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rt365.sharepoint.com/sites/workspaces/southern/Sharing Boite a Outils/02- MULTI MARQUES/PROMO/Spé/2025/P4 - 21 juillet au 03 octobre 2025/"/>
    </mc:Choice>
  </mc:AlternateContent>
  <xr:revisionPtr revIDLastSave="791" documentId="8_{F4909821-A83D-4734-A8F2-C965132D3424}" xr6:coauthVersionLast="47" xr6:coauthVersionMax="47" xr10:uidLastSave="{9BAB5B7A-EB53-4657-827A-95B0ADB73533}"/>
  <bookViews>
    <workbookView xWindow="-110" yWindow="-110" windowWidth="19420" windowHeight="10300" tabRatio="784" xr2:uid="{00000000-000D-0000-FFFF-FFFF00000000}"/>
  </bookViews>
  <sheets>
    <sheet name="PROMOS PRODUITS" sheetId="34" r:id="rId1"/>
    <sheet name="PROMO LX BASICS UNITAIRES" sheetId="43" r:id="rId2"/>
    <sheet name="PROMO 118ML LX BASICS FLUID" sheetId="46" r:id="rId3"/>
    <sheet name="PROMO LX SETS BASICS&amp;FLUID" sheetId="42" r:id="rId4"/>
    <sheet name="PROMO WN ENCRE A DESSINER" sheetId="45" r:id="rId5"/>
    <sheet name="PROMO WN PROMARKER UNITAIRES" sheetId="47" r:id="rId6"/>
    <sheet name="PROMO  WN SETS PROMARKER" sheetId="48" r:id="rId7"/>
    <sheet name="PROMO WN BRUSH FOUNDATION" sheetId="49" r:id="rId8"/>
    <sheet name="Feuil1" sheetId="50" r:id="rId9"/>
  </sheets>
  <externalReferences>
    <externalReference r:id="rId10"/>
  </externalReferences>
  <definedNames>
    <definedName name="_xlnm._FilterDatabase" localSheetId="6" hidden="1">'PROMO  WN SETS PROMARKER'!$A$15:$J$30</definedName>
    <definedName name="_xlnm._FilterDatabase" localSheetId="2" hidden="1">'PROMO 118ML LX BASICS FLUID'!$A$15:$I$29</definedName>
    <definedName name="_xlnm._FilterDatabase" localSheetId="1" hidden="1">'PROMO LX BASICS UNITAIRES'!$A$15:$I$29</definedName>
    <definedName name="_xlnm._FilterDatabase" localSheetId="3" hidden="1">'PROMO LX SETS BASICS&amp;FLUID'!$A$14:$J$37</definedName>
    <definedName name="_xlnm._FilterDatabase" localSheetId="7" hidden="1">'PROMO WN BRUSH FOUNDATION'!$A$17:$J$30</definedName>
    <definedName name="_xlnm._FilterDatabase" localSheetId="4" hidden="1">'PROMO WN ENCRE A DESSINER'!$A$17:$J$30</definedName>
    <definedName name="_xlnm._FilterDatabase" localSheetId="5" hidden="1">'PROMO WN PROMARKER UNITAIRES'!$A$15:$I$28</definedName>
    <definedName name="_xlnm._FilterDatabase" localSheetId="0" hidden="1">'PROMOS PRODUITS'!$A$14:$P$63</definedName>
    <definedName name="_xlnm.Print_Titles" localSheetId="6">'PROMO  WN SETS PROMARKER'!$15:$15</definedName>
    <definedName name="_xlnm.Print_Titles" localSheetId="2">'PROMO 118ML LX BASICS FLUID'!$15:$15</definedName>
    <definedName name="_xlnm.Print_Titles" localSheetId="1">'PROMO LX BASICS UNITAIRES'!$15:$15</definedName>
    <definedName name="_xlnm.Print_Titles" localSheetId="3">'PROMO LX SETS BASICS&amp;FLUID'!$14:$14</definedName>
    <definedName name="_xlnm.Print_Titles" localSheetId="7">'PROMO WN BRUSH FOUNDATION'!$17:$17</definedName>
    <definedName name="_xlnm.Print_Titles" localSheetId="4">'PROMO WN ENCRE A DESSINER'!$17:$17</definedName>
    <definedName name="_xlnm.Print_Titles" localSheetId="5">'PROMO WN PROMARKER UNITAIRES'!$15:$15</definedName>
    <definedName name="_xlnm.Print_Titles" localSheetId="0">'PROMOS PRODUITS'!$1:$14</definedName>
    <definedName name="_xlnm.Print_Area" localSheetId="6">'PROMO  WN SETS PROMARKER'!$A$1:$I$35</definedName>
    <definedName name="_xlnm.Print_Area" localSheetId="2">'PROMO 118ML LX BASICS FLUID'!$A$1:$H$70</definedName>
    <definedName name="_xlnm.Print_Area" localSheetId="1">'PROMO LX BASICS UNITAIRES'!$A$1:$H$287</definedName>
    <definedName name="_xlnm.Print_Area" localSheetId="3">'PROMO LX SETS BASICS&amp;FLUID'!$A$1:$I$50</definedName>
    <definedName name="_xlnm.Print_Area" localSheetId="7">'PROMO WN BRUSH FOUNDATION'!$A$1:$I$32</definedName>
    <definedName name="_xlnm.Print_Area" localSheetId="4">'PROMO WN ENCRE A DESSINER'!$A$1:$I$54</definedName>
    <definedName name="_xlnm.Print_Area" localSheetId="5">'PROMO WN PROMARKER UNITAIRES'!$A$1:$H$220</definedName>
    <definedName name="_xlnm.Print_Area" localSheetId="0">'PROMOS PRODUITS'!$A$1:$O$65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7" i="46" l="1"/>
  <c r="G66" i="46"/>
  <c r="H20" i="42"/>
  <c r="I21" i="42" s="1"/>
  <c r="F19" i="42"/>
  <c r="G19" i="42" s="1"/>
  <c r="I19" i="42" s="1"/>
  <c r="D19" i="42"/>
  <c r="F18" i="42"/>
  <c r="G18" i="42" s="1"/>
  <c r="I18" i="42" s="1"/>
  <c r="D18" i="42"/>
  <c r="I34" i="49"/>
  <c r="H33" i="49"/>
  <c r="F32" i="49"/>
  <c r="I32" i="49" s="1"/>
  <c r="D32" i="49"/>
  <c r="F31" i="49"/>
  <c r="I31" i="49" s="1"/>
  <c r="D31" i="49"/>
  <c r="F30" i="49"/>
  <c r="G30" i="49" s="1"/>
  <c r="D30" i="49"/>
  <c r="F29" i="49"/>
  <c r="G29" i="49" s="1"/>
  <c r="D29" i="49"/>
  <c r="F28" i="49"/>
  <c r="G28" i="49" s="1"/>
  <c r="D28" i="49"/>
  <c r="F27" i="49"/>
  <c r="G27" i="49" s="1"/>
  <c r="D27" i="49"/>
  <c r="F26" i="49"/>
  <c r="I26" i="49" s="1"/>
  <c r="D26" i="49"/>
  <c r="F25" i="49"/>
  <c r="I25" i="49" s="1"/>
  <c r="D25" i="49"/>
  <c r="F24" i="49"/>
  <c r="I24" i="49" s="1"/>
  <c r="D24" i="49"/>
  <c r="F23" i="49"/>
  <c r="G23" i="49" s="1"/>
  <c r="D23" i="49"/>
  <c r="F22" i="49"/>
  <c r="G22" i="49" s="1"/>
  <c r="D22" i="49"/>
  <c r="F21" i="49"/>
  <c r="I21" i="49" s="1"/>
  <c r="D21" i="49"/>
  <c r="F20" i="49"/>
  <c r="I20" i="49" s="1"/>
  <c r="D20" i="49"/>
  <c r="F19" i="49"/>
  <c r="I19" i="49" s="1"/>
  <c r="D19" i="49"/>
  <c r="H71" i="48"/>
  <c r="I72" i="48" s="1"/>
  <c r="H53" i="48"/>
  <c r="I54" i="48" s="1"/>
  <c r="H39" i="48"/>
  <c r="F70" i="48"/>
  <c r="I70" i="48" s="1"/>
  <c r="D70" i="48"/>
  <c r="F69" i="48"/>
  <c r="I69" i="48" s="1"/>
  <c r="D69" i="48"/>
  <c r="F68" i="48"/>
  <c r="I68" i="48" s="1"/>
  <c r="D68" i="48"/>
  <c r="F67" i="48"/>
  <c r="I67" i="48" s="1"/>
  <c r="D67" i="48"/>
  <c r="F66" i="48"/>
  <c r="I66" i="48" s="1"/>
  <c r="D66" i="48"/>
  <c r="F65" i="48"/>
  <c r="I65" i="48" s="1"/>
  <c r="D65" i="48"/>
  <c r="F64" i="48"/>
  <c r="I64" i="48" s="1"/>
  <c r="D64" i="48"/>
  <c r="F63" i="48"/>
  <c r="I63" i="48" s="1"/>
  <c r="D63" i="48"/>
  <c r="F62" i="48"/>
  <c r="I62" i="48" s="1"/>
  <c r="D62" i="48"/>
  <c r="F61" i="48"/>
  <c r="I61" i="48" s="1"/>
  <c r="D61" i="48"/>
  <c r="F60" i="48"/>
  <c r="I60" i="48" s="1"/>
  <c r="D60" i="48"/>
  <c r="F59" i="48"/>
  <c r="I59" i="48" s="1"/>
  <c r="D59" i="48"/>
  <c r="F52" i="48"/>
  <c r="I52" i="48" s="1"/>
  <c r="D52" i="48"/>
  <c r="F51" i="48"/>
  <c r="I51" i="48" s="1"/>
  <c r="D51" i="48"/>
  <c r="F50" i="48"/>
  <c r="I50" i="48" s="1"/>
  <c r="D50" i="48"/>
  <c r="F49" i="48"/>
  <c r="I49" i="48" s="1"/>
  <c r="D49" i="48"/>
  <c r="F48" i="48"/>
  <c r="I48" i="48" s="1"/>
  <c r="D48" i="48"/>
  <c r="F47" i="48"/>
  <c r="I47" i="48" s="1"/>
  <c r="D47" i="48"/>
  <c r="F46" i="48"/>
  <c r="I46" i="48" s="1"/>
  <c r="D46" i="48"/>
  <c r="F45" i="48"/>
  <c r="I45" i="48" s="1"/>
  <c r="D45" i="48"/>
  <c r="F38" i="48"/>
  <c r="I38" i="48" s="1"/>
  <c r="D38" i="48"/>
  <c r="F37" i="48"/>
  <c r="I37" i="48" s="1"/>
  <c r="D37" i="48"/>
  <c r="F36" i="48"/>
  <c r="I36" i="48" s="1"/>
  <c r="D36" i="48"/>
  <c r="F35" i="48"/>
  <c r="I35" i="48" s="1"/>
  <c r="D35" i="48"/>
  <c r="F34" i="48"/>
  <c r="I34" i="48" s="1"/>
  <c r="D34" i="48"/>
  <c r="F33" i="48"/>
  <c r="I33" i="48" s="1"/>
  <c r="D33" i="48"/>
  <c r="F32" i="48"/>
  <c r="I32" i="48" s="1"/>
  <c r="D32" i="48"/>
  <c r="F31" i="48"/>
  <c r="I31" i="48" s="1"/>
  <c r="D31" i="48"/>
  <c r="F30" i="48"/>
  <c r="I30" i="48" s="1"/>
  <c r="D30" i="48"/>
  <c r="F29" i="48"/>
  <c r="I29" i="48" s="1"/>
  <c r="D29" i="48"/>
  <c r="F28" i="48"/>
  <c r="I28" i="48" s="1"/>
  <c r="D28" i="48"/>
  <c r="F27" i="48"/>
  <c r="I27" i="48" s="1"/>
  <c r="D27" i="48"/>
  <c r="F26" i="48"/>
  <c r="I26" i="48" s="1"/>
  <c r="D26" i="48"/>
  <c r="F25" i="48"/>
  <c r="I25" i="48" s="1"/>
  <c r="D25" i="48"/>
  <c r="F24" i="48"/>
  <c r="I24" i="48" s="1"/>
  <c r="D24" i="48"/>
  <c r="F23" i="48"/>
  <c r="I23" i="48" s="1"/>
  <c r="D23" i="48"/>
  <c r="F22" i="48"/>
  <c r="I22" i="48" s="1"/>
  <c r="D22" i="48"/>
  <c r="F21" i="48"/>
  <c r="I21" i="48" s="1"/>
  <c r="D21" i="48"/>
  <c r="F20" i="48"/>
  <c r="I20" i="48" s="1"/>
  <c r="D20" i="48"/>
  <c r="F19" i="48"/>
  <c r="I19" i="48" s="1"/>
  <c r="D19" i="48"/>
  <c r="G218" i="47"/>
  <c r="H219" i="47" s="1"/>
  <c r="D65" i="47"/>
  <c r="F65" i="47"/>
  <c r="H65" i="47" s="1"/>
  <c r="D66" i="47"/>
  <c r="F66" i="47"/>
  <c r="H66" i="47" s="1"/>
  <c r="D67" i="47"/>
  <c r="F67" i="47"/>
  <c r="H67" i="47" s="1"/>
  <c r="D68" i="47"/>
  <c r="F68" i="47"/>
  <c r="H68" i="47" s="1"/>
  <c r="D69" i="47"/>
  <c r="F69" i="47"/>
  <c r="H69" i="47" s="1"/>
  <c r="D70" i="47"/>
  <c r="F70" i="47"/>
  <c r="H70" i="47" s="1"/>
  <c r="D71" i="47"/>
  <c r="F71" i="47"/>
  <c r="H71" i="47" s="1"/>
  <c r="D72" i="47"/>
  <c r="F72" i="47"/>
  <c r="H72" i="47" s="1"/>
  <c r="D73" i="47"/>
  <c r="F73" i="47"/>
  <c r="H73" i="47" s="1"/>
  <c r="D74" i="47"/>
  <c r="F74" i="47"/>
  <c r="H74" i="47" s="1"/>
  <c r="D75" i="47"/>
  <c r="F75" i="47"/>
  <c r="H75" i="47" s="1"/>
  <c r="D76" i="47"/>
  <c r="F76" i="47"/>
  <c r="H76" i="47" s="1"/>
  <c r="D77" i="47"/>
  <c r="F77" i="47"/>
  <c r="H77" i="47" s="1"/>
  <c r="D78" i="47"/>
  <c r="F78" i="47"/>
  <c r="H78" i="47" s="1"/>
  <c r="D79" i="47"/>
  <c r="F79" i="47"/>
  <c r="H79" i="47" s="1"/>
  <c r="D80" i="47"/>
  <c r="F80" i="47"/>
  <c r="H80" i="47" s="1"/>
  <c r="D81" i="47"/>
  <c r="F81" i="47"/>
  <c r="H81" i="47" s="1"/>
  <c r="D82" i="47"/>
  <c r="F82" i="47"/>
  <c r="H82" i="47" s="1"/>
  <c r="D83" i="47"/>
  <c r="F83" i="47"/>
  <c r="H83" i="47" s="1"/>
  <c r="D84" i="47"/>
  <c r="F84" i="47"/>
  <c r="H84" i="47" s="1"/>
  <c r="D85" i="47"/>
  <c r="F85" i="47"/>
  <c r="H85" i="47" s="1"/>
  <c r="D86" i="47"/>
  <c r="F86" i="47"/>
  <c r="H86" i="47" s="1"/>
  <c r="D87" i="47"/>
  <c r="F87" i="47"/>
  <c r="H87" i="47" s="1"/>
  <c r="D88" i="47"/>
  <c r="F88" i="47"/>
  <c r="H88" i="47" s="1"/>
  <c r="D89" i="47"/>
  <c r="F89" i="47"/>
  <c r="H89" i="47" s="1"/>
  <c r="D90" i="47"/>
  <c r="F90" i="47"/>
  <c r="H90" i="47" s="1"/>
  <c r="D91" i="47"/>
  <c r="F91" i="47"/>
  <c r="H91" i="47" s="1"/>
  <c r="D92" i="47"/>
  <c r="F92" i="47"/>
  <c r="H92" i="47" s="1"/>
  <c r="D93" i="47"/>
  <c r="F93" i="47"/>
  <c r="H93" i="47" s="1"/>
  <c r="D94" i="47"/>
  <c r="F94" i="47"/>
  <c r="H94" i="47" s="1"/>
  <c r="D95" i="47"/>
  <c r="F95" i="47"/>
  <c r="H95" i="47" s="1"/>
  <c r="D96" i="47"/>
  <c r="F96" i="47"/>
  <c r="H96" i="47" s="1"/>
  <c r="D97" i="47"/>
  <c r="F97" i="47"/>
  <c r="H97" i="47" s="1"/>
  <c r="D98" i="47"/>
  <c r="F98" i="47"/>
  <c r="H98" i="47" s="1"/>
  <c r="D99" i="47"/>
  <c r="F99" i="47"/>
  <c r="H99" i="47" s="1"/>
  <c r="D100" i="47"/>
  <c r="F100" i="47"/>
  <c r="H100" i="47" s="1"/>
  <c r="D101" i="47"/>
  <c r="F101" i="47"/>
  <c r="H101" i="47" s="1"/>
  <c r="D102" i="47"/>
  <c r="F102" i="47"/>
  <c r="H102" i="47" s="1"/>
  <c r="D103" i="47"/>
  <c r="F103" i="47"/>
  <c r="H103" i="47" s="1"/>
  <c r="D104" i="47"/>
  <c r="F104" i="47"/>
  <c r="H104" i="47" s="1"/>
  <c r="D105" i="47"/>
  <c r="F105" i="47"/>
  <c r="H105" i="47" s="1"/>
  <c r="D106" i="47"/>
  <c r="F106" i="47"/>
  <c r="H106" i="47" s="1"/>
  <c r="D107" i="47"/>
  <c r="F107" i="47"/>
  <c r="H107" i="47" s="1"/>
  <c r="D108" i="47"/>
  <c r="F108" i="47"/>
  <c r="H108" i="47" s="1"/>
  <c r="D109" i="47"/>
  <c r="F109" i="47"/>
  <c r="H109" i="47" s="1"/>
  <c r="D110" i="47"/>
  <c r="F110" i="47"/>
  <c r="H110" i="47" s="1"/>
  <c r="D111" i="47"/>
  <c r="F111" i="47"/>
  <c r="H111" i="47" s="1"/>
  <c r="D112" i="47"/>
  <c r="F112" i="47"/>
  <c r="H112" i="47" s="1"/>
  <c r="D113" i="47"/>
  <c r="F113" i="47"/>
  <c r="H113" i="47" s="1"/>
  <c r="D114" i="47"/>
  <c r="F114" i="47"/>
  <c r="H114" i="47" s="1"/>
  <c r="D115" i="47"/>
  <c r="F115" i="47"/>
  <c r="H115" i="47" s="1"/>
  <c r="D116" i="47"/>
  <c r="F116" i="47"/>
  <c r="H116" i="47" s="1"/>
  <c r="D117" i="47"/>
  <c r="F117" i="47"/>
  <c r="H117" i="47" s="1"/>
  <c r="D118" i="47"/>
  <c r="F118" i="47"/>
  <c r="H118" i="47" s="1"/>
  <c r="D119" i="47"/>
  <c r="F119" i="47"/>
  <c r="H119" i="47" s="1"/>
  <c r="D120" i="47"/>
  <c r="F120" i="47"/>
  <c r="H120" i="47" s="1"/>
  <c r="D121" i="47"/>
  <c r="F121" i="47"/>
  <c r="H121" i="47" s="1"/>
  <c r="D122" i="47"/>
  <c r="F122" i="47"/>
  <c r="H122" i="47" s="1"/>
  <c r="D123" i="47"/>
  <c r="F123" i="47"/>
  <c r="H123" i="47" s="1"/>
  <c r="D124" i="47"/>
  <c r="F124" i="47"/>
  <c r="H124" i="47" s="1"/>
  <c r="D125" i="47"/>
  <c r="F125" i="47"/>
  <c r="H125" i="47" s="1"/>
  <c r="D126" i="47"/>
  <c r="F126" i="47"/>
  <c r="H126" i="47" s="1"/>
  <c r="D127" i="47"/>
  <c r="F127" i="47"/>
  <c r="H127" i="47" s="1"/>
  <c r="D128" i="47"/>
  <c r="F128" i="47"/>
  <c r="H128" i="47" s="1"/>
  <c r="D129" i="47"/>
  <c r="F129" i="47"/>
  <c r="H129" i="47" s="1"/>
  <c r="D130" i="47"/>
  <c r="F130" i="47"/>
  <c r="H130" i="47" s="1"/>
  <c r="D131" i="47"/>
  <c r="F131" i="47"/>
  <c r="H131" i="47" s="1"/>
  <c r="D132" i="47"/>
  <c r="F132" i="47"/>
  <c r="H132" i="47" s="1"/>
  <c r="D133" i="47"/>
  <c r="F133" i="47"/>
  <c r="H133" i="47" s="1"/>
  <c r="D134" i="47"/>
  <c r="F134" i="47"/>
  <c r="H134" i="47" s="1"/>
  <c r="D135" i="47"/>
  <c r="F135" i="47"/>
  <c r="H135" i="47" s="1"/>
  <c r="D136" i="47"/>
  <c r="F136" i="47"/>
  <c r="H136" i="47" s="1"/>
  <c r="D137" i="47"/>
  <c r="F137" i="47"/>
  <c r="H137" i="47" s="1"/>
  <c r="D138" i="47"/>
  <c r="F138" i="47"/>
  <c r="H138" i="47" s="1"/>
  <c r="D139" i="47"/>
  <c r="F139" i="47"/>
  <c r="H139" i="47" s="1"/>
  <c r="D140" i="47"/>
  <c r="F140" i="47"/>
  <c r="H140" i="47" s="1"/>
  <c r="D141" i="47"/>
  <c r="F141" i="47"/>
  <c r="H141" i="47" s="1"/>
  <c r="D142" i="47"/>
  <c r="F142" i="47"/>
  <c r="H142" i="47" s="1"/>
  <c r="D143" i="47"/>
  <c r="F143" i="47"/>
  <c r="H143" i="47" s="1"/>
  <c r="D144" i="47"/>
  <c r="F144" i="47"/>
  <c r="H144" i="47" s="1"/>
  <c r="D145" i="47"/>
  <c r="F145" i="47"/>
  <c r="H145" i="47" s="1"/>
  <c r="D146" i="47"/>
  <c r="F146" i="47"/>
  <c r="H146" i="47" s="1"/>
  <c r="D147" i="47"/>
  <c r="F147" i="47"/>
  <c r="H147" i="47" s="1"/>
  <c r="D148" i="47"/>
  <c r="F148" i="47"/>
  <c r="H148" i="47" s="1"/>
  <c r="D149" i="47"/>
  <c r="F149" i="47"/>
  <c r="H149" i="47" s="1"/>
  <c r="D150" i="47"/>
  <c r="F150" i="47"/>
  <c r="H150" i="47" s="1"/>
  <c r="D151" i="47"/>
  <c r="F151" i="47"/>
  <c r="H151" i="47" s="1"/>
  <c r="D152" i="47"/>
  <c r="F152" i="47"/>
  <c r="H152" i="47" s="1"/>
  <c r="D153" i="47"/>
  <c r="F153" i="47"/>
  <c r="H153" i="47" s="1"/>
  <c r="D154" i="47"/>
  <c r="F154" i="47"/>
  <c r="H154" i="47" s="1"/>
  <c r="D155" i="47"/>
  <c r="F155" i="47"/>
  <c r="H155" i="47" s="1"/>
  <c r="D156" i="47"/>
  <c r="F156" i="47"/>
  <c r="H156" i="47" s="1"/>
  <c r="D157" i="47"/>
  <c r="F157" i="47"/>
  <c r="H157" i="47" s="1"/>
  <c r="D158" i="47"/>
  <c r="F158" i="47"/>
  <c r="H158" i="47" s="1"/>
  <c r="D159" i="47"/>
  <c r="F159" i="47"/>
  <c r="H159" i="47" s="1"/>
  <c r="D160" i="47"/>
  <c r="F160" i="47"/>
  <c r="H160" i="47" s="1"/>
  <c r="D161" i="47"/>
  <c r="F161" i="47"/>
  <c r="H161" i="47" s="1"/>
  <c r="D162" i="47"/>
  <c r="F162" i="47"/>
  <c r="H162" i="47" s="1"/>
  <c r="D163" i="47"/>
  <c r="F163" i="47"/>
  <c r="H163" i="47" s="1"/>
  <c r="D164" i="47"/>
  <c r="F164" i="47"/>
  <c r="H164" i="47" s="1"/>
  <c r="D165" i="47"/>
  <c r="F165" i="47"/>
  <c r="H165" i="47" s="1"/>
  <c r="D166" i="47"/>
  <c r="F166" i="47"/>
  <c r="H166" i="47" s="1"/>
  <c r="D167" i="47"/>
  <c r="F167" i="47"/>
  <c r="H167" i="47" s="1"/>
  <c r="D168" i="47"/>
  <c r="F168" i="47"/>
  <c r="H168" i="47" s="1"/>
  <c r="D169" i="47"/>
  <c r="F169" i="47"/>
  <c r="H169" i="47" s="1"/>
  <c r="D170" i="47"/>
  <c r="F170" i="47"/>
  <c r="H170" i="47" s="1"/>
  <c r="D171" i="47"/>
  <c r="F171" i="47"/>
  <c r="H171" i="47" s="1"/>
  <c r="D172" i="47"/>
  <c r="F172" i="47"/>
  <c r="H172" i="47" s="1"/>
  <c r="D173" i="47"/>
  <c r="F173" i="47"/>
  <c r="H173" i="47" s="1"/>
  <c r="D174" i="47"/>
  <c r="F174" i="47"/>
  <c r="H174" i="47" s="1"/>
  <c r="D175" i="47"/>
  <c r="F175" i="47"/>
  <c r="H175" i="47"/>
  <c r="D176" i="47"/>
  <c r="F176" i="47"/>
  <c r="H176" i="47" s="1"/>
  <c r="D177" i="47"/>
  <c r="F177" i="47"/>
  <c r="H177" i="47" s="1"/>
  <c r="D178" i="47"/>
  <c r="F178" i="47"/>
  <c r="H178" i="47" s="1"/>
  <c r="D179" i="47"/>
  <c r="F179" i="47"/>
  <c r="H179" i="47" s="1"/>
  <c r="D180" i="47"/>
  <c r="F180" i="47"/>
  <c r="H180" i="47" s="1"/>
  <c r="D181" i="47"/>
  <c r="F181" i="47"/>
  <c r="H181" i="47" s="1"/>
  <c r="D182" i="47"/>
  <c r="F182" i="47"/>
  <c r="H182" i="47" s="1"/>
  <c r="D183" i="47"/>
  <c r="F183" i="47"/>
  <c r="H183" i="47" s="1"/>
  <c r="D184" i="47"/>
  <c r="F184" i="47"/>
  <c r="H184" i="47" s="1"/>
  <c r="D185" i="47"/>
  <c r="F185" i="47"/>
  <c r="H185" i="47" s="1"/>
  <c r="D186" i="47"/>
  <c r="F186" i="47"/>
  <c r="H186" i="47" s="1"/>
  <c r="D187" i="47"/>
  <c r="F187" i="47"/>
  <c r="H187" i="47" s="1"/>
  <c r="D188" i="47"/>
  <c r="F188" i="47"/>
  <c r="H188" i="47" s="1"/>
  <c r="D189" i="47"/>
  <c r="F189" i="47"/>
  <c r="H189" i="47" s="1"/>
  <c r="D190" i="47"/>
  <c r="F190" i="47"/>
  <c r="H190" i="47"/>
  <c r="D191" i="47"/>
  <c r="F191" i="47"/>
  <c r="H191" i="47" s="1"/>
  <c r="D192" i="47"/>
  <c r="F192" i="47"/>
  <c r="H192" i="47" s="1"/>
  <c r="D193" i="47"/>
  <c r="F193" i="47"/>
  <c r="H193" i="47" s="1"/>
  <c r="D194" i="47"/>
  <c r="F194" i="47"/>
  <c r="H194" i="47" s="1"/>
  <c r="D195" i="47"/>
  <c r="F195" i="47"/>
  <c r="H195" i="47" s="1"/>
  <c r="D196" i="47"/>
  <c r="F196" i="47"/>
  <c r="H196" i="47" s="1"/>
  <c r="D197" i="47"/>
  <c r="F197" i="47"/>
  <c r="H197" i="47" s="1"/>
  <c r="D198" i="47"/>
  <c r="F198" i="47"/>
  <c r="H198" i="47" s="1"/>
  <c r="D199" i="47"/>
  <c r="F199" i="47"/>
  <c r="H199" i="47" s="1"/>
  <c r="D200" i="47"/>
  <c r="F200" i="47"/>
  <c r="H200" i="47" s="1"/>
  <c r="D201" i="47"/>
  <c r="F201" i="47"/>
  <c r="H201" i="47" s="1"/>
  <c r="D202" i="47"/>
  <c r="F202" i="47"/>
  <c r="H202" i="47" s="1"/>
  <c r="D203" i="47"/>
  <c r="F203" i="47"/>
  <c r="H203" i="47" s="1"/>
  <c r="D204" i="47"/>
  <c r="F204" i="47"/>
  <c r="H204" i="47" s="1"/>
  <c r="D205" i="47"/>
  <c r="F205" i="47"/>
  <c r="H205" i="47" s="1"/>
  <c r="D206" i="47"/>
  <c r="F206" i="47"/>
  <c r="H206" i="47" s="1"/>
  <c r="D207" i="47"/>
  <c r="F207" i="47"/>
  <c r="H207" i="47" s="1"/>
  <c r="D208" i="47"/>
  <c r="F208" i="47"/>
  <c r="H208" i="47" s="1"/>
  <c r="D209" i="47"/>
  <c r="F209" i="47"/>
  <c r="H209" i="47" s="1"/>
  <c r="D210" i="47"/>
  <c r="F210" i="47"/>
  <c r="H210" i="47" s="1"/>
  <c r="D211" i="47"/>
  <c r="F211" i="47"/>
  <c r="H211" i="47" s="1"/>
  <c r="D212" i="47"/>
  <c r="F212" i="47"/>
  <c r="H212" i="47" s="1"/>
  <c r="D213" i="47"/>
  <c r="F213" i="47"/>
  <c r="H213" i="47" s="1"/>
  <c r="D214" i="47"/>
  <c r="F214" i="47"/>
  <c r="H214" i="47" s="1"/>
  <c r="D215" i="47"/>
  <c r="F215" i="47"/>
  <c r="H215" i="47" s="1"/>
  <c r="D216" i="47"/>
  <c r="F216" i="47"/>
  <c r="H216" i="47" s="1"/>
  <c r="D217" i="47"/>
  <c r="F217" i="47"/>
  <c r="H217" i="47" s="1"/>
  <c r="F64" i="47"/>
  <c r="H64" i="47" s="1"/>
  <c r="D64" i="47"/>
  <c r="F63" i="47"/>
  <c r="H63" i="47" s="1"/>
  <c r="D63" i="47"/>
  <c r="F62" i="47"/>
  <c r="H62" i="47" s="1"/>
  <c r="D62" i="47"/>
  <c r="F61" i="47"/>
  <c r="H61" i="47" s="1"/>
  <c r="D61" i="47"/>
  <c r="F60" i="47"/>
  <c r="H60" i="47" s="1"/>
  <c r="D60" i="47"/>
  <c r="F59" i="47"/>
  <c r="H59" i="47" s="1"/>
  <c r="D59" i="47"/>
  <c r="F58" i="47"/>
  <c r="H58" i="47" s="1"/>
  <c r="D58" i="47"/>
  <c r="F57" i="47"/>
  <c r="H57" i="47" s="1"/>
  <c r="D57" i="47"/>
  <c r="F56" i="47"/>
  <c r="H56" i="47" s="1"/>
  <c r="D56" i="47"/>
  <c r="F55" i="47"/>
  <c r="H55" i="47" s="1"/>
  <c r="D55" i="47"/>
  <c r="F54" i="47"/>
  <c r="H54" i="47" s="1"/>
  <c r="D54" i="47"/>
  <c r="F53" i="47"/>
  <c r="H53" i="47" s="1"/>
  <c r="D53" i="47"/>
  <c r="F52" i="47"/>
  <c r="H52" i="47" s="1"/>
  <c r="D52" i="47"/>
  <c r="F51" i="47"/>
  <c r="H51" i="47" s="1"/>
  <c r="D51" i="47"/>
  <c r="F50" i="47"/>
  <c r="H50" i="47" s="1"/>
  <c r="D50" i="47"/>
  <c r="F49" i="47"/>
  <c r="H49" i="47" s="1"/>
  <c r="D49" i="47"/>
  <c r="F48" i="47"/>
  <c r="H48" i="47" s="1"/>
  <c r="D48" i="47"/>
  <c r="F47" i="47"/>
  <c r="H47" i="47" s="1"/>
  <c r="D47" i="47"/>
  <c r="F46" i="47"/>
  <c r="H46" i="47" s="1"/>
  <c r="D46" i="47"/>
  <c r="F45" i="47"/>
  <c r="H45" i="47" s="1"/>
  <c r="D45" i="47"/>
  <c r="F44" i="47"/>
  <c r="H44" i="47" s="1"/>
  <c r="D44" i="47"/>
  <c r="F43" i="47"/>
  <c r="H43" i="47" s="1"/>
  <c r="D43" i="47"/>
  <c r="F42" i="47"/>
  <c r="H42" i="47" s="1"/>
  <c r="D42" i="47"/>
  <c r="F41" i="47"/>
  <c r="H41" i="47" s="1"/>
  <c r="D41" i="47"/>
  <c r="F40" i="47"/>
  <c r="H40" i="47" s="1"/>
  <c r="D40" i="47"/>
  <c r="F39" i="47"/>
  <c r="H39" i="47" s="1"/>
  <c r="D39" i="47"/>
  <c r="F38" i="47"/>
  <c r="H38" i="47" s="1"/>
  <c r="D38" i="47"/>
  <c r="F37" i="47"/>
  <c r="H37" i="47" s="1"/>
  <c r="D37" i="47"/>
  <c r="F36" i="47"/>
  <c r="H36" i="47" s="1"/>
  <c r="D36" i="47"/>
  <c r="F35" i="47"/>
  <c r="H35" i="47" s="1"/>
  <c r="D35" i="47"/>
  <c r="F34" i="47"/>
  <c r="H34" i="47" s="1"/>
  <c r="D34" i="47"/>
  <c r="F33" i="47"/>
  <c r="H33" i="47" s="1"/>
  <c r="D33" i="47"/>
  <c r="F32" i="47"/>
  <c r="H32" i="47" s="1"/>
  <c r="D32" i="47"/>
  <c r="F31" i="47"/>
  <c r="H31" i="47" s="1"/>
  <c r="D31" i="47"/>
  <c r="F30" i="47"/>
  <c r="H30" i="47" s="1"/>
  <c r="D30" i="47"/>
  <c r="F29" i="47"/>
  <c r="H29" i="47" s="1"/>
  <c r="D29" i="47"/>
  <c r="F28" i="47"/>
  <c r="H28" i="47" s="1"/>
  <c r="D28" i="47"/>
  <c r="F27" i="47"/>
  <c r="H27" i="47" s="1"/>
  <c r="D27" i="47"/>
  <c r="F26" i="47"/>
  <c r="H26" i="47" s="1"/>
  <c r="D26" i="47"/>
  <c r="F25" i="47"/>
  <c r="H25" i="47" s="1"/>
  <c r="D25" i="47"/>
  <c r="F24" i="47"/>
  <c r="H24" i="47" s="1"/>
  <c r="D24" i="47"/>
  <c r="F23" i="47"/>
  <c r="H23" i="47" s="1"/>
  <c r="D23" i="47"/>
  <c r="F22" i="47"/>
  <c r="H22" i="47" s="1"/>
  <c r="D22" i="47"/>
  <c r="F21" i="47"/>
  <c r="H21" i="47" s="1"/>
  <c r="D21" i="47"/>
  <c r="F20" i="47"/>
  <c r="H20" i="47" s="1"/>
  <c r="D20" i="47"/>
  <c r="F19" i="47"/>
  <c r="H19" i="47" s="1"/>
  <c r="D19" i="47"/>
  <c r="F18" i="47"/>
  <c r="H18" i="47" s="1"/>
  <c r="D18" i="47"/>
  <c r="F17" i="47"/>
  <c r="H17" i="47" s="1"/>
  <c r="D17" i="47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D34" i="45"/>
  <c r="D35" i="45"/>
  <c r="D36" i="45"/>
  <c r="D37" i="45"/>
  <c r="D38" i="45"/>
  <c r="D39" i="45"/>
  <c r="D40" i="45"/>
  <c r="D41" i="45"/>
  <c r="D42" i="45"/>
  <c r="D43" i="45"/>
  <c r="D44" i="45"/>
  <c r="D45" i="45"/>
  <c r="D46" i="45"/>
  <c r="D47" i="45"/>
  <c r="D48" i="45"/>
  <c r="D49" i="45"/>
  <c r="D50" i="45"/>
  <c r="D51" i="45"/>
  <c r="D19" i="45"/>
  <c r="I53" i="45"/>
  <c r="I39" i="45"/>
  <c r="I40" i="45"/>
  <c r="I41" i="45"/>
  <c r="I42" i="45"/>
  <c r="I43" i="45"/>
  <c r="I44" i="45"/>
  <c r="I45" i="45"/>
  <c r="I46" i="45"/>
  <c r="I47" i="45"/>
  <c r="I48" i="45"/>
  <c r="I49" i="45"/>
  <c r="I50" i="45"/>
  <c r="I51" i="45"/>
  <c r="H52" i="45"/>
  <c r="F20" i="45"/>
  <c r="G20" i="45" s="1"/>
  <c r="F21" i="45"/>
  <c r="G21" i="45" s="1"/>
  <c r="F22" i="45"/>
  <c r="G22" i="45" s="1"/>
  <c r="F23" i="45"/>
  <c r="G23" i="45" s="1"/>
  <c r="F24" i="45"/>
  <c r="G24" i="45" s="1"/>
  <c r="F25" i="45"/>
  <c r="G25" i="45" s="1"/>
  <c r="F26" i="45"/>
  <c r="G26" i="45" s="1"/>
  <c r="F27" i="45"/>
  <c r="G27" i="45" s="1"/>
  <c r="F28" i="45"/>
  <c r="G28" i="45" s="1"/>
  <c r="F29" i="45"/>
  <c r="G29" i="45" s="1"/>
  <c r="F30" i="45"/>
  <c r="G30" i="45" s="1"/>
  <c r="F31" i="45"/>
  <c r="G31" i="45" s="1"/>
  <c r="F32" i="45"/>
  <c r="G32" i="45" s="1"/>
  <c r="I19" i="45" s="1"/>
  <c r="F33" i="45"/>
  <c r="G33" i="45" s="1"/>
  <c r="I20" i="45" s="1"/>
  <c r="F34" i="45"/>
  <c r="G34" i="45" s="1"/>
  <c r="I21" i="45" s="1"/>
  <c r="F35" i="45"/>
  <c r="G35" i="45" s="1"/>
  <c r="I22" i="45" s="1"/>
  <c r="F36" i="45"/>
  <c r="G36" i="45" s="1"/>
  <c r="I23" i="45" s="1"/>
  <c r="F37" i="45"/>
  <c r="G37" i="45" s="1"/>
  <c r="I24" i="45" s="1"/>
  <c r="F38" i="45"/>
  <c r="G38" i="45" s="1"/>
  <c r="I25" i="45" s="1"/>
  <c r="F39" i="45"/>
  <c r="G39" i="45" s="1"/>
  <c r="I26" i="45" s="1"/>
  <c r="F40" i="45"/>
  <c r="G40" i="45" s="1"/>
  <c r="I27" i="45" s="1"/>
  <c r="F41" i="45"/>
  <c r="G41" i="45" s="1"/>
  <c r="I28" i="45" s="1"/>
  <c r="F42" i="45"/>
  <c r="G42" i="45" s="1"/>
  <c r="I29" i="45" s="1"/>
  <c r="F43" i="45"/>
  <c r="G43" i="45" s="1"/>
  <c r="I30" i="45" s="1"/>
  <c r="F44" i="45"/>
  <c r="G44" i="45" s="1"/>
  <c r="I31" i="45" s="1"/>
  <c r="F45" i="45"/>
  <c r="G45" i="45" s="1"/>
  <c r="I32" i="45" s="1"/>
  <c r="F46" i="45"/>
  <c r="G46" i="45" s="1"/>
  <c r="I33" i="45" s="1"/>
  <c r="F47" i="45"/>
  <c r="G47" i="45" s="1"/>
  <c r="I34" i="45" s="1"/>
  <c r="F48" i="45"/>
  <c r="G48" i="45" s="1"/>
  <c r="I35" i="45" s="1"/>
  <c r="F49" i="45"/>
  <c r="G49" i="45" s="1"/>
  <c r="I36" i="45" s="1"/>
  <c r="F50" i="45"/>
  <c r="G50" i="45" s="1"/>
  <c r="I37" i="45" s="1"/>
  <c r="F51" i="45"/>
  <c r="G51" i="45" s="1"/>
  <c r="I38" i="45" s="1"/>
  <c r="F19" i="45"/>
  <c r="G19" i="45" s="1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19" i="45"/>
  <c r="F39" i="46"/>
  <c r="H39" i="46" s="1"/>
  <c r="F40" i="46"/>
  <c r="H40" i="46" s="1"/>
  <c r="F41" i="46"/>
  <c r="H41" i="46" s="1"/>
  <c r="F42" i="46"/>
  <c r="H42" i="46" s="1"/>
  <c r="F43" i="46"/>
  <c r="H43" i="46" s="1"/>
  <c r="F44" i="46"/>
  <c r="H44" i="46" s="1"/>
  <c r="F45" i="46"/>
  <c r="H45" i="46" s="1"/>
  <c r="F46" i="46"/>
  <c r="H46" i="46" s="1"/>
  <c r="F47" i="46"/>
  <c r="H47" i="46" s="1"/>
  <c r="F48" i="46"/>
  <c r="H48" i="46" s="1"/>
  <c r="F49" i="46"/>
  <c r="H49" i="46" s="1"/>
  <c r="F50" i="46"/>
  <c r="H50" i="46" s="1"/>
  <c r="F51" i="46"/>
  <c r="H51" i="46" s="1"/>
  <c r="F52" i="46"/>
  <c r="H52" i="46" s="1"/>
  <c r="F53" i="46"/>
  <c r="H53" i="46" s="1"/>
  <c r="F54" i="46"/>
  <c r="H54" i="46" s="1"/>
  <c r="F55" i="46"/>
  <c r="H55" i="46" s="1"/>
  <c r="F56" i="46"/>
  <c r="H56" i="46" s="1"/>
  <c r="F57" i="46"/>
  <c r="H57" i="46" s="1"/>
  <c r="F58" i="46"/>
  <c r="H58" i="46" s="1"/>
  <c r="F59" i="46"/>
  <c r="H59" i="46" s="1"/>
  <c r="F60" i="46"/>
  <c r="H60" i="46" s="1"/>
  <c r="F61" i="46"/>
  <c r="H61" i="46" s="1"/>
  <c r="F62" i="46"/>
  <c r="H62" i="46" s="1"/>
  <c r="F63" i="46"/>
  <c r="H63" i="46" s="1"/>
  <c r="F64" i="46"/>
  <c r="H64" i="46" s="1"/>
  <c r="F65" i="46"/>
  <c r="H65" i="46" s="1"/>
  <c r="F18" i="46"/>
  <c r="H18" i="46" s="1"/>
  <c r="D38" i="46"/>
  <c r="D39" i="46"/>
  <c r="D40" i="46"/>
  <c r="D41" i="46"/>
  <c r="D42" i="46"/>
  <c r="D43" i="46"/>
  <c r="D44" i="46"/>
  <c r="D45" i="46"/>
  <c r="D46" i="46"/>
  <c r="D47" i="46"/>
  <c r="D48" i="46"/>
  <c r="D49" i="46"/>
  <c r="D50" i="46"/>
  <c r="D51" i="46"/>
  <c r="D52" i="46"/>
  <c r="D53" i="46"/>
  <c r="D54" i="46"/>
  <c r="D55" i="46"/>
  <c r="D56" i="46"/>
  <c r="D57" i="46"/>
  <c r="D58" i="46"/>
  <c r="D59" i="46"/>
  <c r="D60" i="46"/>
  <c r="D61" i="46"/>
  <c r="D62" i="46"/>
  <c r="D63" i="46"/>
  <c r="D64" i="46"/>
  <c r="D65" i="46"/>
  <c r="F38" i="46"/>
  <c r="H38" i="46" s="1"/>
  <c r="F37" i="46"/>
  <c r="H37" i="46" s="1"/>
  <c r="D37" i="46"/>
  <c r="F36" i="46"/>
  <c r="H36" i="46" s="1"/>
  <c r="D36" i="46"/>
  <c r="F35" i="46"/>
  <c r="H35" i="46" s="1"/>
  <c r="D35" i="46"/>
  <c r="F34" i="46"/>
  <c r="H34" i="46" s="1"/>
  <c r="D34" i="46"/>
  <c r="F33" i="46"/>
  <c r="H33" i="46" s="1"/>
  <c r="D33" i="46"/>
  <c r="F32" i="46"/>
  <c r="H32" i="46" s="1"/>
  <c r="D32" i="46"/>
  <c r="F31" i="46"/>
  <c r="H31" i="46" s="1"/>
  <c r="D31" i="46"/>
  <c r="F30" i="46"/>
  <c r="H30" i="46" s="1"/>
  <c r="D30" i="46"/>
  <c r="F29" i="46"/>
  <c r="H29" i="46" s="1"/>
  <c r="D29" i="46"/>
  <c r="F28" i="46"/>
  <c r="H28" i="46" s="1"/>
  <c r="D28" i="46"/>
  <c r="F27" i="46"/>
  <c r="H27" i="46" s="1"/>
  <c r="D27" i="46"/>
  <c r="F26" i="46"/>
  <c r="H26" i="46" s="1"/>
  <c r="D26" i="46"/>
  <c r="F25" i="46"/>
  <c r="H25" i="46" s="1"/>
  <c r="D25" i="46"/>
  <c r="F24" i="46"/>
  <c r="H24" i="46" s="1"/>
  <c r="D24" i="46"/>
  <c r="F23" i="46"/>
  <c r="H23" i="46" s="1"/>
  <c r="D23" i="46"/>
  <c r="F22" i="46"/>
  <c r="H22" i="46" s="1"/>
  <c r="D22" i="46"/>
  <c r="F21" i="46"/>
  <c r="H21" i="46" s="1"/>
  <c r="D21" i="46"/>
  <c r="F20" i="46"/>
  <c r="H20" i="46" s="1"/>
  <c r="D20" i="46"/>
  <c r="F19" i="46"/>
  <c r="H19" i="46" s="1"/>
  <c r="D19" i="46"/>
  <c r="D18" i="46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26" i="42"/>
  <c r="H47" i="42"/>
  <c r="I48" i="42" s="1"/>
  <c r="O17" i="34"/>
  <c r="F27" i="42"/>
  <c r="G27" i="42" s="1"/>
  <c r="I27" i="42" s="1"/>
  <c r="F28" i="42"/>
  <c r="G28" i="42" s="1"/>
  <c r="I28" i="42" s="1"/>
  <c r="F29" i="42"/>
  <c r="G29" i="42" s="1"/>
  <c r="I29" i="42" s="1"/>
  <c r="F30" i="42"/>
  <c r="G30" i="42" s="1"/>
  <c r="I30" i="42" s="1"/>
  <c r="F31" i="42"/>
  <c r="G31" i="42" s="1"/>
  <c r="I31" i="42" s="1"/>
  <c r="F32" i="42"/>
  <c r="G32" i="42" s="1"/>
  <c r="I32" i="42" s="1"/>
  <c r="F33" i="42"/>
  <c r="G33" i="42" s="1"/>
  <c r="I33" i="42" s="1"/>
  <c r="F34" i="42"/>
  <c r="G34" i="42" s="1"/>
  <c r="I34" i="42" s="1"/>
  <c r="F35" i="42"/>
  <c r="G35" i="42" s="1"/>
  <c r="I35" i="42" s="1"/>
  <c r="F36" i="42"/>
  <c r="G36" i="42" s="1"/>
  <c r="I36" i="42" s="1"/>
  <c r="F37" i="42"/>
  <c r="G37" i="42" s="1"/>
  <c r="I37" i="42" s="1"/>
  <c r="F38" i="42"/>
  <c r="G38" i="42" s="1"/>
  <c r="I38" i="42" s="1"/>
  <c r="F39" i="42"/>
  <c r="G39" i="42" s="1"/>
  <c r="I39" i="42" s="1"/>
  <c r="F40" i="42"/>
  <c r="G40" i="42" s="1"/>
  <c r="I40" i="42" s="1"/>
  <c r="F41" i="42"/>
  <c r="G41" i="42" s="1"/>
  <c r="I41" i="42" s="1"/>
  <c r="F42" i="42"/>
  <c r="G42" i="42" s="1"/>
  <c r="I42" i="42" s="1"/>
  <c r="F43" i="42"/>
  <c r="G43" i="42" s="1"/>
  <c r="I43" i="42" s="1"/>
  <c r="F44" i="42"/>
  <c r="G44" i="42" s="1"/>
  <c r="I44" i="42" s="1"/>
  <c r="F45" i="42"/>
  <c r="G45" i="42" s="1"/>
  <c r="I45" i="42" s="1"/>
  <c r="F46" i="42"/>
  <c r="G46" i="42" s="1"/>
  <c r="I46" i="42" s="1"/>
  <c r="F26" i="42"/>
  <c r="G26" i="42" s="1"/>
  <c r="G282" i="43"/>
  <c r="H283" i="43" s="1"/>
  <c r="G256" i="43"/>
  <c r="H257" i="43" s="1"/>
  <c r="G222" i="43"/>
  <c r="H223" i="43" s="1"/>
  <c r="G182" i="43"/>
  <c r="H183" i="43" s="1"/>
  <c r="G98" i="43"/>
  <c r="H99" i="43" s="1"/>
  <c r="O48" i="34"/>
  <c r="O47" i="34"/>
  <c r="O19" i="34"/>
  <c r="O16" i="34"/>
  <c r="O53" i="34"/>
  <c r="O54" i="34"/>
  <c r="O55" i="34"/>
  <c r="O56" i="34"/>
  <c r="O57" i="34"/>
  <c r="O58" i="34"/>
  <c r="O59" i="34"/>
  <c r="O60" i="34"/>
  <c r="O61" i="34"/>
  <c r="O52" i="34"/>
  <c r="O50" i="34"/>
  <c r="O49" i="34"/>
  <c r="O46" i="34"/>
  <c r="O45" i="34"/>
  <c r="O37" i="34"/>
  <c r="O38" i="34"/>
  <c r="O39" i="34"/>
  <c r="O40" i="34"/>
  <c r="O36" i="34"/>
  <c r="O34" i="34"/>
  <c r="O32" i="34"/>
  <c r="O33" i="34"/>
  <c r="O23" i="34"/>
  <c r="O22" i="34"/>
  <c r="O24" i="34"/>
  <c r="O25" i="34"/>
  <c r="O26" i="34"/>
  <c r="O27" i="34"/>
  <c r="O21" i="34"/>
  <c r="O18" i="34"/>
  <c r="N41" i="34"/>
  <c r="O42" i="34" s="1"/>
  <c r="N28" i="34"/>
  <c r="O29" i="34" s="1"/>
  <c r="M19" i="34"/>
  <c r="M18" i="34"/>
  <c r="M17" i="34"/>
  <c r="M16" i="34"/>
  <c r="M21" i="34"/>
  <c r="G21" i="48" l="1"/>
  <c r="G33" i="48"/>
  <c r="G51" i="48"/>
  <c r="G69" i="48"/>
  <c r="I20" i="42"/>
  <c r="I22" i="42" s="1"/>
  <c r="H66" i="46"/>
  <c r="H68" i="46" s="1"/>
  <c r="G25" i="48"/>
  <c r="G37" i="48"/>
  <c r="G61" i="48"/>
  <c r="G26" i="48"/>
  <c r="G38" i="48"/>
  <c r="G62" i="48"/>
  <c r="G27" i="48"/>
  <c r="G45" i="48"/>
  <c r="G63" i="48"/>
  <c r="G28" i="48"/>
  <c r="G46" i="48"/>
  <c r="G64" i="48"/>
  <c r="G29" i="48"/>
  <c r="G47" i="48"/>
  <c r="G65" i="48"/>
  <c r="G30" i="48"/>
  <c r="G48" i="48"/>
  <c r="G66" i="48"/>
  <c r="G19" i="48"/>
  <c r="G31" i="48"/>
  <c r="G49" i="48"/>
  <c r="G67" i="48"/>
  <c r="G20" i="48"/>
  <c r="G32" i="48"/>
  <c r="G50" i="48"/>
  <c r="G68" i="48"/>
  <c r="G22" i="48"/>
  <c r="G34" i="48"/>
  <c r="G52" i="48"/>
  <c r="G70" i="48"/>
  <c r="G23" i="48"/>
  <c r="G35" i="48"/>
  <c r="G59" i="48"/>
  <c r="G24" i="48"/>
  <c r="G36" i="48"/>
  <c r="G60" i="48"/>
  <c r="I30" i="49"/>
  <c r="I22" i="49"/>
  <c r="G19" i="49"/>
  <c r="I23" i="49"/>
  <c r="I29" i="49"/>
  <c r="G26" i="49"/>
  <c r="G24" i="49"/>
  <c r="I27" i="49"/>
  <c r="G31" i="49"/>
  <c r="G21" i="49"/>
  <c r="I28" i="49"/>
  <c r="G25" i="49"/>
  <c r="G32" i="49"/>
  <c r="G20" i="49"/>
  <c r="I53" i="48"/>
  <c r="I71" i="48"/>
  <c r="I39" i="48"/>
  <c r="I40" i="48"/>
  <c r="H218" i="47"/>
  <c r="H220" i="47" s="1"/>
  <c r="I26" i="42"/>
  <c r="I47" i="42" s="1"/>
  <c r="I49" i="42" s="1"/>
  <c r="I52" i="45"/>
  <c r="I54" i="45" s="1"/>
  <c r="I33" i="49" l="1"/>
  <c r="I35" i="49" s="1"/>
  <c r="I41" i="48"/>
  <c r="I55" i="48"/>
  <c r="I73" i="48" l="1"/>
  <c r="I75" i="48" s="1"/>
  <c r="M56" i="34" l="1"/>
  <c r="M57" i="34"/>
  <c r="M58" i="34"/>
  <c r="M59" i="34"/>
  <c r="M60" i="34"/>
  <c r="F19" i="43"/>
  <c r="H19" i="43" s="1"/>
  <c r="F20" i="43"/>
  <c r="H20" i="43" s="1"/>
  <c r="F21" i="43"/>
  <c r="H21" i="43" s="1"/>
  <c r="F22" i="43"/>
  <c r="H22" i="43" s="1"/>
  <c r="F23" i="43"/>
  <c r="H23" i="43" s="1"/>
  <c r="F24" i="43"/>
  <c r="H24" i="43" s="1"/>
  <c r="F25" i="43"/>
  <c r="H25" i="43" s="1"/>
  <c r="F26" i="43"/>
  <c r="H26" i="43" s="1"/>
  <c r="F27" i="43"/>
  <c r="H27" i="43" s="1"/>
  <c r="F28" i="43"/>
  <c r="H28" i="43" s="1"/>
  <c r="F29" i="43"/>
  <c r="H29" i="43" s="1"/>
  <c r="F30" i="43"/>
  <c r="H30" i="43" s="1"/>
  <c r="F31" i="43"/>
  <c r="H31" i="43" s="1"/>
  <c r="F32" i="43"/>
  <c r="H32" i="43" s="1"/>
  <c r="F33" i="43"/>
  <c r="H33" i="43" s="1"/>
  <c r="F34" i="43"/>
  <c r="H34" i="43" s="1"/>
  <c r="F35" i="43"/>
  <c r="H35" i="43" s="1"/>
  <c r="F36" i="43"/>
  <c r="H36" i="43" s="1"/>
  <c r="F37" i="43"/>
  <c r="H37" i="43" s="1"/>
  <c r="F38" i="43"/>
  <c r="H38" i="43" s="1"/>
  <c r="F39" i="43"/>
  <c r="H39" i="43" s="1"/>
  <c r="F40" i="43"/>
  <c r="H40" i="43" s="1"/>
  <c r="F41" i="43"/>
  <c r="H41" i="43" s="1"/>
  <c r="F42" i="43"/>
  <c r="H42" i="43" s="1"/>
  <c r="F43" i="43"/>
  <c r="H43" i="43" s="1"/>
  <c r="F44" i="43"/>
  <c r="H44" i="43" s="1"/>
  <c r="F45" i="43"/>
  <c r="H45" i="43" s="1"/>
  <c r="F46" i="43"/>
  <c r="H46" i="43" s="1"/>
  <c r="F47" i="43"/>
  <c r="H47" i="43" s="1"/>
  <c r="F48" i="43"/>
  <c r="H48" i="43" s="1"/>
  <c r="F49" i="43"/>
  <c r="H49" i="43" s="1"/>
  <c r="F50" i="43"/>
  <c r="H50" i="43" s="1"/>
  <c r="F51" i="43"/>
  <c r="H51" i="43" s="1"/>
  <c r="F52" i="43"/>
  <c r="H52" i="43" s="1"/>
  <c r="F53" i="43"/>
  <c r="H53" i="43" s="1"/>
  <c r="F54" i="43"/>
  <c r="H54" i="43" s="1"/>
  <c r="F55" i="43"/>
  <c r="H55" i="43" s="1"/>
  <c r="F56" i="43"/>
  <c r="H56" i="43" s="1"/>
  <c r="F57" i="43"/>
  <c r="H57" i="43" s="1"/>
  <c r="F58" i="43"/>
  <c r="H58" i="43" s="1"/>
  <c r="F59" i="43"/>
  <c r="H59" i="43" s="1"/>
  <c r="F60" i="43"/>
  <c r="H60" i="43" s="1"/>
  <c r="F61" i="43"/>
  <c r="H61" i="43" s="1"/>
  <c r="F62" i="43"/>
  <c r="H62" i="43" s="1"/>
  <c r="F63" i="43"/>
  <c r="H63" i="43" s="1"/>
  <c r="F64" i="43"/>
  <c r="H64" i="43" s="1"/>
  <c r="F65" i="43"/>
  <c r="H65" i="43" s="1"/>
  <c r="F66" i="43"/>
  <c r="H66" i="43" s="1"/>
  <c r="F67" i="43"/>
  <c r="H67" i="43" s="1"/>
  <c r="F68" i="43"/>
  <c r="H68" i="43" s="1"/>
  <c r="F69" i="43"/>
  <c r="H69" i="43" s="1"/>
  <c r="F70" i="43"/>
  <c r="H70" i="43" s="1"/>
  <c r="F71" i="43"/>
  <c r="H71" i="43" s="1"/>
  <c r="F72" i="43"/>
  <c r="H72" i="43" s="1"/>
  <c r="F73" i="43"/>
  <c r="H73" i="43" s="1"/>
  <c r="F74" i="43"/>
  <c r="H74" i="43" s="1"/>
  <c r="F75" i="43"/>
  <c r="H75" i="43" s="1"/>
  <c r="F76" i="43"/>
  <c r="H76" i="43" s="1"/>
  <c r="F77" i="43"/>
  <c r="H77" i="43" s="1"/>
  <c r="F78" i="43"/>
  <c r="H78" i="43" s="1"/>
  <c r="F79" i="43"/>
  <c r="H79" i="43" s="1"/>
  <c r="F80" i="43"/>
  <c r="H80" i="43" s="1"/>
  <c r="F81" i="43"/>
  <c r="H81" i="43" s="1"/>
  <c r="F82" i="43"/>
  <c r="H82" i="43" s="1"/>
  <c r="F83" i="43"/>
  <c r="H83" i="43" s="1"/>
  <c r="F84" i="43"/>
  <c r="H84" i="43" s="1"/>
  <c r="F85" i="43"/>
  <c r="H85" i="43" s="1"/>
  <c r="F86" i="43"/>
  <c r="H86" i="43" s="1"/>
  <c r="F87" i="43"/>
  <c r="H87" i="43" s="1"/>
  <c r="F88" i="43"/>
  <c r="H88" i="43" s="1"/>
  <c r="F89" i="43"/>
  <c r="H89" i="43" s="1"/>
  <c r="F90" i="43"/>
  <c r="H90" i="43" s="1"/>
  <c r="F91" i="43"/>
  <c r="H91" i="43" s="1"/>
  <c r="F92" i="43"/>
  <c r="H92" i="43" s="1"/>
  <c r="F93" i="43"/>
  <c r="H93" i="43" s="1"/>
  <c r="F94" i="43"/>
  <c r="H94" i="43" s="1"/>
  <c r="F95" i="43"/>
  <c r="H95" i="43" s="1"/>
  <c r="F96" i="43"/>
  <c r="H96" i="43" s="1"/>
  <c r="F97" i="43"/>
  <c r="H97" i="43" s="1"/>
  <c r="F102" i="43"/>
  <c r="H102" i="43" s="1"/>
  <c r="F103" i="43"/>
  <c r="H103" i="43" s="1"/>
  <c r="F104" i="43"/>
  <c r="H104" i="43" s="1"/>
  <c r="F105" i="43"/>
  <c r="H105" i="43" s="1"/>
  <c r="F106" i="43"/>
  <c r="H106" i="43" s="1"/>
  <c r="F107" i="43"/>
  <c r="H107" i="43" s="1"/>
  <c r="F108" i="43"/>
  <c r="H108" i="43" s="1"/>
  <c r="F109" i="43"/>
  <c r="H109" i="43" s="1"/>
  <c r="F110" i="43"/>
  <c r="H110" i="43" s="1"/>
  <c r="F111" i="43"/>
  <c r="H111" i="43" s="1"/>
  <c r="F112" i="43"/>
  <c r="H112" i="43" s="1"/>
  <c r="F113" i="43"/>
  <c r="H113" i="43" s="1"/>
  <c r="F114" i="43"/>
  <c r="H114" i="43" s="1"/>
  <c r="F115" i="43"/>
  <c r="H115" i="43" s="1"/>
  <c r="F116" i="43"/>
  <c r="H116" i="43" s="1"/>
  <c r="F117" i="43"/>
  <c r="H117" i="43" s="1"/>
  <c r="F118" i="43"/>
  <c r="H118" i="43" s="1"/>
  <c r="F119" i="43"/>
  <c r="H119" i="43" s="1"/>
  <c r="F120" i="43"/>
  <c r="H120" i="43" s="1"/>
  <c r="F121" i="43"/>
  <c r="H121" i="43" s="1"/>
  <c r="F122" i="43"/>
  <c r="H122" i="43" s="1"/>
  <c r="F123" i="43"/>
  <c r="H123" i="43" s="1"/>
  <c r="F124" i="43"/>
  <c r="H124" i="43" s="1"/>
  <c r="F125" i="43"/>
  <c r="H125" i="43" s="1"/>
  <c r="F126" i="43"/>
  <c r="H126" i="43" s="1"/>
  <c r="F127" i="43"/>
  <c r="H127" i="43" s="1"/>
  <c r="F128" i="43"/>
  <c r="H128" i="43" s="1"/>
  <c r="F129" i="43"/>
  <c r="H129" i="43" s="1"/>
  <c r="F130" i="43"/>
  <c r="H130" i="43" s="1"/>
  <c r="F131" i="43"/>
  <c r="H131" i="43" s="1"/>
  <c r="F132" i="43"/>
  <c r="H132" i="43" s="1"/>
  <c r="F133" i="43"/>
  <c r="H133" i="43" s="1"/>
  <c r="F134" i="43"/>
  <c r="H134" i="43" s="1"/>
  <c r="F135" i="43"/>
  <c r="H135" i="43" s="1"/>
  <c r="F136" i="43"/>
  <c r="H136" i="43" s="1"/>
  <c r="F137" i="43"/>
  <c r="H137" i="43" s="1"/>
  <c r="F138" i="43"/>
  <c r="H138" i="43" s="1"/>
  <c r="F139" i="43"/>
  <c r="H139" i="43" s="1"/>
  <c r="F140" i="43"/>
  <c r="H140" i="43" s="1"/>
  <c r="F141" i="43"/>
  <c r="H141" i="43" s="1"/>
  <c r="F142" i="43"/>
  <c r="H142" i="43" s="1"/>
  <c r="F143" i="43"/>
  <c r="H143" i="43" s="1"/>
  <c r="F144" i="43"/>
  <c r="H144" i="43" s="1"/>
  <c r="F145" i="43"/>
  <c r="H145" i="43" s="1"/>
  <c r="F146" i="43"/>
  <c r="H146" i="43" s="1"/>
  <c r="F147" i="43"/>
  <c r="H147" i="43" s="1"/>
  <c r="F148" i="43"/>
  <c r="H148" i="43" s="1"/>
  <c r="F149" i="43"/>
  <c r="H149" i="43" s="1"/>
  <c r="F150" i="43"/>
  <c r="H150" i="43" s="1"/>
  <c r="F151" i="43"/>
  <c r="H151" i="43" s="1"/>
  <c r="F152" i="43"/>
  <c r="H152" i="43" s="1"/>
  <c r="F153" i="43"/>
  <c r="H153" i="43" s="1"/>
  <c r="F154" i="43"/>
  <c r="H154" i="43" s="1"/>
  <c r="F155" i="43"/>
  <c r="H155" i="43" s="1"/>
  <c r="F156" i="43"/>
  <c r="H156" i="43" s="1"/>
  <c r="F157" i="43"/>
  <c r="H157" i="43" s="1"/>
  <c r="F158" i="43"/>
  <c r="H158" i="43" s="1"/>
  <c r="F159" i="43"/>
  <c r="H159" i="43" s="1"/>
  <c r="F160" i="43"/>
  <c r="H160" i="43" s="1"/>
  <c r="F161" i="43"/>
  <c r="H161" i="43" s="1"/>
  <c r="F162" i="43"/>
  <c r="H162" i="43" s="1"/>
  <c r="F163" i="43"/>
  <c r="H163" i="43" s="1"/>
  <c r="F164" i="43"/>
  <c r="H164" i="43" s="1"/>
  <c r="F165" i="43"/>
  <c r="H165" i="43" s="1"/>
  <c r="F166" i="43"/>
  <c r="H166" i="43" s="1"/>
  <c r="F167" i="43"/>
  <c r="H167" i="43" s="1"/>
  <c r="F168" i="43"/>
  <c r="H168" i="43" s="1"/>
  <c r="F169" i="43"/>
  <c r="H169" i="43" s="1"/>
  <c r="F170" i="43"/>
  <c r="H170" i="43" s="1"/>
  <c r="F171" i="43"/>
  <c r="H171" i="43" s="1"/>
  <c r="F172" i="43"/>
  <c r="H172" i="43" s="1"/>
  <c r="F173" i="43"/>
  <c r="H173" i="43" s="1"/>
  <c r="F174" i="43"/>
  <c r="H174" i="43" s="1"/>
  <c r="F175" i="43"/>
  <c r="H175" i="43" s="1"/>
  <c r="F176" i="43"/>
  <c r="H176" i="43" s="1"/>
  <c r="F177" i="43"/>
  <c r="H177" i="43" s="1"/>
  <c r="F178" i="43"/>
  <c r="H178" i="43" s="1"/>
  <c r="F179" i="43"/>
  <c r="H179" i="43" s="1"/>
  <c r="F180" i="43"/>
  <c r="H180" i="43" s="1"/>
  <c r="F181" i="43"/>
  <c r="H181" i="43" s="1"/>
  <c r="F186" i="43"/>
  <c r="H186" i="43" s="1"/>
  <c r="F187" i="43"/>
  <c r="H187" i="43" s="1"/>
  <c r="F188" i="43"/>
  <c r="H188" i="43" s="1"/>
  <c r="F189" i="43"/>
  <c r="H189" i="43" s="1"/>
  <c r="F190" i="43"/>
  <c r="H190" i="43" s="1"/>
  <c r="F191" i="43"/>
  <c r="H191" i="43" s="1"/>
  <c r="F192" i="43"/>
  <c r="H192" i="43" s="1"/>
  <c r="F193" i="43"/>
  <c r="H193" i="43" s="1"/>
  <c r="F194" i="43"/>
  <c r="H194" i="43" s="1"/>
  <c r="F195" i="43"/>
  <c r="H195" i="43" s="1"/>
  <c r="F196" i="43"/>
  <c r="H196" i="43" s="1"/>
  <c r="F197" i="43"/>
  <c r="H197" i="43" s="1"/>
  <c r="F198" i="43"/>
  <c r="H198" i="43" s="1"/>
  <c r="F199" i="43"/>
  <c r="H199" i="43" s="1"/>
  <c r="F200" i="43"/>
  <c r="H200" i="43" s="1"/>
  <c r="F201" i="43"/>
  <c r="H201" i="43" s="1"/>
  <c r="F202" i="43"/>
  <c r="H202" i="43" s="1"/>
  <c r="F203" i="43"/>
  <c r="H203" i="43" s="1"/>
  <c r="F204" i="43"/>
  <c r="H204" i="43" s="1"/>
  <c r="F205" i="43"/>
  <c r="H205" i="43" s="1"/>
  <c r="F206" i="43"/>
  <c r="H206" i="43" s="1"/>
  <c r="F207" i="43"/>
  <c r="H207" i="43" s="1"/>
  <c r="F208" i="43"/>
  <c r="H208" i="43" s="1"/>
  <c r="F209" i="43"/>
  <c r="H209" i="43" s="1"/>
  <c r="F210" i="43"/>
  <c r="H210" i="43" s="1"/>
  <c r="F211" i="43"/>
  <c r="H211" i="43" s="1"/>
  <c r="F212" i="43"/>
  <c r="H212" i="43" s="1"/>
  <c r="F213" i="43"/>
  <c r="H213" i="43" s="1"/>
  <c r="F214" i="43"/>
  <c r="H214" i="43" s="1"/>
  <c r="F215" i="43"/>
  <c r="H215" i="43" s="1"/>
  <c r="F216" i="43"/>
  <c r="H216" i="43" s="1"/>
  <c r="F217" i="43"/>
  <c r="H217" i="43" s="1"/>
  <c r="F218" i="43"/>
  <c r="H218" i="43" s="1"/>
  <c r="F219" i="43"/>
  <c r="H219" i="43" s="1"/>
  <c r="F220" i="43"/>
  <c r="H220" i="43" s="1"/>
  <c r="F221" i="43"/>
  <c r="H221" i="43" s="1"/>
  <c r="F226" i="43"/>
  <c r="H226" i="43" s="1"/>
  <c r="F227" i="43"/>
  <c r="H227" i="43" s="1"/>
  <c r="F228" i="43"/>
  <c r="H228" i="43" s="1"/>
  <c r="F229" i="43"/>
  <c r="H229" i="43" s="1"/>
  <c r="F230" i="43"/>
  <c r="H230" i="43" s="1"/>
  <c r="F231" i="43"/>
  <c r="H231" i="43" s="1"/>
  <c r="F232" i="43"/>
  <c r="H232" i="43" s="1"/>
  <c r="F233" i="43"/>
  <c r="H233" i="43" s="1"/>
  <c r="F234" i="43"/>
  <c r="H234" i="43" s="1"/>
  <c r="F235" i="43"/>
  <c r="H235" i="43" s="1"/>
  <c r="F236" i="43"/>
  <c r="H236" i="43" s="1"/>
  <c r="F237" i="43"/>
  <c r="H237" i="43" s="1"/>
  <c r="F238" i="43"/>
  <c r="H238" i="43" s="1"/>
  <c r="F239" i="43"/>
  <c r="H239" i="43" s="1"/>
  <c r="F240" i="43"/>
  <c r="H240" i="43" s="1"/>
  <c r="F241" i="43"/>
  <c r="H241" i="43" s="1"/>
  <c r="F242" i="43"/>
  <c r="H242" i="43" s="1"/>
  <c r="F243" i="43"/>
  <c r="H243" i="43" s="1"/>
  <c r="F244" i="43"/>
  <c r="H244" i="43" s="1"/>
  <c r="F245" i="43"/>
  <c r="H245" i="43" s="1"/>
  <c r="F246" i="43"/>
  <c r="H246" i="43" s="1"/>
  <c r="F247" i="43"/>
  <c r="H247" i="43" s="1"/>
  <c r="F248" i="43"/>
  <c r="H248" i="43" s="1"/>
  <c r="F249" i="43"/>
  <c r="H249" i="43" s="1"/>
  <c r="F250" i="43"/>
  <c r="H250" i="43" s="1"/>
  <c r="F251" i="43"/>
  <c r="H251" i="43" s="1"/>
  <c r="F252" i="43"/>
  <c r="H252" i="43" s="1"/>
  <c r="F253" i="43"/>
  <c r="H253" i="43" s="1"/>
  <c r="F254" i="43"/>
  <c r="H254" i="43" s="1"/>
  <c r="F255" i="43"/>
  <c r="H255" i="43" s="1"/>
  <c r="F260" i="43"/>
  <c r="H260" i="43" s="1"/>
  <c r="F261" i="43"/>
  <c r="H261" i="43" s="1"/>
  <c r="F262" i="43"/>
  <c r="H262" i="43" s="1"/>
  <c r="F263" i="43"/>
  <c r="H263" i="43" s="1"/>
  <c r="F264" i="43"/>
  <c r="H264" i="43" s="1"/>
  <c r="F265" i="43"/>
  <c r="H265" i="43" s="1"/>
  <c r="F266" i="43"/>
  <c r="H266" i="43" s="1"/>
  <c r="F267" i="43"/>
  <c r="H267" i="43" s="1"/>
  <c r="F268" i="43"/>
  <c r="H268" i="43" s="1"/>
  <c r="F269" i="43"/>
  <c r="H269" i="43" s="1"/>
  <c r="F270" i="43"/>
  <c r="H270" i="43" s="1"/>
  <c r="F271" i="43"/>
  <c r="H271" i="43" s="1"/>
  <c r="F272" i="43"/>
  <c r="H272" i="43" s="1"/>
  <c r="F273" i="43"/>
  <c r="H273" i="43" s="1"/>
  <c r="F274" i="43"/>
  <c r="H274" i="43" s="1"/>
  <c r="F275" i="43"/>
  <c r="H275" i="43" s="1"/>
  <c r="F276" i="43"/>
  <c r="H276" i="43" s="1"/>
  <c r="F277" i="43"/>
  <c r="H277" i="43" s="1"/>
  <c r="F278" i="43"/>
  <c r="H278" i="43" s="1"/>
  <c r="F279" i="43"/>
  <c r="H279" i="43" s="1"/>
  <c r="F280" i="43"/>
  <c r="H280" i="43" s="1"/>
  <c r="F281" i="43"/>
  <c r="H281" i="43" s="1"/>
  <c r="F18" i="43"/>
  <c r="H18" i="43" s="1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102" i="43"/>
  <c r="E103" i="43"/>
  <c r="E104" i="43"/>
  <c r="E105" i="43"/>
  <c r="E106" i="43"/>
  <c r="E107" i="43"/>
  <c r="E108" i="43"/>
  <c r="E109" i="43"/>
  <c r="E110" i="43"/>
  <c r="E111" i="43"/>
  <c r="E112" i="43"/>
  <c r="E113" i="43"/>
  <c r="E114" i="43"/>
  <c r="E115" i="43"/>
  <c r="E116" i="43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31" i="43"/>
  <c r="E132" i="43"/>
  <c r="E133" i="43"/>
  <c r="E134" i="43"/>
  <c r="E135" i="43"/>
  <c r="E136" i="43"/>
  <c r="E137" i="43"/>
  <c r="E138" i="43"/>
  <c r="E139" i="43"/>
  <c r="E140" i="43"/>
  <c r="E141" i="43"/>
  <c r="E142" i="43"/>
  <c r="E143" i="43"/>
  <c r="E144" i="43"/>
  <c r="E145" i="43"/>
  <c r="E146" i="43"/>
  <c r="E147" i="43"/>
  <c r="E148" i="43"/>
  <c r="E149" i="43"/>
  <c r="E150" i="43"/>
  <c r="E151" i="43"/>
  <c r="E152" i="43"/>
  <c r="E153" i="43"/>
  <c r="E154" i="43"/>
  <c r="E155" i="43"/>
  <c r="E156" i="43"/>
  <c r="E157" i="43"/>
  <c r="E158" i="43"/>
  <c r="E159" i="43"/>
  <c r="E160" i="43"/>
  <c r="E161" i="43"/>
  <c r="E162" i="43"/>
  <c r="E163" i="43"/>
  <c r="E164" i="43"/>
  <c r="E165" i="43"/>
  <c r="E166" i="43"/>
  <c r="E167" i="43"/>
  <c r="E168" i="43"/>
  <c r="E169" i="43"/>
  <c r="E170" i="43"/>
  <c r="E171" i="43"/>
  <c r="E172" i="43"/>
  <c r="E173" i="43"/>
  <c r="E174" i="43"/>
  <c r="E175" i="43"/>
  <c r="E176" i="43"/>
  <c r="E177" i="43"/>
  <c r="E178" i="43"/>
  <c r="E179" i="43"/>
  <c r="E180" i="43"/>
  <c r="E181" i="43"/>
  <c r="E186" i="43"/>
  <c r="E187" i="43"/>
  <c r="E188" i="43"/>
  <c r="E189" i="43"/>
  <c r="E190" i="43"/>
  <c r="E191" i="43"/>
  <c r="E192" i="43"/>
  <c r="E193" i="43"/>
  <c r="E194" i="43"/>
  <c r="E195" i="43"/>
  <c r="E196" i="43"/>
  <c r="E197" i="43"/>
  <c r="E198" i="43"/>
  <c r="E199" i="43"/>
  <c r="E200" i="43"/>
  <c r="E201" i="43"/>
  <c r="E202" i="43"/>
  <c r="E203" i="43"/>
  <c r="E204" i="43"/>
  <c r="E205" i="43"/>
  <c r="E206" i="43"/>
  <c r="E207" i="43"/>
  <c r="E208" i="43"/>
  <c r="E209" i="43"/>
  <c r="E210" i="43"/>
  <c r="E211" i="43"/>
  <c r="E212" i="43"/>
  <c r="E213" i="43"/>
  <c r="E214" i="43"/>
  <c r="E215" i="43"/>
  <c r="E216" i="43"/>
  <c r="E217" i="43"/>
  <c r="E218" i="43"/>
  <c r="E219" i="43"/>
  <c r="E220" i="43"/>
  <c r="E221" i="43"/>
  <c r="E226" i="43"/>
  <c r="E227" i="43"/>
  <c r="E228" i="43"/>
  <c r="E229" i="43"/>
  <c r="E230" i="43"/>
  <c r="E231" i="43"/>
  <c r="E232" i="43"/>
  <c r="E233" i="43"/>
  <c r="E234" i="43"/>
  <c r="E235" i="43"/>
  <c r="E236" i="43"/>
  <c r="E237" i="43"/>
  <c r="E238" i="43"/>
  <c r="E239" i="43"/>
  <c r="E240" i="43"/>
  <c r="E241" i="43"/>
  <c r="E242" i="43"/>
  <c r="E243" i="43"/>
  <c r="E244" i="43"/>
  <c r="E245" i="43"/>
  <c r="E246" i="43"/>
  <c r="E247" i="43"/>
  <c r="E248" i="43"/>
  <c r="E249" i="43"/>
  <c r="E250" i="43"/>
  <c r="E251" i="43"/>
  <c r="E252" i="43"/>
  <c r="E253" i="43"/>
  <c r="E254" i="43"/>
  <c r="E255" i="43"/>
  <c r="E260" i="43"/>
  <c r="E261" i="43"/>
  <c r="E262" i="43"/>
  <c r="E263" i="43"/>
  <c r="E264" i="43"/>
  <c r="E265" i="43"/>
  <c r="E266" i="43"/>
  <c r="E267" i="43"/>
  <c r="E268" i="43"/>
  <c r="E269" i="43"/>
  <c r="E270" i="43"/>
  <c r="E271" i="43"/>
  <c r="E272" i="43"/>
  <c r="E273" i="43"/>
  <c r="E274" i="43"/>
  <c r="E275" i="43"/>
  <c r="E276" i="43"/>
  <c r="E277" i="43"/>
  <c r="E278" i="43"/>
  <c r="E279" i="43"/>
  <c r="E280" i="43"/>
  <c r="E281" i="43"/>
  <c r="E18" i="43"/>
  <c r="D102" i="43"/>
  <c r="D103" i="43"/>
  <c r="D104" i="43"/>
  <c r="D105" i="43"/>
  <c r="D106" i="43"/>
  <c r="D107" i="43"/>
  <c r="D108" i="43"/>
  <c r="D109" i="43"/>
  <c r="D110" i="43"/>
  <c r="D111" i="43"/>
  <c r="D112" i="43"/>
  <c r="D113" i="43"/>
  <c r="D114" i="43"/>
  <c r="D115" i="43"/>
  <c r="D116" i="43"/>
  <c r="D117" i="43"/>
  <c r="D118" i="43"/>
  <c r="D119" i="43"/>
  <c r="D120" i="43"/>
  <c r="D121" i="43"/>
  <c r="D122" i="43"/>
  <c r="D123" i="43"/>
  <c r="D124" i="43"/>
  <c r="D125" i="43"/>
  <c r="D126" i="43"/>
  <c r="D127" i="43"/>
  <c r="D128" i="43"/>
  <c r="D129" i="43"/>
  <c r="D130" i="43"/>
  <c r="D131" i="43"/>
  <c r="D132" i="43"/>
  <c r="D133" i="43"/>
  <c r="D134" i="43"/>
  <c r="D135" i="43"/>
  <c r="D136" i="43"/>
  <c r="D137" i="43"/>
  <c r="D138" i="43"/>
  <c r="D139" i="43"/>
  <c r="D140" i="43"/>
  <c r="D141" i="43"/>
  <c r="D142" i="43"/>
  <c r="D143" i="43"/>
  <c r="D144" i="43"/>
  <c r="D145" i="43"/>
  <c r="D146" i="43"/>
  <c r="D147" i="43"/>
  <c r="D148" i="43"/>
  <c r="D149" i="43"/>
  <c r="D150" i="43"/>
  <c r="D151" i="43"/>
  <c r="D152" i="43"/>
  <c r="D153" i="43"/>
  <c r="D154" i="43"/>
  <c r="D155" i="43"/>
  <c r="D156" i="43"/>
  <c r="D157" i="43"/>
  <c r="D158" i="43"/>
  <c r="D159" i="43"/>
  <c r="D160" i="43"/>
  <c r="D161" i="43"/>
  <c r="D162" i="43"/>
  <c r="D163" i="43"/>
  <c r="D164" i="43"/>
  <c r="D165" i="43"/>
  <c r="D166" i="43"/>
  <c r="D167" i="43"/>
  <c r="D168" i="43"/>
  <c r="D169" i="43"/>
  <c r="D170" i="43"/>
  <c r="D171" i="43"/>
  <c r="D172" i="43"/>
  <c r="D173" i="43"/>
  <c r="D174" i="43"/>
  <c r="D175" i="43"/>
  <c r="D176" i="43"/>
  <c r="D177" i="43"/>
  <c r="D178" i="43"/>
  <c r="D179" i="43"/>
  <c r="D180" i="43"/>
  <c r="D181" i="43"/>
  <c r="D186" i="43"/>
  <c r="D187" i="43"/>
  <c r="D188" i="43"/>
  <c r="D189" i="43"/>
  <c r="D190" i="43"/>
  <c r="D191" i="43"/>
  <c r="D192" i="43"/>
  <c r="D193" i="43"/>
  <c r="D194" i="43"/>
  <c r="D195" i="43"/>
  <c r="D196" i="43"/>
  <c r="D197" i="43"/>
  <c r="D198" i="43"/>
  <c r="D199" i="43"/>
  <c r="D200" i="43"/>
  <c r="D201" i="43"/>
  <c r="D202" i="43"/>
  <c r="D203" i="43"/>
  <c r="D204" i="43"/>
  <c r="D205" i="43"/>
  <c r="D206" i="43"/>
  <c r="D207" i="43"/>
  <c r="D208" i="43"/>
  <c r="D209" i="43"/>
  <c r="D210" i="43"/>
  <c r="D211" i="43"/>
  <c r="D212" i="43"/>
  <c r="D213" i="43"/>
  <c r="D214" i="43"/>
  <c r="D215" i="43"/>
  <c r="D216" i="43"/>
  <c r="D217" i="43"/>
  <c r="D218" i="43"/>
  <c r="D219" i="43"/>
  <c r="D220" i="43"/>
  <c r="D221" i="43"/>
  <c r="D226" i="43"/>
  <c r="D227" i="43"/>
  <c r="D228" i="43"/>
  <c r="D229" i="43"/>
  <c r="D230" i="43"/>
  <c r="D231" i="43"/>
  <c r="D232" i="43"/>
  <c r="D233" i="43"/>
  <c r="D234" i="43"/>
  <c r="D235" i="43"/>
  <c r="D236" i="43"/>
  <c r="D237" i="43"/>
  <c r="D238" i="43"/>
  <c r="D239" i="43"/>
  <c r="D240" i="43"/>
  <c r="D241" i="43"/>
  <c r="D242" i="43"/>
  <c r="D243" i="43"/>
  <c r="D244" i="43"/>
  <c r="D245" i="43"/>
  <c r="D246" i="43"/>
  <c r="D247" i="43"/>
  <c r="D248" i="43"/>
  <c r="D249" i="43"/>
  <c r="D250" i="43"/>
  <c r="D251" i="43"/>
  <c r="D252" i="43"/>
  <c r="D253" i="43"/>
  <c r="D254" i="43"/>
  <c r="D255" i="43"/>
  <c r="D260" i="43"/>
  <c r="D261" i="43"/>
  <c r="D262" i="43"/>
  <c r="D263" i="43"/>
  <c r="D264" i="43"/>
  <c r="D265" i="43"/>
  <c r="D266" i="43"/>
  <c r="D267" i="43"/>
  <c r="D268" i="43"/>
  <c r="D269" i="43"/>
  <c r="D270" i="43"/>
  <c r="D271" i="43"/>
  <c r="D272" i="43"/>
  <c r="D273" i="43"/>
  <c r="D274" i="43"/>
  <c r="D275" i="43"/>
  <c r="D276" i="43"/>
  <c r="D277" i="43"/>
  <c r="D278" i="43"/>
  <c r="D279" i="43"/>
  <c r="D280" i="43"/>
  <c r="D281" i="43"/>
  <c r="B134" i="43"/>
  <c r="B135" i="43"/>
  <c r="B136" i="43"/>
  <c r="B137" i="43"/>
  <c r="B138" i="43"/>
  <c r="B139" i="43"/>
  <c r="B140" i="43"/>
  <c r="B141" i="43"/>
  <c r="B142" i="43"/>
  <c r="B143" i="43"/>
  <c r="B144" i="43"/>
  <c r="B145" i="43"/>
  <c r="B146" i="43"/>
  <c r="B147" i="43"/>
  <c r="B148" i="43"/>
  <c r="B149" i="43"/>
  <c r="B150" i="43"/>
  <c r="B151" i="43"/>
  <c r="B152" i="43"/>
  <c r="B153" i="43"/>
  <c r="B154" i="43"/>
  <c r="B155" i="43"/>
  <c r="B156" i="43"/>
  <c r="B157" i="43"/>
  <c r="B158" i="43"/>
  <c r="B159" i="43"/>
  <c r="B160" i="43"/>
  <c r="B161" i="43"/>
  <c r="B162" i="43"/>
  <c r="B163" i="43"/>
  <c r="B164" i="43"/>
  <c r="B165" i="43"/>
  <c r="B166" i="43"/>
  <c r="B167" i="43"/>
  <c r="B168" i="43"/>
  <c r="B169" i="43"/>
  <c r="B170" i="43"/>
  <c r="B171" i="43"/>
  <c r="B172" i="43"/>
  <c r="B173" i="43"/>
  <c r="B174" i="43"/>
  <c r="B175" i="43"/>
  <c r="B176" i="43"/>
  <c r="B177" i="43"/>
  <c r="B178" i="43"/>
  <c r="B179" i="43"/>
  <c r="B180" i="43"/>
  <c r="B181" i="43"/>
  <c r="B186" i="43"/>
  <c r="B187" i="43"/>
  <c r="B188" i="43"/>
  <c r="B189" i="43"/>
  <c r="B190" i="43"/>
  <c r="B191" i="43"/>
  <c r="B192" i="43"/>
  <c r="B193" i="43"/>
  <c r="B194" i="43"/>
  <c r="B195" i="43"/>
  <c r="B196" i="43"/>
  <c r="B197" i="43"/>
  <c r="B198" i="43"/>
  <c r="B199" i="43"/>
  <c r="B200" i="43"/>
  <c r="B201" i="43"/>
  <c r="B202" i="43"/>
  <c r="B203" i="43"/>
  <c r="B204" i="43"/>
  <c r="B205" i="43"/>
  <c r="B206" i="43"/>
  <c r="B207" i="43"/>
  <c r="B208" i="43"/>
  <c r="B209" i="43"/>
  <c r="B210" i="43"/>
  <c r="B211" i="43"/>
  <c r="B212" i="43"/>
  <c r="B213" i="43"/>
  <c r="B214" i="43"/>
  <c r="B215" i="43"/>
  <c r="B216" i="43"/>
  <c r="B217" i="43"/>
  <c r="B218" i="43"/>
  <c r="B219" i="43"/>
  <c r="B220" i="43"/>
  <c r="B221" i="43"/>
  <c r="B226" i="43"/>
  <c r="B227" i="43"/>
  <c r="B228" i="43"/>
  <c r="B229" i="43"/>
  <c r="B230" i="43"/>
  <c r="B231" i="43"/>
  <c r="B232" i="43"/>
  <c r="B233" i="43"/>
  <c r="B234" i="43"/>
  <c r="B235" i="43"/>
  <c r="B236" i="43"/>
  <c r="B237" i="43"/>
  <c r="B238" i="43"/>
  <c r="B239" i="43"/>
  <c r="B240" i="43"/>
  <c r="B241" i="43"/>
  <c r="B242" i="43"/>
  <c r="B243" i="43"/>
  <c r="B244" i="43"/>
  <c r="B245" i="43"/>
  <c r="B246" i="43"/>
  <c r="B247" i="43"/>
  <c r="B248" i="43"/>
  <c r="B249" i="43"/>
  <c r="B250" i="43"/>
  <c r="B251" i="43"/>
  <c r="B252" i="43"/>
  <c r="B253" i="43"/>
  <c r="B254" i="43"/>
  <c r="B255" i="43"/>
  <c r="B260" i="43"/>
  <c r="B261" i="43"/>
  <c r="B262" i="43"/>
  <c r="B263" i="43"/>
  <c r="B264" i="43"/>
  <c r="B265" i="43"/>
  <c r="B266" i="43"/>
  <c r="B267" i="43"/>
  <c r="B268" i="43"/>
  <c r="B269" i="43"/>
  <c r="B270" i="43"/>
  <c r="B271" i="43"/>
  <c r="B272" i="43"/>
  <c r="B273" i="43"/>
  <c r="B274" i="43"/>
  <c r="B275" i="43"/>
  <c r="B276" i="43"/>
  <c r="B277" i="43"/>
  <c r="B278" i="43"/>
  <c r="B279" i="43"/>
  <c r="B280" i="43"/>
  <c r="B281" i="43"/>
  <c r="B102" i="43"/>
  <c r="B103" i="43"/>
  <c r="B104" i="43"/>
  <c r="B105" i="43"/>
  <c r="B106" i="43"/>
  <c r="B107" i="43"/>
  <c r="B108" i="43"/>
  <c r="B109" i="43"/>
  <c r="B110" i="43"/>
  <c r="B111" i="43"/>
  <c r="B112" i="43"/>
  <c r="B113" i="43"/>
  <c r="B114" i="43"/>
  <c r="B115" i="43"/>
  <c r="B116" i="43"/>
  <c r="B117" i="43"/>
  <c r="B118" i="43"/>
  <c r="B119" i="43"/>
  <c r="B120" i="43"/>
  <c r="B121" i="43"/>
  <c r="B122" i="43"/>
  <c r="B123" i="43"/>
  <c r="B124" i="43"/>
  <c r="B125" i="43"/>
  <c r="B126" i="43"/>
  <c r="B127" i="43"/>
  <c r="B128" i="43"/>
  <c r="B129" i="43"/>
  <c r="B130" i="43"/>
  <c r="B131" i="43"/>
  <c r="B132" i="43"/>
  <c r="B133" i="43"/>
  <c r="D18" i="43"/>
  <c r="D19" i="43"/>
  <c r="D20" i="43"/>
  <c r="D21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63" i="43"/>
  <c r="D64" i="43"/>
  <c r="D65" i="43"/>
  <c r="D66" i="43"/>
  <c r="D67" i="43"/>
  <c r="D68" i="43"/>
  <c r="D69" i="43"/>
  <c r="D70" i="43"/>
  <c r="D71" i="43"/>
  <c r="D72" i="43"/>
  <c r="D73" i="43"/>
  <c r="D74" i="43"/>
  <c r="D75" i="43"/>
  <c r="D76" i="43"/>
  <c r="D77" i="43"/>
  <c r="D78" i="43"/>
  <c r="D79" i="43"/>
  <c r="D80" i="43"/>
  <c r="D81" i="43"/>
  <c r="D82" i="43"/>
  <c r="D83" i="43"/>
  <c r="D84" i="43"/>
  <c r="D85" i="43"/>
  <c r="D86" i="43"/>
  <c r="D87" i="43"/>
  <c r="D88" i="43"/>
  <c r="D89" i="43"/>
  <c r="D90" i="43"/>
  <c r="D91" i="43"/>
  <c r="D92" i="43"/>
  <c r="D93" i="43"/>
  <c r="D94" i="43"/>
  <c r="D95" i="43"/>
  <c r="D96" i="43"/>
  <c r="D97" i="43"/>
  <c r="D29" i="43"/>
  <c r="D22" i="43"/>
  <c r="D23" i="43"/>
  <c r="D24" i="43"/>
  <c r="D25" i="43"/>
  <c r="D26" i="43"/>
  <c r="D27" i="43"/>
  <c r="D2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69" i="43"/>
  <c r="B70" i="43"/>
  <c r="B71" i="43"/>
  <c r="B72" i="43"/>
  <c r="B73" i="43"/>
  <c r="B74" i="43"/>
  <c r="B75" i="43"/>
  <c r="B76" i="43"/>
  <c r="B77" i="43"/>
  <c r="B78" i="43"/>
  <c r="B79" i="43"/>
  <c r="B80" i="43"/>
  <c r="B81" i="43"/>
  <c r="B82" i="43"/>
  <c r="B83" i="43"/>
  <c r="B84" i="43"/>
  <c r="B85" i="43"/>
  <c r="B86" i="43"/>
  <c r="B87" i="43"/>
  <c r="B88" i="43"/>
  <c r="B89" i="43"/>
  <c r="B90" i="43"/>
  <c r="B91" i="43"/>
  <c r="B92" i="43"/>
  <c r="B93" i="43"/>
  <c r="B94" i="43"/>
  <c r="B95" i="43"/>
  <c r="B96" i="43"/>
  <c r="B97" i="43"/>
  <c r="B18" i="43"/>
  <c r="H222" i="43" l="1"/>
  <c r="H224" i="43" s="1"/>
  <c r="H256" i="43"/>
  <c r="H258" i="43" s="1"/>
  <c r="H282" i="43"/>
  <c r="H284" i="43" s="1"/>
  <c r="H182" i="43"/>
  <c r="H184" i="43" s="1"/>
  <c r="H98" i="43"/>
  <c r="H100" i="43" s="1"/>
  <c r="H286" i="43" l="1"/>
  <c r="M52" i="34"/>
  <c r="M40" i="34"/>
  <c r="M37" i="34"/>
  <c r="M38" i="34"/>
  <c r="M39" i="34"/>
  <c r="M36" i="34"/>
  <c r="M34" i="34"/>
  <c r="M33" i="34"/>
  <c r="M32" i="34"/>
  <c r="M27" i="34" l="1"/>
  <c r="M61" i="34"/>
  <c r="M55" i="34"/>
  <c r="M54" i="34"/>
  <c r="M53" i="34"/>
  <c r="M50" i="34"/>
  <c r="M49" i="34"/>
  <c r="M48" i="34"/>
  <c r="M47" i="34"/>
  <c r="M46" i="34"/>
  <c r="M45" i="34"/>
  <c r="M26" i="34"/>
  <c r="M25" i="34"/>
  <c r="M24" i="34"/>
  <c r="M23" i="34"/>
  <c r="M22" i="34"/>
  <c r="O28" i="34"/>
  <c r="O41" i="34" l="1"/>
  <c r="O30" i="34" l="1"/>
  <c r="O43" i="3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dupuis\AppData\Local\Microsoft\Windows\INetCache\IE\TB07Z9AH\Sales Statistics - External V3.odc" keepAlive="1" name="asazure://uksouth.asazure.windows.net/bianalysislive:rw SalesAnalysisBetaV1 " type="5" refreshedVersion="8" background="1">
    <dbPr connection="Provider=MSOLAP.8;Persist Security Info=True;Initial Catalog=SalesAnalysisBetaV1;Data Source=asazure://uksouth.asazure.windows.net/bianalysislive:rw;MDX Compatibility=1;Safety Options=2;MDX Missing Member Mode=Error;Update Isolation Level=2" command="Model" commandType="1"/>
    <olapPr sendLocale="1" rowDrillCount="1000"/>
  </connection>
</connections>
</file>

<file path=xl/sharedStrings.xml><?xml version="1.0" encoding="utf-8"?>
<sst xmlns="http://schemas.openxmlformats.org/spreadsheetml/2006/main" count="2695" uniqueCount="1141">
  <si>
    <t xml:space="preserve">LES OFFRES SPÉCIALES </t>
  </si>
  <si>
    <t>Valable du 21 JUILLET AU 03 OCTOBRE 2025</t>
  </si>
  <si>
    <t>COMPTE CLIENT N°</t>
  </si>
  <si>
    <t>TYPE DE COMMANDE</t>
  </si>
  <si>
    <t>MOTIF TRANSACTION</t>
  </si>
  <si>
    <t>COMMANDE CLIENT N°</t>
  </si>
  <si>
    <t>DATE DE COMMANDE CLIENT</t>
  </si>
  <si>
    <t>DATE DE LIVRAISON DEMANDEE</t>
  </si>
  <si>
    <t>REMISE CLIENT:</t>
  </si>
  <si>
    <t>Codes-barres en colonne E visibles en téléchargeant la police</t>
  </si>
  <si>
    <t>https://www.dafont.com/fr/c39hrp48dhtt.font</t>
  </si>
  <si>
    <t>N° de page dans la plaquette</t>
  </si>
  <si>
    <t>Gamme</t>
  </si>
  <si>
    <t>Marque</t>
  </si>
  <si>
    <t>EAN</t>
  </si>
  <si>
    <t>Codes barres</t>
  </si>
  <si>
    <t>Code produit</t>
  </si>
  <si>
    <t>Désignation</t>
  </si>
  <si>
    <t>UV</t>
  </si>
  <si>
    <t>tarif HT 2025</t>
  </si>
  <si>
    <t>Qté  promo</t>
  </si>
  <si>
    <t>Type de remise</t>
  </si>
  <si>
    <t>% de remise</t>
  </si>
  <si>
    <t>Prix Promo</t>
  </si>
  <si>
    <t>Qté</t>
  </si>
  <si>
    <t>Total</t>
  </si>
  <si>
    <t>Winsor &amp; Newton</t>
  </si>
  <si>
    <t>WINTON OIL COLOUR</t>
  </si>
  <si>
    <t>WINSOR &amp; NEWTON</t>
  </si>
  <si>
    <t>W&amp;N WINTON HUILE 200ML X2 BLANC PACK ROW</t>
  </si>
  <si>
    <t>12,67€</t>
  </si>
  <si>
    <t>SUBSTITUTIVE</t>
  </si>
  <si>
    <t>DESIGNERS GOUACHE</t>
  </si>
  <si>
    <t>W&amp;N DESIGNERS GOUACHE SET 6X14ML COULEUR PRIMAIRE</t>
  </si>
  <si>
    <t>COMPLÉMENTAIRE</t>
  </si>
  <si>
    <t>COTMAN WATERCOLOUR</t>
  </si>
  <si>
    <t>W&amp;N COTMAN AQUARELLE SET DE POCHE ESQUISSE</t>
  </si>
  <si>
    <t>W&amp;N COTMAN AQUARELLE PACK 12 SETS DE POCHE ESQUISSE</t>
  </si>
  <si>
    <t>Winsor &amp; Newton - STUDIO COLLECTION AQUARELLABLES</t>
  </si>
  <si>
    <t>WATERCOLOUR PENCIL</t>
  </si>
  <si>
    <t>884955065013</t>
  </si>
  <si>
    <t>0490016</t>
  </si>
  <si>
    <t>W&amp;N STUDIO COLLECTION CRAYON AQUARELLABLE X12 BOITE METAL</t>
  </si>
  <si>
    <t>12 assortis</t>
  </si>
  <si>
    <t>884955064924</t>
  </si>
  <si>
    <t>0490015</t>
  </si>
  <si>
    <t>W&amp;N STUDIO COLLECTION CRAYONS AQUARELLABLE X24 BOITE METAL</t>
  </si>
  <si>
    <t>884955080627</t>
  </si>
  <si>
    <t>0490057</t>
  </si>
  <si>
    <t>W&amp;N STUDIO COLLECTION CRAYONS AQUARELLABLE X48 BOITE METAL</t>
  </si>
  <si>
    <t>884955097144</t>
  </si>
  <si>
    <t>2090007</t>
  </si>
  <si>
    <t>W&amp;N STUDIO COLLECTION CRAYONS AQUARELLABLE X72 BOITE METAL</t>
  </si>
  <si>
    <t>884955085196</t>
  </si>
  <si>
    <t>2090005</t>
  </si>
  <si>
    <t>W&amp;N STUDIO COLLECTION CRAYONS ASSORTIS X45P COFFRET</t>
  </si>
  <si>
    <t>884955085219</t>
  </si>
  <si>
    <t>2090003</t>
  </si>
  <si>
    <t>W&amp;N STUDIO COLLECTION CRAYONS AQUARELLABLE X48 +2ACC COFFRET</t>
  </si>
  <si>
    <t>884955097168</t>
  </si>
  <si>
    <t>2090009</t>
  </si>
  <si>
    <t>W&amp;N STUDIO COLLECTION CRAYONS AQUARELLABLE X50 COFFRET</t>
  </si>
  <si>
    <t xml:space="preserve">Sous-total </t>
  </si>
  <si>
    <t>x 12 assortis</t>
  </si>
  <si>
    <t>Remise complémentaire de 15% dès 12 sets achetés</t>
  </si>
  <si>
    <t>Lefranc Bourgeois</t>
  </si>
  <si>
    <t>FINE WATERCOLOUR</t>
  </si>
  <si>
    <t>LEFRANC BOURGEOIS</t>
  </si>
  <si>
    <t>3013643014454</t>
  </si>
  <si>
    <t>301445</t>
  </si>
  <si>
    <t>LB FINE AQUARELLE COFFRET DE 12 1/2G</t>
  </si>
  <si>
    <t>3013643014461</t>
  </si>
  <si>
    <t>301446</t>
  </si>
  <si>
    <t>LB FINE AQUARELLE COFFRET DE 24 1/2G</t>
  </si>
  <si>
    <t>STUDY GOUACHE COLOUR</t>
  </si>
  <si>
    <t>3013643012412</t>
  </si>
  <si>
    <t>LB STUDY GOUACHE COLOUR 5X80ML SET ETUDIANT</t>
  </si>
  <si>
    <t>Lefranc Bourgeois  - LINEL EXTRA-FINE</t>
  </si>
  <si>
    <t>LINEL EXTRA-FINE GOUACHE COLOUR</t>
  </si>
  <si>
    <t>3013643012399</t>
  </si>
  <si>
    <t>LB LINEL GOUACHE EXTRA-FINE 6X14ML MIX SET COULEUR PRIMAIRE</t>
  </si>
  <si>
    <t>3013643012405</t>
  </si>
  <si>
    <t>LB LINEL GOUACHE EXTRA-FINE 10X14ML MIX SET DOUBLE CLR PRIM</t>
  </si>
  <si>
    <t>3013643020554</t>
  </si>
  <si>
    <t>302055</t>
  </si>
  <si>
    <t>SET LINEL FANTASTIQUE NEW</t>
  </si>
  <si>
    <t>3013643020561</t>
  </si>
  <si>
    <t>302056</t>
  </si>
  <si>
    <t>SET LINEL EVASION NEW</t>
  </si>
  <si>
    <t>3013643020578</t>
  </si>
  <si>
    <t>302057</t>
  </si>
  <si>
    <t>SET LINEL EXOTIQUE NEW</t>
  </si>
  <si>
    <t>NAN-KING INDIAN INK</t>
  </si>
  <si>
    <t>3013640590746</t>
  </si>
  <si>
    <t>059074</t>
  </si>
  <si>
    <t>LB ENCRE DE CHINE NAN-KING FLACON 30ML</t>
  </si>
  <si>
    <t>3013640590753</t>
  </si>
  <si>
    <t>059075</t>
  </si>
  <si>
    <t>LB ENCRE DE CHINE NAN-KING FLACON 250ML</t>
  </si>
  <si>
    <t>ACRYLIC ADDITIVE</t>
  </si>
  <si>
    <t>3013643003380</t>
  </si>
  <si>
    <t>300338</t>
  </si>
  <si>
    <t>LB ADDITIF GEL LIANT MULTI-EFFETS 1L</t>
  </si>
  <si>
    <t>3013643006565</t>
  </si>
  <si>
    <t>LB ADDITIF GESSO BLANC 1L</t>
  </si>
  <si>
    <t>ARTIST WATERCOLOUR ADDITIVE</t>
  </si>
  <si>
    <t>3013643011569</t>
  </si>
  <si>
    <t>LB GOMME A MASQUER FLACON COLOREE 75ML</t>
  </si>
  <si>
    <t>FINE ART KNIFE</t>
  </si>
  <si>
    <t>3013643650270</t>
  </si>
  <si>
    <t>LB SET 6 COUTEAUX A PEINDRE</t>
  </si>
  <si>
    <t>Conté à Paris</t>
  </si>
  <si>
    <t>CARRE CRAYONS COLOUR</t>
  </si>
  <si>
    <t>CONTE A PARIS</t>
  </si>
  <si>
    <t>646217502441</t>
  </si>
  <si>
    <t>50244</t>
  </si>
  <si>
    <t>CAP CARRE COULEUR BOITE PLASTIQUE X12 ASSORTIS CROCHET</t>
  </si>
  <si>
    <t>SKETCHING PENCIL</t>
  </si>
  <si>
    <t>646217504117</t>
  </si>
  <si>
    <t>CAP BOITE ESQUISSE 15 PIECES</t>
  </si>
  <si>
    <t>646217504100</t>
  </si>
  <si>
    <t>CAP BOITE PIERRE NOIRE 15 PIECES</t>
  </si>
  <si>
    <t>CHARCOAL</t>
  </si>
  <si>
    <t>646217500898</t>
  </si>
  <si>
    <t>50089</t>
  </si>
  <si>
    <t>CAP 5 FUSAINS NATURELS CARRE SUR CARTE 4MM</t>
  </si>
  <si>
    <t>646217500904</t>
  </si>
  <si>
    <t>50090</t>
  </si>
  <si>
    <t>CAP 5 FUSAINS NATURELS ROND DIAM 6MM SUR CARTE</t>
  </si>
  <si>
    <t>646217500911</t>
  </si>
  <si>
    <t>CAP 3 FUSAINS NATURELS ROND DIAM 11MM SUR CARTE</t>
  </si>
  <si>
    <t>FINE ART ACCESSORY OTHERS</t>
  </si>
  <si>
    <t>646217500850</t>
  </si>
  <si>
    <t>50085</t>
  </si>
  <si>
    <t>CAP SET ESTOMPES + GOMME</t>
  </si>
  <si>
    <t>646217500737</t>
  </si>
  <si>
    <t>50073</t>
  </si>
  <si>
    <t>CAP SET DESSIN 2 CRAYONS GRAPHITE + FUSAIN ET ACCES</t>
  </si>
  <si>
    <t>DRY COLOUR ADDITIVE</t>
  </si>
  <si>
    <t>646217502434</t>
  </si>
  <si>
    <t>50243</t>
  </si>
  <si>
    <t>CAP AEROSOL FIXATIF 400ML</t>
  </si>
  <si>
    <t>3013645002107</t>
  </si>
  <si>
    <t>500210</t>
  </si>
  <si>
    <t>CAP GOMME SPECIAL FUS 2024000</t>
  </si>
  <si>
    <t>*Offre promotionnelle valable dans la limite des stocks disponibles</t>
  </si>
  <si>
    <t>-50% SUBSTITUTIF</t>
  </si>
  <si>
    <t>SUR TOUS LES FORMATS D'ACRYLIQUE BASICS</t>
  </si>
  <si>
    <t>Page 2 - LIQUITEX BASICS</t>
  </si>
  <si>
    <t>22ML</t>
  </si>
  <si>
    <t>887452057512</t>
  </si>
  <si>
    <t>887452057529</t>
  </si>
  <si>
    <t>887452057536</t>
  </si>
  <si>
    <t>887452057543</t>
  </si>
  <si>
    <t>887452057550</t>
  </si>
  <si>
    <t>887452057567</t>
  </si>
  <si>
    <t>887452057574</t>
  </si>
  <si>
    <t>887452057581</t>
  </si>
  <si>
    <t>887452057475</t>
  </si>
  <si>
    <t>887452057482</t>
  </si>
  <si>
    <t>887452057499</t>
  </si>
  <si>
    <t>887452057505</t>
  </si>
  <si>
    <t>887452057598</t>
  </si>
  <si>
    <t>887452057604</t>
  </si>
  <si>
    <t>887452057611</t>
  </si>
  <si>
    <t>887452057628</t>
  </si>
  <si>
    <t>887452057635</t>
  </si>
  <si>
    <t>887452057642</t>
  </si>
  <si>
    <t>887452057659</t>
  </si>
  <si>
    <t>887452057666</t>
  </si>
  <si>
    <t>887452057673</t>
  </si>
  <si>
    <t>887452057680</t>
  </si>
  <si>
    <t>887452057697</t>
  </si>
  <si>
    <t>887452057703</t>
  </si>
  <si>
    <t>887452057710</t>
  </si>
  <si>
    <t>887452057727</t>
  </si>
  <si>
    <t>887452057734</t>
  </si>
  <si>
    <t>887452057741</t>
  </si>
  <si>
    <t>887452057758</t>
  </si>
  <si>
    <t>887452057765</t>
  </si>
  <si>
    <t>887452057772</t>
  </si>
  <si>
    <t>887452057789</t>
  </si>
  <si>
    <t>887452057796</t>
  </si>
  <si>
    <t>887452057802</t>
  </si>
  <si>
    <t>887452057819</t>
  </si>
  <si>
    <t>887452057826</t>
  </si>
  <si>
    <t>887452057833</t>
  </si>
  <si>
    <t>887452057840</t>
  </si>
  <si>
    <t>887452057857</t>
  </si>
  <si>
    <t>887452057864</t>
  </si>
  <si>
    <t>887452057871</t>
  </si>
  <si>
    <t>887452057888</t>
  </si>
  <si>
    <t>887452057895</t>
  </si>
  <si>
    <t>887452057901</t>
  </si>
  <si>
    <t>887452057918</t>
  </si>
  <si>
    <t>887452057925</t>
  </si>
  <si>
    <t>887452057932</t>
  </si>
  <si>
    <t>887452057949</t>
  </si>
  <si>
    <t>887452057956</t>
  </si>
  <si>
    <t>887452057963</t>
  </si>
  <si>
    <t>887452057970</t>
  </si>
  <si>
    <t>887452057987</t>
  </si>
  <si>
    <t>887452057994</t>
  </si>
  <si>
    <t>887452058007</t>
  </si>
  <si>
    <t>887452058014</t>
  </si>
  <si>
    <t>887452058021</t>
  </si>
  <si>
    <t>887452058038</t>
  </si>
  <si>
    <t>887452058045</t>
  </si>
  <si>
    <t>887452058052</t>
  </si>
  <si>
    <t>887452058069</t>
  </si>
  <si>
    <t>887452058076</t>
  </si>
  <si>
    <t>887452058083</t>
  </si>
  <si>
    <t>887452058090</t>
  </si>
  <si>
    <t>887452058106</t>
  </si>
  <si>
    <t>887452058113</t>
  </si>
  <si>
    <t>887452058120</t>
  </si>
  <si>
    <t>887452058137</t>
  </si>
  <si>
    <t>887452058144</t>
  </si>
  <si>
    <t>887452058151</t>
  </si>
  <si>
    <t>887452058168</t>
  </si>
  <si>
    <t>887452058175</t>
  </si>
  <si>
    <t>887452058182</t>
  </si>
  <si>
    <t>887452064565</t>
  </si>
  <si>
    <t>887452064572</t>
  </si>
  <si>
    <t>887452064589</t>
  </si>
  <si>
    <t>887452064596</t>
  </si>
  <si>
    <t>887452064602</t>
  </si>
  <si>
    <t>887452064619</t>
  </si>
  <si>
    <t>887452064626</t>
  </si>
  <si>
    <t>887452064633</t>
  </si>
  <si>
    <t>Remise substitutive de 50%  dès 120 achetés</t>
  </si>
  <si>
    <t>118ML</t>
  </si>
  <si>
    <t>887452049364</t>
  </si>
  <si>
    <t>887452049371</t>
  </si>
  <si>
    <t>887452049388</t>
  </si>
  <si>
    <t>887452049395</t>
  </si>
  <si>
    <t>887452049401</t>
  </si>
  <si>
    <t>887452049418</t>
  </si>
  <si>
    <t>887452049425</t>
  </si>
  <si>
    <t>887452049432</t>
  </si>
  <si>
    <t>887452049449</t>
  </si>
  <si>
    <t>887452049456</t>
  </si>
  <si>
    <t>887452049463</t>
  </si>
  <si>
    <t>887452049470</t>
  </si>
  <si>
    <t>887452049487</t>
  </si>
  <si>
    <t>887452049494</t>
  </si>
  <si>
    <t>887452049500</t>
  </si>
  <si>
    <t>887452049517</t>
  </si>
  <si>
    <t>887452049524</t>
  </si>
  <si>
    <t>887452049531</t>
  </si>
  <si>
    <t>887452049548</t>
  </si>
  <si>
    <t>887452049555</t>
  </si>
  <si>
    <t>887452049562</t>
  </si>
  <si>
    <t>887452049579</t>
  </si>
  <si>
    <t>887452049586</t>
  </si>
  <si>
    <t>887452049593</t>
  </si>
  <si>
    <t>887452049609</t>
  </si>
  <si>
    <t>887452049616</t>
  </si>
  <si>
    <t>887452049623</t>
  </si>
  <si>
    <t>887452049630</t>
  </si>
  <si>
    <t>887452049647</t>
  </si>
  <si>
    <t>887452049654</t>
  </si>
  <si>
    <t>887452049661</t>
  </si>
  <si>
    <t>887452049678</t>
  </si>
  <si>
    <t>887452049685</t>
  </si>
  <si>
    <t>887452049692</t>
  </si>
  <si>
    <t>887452049708</t>
  </si>
  <si>
    <t>887452049715</t>
  </si>
  <si>
    <t>887452049722</t>
  </si>
  <si>
    <t>887452049739</t>
  </si>
  <si>
    <t>887452049746</t>
  </si>
  <si>
    <t>887452049753</t>
  </si>
  <si>
    <t>887452049760</t>
  </si>
  <si>
    <t>887452049777</t>
  </si>
  <si>
    <t>887452049784</t>
  </si>
  <si>
    <t>887452049791</t>
  </si>
  <si>
    <t>887452049807</t>
  </si>
  <si>
    <t>887452049814</t>
  </si>
  <si>
    <t>887452049821</t>
  </si>
  <si>
    <t>887452049838</t>
  </si>
  <si>
    <t>887452049845</t>
  </si>
  <si>
    <t>887452049852</t>
  </si>
  <si>
    <t>887452049869</t>
  </si>
  <si>
    <t>887452049876</t>
  </si>
  <si>
    <t>887452049883</t>
  </si>
  <si>
    <t>887452049890</t>
  </si>
  <si>
    <t>887452049906</t>
  </si>
  <si>
    <t>887452049913</t>
  </si>
  <si>
    <t>887452049920</t>
  </si>
  <si>
    <t>887452049937</t>
  </si>
  <si>
    <t>887452049944</t>
  </si>
  <si>
    <t>887452049951</t>
  </si>
  <si>
    <t>887452049968</t>
  </si>
  <si>
    <t>887452049975</t>
  </si>
  <si>
    <t>887452049982</t>
  </si>
  <si>
    <t>887452049999</t>
  </si>
  <si>
    <t>887452050001</t>
  </si>
  <si>
    <t>887452050018</t>
  </si>
  <si>
    <t>887452050025</t>
  </si>
  <si>
    <t>887452050032</t>
  </si>
  <si>
    <t>887452050049</t>
  </si>
  <si>
    <t>887452050056</t>
  </si>
  <si>
    <t>887452050063</t>
  </si>
  <si>
    <t>887452050070</t>
  </si>
  <si>
    <t>887452064480</t>
  </si>
  <si>
    <t>887452064497</t>
  </si>
  <si>
    <t>887452064503</t>
  </si>
  <si>
    <t>887452064510</t>
  </si>
  <si>
    <t>887452064527</t>
  </si>
  <si>
    <t>887452064534</t>
  </si>
  <si>
    <t>887452064541</t>
  </si>
  <si>
    <t>887452064558</t>
  </si>
  <si>
    <t>Remise substitutive de 50%  dès 432 achetés</t>
  </si>
  <si>
    <t>250ML</t>
  </si>
  <si>
    <t>887452052678</t>
  </si>
  <si>
    <t>887452052654</t>
  </si>
  <si>
    <t>887452052661</t>
  </si>
  <si>
    <t>887452052685</t>
  </si>
  <si>
    <t>887452052692</t>
  </si>
  <si>
    <t>887452052708</t>
  </si>
  <si>
    <t>887452052715</t>
  </si>
  <si>
    <t>887452052722</t>
  </si>
  <si>
    <t>887452052739</t>
  </si>
  <si>
    <t>887452052746</t>
  </si>
  <si>
    <t>887452052753</t>
  </si>
  <si>
    <t>887452052760</t>
  </si>
  <si>
    <t>887452052777</t>
  </si>
  <si>
    <t>887452052784</t>
  </si>
  <si>
    <t>887452052791</t>
  </si>
  <si>
    <t>887452052807</t>
  </si>
  <si>
    <t>887452052814</t>
  </si>
  <si>
    <t>887452052821</t>
  </si>
  <si>
    <t>887452052838</t>
  </si>
  <si>
    <t>887452052845</t>
  </si>
  <si>
    <t>887452052852</t>
  </si>
  <si>
    <t>887452052869</t>
  </si>
  <si>
    <t>887452052876</t>
  </si>
  <si>
    <t>887452052883</t>
  </si>
  <si>
    <t>887452052890</t>
  </si>
  <si>
    <t>887452052906</t>
  </si>
  <si>
    <t>887452052913</t>
  </si>
  <si>
    <t>887452052920</t>
  </si>
  <si>
    <t>887452052937</t>
  </si>
  <si>
    <t>887452052944</t>
  </si>
  <si>
    <t>887452052951</t>
  </si>
  <si>
    <t>887452052968</t>
  </si>
  <si>
    <t>887452052975</t>
  </si>
  <si>
    <t>887452052982</t>
  </si>
  <si>
    <t>887452052999</t>
  </si>
  <si>
    <t>887452053002</t>
  </si>
  <si>
    <t>Remise substitutive de 50%  dès 135 achetés</t>
  </si>
  <si>
    <t>400ML</t>
  </si>
  <si>
    <t>887452054153</t>
  </si>
  <si>
    <t>887452054160</t>
  </si>
  <si>
    <t>887452054177</t>
  </si>
  <si>
    <t>887452054184</t>
  </si>
  <si>
    <t>887452054191</t>
  </si>
  <si>
    <t>887452054207</t>
  </si>
  <si>
    <t>887452054214</t>
  </si>
  <si>
    <t>887452054221</t>
  </si>
  <si>
    <t>887452054238</t>
  </si>
  <si>
    <t>887452054245</t>
  </si>
  <si>
    <t>887452054252</t>
  </si>
  <si>
    <t>887452054269</t>
  </si>
  <si>
    <t>887452054276</t>
  </si>
  <si>
    <t>887452054283</t>
  </si>
  <si>
    <t>887452054290</t>
  </si>
  <si>
    <t>887452054306</t>
  </si>
  <si>
    <t>887452054313</t>
  </si>
  <si>
    <t>887452054320</t>
  </si>
  <si>
    <t>887452054337</t>
  </si>
  <si>
    <t>887452054344</t>
  </si>
  <si>
    <t>887452054351</t>
  </si>
  <si>
    <t>887452054368</t>
  </si>
  <si>
    <t>887452054375</t>
  </si>
  <si>
    <t>887452054382</t>
  </si>
  <si>
    <t>887452054399</t>
  </si>
  <si>
    <t>887452054405</t>
  </si>
  <si>
    <t>887452054412</t>
  </si>
  <si>
    <t>887452054429</t>
  </si>
  <si>
    <t>887452054436</t>
  </si>
  <si>
    <t>887452054443</t>
  </si>
  <si>
    <t>Remise substitutive de 50%  dès 100 achetés</t>
  </si>
  <si>
    <t>946ML</t>
  </si>
  <si>
    <t>887452054535</t>
  </si>
  <si>
    <t>887452054542</t>
  </si>
  <si>
    <t>887452054559</t>
  </si>
  <si>
    <t>887452054566</t>
  </si>
  <si>
    <t>887452054573</t>
  </si>
  <si>
    <t>887452054580</t>
  </si>
  <si>
    <t>887452054597</t>
  </si>
  <si>
    <t>887452054603</t>
  </si>
  <si>
    <t>887452054610</t>
  </si>
  <si>
    <t>887452054627</t>
  </si>
  <si>
    <t>887452054634</t>
  </si>
  <si>
    <t>887452054641</t>
  </si>
  <si>
    <t>887452054658</t>
  </si>
  <si>
    <t>887452054665</t>
  </si>
  <si>
    <t>887452054672</t>
  </si>
  <si>
    <t>887452054689</t>
  </si>
  <si>
    <t>887452054696</t>
  </si>
  <si>
    <t>887452054702</t>
  </si>
  <si>
    <t>887452054719</t>
  </si>
  <si>
    <t>887452054726</t>
  </si>
  <si>
    <t>887452054733</t>
  </si>
  <si>
    <t>887452054740</t>
  </si>
  <si>
    <t>Remise substitutive de 50%  dès 30 achetés</t>
  </si>
  <si>
    <t>POUR 72 ASSORTIS ACHETÉS</t>
  </si>
  <si>
    <t>Page 2 - LIQUITEX BASICS FLUID</t>
  </si>
  <si>
    <t>887452055457</t>
  </si>
  <si>
    <t>8870393</t>
  </si>
  <si>
    <t>887452055419</t>
  </si>
  <si>
    <t>8870389</t>
  </si>
  <si>
    <t>887452055655</t>
  </si>
  <si>
    <t>8870413</t>
  </si>
  <si>
    <t>887452055648</t>
  </si>
  <si>
    <t>8870412</t>
  </si>
  <si>
    <t>887452055525</t>
  </si>
  <si>
    <t>8870400</t>
  </si>
  <si>
    <t>887452055532</t>
  </si>
  <si>
    <t>8870401</t>
  </si>
  <si>
    <t>887452055495</t>
  </si>
  <si>
    <t>8870397</t>
  </si>
  <si>
    <t>887452055501</t>
  </si>
  <si>
    <t>8870398</t>
  </si>
  <si>
    <t>887452055518</t>
  </si>
  <si>
    <t>8870399</t>
  </si>
  <si>
    <t>887452055549</t>
  </si>
  <si>
    <t>8870402</t>
  </si>
  <si>
    <t>887452055679</t>
  </si>
  <si>
    <t>8870415</t>
  </si>
  <si>
    <t>887452055662</t>
  </si>
  <si>
    <t>8870414</t>
  </si>
  <si>
    <t>887452055327</t>
  </si>
  <si>
    <t>8870380</t>
  </si>
  <si>
    <t>887452055358</t>
  </si>
  <si>
    <t>8870383</t>
  </si>
  <si>
    <t>887452055341</t>
  </si>
  <si>
    <t>8870382</t>
  </si>
  <si>
    <t>887452055334</t>
  </si>
  <si>
    <t>8870381</t>
  </si>
  <si>
    <t>887452055440</t>
  </si>
  <si>
    <t>8870392</t>
  </si>
  <si>
    <t>887452055396</t>
  </si>
  <si>
    <t>8870387</t>
  </si>
  <si>
    <t>887452055693</t>
  </si>
  <si>
    <t>8870417</t>
  </si>
  <si>
    <t>887452055686</t>
  </si>
  <si>
    <t>8870416</t>
  </si>
  <si>
    <t>887452055372</t>
  </si>
  <si>
    <t>8870385</t>
  </si>
  <si>
    <t>887452055464</t>
  </si>
  <si>
    <t>8870394</t>
  </si>
  <si>
    <t>887452055471</t>
  </si>
  <si>
    <t>8870395</t>
  </si>
  <si>
    <t>887452055433</t>
  </si>
  <si>
    <t>8870391</t>
  </si>
  <si>
    <t>887452055402</t>
  </si>
  <si>
    <t>8870388</t>
  </si>
  <si>
    <t>887452055389</t>
  </si>
  <si>
    <t>8870386</t>
  </si>
  <si>
    <t>887452055365</t>
  </si>
  <si>
    <t>8870384</t>
  </si>
  <si>
    <t>887452055426</t>
  </si>
  <si>
    <t>8870390</t>
  </si>
  <si>
    <t>887452055617</t>
  </si>
  <si>
    <t>8870409</t>
  </si>
  <si>
    <t>887452055594</t>
  </si>
  <si>
    <t>8870407</t>
  </si>
  <si>
    <t>887452055624</t>
  </si>
  <si>
    <t>8870410</t>
  </si>
  <si>
    <t>887452055600</t>
  </si>
  <si>
    <t>8870408</t>
  </si>
  <si>
    <t>887452055631</t>
  </si>
  <si>
    <t>8870411</t>
  </si>
  <si>
    <t>887452055556</t>
  </si>
  <si>
    <t>8870403</t>
  </si>
  <si>
    <t>887452055587</t>
  </si>
  <si>
    <t>8870406</t>
  </si>
  <si>
    <t>887452055570</t>
  </si>
  <si>
    <t>8870405</t>
  </si>
  <si>
    <t>887452055563</t>
  </si>
  <si>
    <t>8870404</t>
  </si>
  <si>
    <t>887452055488</t>
  </si>
  <si>
    <t>8870396</t>
  </si>
  <si>
    <t>887452055723</t>
  </si>
  <si>
    <t>8870420</t>
  </si>
  <si>
    <t>887452055709</t>
  </si>
  <si>
    <t>8870418</t>
  </si>
  <si>
    <t>887452055785</t>
  </si>
  <si>
    <t>8870426</t>
  </si>
  <si>
    <t>887452055716</t>
  </si>
  <si>
    <t>8870419</t>
  </si>
  <si>
    <t>887452055747</t>
  </si>
  <si>
    <t>8870422</t>
  </si>
  <si>
    <t>887452055730</t>
  </si>
  <si>
    <t>8870421</t>
  </si>
  <si>
    <t>887452055754</t>
  </si>
  <si>
    <t>8870423</t>
  </si>
  <si>
    <t>887452055778</t>
  </si>
  <si>
    <t>8870425</t>
  </si>
  <si>
    <t>887452055761</t>
  </si>
  <si>
    <t>8870424</t>
  </si>
  <si>
    <t>887452055792</t>
  </si>
  <si>
    <t>8870427</t>
  </si>
  <si>
    <t>Remise substitutif de 50% pour 72 achetés</t>
  </si>
  <si>
    <t>Prix remisé</t>
  </si>
  <si>
    <t>Page 3 - LIQUITEX BASICS FLUID</t>
  </si>
  <si>
    <t>-25% COMPLEMENTAIRE</t>
  </si>
  <si>
    <t>POUR 6 ASSORTIS ACHETÉS</t>
  </si>
  <si>
    <t>887452056522</t>
  </si>
  <si>
    <t>3699430</t>
  </si>
  <si>
    <t>887452056539</t>
  </si>
  <si>
    <t>3699431</t>
  </si>
  <si>
    <t>Remise complémentaire de 25% pour 6 achetés</t>
  </si>
  <si>
    <t>Page 3 - LIQUITEX BASICS</t>
  </si>
  <si>
    <t>-25% COMPLÉMENTAIRE</t>
  </si>
  <si>
    <t>POUR 15 SETS ACHETÉS</t>
  </si>
  <si>
    <t>887452050124</t>
  </si>
  <si>
    <t>3699393</t>
  </si>
  <si>
    <t>887452050131</t>
  </si>
  <si>
    <t>3699394</t>
  </si>
  <si>
    <t>887452050193</t>
  </si>
  <si>
    <t>3699400</t>
  </si>
  <si>
    <t>887452050186</t>
  </si>
  <si>
    <t>3699399</t>
  </si>
  <si>
    <t>887452050247</t>
  </si>
  <si>
    <t>3699405</t>
  </si>
  <si>
    <t>887452031352</t>
  </si>
  <si>
    <t>3699349</t>
  </si>
  <si>
    <t>887452031345</t>
  </si>
  <si>
    <t>3699348</t>
  </si>
  <si>
    <t>887452050254</t>
  </si>
  <si>
    <t>3699406</t>
  </si>
  <si>
    <t>887452050223</t>
  </si>
  <si>
    <t>3699403</t>
  </si>
  <si>
    <t>887452050155</t>
  </si>
  <si>
    <t>3699396</t>
  </si>
  <si>
    <t>887452032038</t>
  </si>
  <si>
    <t>3699350</t>
  </si>
  <si>
    <t>887452054757</t>
  </si>
  <si>
    <t>3699420</t>
  </si>
  <si>
    <t>887452050162</t>
  </si>
  <si>
    <t>3699397</t>
  </si>
  <si>
    <t>887452050230</t>
  </si>
  <si>
    <t>3699404</t>
  </si>
  <si>
    <t>887452049319</t>
  </si>
  <si>
    <t>3699391</t>
  </si>
  <si>
    <t>887452050148</t>
  </si>
  <si>
    <t>3699395</t>
  </si>
  <si>
    <t>887452050209</t>
  </si>
  <si>
    <t>3699401</t>
  </si>
  <si>
    <t>887452061878</t>
  </si>
  <si>
    <t>3699470</t>
  </si>
  <si>
    <t>887452061892</t>
  </si>
  <si>
    <t>3699472</t>
  </si>
  <si>
    <t>887452064640</t>
  </si>
  <si>
    <t>3699479</t>
  </si>
  <si>
    <t>887452064657</t>
  </si>
  <si>
    <t>3699480</t>
  </si>
  <si>
    <t>Remise complémentaire de 25% dès 15 achetés</t>
  </si>
  <si>
    <t>-15% COMPLÉMENTAIRE</t>
  </si>
  <si>
    <t>A PARTIR DE 30 FLACONS ACHETÉS</t>
  </si>
  <si>
    <t>Page 5 - ENCRES</t>
  </si>
  <si>
    <t>094376954180</t>
  </si>
  <si>
    <t>1005754</t>
  </si>
  <si>
    <t>094376899870</t>
  </si>
  <si>
    <t>1005011</t>
  </si>
  <si>
    <t>094376905311</t>
  </si>
  <si>
    <t>1005030</t>
  </si>
  <si>
    <t>094376899887</t>
  </si>
  <si>
    <t>1005032</t>
  </si>
  <si>
    <t>094376896367</t>
  </si>
  <si>
    <t>1005040</t>
  </si>
  <si>
    <t>094376899894</t>
  </si>
  <si>
    <t>1005046</t>
  </si>
  <si>
    <t>094376896466</t>
  </si>
  <si>
    <t>1005074</t>
  </si>
  <si>
    <t>094376899900</t>
  </si>
  <si>
    <t>1005123</t>
  </si>
  <si>
    <t>094376896442</t>
  </si>
  <si>
    <t>1005127</t>
  </si>
  <si>
    <t>094376899917</t>
  </si>
  <si>
    <t>1005176</t>
  </si>
  <si>
    <t>094376896459</t>
  </si>
  <si>
    <t>1005203</t>
  </si>
  <si>
    <t>094376896374</t>
  </si>
  <si>
    <t>1005227</t>
  </si>
  <si>
    <t>094376899924</t>
  </si>
  <si>
    <t>1005235</t>
  </si>
  <si>
    <t>094376896381</t>
  </si>
  <si>
    <t>1005449</t>
  </si>
  <si>
    <t>094376896398</t>
  </si>
  <si>
    <t>1005542</t>
  </si>
  <si>
    <t>094376896404</t>
  </si>
  <si>
    <t>1005601</t>
  </si>
  <si>
    <t>094376899979</t>
  </si>
  <si>
    <t>1005633</t>
  </si>
  <si>
    <t>094376896411</t>
  </si>
  <si>
    <t>1005680</t>
  </si>
  <si>
    <t>094376896435</t>
  </si>
  <si>
    <t>1005688</t>
  </si>
  <si>
    <t>094376899986</t>
  </si>
  <si>
    <t>1005692</t>
  </si>
  <si>
    <t>094376899993</t>
  </si>
  <si>
    <t>1005702</t>
  </si>
  <si>
    <t>094376896473</t>
  </si>
  <si>
    <t>1005441</t>
  </si>
  <si>
    <t>094376899955</t>
  </si>
  <si>
    <t>1005469</t>
  </si>
  <si>
    <t>094376896428</t>
  </si>
  <si>
    <t>1005660</t>
  </si>
  <si>
    <t>094376899948</t>
  </si>
  <si>
    <t>1005283</t>
  </si>
  <si>
    <t>884955090404</t>
  </si>
  <si>
    <t>8840524</t>
  </si>
  <si>
    <t>5012572003384</t>
  </si>
  <si>
    <t>1010030</t>
  </si>
  <si>
    <t>501257200338</t>
  </si>
  <si>
    <t>5012572003391</t>
  </si>
  <si>
    <t>1010283</t>
  </si>
  <si>
    <t>501257200339</t>
  </si>
  <si>
    <t>5012572003407</t>
  </si>
  <si>
    <t>1010617</t>
  </si>
  <si>
    <t>501257200340</t>
  </si>
  <si>
    <t>094376953053</t>
  </si>
  <si>
    <t>1040030</t>
  </si>
  <si>
    <t>094376895346</t>
  </si>
  <si>
    <t>1011030</t>
  </si>
  <si>
    <t>5012572003377</t>
  </si>
  <si>
    <t>1010754</t>
  </si>
  <si>
    <t>501257200337</t>
  </si>
  <si>
    <t>094376953060</t>
  </si>
  <si>
    <t>1050030</t>
  </si>
  <si>
    <t>Remise complémentaire de 15% dès 30 achetés</t>
  </si>
  <si>
    <t>-35% SUBSTITUTIF</t>
  </si>
  <si>
    <t>POUR 99 PROMARKER ACHETÉS</t>
  </si>
  <si>
    <t>Page 6 - Wisnor &amp; Newton PROMARKER</t>
  </si>
  <si>
    <t>884955041079</t>
  </si>
  <si>
    <t>0203255</t>
  </si>
  <si>
    <t>884955041024</t>
  </si>
  <si>
    <t>0203216</t>
  </si>
  <si>
    <t>884955041031</t>
  </si>
  <si>
    <t>0203195</t>
  </si>
  <si>
    <t>884955041048</t>
  </si>
  <si>
    <t>0203167</t>
  </si>
  <si>
    <t>884955041376</t>
  </si>
  <si>
    <t>0203204</t>
  </si>
  <si>
    <t>884955042267</t>
  </si>
  <si>
    <t>0203293</t>
  </si>
  <si>
    <t>884955042243</t>
  </si>
  <si>
    <t>0203303</t>
  </si>
  <si>
    <t>884955041093</t>
  </si>
  <si>
    <t>0203290</t>
  </si>
  <si>
    <t>884955041925</t>
  </si>
  <si>
    <t>0203278</t>
  </si>
  <si>
    <t>884955041109</t>
  </si>
  <si>
    <t>0203054</t>
  </si>
  <si>
    <t>884955041123</t>
  </si>
  <si>
    <t>0203171</t>
  </si>
  <si>
    <t>884955041970</t>
  </si>
  <si>
    <t>0203221</t>
  </si>
  <si>
    <t>884955079911</t>
  </si>
  <si>
    <t>0203625</t>
  </si>
  <si>
    <t>884955079966</t>
  </si>
  <si>
    <t>0203630</t>
  </si>
  <si>
    <t>884955079935</t>
  </si>
  <si>
    <t>0203627</t>
  </si>
  <si>
    <t>884955041147</t>
  </si>
  <si>
    <t>0203339</t>
  </si>
  <si>
    <t>884955041086</t>
  </si>
  <si>
    <t>0203264</t>
  </si>
  <si>
    <t>884955041321</t>
  </si>
  <si>
    <t>0203198</t>
  </si>
  <si>
    <t>884955042250</t>
  </si>
  <si>
    <t>0203621</t>
  </si>
  <si>
    <t>884955041345</t>
  </si>
  <si>
    <t>0203178</t>
  </si>
  <si>
    <t>884955042113</t>
  </si>
  <si>
    <t>0203302</t>
  </si>
  <si>
    <t>884955042366</t>
  </si>
  <si>
    <t>0203371</t>
  </si>
  <si>
    <t>884955071335</t>
  </si>
  <si>
    <t>0203005</t>
  </si>
  <si>
    <t>884955041697</t>
  </si>
  <si>
    <t>0203169</t>
  </si>
  <si>
    <t>884955041475</t>
  </si>
  <si>
    <t>0203352</t>
  </si>
  <si>
    <t>884955041536</t>
  </si>
  <si>
    <t>0203355</t>
  </si>
  <si>
    <t>884955071304</t>
  </si>
  <si>
    <t>0203002</t>
  </si>
  <si>
    <t>884955041871</t>
  </si>
  <si>
    <t>0203401</t>
  </si>
  <si>
    <t>884955071281</t>
  </si>
  <si>
    <t>0203000</t>
  </si>
  <si>
    <t>884955041987</t>
  </si>
  <si>
    <t>0203365</t>
  </si>
  <si>
    <t>884955042045</t>
  </si>
  <si>
    <t>0203064</t>
  </si>
  <si>
    <t>884955042090</t>
  </si>
  <si>
    <t>0203366</t>
  </si>
  <si>
    <t>884955042182</t>
  </si>
  <si>
    <t>0203045</t>
  </si>
  <si>
    <t>884955041444</t>
  </si>
  <si>
    <t>0203238</t>
  </si>
  <si>
    <t>884955041840</t>
  </si>
  <si>
    <t>0203175</t>
  </si>
  <si>
    <t>884955041154</t>
  </si>
  <si>
    <t>0203340</t>
  </si>
  <si>
    <t>884955041215</t>
  </si>
  <si>
    <t>0203075</t>
  </si>
  <si>
    <t>884955041253</t>
  </si>
  <si>
    <t>0203078</t>
  </si>
  <si>
    <t>884955071366</t>
  </si>
  <si>
    <t>0203008</t>
  </si>
  <si>
    <t>884955041369</t>
  </si>
  <si>
    <t>0203213</t>
  </si>
  <si>
    <t>884955080023</t>
  </si>
  <si>
    <t>0203636</t>
  </si>
  <si>
    <t>884955041260</t>
  </si>
  <si>
    <t>0203166</t>
  </si>
  <si>
    <t>884955041338</t>
  </si>
  <si>
    <t>0203199</t>
  </si>
  <si>
    <t>884955041277</t>
  </si>
  <si>
    <t>0203272</t>
  </si>
  <si>
    <t>884955041291</t>
  </si>
  <si>
    <t>0203127</t>
  </si>
  <si>
    <t>884955041307</t>
  </si>
  <si>
    <t>0203218</t>
  </si>
  <si>
    <t>884955071298</t>
  </si>
  <si>
    <t>0203001</t>
  </si>
  <si>
    <t>884955041314</t>
  </si>
  <si>
    <t>0203342</t>
  </si>
  <si>
    <t>884955079980</t>
  </si>
  <si>
    <t>0203632</t>
  </si>
  <si>
    <t>884955041741</t>
  </si>
  <si>
    <t>0203206</t>
  </si>
  <si>
    <t>884955042120</t>
  </si>
  <si>
    <t>0203225</t>
  </si>
  <si>
    <t>884955042083</t>
  </si>
  <si>
    <t>0203202</t>
  </si>
  <si>
    <t>884955041437</t>
  </si>
  <si>
    <t>0203017</t>
  </si>
  <si>
    <t>884955041451</t>
  </si>
  <si>
    <t>0203203</t>
  </si>
  <si>
    <t>884955079942</t>
  </si>
  <si>
    <t>0203628</t>
  </si>
  <si>
    <t>884955041468</t>
  </si>
  <si>
    <t>0203351</t>
  </si>
  <si>
    <t>884955041017</t>
  </si>
  <si>
    <t>0203189</t>
  </si>
  <si>
    <t>884955041512</t>
  </si>
  <si>
    <t>0203235</t>
  </si>
  <si>
    <t>884955042304</t>
  </si>
  <si>
    <t>0203299</t>
  </si>
  <si>
    <t>884955041550</t>
  </si>
  <si>
    <t>0203287</t>
  </si>
  <si>
    <t>884955042229</t>
  </si>
  <si>
    <t>0203174</t>
  </si>
  <si>
    <t>884955073681</t>
  </si>
  <si>
    <t>0203372</t>
  </si>
  <si>
    <t>884955073674</t>
  </si>
  <si>
    <t>0203369</t>
  </si>
  <si>
    <t>884955042434</t>
  </si>
  <si>
    <t>0203134</t>
  </si>
  <si>
    <t>884955042441</t>
  </si>
  <si>
    <t>0203133</t>
  </si>
  <si>
    <t>884955042458</t>
  </si>
  <si>
    <t>0203132</t>
  </si>
  <si>
    <t>884955042465</t>
  </si>
  <si>
    <t>0203131</t>
  </si>
  <si>
    <t>884955042472</t>
  </si>
  <si>
    <t>0203129</t>
  </si>
  <si>
    <t>884955073698</t>
  </si>
  <si>
    <t>0203373</t>
  </si>
  <si>
    <t>884955073704</t>
  </si>
  <si>
    <t>0203374</t>
  </si>
  <si>
    <t>884955073766</t>
  </si>
  <si>
    <t>0203380</t>
  </si>
  <si>
    <t>884955073759</t>
  </si>
  <si>
    <t>0203379</t>
  </si>
  <si>
    <t>884955041383</t>
  </si>
  <si>
    <t>0203161</t>
  </si>
  <si>
    <t>884955041390</t>
  </si>
  <si>
    <t>0203160</t>
  </si>
  <si>
    <t>884955041406</t>
  </si>
  <si>
    <t>0203159</t>
  </si>
  <si>
    <t>884955041413</t>
  </si>
  <si>
    <t>0203158</t>
  </si>
  <si>
    <t>884955041420</t>
  </si>
  <si>
    <t>0203157</t>
  </si>
  <si>
    <t>884955073773</t>
  </si>
  <si>
    <t>0203381</t>
  </si>
  <si>
    <t>884955073780</t>
  </si>
  <si>
    <t>0203382</t>
  </si>
  <si>
    <t>884955073728</t>
  </si>
  <si>
    <t>0203376</t>
  </si>
  <si>
    <t>884955073711</t>
  </si>
  <si>
    <t>0203375</t>
  </si>
  <si>
    <t>884955041642</t>
  </si>
  <si>
    <t>0203208</t>
  </si>
  <si>
    <t>884955041659</t>
  </si>
  <si>
    <t>0203182</t>
  </si>
  <si>
    <t>884955041666</t>
  </si>
  <si>
    <t>0203279</t>
  </si>
  <si>
    <t>884955041673</t>
  </si>
  <si>
    <t>0203295</t>
  </si>
  <si>
    <t>884955041680</t>
  </si>
  <si>
    <t>0203259</t>
  </si>
  <si>
    <t>884955073735</t>
  </si>
  <si>
    <t>0203377</t>
  </si>
  <si>
    <t>884955073742</t>
  </si>
  <si>
    <t>0203378</t>
  </si>
  <si>
    <t>884955071458</t>
  </si>
  <si>
    <t>0203018</t>
  </si>
  <si>
    <t>884955041598</t>
  </si>
  <si>
    <t>0203276</t>
  </si>
  <si>
    <t>884955042335</t>
  </si>
  <si>
    <t>0203236</t>
  </si>
  <si>
    <t>884955041604</t>
  </si>
  <si>
    <t>0203105</t>
  </si>
  <si>
    <t>884955041574</t>
  </si>
  <si>
    <t>0203253</t>
  </si>
  <si>
    <t>884955041611</t>
  </si>
  <si>
    <t>0203243</t>
  </si>
  <si>
    <t>884955042069</t>
  </si>
  <si>
    <t>0203248</t>
  </si>
  <si>
    <t>884955041703</t>
  </si>
  <si>
    <t>0203177</t>
  </si>
  <si>
    <t>884955042489</t>
  </si>
  <si>
    <t>0203173</t>
  </si>
  <si>
    <t>884955079898</t>
  </si>
  <si>
    <t>0203623</t>
  </si>
  <si>
    <t>884955042014</t>
  </si>
  <si>
    <t>0203288</t>
  </si>
  <si>
    <t>884955042373</t>
  </si>
  <si>
    <t>0203254</t>
  </si>
  <si>
    <t>884955041710</t>
  </si>
  <si>
    <t>0203219</t>
  </si>
  <si>
    <t>884955041727</t>
  </si>
  <si>
    <t>0203031</t>
  </si>
  <si>
    <t>884955041758</t>
  </si>
  <si>
    <t>0203226</t>
  </si>
  <si>
    <t>884955042281</t>
  </si>
  <si>
    <t>0203368</t>
  </si>
  <si>
    <t>884955079959</t>
  </si>
  <si>
    <t>0203629</t>
  </si>
  <si>
    <t>884955041802</t>
  </si>
  <si>
    <t>0203359</t>
  </si>
  <si>
    <t>884955041819</t>
  </si>
  <si>
    <t>0203239</t>
  </si>
  <si>
    <t>884955041826</t>
  </si>
  <si>
    <t>0203271</t>
  </si>
  <si>
    <t>884955041833</t>
  </si>
  <si>
    <t>0203240</t>
  </si>
  <si>
    <t>884955079997</t>
  </si>
  <si>
    <t>0203633</t>
  </si>
  <si>
    <t>884955042144</t>
  </si>
  <si>
    <t>0203300</t>
  </si>
  <si>
    <t>884955041178</t>
  </si>
  <si>
    <t>0203247</t>
  </si>
  <si>
    <t>884955041628</t>
  </si>
  <si>
    <t>0203357</t>
  </si>
  <si>
    <t>884955080030</t>
  </si>
  <si>
    <t>0203637</t>
  </si>
  <si>
    <t>884955041895</t>
  </si>
  <si>
    <t>0203361</t>
  </si>
  <si>
    <t>884955041918</t>
  </si>
  <si>
    <t>0203301</t>
  </si>
  <si>
    <t>884955041901</t>
  </si>
  <si>
    <t>0203363</t>
  </si>
  <si>
    <t>884955041130</t>
  </si>
  <si>
    <t>0203030</t>
  </si>
  <si>
    <t>884955073797</t>
  </si>
  <si>
    <t>0203383</t>
  </si>
  <si>
    <t>884955080016</t>
  </si>
  <si>
    <t>0203635</t>
  </si>
  <si>
    <t>884955042427</t>
  </si>
  <si>
    <t>0203252</t>
  </si>
  <si>
    <t>884955041482</t>
  </si>
  <si>
    <t>0203268</t>
  </si>
  <si>
    <t>884955041246</t>
  </si>
  <si>
    <t>0203076</t>
  </si>
  <si>
    <t>884955041567</t>
  </si>
  <si>
    <t>0203283</t>
  </si>
  <si>
    <t>884955041949</t>
  </si>
  <si>
    <t>0203449</t>
  </si>
  <si>
    <t>884955041208</t>
  </si>
  <si>
    <t>0203051</t>
  </si>
  <si>
    <t>884955041222</t>
  </si>
  <si>
    <t>0203092</t>
  </si>
  <si>
    <t>884955041956</t>
  </si>
  <si>
    <t>0203364</t>
  </si>
  <si>
    <t>884955080009</t>
  </si>
  <si>
    <t>0203634</t>
  </si>
  <si>
    <t>884955042021</t>
  </si>
  <si>
    <t>0203270</t>
  </si>
  <si>
    <t>884955042298</t>
  </si>
  <si>
    <t>0203370</t>
  </si>
  <si>
    <t>884955041161</t>
  </si>
  <si>
    <t>0203234</t>
  </si>
  <si>
    <t>884955071441</t>
  </si>
  <si>
    <t>0203016</t>
  </si>
  <si>
    <t>884955042052</t>
  </si>
  <si>
    <t>0203244</t>
  </si>
  <si>
    <t>884955041062</t>
  </si>
  <si>
    <t>0203210</t>
  </si>
  <si>
    <t>884955042137</t>
  </si>
  <si>
    <t>0203542</t>
  </si>
  <si>
    <t>884955071359</t>
  </si>
  <si>
    <t>0203007</t>
  </si>
  <si>
    <t>884955042106</t>
  </si>
  <si>
    <t>0203262</t>
  </si>
  <si>
    <t>884955042076</t>
  </si>
  <si>
    <t>0203197</t>
  </si>
  <si>
    <t>884955041055</t>
  </si>
  <si>
    <t>0203256</t>
  </si>
  <si>
    <t>884955042328</t>
  </si>
  <si>
    <t>0203277</t>
  </si>
  <si>
    <t>884955079904</t>
  </si>
  <si>
    <t>0203624</t>
  </si>
  <si>
    <t>884955041352</t>
  </si>
  <si>
    <t>0203344</t>
  </si>
  <si>
    <t>884955041635</t>
  </si>
  <si>
    <t>0203358</t>
  </si>
  <si>
    <t>884955079928</t>
  </si>
  <si>
    <t>0203626</t>
  </si>
  <si>
    <t>884955041543</t>
  </si>
  <si>
    <t>0203356</t>
  </si>
  <si>
    <t>884955041116</t>
  </si>
  <si>
    <t>0203212</t>
  </si>
  <si>
    <t>884955041963</t>
  </si>
  <si>
    <t>0203220</t>
  </si>
  <si>
    <t>884955042007</t>
  </si>
  <si>
    <t>0203233</t>
  </si>
  <si>
    <t>884955071427</t>
  </si>
  <si>
    <t>0203014</t>
  </si>
  <si>
    <t>884955042175</t>
  </si>
  <si>
    <t>0203168</t>
  </si>
  <si>
    <t>884955042212</t>
  </si>
  <si>
    <t>0203367</t>
  </si>
  <si>
    <t>884955041505</t>
  </si>
  <si>
    <t>0203353</t>
  </si>
  <si>
    <t>884955042168</t>
  </si>
  <si>
    <t>0203209</t>
  </si>
  <si>
    <t>884955041789</t>
  </si>
  <si>
    <t>0203181</t>
  </si>
  <si>
    <t>884955079973</t>
  </si>
  <si>
    <t>0203631</t>
  </si>
  <si>
    <t>884955071328</t>
  </si>
  <si>
    <t>0203004</t>
  </si>
  <si>
    <t>884955041284</t>
  </si>
  <si>
    <t>0203273</t>
  </si>
  <si>
    <t>884955041185</t>
  </si>
  <si>
    <t>0203172</t>
  </si>
  <si>
    <t>884955042199</t>
  </si>
  <si>
    <t>0203170</t>
  </si>
  <si>
    <t>884955042205</t>
  </si>
  <si>
    <t>0203291</t>
  </si>
  <si>
    <t>884955042236</t>
  </si>
  <si>
    <t>0203186</t>
  </si>
  <si>
    <t>884955042151</t>
  </si>
  <si>
    <t>0203552</t>
  </si>
  <si>
    <t>884955041239</t>
  </si>
  <si>
    <t>0203074</t>
  </si>
  <si>
    <t>884955042359</t>
  </si>
  <si>
    <t>0203282</t>
  </si>
  <si>
    <t>884955042397</t>
  </si>
  <si>
    <t>0203251</t>
  </si>
  <si>
    <t>884955042311</t>
  </si>
  <si>
    <t>0203224</t>
  </si>
  <si>
    <t>884955042380</t>
  </si>
  <si>
    <t>0203654</t>
  </si>
  <si>
    <t>884955042403</t>
  </si>
  <si>
    <t>0203284</t>
  </si>
  <si>
    <t>884955041581</t>
  </si>
  <si>
    <t>0203289</t>
  </si>
  <si>
    <t>884955041765</t>
  </si>
  <si>
    <t>0203071</t>
  </si>
  <si>
    <t>884955042274</t>
  </si>
  <si>
    <t>0203275</t>
  </si>
  <si>
    <t>884955041734</t>
  </si>
  <si>
    <t>0203341</t>
  </si>
  <si>
    <t>884955041529</t>
  </si>
  <si>
    <t>0203068</t>
  </si>
  <si>
    <t>884955071397</t>
  </si>
  <si>
    <t>0203011</t>
  </si>
  <si>
    <t>884955041796</t>
  </si>
  <si>
    <t>0203228</t>
  </si>
  <si>
    <t>884955041857</t>
  </si>
  <si>
    <t>0203281</t>
  </si>
  <si>
    <t>884955041888</t>
  </si>
  <si>
    <t>0203223</t>
  </si>
  <si>
    <t>884955041932</t>
  </si>
  <si>
    <t>0203447</t>
  </si>
  <si>
    <t>884955041994</t>
  </si>
  <si>
    <t>0203274</t>
  </si>
  <si>
    <t>884955042038</t>
  </si>
  <si>
    <t>0203297</t>
  </si>
  <si>
    <t>884955041864</t>
  </si>
  <si>
    <t>0203215</t>
  </si>
  <si>
    <t>884955042342</t>
  </si>
  <si>
    <t>0203260</t>
  </si>
  <si>
    <t>884955041192</t>
  </si>
  <si>
    <t>0203069</t>
  </si>
  <si>
    <t>884955071489</t>
  </si>
  <si>
    <t>0203021</t>
  </si>
  <si>
    <t>884955041499</t>
  </si>
  <si>
    <t>0203200</t>
  </si>
  <si>
    <t>884955042410</t>
  </si>
  <si>
    <t>0203688</t>
  </si>
  <si>
    <t>884955079881</t>
  </si>
  <si>
    <t>0203622</t>
  </si>
  <si>
    <t>884955041772</t>
  </si>
  <si>
    <t>0203269</t>
  </si>
  <si>
    <t>884955069134</t>
  </si>
  <si>
    <t>0205406</t>
  </si>
  <si>
    <t>884955069158</t>
  </si>
  <si>
    <t>0205408</t>
  </si>
  <si>
    <t>884955069103</t>
  </si>
  <si>
    <t>0205403</t>
  </si>
  <si>
    <t>884955069110</t>
  </si>
  <si>
    <t>0205404</t>
  </si>
  <si>
    <t>884955069127</t>
  </si>
  <si>
    <t>0205405</t>
  </si>
  <si>
    <t>884955069141</t>
  </si>
  <si>
    <t>0205407</t>
  </si>
  <si>
    <t>884955070994</t>
  </si>
  <si>
    <t>0206695</t>
  </si>
  <si>
    <t>884955069165</t>
  </si>
  <si>
    <t>0206689</t>
  </si>
  <si>
    <t>884955069172</t>
  </si>
  <si>
    <t>0206690</t>
  </si>
  <si>
    <t>884955069189</t>
  </si>
  <si>
    <t>0206691</t>
  </si>
  <si>
    <t>884955070987</t>
  </si>
  <si>
    <t>0206694</t>
  </si>
  <si>
    <t>884955071007</t>
  </si>
  <si>
    <t>0206696</t>
  </si>
  <si>
    <t>Remise substitutive de 35% pour 99 achetés</t>
  </si>
  <si>
    <t>Page 6 - Winsor &amp; Newton PROMARKER</t>
  </si>
  <si>
    <t>POUR 20 SETS X 6 PROMARKER ACHETÉS</t>
  </si>
  <si>
    <t>884955070413</t>
  </si>
  <si>
    <t>0290116</t>
  </si>
  <si>
    <t>884955070390</t>
  </si>
  <si>
    <t>0290114</t>
  </si>
  <si>
    <t>884955070406</t>
  </si>
  <si>
    <t>0290115</t>
  </si>
  <si>
    <t>884955070437</t>
  </si>
  <si>
    <t>0290118</t>
  </si>
  <si>
    <t>884955070420</t>
  </si>
  <si>
    <t>0290117</t>
  </si>
  <si>
    <t>884955073841</t>
  </si>
  <si>
    <t>0290157</t>
  </si>
  <si>
    <t>884955070376</t>
  </si>
  <si>
    <t>0290112</t>
  </si>
  <si>
    <t>884955071045</t>
  </si>
  <si>
    <t>0290154</t>
  </si>
  <si>
    <t>884955070383</t>
  </si>
  <si>
    <t>0290113</t>
  </si>
  <si>
    <t>884955070369</t>
  </si>
  <si>
    <t>0290111</t>
  </si>
  <si>
    <t>884955073865</t>
  </si>
  <si>
    <t>0290159</t>
  </si>
  <si>
    <t>884955073872</t>
  </si>
  <si>
    <t>0290160</t>
  </si>
  <si>
    <t>884955073858</t>
  </si>
  <si>
    <t>0290158</t>
  </si>
  <si>
    <t>884955070352</t>
  </si>
  <si>
    <t>0290110</t>
  </si>
  <si>
    <t>884955070529</t>
  </si>
  <si>
    <t>0290127</t>
  </si>
  <si>
    <t>884955070499</t>
  </si>
  <si>
    <t>0290124</t>
  </si>
  <si>
    <t>884955070505</t>
  </si>
  <si>
    <t>0290125</t>
  </si>
  <si>
    <t>884955070512</t>
  </si>
  <si>
    <t>0290126</t>
  </si>
  <si>
    <t>884955070604</t>
  </si>
  <si>
    <t>0290135</t>
  </si>
  <si>
    <t>884955070611</t>
  </si>
  <si>
    <t>0290136</t>
  </si>
  <si>
    <t>Remise complémentaire de 25% dès 20 achetés</t>
  </si>
  <si>
    <t>-20% COMPLÉMENTAIRE</t>
  </si>
  <si>
    <t>POUR 10 TROUSSES ACHETÉES</t>
  </si>
  <si>
    <t>884955063460</t>
  </si>
  <si>
    <t>884955063439</t>
  </si>
  <si>
    <t>884955073902</t>
  </si>
  <si>
    <t>884955043295</t>
  </si>
  <si>
    <t>884955099612</t>
  </si>
  <si>
    <t>884955099629</t>
  </si>
  <si>
    <t>884955063446</t>
  </si>
  <si>
    <t>884955043363</t>
  </si>
  <si>
    <t>Remise complémentaire de 25% dès 10 achetés</t>
  </si>
  <si>
    <t>POUR 10 SETS X12 PROMARKER ACHETÉS</t>
  </si>
  <si>
    <t>884955070628</t>
  </si>
  <si>
    <t>884955070635</t>
  </si>
  <si>
    <t>884955080122</t>
  </si>
  <si>
    <t>884955073889</t>
  </si>
  <si>
    <t>884955073896</t>
  </si>
  <si>
    <t>884955070642</t>
  </si>
  <si>
    <t>884955070659</t>
  </si>
  <si>
    <t>884955070666</t>
  </si>
  <si>
    <t>884955070680</t>
  </si>
  <si>
    <t>884955070673</t>
  </si>
  <si>
    <t>884955070697</t>
  </si>
  <si>
    <t>884955070703</t>
  </si>
  <si>
    <t>-30% COMPLÉMENTAIRE</t>
  </si>
  <si>
    <t>POUR 30 SETS ACHETÉS</t>
  </si>
  <si>
    <t>Page 7 - Winsor &amp; Newton PINCEAUX FOUNDATION</t>
  </si>
  <si>
    <t>884955030684</t>
  </si>
  <si>
    <t>5295020</t>
  </si>
  <si>
    <t>884955030745</t>
  </si>
  <si>
    <t>5295026</t>
  </si>
  <si>
    <t>884955030738</t>
  </si>
  <si>
    <t>5295025</t>
  </si>
  <si>
    <t>884955030516</t>
  </si>
  <si>
    <t>5295003</t>
  </si>
  <si>
    <t>884955030509</t>
  </si>
  <si>
    <t>5295002</t>
  </si>
  <si>
    <t>884955030493</t>
  </si>
  <si>
    <t>5295001</t>
  </si>
  <si>
    <t>884955030592</t>
  </si>
  <si>
    <t>5295011</t>
  </si>
  <si>
    <t>884955030608</t>
  </si>
  <si>
    <t>5295012</t>
  </si>
  <si>
    <t>884955030585</t>
  </si>
  <si>
    <t>5295010</t>
  </si>
  <si>
    <t>884955030622</t>
  </si>
  <si>
    <t>5295014</t>
  </si>
  <si>
    <t>884955030561</t>
  </si>
  <si>
    <t>5295008</t>
  </si>
  <si>
    <t>884955030554</t>
  </si>
  <si>
    <t>5295007</t>
  </si>
  <si>
    <t>884955030646</t>
  </si>
  <si>
    <t>5295016</t>
  </si>
  <si>
    <t>884955030639</t>
  </si>
  <si>
    <t>5295015</t>
  </si>
  <si>
    <t>094376885637</t>
  </si>
  <si>
    <t>094376982312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</si>
</sst>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_€_-;\-* #,##0.00\ _€_-;_-* &quot;-&quot;??\ _€_-;_-@_-"/>
    <numFmt numFmtId="168" formatCode="[$€-43A]#,##0.00"/>
    <numFmt numFmtId="169" formatCode="_-* #,##0.00\ [$€-1]_-;\-* #,##0.00\ [$€-1]_-;_-* &quot;-&quot;??\ [$€-1]_-"/>
    <numFmt numFmtId="170" formatCode="#,##0.00\ &quot;€&quot;"/>
    <numFmt numFmtId="171" formatCode="[$-809]General"/>
    <numFmt numFmtId="172" formatCode="#,##0.00\ &quot;F&quot;;[Red]\-#,##0.00\ &quot;F&quot;"/>
    <numFmt numFmtId="173" formatCode="#,##0_ ;\-#,##0\ 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0"/>
      <color theme="1"/>
      <name val="Tahoma"/>
      <family val="2"/>
    </font>
    <font>
      <sz val="10"/>
      <name val="Times New Roman"/>
      <family val="1"/>
    </font>
    <font>
      <sz val="12"/>
      <name val="Times New Roman"/>
      <family val="1"/>
    </font>
    <font>
      <sz val="12"/>
      <color indexed="8"/>
      <name val="宋体"/>
      <charset val="134"/>
    </font>
    <font>
      <u/>
      <sz val="10"/>
      <color indexed="12"/>
      <name val="Arial"/>
      <family val="2"/>
    </font>
    <font>
      <sz val="14"/>
      <color theme="1"/>
      <name val="Calibri"/>
      <family val="2"/>
      <scheme val="minor"/>
    </font>
    <font>
      <sz val="10"/>
      <name val="Arial"/>
      <family val="2"/>
      <charset val="177"/>
    </font>
    <font>
      <sz val="11"/>
      <color indexed="8"/>
      <name val="Calibri"/>
      <family val="2"/>
    </font>
    <font>
      <u/>
      <sz val="10"/>
      <color theme="11"/>
      <name val="Arial"/>
      <family val="2"/>
    </font>
    <font>
      <sz val="10"/>
      <name val="MS Sans Serif"/>
      <family val="2"/>
    </font>
    <font>
      <sz val="11"/>
      <name val="Calibri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2"/>
      <name val="宋体"/>
      <charset val="134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8"/>
      <color rgb="FF333333"/>
      <name val="Calibri"/>
      <family val="2"/>
      <scheme val="minor"/>
    </font>
    <font>
      <sz val="18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72"/>
      <name val="Calibri"/>
      <family val="2"/>
      <scheme val="minor"/>
    </font>
    <font>
      <sz val="48"/>
      <color rgb="FF00000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name val="Calibri"/>
      <family val="2"/>
      <scheme val="minor"/>
    </font>
    <font>
      <sz val="26"/>
      <color theme="1"/>
      <name val="Calibri"/>
      <family val="2"/>
      <scheme val="minor"/>
    </font>
    <font>
      <sz val="8"/>
      <color theme="1"/>
      <name val="C39HrP48DhTt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sz val="72"/>
      <color theme="1"/>
      <name val="Calibri"/>
      <family val="2"/>
      <scheme val="minor"/>
    </font>
    <font>
      <sz val="20"/>
      <color rgb="FF333333"/>
      <name val="Calibri"/>
      <family val="2"/>
      <scheme val="minor"/>
    </font>
    <font>
      <b/>
      <sz val="2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6"/>
      <name val="Calibri"/>
      <family val="2"/>
      <scheme val="minor"/>
    </font>
    <font>
      <sz val="26"/>
      <name val="Calibri"/>
      <family val="2"/>
      <scheme val="minor"/>
    </font>
    <font>
      <sz val="7"/>
      <color rgb="FF242424"/>
      <name val="Consolas"/>
      <family val="3"/>
    </font>
    <font>
      <sz val="2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72"/>
      <color theme="0"/>
      <name val="Calibri"/>
      <family val="2"/>
      <scheme val="minor"/>
    </font>
    <font>
      <sz val="72"/>
      <color theme="0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72"/>
      <color rgb="FFFFFFFF"/>
      <name val="Calibri"/>
      <family val="2"/>
      <scheme val="minor"/>
    </font>
    <font>
      <sz val="72"/>
      <color rgb="FF00000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8"/>
      <color rgb="FF000000"/>
      <name val="Calibri"/>
      <family val="2"/>
    </font>
    <font>
      <sz val="18"/>
      <name val="Calibri"/>
      <family val="2"/>
    </font>
    <font>
      <b/>
      <sz val="18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36"/>
      <color rgb="FFFFFFFF"/>
      <name val="Calibri"/>
      <family val="2"/>
      <scheme val="minor"/>
    </font>
    <font>
      <sz val="22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48"/>
      <name val="Calibri"/>
      <family val="2"/>
      <scheme val="minor"/>
    </font>
    <font>
      <sz val="16"/>
      <name val="Arial"/>
      <family val="2"/>
    </font>
    <font>
      <sz val="90"/>
      <name val="C39HrP48DhTt"/>
    </font>
    <font>
      <sz val="90"/>
      <color rgb="FF000000"/>
      <name val="C39HrP48DhTt"/>
    </font>
    <font>
      <sz val="90"/>
      <color theme="1"/>
      <name val="C39HrP48DhTt"/>
    </font>
    <font>
      <sz val="36"/>
      <color theme="0"/>
      <name val="Calibri"/>
      <family val="2"/>
      <scheme val="minor"/>
    </font>
    <font>
      <b/>
      <sz val="90"/>
      <name val="C39HrP48DhTt"/>
    </font>
    <font>
      <u/>
      <sz val="16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rgb="FF242424"/>
      <name val="Consolas"/>
      <family val="3"/>
    </font>
    <font>
      <b/>
      <sz val="22"/>
      <color theme="0"/>
      <name val="Calibri"/>
      <family val="2"/>
      <scheme val="minor"/>
    </font>
    <font>
      <sz val="36"/>
      <color rgb="FF000000"/>
      <name val="Calibri"/>
      <family val="2"/>
      <scheme val="minor"/>
    </font>
    <font>
      <sz val="36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D5D0B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0A100B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rgb="FFA7193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89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8" fontId="1" fillId="0" borderId="0"/>
    <xf numFmtId="0" fontId="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16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2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 applyNumberFormat="0" applyFill="0" applyBorder="0" applyAlignment="0" applyProtection="0"/>
    <xf numFmtId="0" fontId="10" fillId="0" borderId="0"/>
    <xf numFmtId="43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5" fillId="0" borderId="0" applyFont="0" applyFill="0" applyBorder="0" applyAlignment="0" applyProtection="0"/>
    <xf numFmtId="171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6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390">
    <xf numFmtId="0" fontId="0" fillId="0" borderId="0" xfId="0"/>
    <xf numFmtId="0" fontId="18" fillId="0" borderId="0" xfId="0" applyFont="1"/>
    <xf numFmtId="1" fontId="18" fillId="0" borderId="0" xfId="0" applyNumberFormat="1" applyFont="1" applyAlignment="1">
      <alignment horizontal="center" vertical="center"/>
    </xf>
    <xf numFmtId="49" fontId="19" fillId="0" borderId="0" xfId="2" applyNumberFormat="1" applyFont="1" applyAlignment="1">
      <alignment horizontal="left" wrapText="1"/>
    </xf>
    <xf numFmtId="0" fontId="18" fillId="0" borderId="0" xfId="0" applyFont="1" applyAlignment="1">
      <alignment horizontal="center"/>
    </xf>
    <xf numFmtId="44" fontId="18" fillId="0" borderId="0" xfId="44" applyFont="1" applyFill="1" applyBorder="1" applyAlignment="1">
      <alignment horizontal="center"/>
    </xf>
    <xf numFmtId="49" fontId="18" fillId="0" borderId="0" xfId="0" applyNumberFormat="1" applyFont="1" applyAlignment="1">
      <alignment horizontal="left" wrapText="1"/>
    </xf>
    <xf numFmtId="9" fontId="18" fillId="0" borderId="0" xfId="1" applyFont="1" applyFill="1" applyBorder="1" applyAlignment="1">
      <alignment horizontal="center" vertical="center"/>
    </xf>
    <xf numFmtId="170" fontId="18" fillId="0" borderId="0" xfId="0" applyNumberFormat="1" applyFont="1" applyAlignment="1">
      <alignment horizontal="center" vertical="center"/>
    </xf>
    <xf numFmtId="2" fontId="18" fillId="0" borderId="0" xfId="44" applyNumberFormat="1" applyFont="1" applyFill="1" applyBorder="1" applyAlignment="1">
      <alignment horizontal="center"/>
    </xf>
    <xf numFmtId="170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1" fontId="18" fillId="0" borderId="1" xfId="0" quotePrefix="1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1" fontId="18" fillId="0" borderId="0" xfId="0" applyNumberFormat="1" applyFont="1" applyAlignment="1">
      <alignment horizontal="center" vertical="center" wrapText="1"/>
    </xf>
    <xf numFmtId="9" fontId="18" fillId="3" borderId="0" xfId="1" applyFont="1" applyFill="1" applyBorder="1" applyAlignment="1">
      <alignment horizontal="center" vertical="center" wrapText="1"/>
    </xf>
    <xf numFmtId="1" fontId="18" fillId="0" borderId="0" xfId="0" applyNumberFormat="1" applyFont="1" applyAlignment="1">
      <alignment horizontal="left" wrapText="1"/>
    </xf>
    <xf numFmtId="49" fontId="18" fillId="0" borderId="0" xfId="0" applyNumberFormat="1" applyFont="1" applyAlignment="1">
      <alignment horizontal="left" vertical="center" wrapText="1"/>
    </xf>
    <xf numFmtId="49" fontId="21" fillId="4" borderId="1" xfId="0" applyNumberFormat="1" applyFont="1" applyFill="1" applyBorder="1" applyAlignment="1">
      <alignment horizontal="center" vertical="center" wrapText="1"/>
    </xf>
    <xf numFmtId="1" fontId="21" fillId="4" borderId="1" xfId="1" applyNumberFormat="1" applyFont="1" applyFill="1" applyBorder="1" applyAlignment="1">
      <alignment horizontal="center" vertical="center" wrapText="1"/>
    </xf>
    <xf numFmtId="9" fontId="21" fillId="4" borderId="1" xfId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170" fontId="22" fillId="4" borderId="1" xfId="0" applyNumberFormat="1" applyFont="1" applyFill="1" applyBorder="1" applyAlignment="1">
      <alignment horizontal="center" vertical="center" wrapText="1"/>
    </xf>
    <xf numFmtId="1" fontId="22" fillId="4" borderId="1" xfId="0" applyNumberFormat="1" applyFont="1" applyFill="1" applyBorder="1" applyAlignment="1">
      <alignment horizontal="center" vertical="center" wrapText="1"/>
    </xf>
    <xf numFmtId="9" fontId="22" fillId="4" borderId="1" xfId="1" applyFont="1" applyFill="1" applyBorder="1" applyAlignment="1">
      <alignment horizontal="center" vertical="center" wrapText="1"/>
    </xf>
    <xf numFmtId="9" fontId="18" fillId="0" borderId="0" xfId="1" applyFont="1" applyFill="1" applyBorder="1" applyAlignment="1">
      <alignment horizontal="center" vertical="center" wrapText="1"/>
    </xf>
    <xf numFmtId="1" fontId="9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left" wrapText="1"/>
    </xf>
    <xf numFmtId="0" fontId="0" fillId="0" borderId="0" xfId="0" applyAlignment="1">
      <alignment horizontal="left" vertical="center" wrapText="1"/>
    </xf>
    <xf numFmtId="170" fontId="24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49" fontId="26" fillId="3" borderId="0" xfId="0" applyNumberFormat="1" applyFont="1" applyFill="1" applyAlignment="1">
      <alignment horizontal="left" vertical="center"/>
    </xf>
    <xf numFmtId="9" fontId="26" fillId="3" borderId="0" xfId="1" applyFont="1" applyFill="1" applyBorder="1" applyAlignment="1">
      <alignment horizontal="center" vertical="center" wrapText="1"/>
    </xf>
    <xf numFmtId="44" fontId="18" fillId="0" borderId="0" xfId="44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" fontId="9" fillId="0" borderId="0" xfId="0" applyNumberFormat="1" applyFont="1" applyAlignment="1">
      <alignment horizontal="left" vertical="center"/>
    </xf>
    <xf numFmtId="170" fontId="18" fillId="0" borderId="1" xfId="0" applyNumberFormat="1" applyFont="1" applyBorder="1" applyAlignment="1">
      <alignment horizontal="center" vertical="center"/>
    </xf>
    <xf numFmtId="9" fontId="18" fillId="3" borderId="0" xfId="1" applyFont="1" applyFill="1" applyBorder="1" applyAlignment="1">
      <alignment horizontal="center" vertical="center"/>
    </xf>
    <xf numFmtId="0" fontId="0" fillId="0" borderId="0" xfId="0" applyAlignment="1">
      <alignment horizontal="centerContinuous"/>
    </xf>
    <xf numFmtId="0" fontId="30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2" fillId="0" borderId="0" xfId="0" applyFont="1" applyAlignment="1">
      <alignment vertical="center"/>
    </xf>
    <xf numFmtId="49" fontId="33" fillId="0" borderId="0" xfId="0" applyNumberFormat="1" applyFont="1" applyAlignment="1">
      <alignment horizontal="left" vertical="center"/>
    </xf>
    <xf numFmtId="0" fontId="29" fillId="0" borderId="0" xfId="2" applyFont="1" applyAlignment="1">
      <alignment horizontal="left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170" fontId="34" fillId="0" borderId="6" xfId="44" applyNumberFormat="1" applyFont="1" applyFill="1" applyBorder="1" applyAlignment="1">
      <alignment horizontal="center" vertical="center"/>
    </xf>
    <xf numFmtId="1" fontId="34" fillId="2" borderId="1" xfId="0" applyNumberFormat="1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44" fontId="18" fillId="0" borderId="0" xfId="44" applyFont="1" applyAlignment="1">
      <alignment horizontal="center" vertical="center"/>
    </xf>
    <xf numFmtId="44" fontId="18" fillId="0" borderId="0" xfId="44" applyFont="1" applyAlignment="1">
      <alignment horizontal="center"/>
    </xf>
    <xf numFmtId="9" fontId="18" fillId="0" borderId="0" xfId="1" applyFont="1" applyAlignment="1">
      <alignment horizontal="center" vertical="center"/>
    </xf>
    <xf numFmtId="2" fontId="18" fillId="0" borderId="0" xfId="44" applyNumberFormat="1" applyFont="1" applyAlignment="1">
      <alignment horizontal="center"/>
    </xf>
    <xf numFmtId="9" fontId="18" fillId="0" borderId="0" xfId="1" applyFont="1" applyAlignment="1">
      <alignment horizontal="center"/>
    </xf>
    <xf numFmtId="9" fontId="18" fillId="0" borderId="0" xfId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8" fillId="2" borderId="0" xfId="0" applyFont="1" applyFill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34" fillId="2" borderId="5" xfId="0" quotePrefix="1" applyFont="1" applyFill="1" applyBorder="1" applyAlignment="1">
      <alignment horizontal="left" vertical="center" wrapText="1"/>
    </xf>
    <xf numFmtId="1" fontId="18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44" fillId="3" borderId="0" xfId="1287" applyNumberFormat="1" applyFont="1" applyFill="1" applyAlignment="1">
      <alignment horizontal="left" vertical="center"/>
    </xf>
    <xf numFmtId="1" fontId="45" fillId="6" borderId="0" xfId="0" applyNumberFormat="1" applyFont="1" applyFill="1" applyAlignment="1">
      <alignment horizontal="center" vertical="center"/>
    </xf>
    <xf numFmtId="44" fontId="45" fillId="6" borderId="0" xfId="44" applyFont="1" applyFill="1" applyBorder="1" applyAlignment="1">
      <alignment horizontal="center" vertical="center"/>
    </xf>
    <xf numFmtId="173" fontId="46" fillId="6" borderId="0" xfId="0" applyNumberFormat="1" applyFont="1" applyFill="1" applyAlignment="1">
      <alignment horizontal="center" vertical="center"/>
    </xf>
    <xf numFmtId="170" fontId="46" fillId="6" borderId="0" xfId="44" applyNumberFormat="1" applyFont="1" applyFill="1" applyBorder="1" applyAlignment="1">
      <alignment vertical="center"/>
    </xf>
    <xf numFmtId="1" fontId="46" fillId="6" borderId="0" xfId="0" applyNumberFormat="1" applyFont="1" applyFill="1" applyAlignment="1">
      <alignment horizontal="center" vertical="center"/>
    </xf>
    <xf numFmtId="9" fontId="46" fillId="6" borderId="0" xfId="0" applyNumberFormat="1" applyFont="1" applyFill="1" applyAlignment="1">
      <alignment vertical="center"/>
    </xf>
    <xf numFmtId="44" fontId="46" fillId="6" borderId="0" xfId="44" applyFont="1" applyFill="1" applyBorder="1" applyAlignment="1">
      <alignment vertical="center"/>
    </xf>
    <xf numFmtId="170" fontId="18" fillId="0" borderId="0" xfId="0" applyNumberFormat="1" applyFont="1" applyAlignment="1">
      <alignment vertical="center"/>
    </xf>
    <xf numFmtId="1" fontId="9" fillId="0" borderId="0" xfId="0" applyNumberFormat="1" applyFont="1" applyAlignment="1">
      <alignment vertical="center"/>
    </xf>
    <xf numFmtId="0" fontId="18" fillId="0" borderId="0" xfId="0" applyFont="1" applyAlignment="1">
      <alignment vertical="center" wrapText="1"/>
    </xf>
    <xf numFmtId="0" fontId="31" fillId="0" borderId="0" xfId="2" applyFont="1" applyAlignment="1">
      <alignment vertical="top"/>
    </xf>
    <xf numFmtId="0" fontId="18" fillId="0" borderId="1" xfId="0" applyFont="1" applyBorder="1" applyAlignment="1">
      <alignment vertical="center"/>
    </xf>
    <xf numFmtId="1" fontId="21" fillId="4" borderId="6" xfId="1" applyNumberFormat="1" applyFont="1" applyFill="1" applyBorder="1" applyAlignment="1">
      <alignment horizontal="center" vertical="center" wrapText="1"/>
    </xf>
    <xf numFmtId="9" fontId="21" fillId="4" borderId="6" xfId="1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left" vertical="center" wrapText="1"/>
    </xf>
    <xf numFmtId="0" fontId="21" fillId="4" borderId="6" xfId="0" applyFont="1" applyFill="1" applyBorder="1" applyAlignment="1">
      <alignment horizontal="center" vertical="center" wrapText="1"/>
    </xf>
    <xf numFmtId="9" fontId="22" fillId="4" borderId="6" xfId="1" applyFont="1" applyFill="1" applyBorder="1" applyAlignment="1">
      <alignment horizontal="center" vertical="center" wrapText="1"/>
    </xf>
    <xf numFmtId="170" fontId="22" fillId="4" borderId="6" xfId="0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49" fontId="39" fillId="0" borderId="0" xfId="0" applyNumberFormat="1" applyFont="1" applyAlignment="1">
      <alignment horizontal="center" wrapText="1"/>
    </xf>
    <xf numFmtId="1" fontId="46" fillId="6" borderId="0" xfId="0" applyNumberFormat="1" applyFont="1" applyFill="1" applyAlignment="1">
      <alignment vertical="center"/>
    </xf>
    <xf numFmtId="0" fontId="45" fillId="6" borderId="0" xfId="0" applyFont="1" applyFill="1" applyAlignment="1">
      <alignment vertical="center"/>
    </xf>
    <xf numFmtId="6" fontId="46" fillId="6" borderId="0" xfId="44" applyNumberFormat="1" applyFont="1" applyFill="1" applyBorder="1" applyAlignment="1">
      <alignment vertical="center"/>
    </xf>
    <xf numFmtId="1" fontId="45" fillId="6" borderId="0" xfId="0" applyNumberFormat="1" applyFont="1" applyFill="1" applyAlignment="1">
      <alignment vertical="center"/>
    </xf>
    <xf numFmtId="0" fontId="39" fillId="0" borderId="0" xfId="0" applyFont="1" applyAlignment="1">
      <alignment horizontal="center"/>
    </xf>
    <xf numFmtId="9" fontId="39" fillId="0" borderId="0" xfId="1" applyFont="1" applyFill="1" applyBorder="1" applyAlignment="1">
      <alignment horizontal="center"/>
    </xf>
    <xf numFmtId="9" fontId="51" fillId="6" borderId="0" xfId="0" applyNumberFormat="1" applyFont="1" applyFill="1" applyAlignment="1">
      <alignment vertical="center"/>
    </xf>
    <xf numFmtId="44" fontId="51" fillId="6" borderId="0" xfId="44" applyFont="1" applyFill="1" applyBorder="1" applyAlignment="1">
      <alignment vertical="center"/>
    </xf>
    <xf numFmtId="9" fontId="39" fillId="0" borderId="0" xfId="1" applyFont="1" applyFill="1" applyAlignment="1">
      <alignment horizontal="center" vertical="center"/>
    </xf>
    <xf numFmtId="44" fontId="43" fillId="0" borderId="0" xfId="44" applyFont="1" applyFill="1" applyBorder="1" applyAlignment="1">
      <alignment horizontal="center"/>
    </xf>
    <xf numFmtId="2" fontId="43" fillId="0" borderId="0" xfId="44" applyNumberFormat="1" applyFont="1" applyFill="1" applyBorder="1" applyAlignment="1">
      <alignment horizontal="center"/>
    </xf>
    <xf numFmtId="1" fontId="49" fillId="4" borderId="1" xfId="0" applyNumberFormat="1" applyFont="1" applyFill="1" applyBorder="1" applyAlignment="1">
      <alignment horizontal="center" vertical="center" wrapText="1"/>
    </xf>
    <xf numFmtId="173" fontId="50" fillId="6" borderId="0" xfId="0" applyNumberFormat="1" applyFont="1" applyFill="1" applyAlignment="1">
      <alignment horizontal="center" vertical="center"/>
    </xf>
    <xf numFmtId="0" fontId="52" fillId="6" borderId="0" xfId="0" applyFont="1" applyFill="1" applyAlignment="1">
      <alignment vertical="center"/>
    </xf>
    <xf numFmtId="1" fontId="43" fillId="0" borderId="0" xfId="0" applyNumberFormat="1" applyFont="1" applyAlignment="1">
      <alignment horizontal="center" vertical="center"/>
    </xf>
    <xf numFmtId="0" fontId="47" fillId="6" borderId="4" xfId="0" applyFont="1" applyFill="1" applyBorder="1" applyAlignment="1">
      <alignment vertical="center" wrapText="1"/>
    </xf>
    <xf numFmtId="0" fontId="27" fillId="7" borderId="4" xfId="0" applyFont="1" applyFill="1" applyBorder="1" applyAlignment="1">
      <alignment vertical="center" wrapText="1"/>
    </xf>
    <xf numFmtId="0" fontId="27" fillId="7" borderId="7" xfId="0" applyFont="1" applyFill="1" applyBorder="1" applyAlignment="1">
      <alignment vertical="center" wrapText="1"/>
    </xf>
    <xf numFmtId="0" fontId="27" fillId="7" borderId="3" xfId="0" applyFont="1" applyFill="1" applyBorder="1" applyAlignment="1">
      <alignment vertical="center"/>
    </xf>
    <xf numFmtId="0" fontId="47" fillId="6" borderId="4" xfId="0" applyFont="1" applyFill="1" applyBorder="1" applyAlignment="1">
      <alignment vertical="center"/>
    </xf>
    <xf numFmtId="49" fontId="39" fillId="3" borderId="0" xfId="0" applyNumberFormat="1" applyFont="1" applyFill="1" applyAlignment="1">
      <alignment wrapText="1"/>
    </xf>
    <xf numFmtId="49" fontId="39" fillId="3" borderId="0" xfId="0" applyNumberFormat="1" applyFont="1" applyFill="1" applyAlignment="1">
      <alignment horizontal="left"/>
    </xf>
    <xf numFmtId="49" fontId="39" fillId="3" borderId="0" xfId="0" applyNumberFormat="1" applyFont="1" applyFill="1" applyAlignment="1">
      <alignment horizontal="center"/>
    </xf>
    <xf numFmtId="49" fontId="39" fillId="3" borderId="0" xfId="0" applyNumberFormat="1" applyFont="1" applyFill="1" applyAlignment="1">
      <alignment horizontal="center" vertical="center" wrapText="1"/>
    </xf>
    <xf numFmtId="0" fontId="53" fillId="0" borderId="0" xfId="0" applyFont="1"/>
    <xf numFmtId="0" fontId="53" fillId="0" borderId="0" xfId="0" applyFont="1" applyAlignment="1">
      <alignment horizontal="left" vertical="center" wrapText="1"/>
    </xf>
    <xf numFmtId="0" fontId="53" fillId="0" borderId="0" xfId="0" applyFont="1" applyAlignment="1">
      <alignment vertical="center"/>
    </xf>
    <xf numFmtId="0" fontId="36" fillId="10" borderId="4" xfId="0" applyFont="1" applyFill="1" applyBorder="1" applyAlignment="1">
      <alignment horizontal="center" vertical="center" wrapText="1"/>
    </xf>
    <xf numFmtId="0" fontId="36" fillId="10" borderId="7" xfId="0" applyFont="1" applyFill="1" applyBorder="1" applyAlignment="1">
      <alignment horizontal="center" vertical="center" wrapText="1"/>
    </xf>
    <xf numFmtId="0" fontId="54" fillId="10" borderId="4" xfId="0" applyFont="1" applyFill="1" applyBorder="1" applyAlignment="1">
      <alignment horizontal="left" vertical="center"/>
    </xf>
    <xf numFmtId="0" fontId="48" fillId="11" borderId="4" xfId="0" applyFont="1" applyFill="1" applyBorder="1" applyAlignment="1">
      <alignment horizontal="center" vertical="center" wrapText="1"/>
    </xf>
    <xf numFmtId="0" fontId="48" fillId="11" borderId="7" xfId="0" applyFont="1" applyFill="1" applyBorder="1" applyAlignment="1">
      <alignment horizontal="center" vertical="center" wrapText="1"/>
    </xf>
    <xf numFmtId="0" fontId="55" fillId="11" borderId="4" xfId="0" applyFont="1" applyFill="1" applyBorder="1" applyAlignment="1">
      <alignment horizontal="left" vertical="center"/>
    </xf>
    <xf numFmtId="0" fontId="57" fillId="0" borderId="1" xfId="0" applyFont="1" applyBorder="1" applyAlignment="1">
      <alignment horizontal="center" vertical="center" wrapText="1"/>
    </xf>
    <xf numFmtId="0" fontId="57" fillId="0" borderId="6" xfId="0" applyFont="1" applyBorder="1" applyAlignment="1">
      <alignment horizontal="center" vertical="center" wrapText="1"/>
    </xf>
    <xf numFmtId="1" fontId="18" fillId="0" borderId="0" xfId="1" applyNumberFormat="1" applyFont="1" applyFill="1" applyBorder="1" applyAlignment="1">
      <alignment horizontal="center" vertical="center"/>
    </xf>
    <xf numFmtId="1" fontId="20" fillId="3" borderId="0" xfId="0" applyNumberFormat="1" applyFont="1" applyFill="1" applyAlignment="1">
      <alignment horizontal="left" vertical="center"/>
    </xf>
    <xf numFmtId="1" fontId="27" fillId="7" borderId="4" xfId="0" applyNumberFormat="1" applyFont="1" applyFill="1" applyBorder="1" applyAlignment="1">
      <alignment vertical="center" wrapText="1"/>
    </xf>
    <xf numFmtId="1" fontId="47" fillId="6" borderId="4" xfId="0" applyNumberFormat="1" applyFont="1" applyFill="1" applyBorder="1" applyAlignment="1">
      <alignment vertical="center" wrapText="1"/>
    </xf>
    <xf numFmtId="1" fontId="58" fillId="0" borderId="1" xfId="0" applyNumberFormat="1" applyFont="1" applyBorder="1" applyAlignment="1">
      <alignment horizontal="center" vertical="center"/>
    </xf>
    <xf numFmtId="1" fontId="58" fillId="0" borderId="6" xfId="0" applyNumberFormat="1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8" fillId="0" borderId="6" xfId="0" applyFont="1" applyBorder="1" applyAlignment="1">
      <alignment horizontal="center" vertical="center" wrapText="1"/>
    </xf>
    <xf numFmtId="0" fontId="38" fillId="9" borderId="1" xfId="0" applyFont="1" applyFill="1" applyBorder="1" applyAlignment="1">
      <alignment horizontal="center" vertical="center" wrapText="1"/>
    </xf>
    <xf numFmtId="0" fontId="27" fillId="11" borderId="4" xfId="0" applyFont="1" applyFill="1" applyBorder="1" applyAlignment="1">
      <alignment vertical="center" wrapText="1"/>
    </xf>
    <xf numFmtId="1" fontId="27" fillId="11" borderId="4" xfId="0" applyNumberFormat="1" applyFont="1" applyFill="1" applyBorder="1" applyAlignment="1">
      <alignment vertical="center" wrapText="1"/>
    </xf>
    <xf numFmtId="0" fontId="27" fillId="11" borderId="7" xfId="0" applyFont="1" applyFill="1" applyBorder="1" applyAlignment="1">
      <alignment vertical="center" wrapText="1"/>
    </xf>
    <xf numFmtId="1" fontId="35" fillId="0" borderId="6" xfId="0" applyNumberFormat="1" applyFont="1" applyBorder="1" applyAlignment="1">
      <alignment horizontal="center" vertical="center" wrapText="1"/>
    </xf>
    <xf numFmtId="1" fontId="35" fillId="0" borderId="1" xfId="0" applyNumberFormat="1" applyFont="1" applyBorder="1" applyAlignment="1">
      <alignment horizontal="center" vertical="center" wrapText="1"/>
    </xf>
    <xf numFmtId="0" fontId="59" fillId="12" borderId="6" xfId="0" applyFont="1" applyFill="1" applyBorder="1" applyAlignment="1">
      <alignment horizontal="center" vertical="center"/>
    </xf>
    <xf numFmtId="49" fontId="19" fillId="0" borderId="1" xfId="0" quotePrefix="1" applyNumberFormat="1" applyFont="1" applyBorder="1" applyAlignment="1">
      <alignment horizontal="center" vertical="center"/>
    </xf>
    <xf numFmtId="49" fontId="19" fillId="0" borderId="3" xfId="0" quotePrefix="1" applyNumberFormat="1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1" fontId="27" fillId="7" borderId="10" xfId="0" applyNumberFormat="1" applyFont="1" applyFill="1" applyBorder="1" applyAlignment="1">
      <alignment vertical="center" wrapText="1"/>
    </xf>
    <xf numFmtId="0" fontId="27" fillId="7" borderId="10" xfId="0" applyFont="1" applyFill="1" applyBorder="1" applyAlignment="1">
      <alignment vertical="center" wrapText="1"/>
    </xf>
    <xf numFmtId="170" fontId="18" fillId="0" borderId="1" xfId="0" quotePrefix="1" applyNumberFormat="1" applyFont="1" applyBorder="1" applyAlignment="1">
      <alignment horizontal="center" vertical="center" wrapText="1"/>
    </xf>
    <xf numFmtId="9" fontId="56" fillId="0" borderId="1" xfId="1" applyFont="1" applyFill="1" applyBorder="1" applyAlignment="1">
      <alignment horizontal="center" vertical="center"/>
    </xf>
    <xf numFmtId="44" fontId="32" fillId="7" borderId="0" xfId="44" applyFont="1" applyFill="1" applyBorder="1" applyAlignment="1">
      <alignment horizontal="center" vertical="center"/>
    </xf>
    <xf numFmtId="1" fontId="56" fillId="7" borderId="0" xfId="0" applyNumberFormat="1" applyFont="1" applyFill="1" applyAlignment="1">
      <alignment vertical="center"/>
    </xf>
    <xf numFmtId="1" fontId="56" fillId="7" borderId="0" xfId="0" applyNumberFormat="1" applyFont="1" applyFill="1" applyAlignment="1">
      <alignment horizontal="center" vertical="center"/>
    </xf>
    <xf numFmtId="170" fontId="56" fillId="7" borderId="0" xfId="44" applyNumberFormat="1" applyFont="1" applyFill="1" applyBorder="1" applyAlignment="1">
      <alignment vertical="center"/>
    </xf>
    <xf numFmtId="173" fontId="56" fillId="7" borderId="0" xfId="0" applyNumberFormat="1" applyFont="1" applyFill="1" applyAlignment="1">
      <alignment horizontal="center" vertical="center"/>
    </xf>
    <xf numFmtId="0" fontId="32" fillId="7" borderId="0" xfId="0" applyFont="1" applyFill="1" applyAlignment="1">
      <alignment vertical="center"/>
    </xf>
    <xf numFmtId="173" fontId="60" fillId="7" borderId="0" xfId="0" applyNumberFormat="1" applyFont="1" applyFill="1" applyAlignment="1">
      <alignment horizontal="center" vertical="center"/>
    </xf>
    <xf numFmtId="6" fontId="56" fillId="7" borderId="0" xfId="44" applyNumberFormat="1" applyFont="1" applyFill="1" applyBorder="1" applyAlignment="1">
      <alignment vertical="center"/>
    </xf>
    <xf numFmtId="1" fontId="32" fillId="7" borderId="0" xfId="0" applyNumberFormat="1" applyFont="1" applyFill="1" applyAlignment="1">
      <alignment vertical="center"/>
    </xf>
    <xf numFmtId="9" fontId="56" fillId="7" borderId="0" xfId="0" applyNumberFormat="1" applyFont="1" applyFill="1" applyAlignment="1">
      <alignment vertical="center"/>
    </xf>
    <xf numFmtId="0" fontId="43" fillId="7" borderId="0" xfId="0" applyFont="1" applyFill="1" applyAlignment="1">
      <alignment vertical="center"/>
    </xf>
    <xf numFmtId="9" fontId="39" fillId="7" borderId="0" xfId="0" applyNumberFormat="1" applyFont="1" applyFill="1" applyAlignment="1">
      <alignment vertical="center"/>
    </xf>
    <xf numFmtId="1" fontId="32" fillId="7" borderId="0" xfId="0" applyNumberFormat="1" applyFont="1" applyFill="1" applyAlignment="1">
      <alignment horizontal="center" vertical="center"/>
    </xf>
    <xf numFmtId="44" fontId="56" fillId="7" borderId="0" xfId="44" applyFont="1" applyFill="1" applyBorder="1" applyAlignment="1">
      <alignment vertical="center"/>
    </xf>
    <xf numFmtId="44" fontId="39" fillId="7" borderId="0" xfId="44" applyFont="1" applyFill="1" applyBorder="1" applyAlignment="1">
      <alignment vertical="center"/>
    </xf>
    <xf numFmtId="0" fontId="61" fillId="10" borderId="4" xfId="0" applyFont="1" applyFill="1" applyBorder="1" applyAlignment="1">
      <alignment horizontal="left" vertical="center"/>
    </xf>
    <xf numFmtId="0" fontId="36" fillId="10" borderId="5" xfId="0" applyFont="1" applyFill="1" applyBorder="1" applyAlignment="1">
      <alignment horizontal="center" vertical="center" wrapText="1"/>
    </xf>
    <xf numFmtId="49" fontId="19" fillId="0" borderId="1" xfId="46" applyNumberFormat="1" applyFont="1" applyBorder="1" applyAlignment="1">
      <alignment horizontal="center" vertical="center"/>
    </xf>
    <xf numFmtId="49" fontId="18" fillId="0" borderId="1" xfId="0" quotePrefix="1" applyNumberFormat="1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170" fontId="18" fillId="0" borderId="1" xfId="0" applyNumberFormat="1" applyFont="1" applyBorder="1" applyAlignment="1">
      <alignment horizontal="center" vertical="center" wrapText="1"/>
    </xf>
    <xf numFmtId="0" fontId="62" fillId="0" borderId="0" xfId="0" applyFont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49" fontId="19" fillId="0" borderId="1" xfId="0" quotePrefix="1" applyNumberFormat="1" applyFont="1" applyBorder="1" applyAlignment="1">
      <alignment horizontal="center" vertical="center" wrapText="1"/>
    </xf>
    <xf numFmtId="0" fontId="47" fillId="13" borderId="4" xfId="0" applyFont="1" applyFill="1" applyBorder="1" applyAlignment="1">
      <alignment vertical="center"/>
    </xf>
    <xf numFmtId="0" fontId="47" fillId="13" borderId="4" xfId="0" applyFont="1" applyFill="1" applyBorder="1" applyAlignment="1">
      <alignment vertical="center" wrapText="1"/>
    </xf>
    <xf numFmtId="1" fontId="47" fillId="13" borderId="4" xfId="0" applyNumberFormat="1" applyFont="1" applyFill="1" applyBorder="1" applyAlignment="1">
      <alignment vertical="center" wrapText="1"/>
    </xf>
    <xf numFmtId="1" fontId="34" fillId="5" borderId="1" xfId="0" applyNumberFormat="1" applyFont="1" applyFill="1" applyBorder="1" applyAlignment="1">
      <alignment horizontal="center" vertical="center"/>
    </xf>
    <xf numFmtId="0" fontId="35" fillId="5" borderId="6" xfId="0" applyFont="1" applyFill="1" applyBorder="1" applyAlignment="1">
      <alignment horizontal="center" vertical="center"/>
    </xf>
    <xf numFmtId="170" fontId="34" fillId="5" borderId="6" xfId="44" applyNumberFormat="1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170" fontId="18" fillId="5" borderId="1" xfId="0" applyNumberFormat="1" applyFont="1" applyFill="1" applyBorder="1" applyAlignment="1">
      <alignment horizontal="center" vertical="center"/>
    </xf>
    <xf numFmtId="0" fontId="63" fillId="5" borderId="5" xfId="0" quotePrefix="1" applyFont="1" applyFill="1" applyBorder="1" applyAlignment="1">
      <alignment horizontal="left" vertical="center" wrapText="1"/>
    </xf>
    <xf numFmtId="44" fontId="41" fillId="14" borderId="0" xfId="44" applyFont="1" applyFill="1" applyBorder="1" applyAlignment="1">
      <alignment horizontal="center" vertical="center"/>
    </xf>
    <xf numFmtId="173" fontId="40" fillId="14" borderId="0" xfId="0" applyNumberFormat="1" applyFont="1" applyFill="1" applyAlignment="1">
      <alignment horizontal="center" vertical="center"/>
    </xf>
    <xf numFmtId="1" fontId="40" fillId="14" borderId="0" xfId="0" applyNumberFormat="1" applyFont="1" applyFill="1" applyAlignment="1">
      <alignment vertical="center"/>
    </xf>
    <xf numFmtId="170" fontId="40" fillId="14" borderId="0" xfId="44" applyNumberFormat="1" applyFont="1" applyFill="1" applyBorder="1" applyAlignment="1">
      <alignment vertical="center"/>
    </xf>
    <xf numFmtId="0" fontId="41" fillId="14" borderId="0" xfId="0" applyFont="1" applyFill="1" applyAlignment="1">
      <alignment vertical="center"/>
    </xf>
    <xf numFmtId="6" fontId="40" fillId="14" borderId="0" xfId="44" applyNumberFormat="1" applyFont="1" applyFill="1" applyBorder="1" applyAlignment="1">
      <alignment vertical="center"/>
    </xf>
    <xf numFmtId="9" fontId="40" fillId="14" borderId="0" xfId="0" applyNumberFormat="1" applyFont="1" applyFill="1" applyAlignment="1">
      <alignment vertical="center"/>
    </xf>
    <xf numFmtId="1" fontId="41" fillId="14" borderId="0" xfId="0" applyNumberFormat="1" applyFont="1" applyFill="1" applyAlignment="1">
      <alignment vertical="center"/>
    </xf>
    <xf numFmtId="0" fontId="41" fillId="14" borderId="0" xfId="0" applyFont="1" applyFill="1" applyAlignment="1">
      <alignment horizontal="center" vertical="center"/>
    </xf>
    <xf numFmtId="1" fontId="41" fillId="14" borderId="0" xfId="0" applyNumberFormat="1" applyFont="1" applyFill="1" applyAlignment="1">
      <alignment horizontal="center" vertical="center"/>
    </xf>
    <xf numFmtId="44" fontId="40" fillId="14" borderId="0" xfId="44" applyFont="1" applyFill="1" applyBorder="1" applyAlignment="1">
      <alignment vertical="center"/>
    </xf>
    <xf numFmtId="0" fontId="65" fillId="15" borderId="0" xfId="0" applyFont="1" applyFill="1" applyAlignment="1">
      <alignment horizontal="left" vertical="center"/>
    </xf>
    <xf numFmtId="0" fontId="65" fillId="15" borderId="10" xfId="0" applyFont="1" applyFill="1" applyBorder="1" applyAlignment="1">
      <alignment horizontal="left" vertical="center"/>
    </xf>
    <xf numFmtId="1" fontId="18" fillId="0" borderId="10" xfId="0" applyNumberFormat="1" applyFont="1" applyBorder="1" applyAlignment="1">
      <alignment horizontal="center" vertical="center" wrapText="1"/>
    </xf>
    <xf numFmtId="0" fontId="65" fillId="15" borderId="4" xfId="0" applyFont="1" applyFill="1" applyBorder="1" applyAlignment="1">
      <alignment horizontal="left" vertical="center"/>
    </xf>
    <xf numFmtId="1" fontId="18" fillId="0" borderId="4" xfId="0" applyNumberFormat="1" applyFont="1" applyBorder="1" applyAlignment="1">
      <alignment horizontal="center" vertical="center" wrapText="1"/>
    </xf>
    <xf numFmtId="1" fontId="33" fillId="16" borderId="10" xfId="0" applyNumberFormat="1" applyFont="1" applyFill="1" applyBorder="1" applyAlignment="1">
      <alignment horizontal="left"/>
    </xf>
    <xf numFmtId="1" fontId="33" fillId="16" borderId="4" xfId="0" applyNumberFormat="1" applyFont="1" applyFill="1" applyBorder="1" applyAlignment="1">
      <alignment horizontal="left"/>
    </xf>
    <xf numFmtId="1" fontId="33" fillId="16" borderId="0" xfId="0" applyNumberFormat="1" applyFont="1" applyFill="1" applyAlignment="1">
      <alignment horizontal="left"/>
    </xf>
    <xf numFmtId="1" fontId="18" fillId="16" borderId="10" xfId="0" applyNumberFormat="1" applyFont="1" applyFill="1" applyBorder="1" applyAlignment="1">
      <alignment horizontal="center" vertical="center"/>
    </xf>
    <xf numFmtId="1" fontId="18" fillId="16" borderId="4" xfId="0" applyNumberFormat="1" applyFont="1" applyFill="1" applyBorder="1" applyAlignment="1">
      <alignment horizontal="center" vertical="center"/>
    </xf>
    <xf numFmtId="1" fontId="18" fillId="16" borderId="0" xfId="0" applyNumberFormat="1" applyFont="1" applyFill="1" applyAlignment="1">
      <alignment horizontal="center" vertical="center"/>
    </xf>
    <xf numFmtId="1" fontId="19" fillId="0" borderId="1" xfId="0" applyNumberFormat="1" applyFont="1" applyBorder="1" applyAlignment="1">
      <alignment horizontal="center" vertical="center"/>
    </xf>
    <xf numFmtId="9" fontId="56" fillId="0" borderId="1" xfId="1" applyFont="1" applyBorder="1" applyAlignment="1">
      <alignment horizontal="center" vertical="center"/>
    </xf>
    <xf numFmtId="0" fontId="27" fillId="11" borderId="3" xfId="0" applyFont="1" applyFill="1" applyBorder="1" applyAlignment="1">
      <alignment vertical="center"/>
    </xf>
    <xf numFmtId="1" fontId="66" fillId="0" borderId="1" xfId="0" applyNumberFormat="1" applyFont="1" applyBorder="1" applyAlignment="1">
      <alignment horizontal="center" vertical="center"/>
    </xf>
    <xf numFmtId="170" fontId="57" fillId="0" borderId="6" xfId="0" applyNumberFormat="1" applyFont="1" applyBorder="1" applyAlignment="1">
      <alignment horizontal="center" vertical="center" wrapText="1"/>
    </xf>
    <xf numFmtId="49" fontId="67" fillId="0" borderId="8" xfId="0" quotePrefix="1" applyNumberFormat="1" applyFont="1" applyBorder="1" applyAlignment="1">
      <alignment horizontal="center" vertical="center"/>
    </xf>
    <xf numFmtId="49" fontId="67" fillId="0" borderId="6" xfId="0" quotePrefix="1" applyNumberFormat="1" applyFont="1" applyBorder="1" applyAlignment="1">
      <alignment horizontal="center" vertical="center"/>
    </xf>
    <xf numFmtId="49" fontId="66" fillId="0" borderId="1" xfId="0" quotePrefix="1" applyNumberFormat="1" applyFont="1" applyBorder="1" applyAlignment="1">
      <alignment horizontal="center" vertical="center"/>
    </xf>
    <xf numFmtId="9" fontId="39" fillId="7" borderId="0" xfId="44" applyNumberFormat="1" applyFont="1" applyFill="1" applyBorder="1" applyAlignment="1">
      <alignment horizontal="center" vertical="center"/>
    </xf>
    <xf numFmtId="0" fontId="56" fillId="7" borderId="0" xfId="0" applyFont="1" applyFill="1" applyAlignment="1">
      <alignment vertical="center"/>
    </xf>
    <xf numFmtId="49" fontId="66" fillId="0" borderId="8" xfId="46" applyNumberFormat="1" applyFont="1" applyBorder="1" applyAlignment="1">
      <alignment horizontal="center" vertical="center"/>
    </xf>
    <xf numFmtId="49" fontId="68" fillId="0" borderId="1" xfId="0" quotePrefix="1" applyNumberFormat="1" applyFont="1" applyBorder="1" applyAlignment="1">
      <alignment horizontal="center" vertical="center" wrapText="1"/>
    </xf>
    <xf numFmtId="9" fontId="51" fillId="6" borderId="0" xfId="44" applyNumberFormat="1" applyFont="1" applyFill="1" applyBorder="1" applyAlignment="1">
      <alignment horizontal="center" vertical="center"/>
    </xf>
    <xf numFmtId="49" fontId="66" fillId="0" borderId="1" xfId="0" quotePrefix="1" applyNumberFormat="1" applyFont="1" applyBorder="1" applyAlignment="1">
      <alignment horizontal="center" vertical="center" wrapText="1"/>
    </xf>
    <xf numFmtId="44" fontId="45" fillId="2" borderId="0" xfId="44" applyFont="1" applyFill="1" applyBorder="1" applyAlignment="1">
      <alignment horizontal="center" vertical="center"/>
    </xf>
    <xf numFmtId="1" fontId="46" fillId="2" borderId="0" xfId="0" applyNumberFormat="1" applyFont="1" applyFill="1" applyAlignment="1">
      <alignment vertical="center"/>
    </xf>
    <xf numFmtId="1" fontId="46" fillId="2" borderId="0" xfId="0" applyNumberFormat="1" applyFont="1" applyFill="1" applyAlignment="1">
      <alignment horizontal="center" vertical="center"/>
    </xf>
    <xf numFmtId="170" fontId="46" fillId="2" borderId="0" xfId="44" applyNumberFormat="1" applyFont="1" applyFill="1" applyBorder="1" applyAlignment="1">
      <alignment vertical="center"/>
    </xf>
    <xf numFmtId="173" fontId="46" fillId="2" borderId="0" xfId="0" applyNumberFormat="1" applyFont="1" applyFill="1" applyAlignment="1">
      <alignment horizontal="center" vertical="center"/>
    </xf>
    <xf numFmtId="0" fontId="45" fillId="2" borderId="0" xfId="0" applyFont="1" applyFill="1" applyAlignment="1">
      <alignment vertical="center"/>
    </xf>
    <xf numFmtId="173" fontId="50" fillId="2" borderId="0" xfId="0" applyNumberFormat="1" applyFont="1" applyFill="1" applyAlignment="1">
      <alignment horizontal="center" vertical="center"/>
    </xf>
    <xf numFmtId="9" fontId="51" fillId="2" borderId="0" xfId="44" applyNumberFormat="1" applyFont="1" applyFill="1" applyBorder="1" applyAlignment="1">
      <alignment vertical="center"/>
    </xf>
    <xf numFmtId="0" fontId="53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6" fontId="46" fillId="2" borderId="0" xfId="44" applyNumberFormat="1" applyFont="1" applyFill="1" applyBorder="1" applyAlignment="1">
      <alignment vertical="center"/>
    </xf>
    <xf numFmtId="1" fontId="45" fillId="2" borderId="0" xfId="0" applyNumberFormat="1" applyFont="1" applyFill="1" applyAlignment="1">
      <alignment vertical="center"/>
    </xf>
    <xf numFmtId="9" fontId="46" fillId="2" borderId="0" xfId="0" applyNumberFormat="1" applyFont="1" applyFill="1" applyAlignment="1">
      <alignment vertical="center"/>
    </xf>
    <xf numFmtId="0" fontId="52" fillId="2" borderId="0" xfId="0" applyFont="1" applyFill="1" applyAlignment="1">
      <alignment vertical="center"/>
    </xf>
    <xf numFmtId="9" fontId="51" fillId="2" borderId="0" xfId="0" applyNumberFormat="1" applyFont="1" applyFill="1" applyAlignment="1">
      <alignment vertical="center"/>
    </xf>
    <xf numFmtId="9" fontId="40" fillId="0" borderId="2" xfId="0" applyNumberFormat="1" applyFont="1" applyBorder="1" applyAlignment="1">
      <alignment horizontal="center" vertical="center" wrapText="1"/>
    </xf>
    <xf numFmtId="9" fontId="40" fillId="0" borderId="1" xfId="0" applyNumberFormat="1" applyFont="1" applyBorder="1" applyAlignment="1">
      <alignment horizontal="center" vertical="center" wrapText="1"/>
    </xf>
    <xf numFmtId="1" fontId="34" fillId="2" borderId="0" xfId="0" applyNumberFormat="1" applyFont="1" applyFill="1" applyAlignment="1">
      <alignment horizontal="center" vertical="center"/>
    </xf>
    <xf numFmtId="0" fontId="34" fillId="2" borderId="0" xfId="0" quotePrefix="1" applyFont="1" applyFill="1" applyAlignment="1">
      <alignment horizontal="left" vertical="center" wrapText="1"/>
    </xf>
    <xf numFmtId="0" fontId="35" fillId="2" borderId="0" xfId="0" applyFont="1" applyFill="1" applyAlignment="1">
      <alignment horizontal="center" vertical="center"/>
    </xf>
    <xf numFmtId="170" fontId="34" fillId="2" borderId="0" xfId="44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170" fontId="18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1" fontId="68" fillId="2" borderId="1" xfId="0" applyNumberFormat="1" applyFont="1" applyFill="1" applyBorder="1" applyAlignment="1">
      <alignment horizontal="center" vertical="center"/>
    </xf>
    <xf numFmtId="44" fontId="66" fillId="14" borderId="0" xfId="44" applyFont="1" applyFill="1" applyBorder="1" applyAlignment="1">
      <alignment horizontal="center" vertical="center"/>
    </xf>
    <xf numFmtId="6" fontId="70" fillId="14" borderId="0" xfId="44" applyNumberFormat="1" applyFont="1" applyFill="1" applyBorder="1" applyAlignment="1">
      <alignment vertical="center"/>
    </xf>
    <xf numFmtId="1" fontId="68" fillId="5" borderId="1" xfId="0" applyNumberFormat="1" applyFont="1" applyFill="1" applyBorder="1" applyAlignment="1">
      <alignment horizontal="center" vertical="center"/>
    </xf>
    <xf numFmtId="1" fontId="21" fillId="8" borderId="6" xfId="1" applyNumberFormat="1" applyFont="1" applyFill="1" applyBorder="1" applyAlignment="1">
      <alignment horizontal="center" vertical="center" wrapText="1"/>
    </xf>
    <xf numFmtId="9" fontId="21" fillId="8" borderId="6" xfId="1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left" vertical="center" wrapText="1"/>
    </xf>
    <xf numFmtId="0" fontId="21" fillId="8" borderId="6" xfId="0" applyFont="1" applyFill="1" applyBorder="1" applyAlignment="1">
      <alignment horizontal="center" vertical="center" wrapText="1"/>
    </xf>
    <xf numFmtId="9" fontId="22" fillId="8" borderId="6" xfId="1" applyFont="1" applyFill="1" applyBorder="1" applyAlignment="1">
      <alignment horizontal="center" vertical="center" wrapText="1"/>
    </xf>
    <xf numFmtId="170" fontId="22" fillId="8" borderId="6" xfId="0" applyNumberFormat="1" applyFont="1" applyFill="1" applyBorder="1" applyAlignment="1">
      <alignment horizontal="center" vertical="center" wrapText="1"/>
    </xf>
    <xf numFmtId="44" fontId="41" fillId="8" borderId="0" xfId="44" applyFont="1" applyFill="1" applyBorder="1" applyAlignment="1">
      <alignment horizontal="center" vertical="center"/>
    </xf>
    <xf numFmtId="0" fontId="41" fillId="8" borderId="0" xfId="0" applyFont="1" applyFill="1" applyAlignment="1">
      <alignment horizontal="center" vertical="center"/>
    </xf>
    <xf numFmtId="1" fontId="64" fillId="8" borderId="0" xfId="0" applyNumberFormat="1" applyFont="1" applyFill="1" applyAlignment="1">
      <alignment vertical="center"/>
    </xf>
    <xf numFmtId="1" fontId="41" fillId="8" borderId="0" xfId="0" applyNumberFormat="1" applyFont="1" applyFill="1" applyAlignment="1">
      <alignment horizontal="center" vertical="center"/>
    </xf>
    <xf numFmtId="44" fontId="40" fillId="8" borderId="0" xfId="44" applyFont="1" applyFill="1" applyBorder="1" applyAlignment="1">
      <alignment vertical="center"/>
    </xf>
    <xf numFmtId="0" fontId="41" fillId="8" borderId="0" xfId="0" applyFont="1" applyFill="1" applyAlignment="1">
      <alignment vertical="center"/>
    </xf>
    <xf numFmtId="1" fontId="18" fillId="16" borderId="10" xfId="0" applyNumberFormat="1" applyFont="1" applyFill="1" applyBorder="1" applyAlignment="1">
      <alignment horizontal="center" vertical="center" wrapText="1"/>
    </xf>
    <xf numFmtId="1" fontId="18" fillId="16" borderId="4" xfId="0" applyNumberFormat="1" applyFont="1" applyFill="1" applyBorder="1" applyAlignment="1">
      <alignment horizontal="center" vertical="center" wrapText="1"/>
    </xf>
    <xf numFmtId="1" fontId="18" fillId="16" borderId="0" xfId="0" applyNumberFormat="1" applyFont="1" applyFill="1" applyAlignment="1">
      <alignment horizontal="center" vertical="center" wrapText="1"/>
    </xf>
    <xf numFmtId="49" fontId="71" fillId="3" borderId="0" xfId="1287" applyNumberFormat="1" applyFont="1" applyFill="1" applyAlignment="1">
      <alignment horizontal="left" vertical="center"/>
    </xf>
    <xf numFmtId="49" fontId="72" fillId="3" borderId="0" xfId="1287" applyNumberFormat="1" applyFont="1" applyFill="1" applyAlignment="1">
      <alignment horizontal="right" vertical="center"/>
    </xf>
    <xf numFmtId="0" fontId="34" fillId="0" borderId="1" xfId="0" applyFont="1" applyBorder="1" applyAlignment="1">
      <alignment horizontal="center" vertical="center"/>
    </xf>
    <xf numFmtId="170" fontId="34" fillId="0" borderId="1" xfId="0" applyNumberFormat="1" applyFont="1" applyBorder="1" applyAlignment="1">
      <alignment horizontal="center" vertical="center"/>
    </xf>
    <xf numFmtId="0" fontId="7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0" fontId="34" fillId="0" borderId="1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31" fillId="0" borderId="0" xfId="2" applyFont="1" applyAlignment="1">
      <alignment vertical="top" wrapText="1"/>
    </xf>
    <xf numFmtId="1" fontId="33" fillId="16" borderId="10" xfId="0" applyNumberFormat="1" applyFont="1" applyFill="1" applyBorder="1" applyAlignment="1">
      <alignment horizontal="left" wrapText="1"/>
    </xf>
    <xf numFmtId="1" fontId="33" fillId="16" borderId="4" xfId="0" applyNumberFormat="1" applyFont="1" applyFill="1" applyBorder="1" applyAlignment="1">
      <alignment horizontal="left" wrapText="1"/>
    </xf>
    <xf numFmtId="1" fontId="33" fillId="16" borderId="0" xfId="0" applyNumberFormat="1" applyFont="1" applyFill="1" applyAlignment="1">
      <alignment horizontal="left" wrapText="1"/>
    </xf>
    <xf numFmtId="49" fontId="72" fillId="3" borderId="0" xfId="1287" applyNumberFormat="1" applyFont="1" applyFill="1" applyAlignment="1">
      <alignment horizontal="right" vertical="center" wrapText="1"/>
    </xf>
    <xf numFmtId="0" fontId="69" fillId="10" borderId="4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31" fillId="0" borderId="0" xfId="2" applyFont="1" applyAlignment="1">
      <alignment horizontal="center" vertical="top"/>
    </xf>
    <xf numFmtId="6" fontId="70" fillId="14" borderId="0" xfId="44" applyNumberFormat="1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vertical="center" wrapText="1"/>
    </xf>
    <xf numFmtId="49" fontId="68" fillId="0" borderId="1" xfId="0" applyNumberFormat="1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49" fontId="3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34" fillId="10" borderId="1" xfId="0" applyNumberFormat="1" applyFont="1" applyFill="1" applyBorder="1" applyAlignment="1">
      <alignment horizontal="center" vertical="center"/>
    </xf>
    <xf numFmtId="0" fontId="34" fillId="10" borderId="1" xfId="0" applyFont="1" applyFill="1" applyBorder="1" applyAlignment="1">
      <alignment horizontal="center" vertical="center"/>
    </xf>
    <xf numFmtId="49" fontId="68" fillId="10" borderId="1" xfId="0" applyNumberFormat="1" applyFont="1" applyFill="1" applyBorder="1" applyAlignment="1">
      <alignment horizontal="center" vertical="center"/>
    </xf>
    <xf numFmtId="0" fontId="35" fillId="10" borderId="6" xfId="0" applyFont="1" applyFill="1" applyBorder="1" applyAlignment="1">
      <alignment horizontal="center" vertical="center"/>
    </xf>
    <xf numFmtId="170" fontId="34" fillId="10" borderId="6" xfId="44" applyNumberFormat="1" applyFont="1" applyFill="1" applyBorder="1" applyAlignment="1">
      <alignment horizontal="center" vertical="center"/>
    </xf>
    <xf numFmtId="170" fontId="34" fillId="10" borderId="1" xfId="0" applyNumberFormat="1" applyFont="1" applyFill="1" applyBorder="1" applyAlignment="1">
      <alignment horizontal="center" vertical="center"/>
    </xf>
    <xf numFmtId="0" fontId="75" fillId="10" borderId="1" xfId="0" applyFont="1" applyFill="1" applyBorder="1" applyAlignment="1">
      <alignment horizontal="left" vertical="center" wrapText="1"/>
    </xf>
    <xf numFmtId="0" fontId="69" fillId="10" borderId="4" xfId="0" applyFont="1" applyFill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44" fontId="41" fillId="7" borderId="0" xfId="44" applyFont="1" applyFill="1" applyBorder="1" applyAlignment="1">
      <alignment horizontal="center" vertical="center"/>
    </xf>
    <xf numFmtId="173" fontId="40" fillId="7" borderId="0" xfId="0" applyNumberFormat="1" applyFont="1" applyFill="1" applyAlignment="1">
      <alignment horizontal="center" vertical="center"/>
    </xf>
    <xf numFmtId="1" fontId="40" fillId="7" borderId="0" xfId="0" applyNumberFormat="1" applyFont="1" applyFill="1" applyAlignment="1">
      <alignment vertical="center"/>
    </xf>
    <xf numFmtId="9" fontId="40" fillId="7" borderId="0" xfId="0" applyNumberFormat="1" applyFont="1" applyFill="1" applyAlignment="1">
      <alignment vertical="center"/>
    </xf>
    <xf numFmtId="6" fontId="40" fillId="7" borderId="0" xfId="44" applyNumberFormat="1" applyFont="1" applyFill="1" applyBorder="1" applyAlignment="1">
      <alignment vertical="center"/>
    </xf>
    <xf numFmtId="1" fontId="41" fillId="7" borderId="0" xfId="0" applyNumberFormat="1" applyFont="1" applyFill="1" applyAlignment="1">
      <alignment vertical="center"/>
    </xf>
    <xf numFmtId="0" fontId="41" fillId="7" borderId="0" xfId="0" applyFont="1" applyFill="1" applyAlignment="1">
      <alignment horizontal="center" vertical="center"/>
    </xf>
    <xf numFmtId="1" fontId="41" fillId="7" borderId="0" xfId="0" applyNumberFormat="1" applyFont="1" applyFill="1" applyAlignment="1">
      <alignment horizontal="center" vertical="center"/>
    </xf>
    <xf numFmtId="44" fontId="40" fillId="7" borderId="0" xfId="44" applyFont="1" applyFill="1" applyBorder="1" applyAlignment="1">
      <alignment vertical="center"/>
    </xf>
    <xf numFmtId="0" fontId="76" fillId="11" borderId="4" xfId="0" applyFont="1" applyFill="1" applyBorder="1" applyAlignment="1">
      <alignment horizontal="left" vertical="center"/>
    </xf>
    <xf numFmtId="0" fontId="54" fillId="7" borderId="4" xfId="0" applyFont="1" applyFill="1" applyBorder="1" applyAlignment="1">
      <alignment horizontal="left" vertical="center"/>
    </xf>
    <xf numFmtId="0" fontId="36" fillId="7" borderId="4" xfId="0" applyFont="1" applyFill="1" applyBorder="1" applyAlignment="1">
      <alignment horizontal="center" vertical="center" wrapText="1"/>
    </xf>
    <xf numFmtId="0" fontId="36" fillId="7" borderId="7" xfId="0" applyFont="1" applyFill="1" applyBorder="1" applyAlignment="1">
      <alignment horizontal="center" vertical="center" wrapText="1"/>
    </xf>
    <xf numFmtId="0" fontId="77" fillId="7" borderId="4" xfId="0" applyFont="1" applyFill="1" applyBorder="1" applyAlignment="1">
      <alignment horizontal="left" vertical="center" wrapText="1"/>
    </xf>
    <xf numFmtId="170" fontId="34" fillId="0" borderId="1" xfId="44" applyNumberFormat="1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6" xfId="0" applyFont="1" applyBorder="1" applyAlignment="1">
      <alignment horizontal="left" vertical="center" wrapText="1"/>
    </xf>
    <xf numFmtId="170" fontId="34" fillId="0" borderId="6" xfId="0" applyNumberFormat="1" applyFont="1" applyBorder="1" applyAlignment="1">
      <alignment horizontal="center" vertical="center"/>
    </xf>
    <xf numFmtId="49" fontId="39" fillId="3" borderId="12" xfId="0" applyNumberFormat="1" applyFont="1" applyFill="1" applyBorder="1" applyAlignment="1">
      <alignment horizontal="left"/>
    </xf>
    <xf numFmtId="49" fontId="39" fillId="3" borderId="10" xfId="0" applyNumberFormat="1" applyFont="1" applyFill="1" applyBorder="1" applyAlignment="1">
      <alignment horizontal="left"/>
    </xf>
    <xf numFmtId="49" fontId="39" fillId="3" borderId="10" xfId="0" applyNumberFormat="1" applyFont="1" applyFill="1" applyBorder="1" applyAlignment="1">
      <alignment horizontal="center"/>
    </xf>
    <xf numFmtId="49" fontId="39" fillId="3" borderId="13" xfId="0" applyNumberFormat="1" applyFont="1" applyFill="1" applyBorder="1" applyAlignment="1">
      <alignment horizontal="left"/>
    </xf>
    <xf numFmtId="49" fontId="39" fillId="3" borderId="14" xfId="0" applyNumberFormat="1" applyFont="1" applyFill="1" applyBorder="1" applyAlignment="1">
      <alignment horizontal="left"/>
    </xf>
    <xf numFmtId="49" fontId="39" fillId="3" borderId="5" xfId="0" applyNumberFormat="1" applyFont="1" applyFill="1" applyBorder="1" applyAlignment="1">
      <alignment horizontal="left"/>
    </xf>
    <xf numFmtId="49" fontId="39" fillId="3" borderId="5" xfId="0" applyNumberFormat="1" applyFont="1" applyFill="1" applyBorder="1" applyAlignment="1">
      <alignment horizontal="center"/>
    </xf>
    <xf numFmtId="49" fontId="39" fillId="3" borderId="9" xfId="0" applyNumberFormat="1" applyFont="1" applyFill="1" applyBorder="1" applyAlignment="1">
      <alignment horizontal="left"/>
    </xf>
    <xf numFmtId="44" fontId="41" fillId="0" borderId="0" xfId="44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" fontId="40" fillId="0" borderId="0" xfId="0" applyNumberFormat="1" applyFont="1" applyAlignment="1">
      <alignment vertical="center"/>
    </xf>
    <xf numFmtId="1" fontId="41" fillId="0" borderId="0" xfId="0" applyNumberFormat="1" applyFont="1" applyAlignment="1">
      <alignment horizontal="center" vertical="center"/>
    </xf>
    <xf numFmtId="44" fontId="40" fillId="0" borderId="0" xfId="44" applyFont="1" applyFill="1" applyBorder="1" applyAlignment="1">
      <alignment vertical="center"/>
    </xf>
    <xf numFmtId="9" fontId="40" fillId="0" borderId="0" xfId="0" applyNumberFormat="1" applyFont="1" applyAlignment="1">
      <alignment vertical="center"/>
    </xf>
    <xf numFmtId="1" fontId="18" fillId="0" borderId="1" xfId="0" quotePrefix="1" applyNumberFormat="1" applyFont="1" applyBorder="1" applyAlignment="1">
      <alignment horizontal="center" vertical="center"/>
    </xf>
    <xf numFmtId="1" fontId="18" fillId="0" borderId="2" xfId="0" quotePrefix="1" applyNumberFormat="1" applyFont="1" applyBorder="1" applyAlignment="1">
      <alignment horizontal="center" vertical="center"/>
    </xf>
    <xf numFmtId="44" fontId="41" fillId="4" borderId="0" xfId="44" applyFont="1" applyFill="1" applyBorder="1" applyAlignment="1">
      <alignment horizontal="center" vertical="center"/>
    </xf>
    <xf numFmtId="0" fontId="41" fillId="4" borderId="0" xfId="0" applyFont="1" applyFill="1" applyAlignment="1">
      <alignment horizontal="center" vertical="center"/>
    </xf>
    <xf numFmtId="44" fontId="66" fillId="4" borderId="0" xfId="44" applyFont="1" applyFill="1" applyBorder="1" applyAlignment="1">
      <alignment horizontal="center" vertical="center"/>
    </xf>
    <xf numFmtId="1" fontId="41" fillId="4" borderId="0" xfId="0" applyNumberFormat="1" applyFont="1" applyFill="1" applyAlignment="1">
      <alignment horizontal="center" vertical="center"/>
    </xf>
    <xf numFmtId="44" fontId="40" fillId="4" borderId="0" xfId="44" applyFont="1" applyFill="1" applyBorder="1" applyAlignment="1">
      <alignment vertical="center"/>
    </xf>
    <xf numFmtId="1" fontId="31" fillId="4" borderId="0" xfId="0" applyNumberFormat="1" applyFont="1" applyFill="1" applyAlignment="1">
      <alignment vertical="center"/>
    </xf>
    <xf numFmtId="170" fontId="40" fillId="4" borderId="0" xfId="0" applyNumberFormat="1" applyFont="1" applyFill="1" applyAlignment="1">
      <alignment vertical="center"/>
    </xf>
    <xf numFmtId="170" fontId="40" fillId="7" borderId="0" xfId="0" applyNumberFormat="1" applyFont="1" applyFill="1" applyAlignment="1">
      <alignment vertical="center"/>
    </xf>
    <xf numFmtId="44" fontId="66" fillId="7" borderId="0" xfId="44" applyFont="1" applyFill="1" applyBorder="1" applyAlignment="1">
      <alignment horizontal="center" vertical="center"/>
    </xf>
    <xf numFmtId="6" fontId="70" fillId="7" borderId="0" xfId="44" applyNumberFormat="1" applyFont="1" applyFill="1" applyBorder="1" applyAlignment="1">
      <alignment horizontal="center" vertical="center"/>
    </xf>
    <xf numFmtId="170" fontId="40" fillId="14" borderId="0" xfId="0" applyNumberFormat="1" applyFont="1" applyFill="1" applyAlignment="1">
      <alignment vertical="center"/>
    </xf>
    <xf numFmtId="49" fontId="26" fillId="2" borderId="0" xfId="0" applyNumberFormat="1" applyFont="1" applyFill="1" applyAlignment="1">
      <alignment horizontal="left" vertical="center"/>
    </xf>
    <xf numFmtId="9" fontId="26" fillId="2" borderId="0" xfId="1" applyFont="1" applyFill="1" applyBorder="1" applyAlignment="1">
      <alignment horizontal="center" vertical="center" wrapText="1"/>
    </xf>
    <xf numFmtId="49" fontId="72" fillId="2" borderId="0" xfId="1287" applyNumberFormat="1" applyFont="1" applyFill="1" applyAlignment="1">
      <alignment horizontal="right" vertical="center" wrapText="1"/>
    </xf>
    <xf numFmtId="1" fontId="20" fillId="2" borderId="0" xfId="0" applyNumberFormat="1" applyFont="1" applyFill="1" applyAlignment="1">
      <alignment horizontal="left" vertical="center"/>
    </xf>
    <xf numFmtId="49" fontId="72" fillId="2" borderId="0" xfId="1287" applyNumberFormat="1" applyFont="1" applyFill="1" applyAlignment="1">
      <alignment horizontal="right" vertical="center"/>
    </xf>
    <xf numFmtId="0" fontId="18" fillId="2" borderId="0" xfId="0" applyFont="1" applyFill="1" applyAlignment="1">
      <alignment horizontal="left" wrapText="1"/>
    </xf>
    <xf numFmtId="0" fontId="18" fillId="2" borderId="0" xfId="0" applyFont="1" applyFill="1" applyAlignment="1">
      <alignment horizontal="center"/>
    </xf>
    <xf numFmtId="2" fontId="18" fillId="2" borderId="0" xfId="44" applyNumberFormat="1" applyFont="1" applyFill="1" applyBorder="1" applyAlignment="1">
      <alignment horizontal="center"/>
    </xf>
    <xf numFmtId="2" fontId="43" fillId="2" borderId="0" xfId="44" applyNumberFormat="1" applyFont="1" applyFill="1" applyBorder="1" applyAlignment="1">
      <alignment horizontal="center"/>
    </xf>
    <xf numFmtId="9" fontId="39" fillId="2" borderId="0" xfId="1" applyFont="1" applyFill="1" applyBorder="1" applyAlignment="1">
      <alignment horizontal="center"/>
    </xf>
    <xf numFmtId="170" fontId="18" fillId="2" borderId="0" xfId="0" applyNumberFormat="1" applyFont="1" applyFill="1" applyAlignment="1">
      <alignment horizontal="center"/>
    </xf>
    <xf numFmtId="44" fontId="18" fillId="2" borderId="0" xfId="44" applyFont="1" applyFill="1" applyBorder="1" applyAlignment="1">
      <alignment horizontal="center"/>
    </xf>
    <xf numFmtId="0" fontId="29" fillId="2" borderId="0" xfId="2" applyFont="1" applyFill="1" applyAlignment="1">
      <alignment horizontal="left" vertical="center" wrapText="1"/>
    </xf>
    <xf numFmtId="0" fontId="53" fillId="2" borderId="0" xfId="0" applyFont="1" applyFill="1"/>
    <xf numFmtId="0" fontId="18" fillId="2" borderId="0" xfId="0" applyFont="1" applyFill="1"/>
    <xf numFmtId="1" fontId="58" fillId="11" borderId="1" xfId="0" applyNumberFormat="1" applyFont="1" applyFill="1" applyBorder="1" applyAlignment="1">
      <alignment horizontal="center"/>
    </xf>
    <xf numFmtId="1" fontId="57" fillId="11" borderId="6" xfId="0" quotePrefix="1" applyNumberFormat="1" applyFont="1" applyFill="1" applyBorder="1" applyAlignment="1">
      <alignment horizontal="center"/>
    </xf>
    <xf numFmtId="1" fontId="58" fillId="11" borderId="6" xfId="0" applyNumberFormat="1" applyFont="1" applyFill="1" applyBorder="1" applyAlignment="1">
      <alignment horizontal="center" wrapText="1"/>
    </xf>
    <xf numFmtId="1" fontId="58" fillId="11" borderId="6" xfId="0" quotePrefix="1" applyNumberFormat="1" applyFont="1" applyFill="1" applyBorder="1" applyAlignment="1">
      <alignment horizontal="center"/>
    </xf>
    <xf numFmtId="49" fontId="19" fillId="11" borderId="3" xfId="0" quotePrefix="1" applyNumberFormat="1" applyFont="1" applyFill="1" applyBorder="1" applyAlignment="1">
      <alignment horizontal="center"/>
    </xf>
    <xf numFmtId="49" fontId="19" fillId="11" borderId="1" xfId="0" quotePrefix="1" applyNumberFormat="1" applyFont="1" applyFill="1" applyBorder="1" applyAlignment="1">
      <alignment horizontal="center"/>
    </xf>
    <xf numFmtId="49" fontId="19" fillId="11" borderId="1" xfId="46" applyNumberFormat="1" applyFont="1" applyFill="1" applyBorder="1" applyAlignment="1">
      <alignment horizontal="center"/>
    </xf>
    <xf numFmtId="49" fontId="18" fillId="11" borderId="1" xfId="0" quotePrefix="1" applyNumberFormat="1" applyFont="1" applyFill="1" applyBorder="1" applyAlignment="1">
      <alignment horizontal="center" wrapText="1"/>
    </xf>
    <xf numFmtId="49" fontId="19" fillId="11" borderId="1" xfId="0" quotePrefix="1" applyNumberFormat="1" applyFont="1" applyFill="1" applyBorder="1" applyAlignment="1">
      <alignment horizontal="center" wrapText="1"/>
    </xf>
    <xf numFmtId="1" fontId="34" fillId="4" borderId="1" xfId="0" applyNumberFormat="1" applyFont="1" applyFill="1" applyBorder="1" applyAlignment="1">
      <alignment horizontal="center"/>
    </xf>
    <xf numFmtId="49" fontId="34" fillId="17" borderId="1" xfId="0" applyNumberFormat="1" applyFont="1" applyFill="1" applyBorder="1" applyAlignment="1">
      <alignment horizontal="center"/>
    </xf>
    <xf numFmtId="49" fontId="34" fillId="18" borderId="1" xfId="0" applyNumberFormat="1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/>
    </xf>
    <xf numFmtId="0" fontId="34" fillId="19" borderId="1" xfId="0" applyFont="1" applyFill="1" applyBorder="1" applyAlignment="1">
      <alignment horizontal="center"/>
    </xf>
    <xf numFmtId="0" fontId="34" fillId="20" borderId="1" xfId="0" applyFont="1" applyFill="1" applyBorder="1" applyAlignment="1">
      <alignment horizontal="center"/>
    </xf>
    <xf numFmtId="49" fontId="19" fillId="21" borderId="1" xfId="0" quotePrefix="1" applyNumberFormat="1" applyFont="1" applyFill="1" applyBorder="1" applyAlignment="1">
      <alignment horizontal="center"/>
    </xf>
    <xf numFmtId="49" fontId="19" fillId="21" borderId="1" xfId="0" applyNumberFormat="1" applyFont="1" applyFill="1" applyBorder="1" applyAlignment="1">
      <alignment horizontal="center"/>
    </xf>
    <xf numFmtId="1" fontId="18" fillId="21" borderId="1" xfId="0" quotePrefix="1" applyNumberFormat="1" applyFont="1" applyFill="1" applyBorder="1" applyAlignment="1">
      <alignment horizontal="center"/>
    </xf>
    <xf numFmtId="1" fontId="18" fillId="21" borderId="2" xfId="0" quotePrefix="1" applyNumberFormat="1" applyFont="1" applyFill="1" applyBorder="1" applyAlignment="1">
      <alignment horizontal="center"/>
    </xf>
    <xf numFmtId="1" fontId="18" fillId="8" borderId="1" xfId="0" applyNumberFormat="1" applyFont="1" applyFill="1" applyBorder="1" applyAlignment="1">
      <alignment horizontal="center"/>
    </xf>
    <xf numFmtId="1" fontId="18" fillId="8" borderId="1" xfId="0" quotePrefix="1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1" fontId="57" fillId="0" borderId="6" xfId="0" quotePrefix="1" applyNumberFormat="1" applyFont="1" applyBorder="1" applyAlignment="1">
      <alignment horizontal="center" vertical="center"/>
    </xf>
    <xf numFmtId="1" fontId="58" fillId="0" borderId="6" xfId="0" quotePrefix="1" applyNumberFormat="1" applyFont="1" applyBorder="1" applyAlignment="1">
      <alignment horizontal="center" vertical="center"/>
    </xf>
    <xf numFmtId="49" fontId="25" fillId="3" borderId="0" xfId="1288" applyNumberFormat="1" applyFill="1" applyAlignment="1">
      <alignment horizontal="left" vertical="center"/>
    </xf>
    <xf numFmtId="1" fontId="66" fillId="0" borderId="1" xfId="0" quotePrefix="1" applyNumberFormat="1" applyFont="1" applyBorder="1" applyAlignment="1">
      <alignment horizontal="center" vertical="center"/>
    </xf>
    <xf numFmtId="1" fontId="35" fillId="2" borderId="2" xfId="0" applyNumberFormat="1" applyFont="1" applyFill="1" applyBorder="1" applyAlignment="1">
      <alignment horizontal="center" vertical="center" wrapText="1"/>
    </xf>
    <xf numFmtId="1" fontId="35" fillId="2" borderId="11" xfId="0" applyNumberFormat="1" applyFont="1" applyFill="1" applyBorder="1" applyAlignment="1">
      <alignment horizontal="center" vertical="center" wrapText="1"/>
    </xf>
    <xf numFmtId="1" fontId="35" fillId="2" borderId="6" xfId="0" applyNumberFormat="1" applyFont="1" applyFill="1" applyBorder="1" applyAlignment="1">
      <alignment horizontal="center" vertical="center" wrapText="1"/>
    </xf>
    <xf numFmtId="1" fontId="35" fillId="0" borderId="2" xfId="0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1" fontId="35" fillId="0" borderId="6" xfId="0" applyNumberFormat="1" applyFont="1" applyBorder="1" applyAlignment="1">
      <alignment horizontal="center" vertical="center" wrapText="1"/>
    </xf>
    <xf numFmtId="0" fontId="31" fillId="0" borderId="0" xfId="2" applyFont="1" applyAlignment="1">
      <alignment horizontal="left" vertical="top"/>
    </xf>
  </cellXfs>
  <cellStyles count="1289">
    <cellStyle name="          _x000a__x000a_386grabber=VGA.3GR_x000a__x000a_" xfId="49" xr:uid="{00000000-0005-0000-0000-000000000000}"/>
    <cellStyle name="0,0_x000d__x000a_NA_x000d__x000a_" xfId="50" xr:uid="{00000000-0005-0000-0000-000001000000}"/>
    <cellStyle name="Comma 2" xfId="51" xr:uid="{00000000-0005-0000-0000-000002000000}"/>
    <cellStyle name="Comma 2 2" xfId="52" xr:uid="{00000000-0005-0000-0000-000003000000}"/>
    <cellStyle name="Comma 2 2 2" xfId="53" xr:uid="{00000000-0005-0000-0000-000004000000}"/>
    <cellStyle name="Comma 2 3" xfId="54" xr:uid="{00000000-0005-0000-0000-000005000000}"/>
    <cellStyle name="Comma 3" xfId="55" xr:uid="{00000000-0005-0000-0000-000006000000}"/>
    <cellStyle name="Currency 2" xfId="56" xr:uid="{00000000-0005-0000-0000-000007000000}"/>
    <cellStyle name="Currency 2 2" xfId="57" xr:uid="{00000000-0005-0000-0000-000008000000}"/>
    <cellStyle name="Currency 2 3" xfId="58" xr:uid="{00000000-0005-0000-0000-000009000000}"/>
    <cellStyle name="Currency 3" xfId="59" xr:uid="{00000000-0005-0000-0000-00000A000000}"/>
    <cellStyle name="Currency 3 2" xfId="60" xr:uid="{00000000-0005-0000-0000-00000B000000}"/>
    <cellStyle name="Currency 3 3" xfId="61" xr:uid="{00000000-0005-0000-0000-00000C000000}"/>
    <cellStyle name="Currency 4" xfId="62" xr:uid="{00000000-0005-0000-0000-00000D000000}"/>
    <cellStyle name="Currency 4 2" xfId="63" xr:uid="{00000000-0005-0000-0000-00000E000000}"/>
    <cellStyle name="Currency 4 2 2" xfId="64" xr:uid="{00000000-0005-0000-0000-00000F000000}"/>
    <cellStyle name="Currency 4 2 3" xfId="65" xr:uid="{00000000-0005-0000-0000-000010000000}"/>
    <cellStyle name="Currency 4 3" xfId="66" xr:uid="{00000000-0005-0000-0000-000011000000}"/>
    <cellStyle name="Currency 4 4" xfId="67" xr:uid="{00000000-0005-0000-0000-000012000000}"/>
    <cellStyle name="Currency 5" xfId="68" xr:uid="{00000000-0005-0000-0000-000013000000}"/>
    <cellStyle name="Currency 5 2" xfId="69" xr:uid="{00000000-0005-0000-0000-000014000000}"/>
    <cellStyle name="Currency_CBM Forecast Acry Med Liq" xfId="70" xr:uid="{00000000-0005-0000-0000-000015000000}"/>
    <cellStyle name="Euro" xfId="17" xr:uid="{00000000-0005-0000-0000-000016000000}"/>
    <cellStyle name="Euro 2" xfId="71" xr:uid="{00000000-0005-0000-0000-000017000000}"/>
    <cellStyle name="Euro 3" xfId="72" xr:uid="{00000000-0005-0000-0000-000018000000}"/>
    <cellStyle name="Excel Built-in Normal" xfId="73" xr:uid="{00000000-0005-0000-0000-000019000000}"/>
    <cellStyle name="Hyperlink" xfId="1287" xr:uid="{00000000-000B-0000-0000-000008000000}"/>
    <cellStyle name="Lien hypertexte" xfId="1288" builtinId="8"/>
    <cellStyle name="Lien hypertexte 2" xfId="18" xr:uid="{00000000-0005-0000-0000-00001B000000}"/>
    <cellStyle name="Lien hypertexte visité 10" xfId="74" xr:uid="{00000000-0005-0000-0000-00001C000000}"/>
    <cellStyle name="Lien hypertexte visité 100" xfId="75" xr:uid="{00000000-0005-0000-0000-00001D000000}"/>
    <cellStyle name="Lien hypertexte visité 101" xfId="76" xr:uid="{00000000-0005-0000-0000-00001E000000}"/>
    <cellStyle name="Lien hypertexte visité 102" xfId="77" xr:uid="{00000000-0005-0000-0000-00001F000000}"/>
    <cellStyle name="Lien hypertexte visité 103" xfId="78" xr:uid="{00000000-0005-0000-0000-000020000000}"/>
    <cellStyle name="Lien hypertexte visité 104" xfId="79" xr:uid="{00000000-0005-0000-0000-000021000000}"/>
    <cellStyle name="Lien hypertexte visité 105" xfId="80" xr:uid="{00000000-0005-0000-0000-000022000000}"/>
    <cellStyle name="Lien hypertexte visité 106" xfId="81" xr:uid="{00000000-0005-0000-0000-000023000000}"/>
    <cellStyle name="Lien hypertexte visité 107" xfId="82" xr:uid="{00000000-0005-0000-0000-000024000000}"/>
    <cellStyle name="Lien hypertexte visité 108" xfId="83" xr:uid="{00000000-0005-0000-0000-000025000000}"/>
    <cellStyle name="Lien hypertexte visité 109" xfId="84" xr:uid="{00000000-0005-0000-0000-000026000000}"/>
    <cellStyle name="Lien hypertexte visité 11" xfId="85" xr:uid="{00000000-0005-0000-0000-000027000000}"/>
    <cellStyle name="Lien hypertexte visité 110" xfId="86" xr:uid="{00000000-0005-0000-0000-000028000000}"/>
    <cellStyle name="Lien hypertexte visité 111" xfId="87" xr:uid="{00000000-0005-0000-0000-000029000000}"/>
    <cellStyle name="Lien hypertexte visité 112" xfId="88" xr:uid="{00000000-0005-0000-0000-00002A000000}"/>
    <cellStyle name="Lien hypertexte visité 113" xfId="89" xr:uid="{00000000-0005-0000-0000-00002B000000}"/>
    <cellStyle name="Lien hypertexte visité 114" xfId="90" xr:uid="{00000000-0005-0000-0000-00002C000000}"/>
    <cellStyle name="Lien hypertexte visité 115" xfId="91" xr:uid="{00000000-0005-0000-0000-00002D000000}"/>
    <cellStyle name="Lien hypertexte visité 116" xfId="92" xr:uid="{00000000-0005-0000-0000-00002E000000}"/>
    <cellStyle name="Lien hypertexte visité 117" xfId="93" xr:uid="{00000000-0005-0000-0000-00002F000000}"/>
    <cellStyle name="Lien hypertexte visité 118" xfId="94" xr:uid="{00000000-0005-0000-0000-000030000000}"/>
    <cellStyle name="Lien hypertexte visité 119" xfId="95" xr:uid="{00000000-0005-0000-0000-000031000000}"/>
    <cellStyle name="Lien hypertexte visité 12" xfId="96" xr:uid="{00000000-0005-0000-0000-000032000000}"/>
    <cellStyle name="Lien hypertexte visité 120" xfId="97" xr:uid="{00000000-0005-0000-0000-000033000000}"/>
    <cellStyle name="Lien hypertexte visité 121" xfId="98" xr:uid="{00000000-0005-0000-0000-000034000000}"/>
    <cellStyle name="Lien hypertexte visité 122" xfId="99" xr:uid="{00000000-0005-0000-0000-000035000000}"/>
    <cellStyle name="Lien hypertexte visité 123" xfId="100" xr:uid="{00000000-0005-0000-0000-000036000000}"/>
    <cellStyle name="Lien hypertexte visité 124" xfId="101" xr:uid="{00000000-0005-0000-0000-000037000000}"/>
    <cellStyle name="Lien hypertexte visité 125" xfId="102" xr:uid="{00000000-0005-0000-0000-000038000000}"/>
    <cellStyle name="Lien hypertexte visité 126" xfId="103" xr:uid="{00000000-0005-0000-0000-000039000000}"/>
    <cellStyle name="Lien hypertexte visité 127" xfId="104" xr:uid="{00000000-0005-0000-0000-00003A000000}"/>
    <cellStyle name="Lien hypertexte visité 128" xfId="105" xr:uid="{00000000-0005-0000-0000-00003B000000}"/>
    <cellStyle name="Lien hypertexte visité 129" xfId="106" xr:uid="{00000000-0005-0000-0000-00003C000000}"/>
    <cellStyle name="Lien hypertexte visité 13" xfId="107" xr:uid="{00000000-0005-0000-0000-00003D000000}"/>
    <cellStyle name="Lien hypertexte visité 130" xfId="108" xr:uid="{00000000-0005-0000-0000-00003E000000}"/>
    <cellStyle name="Lien hypertexte visité 131" xfId="109" xr:uid="{00000000-0005-0000-0000-00003F000000}"/>
    <cellStyle name="Lien hypertexte visité 132" xfId="110" xr:uid="{00000000-0005-0000-0000-000040000000}"/>
    <cellStyle name="Lien hypertexte visité 133" xfId="111" xr:uid="{00000000-0005-0000-0000-000041000000}"/>
    <cellStyle name="Lien hypertexte visité 134" xfId="112" xr:uid="{00000000-0005-0000-0000-000042000000}"/>
    <cellStyle name="Lien hypertexte visité 135" xfId="113" xr:uid="{00000000-0005-0000-0000-000043000000}"/>
    <cellStyle name="Lien hypertexte visité 136" xfId="114" xr:uid="{00000000-0005-0000-0000-000044000000}"/>
    <cellStyle name="Lien hypertexte visité 137" xfId="115" xr:uid="{00000000-0005-0000-0000-000045000000}"/>
    <cellStyle name="Lien hypertexte visité 138" xfId="116" xr:uid="{00000000-0005-0000-0000-000046000000}"/>
    <cellStyle name="Lien hypertexte visité 139" xfId="117" xr:uid="{00000000-0005-0000-0000-000047000000}"/>
    <cellStyle name="Lien hypertexte visité 14" xfId="118" xr:uid="{00000000-0005-0000-0000-000048000000}"/>
    <cellStyle name="Lien hypertexte visité 140" xfId="119" xr:uid="{00000000-0005-0000-0000-000049000000}"/>
    <cellStyle name="Lien hypertexte visité 141" xfId="120" xr:uid="{00000000-0005-0000-0000-00004A000000}"/>
    <cellStyle name="Lien hypertexte visité 142" xfId="121" xr:uid="{00000000-0005-0000-0000-00004B000000}"/>
    <cellStyle name="Lien hypertexte visité 143" xfId="122" xr:uid="{00000000-0005-0000-0000-00004C000000}"/>
    <cellStyle name="Lien hypertexte visité 144" xfId="123" xr:uid="{00000000-0005-0000-0000-00004D000000}"/>
    <cellStyle name="Lien hypertexte visité 145" xfId="124" xr:uid="{00000000-0005-0000-0000-00004E000000}"/>
    <cellStyle name="Lien hypertexte visité 146" xfId="125" xr:uid="{00000000-0005-0000-0000-00004F000000}"/>
    <cellStyle name="Lien hypertexte visité 147" xfId="126" xr:uid="{00000000-0005-0000-0000-000050000000}"/>
    <cellStyle name="Lien hypertexte visité 148" xfId="127" xr:uid="{00000000-0005-0000-0000-000051000000}"/>
    <cellStyle name="Lien hypertexte visité 149" xfId="128" xr:uid="{00000000-0005-0000-0000-000052000000}"/>
    <cellStyle name="Lien hypertexte visité 15" xfId="129" xr:uid="{00000000-0005-0000-0000-000053000000}"/>
    <cellStyle name="Lien hypertexte visité 150" xfId="130" xr:uid="{00000000-0005-0000-0000-000054000000}"/>
    <cellStyle name="Lien hypertexte visité 151" xfId="131" xr:uid="{00000000-0005-0000-0000-000055000000}"/>
    <cellStyle name="Lien hypertexte visité 152" xfId="132" xr:uid="{00000000-0005-0000-0000-000056000000}"/>
    <cellStyle name="Lien hypertexte visité 153" xfId="133" xr:uid="{00000000-0005-0000-0000-000057000000}"/>
    <cellStyle name="Lien hypertexte visité 154" xfId="134" xr:uid="{00000000-0005-0000-0000-000058000000}"/>
    <cellStyle name="Lien hypertexte visité 155" xfId="135" xr:uid="{00000000-0005-0000-0000-000059000000}"/>
    <cellStyle name="Lien hypertexte visité 156" xfId="136" xr:uid="{00000000-0005-0000-0000-00005A000000}"/>
    <cellStyle name="Lien hypertexte visité 157" xfId="137" xr:uid="{00000000-0005-0000-0000-00005B000000}"/>
    <cellStyle name="Lien hypertexte visité 158" xfId="138" xr:uid="{00000000-0005-0000-0000-00005C000000}"/>
    <cellStyle name="Lien hypertexte visité 159" xfId="139" xr:uid="{00000000-0005-0000-0000-00005D000000}"/>
    <cellStyle name="Lien hypertexte visité 16" xfId="140" xr:uid="{00000000-0005-0000-0000-00005E000000}"/>
    <cellStyle name="Lien hypertexte visité 160" xfId="141" xr:uid="{00000000-0005-0000-0000-00005F000000}"/>
    <cellStyle name="Lien hypertexte visité 161" xfId="142" xr:uid="{00000000-0005-0000-0000-000060000000}"/>
    <cellStyle name="Lien hypertexte visité 162" xfId="143" xr:uid="{00000000-0005-0000-0000-000061000000}"/>
    <cellStyle name="Lien hypertexte visité 163" xfId="144" xr:uid="{00000000-0005-0000-0000-000062000000}"/>
    <cellStyle name="Lien hypertexte visité 164" xfId="145" xr:uid="{00000000-0005-0000-0000-000063000000}"/>
    <cellStyle name="Lien hypertexte visité 165" xfId="146" xr:uid="{00000000-0005-0000-0000-000064000000}"/>
    <cellStyle name="Lien hypertexte visité 166" xfId="147" xr:uid="{00000000-0005-0000-0000-000065000000}"/>
    <cellStyle name="Lien hypertexte visité 167" xfId="148" xr:uid="{00000000-0005-0000-0000-000066000000}"/>
    <cellStyle name="Lien hypertexte visité 168" xfId="149" xr:uid="{00000000-0005-0000-0000-000067000000}"/>
    <cellStyle name="Lien hypertexte visité 169" xfId="150" xr:uid="{00000000-0005-0000-0000-000068000000}"/>
    <cellStyle name="Lien hypertexte visité 17" xfId="151" xr:uid="{00000000-0005-0000-0000-000069000000}"/>
    <cellStyle name="Lien hypertexte visité 170" xfId="152" xr:uid="{00000000-0005-0000-0000-00006A000000}"/>
    <cellStyle name="Lien hypertexte visité 171" xfId="153" xr:uid="{00000000-0005-0000-0000-00006B000000}"/>
    <cellStyle name="Lien hypertexte visité 172" xfId="154" xr:uid="{00000000-0005-0000-0000-00006C000000}"/>
    <cellStyle name="Lien hypertexte visité 173" xfId="155" xr:uid="{00000000-0005-0000-0000-00006D000000}"/>
    <cellStyle name="Lien hypertexte visité 174" xfId="156" xr:uid="{00000000-0005-0000-0000-00006E000000}"/>
    <cellStyle name="Lien hypertexte visité 175" xfId="157" xr:uid="{00000000-0005-0000-0000-00006F000000}"/>
    <cellStyle name="Lien hypertexte visité 176" xfId="158" xr:uid="{00000000-0005-0000-0000-000070000000}"/>
    <cellStyle name="Lien hypertexte visité 177" xfId="159" xr:uid="{00000000-0005-0000-0000-000071000000}"/>
    <cellStyle name="Lien hypertexte visité 178" xfId="160" xr:uid="{00000000-0005-0000-0000-000072000000}"/>
    <cellStyle name="Lien hypertexte visité 179" xfId="161" xr:uid="{00000000-0005-0000-0000-000073000000}"/>
    <cellStyle name="Lien hypertexte visité 18" xfId="162" xr:uid="{00000000-0005-0000-0000-000074000000}"/>
    <cellStyle name="Lien hypertexte visité 180" xfId="163" xr:uid="{00000000-0005-0000-0000-000075000000}"/>
    <cellStyle name="Lien hypertexte visité 181" xfId="164" xr:uid="{00000000-0005-0000-0000-000076000000}"/>
    <cellStyle name="Lien hypertexte visité 182" xfId="165" xr:uid="{00000000-0005-0000-0000-000077000000}"/>
    <cellStyle name="Lien hypertexte visité 183" xfId="166" xr:uid="{00000000-0005-0000-0000-000078000000}"/>
    <cellStyle name="Lien hypertexte visité 184" xfId="167" xr:uid="{00000000-0005-0000-0000-000079000000}"/>
    <cellStyle name="Lien hypertexte visité 185" xfId="168" xr:uid="{00000000-0005-0000-0000-00007A000000}"/>
    <cellStyle name="Lien hypertexte visité 186" xfId="169" xr:uid="{00000000-0005-0000-0000-00007B000000}"/>
    <cellStyle name="Lien hypertexte visité 187" xfId="170" xr:uid="{00000000-0005-0000-0000-00007C000000}"/>
    <cellStyle name="Lien hypertexte visité 188" xfId="171" xr:uid="{00000000-0005-0000-0000-00007D000000}"/>
    <cellStyle name="Lien hypertexte visité 189" xfId="172" xr:uid="{00000000-0005-0000-0000-00007E000000}"/>
    <cellStyle name="Lien hypertexte visité 19" xfId="173" xr:uid="{00000000-0005-0000-0000-00007F000000}"/>
    <cellStyle name="Lien hypertexte visité 190" xfId="174" xr:uid="{00000000-0005-0000-0000-000080000000}"/>
    <cellStyle name="Lien hypertexte visité 191" xfId="175" xr:uid="{00000000-0005-0000-0000-000081000000}"/>
    <cellStyle name="Lien hypertexte visité 192" xfId="176" xr:uid="{00000000-0005-0000-0000-000082000000}"/>
    <cellStyle name="Lien hypertexte visité 193" xfId="177" xr:uid="{00000000-0005-0000-0000-000083000000}"/>
    <cellStyle name="Lien hypertexte visité 194" xfId="178" xr:uid="{00000000-0005-0000-0000-000084000000}"/>
    <cellStyle name="Lien hypertexte visité 195" xfId="179" xr:uid="{00000000-0005-0000-0000-000085000000}"/>
    <cellStyle name="Lien hypertexte visité 196" xfId="180" xr:uid="{00000000-0005-0000-0000-000086000000}"/>
    <cellStyle name="Lien hypertexte visité 197" xfId="181" xr:uid="{00000000-0005-0000-0000-000087000000}"/>
    <cellStyle name="Lien hypertexte visité 198" xfId="182" xr:uid="{00000000-0005-0000-0000-000088000000}"/>
    <cellStyle name="Lien hypertexte visité 199" xfId="183" xr:uid="{00000000-0005-0000-0000-000089000000}"/>
    <cellStyle name="Lien hypertexte visité 2" xfId="184" xr:uid="{00000000-0005-0000-0000-00008A000000}"/>
    <cellStyle name="Lien hypertexte visité 20" xfId="185" xr:uid="{00000000-0005-0000-0000-00008B000000}"/>
    <cellStyle name="Lien hypertexte visité 200" xfId="186" xr:uid="{00000000-0005-0000-0000-00008C000000}"/>
    <cellStyle name="Lien hypertexte visité 201" xfId="187" xr:uid="{00000000-0005-0000-0000-00008D000000}"/>
    <cellStyle name="Lien hypertexte visité 202" xfId="188" xr:uid="{00000000-0005-0000-0000-00008E000000}"/>
    <cellStyle name="Lien hypertexte visité 203" xfId="189" xr:uid="{00000000-0005-0000-0000-00008F000000}"/>
    <cellStyle name="Lien hypertexte visité 204" xfId="190" xr:uid="{00000000-0005-0000-0000-000090000000}"/>
    <cellStyle name="Lien hypertexte visité 205" xfId="191" xr:uid="{00000000-0005-0000-0000-000091000000}"/>
    <cellStyle name="Lien hypertexte visité 206" xfId="192" xr:uid="{00000000-0005-0000-0000-000092000000}"/>
    <cellStyle name="Lien hypertexte visité 207" xfId="193" xr:uid="{00000000-0005-0000-0000-000093000000}"/>
    <cellStyle name="Lien hypertexte visité 208" xfId="194" xr:uid="{00000000-0005-0000-0000-000094000000}"/>
    <cellStyle name="Lien hypertexte visité 209" xfId="195" xr:uid="{00000000-0005-0000-0000-000095000000}"/>
    <cellStyle name="Lien hypertexte visité 21" xfId="196" xr:uid="{00000000-0005-0000-0000-000096000000}"/>
    <cellStyle name="Lien hypertexte visité 210" xfId="197" xr:uid="{00000000-0005-0000-0000-000097000000}"/>
    <cellStyle name="Lien hypertexte visité 211" xfId="198" xr:uid="{00000000-0005-0000-0000-000098000000}"/>
    <cellStyle name="Lien hypertexte visité 212" xfId="199" xr:uid="{00000000-0005-0000-0000-000099000000}"/>
    <cellStyle name="Lien hypertexte visité 213" xfId="200" xr:uid="{00000000-0005-0000-0000-00009A000000}"/>
    <cellStyle name="Lien hypertexte visité 214" xfId="201" xr:uid="{00000000-0005-0000-0000-00009B000000}"/>
    <cellStyle name="Lien hypertexte visité 215" xfId="202" xr:uid="{00000000-0005-0000-0000-00009C000000}"/>
    <cellStyle name="Lien hypertexte visité 216" xfId="203" xr:uid="{00000000-0005-0000-0000-00009D000000}"/>
    <cellStyle name="Lien hypertexte visité 217" xfId="204" xr:uid="{00000000-0005-0000-0000-00009E000000}"/>
    <cellStyle name="Lien hypertexte visité 218" xfId="205" xr:uid="{00000000-0005-0000-0000-00009F000000}"/>
    <cellStyle name="Lien hypertexte visité 219" xfId="206" xr:uid="{00000000-0005-0000-0000-0000A0000000}"/>
    <cellStyle name="Lien hypertexte visité 22" xfId="207" xr:uid="{00000000-0005-0000-0000-0000A1000000}"/>
    <cellStyle name="Lien hypertexte visité 220" xfId="208" xr:uid="{00000000-0005-0000-0000-0000A2000000}"/>
    <cellStyle name="Lien hypertexte visité 221" xfId="209" xr:uid="{00000000-0005-0000-0000-0000A3000000}"/>
    <cellStyle name="Lien hypertexte visité 222" xfId="210" xr:uid="{00000000-0005-0000-0000-0000A4000000}"/>
    <cellStyle name="Lien hypertexte visité 223" xfId="211" xr:uid="{00000000-0005-0000-0000-0000A5000000}"/>
    <cellStyle name="Lien hypertexte visité 224" xfId="212" xr:uid="{00000000-0005-0000-0000-0000A6000000}"/>
    <cellStyle name="Lien hypertexte visité 225" xfId="213" xr:uid="{00000000-0005-0000-0000-0000A7000000}"/>
    <cellStyle name="Lien hypertexte visité 226" xfId="214" xr:uid="{00000000-0005-0000-0000-0000A8000000}"/>
    <cellStyle name="Lien hypertexte visité 227" xfId="215" xr:uid="{00000000-0005-0000-0000-0000A9000000}"/>
    <cellStyle name="Lien hypertexte visité 228" xfId="216" xr:uid="{00000000-0005-0000-0000-0000AA000000}"/>
    <cellStyle name="Lien hypertexte visité 229" xfId="217" xr:uid="{00000000-0005-0000-0000-0000AB000000}"/>
    <cellStyle name="Lien hypertexte visité 23" xfId="218" xr:uid="{00000000-0005-0000-0000-0000AC000000}"/>
    <cellStyle name="Lien hypertexte visité 230" xfId="219" xr:uid="{00000000-0005-0000-0000-0000AD000000}"/>
    <cellStyle name="Lien hypertexte visité 231" xfId="220" xr:uid="{00000000-0005-0000-0000-0000AE000000}"/>
    <cellStyle name="Lien hypertexte visité 232" xfId="221" xr:uid="{00000000-0005-0000-0000-0000AF000000}"/>
    <cellStyle name="Lien hypertexte visité 233" xfId="222" xr:uid="{00000000-0005-0000-0000-0000B0000000}"/>
    <cellStyle name="Lien hypertexte visité 234" xfId="223" xr:uid="{00000000-0005-0000-0000-0000B1000000}"/>
    <cellStyle name="Lien hypertexte visité 235" xfId="224" xr:uid="{00000000-0005-0000-0000-0000B2000000}"/>
    <cellStyle name="Lien hypertexte visité 236" xfId="225" xr:uid="{00000000-0005-0000-0000-0000B3000000}"/>
    <cellStyle name="Lien hypertexte visité 237" xfId="226" xr:uid="{00000000-0005-0000-0000-0000B4000000}"/>
    <cellStyle name="Lien hypertexte visité 238" xfId="227" xr:uid="{00000000-0005-0000-0000-0000B5000000}"/>
    <cellStyle name="Lien hypertexte visité 239" xfId="228" xr:uid="{00000000-0005-0000-0000-0000B6000000}"/>
    <cellStyle name="Lien hypertexte visité 24" xfId="229" xr:uid="{00000000-0005-0000-0000-0000B7000000}"/>
    <cellStyle name="Lien hypertexte visité 240" xfId="230" xr:uid="{00000000-0005-0000-0000-0000B8000000}"/>
    <cellStyle name="Lien hypertexte visité 241" xfId="231" xr:uid="{00000000-0005-0000-0000-0000B9000000}"/>
    <cellStyle name="Lien hypertexte visité 242" xfId="232" xr:uid="{00000000-0005-0000-0000-0000BA000000}"/>
    <cellStyle name="Lien hypertexte visité 243" xfId="233" xr:uid="{00000000-0005-0000-0000-0000BB000000}"/>
    <cellStyle name="Lien hypertexte visité 244" xfId="234" xr:uid="{00000000-0005-0000-0000-0000BC000000}"/>
    <cellStyle name="Lien hypertexte visité 245" xfId="235" xr:uid="{00000000-0005-0000-0000-0000BD000000}"/>
    <cellStyle name="Lien hypertexte visité 246" xfId="236" xr:uid="{00000000-0005-0000-0000-0000BE000000}"/>
    <cellStyle name="Lien hypertexte visité 247" xfId="237" xr:uid="{00000000-0005-0000-0000-0000BF000000}"/>
    <cellStyle name="Lien hypertexte visité 248" xfId="238" xr:uid="{00000000-0005-0000-0000-0000C0000000}"/>
    <cellStyle name="Lien hypertexte visité 249" xfId="239" xr:uid="{00000000-0005-0000-0000-0000C1000000}"/>
    <cellStyle name="Lien hypertexte visité 25" xfId="240" xr:uid="{00000000-0005-0000-0000-0000C2000000}"/>
    <cellStyle name="Lien hypertexte visité 250" xfId="241" xr:uid="{00000000-0005-0000-0000-0000C3000000}"/>
    <cellStyle name="Lien hypertexte visité 251" xfId="242" xr:uid="{00000000-0005-0000-0000-0000C4000000}"/>
    <cellStyle name="Lien hypertexte visité 252" xfId="243" xr:uid="{00000000-0005-0000-0000-0000C5000000}"/>
    <cellStyle name="Lien hypertexte visité 253" xfId="244" xr:uid="{00000000-0005-0000-0000-0000C6000000}"/>
    <cellStyle name="Lien hypertexte visité 254" xfId="245" xr:uid="{00000000-0005-0000-0000-0000C7000000}"/>
    <cellStyle name="Lien hypertexte visité 255" xfId="246" xr:uid="{00000000-0005-0000-0000-0000C8000000}"/>
    <cellStyle name="Lien hypertexte visité 256" xfId="247" xr:uid="{00000000-0005-0000-0000-0000C9000000}"/>
    <cellStyle name="Lien hypertexte visité 257" xfId="248" xr:uid="{00000000-0005-0000-0000-0000CA000000}"/>
    <cellStyle name="Lien hypertexte visité 258" xfId="249" xr:uid="{00000000-0005-0000-0000-0000CB000000}"/>
    <cellStyle name="Lien hypertexte visité 259" xfId="250" xr:uid="{00000000-0005-0000-0000-0000CC000000}"/>
    <cellStyle name="Lien hypertexte visité 26" xfId="251" xr:uid="{00000000-0005-0000-0000-0000CD000000}"/>
    <cellStyle name="Lien hypertexte visité 260" xfId="252" xr:uid="{00000000-0005-0000-0000-0000CE000000}"/>
    <cellStyle name="Lien hypertexte visité 261" xfId="253" xr:uid="{00000000-0005-0000-0000-0000CF000000}"/>
    <cellStyle name="Lien hypertexte visité 262" xfId="254" xr:uid="{00000000-0005-0000-0000-0000D0000000}"/>
    <cellStyle name="Lien hypertexte visité 263" xfId="255" xr:uid="{00000000-0005-0000-0000-0000D1000000}"/>
    <cellStyle name="Lien hypertexte visité 264" xfId="256" xr:uid="{00000000-0005-0000-0000-0000D2000000}"/>
    <cellStyle name="Lien hypertexte visité 265" xfId="257" xr:uid="{00000000-0005-0000-0000-0000D3000000}"/>
    <cellStyle name="Lien hypertexte visité 266" xfId="258" xr:uid="{00000000-0005-0000-0000-0000D4000000}"/>
    <cellStyle name="Lien hypertexte visité 267" xfId="259" xr:uid="{00000000-0005-0000-0000-0000D5000000}"/>
    <cellStyle name="Lien hypertexte visité 268" xfId="260" xr:uid="{00000000-0005-0000-0000-0000D6000000}"/>
    <cellStyle name="Lien hypertexte visité 269" xfId="261" xr:uid="{00000000-0005-0000-0000-0000D7000000}"/>
    <cellStyle name="Lien hypertexte visité 27" xfId="262" xr:uid="{00000000-0005-0000-0000-0000D8000000}"/>
    <cellStyle name="Lien hypertexte visité 270" xfId="263" xr:uid="{00000000-0005-0000-0000-0000D9000000}"/>
    <cellStyle name="Lien hypertexte visité 271" xfId="264" xr:uid="{00000000-0005-0000-0000-0000DA000000}"/>
    <cellStyle name="Lien hypertexte visité 272" xfId="265" xr:uid="{00000000-0005-0000-0000-0000DB000000}"/>
    <cellStyle name="Lien hypertexte visité 273" xfId="266" xr:uid="{00000000-0005-0000-0000-0000DC000000}"/>
    <cellStyle name="Lien hypertexte visité 274" xfId="267" xr:uid="{00000000-0005-0000-0000-0000DD000000}"/>
    <cellStyle name="Lien hypertexte visité 275" xfId="268" xr:uid="{00000000-0005-0000-0000-0000DE000000}"/>
    <cellStyle name="Lien hypertexte visité 276" xfId="269" xr:uid="{00000000-0005-0000-0000-0000DF000000}"/>
    <cellStyle name="Lien hypertexte visité 277" xfId="270" xr:uid="{00000000-0005-0000-0000-0000E0000000}"/>
    <cellStyle name="Lien hypertexte visité 278" xfId="271" xr:uid="{00000000-0005-0000-0000-0000E1000000}"/>
    <cellStyle name="Lien hypertexte visité 279" xfId="272" xr:uid="{00000000-0005-0000-0000-0000E2000000}"/>
    <cellStyle name="Lien hypertexte visité 28" xfId="273" xr:uid="{00000000-0005-0000-0000-0000E3000000}"/>
    <cellStyle name="Lien hypertexte visité 280" xfId="274" xr:uid="{00000000-0005-0000-0000-0000E4000000}"/>
    <cellStyle name="Lien hypertexte visité 281" xfId="275" xr:uid="{00000000-0005-0000-0000-0000E5000000}"/>
    <cellStyle name="Lien hypertexte visité 282" xfId="276" xr:uid="{00000000-0005-0000-0000-0000E6000000}"/>
    <cellStyle name="Lien hypertexte visité 283" xfId="277" xr:uid="{00000000-0005-0000-0000-0000E7000000}"/>
    <cellStyle name="Lien hypertexte visité 284" xfId="278" xr:uid="{00000000-0005-0000-0000-0000E8000000}"/>
    <cellStyle name="Lien hypertexte visité 285" xfId="279" xr:uid="{00000000-0005-0000-0000-0000E9000000}"/>
    <cellStyle name="Lien hypertexte visité 286" xfId="280" xr:uid="{00000000-0005-0000-0000-0000EA000000}"/>
    <cellStyle name="Lien hypertexte visité 287" xfId="281" xr:uid="{00000000-0005-0000-0000-0000EB000000}"/>
    <cellStyle name="Lien hypertexte visité 288" xfId="282" xr:uid="{00000000-0005-0000-0000-0000EC000000}"/>
    <cellStyle name="Lien hypertexte visité 289" xfId="283" xr:uid="{00000000-0005-0000-0000-0000ED000000}"/>
    <cellStyle name="Lien hypertexte visité 29" xfId="284" xr:uid="{00000000-0005-0000-0000-0000EE000000}"/>
    <cellStyle name="Lien hypertexte visité 290" xfId="285" xr:uid="{00000000-0005-0000-0000-0000EF000000}"/>
    <cellStyle name="Lien hypertexte visité 291" xfId="286" xr:uid="{00000000-0005-0000-0000-0000F0000000}"/>
    <cellStyle name="Lien hypertexte visité 292" xfId="287" xr:uid="{00000000-0005-0000-0000-0000F1000000}"/>
    <cellStyle name="Lien hypertexte visité 293" xfId="288" xr:uid="{00000000-0005-0000-0000-0000F2000000}"/>
    <cellStyle name="Lien hypertexte visité 294" xfId="289" xr:uid="{00000000-0005-0000-0000-0000F3000000}"/>
    <cellStyle name="Lien hypertexte visité 295" xfId="290" xr:uid="{00000000-0005-0000-0000-0000F4000000}"/>
    <cellStyle name="Lien hypertexte visité 296" xfId="291" xr:uid="{00000000-0005-0000-0000-0000F5000000}"/>
    <cellStyle name="Lien hypertexte visité 297" xfId="292" xr:uid="{00000000-0005-0000-0000-0000F6000000}"/>
    <cellStyle name="Lien hypertexte visité 298" xfId="293" xr:uid="{00000000-0005-0000-0000-0000F7000000}"/>
    <cellStyle name="Lien hypertexte visité 299" xfId="294" xr:uid="{00000000-0005-0000-0000-0000F8000000}"/>
    <cellStyle name="Lien hypertexte visité 3" xfId="295" xr:uid="{00000000-0005-0000-0000-0000F9000000}"/>
    <cellStyle name="Lien hypertexte visité 30" xfId="296" xr:uid="{00000000-0005-0000-0000-0000FA000000}"/>
    <cellStyle name="Lien hypertexte visité 300" xfId="297" xr:uid="{00000000-0005-0000-0000-0000FB000000}"/>
    <cellStyle name="Lien hypertexte visité 301" xfId="298" xr:uid="{00000000-0005-0000-0000-0000FC000000}"/>
    <cellStyle name="Lien hypertexte visité 302" xfId="299" xr:uid="{00000000-0005-0000-0000-0000FD000000}"/>
    <cellStyle name="Lien hypertexte visité 303" xfId="300" xr:uid="{00000000-0005-0000-0000-0000FE000000}"/>
    <cellStyle name="Lien hypertexte visité 304" xfId="301" xr:uid="{00000000-0005-0000-0000-0000FF000000}"/>
    <cellStyle name="Lien hypertexte visité 305" xfId="302" xr:uid="{00000000-0005-0000-0000-000000010000}"/>
    <cellStyle name="Lien hypertexte visité 306" xfId="303" xr:uid="{00000000-0005-0000-0000-000001010000}"/>
    <cellStyle name="Lien hypertexte visité 307" xfId="304" xr:uid="{00000000-0005-0000-0000-000002010000}"/>
    <cellStyle name="Lien hypertexte visité 308" xfId="305" xr:uid="{00000000-0005-0000-0000-000003010000}"/>
    <cellStyle name="Lien hypertexte visité 309" xfId="306" xr:uid="{00000000-0005-0000-0000-000004010000}"/>
    <cellStyle name="Lien hypertexte visité 31" xfId="307" xr:uid="{00000000-0005-0000-0000-000005010000}"/>
    <cellStyle name="Lien hypertexte visité 310" xfId="308" xr:uid="{00000000-0005-0000-0000-000006010000}"/>
    <cellStyle name="Lien hypertexte visité 311" xfId="309" xr:uid="{00000000-0005-0000-0000-000007010000}"/>
    <cellStyle name="Lien hypertexte visité 312" xfId="310" xr:uid="{00000000-0005-0000-0000-000008010000}"/>
    <cellStyle name="Lien hypertexte visité 313" xfId="311" xr:uid="{00000000-0005-0000-0000-000009010000}"/>
    <cellStyle name="Lien hypertexte visité 314" xfId="312" xr:uid="{00000000-0005-0000-0000-00000A010000}"/>
    <cellStyle name="Lien hypertexte visité 315" xfId="313" xr:uid="{00000000-0005-0000-0000-00000B010000}"/>
    <cellStyle name="Lien hypertexte visité 316" xfId="314" xr:uid="{00000000-0005-0000-0000-00000C010000}"/>
    <cellStyle name="Lien hypertexte visité 317" xfId="315" xr:uid="{00000000-0005-0000-0000-00000D010000}"/>
    <cellStyle name="Lien hypertexte visité 318" xfId="316" xr:uid="{00000000-0005-0000-0000-00000E010000}"/>
    <cellStyle name="Lien hypertexte visité 319" xfId="317" xr:uid="{00000000-0005-0000-0000-00000F010000}"/>
    <cellStyle name="Lien hypertexte visité 32" xfId="318" xr:uid="{00000000-0005-0000-0000-000010010000}"/>
    <cellStyle name="Lien hypertexte visité 320" xfId="319" xr:uid="{00000000-0005-0000-0000-000011010000}"/>
    <cellStyle name="Lien hypertexte visité 321" xfId="320" xr:uid="{00000000-0005-0000-0000-000012010000}"/>
    <cellStyle name="Lien hypertexte visité 322" xfId="321" xr:uid="{00000000-0005-0000-0000-000013010000}"/>
    <cellStyle name="Lien hypertexte visité 323" xfId="322" xr:uid="{00000000-0005-0000-0000-000014010000}"/>
    <cellStyle name="Lien hypertexte visité 324" xfId="323" xr:uid="{00000000-0005-0000-0000-000015010000}"/>
    <cellStyle name="Lien hypertexte visité 325" xfId="324" xr:uid="{00000000-0005-0000-0000-000016010000}"/>
    <cellStyle name="Lien hypertexte visité 326" xfId="325" xr:uid="{00000000-0005-0000-0000-000017010000}"/>
    <cellStyle name="Lien hypertexte visité 327" xfId="326" xr:uid="{00000000-0005-0000-0000-000018010000}"/>
    <cellStyle name="Lien hypertexte visité 328" xfId="327" xr:uid="{00000000-0005-0000-0000-000019010000}"/>
    <cellStyle name="Lien hypertexte visité 329" xfId="328" xr:uid="{00000000-0005-0000-0000-00001A010000}"/>
    <cellStyle name="Lien hypertexte visité 33" xfId="329" xr:uid="{00000000-0005-0000-0000-00001B010000}"/>
    <cellStyle name="Lien hypertexte visité 330" xfId="330" xr:uid="{00000000-0005-0000-0000-00001C010000}"/>
    <cellStyle name="Lien hypertexte visité 331" xfId="331" xr:uid="{00000000-0005-0000-0000-00001D010000}"/>
    <cellStyle name="Lien hypertexte visité 332" xfId="332" xr:uid="{00000000-0005-0000-0000-00001E010000}"/>
    <cellStyle name="Lien hypertexte visité 333" xfId="333" xr:uid="{00000000-0005-0000-0000-00001F010000}"/>
    <cellStyle name="Lien hypertexte visité 334" xfId="334" xr:uid="{00000000-0005-0000-0000-000020010000}"/>
    <cellStyle name="Lien hypertexte visité 335" xfId="335" xr:uid="{00000000-0005-0000-0000-000021010000}"/>
    <cellStyle name="Lien hypertexte visité 336" xfId="336" xr:uid="{00000000-0005-0000-0000-000022010000}"/>
    <cellStyle name="Lien hypertexte visité 337" xfId="337" xr:uid="{00000000-0005-0000-0000-000023010000}"/>
    <cellStyle name="Lien hypertexte visité 338" xfId="338" xr:uid="{00000000-0005-0000-0000-000024010000}"/>
    <cellStyle name="Lien hypertexte visité 339" xfId="339" xr:uid="{00000000-0005-0000-0000-000025010000}"/>
    <cellStyle name="Lien hypertexte visité 34" xfId="340" xr:uid="{00000000-0005-0000-0000-000026010000}"/>
    <cellStyle name="Lien hypertexte visité 340" xfId="341" xr:uid="{00000000-0005-0000-0000-000027010000}"/>
    <cellStyle name="Lien hypertexte visité 341" xfId="342" xr:uid="{00000000-0005-0000-0000-000028010000}"/>
    <cellStyle name="Lien hypertexte visité 342" xfId="343" xr:uid="{00000000-0005-0000-0000-000029010000}"/>
    <cellStyle name="Lien hypertexte visité 343" xfId="344" xr:uid="{00000000-0005-0000-0000-00002A010000}"/>
    <cellStyle name="Lien hypertexte visité 344" xfId="345" xr:uid="{00000000-0005-0000-0000-00002B010000}"/>
    <cellStyle name="Lien hypertexte visité 345" xfId="346" xr:uid="{00000000-0005-0000-0000-00002C010000}"/>
    <cellStyle name="Lien hypertexte visité 346" xfId="347" xr:uid="{00000000-0005-0000-0000-00002D010000}"/>
    <cellStyle name="Lien hypertexte visité 347" xfId="348" xr:uid="{00000000-0005-0000-0000-00002E010000}"/>
    <cellStyle name="Lien hypertexte visité 348" xfId="349" xr:uid="{00000000-0005-0000-0000-00002F010000}"/>
    <cellStyle name="Lien hypertexte visité 349" xfId="350" xr:uid="{00000000-0005-0000-0000-000030010000}"/>
    <cellStyle name="Lien hypertexte visité 35" xfId="351" xr:uid="{00000000-0005-0000-0000-000031010000}"/>
    <cellStyle name="Lien hypertexte visité 350" xfId="352" xr:uid="{00000000-0005-0000-0000-000032010000}"/>
    <cellStyle name="Lien hypertexte visité 351" xfId="353" xr:uid="{00000000-0005-0000-0000-000033010000}"/>
    <cellStyle name="Lien hypertexte visité 352" xfId="354" xr:uid="{00000000-0005-0000-0000-000034010000}"/>
    <cellStyle name="Lien hypertexte visité 353" xfId="355" xr:uid="{00000000-0005-0000-0000-000035010000}"/>
    <cellStyle name="Lien hypertexte visité 354" xfId="356" xr:uid="{00000000-0005-0000-0000-000036010000}"/>
    <cellStyle name="Lien hypertexte visité 355" xfId="357" xr:uid="{00000000-0005-0000-0000-000037010000}"/>
    <cellStyle name="Lien hypertexte visité 356" xfId="358" xr:uid="{00000000-0005-0000-0000-000038010000}"/>
    <cellStyle name="Lien hypertexte visité 357" xfId="359" xr:uid="{00000000-0005-0000-0000-000039010000}"/>
    <cellStyle name="Lien hypertexte visité 358" xfId="360" xr:uid="{00000000-0005-0000-0000-00003A010000}"/>
    <cellStyle name="Lien hypertexte visité 359" xfId="361" xr:uid="{00000000-0005-0000-0000-00003B010000}"/>
    <cellStyle name="Lien hypertexte visité 36" xfId="362" xr:uid="{00000000-0005-0000-0000-00003C010000}"/>
    <cellStyle name="Lien hypertexte visité 360" xfId="363" xr:uid="{00000000-0005-0000-0000-00003D010000}"/>
    <cellStyle name="Lien hypertexte visité 361" xfId="364" xr:uid="{00000000-0005-0000-0000-00003E010000}"/>
    <cellStyle name="Lien hypertexte visité 362" xfId="365" xr:uid="{00000000-0005-0000-0000-00003F010000}"/>
    <cellStyle name="Lien hypertexte visité 363" xfId="366" xr:uid="{00000000-0005-0000-0000-000040010000}"/>
    <cellStyle name="Lien hypertexte visité 364" xfId="367" xr:uid="{00000000-0005-0000-0000-000041010000}"/>
    <cellStyle name="Lien hypertexte visité 365" xfId="368" xr:uid="{00000000-0005-0000-0000-000042010000}"/>
    <cellStyle name="Lien hypertexte visité 366" xfId="369" xr:uid="{00000000-0005-0000-0000-000043010000}"/>
    <cellStyle name="Lien hypertexte visité 367" xfId="370" xr:uid="{00000000-0005-0000-0000-000044010000}"/>
    <cellStyle name="Lien hypertexte visité 368" xfId="371" xr:uid="{00000000-0005-0000-0000-000045010000}"/>
    <cellStyle name="Lien hypertexte visité 369" xfId="372" xr:uid="{00000000-0005-0000-0000-000046010000}"/>
    <cellStyle name="Lien hypertexte visité 37" xfId="373" xr:uid="{00000000-0005-0000-0000-000047010000}"/>
    <cellStyle name="Lien hypertexte visité 370" xfId="374" xr:uid="{00000000-0005-0000-0000-000048010000}"/>
    <cellStyle name="Lien hypertexte visité 371" xfId="375" xr:uid="{00000000-0005-0000-0000-000049010000}"/>
    <cellStyle name="Lien hypertexte visité 372" xfId="376" xr:uid="{00000000-0005-0000-0000-00004A010000}"/>
    <cellStyle name="Lien hypertexte visité 373" xfId="377" xr:uid="{00000000-0005-0000-0000-00004B010000}"/>
    <cellStyle name="Lien hypertexte visité 374" xfId="378" xr:uid="{00000000-0005-0000-0000-00004C010000}"/>
    <cellStyle name="Lien hypertexte visité 375" xfId="379" xr:uid="{00000000-0005-0000-0000-00004D010000}"/>
    <cellStyle name="Lien hypertexte visité 376" xfId="380" xr:uid="{00000000-0005-0000-0000-00004E010000}"/>
    <cellStyle name="Lien hypertexte visité 377" xfId="381" xr:uid="{00000000-0005-0000-0000-00004F010000}"/>
    <cellStyle name="Lien hypertexte visité 378" xfId="382" xr:uid="{00000000-0005-0000-0000-000050010000}"/>
    <cellStyle name="Lien hypertexte visité 379" xfId="383" xr:uid="{00000000-0005-0000-0000-000051010000}"/>
    <cellStyle name="Lien hypertexte visité 38" xfId="384" xr:uid="{00000000-0005-0000-0000-000052010000}"/>
    <cellStyle name="Lien hypertexte visité 380" xfId="385" xr:uid="{00000000-0005-0000-0000-000053010000}"/>
    <cellStyle name="Lien hypertexte visité 381" xfId="386" xr:uid="{00000000-0005-0000-0000-000054010000}"/>
    <cellStyle name="Lien hypertexte visité 382" xfId="387" xr:uid="{00000000-0005-0000-0000-000055010000}"/>
    <cellStyle name="Lien hypertexte visité 383" xfId="388" xr:uid="{00000000-0005-0000-0000-000056010000}"/>
    <cellStyle name="Lien hypertexte visité 384" xfId="389" xr:uid="{00000000-0005-0000-0000-000057010000}"/>
    <cellStyle name="Lien hypertexte visité 385" xfId="390" xr:uid="{00000000-0005-0000-0000-000058010000}"/>
    <cellStyle name="Lien hypertexte visité 386" xfId="391" xr:uid="{00000000-0005-0000-0000-000059010000}"/>
    <cellStyle name="Lien hypertexte visité 387" xfId="392" xr:uid="{00000000-0005-0000-0000-00005A010000}"/>
    <cellStyle name="Lien hypertexte visité 388" xfId="393" xr:uid="{00000000-0005-0000-0000-00005B010000}"/>
    <cellStyle name="Lien hypertexte visité 389" xfId="394" xr:uid="{00000000-0005-0000-0000-00005C010000}"/>
    <cellStyle name="Lien hypertexte visité 39" xfId="395" xr:uid="{00000000-0005-0000-0000-00005D010000}"/>
    <cellStyle name="Lien hypertexte visité 390" xfId="396" xr:uid="{00000000-0005-0000-0000-00005E010000}"/>
    <cellStyle name="Lien hypertexte visité 391" xfId="397" xr:uid="{00000000-0005-0000-0000-00005F010000}"/>
    <cellStyle name="Lien hypertexte visité 392" xfId="398" xr:uid="{00000000-0005-0000-0000-000060010000}"/>
    <cellStyle name="Lien hypertexte visité 393" xfId="399" xr:uid="{00000000-0005-0000-0000-000061010000}"/>
    <cellStyle name="Lien hypertexte visité 394" xfId="400" xr:uid="{00000000-0005-0000-0000-000062010000}"/>
    <cellStyle name="Lien hypertexte visité 395" xfId="401" xr:uid="{00000000-0005-0000-0000-000063010000}"/>
    <cellStyle name="Lien hypertexte visité 396" xfId="402" xr:uid="{00000000-0005-0000-0000-000064010000}"/>
    <cellStyle name="Lien hypertexte visité 397" xfId="403" xr:uid="{00000000-0005-0000-0000-000065010000}"/>
    <cellStyle name="Lien hypertexte visité 398" xfId="404" xr:uid="{00000000-0005-0000-0000-000066010000}"/>
    <cellStyle name="Lien hypertexte visité 399" xfId="405" xr:uid="{00000000-0005-0000-0000-000067010000}"/>
    <cellStyle name="Lien hypertexte visité 4" xfId="406" xr:uid="{00000000-0005-0000-0000-000068010000}"/>
    <cellStyle name="Lien hypertexte visité 40" xfId="407" xr:uid="{00000000-0005-0000-0000-000069010000}"/>
    <cellStyle name="Lien hypertexte visité 400" xfId="408" xr:uid="{00000000-0005-0000-0000-00006A010000}"/>
    <cellStyle name="Lien hypertexte visité 401" xfId="409" xr:uid="{00000000-0005-0000-0000-00006B010000}"/>
    <cellStyle name="Lien hypertexte visité 402" xfId="410" xr:uid="{00000000-0005-0000-0000-00006C010000}"/>
    <cellStyle name="Lien hypertexte visité 403" xfId="411" xr:uid="{00000000-0005-0000-0000-00006D010000}"/>
    <cellStyle name="Lien hypertexte visité 404" xfId="412" xr:uid="{00000000-0005-0000-0000-00006E010000}"/>
    <cellStyle name="Lien hypertexte visité 405" xfId="413" xr:uid="{00000000-0005-0000-0000-00006F010000}"/>
    <cellStyle name="Lien hypertexte visité 406" xfId="414" xr:uid="{00000000-0005-0000-0000-000070010000}"/>
    <cellStyle name="Lien hypertexte visité 407" xfId="415" xr:uid="{00000000-0005-0000-0000-000071010000}"/>
    <cellStyle name="Lien hypertexte visité 408" xfId="416" xr:uid="{00000000-0005-0000-0000-000072010000}"/>
    <cellStyle name="Lien hypertexte visité 409" xfId="417" xr:uid="{00000000-0005-0000-0000-000073010000}"/>
    <cellStyle name="Lien hypertexte visité 41" xfId="418" xr:uid="{00000000-0005-0000-0000-000074010000}"/>
    <cellStyle name="Lien hypertexte visité 410" xfId="419" xr:uid="{00000000-0005-0000-0000-000075010000}"/>
    <cellStyle name="Lien hypertexte visité 411" xfId="420" xr:uid="{00000000-0005-0000-0000-000076010000}"/>
    <cellStyle name="Lien hypertexte visité 412" xfId="421" xr:uid="{00000000-0005-0000-0000-000077010000}"/>
    <cellStyle name="Lien hypertexte visité 413" xfId="422" xr:uid="{00000000-0005-0000-0000-000078010000}"/>
    <cellStyle name="Lien hypertexte visité 414" xfId="423" xr:uid="{00000000-0005-0000-0000-000079010000}"/>
    <cellStyle name="Lien hypertexte visité 415" xfId="424" xr:uid="{00000000-0005-0000-0000-00007A010000}"/>
    <cellStyle name="Lien hypertexte visité 416" xfId="425" xr:uid="{00000000-0005-0000-0000-00007B010000}"/>
    <cellStyle name="Lien hypertexte visité 417" xfId="426" xr:uid="{00000000-0005-0000-0000-00007C010000}"/>
    <cellStyle name="Lien hypertexte visité 418" xfId="427" xr:uid="{00000000-0005-0000-0000-00007D010000}"/>
    <cellStyle name="Lien hypertexte visité 419" xfId="428" xr:uid="{00000000-0005-0000-0000-00007E010000}"/>
    <cellStyle name="Lien hypertexte visité 42" xfId="429" xr:uid="{00000000-0005-0000-0000-00007F010000}"/>
    <cellStyle name="Lien hypertexte visité 420" xfId="430" xr:uid="{00000000-0005-0000-0000-000080010000}"/>
    <cellStyle name="Lien hypertexte visité 421" xfId="431" xr:uid="{00000000-0005-0000-0000-000081010000}"/>
    <cellStyle name="Lien hypertexte visité 422" xfId="432" xr:uid="{00000000-0005-0000-0000-000082010000}"/>
    <cellStyle name="Lien hypertexte visité 423" xfId="433" xr:uid="{00000000-0005-0000-0000-000083010000}"/>
    <cellStyle name="Lien hypertexte visité 424" xfId="434" xr:uid="{00000000-0005-0000-0000-000084010000}"/>
    <cellStyle name="Lien hypertexte visité 425" xfId="435" xr:uid="{00000000-0005-0000-0000-000085010000}"/>
    <cellStyle name="Lien hypertexte visité 426" xfId="436" xr:uid="{00000000-0005-0000-0000-000086010000}"/>
    <cellStyle name="Lien hypertexte visité 427" xfId="437" xr:uid="{00000000-0005-0000-0000-000087010000}"/>
    <cellStyle name="Lien hypertexte visité 428" xfId="438" xr:uid="{00000000-0005-0000-0000-000088010000}"/>
    <cellStyle name="Lien hypertexte visité 429" xfId="439" xr:uid="{00000000-0005-0000-0000-000089010000}"/>
    <cellStyle name="Lien hypertexte visité 43" xfId="440" xr:uid="{00000000-0005-0000-0000-00008A010000}"/>
    <cellStyle name="Lien hypertexte visité 430" xfId="441" xr:uid="{00000000-0005-0000-0000-00008B010000}"/>
    <cellStyle name="Lien hypertexte visité 431" xfId="442" xr:uid="{00000000-0005-0000-0000-00008C010000}"/>
    <cellStyle name="Lien hypertexte visité 432" xfId="443" xr:uid="{00000000-0005-0000-0000-00008D010000}"/>
    <cellStyle name="Lien hypertexte visité 433" xfId="444" xr:uid="{00000000-0005-0000-0000-00008E010000}"/>
    <cellStyle name="Lien hypertexte visité 434" xfId="445" xr:uid="{00000000-0005-0000-0000-00008F010000}"/>
    <cellStyle name="Lien hypertexte visité 435" xfId="446" xr:uid="{00000000-0005-0000-0000-000090010000}"/>
    <cellStyle name="Lien hypertexte visité 436" xfId="447" xr:uid="{00000000-0005-0000-0000-000091010000}"/>
    <cellStyle name="Lien hypertexte visité 437" xfId="448" xr:uid="{00000000-0005-0000-0000-000092010000}"/>
    <cellStyle name="Lien hypertexte visité 438" xfId="449" xr:uid="{00000000-0005-0000-0000-000093010000}"/>
    <cellStyle name="Lien hypertexte visité 439" xfId="450" xr:uid="{00000000-0005-0000-0000-000094010000}"/>
    <cellStyle name="Lien hypertexte visité 44" xfId="451" xr:uid="{00000000-0005-0000-0000-000095010000}"/>
    <cellStyle name="Lien hypertexte visité 440" xfId="452" xr:uid="{00000000-0005-0000-0000-000096010000}"/>
    <cellStyle name="Lien hypertexte visité 441" xfId="453" xr:uid="{00000000-0005-0000-0000-000097010000}"/>
    <cellStyle name="Lien hypertexte visité 442" xfId="454" xr:uid="{00000000-0005-0000-0000-000098010000}"/>
    <cellStyle name="Lien hypertexte visité 443" xfId="455" xr:uid="{00000000-0005-0000-0000-000099010000}"/>
    <cellStyle name="Lien hypertexte visité 444" xfId="456" xr:uid="{00000000-0005-0000-0000-00009A010000}"/>
    <cellStyle name="Lien hypertexte visité 445" xfId="457" xr:uid="{00000000-0005-0000-0000-00009B010000}"/>
    <cellStyle name="Lien hypertexte visité 446" xfId="458" xr:uid="{00000000-0005-0000-0000-00009C010000}"/>
    <cellStyle name="Lien hypertexte visité 447" xfId="459" xr:uid="{00000000-0005-0000-0000-00009D010000}"/>
    <cellStyle name="Lien hypertexte visité 448" xfId="460" xr:uid="{00000000-0005-0000-0000-00009E010000}"/>
    <cellStyle name="Lien hypertexte visité 449" xfId="461" xr:uid="{00000000-0005-0000-0000-00009F010000}"/>
    <cellStyle name="Lien hypertexte visité 45" xfId="462" xr:uid="{00000000-0005-0000-0000-0000A0010000}"/>
    <cellStyle name="Lien hypertexte visité 450" xfId="463" xr:uid="{00000000-0005-0000-0000-0000A1010000}"/>
    <cellStyle name="Lien hypertexte visité 451" xfId="464" xr:uid="{00000000-0005-0000-0000-0000A2010000}"/>
    <cellStyle name="Lien hypertexte visité 452" xfId="465" xr:uid="{00000000-0005-0000-0000-0000A3010000}"/>
    <cellStyle name="Lien hypertexte visité 453" xfId="466" xr:uid="{00000000-0005-0000-0000-0000A4010000}"/>
    <cellStyle name="Lien hypertexte visité 454" xfId="467" xr:uid="{00000000-0005-0000-0000-0000A5010000}"/>
    <cellStyle name="Lien hypertexte visité 455" xfId="468" xr:uid="{00000000-0005-0000-0000-0000A6010000}"/>
    <cellStyle name="Lien hypertexte visité 456" xfId="469" xr:uid="{00000000-0005-0000-0000-0000A7010000}"/>
    <cellStyle name="Lien hypertexte visité 457" xfId="470" xr:uid="{00000000-0005-0000-0000-0000A8010000}"/>
    <cellStyle name="Lien hypertexte visité 458" xfId="471" xr:uid="{00000000-0005-0000-0000-0000A9010000}"/>
    <cellStyle name="Lien hypertexte visité 459" xfId="472" xr:uid="{00000000-0005-0000-0000-0000AA010000}"/>
    <cellStyle name="Lien hypertexte visité 46" xfId="473" xr:uid="{00000000-0005-0000-0000-0000AB010000}"/>
    <cellStyle name="Lien hypertexte visité 460" xfId="474" xr:uid="{00000000-0005-0000-0000-0000AC010000}"/>
    <cellStyle name="Lien hypertexte visité 461" xfId="475" xr:uid="{00000000-0005-0000-0000-0000AD010000}"/>
    <cellStyle name="Lien hypertexte visité 462" xfId="476" xr:uid="{00000000-0005-0000-0000-0000AE010000}"/>
    <cellStyle name="Lien hypertexte visité 463" xfId="477" xr:uid="{00000000-0005-0000-0000-0000AF010000}"/>
    <cellStyle name="Lien hypertexte visité 464" xfId="478" xr:uid="{00000000-0005-0000-0000-0000B0010000}"/>
    <cellStyle name="Lien hypertexte visité 465" xfId="479" xr:uid="{00000000-0005-0000-0000-0000B1010000}"/>
    <cellStyle name="Lien hypertexte visité 466" xfId="480" xr:uid="{00000000-0005-0000-0000-0000B2010000}"/>
    <cellStyle name="Lien hypertexte visité 467" xfId="481" xr:uid="{00000000-0005-0000-0000-0000B3010000}"/>
    <cellStyle name="Lien hypertexte visité 468" xfId="482" xr:uid="{00000000-0005-0000-0000-0000B4010000}"/>
    <cellStyle name="Lien hypertexte visité 469" xfId="483" xr:uid="{00000000-0005-0000-0000-0000B5010000}"/>
    <cellStyle name="Lien hypertexte visité 47" xfId="484" xr:uid="{00000000-0005-0000-0000-0000B6010000}"/>
    <cellStyle name="Lien hypertexte visité 470" xfId="485" xr:uid="{00000000-0005-0000-0000-0000B7010000}"/>
    <cellStyle name="Lien hypertexte visité 471" xfId="486" xr:uid="{00000000-0005-0000-0000-0000B8010000}"/>
    <cellStyle name="Lien hypertexte visité 472" xfId="487" xr:uid="{00000000-0005-0000-0000-0000B9010000}"/>
    <cellStyle name="Lien hypertexte visité 473" xfId="488" xr:uid="{00000000-0005-0000-0000-0000BA010000}"/>
    <cellStyle name="Lien hypertexte visité 474" xfId="489" xr:uid="{00000000-0005-0000-0000-0000BB010000}"/>
    <cellStyle name="Lien hypertexte visité 475" xfId="490" xr:uid="{00000000-0005-0000-0000-0000BC010000}"/>
    <cellStyle name="Lien hypertexte visité 476" xfId="491" xr:uid="{00000000-0005-0000-0000-0000BD010000}"/>
    <cellStyle name="Lien hypertexte visité 477" xfId="492" xr:uid="{00000000-0005-0000-0000-0000BE010000}"/>
    <cellStyle name="Lien hypertexte visité 478" xfId="493" xr:uid="{00000000-0005-0000-0000-0000BF010000}"/>
    <cellStyle name="Lien hypertexte visité 479" xfId="494" xr:uid="{00000000-0005-0000-0000-0000C0010000}"/>
    <cellStyle name="Lien hypertexte visité 48" xfId="495" xr:uid="{00000000-0005-0000-0000-0000C1010000}"/>
    <cellStyle name="Lien hypertexte visité 480" xfId="496" xr:uid="{00000000-0005-0000-0000-0000C2010000}"/>
    <cellStyle name="Lien hypertexte visité 481" xfId="497" xr:uid="{00000000-0005-0000-0000-0000C3010000}"/>
    <cellStyle name="Lien hypertexte visité 482" xfId="498" xr:uid="{00000000-0005-0000-0000-0000C4010000}"/>
    <cellStyle name="Lien hypertexte visité 483" xfId="499" xr:uid="{00000000-0005-0000-0000-0000C5010000}"/>
    <cellStyle name="Lien hypertexte visité 484" xfId="500" xr:uid="{00000000-0005-0000-0000-0000C6010000}"/>
    <cellStyle name="Lien hypertexte visité 485" xfId="501" xr:uid="{00000000-0005-0000-0000-0000C7010000}"/>
    <cellStyle name="Lien hypertexte visité 486" xfId="502" xr:uid="{00000000-0005-0000-0000-0000C8010000}"/>
    <cellStyle name="Lien hypertexte visité 487" xfId="503" xr:uid="{00000000-0005-0000-0000-0000C9010000}"/>
    <cellStyle name="Lien hypertexte visité 488" xfId="504" xr:uid="{00000000-0005-0000-0000-0000CA010000}"/>
    <cellStyle name="Lien hypertexte visité 489" xfId="505" xr:uid="{00000000-0005-0000-0000-0000CB010000}"/>
    <cellStyle name="Lien hypertexte visité 49" xfId="506" xr:uid="{00000000-0005-0000-0000-0000CC010000}"/>
    <cellStyle name="Lien hypertexte visité 490" xfId="507" xr:uid="{00000000-0005-0000-0000-0000CD010000}"/>
    <cellStyle name="Lien hypertexte visité 491" xfId="508" xr:uid="{00000000-0005-0000-0000-0000CE010000}"/>
    <cellStyle name="Lien hypertexte visité 492" xfId="509" xr:uid="{00000000-0005-0000-0000-0000CF010000}"/>
    <cellStyle name="Lien hypertexte visité 493" xfId="510" xr:uid="{00000000-0005-0000-0000-0000D0010000}"/>
    <cellStyle name="Lien hypertexte visité 494" xfId="511" xr:uid="{00000000-0005-0000-0000-0000D1010000}"/>
    <cellStyle name="Lien hypertexte visité 495" xfId="512" xr:uid="{00000000-0005-0000-0000-0000D2010000}"/>
    <cellStyle name="Lien hypertexte visité 496" xfId="513" xr:uid="{00000000-0005-0000-0000-0000D3010000}"/>
    <cellStyle name="Lien hypertexte visité 497" xfId="514" xr:uid="{00000000-0005-0000-0000-0000D4010000}"/>
    <cellStyle name="Lien hypertexte visité 498" xfId="515" xr:uid="{00000000-0005-0000-0000-0000D5010000}"/>
    <cellStyle name="Lien hypertexte visité 499" xfId="516" xr:uid="{00000000-0005-0000-0000-0000D6010000}"/>
    <cellStyle name="Lien hypertexte visité 5" xfId="517" xr:uid="{00000000-0005-0000-0000-0000D7010000}"/>
    <cellStyle name="Lien hypertexte visité 50" xfId="518" xr:uid="{00000000-0005-0000-0000-0000D8010000}"/>
    <cellStyle name="Lien hypertexte visité 500" xfId="519" xr:uid="{00000000-0005-0000-0000-0000D9010000}"/>
    <cellStyle name="Lien hypertexte visité 501" xfId="520" xr:uid="{00000000-0005-0000-0000-0000DA010000}"/>
    <cellStyle name="Lien hypertexte visité 502" xfId="521" xr:uid="{00000000-0005-0000-0000-0000DB010000}"/>
    <cellStyle name="Lien hypertexte visité 503" xfId="522" xr:uid="{00000000-0005-0000-0000-0000DC010000}"/>
    <cellStyle name="Lien hypertexte visité 504" xfId="523" xr:uid="{00000000-0005-0000-0000-0000DD010000}"/>
    <cellStyle name="Lien hypertexte visité 505" xfId="524" xr:uid="{00000000-0005-0000-0000-0000DE010000}"/>
    <cellStyle name="Lien hypertexte visité 506" xfId="525" xr:uid="{00000000-0005-0000-0000-0000DF010000}"/>
    <cellStyle name="Lien hypertexte visité 507" xfId="526" xr:uid="{00000000-0005-0000-0000-0000E0010000}"/>
    <cellStyle name="Lien hypertexte visité 508" xfId="527" xr:uid="{00000000-0005-0000-0000-0000E1010000}"/>
    <cellStyle name="Lien hypertexte visité 509" xfId="528" xr:uid="{00000000-0005-0000-0000-0000E2010000}"/>
    <cellStyle name="Lien hypertexte visité 51" xfId="529" xr:uid="{00000000-0005-0000-0000-0000E3010000}"/>
    <cellStyle name="Lien hypertexte visité 510" xfId="530" xr:uid="{00000000-0005-0000-0000-0000E4010000}"/>
    <cellStyle name="Lien hypertexte visité 511" xfId="531" xr:uid="{00000000-0005-0000-0000-0000E5010000}"/>
    <cellStyle name="Lien hypertexte visité 512" xfId="532" xr:uid="{00000000-0005-0000-0000-0000E6010000}"/>
    <cellStyle name="Lien hypertexte visité 513" xfId="533" xr:uid="{00000000-0005-0000-0000-0000E7010000}"/>
    <cellStyle name="Lien hypertexte visité 514" xfId="534" xr:uid="{00000000-0005-0000-0000-0000E8010000}"/>
    <cellStyle name="Lien hypertexte visité 515" xfId="535" xr:uid="{00000000-0005-0000-0000-0000E9010000}"/>
    <cellStyle name="Lien hypertexte visité 516" xfId="536" xr:uid="{00000000-0005-0000-0000-0000EA010000}"/>
    <cellStyle name="Lien hypertexte visité 517" xfId="537" xr:uid="{00000000-0005-0000-0000-0000EB010000}"/>
    <cellStyle name="Lien hypertexte visité 518" xfId="538" xr:uid="{00000000-0005-0000-0000-0000EC010000}"/>
    <cellStyle name="Lien hypertexte visité 519" xfId="539" xr:uid="{00000000-0005-0000-0000-0000ED010000}"/>
    <cellStyle name="Lien hypertexte visité 52" xfId="540" xr:uid="{00000000-0005-0000-0000-0000EE010000}"/>
    <cellStyle name="Lien hypertexte visité 520" xfId="541" xr:uid="{00000000-0005-0000-0000-0000EF010000}"/>
    <cellStyle name="Lien hypertexte visité 521" xfId="542" xr:uid="{00000000-0005-0000-0000-0000F0010000}"/>
    <cellStyle name="Lien hypertexte visité 522" xfId="543" xr:uid="{00000000-0005-0000-0000-0000F1010000}"/>
    <cellStyle name="Lien hypertexte visité 523" xfId="544" xr:uid="{00000000-0005-0000-0000-0000F2010000}"/>
    <cellStyle name="Lien hypertexte visité 524" xfId="545" xr:uid="{00000000-0005-0000-0000-0000F3010000}"/>
    <cellStyle name="Lien hypertexte visité 525" xfId="546" xr:uid="{00000000-0005-0000-0000-0000F4010000}"/>
    <cellStyle name="Lien hypertexte visité 526" xfId="547" xr:uid="{00000000-0005-0000-0000-0000F5010000}"/>
    <cellStyle name="Lien hypertexte visité 527" xfId="548" xr:uid="{00000000-0005-0000-0000-0000F6010000}"/>
    <cellStyle name="Lien hypertexte visité 528" xfId="549" xr:uid="{00000000-0005-0000-0000-0000F7010000}"/>
    <cellStyle name="Lien hypertexte visité 529" xfId="550" xr:uid="{00000000-0005-0000-0000-0000F8010000}"/>
    <cellStyle name="Lien hypertexte visité 53" xfId="551" xr:uid="{00000000-0005-0000-0000-0000F9010000}"/>
    <cellStyle name="Lien hypertexte visité 530" xfId="552" xr:uid="{00000000-0005-0000-0000-0000FA010000}"/>
    <cellStyle name="Lien hypertexte visité 531" xfId="553" xr:uid="{00000000-0005-0000-0000-0000FB010000}"/>
    <cellStyle name="Lien hypertexte visité 532" xfId="554" xr:uid="{00000000-0005-0000-0000-0000FC010000}"/>
    <cellStyle name="Lien hypertexte visité 533" xfId="555" xr:uid="{00000000-0005-0000-0000-0000FD010000}"/>
    <cellStyle name="Lien hypertexte visité 534" xfId="556" xr:uid="{00000000-0005-0000-0000-0000FE010000}"/>
    <cellStyle name="Lien hypertexte visité 535" xfId="557" xr:uid="{00000000-0005-0000-0000-0000FF010000}"/>
    <cellStyle name="Lien hypertexte visité 536" xfId="558" xr:uid="{00000000-0005-0000-0000-000000020000}"/>
    <cellStyle name="Lien hypertexte visité 537" xfId="559" xr:uid="{00000000-0005-0000-0000-000001020000}"/>
    <cellStyle name="Lien hypertexte visité 538" xfId="560" xr:uid="{00000000-0005-0000-0000-000002020000}"/>
    <cellStyle name="Lien hypertexte visité 539" xfId="561" xr:uid="{00000000-0005-0000-0000-000003020000}"/>
    <cellStyle name="Lien hypertexte visité 54" xfId="562" xr:uid="{00000000-0005-0000-0000-000004020000}"/>
    <cellStyle name="Lien hypertexte visité 540" xfId="563" xr:uid="{00000000-0005-0000-0000-000005020000}"/>
    <cellStyle name="Lien hypertexte visité 541" xfId="564" xr:uid="{00000000-0005-0000-0000-000006020000}"/>
    <cellStyle name="Lien hypertexte visité 542" xfId="565" xr:uid="{00000000-0005-0000-0000-000007020000}"/>
    <cellStyle name="Lien hypertexte visité 543" xfId="566" xr:uid="{00000000-0005-0000-0000-000008020000}"/>
    <cellStyle name="Lien hypertexte visité 544" xfId="567" xr:uid="{00000000-0005-0000-0000-000009020000}"/>
    <cellStyle name="Lien hypertexte visité 545" xfId="568" xr:uid="{00000000-0005-0000-0000-00000A020000}"/>
    <cellStyle name="Lien hypertexte visité 546" xfId="569" xr:uid="{00000000-0005-0000-0000-00000B020000}"/>
    <cellStyle name="Lien hypertexte visité 547" xfId="570" xr:uid="{00000000-0005-0000-0000-00000C020000}"/>
    <cellStyle name="Lien hypertexte visité 548" xfId="571" xr:uid="{00000000-0005-0000-0000-00000D020000}"/>
    <cellStyle name="Lien hypertexte visité 549" xfId="572" xr:uid="{00000000-0005-0000-0000-00000E020000}"/>
    <cellStyle name="Lien hypertexte visité 55" xfId="573" xr:uid="{00000000-0005-0000-0000-00000F020000}"/>
    <cellStyle name="Lien hypertexte visité 550" xfId="574" xr:uid="{00000000-0005-0000-0000-000010020000}"/>
    <cellStyle name="Lien hypertexte visité 551" xfId="575" xr:uid="{00000000-0005-0000-0000-000011020000}"/>
    <cellStyle name="Lien hypertexte visité 552" xfId="576" xr:uid="{00000000-0005-0000-0000-000012020000}"/>
    <cellStyle name="Lien hypertexte visité 553" xfId="577" xr:uid="{00000000-0005-0000-0000-000013020000}"/>
    <cellStyle name="Lien hypertexte visité 554" xfId="578" xr:uid="{00000000-0005-0000-0000-000014020000}"/>
    <cellStyle name="Lien hypertexte visité 555" xfId="579" xr:uid="{00000000-0005-0000-0000-000015020000}"/>
    <cellStyle name="Lien hypertexte visité 556" xfId="580" xr:uid="{00000000-0005-0000-0000-000016020000}"/>
    <cellStyle name="Lien hypertexte visité 557" xfId="581" xr:uid="{00000000-0005-0000-0000-000017020000}"/>
    <cellStyle name="Lien hypertexte visité 558" xfId="582" xr:uid="{00000000-0005-0000-0000-000018020000}"/>
    <cellStyle name="Lien hypertexte visité 559" xfId="583" xr:uid="{00000000-0005-0000-0000-000019020000}"/>
    <cellStyle name="Lien hypertexte visité 56" xfId="584" xr:uid="{00000000-0005-0000-0000-00001A020000}"/>
    <cellStyle name="Lien hypertexte visité 560" xfId="585" xr:uid="{00000000-0005-0000-0000-00001B020000}"/>
    <cellStyle name="Lien hypertexte visité 561" xfId="586" xr:uid="{00000000-0005-0000-0000-00001C020000}"/>
    <cellStyle name="Lien hypertexte visité 562" xfId="587" xr:uid="{00000000-0005-0000-0000-00001D020000}"/>
    <cellStyle name="Lien hypertexte visité 563" xfId="588" xr:uid="{00000000-0005-0000-0000-00001E020000}"/>
    <cellStyle name="Lien hypertexte visité 564" xfId="589" xr:uid="{00000000-0005-0000-0000-00001F020000}"/>
    <cellStyle name="Lien hypertexte visité 565" xfId="590" xr:uid="{00000000-0005-0000-0000-000020020000}"/>
    <cellStyle name="Lien hypertexte visité 566" xfId="591" xr:uid="{00000000-0005-0000-0000-000021020000}"/>
    <cellStyle name="Lien hypertexte visité 567" xfId="592" xr:uid="{00000000-0005-0000-0000-000022020000}"/>
    <cellStyle name="Lien hypertexte visité 568" xfId="593" xr:uid="{00000000-0005-0000-0000-000023020000}"/>
    <cellStyle name="Lien hypertexte visité 569" xfId="594" xr:uid="{00000000-0005-0000-0000-000024020000}"/>
    <cellStyle name="Lien hypertexte visité 57" xfId="595" xr:uid="{00000000-0005-0000-0000-000025020000}"/>
    <cellStyle name="Lien hypertexte visité 570" xfId="596" xr:uid="{00000000-0005-0000-0000-000026020000}"/>
    <cellStyle name="Lien hypertexte visité 571" xfId="597" xr:uid="{00000000-0005-0000-0000-000027020000}"/>
    <cellStyle name="Lien hypertexte visité 572" xfId="598" xr:uid="{00000000-0005-0000-0000-000028020000}"/>
    <cellStyle name="Lien hypertexte visité 573" xfId="599" xr:uid="{00000000-0005-0000-0000-000029020000}"/>
    <cellStyle name="Lien hypertexte visité 574" xfId="600" xr:uid="{00000000-0005-0000-0000-00002A020000}"/>
    <cellStyle name="Lien hypertexte visité 575" xfId="601" xr:uid="{00000000-0005-0000-0000-00002B020000}"/>
    <cellStyle name="Lien hypertexte visité 576" xfId="602" xr:uid="{00000000-0005-0000-0000-00002C020000}"/>
    <cellStyle name="Lien hypertexte visité 577" xfId="603" xr:uid="{00000000-0005-0000-0000-00002D020000}"/>
    <cellStyle name="Lien hypertexte visité 578" xfId="604" xr:uid="{00000000-0005-0000-0000-00002E020000}"/>
    <cellStyle name="Lien hypertexte visité 579" xfId="605" xr:uid="{00000000-0005-0000-0000-00002F020000}"/>
    <cellStyle name="Lien hypertexte visité 58" xfId="606" xr:uid="{00000000-0005-0000-0000-000030020000}"/>
    <cellStyle name="Lien hypertexte visité 580" xfId="607" xr:uid="{00000000-0005-0000-0000-000031020000}"/>
    <cellStyle name="Lien hypertexte visité 581" xfId="608" xr:uid="{00000000-0005-0000-0000-000032020000}"/>
    <cellStyle name="Lien hypertexte visité 582" xfId="609" xr:uid="{00000000-0005-0000-0000-000033020000}"/>
    <cellStyle name="Lien hypertexte visité 583" xfId="610" xr:uid="{00000000-0005-0000-0000-000034020000}"/>
    <cellStyle name="Lien hypertexte visité 584" xfId="611" xr:uid="{00000000-0005-0000-0000-000035020000}"/>
    <cellStyle name="Lien hypertexte visité 585" xfId="612" xr:uid="{00000000-0005-0000-0000-000036020000}"/>
    <cellStyle name="Lien hypertexte visité 586" xfId="613" xr:uid="{00000000-0005-0000-0000-000037020000}"/>
    <cellStyle name="Lien hypertexte visité 587" xfId="614" xr:uid="{00000000-0005-0000-0000-000038020000}"/>
    <cellStyle name="Lien hypertexte visité 588" xfId="615" xr:uid="{00000000-0005-0000-0000-000039020000}"/>
    <cellStyle name="Lien hypertexte visité 589" xfId="616" xr:uid="{00000000-0005-0000-0000-00003A020000}"/>
    <cellStyle name="Lien hypertexte visité 59" xfId="617" xr:uid="{00000000-0005-0000-0000-00003B020000}"/>
    <cellStyle name="Lien hypertexte visité 590" xfId="618" xr:uid="{00000000-0005-0000-0000-00003C020000}"/>
    <cellStyle name="Lien hypertexte visité 591" xfId="619" xr:uid="{00000000-0005-0000-0000-00003D020000}"/>
    <cellStyle name="Lien hypertexte visité 592" xfId="620" xr:uid="{00000000-0005-0000-0000-00003E020000}"/>
    <cellStyle name="Lien hypertexte visité 593" xfId="621" xr:uid="{00000000-0005-0000-0000-00003F020000}"/>
    <cellStyle name="Lien hypertexte visité 594" xfId="622" xr:uid="{00000000-0005-0000-0000-000040020000}"/>
    <cellStyle name="Lien hypertexte visité 595" xfId="623" xr:uid="{00000000-0005-0000-0000-000041020000}"/>
    <cellStyle name="Lien hypertexte visité 596" xfId="624" xr:uid="{00000000-0005-0000-0000-000042020000}"/>
    <cellStyle name="Lien hypertexte visité 597" xfId="625" xr:uid="{00000000-0005-0000-0000-000043020000}"/>
    <cellStyle name="Lien hypertexte visité 598" xfId="626" xr:uid="{00000000-0005-0000-0000-000044020000}"/>
    <cellStyle name="Lien hypertexte visité 599" xfId="627" xr:uid="{00000000-0005-0000-0000-000045020000}"/>
    <cellStyle name="Lien hypertexte visité 6" xfId="628" xr:uid="{00000000-0005-0000-0000-000046020000}"/>
    <cellStyle name="Lien hypertexte visité 60" xfId="629" xr:uid="{00000000-0005-0000-0000-000047020000}"/>
    <cellStyle name="Lien hypertexte visité 600" xfId="630" xr:uid="{00000000-0005-0000-0000-000048020000}"/>
    <cellStyle name="Lien hypertexte visité 601" xfId="631" xr:uid="{00000000-0005-0000-0000-000049020000}"/>
    <cellStyle name="Lien hypertexte visité 602" xfId="632" xr:uid="{00000000-0005-0000-0000-00004A020000}"/>
    <cellStyle name="Lien hypertexte visité 603" xfId="633" xr:uid="{00000000-0005-0000-0000-00004B020000}"/>
    <cellStyle name="Lien hypertexte visité 604" xfId="634" xr:uid="{00000000-0005-0000-0000-00004C020000}"/>
    <cellStyle name="Lien hypertexte visité 605" xfId="635" xr:uid="{00000000-0005-0000-0000-00004D020000}"/>
    <cellStyle name="Lien hypertexte visité 606" xfId="636" xr:uid="{00000000-0005-0000-0000-00004E020000}"/>
    <cellStyle name="Lien hypertexte visité 607" xfId="637" xr:uid="{00000000-0005-0000-0000-00004F020000}"/>
    <cellStyle name="Lien hypertexte visité 608" xfId="638" xr:uid="{00000000-0005-0000-0000-000050020000}"/>
    <cellStyle name="Lien hypertexte visité 609" xfId="639" xr:uid="{00000000-0005-0000-0000-000051020000}"/>
    <cellStyle name="Lien hypertexte visité 61" xfId="640" xr:uid="{00000000-0005-0000-0000-000052020000}"/>
    <cellStyle name="Lien hypertexte visité 610" xfId="641" xr:uid="{00000000-0005-0000-0000-000053020000}"/>
    <cellStyle name="Lien hypertexte visité 611" xfId="642" xr:uid="{00000000-0005-0000-0000-000054020000}"/>
    <cellStyle name="Lien hypertexte visité 612" xfId="643" xr:uid="{00000000-0005-0000-0000-000055020000}"/>
    <cellStyle name="Lien hypertexte visité 613" xfId="644" xr:uid="{00000000-0005-0000-0000-000056020000}"/>
    <cellStyle name="Lien hypertexte visité 614" xfId="645" xr:uid="{00000000-0005-0000-0000-000057020000}"/>
    <cellStyle name="Lien hypertexte visité 615" xfId="646" xr:uid="{00000000-0005-0000-0000-000058020000}"/>
    <cellStyle name="Lien hypertexte visité 616" xfId="647" xr:uid="{00000000-0005-0000-0000-000059020000}"/>
    <cellStyle name="Lien hypertexte visité 617" xfId="648" xr:uid="{00000000-0005-0000-0000-00005A020000}"/>
    <cellStyle name="Lien hypertexte visité 618" xfId="649" xr:uid="{00000000-0005-0000-0000-00005B020000}"/>
    <cellStyle name="Lien hypertexte visité 619" xfId="650" xr:uid="{00000000-0005-0000-0000-00005C020000}"/>
    <cellStyle name="Lien hypertexte visité 62" xfId="651" xr:uid="{00000000-0005-0000-0000-00005D020000}"/>
    <cellStyle name="Lien hypertexte visité 620" xfId="652" xr:uid="{00000000-0005-0000-0000-00005E020000}"/>
    <cellStyle name="Lien hypertexte visité 621" xfId="653" xr:uid="{00000000-0005-0000-0000-00005F020000}"/>
    <cellStyle name="Lien hypertexte visité 622" xfId="654" xr:uid="{00000000-0005-0000-0000-000060020000}"/>
    <cellStyle name="Lien hypertexte visité 623" xfId="655" xr:uid="{00000000-0005-0000-0000-000061020000}"/>
    <cellStyle name="Lien hypertexte visité 624" xfId="656" xr:uid="{00000000-0005-0000-0000-000062020000}"/>
    <cellStyle name="Lien hypertexte visité 625" xfId="657" xr:uid="{00000000-0005-0000-0000-000063020000}"/>
    <cellStyle name="Lien hypertexte visité 626" xfId="658" xr:uid="{00000000-0005-0000-0000-000064020000}"/>
    <cellStyle name="Lien hypertexte visité 627" xfId="659" xr:uid="{00000000-0005-0000-0000-000065020000}"/>
    <cellStyle name="Lien hypertexte visité 628" xfId="660" xr:uid="{00000000-0005-0000-0000-000066020000}"/>
    <cellStyle name="Lien hypertexte visité 629" xfId="661" xr:uid="{00000000-0005-0000-0000-000067020000}"/>
    <cellStyle name="Lien hypertexte visité 63" xfId="662" xr:uid="{00000000-0005-0000-0000-000068020000}"/>
    <cellStyle name="Lien hypertexte visité 630" xfId="663" xr:uid="{00000000-0005-0000-0000-000069020000}"/>
    <cellStyle name="Lien hypertexte visité 631" xfId="664" xr:uid="{00000000-0005-0000-0000-00006A020000}"/>
    <cellStyle name="Lien hypertexte visité 632" xfId="665" xr:uid="{00000000-0005-0000-0000-00006B020000}"/>
    <cellStyle name="Lien hypertexte visité 633" xfId="666" xr:uid="{00000000-0005-0000-0000-00006C020000}"/>
    <cellStyle name="Lien hypertexte visité 634" xfId="667" xr:uid="{00000000-0005-0000-0000-00006D020000}"/>
    <cellStyle name="Lien hypertexte visité 635" xfId="668" xr:uid="{00000000-0005-0000-0000-00006E020000}"/>
    <cellStyle name="Lien hypertexte visité 636" xfId="669" xr:uid="{00000000-0005-0000-0000-00006F020000}"/>
    <cellStyle name="Lien hypertexte visité 637" xfId="670" xr:uid="{00000000-0005-0000-0000-000070020000}"/>
    <cellStyle name="Lien hypertexte visité 638" xfId="671" xr:uid="{00000000-0005-0000-0000-000071020000}"/>
    <cellStyle name="Lien hypertexte visité 639" xfId="672" xr:uid="{00000000-0005-0000-0000-000072020000}"/>
    <cellStyle name="Lien hypertexte visité 64" xfId="673" xr:uid="{00000000-0005-0000-0000-000073020000}"/>
    <cellStyle name="Lien hypertexte visité 640" xfId="674" xr:uid="{00000000-0005-0000-0000-000074020000}"/>
    <cellStyle name="Lien hypertexte visité 641" xfId="675" xr:uid="{00000000-0005-0000-0000-000075020000}"/>
    <cellStyle name="Lien hypertexte visité 642" xfId="676" xr:uid="{00000000-0005-0000-0000-000076020000}"/>
    <cellStyle name="Lien hypertexte visité 643" xfId="677" xr:uid="{00000000-0005-0000-0000-000077020000}"/>
    <cellStyle name="Lien hypertexte visité 644" xfId="678" xr:uid="{00000000-0005-0000-0000-000078020000}"/>
    <cellStyle name="Lien hypertexte visité 645" xfId="679" xr:uid="{00000000-0005-0000-0000-000079020000}"/>
    <cellStyle name="Lien hypertexte visité 646" xfId="680" xr:uid="{00000000-0005-0000-0000-00007A020000}"/>
    <cellStyle name="Lien hypertexte visité 647" xfId="681" xr:uid="{00000000-0005-0000-0000-00007B020000}"/>
    <cellStyle name="Lien hypertexte visité 648" xfId="682" xr:uid="{00000000-0005-0000-0000-00007C020000}"/>
    <cellStyle name="Lien hypertexte visité 649" xfId="683" xr:uid="{00000000-0005-0000-0000-00007D020000}"/>
    <cellStyle name="Lien hypertexte visité 65" xfId="684" xr:uid="{00000000-0005-0000-0000-00007E020000}"/>
    <cellStyle name="Lien hypertexte visité 650" xfId="685" xr:uid="{00000000-0005-0000-0000-00007F020000}"/>
    <cellStyle name="Lien hypertexte visité 651" xfId="686" xr:uid="{00000000-0005-0000-0000-000080020000}"/>
    <cellStyle name="Lien hypertexte visité 652" xfId="687" xr:uid="{00000000-0005-0000-0000-000081020000}"/>
    <cellStyle name="Lien hypertexte visité 653" xfId="688" xr:uid="{00000000-0005-0000-0000-000082020000}"/>
    <cellStyle name="Lien hypertexte visité 654" xfId="689" xr:uid="{00000000-0005-0000-0000-000083020000}"/>
    <cellStyle name="Lien hypertexte visité 655" xfId="690" xr:uid="{00000000-0005-0000-0000-000084020000}"/>
    <cellStyle name="Lien hypertexte visité 656" xfId="691" xr:uid="{00000000-0005-0000-0000-000085020000}"/>
    <cellStyle name="Lien hypertexte visité 657" xfId="692" xr:uid="{00000000-0005-0000-0000-000086020000}"/>
    <cellStyle name="Lien hypertexte visité 658" xfId="693" xr:uid="{00000000-0005-0000-0000-000087020000}"/>
    <cellStyle name="Lien hypertexte visité 659" xfId="694" xr:uid="{00000000-0005-0000-0000-000088020000}"/>
    <cellStyle name="Lien hypertexte visité 66" xfId="695" xr:uid="{00000000-0005-0000-0000-000089020000}"/>
    <cellStyle name="Lien hypertexte visité 660" xfId="696" xr:uid="{00000000-0005-0000-0000-00008A020000}"/>
    <cellStyle name="Lien hypertexte visité 661" xfId="697" xr:uid="{00000000-0005-0000-0000-00008B020000}"/>
    <cellStyle name="Lien hypertexte visité 662" xfId="698" xr:uid="{00000000-0005-0000-0000-00008C020000}"/>
    <cellStyle name="Lien hypertexte visité 663" xfId="699" xr:uid="{00000000-0005-0000-0000-00008D020000}"/>
    <cellStyle name="Lien hypertexte visité 664" xfId="700" xr:uid="{00000000-0005-0000-0000-00008E020000}"/>
    <cellStyle name="Lien hypertexte visité 665" xfId="701" xr:uid="{00000000-0005-0000-0000-00008F020000}"/>
    <cellStyle name="Lien hypertexte visité 666" xfId="702" xr:uid="{00000000-0005-0000-0000-000090020000}"/>
    <cellStyle name="Lien hypertexte visité 667" xfId="703" xr:uid="{00000000-0005-0000-0000-000091020000}"/>
    <cellStyle name="Lien hypertexte visité 668" xfId="704" xr:uid="{00000000-0005-0000-0000-000092020000}"/>
    <cellStyle name="Lien hypertexte visité 669" xfId="705" xr:uid="{00000000-0005-0000-0000-000093020000}"/>
    <cellStyle name="Lien hypertexte visité 67" xfId="706" xr:uid="{00000000-0005-0000-0000-000094020000}"/>
    <cellStyle name="Lien hypertexte visité 670" xfId="707" xr:uid="{00000000-0005-0000-0000-000095020000}"/>
    <cellStyle name="Lien hypertexte visité 671" xfId="708" xr:uid="{00000000-0005-0000-0000-000096020000}"/>
    <cellStyle name="Lien hypertexte visité 672" xfId="709" xr:uid="{00000000-0005-0000-0000-000097020000}"/>
    <cellStyle name="Lien hypertexte visité 673" xfId="710" xr:uid="{00000000-0005-0000-0000-000098020000}"/>
    <cellStyle name="Lien hypertexte visité 674" xfId="711" xr:uid="{00000000-0005-0000-0000-000099020000}"/>
    <cellStyle name="Lien hypertexte visité 675" xfId="712" xr:uid="{00000000-0005-0000-0000-00009A020000}"/>
    <cellStyle name="Lien hypertexte visité 676" xfId="713" xr:uid="{00000000-0005-0000-0000-00009B020000}"/>
    <cellStyle name="Lien hypertexte visité 677" xfId="714" xr:uid="{00000000-0005-0000-0000-00009C020000}"/>
    <cellStyle name="Lien hypertexte visité 678" xfId="715" xr:uid="{00000000-0005-0000-0000-00009D020000}"/>
    <cellStyle name="Lien hypertexte visité 679" xfId="716" xr:uid="{00000000-0005-0000-0000-00009E020000}"/>
    <cellStyle name="Lien hypertexte visité 68" xfId="717" xr:uid="{00000000-0005-0000-0000-00009F020000}"/>
    <cellStyle name="Lien hypertexte visité 680" xfId="718" xr:uid="{00000000-0005-0000-0000-0000A0020000}"/>
    <cellStyle name="Lien hypertexte visité 681" xfId="719" xr:uid="{00000000-0005-0000-0000-0000A1020000}"/>
    <cellStyle name="Lien hypertexte visité 682" xfId="720" xr:uid="{00000000-0005-0000-0000-0000A2020000}"/>
    <cellStyle name="Lien hypertexte visité 683" xfId="721" xr:uid="{00000000-0005-0000-0000-0000A3020000}"/>
    <cellStyle name="Lien hypertexte visité 684" xfId="722" xr:uid="{00000000-0005-0000-0000-0000A4020000}"/>
    <cellStyle name="Lien hypertexte visité 685" xfId="723" xr:uid="{00000000-0005-0000-0000-0000A5020000}"/>
    <cellStyle name="Lien hypertexte visité 686" xfId="724" xr:uid="{00000000-0005-0000-0000-0000A6020000}"/>
    <cellStyle name="Lien hypertexte visité 687" xfId="725" xr:uid="{00000000-0005-0000-0000-0000A7020000}"/>
    <cellStyle name="Lien hypertexte visité 688" xfId="726" xr:uid="{00000000-0005-0000-0000-0000A8020000}"/>
    <cellStyle name="Lien hypertexte visité 689" xfId="727" xr:uid="{00000000-0005-0000-0000-0000A9020000}"/>
    <cellStyle name="Lien hypertexte visité 69" xfId="728" xr:uid="{00000000-0005-0000-0000-0000AA020000}"/>
    <cellStyle name="Lien hypertexte visité 690" xfId="729" xr:uid="{00000000-0005-0000-0000-0000AB020000}"/>
    <cellStyle name="Lien hypertexte visité 691" xfId="730" xr:uid="{00000000-0005-0000-0000-0000AC020000}"/>
    <cellStyle name="Lien hypertexte visité 692" xfId="731" xr:uid="{00000000-0005-0000-0000-0000AD020000}"/>
    <cellStyle name="Lien hypertexte visité 693" xfId="732" xr:uid="{00000000-0005-0000-0000-0000AE020000}"/>
    <cellStyle name="Lien hypertexte visité 694" xfId="733" xr:uid="{00000000-0005-0000-0000-0000AF020000}"/>
    <cellStyle name="Lien hypertexte visité 695" xfId="734" xr:uid="{00000000-0005-0000-0000-0000B0020000}"/>
    <cellStyle name="Lien hypertexte visité 696" xfId="735" xr:uid="{00000000-0005-0000-0000-0000B1020000}"/>
    <cellStyle name="Lien hypertexte visité 697" xfId="736" xr:uid="{00000000-0005-0000-0000-0000B2020000}"/>
    <cellStyle name="Lien hypertexte visité 698" xfId="737" xr:uid="{00000000-0005-0000-0000-0000B3020000}"/>
    <cellStyle name="Lien hypertexte visité 699" xfId="738" xr:uid="{00000000-0005-0000-0000-0000B4020000}"/>
    <cellStyle name="Lien hypertexte visité 7" xfId="739" xr:uid="{00000000-0005-0000-0000-0000B5020000}"/>
    <cellStyle name="Lien hypertexte visité 70" xfId="740" xr:uid="{00000000-0005-0000-0000-0000B6020000}"/>
    <cellStyle name="Lien hypertexte visité 700" xfId="741" xr:uid="{00000000-0005-0000-0000-0000B7020000}"/>
    <cellStyle name="Lien hypertexte visité 701" xfId="742" xr:uid="{00000000-0005-0000-0000-0000B8020000}"/>
    <cellStyle name="Lien hypertexte visité 702" xfId="743" xr:uid="{00000000-0005-0000-0000-0000B9020000}"/>
    <cellStyle name="Lien hypertexte visité 703" xfId="744" xr:uid="{00000000-0005-0000-0000-0000BA020000}"/>
    <cellStyle name="Lien hypertexte visité 704" xfId="745" xr:uid="{00000000-0005-0000-0000-0000BB020000}"/>
    <cellStyle name="Lien hypertexte visité 705" xfId="746" xr:uid="{00000000-0005-0000-0000-0000BC020000}"/>
    <cellStyle name="Lien hypertexte visité 706" xfId="747" xr:uid="{00000000-0005-0000-0000-0000BD020000}"/>
    <cellStyle name="Lien hypertexte visité 707" xfId="748" xr:uid="{00000000-0005-0000-0000-0000BE020000}"/>
    <cellStyle name="Lien hypertexte visité 708" xfId="749" xr:uid="{00000000-0005-0000-0000-0000BF020000}"/>
    <cellStyle name="Lien hypertexte visité 709" xfId="750" xr:uid="{00000000-0005-0000-0000-0000C0020000}"/>
    <cellStyle name="Lien hypertexte visité 71" xfId="751" xr:uid="{00000000-0005-0000-0000-0000C1020000}"/>
    <cellStyle name="Lien hypertexte visité 710" xfId="752" xr:uid="{00000000-0005-0000-0000-0000C2020000}"/>
    <cellStyle name="Lien hypertexte visité 711" xfId="753" xr:uid="{00000000-0005-0000-0000-0000C3020000}"/>
    <cellStyle name="Lien hypertexte visité 712" xfId="754" xr:uid="{00000000-0005-0000-0000-0000C4020000}"/>
    <cellStyle name="Lien hypertexte visité 713" xfId="755" xr:uid="{00000000-0005-0000-0000-0000C5020000}"/>
    <cellStyle name="Lien hypertexte visité 714" xfId="756" xr:uid="{00000000-0005-0000-0000-0000C6020000}"/>
    <cellStyle name="Lien hypertexte visité 715" xfId="757" xr:uid="{00000000-0005-0000-0000-0000C7020000}"/>
    <cellStyle name="Lien hypertexte visité 716" xfId="758" xr:uid="{00000000-0005-0000-0000-0000C8020000}"/>
    <cellStyle name="Lien hypertexte visité 717" xfId="759" xr:uid="{00000000-0005-0000-0000-0000C9020000}"/>
    <cellStyle name="Lien hypertexte visité 718" xfId="760" xr:uid="{00000000-0005-0000-0000-0000CA020000}"/>
    <cellStyle name="Lien hypertexte visité 719" xfId="761" xr:uid="{00000000-0005-0000-0000-0000CB020000}"/>
    <cellStyle name="Lien hypertexte visité 72" xfId="762" xr:uid="{00000000-0005-0000-0000-0000CC020000}"/>
    <cellStyle name="Lien hypertexte visité 720" xfId="763" xr:uid="{00000000-0005-0000-0000-0000CD020000}"/>
    <cellStyle name="Lien hypertexte visité 721" xfId="764" xr:uid="{00000000-0005-0000-0000-0000CE020000}"/>
    <cellStyle name="Lien hypertexte visité 722" xfId="765" xr:uid="{00000000-0005-0000-0000-0000CF020000}"/>
    <cellStyle name="Lien hypertexte visité 723" xfId="766" xr:uid="{00000000-0005-0000-0000-0000D0020000}"/>
    <cellStyle name="Lien hypertexte visité 724" xfId="767" xr:uid="{00000000-0005-0000-0000-0000D1020000}"/>
    <cellStyle name="Lien hypertexte visité 725" xfId="768" xr:uid="{00000000-0005-0000-0000-0000D2020000}"/>
    <cellStyle name="Lien hypertexte visité 726" xfId="769" xr:uid="{00000000-0005-0000-0000-0000D3020000}"/>
    <cellStyle name="Lien hypertexte visité 727" xfId="770" xr:uid="{00000000-0005-0000-0000-0000D4020000}"/>
    <cellStyle name="Lien hypertexte visité 728" xfId="771" xr:uid="{00000000-0005-0000-0000-0000D5020000}"/>
    <cellStyle name="Lien hypertexte visité 729" xfId="772" xr:uid="{00000000-0005-0000-0000-0000D6020000}"/>
    <cellStyle name="Lien hypertexte visité 73" xfId="773" xr:uid="{00000000-0005-0000-0000-0000D7020000}"/>
    <cellStyle name="Lien hypertexte visité 730" xfId="774" xr:uid="{00000000-0005-0000-0000-0000D8020000}"/>
    <cellStyle name="Lien hypertexte visité 731" xfId="775" xr:uid="{00000000-0005-0000-0000-0000D9020000}"/>
    <cellStyle name="Lien hypertexte visité 732" xfId="776" xr:uid="{00000000-0005-0000-0000-0000DA020000}"/>
    <cellStyle name="Lien hypertexte visité 733" xfId="777" xr:uid="{00000000-0005-0000-0000-0000DB020000}"/>
    <cellStyle name="Lien hypertexte visité 734" xfId="778" xr:uid="{00000000-0005-0000-0000-0000DC020000}"/>
    <cellStyle name="Lien hypertexte visité 735" xfId="779" xr:uid="{00000000-0005-0000-0000-0000DD020000}"/>
    <cellStyle name="Lien hypertexte visité 736" xfId="780" xr:uid="{00000000-0005-0000-0000-0000DE020000}"/>
    <cellStyle name="Lien hypertexte visité 737" xfId="781" xr:uid="{00000000-0005-0000-0000-0000DF020000}"/>
    <cellStyle name="Lien hypertexte visité 738" xfId="782" xr:uid="{00000000-0005-0000-0000-0000E0020000}"/>
    <cellStyle name="Lien hypertexte visité 739" xfId="783" xr:uid="{00000000-0005-0000-0000-0000E1020000}"/>
    <cellStyle name="Lien hypertexte visité 74" xfId="784" xr:uid="{00000000-0005-0000-0000-0000E2020000}"/>
    <cellStyle name="Lien hypertexte visité 740" xfId="785" xr:uid="{00000000-0005-0000-0000-0000E3020000}"/>
    <cellStyle name="Lien hypertexte visité 741" xfId="786" xr:uid="{00000000-0005-0000-0000-0000E4020000}"/>
    <cellStyle name="Lien hypertexte visité 742" xfId="787" xr:uid="{00000000-0005-0000-0000-0000E5020000}"/>
    <cellStyle name="Lien hypertexte visité 743" xfId="788" xr:uid="{00000000-0005-0000-0000-0000E6020000}"/>
    <cellStyle name="Lien hypertexte visité 744" xfId="789" xr:uid="{00000000-0005-0000-0000-0000E7020000}"/>
    <cellStyle name="Lien hypertexte visité 745" xfId="790" xr:uid="{00000000-0005-0000-0000-0000E8020000}"/>
    <cellStyle name="Lien hypertexte visité 746" xfId="791" xr:uid="{00000000-0005-0000-0000-0000E9020000}"/>
    <cellStyle name="Lien hypertexte visité 747" xfId="792" xr:uid="{00000000-0005-0000-0000-0000EA020000}"/>
    <cellStyle name="Lien hypertexte visité 748" xfId="793" xr:uid="{00000000-0005-0000-0000-0000EB020000}"/>
    <cellStyle name="Lien hypertexte visité 749" xfId="794" xr:uid="{00000000-0005-0000-0000-0000EC020000}"/>
    <cellStyle name="Lien hypertexte visité 75" xfId="795" xr:uid="{00000000-0005-0000-0000-0000ED020000}"/>
    <cellStyle name="Lien hypertexte visité 750" xfId="796" xr:uid="{00000000-0005-0000-0000-0000EE020000}"/>
    <cellStyle name="Lien hypertexte visité 751" xfId="797" xr:uid="{00000000-0005-0000-0000-0000EF020000}"/>
    <cellStyle name="Lien hypertexte visité 752" xfId="798" xr:uid="{00000000-0005-0000-0000-0000F0020000}"/>
    <cellStyle name="Lien hypertexte visité 753" xfId="799" xr:uid="{00000000-0005-0000-0000-0000F1020000}"/>
    <cellStyle name="Lien hypertexte visité 754" xfId="800" xr:uid="{00000000-0005-0000-0000-0000F2020000}"/>
    <cellStyle name="Lien hypertexte visité 755" xfId="801" xr:uid="{00000000-0005-0000-0000-0000F3020000}"/>
    <cellStyle name="Lien hypertexte visité 756" xfId="802" xr:uid="{00000000-0005-0000-0000-0000F4020000}"/>
    <cellStyle name="Lien hypertexte visité 757" xfId="803" xr:uid="{00000000-0005-0000-0000-0000F5020000}"/>
    <cellStyle name="Lien hypertexte visité 758" xfId="804" xr:uid="{00000000-0005-0000-0000-0000F6020000}"/>
    <cellStyle name="Lien hypertexte visité 759" xfId="805" xr:uid="{00000000-0005-0000-0000-0000F7020000}"/>
    <cellStyle name="Lien hypertexte visité 76" xfId="806" xr:uid="{00000000-0005-0000-0000-0000F8020000}"/>
    <cellStyle name="Lien hypertexte visité 760" xfId="807" xr:uid="{00000000-0005-0000-0000-0000F9020000}"/>
    <cellStyle name="Lien hypertexte visité 761" xfId="808" xr:uid="{00000000-0005-0000-0000-0000FA020000}"/>
    <cellStyle name="Lien hypertexte visité 762" xfId="809" xr:uid="{00000000-0005-0000-0000-0000FB020000}"/>
    <cellStyle name="Lien hypertexte visité 763" xfId="810" xr:uid="{00000000-0005-0000-0000-0000FC020000}"/>
    <cellStyle name="Lien hypertexte visité 764" xfId="811" xr:uid="{00000000-0005-0000-0000-0000FD020000}"/>
    <cellStyle name="Lien hypertexte visité 765" xfId="812" xr:uid="{00000000-0005-0000-0000-0000FE020000}"/>
    <cellStyle name="Lien hypertexte visité 766" xfId="813" xr:uid="{00000000-0005-0000-0000-0000FF020000}"/>
    <cellStyle name="Lien hypertexte visité 767" xfId="814" xr:uid="{00000000-0005-0000-0000-000000030000}"/>
    <cellStyle name="Lien hypertexte visité 768" xfId="815" xr:uid="{00000000-0005-0000-0000-000001030000}"/>
    <cellStyle name="Lien hypertexte visité 769" xfId="816" xr:uid="{00000000-0005-0000-0000-000002030000}"/>
    <cellStyle name="Lien hypertexte visité 77" xfId="817" xr:uid="{00000000-0005-0000-0000-000003030000}"/>
    <cellStyle name="Lien hypertexte visité 770" xfId="818" xr:uid="{00000000-0005-0000-0000-000004030000}"/>
    <cellStyle name="Lien hypertexte visité 771" xfId="819" xr:uid="{00000000-0005-0000-0000-000005030000}"/>
    <cellStyle name="Lien hypertexte visité 772" xfId="820" xr:uid="{00000000-0005-0000-0000-000006030000}"/>
    <cellStyle name="Lien hypertexte visité 773" xfId="821" xr:uid="{00000000-0005-0000-0000-000007030000}"/>
    <cellStyle name="Lien hypertexte visité 774" xfId="822" xr:uid="{00000000-0005-0000-0000-000008030000}"/>
    <cellStyle name="Lien hypertexte visité 775" xfId="823" xr:uid="{00000000-0005-0000-0000-000009030000}"/>
    <cellStyle name="Lien hypertexte visité 776" xfId="824" xr:uid="{00000000-0005-0000-0000-00000A030000}"/>
    <cellStyle name="Lien hypertexte visité 777" xfId="825" xr:uid="{00000000-0005-0000-0000-00000B030000}"/>
    <cellStyle name="Lien hypertexte visité 778" xfId="826" xr:uid="{00000000-0005-0000-0000-00000C030000}"/>
    <cellStyle name="Lien hypertexte visité 779" xfId="827" xr:uid="{00000000-0005-0000-0000-00000D030000}"/>
    <cellStyle name="Lien hypertexte visité 78" xfId="828" xr:uid="{00000000-0005-0000-0000-00000E030000}"/>
    <cellStyle name="Lien hypertexte visité 780" xfId="829" xr:uid="{00000000-0005-0000-0000-00000F030000}"/>
    <cellStyle name="Lien hypertexte visité 781" xfId="830" xr:uid="{00000000-0005-0000-0000-000010030000}"/>
    <cellStyle name="Lien hypertexte visité 782" xfId="831" xr:uid="{00000000-0005-0000-0000-000011030000}"/>
    <cellStyle name="Lien hypertexte visité 783" xfId="832" xr:uid="{00000000-0005-0000-0000-000012030000}"/>
    <cellStyle name="Lien hypertexte visité 784" xfId="833" xr:uid="{00000000-0005-0000-0000-000013030000}"/>
    <cellStyle name="Lien hypertexte visité 785" xfId="834" xr:uid="{00000000-0005-0000-0000-000014030000}"/>
    <cellStyle name="Lien hypertexte visité 786" xfId="835" xr:uid="{00000000-0005-0000-0000-000015030000}"/>
    <cellStyle name="Lien hypertexte visité 787" xfId="836" xr:uid="{00000000-0005-0000-0000-000016030000}"/>
    <cellStyle name="Lien hypertexte visité 788" xfId="837" xr:uid="{00000000-0005-0000-0000-000017030000}"/>
    <cellStyle name="Lien hypertexte visité 789" xfId="838" xr:uid="{00000000-0005-0000-0000-000018030000}"/>
    <cellStyle name="Lien hypertexte visité 79" xfId="839" xr:uid="{00000000-0005-0000-0000-000019030000}"/>
    <cellStyle name="Lien hypertexte visité 790" xfId="840" xr:uid="{00000000-0005-0000-0000-00001A030000}"/>
    <cellStyle name="Lien hypertexte visité 791" xfId="841" xr:uid="{00000000-0005-0000-0000-00001B030000}"/>
    <cellStyle name="Lien hypertexte visité 792" xfId="842" xr:uid="{00000000-0005-0000-0000-00001C030000}"/>
    <cellStyle name="Lien hypertexte visité 793" xfId="843" xr:uid="{00000000-0005-0000-0000-00001D030000}"/>
    <cellStyle name="Lien hypertexte visité 794" xfId="844" xr:uid="{00000000-0005-0000-0000-00001E030000}"/>
    <cellStyle name="Lien hypertexte visité 795" xfId="845" xr:uid="{00000000-0005-0000-0000-00001F030000}"/>
    <cellStyle name="Lien hypertexte visité 796" xfId="846" xr:uid="{00000000-0005-0000-0000-000020030000}"/>
    <cellStyle name="Lien hypertexte visité 797" xfId="847" xr:uid="{00000000-0005-0000-0000-000021030000}"/>
    <cellStyle name="Lien hypertexte visité 798" xfId="848" xr:uid="{00000000-0005-0000-0000-000022030000}"/>
    <cellStyle name="Lien hypertexte visité 799" xfId="849" xr:uid="{00000000-0005-0000-0000-000023030000}"/>
    <cellStyle name="Lien hypertexte visité 8" xfId="850" xr:uid="{00000000-0005-0000-0000-000024030000}"/>
    <cellStyle name="Lien hypertexte visité 80" xfId="851" xr:uid="{00000000-0005-0000-0000-000025030000}"/>
    <cellStyle name="Lien hypertexte visité 800" xfId="852" xr:uid="{00000000-0005-0000-0000-000026030000}"/>
    <cellStyle name="Lien hypertexte visité 801" xfId="853" xr:uid="{00000000-0005-0000-0000-000027030000}"/>
    <cellStyle name="Lien hypertexte visité 802" xfId="854" xr:uid="{00000000-0005-0000-0000-000028030000}"/>
    <cellStyle name="Lien hypertexte visité 803" xfId="855" xr:uid="{00000000-0005-0000-0000-000029030000}"/>
    <cellStyle name="Lien hypertexte visité 804" xfId="856" xr:uid="{00000000-0005-0000-0000-00002A030000}"/>
    <cellStyle name="Lien hypertexte visité 805" xfId="857" xr:uid="{00000000-0005-0000-0000-00002B030000}"/>
    <cellStyle name="Lien hypertexte visité 806" xfId="858" xr:uid="{00000000-0005-0000-0000-00002C030000}"/>
    <cellStyle name="Lien hypertexte visité 807" xfId="859" xr:uid="{00000000-0005-0000-0000-00002D030000}"/>
    <cellStyle name="Lien hypertexte visité 808" xfId="860" xr:uid="{00000000-0005-0000-0000-00002E030000}"/>
    <cellStyle name="Lien hypertexte visité 809" xfId="861" xr:uid="{00000000-0005-0000-0000-00002F030000}"/>
    <cellStyle name="Lien hypertexte visité 81" xfId="862" xr:uid="{00000000-0005-0000-0000-000030030000}"/>
    <cellStyle name="Lien hypertexte visité 810" xfId="863" xr:uid="{00000000-0005-0000-0000-000031030000}"/>
    <cellStyle name="Lien hypertexte visité 811" xfId="864" xr:uid="{00000000-0005-0000-0000-000032030000}"/>
    <cellStyle name="Lien hypertexte visité 812" xfId="865" xr:uid="{00000000-0005-0000-0000-000033030000}"/>
    <cellStyle name="Lien hypertexte visité 813" xfId="866" xr:uid="{00000000-0005-0000-0000-000034030000}"/>
    <cellStyle name="Lien hypertexte visité 814" xfId="867" xr:uid="{00000000-0005-0000-0000-000035030000}"/>
    <cellStyle name="Lien hypertexte visité 815" xfId="868" xr:uid="{00000000-0005-0000-0000-000036030000}"/>
    <cellStyle name="Lien hypertexte visité 816" xfId="869" xr:uid="{00000000-0005-0000-0000-000037030000}"/>
    <cellStyle name="Lien hypertexte visité 817" xfId="870" xr:uid="{00000000-0005-0000-0000-000038030000}"/>
    <cellStyle name="Lien hypertexte visité 818" xfId="871" xr:uid="{00000000-0005-0000-0000-000039030000}"/>
    <cellStyle name="Lien hypertexte visité 819" xfId="872" xr:uid="{00000000-0005-0000-0000-00003A030000}"/>
    <cellStyle name="Lien hypertexte visité 82" xfId="873" xr:uid="{00000000-0005-0000-0000-00003B030000}"/>
    <cellStyle name="Lien hypertexte visité 820" xfId="874" xr:uid="{00000000-0005-0000-0000-00003C030000}"/>
    <cellStyle name="Lien hypertexte visité 821" xfId="875" xr:uid="{00000000-0005-0000-0000-00003D030000}"/>
    <cellStyle name="Lien hypertexte visité 822" xfId="876" xr:uid="{00000000-0005-0000-0000-00003E030000}"/>
    <cellStyle name="Lien hypertexte visité 823" xfId="877" xr:uid="{00000000-0005-0000-0000-00003F030000}"/>
    <cellStyle name="Lien hypertexte visité 824" xfId="878" xr:uid="{00000000-0005-0000-0000-000040030000}"/>
    <cellStyle name="Lien hypertexte visité 825" xfId="879" xr:uid="{00000000-0005-0000-0000-000041030000}"/>
    <cellStyle name="Lien hypertexte visité 826" xfId="880" xr:uid="{00000000-0005-0000-0000-000042030000}"/>
    <cellStyle name="Lien hypertexte visité 827" xfId="881" xr:uid="{00000000-0005-0000-0000-000043030000}"/>
    <cellStyle name="Lien hypertexte visité 828" xfId="882" xr:uid="{00000000-0005-0000-0000-000044030000}"/>
    <cellStyle name="Lien hypertexte visité 829" xfId="883" xr:uid="{00000000-0005-0000-0000-000045030000}"/>
    <cellStyle name="Lien hypertexte visité 83" xfId="884" xr:uid="{00000000-0005-0000-0000-000046030000}"/>
    <cellStyle name="Lien hypertexte visité 830" xfId="885" xr:uid="{00000000-0005-0000-0000-000047030000}"/>
    <cellStyle name="Lien hypertexte visité 831" xfId="886" xr:uid="{00000000-0005-0000-0000-000048030000}"/>
    <cellStyle name="Lien hypertexte visité 832" xfId="887" xr:uid="{00000000-0005-0000-0000-000049030000}"/>
    <cellStyle name="Lien hypertexte visité 833" xfId="888" xr:uid="{00000000-0005-0000-0000-00004A030000}"/>
    <cellStyle name="Lien hypertexte visité 834" xfId="889" xr:uid="{00000000-0005-0000-0000-00004B030000}"/>
    <cellStyle name="Lien hypertexte visité 835" xfId="890" xr:uid="{00000000-0005-0000-0000-00004C030000}"/>
    <cellStyle name="Lien hypertexte visité 836" xfId="891" xr:uid="{00000000-0005-0000-0000-00004D030000}"/>
    <cellStyle name="Lien hypertexte visité 837" xfId="892" xr:uid="{00000000-0005-0000-0000-00004E030000}"/>
    <cellStyle name="Lien hypertexte visité 838" xfId="893" xr:uid="{00000000-0005-0000-0000-00004F030000}"/>
    <cellStyle name="Lien hypertexte visité 839" xfId="894" xr:uid="{00000000-0005-0000-0000-000050030000}"/>
    <cellStyle name="Lien hypertexte visité 84" xfId="895" xr:uid="{00000000-0005-0000-0000-000051030000}"/>
    <cellStyle name="Lien hypertexte visité 840" xfId="896" xr:uid="{00000000-0005-0000-0000-000052030000}"/>
    <cellStyle name="Lien hypertexte visité 841" xfId="897" xr:uid="{00000000-0005-0000-0000-000053030000}"/>
    <cellStyle name="Lien hypertexte visité 842" xfId="898" xr:uid="{00000000-0005-0000-0000-000054030000}"/>
    <cellStyle name="Lien hypertexte visité 843" xfId="899" xr:uid="{00000000-0005-0000-0000-000055030000}"/>
    <cellStyle name="Lien hypertexte visité 844" xfId="900" xr:uid="{00000000-0005-0000-0000-000056030000}"/>
    <cellStyle name="Lien hypertexte visité 845" xfId="901" xr:uid="{00000000-0005-0000-0000-000057030000}"/>
    <cellStyle name="Lien hypertexte visité 846" xfId="902" xr:uid="{00000000-0005-0000-0000-000058030000}"/>
    <cellStyle name="Lien hypertexte visité 847" xfId="903" xr:uid="{00000000-0005-0000-0000-000059030000}"/>
    <cellStyle name="Lien hypertexte visité 848" xfId="904" xr:uid="{00000000-0005-0000-0000-00005A030000}"/>
    <cellStyle name="Lien hypertexte visité 849" xfId="905" xr:uid="{00000000-0005-0000-0000-00005B030000}"/>
    <cellStyle name="Lien hypertexte visité 85" xfId="906" xr:uid="{00000000-0005-0000-0000-00005C030000}"/>
    <cellStyle name="Lien hypertexte visité 850" xfId="907" xr:uid="{00000000-0005-0000-0000-00005D030000}"/>
    <cellStyle name="Lien hypertexte visité 851" xfId="908" xr:uid="{00000000-0005-0000-0000-00005E030000}"/>
    <cellStyle name="Lien hypertexte visité 852" xfId="909" xr:uid="{00000000-0005-0000-0000-00005F030000}"/>
    <cellStyle name="Lien hypertexte visité 853" xfId="910" xr:uid="{00000000-0005-0000-0000-000060030000}"/>
    <cellStyle name="Lien hypertexte visité 854" xfId="911" xr:uid="{00000000-0005-0000-0000-000061030000}"/>
    <cellStyle name="Lien hypertexte visité 855" xfId="912" xr:uid="{00000000-0005-0000-0000-000062030000}"/>
    <cellStyle name="Lien hypertexte visité 856" xfId="913" xr:uid="{00000000-0005-0000-0000-000063030000}"/>
    <cellStyle name="Lien hypertexte visité 857" xfId="914" xr:uid="{00000000-0005-0000-0000-000064030000}"/>
    <cellStyle name="Lien hypertexte visité 858" xfId="915" xr:uid="{00000000-0005-0000-0000-000065030000}"/>
    <cellStyle name="Lien hypertexte visité 859" xfId="916" xr:uid="{00000000-0005-0000-0000-000066030000}"/>
    <cellStyle name="Lien hypertexte visité 86" xfId="917" xr:uid="{00000000-0005-0000-0000-000067030000}"/>
    <cellStyle name="Lien hypertexte visité 860" xfId="918" xr:uid="{00000000-0005-0000-0000-000068030000}"/>
    <cellStyle name="Lien hypertexte visité 861" xfId="919" xr:uid="{00000000-0005-0000-0000-000069030000}"/>
    <cellStyle name="Lien hypertexte visité 862" xfId="920" xr:uid="{00000000-0005-0000-0000-00006A030000}"/>
    <cellStyle name="Lien hypertexte visité 863" xfId="921" xr:uid="{00000000-0005-0000-0000-00006B030000}"/>
    <cellStyle name="Lien hypertexte visité 864" xfId="922" xr:uid="{00000000-0005-0000-0000-00006C030000}"/>
    <cellStyle name="Lien hypertexte visité 865" xfId="923" xr:uid="{00000000-0005-0000-0000-00006D030000}"/>
    <cellStyle name="Lien hypertexte visité 866" xfId="924" xr:uid="{00000000-0005-0000-0000-00006E030000}"/>
    <cellStyle name="Lien hypertexte visité 867" xfId="925" xr:uid="{00000000-0005-0000-0000-00006F030000}"/>
    <cellStyle name="Lien hypertexte visité 868" xfId="926" xr:uid="{00000000-0005-0000-0000-000070030000}"/>
    <cellStyle name="Lien hypertexte visité 869" xfId="927" xr:uid="{00000000-0005-0000-0000-000071030000}"/>
    <cellStyle name="Lien hypertexte visité 87" xfId="928" xr:uid="{00000000-0005-0000-0000-000072030000}"/>
    <cellStyle name="Lien hypertexte visité 870" xfId="929" xr:uid="{00000000-0005-0000-0000-000073030000}"/>
    <cellStyle name="Lien hypertexte visité 871" xfId="930" xr:uid="{00000000-0005-0000-0000-000074030000}"/>
    <cellStyle name="Lien hypertexte visité 872" xfId="931" xr:uid="{00000000-0005-0000-0000-000075030000}"/>
    <cellStyle name="Lien hypertexte visité 873" xfId="932" xr:uid="{00000000-0005-0000-0000-000076030000}"/>
    <cellStyle name="Lien hypertexte visité 874" xfId="933" xr:uid="{00000000-0005-0000-0000-000077030000}"/>
    <cellStyle name="Lien hypertexte visité 875" xfId="934" xr:uid="{00000000-0005-0000-0000-000078030000}"/>
    <cellStyle name="Lien hypertexte visité 876" xfId="935" xr:uid="{00000000-0005-0000-0000-000079030000}"/>
    <cellStyle name="Lien hypertexte visité 877" xfId="936" xr:uid="{00000000-0005-0000-0000-00007A030000}"/>
    <cellStyle name="Lien hypertexte visité 878" xfId="937" xr:uid="{00000000-0005-0000-0000-00007B030000}"/>
    <cellStyle name="Lien hypertexte visité 879" xfId="938" xr:uid="{00000000-0005-0000-0000-00007C030000}"/>
    <cellStyle name="Lien hypertexte visité 88" xfId="939" xr:uid="{00000000-0005-0000-0000-00007D030000}"/>
    <cellStyle name="Lien hypertexte visité 880" xfId="940" xr:uid="{00000000-0005-0000-0000-00007E030000}"/>
    <cellStyle name="Lien hypertexte visité 881" xfId="941" xr:uid="{00000000-0005-0000-0000-00007F030000}"/>
    <cellStyle name="Lien hypertexte visité 882" xfId="942" xr:uid="{00000000-0005-0000-0000-000080030000}"/>
    <cellStyle name="Lien hypertexte visité 883" xfId="943" xr:uid="{00000000-0005-0000-0000-000081030000}"/>
    <cellStyle name="Lien hypertexte visité 884" xfId="944" xr:uid="{00000000-0005-0000-0000-000082030000}"/>
    <cellStyle name="Lien hypertexte visité 885" xfId="945" xr:uid="{00000000-0005-0000-0000-000083030000}"/>
    <cellStyle name="Lien hypertexte visité 886" xfId="946" xr:uid="{00000000-0005-0000-0000-000084030000}"/>
    <cellStyle name="Lien hypertexte visité 887" xfId="947" xr:uid="{00000000-0005-0000-0000-000085030000}"/>
    <cellStyle name="Lien hypertexte visité 888" xfId="948" xr:uid="{00000000-0005-0000-0000-000086030000}"/>
    <cellStyle name="Lien hypertexte visité 889" xfId="949" xr:uid="{00000000-0005-0000-0000-000087030000}"/>
    <cellStyle name="Lien hypertexte visité 89" xfId="950" xr:uid="{00000000-0005-0000-0000-000088030000}"/>
    <cellStyle name="Lien hypertexte visité 890" xfId="951" xr:uid="{00000000-0005-0000-0000-000089030000}"/>
    <cellStyle name="Lien hypertexte visité 891" xfId="952" xr:uid="{00000000-0005-0000-0000-00008A030000}"/>
    <cellStyle name="Lien hypertexte visité 892" xfId="953" xr:uid="{00000000-0005-0000-0000-00008B030000}"/>
    <cellStyle name="Lien hypertexte visité 893" xfId="954" xr:uid="{00000000-0005-0000-0000-00008C030000}"/>
    <cellStyle name="Lien hypertexte visité 894" xfId="955" xr:uid="{00000000-0005-0000-0000-00008D030000}"/>
    <cellStyle name="Lien hypertexte visité 895" xfId="956" xr:uid="{00000000-0005-0000-0000-00008E030000}"/>
    <cellStyle name="Lien hypertexte visité 896" xfId="957" xr:uid="{00000000-0005-0000-0000-00008F030000}"/>
    <cellStyle name="Lien hypertexte visité 897" xfId="958" xr:uid="{00000000-0005-0000-0000-000090030000}"/>
    <cellStyle name="Lien hypertexte visité 898" xfId="959" xr:uid="{00000000-0005-0000-0000-000091030000}"/>
    <cellStyle name="Lien hypertexte visité 899" xfId="960" xr:uid="{00000000-0005-0000-0000-000092030000}"/>
    <cellStyle name="Lien hypertexte visité 9" xfId="961" xr:uid="{00000000-0005-0000-0000-000093030000}"/>
    <cellStyle name="Lien hypertexte visité 90" xfId="962" xr:uid="{00000000-0005-0000-0000-000094030000}"/>
    <cellStyle name="Lien hypertexte visité 900" xfId="963" xr:uid="{00000000-0005-0000-0000-000095030000}"/>
    <cellStyle name="Lien hypertexte visité 901" xfId="964" xr:uid="{00000000-0005-0000-0000-000096030000}"/>
    <cellStyle name="Lien hypertexte visité 902" xfId="965" xr:uid="{00000000-0005-0000-0000-000097030000}"/>
    <cellStyle name="Lien hypertexte visité 903" xfId="966" xr:uid="{00000000-0005-0000-0000-000098030000}"/>
    <cellStyle name="Lien hypertexte visité 904" xfId="967" xr:uid="{00000000-0005-0000-0000-000099030000}"/>
    <cellStyle name="Lien hypertexte visité 905" xfId="968" xr:uid="{00000000-0005-0000-0000-00009A030000}"/>
    <cellStyle name="Lien hypertexte visité 906" xfId="969" xr:uid="{00000000-0005-0000-0000-00009B030000}"/>
    <cellStyle name="Lien hypertexte visité 907" xfId="970" xr:uid="{00000000-0005-0000-0000-00009C030000}"/>
    <cellStyle name="Lien hypertexte visité 908" xfId="971" xr:uid="{00000000-0005-0000-0000-00009D030000}"/>
    <cellStyle name="Lien hypertexte visité 909" xfId="972" xr:uid="{00000000-0005-0000-0000-00009E030000}"/>
    <cellStyle name="Lien hypertexte visité 91" xfId="973" xr:uid="{00000000-0005-0000-0000-00009F030000}"/>
    <cellStyle name="Lien hypertexte visité 910" xfId="974" xr:uid="{00000000-0005-0000-0000-0000A0030000}"/>
    <cellStyle name="Lien hypertexte visité 911" xfId="975" xr:uid="{00000000-0005-0000-0000-0000A1030000}"/>
    <cellStyle name="Lien hypertexte visité 912" xfId="976" xr:uid="{00000000-0005-0000-0000-0000A2030000}"/>
    <cellStyle name="Lien hypertexte visité 913" xfId="977" xr:uid="{00000000-0005-0000-0000-0000A3030000}"/>
    <cellStyle name="Lien hypertexte visité 914" xfId="978" xr:uid="{00000000-0005-0000-0000-0000A4030000}"/>
    <cellStyle name="Lien hypertexte visité 915" xfId="979" xr:uid="{00000000-0005-0000-0000-0000A5030000}"/>
    <cellStyle name="Lien hypertexte visité 916" xfId="980" xr:uid="{00000000-0005-0000-0000-0000A6030000}"/>
    <cellStyle name="Lien hypertexte visité 917" xfId="981" xr:uid="{00000000-0005-0000-0000-0000A7030000}"/>
    <cellStyle name="Lien hypertexte visité 918" xfId="982" xr:uid="{00000000-0005-0000-0000-0000A8030000}"/>
    <cellStyle name="Lien hypertexte visité 919" xfId="983" xr:uid="{00000000-0005-0000-0000-0000A9030000}"/>
    <cellStyle name="Lien hypertexte visité 92" xfId="984" xr:uid="{00000000-0005-0000-0000-0000AA030000}"/>
    <cellStyle name="Lien hypertexte visité 920" xfId="985" xr:uid="{00000000-0005-0000-0000-0000AB030000}"/>
    <cellStyle name="Lien hypertexte visité 921" xfId="986" xr:uid="{00000000-0005-0000-0000-0000AC030000}"/>
    <cellStyle name="Lien hypertexte visité 922" xfId="987" xr:uid="{00000000-0005-0000-0000-0000AD030000}"/>
    <cellStyle name="Lien hypertexte visité 923" xfId="988" xr:uid="{00000000-0005-0000-0000-0000AE030000}"/>
    <cellStyle name="Lien hypertexte visité 924" xfId="989" xr:uid="{00000000-0005-0000-0000-0000AF030000}"/>
    <cellStyle name="Lien hypertexte visité 925" xfId="990" xr:uid="{00000000-0005-0000-0000-0000B0030000}"/>
    <cellStyle name="Lien hypertexte visité 926" xfId="991" xr:uid="{00000000-0005-0000-0000-0000B1030000}"/>
    <cellStyle name="Lien hypertexte visité 927" xfId="992" xr:uid="{00000000-0005-0000-0000-0000B2030000}"/>
    <cellStyle name="Lien hypertexte visité 928" xfId="993" xr:uid="{00000000-0005-0000-0000-0000B3030000}"/>
    <cellStyle name="Lien hypertexte visité 929" xfId="994" xr:uid="{00000000-0005-0000-0000-0000B4030000}"/>
    <cellStyle name="Lien hypertexte visité 93" xfId="995" xr:uid="{00000000-0005-0000-0000-0000B5030000}"/>
    <cellStyle name="Lien hypertexte visité 930" xfId="996" xr:uid="{00000000-0005-0000-0000-0000B6030000}"/>
    <cellStyle name="Lien hypertexte visité 931" xfId="997" xr:uid="{00000000-0005-0000-0000-0000B7030000}"/>
    <cellStyle name="Lien hypertexte visité 932" xfId="998" xr:uid="{00000000-0005-0000-0000-0000B8030000}"/>
    <cellStyle name="Lien hypertexte visité 933" xfId="999" xr:uid="{00000000-0005-0000-0000-0000B9030000}"/>
    <cellStyle name="Lien hypertexte visité 934" xfId="1000" xr:uid="{00000000-0005-0000-0000-0000BA030000}"/>
    <cellStyle name="Lien hypertexte visité 935" xfId="1001" xr:uid="{00000000-0005-0000-0000-0000BB030000}"/>
    <cellStyle name="Lien hypertexte visité 936" xfId="1002" xr:uid="{00000000-0005-0000-0000-0000BC030000}"/>
    <cellStyle name="Lien hypertexte visité 937" xfId="1003" xr:uid="{00000000-0005-0000-0000-0000BD030000}"/>
    <cellStyle name="Lien hypertexte visité 938" xfId="1004" xr:uid="{00000000-0005-0000-0000-0000BE030000}"/>
    <cellStyle name="Lien hypertexte visité 939" xfId="1005" xr:uid="{00000000-0005-0000-0000-0000BF030000}"/>
    <cellStyle name="Lien hypertexte visité 94" xfId="1006" xr:uid="{00000000-0005-0000-0000-0000C0030000}"/>
    <cellStyle name="Lien hypertexte visité 940" xfId="1007" xr:uid="{00000000-0005-0000-0000-0000C1030000}"/>
    <cellStyle name="Lien hypertexte visité 941" xfId="1008" xr:uid="{00000000-0005-0000-0000-0000C2030000}"/>
    <cellStyle name="Lien hypertexte visité 942" xfId="1009" xr:uid="{00000000-0005-0000-0000-0000C3030000}"/>
    <cellStyle name="Lien hypertexte visité 943" xfId="1010" xr:uid="{00000000-0005-0000-0000-0000C4030000}"/>
    <cellStyle name="Lien hypertexte visité 944" xfId="1011" xr:uid="{00000000-0005-0000-0000-0000C5030000}"/>
    <cellStyle name="Lien hypertexte visité 945" xfId="1012" xr:uid="{00000000-0005-0000-0000-0000C6030000}"/>
    <cellStyle name="Lien hypertexte visité 946" xfId="1013" xr:uid="{00000000-0005-0000-0000-0000C7030000}"/>
    <cellStyle name="Lien hypertexte visité 947" xfId="1014" xr:uid="{00000000-0005-0000-0000-0000C8030000}"/>
    <cellStyle name="Lien hypertexte visité 948" xfId="1015" xr:uid="{00000000-0005-0000-0000-0000C9030000}"/>
    <cellStyle name="Lien hypertexte visité 949" xfId="1016" xr:uid="{00000000-0005-0000-0000-0000CA030000}"/>
    <cellStyle name="Lien hypertexte visité 95" xfId="1017" xr:uid="{00000000-0005-0000-0000-0000CB030000}"/>
    <cellStyle name="Lien hypertexte visité 950" xfId="1018" xr:uid="{00000000-0005-0000-0000-0000CC030000}"/>
    <cellStyle name="Lien hypertexte visité 951" xfId="1019" xr:uid="{00000000-0005-0000-0000-0000CD030000}"/>
    <cellStyle name="Lien hypertexte visité 952" xfId="1020" xr:uid="{00000000-0005-0000-0000-0000CE030000}"/>
    <cellStyle name="Lien hypertexte visité 953" xfId="1021" xr:uid="{00000000-0005-0000-0000-0000CF030000}"/>
    <cellStyle name="Lien hypertexte visité 954" xfId="1022" xr:uid="{00000000-0005-0000-0000-0000D0030000}"/>
    <cellStyle name="Lien hypertexte visité 955" xfId="1023" xr:uid="{00000000-0005-0000-0000-0000D1030000}"/>
    <cellStyle name="Lien hypertexte visité 956" xfId="1024" xr:uid="{00000000-0005-0000-0000-0000D2030000}"/>
    <cellStyle name="Lien hypertexte visité 957" xfId="1025" xr:uid="{00000000-0005-0000-0000-0000D3030000}"/>
    <cellStyle name="Lien hypertexte visité 958" xfId="1026" xr:uid="{00000000-0005-0000-0000-0000D4030000}"/>
    <cellStyle name="Lien hypertexte visité 959" xfId="1027" xr:uid="{00000000-0005-0000-0000-0000D5030000}"/>
    <cellStyle name="Lien hypertexte visité 96" xfId="1028" xr:uid="{00000000-0005-0000-0000-0000D6030000}"/>
    <cellStyle name="Lien hypertexte visité 960" xfId="1029" xr:uid="{00000000-0005-0000-0000-0000D7030000}"/>
    <cellStyle name="Lien hypertexte visité 961" xfId="1030" xr:uid="{00000000-0005-0000-0000-0000D8030000}"/>
    <cellStyle name="Lien hypertexte visité 962" xfId="1031" xr:uid="{00000000-0005-0000-0000-0000D9030000}"/>
    <cellStyle name="Lien hypertexte visité 963" xfId="1032" xr:uid="{00000000-0005-0000-0000-0000DA030000}"/>
    <cellStyle name="Lien hypertexte visité 964" xfId="1033" xr:uid="{00000000-0005-0000-0000-0000DB030000}"/>
    <cellStyle name="Lien hypertexte visité 965" xfId="1034" xr:uid="{00000000-0005-0000-0000-0000DC030000}"/>
    <cellStyle name="Lien hypertexte visité 966" xfId="1035" xr:uid="{00000000-0005-0000-0000-0000DD030000}"/>
    <cellStyle name="Lien hypertexte visité 967" xfId="1036" xr:uid="{00000000-0005-0000-0000-0000DE030000}"/>
    <cellStyle name="Lien hypertexte visité 968" xfId="1037" xr:uid="{00000000-0005-0000-0000-0000DF030000}"/>
    <cellStyle name="Lien hypertexte visité 969" xfId="1038" xr:uid="{00000000-0005-0000-0000-0000E0030000}"/>
    <cellStyle name="Lien hypertexte visité 97" xfId="1039" xr:uid="{00000000-0005-0000-0000-0000E1030000}"/>
    <cellStyle name="Lien hypertexte visité 970" xfId="1040" xr:uid="{00000000-0005-0000-0000-0000E2030000}"/>
    <cellStyle name="Lien hypertexte visité 971" xfId="1041" xr:uid="{00000000-0005-0000-0000-0000E3030000}"/>
    <cellStyle name="Lien hypertexte visité 972" xfId="1042" xr:uid="{00000000-0005-0000-0000-0000E4030000}"/>
    <cellStyle name="Lien hypertexte visité 973" xfId="1043" xr:uid="{00000000-0005-0000-0000-0000E5030000}"/>
    <cellStyle name="Lien hypertexte visité 974" xfId="1044" xr:uid="{00000000-0005-0000-0000-0000E6030000}"/>
    <cellStyle name="Lien hypertexte visité 975" xfId="1045" xr:uid="{00000000-0005-0000-0000-0000E7030000}"/>
    <cellStyle name="Lien hypertexte visité 976" xfId="1046" xr:uid="{00000000-0005-0000-0000-0000E8030000}"/>
    <cellStyle name="Lien hypertexte visité 977" xfId="1047" xr:uid="{00000000-0005-0000-0000-0000E9030000}"/>
    <cellStyle name="Lien hypertexte visité 978" xfId="1048" xr:uid="{00000000-0005-0000-0000-0000EA030000}"/>
    <cellStyle name="Lien hypertexte visité 979" xfId="1049" xr:uid="{00000000-0005-0000-0000-0000EB030000}"/>
    <cellStyle name="Lien hypertexte visité 98" xfId="1050" xr:uid="{00000000-0005-0000-0000-0000EC030000}"/>
    <cellStyle name="Lien hypertexte visité 980" xfId="1051" xr:uid="{00000000-0005-0000-0000-0000ED030000}"/>
    <cellStyle name="Lien hypertexte visité 981" xfId="1052" xr:uid="{00000000-0005-0000-0000-0000EE030000}"/>
    <cellStyle name="Lien hypertexte visité 982" xfId="1053" xr:uid="{00000000-0005-0000-0000-0000EF030000}"/>
    <cellStyle name="Lien hypertexte visité 983" xfId="1054" xr:uid="{00000000-0005-0000-0000-0000F0030000}"/>
    <cellStyle name="Lien hypertexte visité 984" xfId="1055" xr:uid="{00000000-0005-0000-0000-0000F1030000}"/>
    <cellStyle name="Lien hypertexte visité 985" xfId="1056" xr:uid="{00000000-0005-0000-0000-0000F2030000}"/>
    <cellStyle name="Lien hypertexte visité 986" xfId="1057" xr:uid="{00000000-0005-0000-0000-0000F3030000}"/>
    <cellStyle name="Lien hypertexte visité 987" xfId="1058" xr:uid="{00000000-0005-0000-0000-0000F4030000}"/>
    <cellStyle name="Lien hypertexte visité 988" xfId="1059" xr:uid="{00000000-0005-0000-0000-0000F5030000}"/>
    <cellStyle name="Lien hypertexte visité 989" xfId="1060" xr:uid="{00000000-0005-0000-0000-0000F6030000}"/>
    <cellStyle name="Lien hypertexte visité 99" xfId="1061" xr:uid="{00000000-0005-0000-0000-0000F7030000}"/>
    <cellStyle name="Lien hypertexte visité 990" xfId="1062" xr:uid="{00000000-0005-0000-0000-0000F8030000}"/>
    <cellStyle name="Lien hypertexte visité 991" xfId="1063" xr:uid="{00000000-0005-0000-0000-0000F9030000}"/>
    <cellStyle name="Lien hypertexte visité 992" xfId="1064" xr:uid="{00000000-0005-0000-0000-0000FA030000}"/>
    <cellStyle name="Lien hypertexte visité 993" xfId="1065" xr:uid="{00000000-0005-0000-0000-0000FB030000}"/>
    <cellStyle name="Lien hypertexte visité 994" xfId="1066" xr:uid="{00000000-0005-0000-0000-0000FC030000}"/>
    <cellStyle name="Lien hypertexte visité 995" xfId="1067" xr:uid="{00000000-0005-0000-0000-0000FD030000}"/>
    <cellStyle name="Lien hypertexte visité 996" xfId="1068" xr:uid="{00000000-0005-0000-0000-0000FE030000}"/>
    <cellStyle name="Lien hypertexte visité 997" xfId="1069" xr:uid="{00000000-0005-0000-0000-0000FF030000}"/>
    <cellStyle name="Lien hypertexte visité 998" xfId="1070" xr:uid="{00000000-0005-0000-0000-000000040000}"/>
    <cellStyle name="Lien hypertexte visité 999" xfId="1071" xr:uid="{00000000-0005-0000-0000-000001040000}"/>
    <cellStyle name="Milliers 2" xfId="14" xr:uid="{00000000-0005-0000-0000-000002040000}"/>
    <cellStyle name="Milliers 2 2" xfId="40" xr:uid="{00000000-0005-0000-0000-000003040000}"/>
    <cellStyle name="Milliers 2 3" xfId="1072" xr:uid="{00000000-0005-0000-0000-000004040000}"/>
    <cellStyle name="Milliers 3" xfId="12" xr:uid="{00000000-0005-0000-0000-000005040000}"/>
    <cellStyle name="Milliers 4" xfId="1073" xr:uid="{00000000-0005-0000-0000-000006040000}"/>
    <cellStyle name="Monétaire" xfId="44" builtinId="4"/>
    <cellStyle name="Monétaire 2" xfId="35" xr:uid="{00000000-0005-0000-0000-000008040000}"/>
    <cellStyle name="Monétaire 2 2" xfId="1074" xr:uid="{00000000-0005-0000-0000-000009040000}"/>
    <cellStyle name="Monétaire 2 3" xfId="1075" xr:uid="{00000000-0005-0000-0000-00000A040000}"/>
    <cellStyle name="Monétaire 2 4" xfId="1076" xr:uid="{00000000-0005-0000-0000-00000B040000}"/>
    <cellStyle name="Monétaire 3" xfId="43" xr:uid="{00000000-0005-0000-0000-00000C040000}"/>
    <cellStyle name="Monétaire 4" xfId="1077" xr:uid="{00000000-0005-0000-0000-00000D040000}"/>
    <cellStyle name="Monétaire 5" xfId="1078" xr:uid="{00000000-0005-0000-0000-00000E040000}"/>
    <cellStyle name="Monétaire 6" xfId="1079" xr:uid="{00000000-0005-0000-0000-00000F040000}"/>
    <cellStyle name="Normal" xfId="0" builtinId="0"/>
    <cellStyle name="Normal 10" xfId="30" xr:uid="{00000000-0005-0000-0000-000011040000}"/>
    <cellStyle name="Normal 10 2" xfId="48" xr:uid="{00000000-0005-0000-0000-000012040000}"/>
    <cellStyle name="Normal 10 2 2" xfId="1080" xr:uid="{00000000-0005-0000-0000-000013040000}"/>
    <cellStyle name="Normal 10 2 2 2" xfId="1081" xr:uid="{00000000-0005-0000-0000-000014040000}"/>
    <cellStyle name="Normal 10 2 3" xfId="1082" xr:uid="{00000000-0005-0000-0000-000015040000}"/>
    <cellStyle name="Normal 10 2 4" xfId="1083" xr:uid="{00000000-0005-0000-0000-000016040000}"/>
    <cellStyle name="Normal 10 3" xfId="46" xr:uid="{00000000-0005-0000-0000-000017040000}"/>
    <cellStyle name="Normal 10 4" xfId="1084" xr:uid="{00000000-0005-0000-0000-000018040000}"/>
    <cellStyle name="Normal 10 5" xfId="1085" xr:uid="{00000000-0005-0000-0000-000019040000}"/>
    <cellStyle name="Normal 10 6" xfId="1086" xr:uid="{00000000-0005-0000-0000-00001A040000}"/>
    <cellStyle name="Normal 109 2" xfId="1087" xr:uid="{00000000-0005-0000-0000-00001B040000}"/>
    <cellStyle name="Normal 11" xfId="31" xr:uid="{00000000-0005-0000-0000-00001C040000}"/>
    <cellStyle name="Normal 11 2" xfId="1088" xr:uid="{00000000-0005-0000-0000-00001D040000}"/>
    <cellStyle name="Normal 11 3" xfId="1089" xr:uid="{00000000-0005-0000-0000-00001E040000}"/>
    <cellStyle name="Normal 11 4" xfId="1090" xr:uid="{00000000-0005-0000-0000-00001F040000}"/>
    <cellStyle name="Normal 11 5" xfId="1091" xr:uid="{00000000-0005-0000-0000-000020040000}"/>
    <cellStyle name="Normal 11 6" xfId="1092" xr:uid="{00000000-0005-0000-0000-000021040000}"/>
    <cellStyle name="Normal 110 2" xfId="1093" xr:uid="{00000000-0005-0000-0000-000022040000}"/>
    <cellStyle name="Normal 113" xfId="9" xr:uid="{00000000-0005-0000-0000-000023040000}"/>
    <cellStyle name="Normal 113 2" xfId="1094" xr:uid="{00000000-0005-0000-0000-000024040000}"/>
    <cellStyle name="Normal 113 3" xfId="1095" xr:uid="{00000000-0005-0000-0000-000025040000}"/>
    <cellStyle name="Normal 114" xfId="1096" xr:uid="{00000000-0005-0000-0000-000026040000}"/>
    <cellStyle name="Normal 114 2" xfId="1097" xr:uid="{00000000-0005-0000-0000-000027040000}"/>
    <cellStyle name="Normal 118 2" xfId="1098" xr:uid="{00000000-0005-0000-0000-000028040000}"/>
    <cellStyle name="Normal 119 2" xfId="1099" xr:uid="{00000000-0005-0000-0000-000029040000}"/>
    <cellStyle name="Normal 12" xfId="32" xr:uid="{00000000-0005-0000-0000-00002A040000}"/>
    <cellStyle name="Normal 12 2" xfId="1100" xr:uid="{00000000-0005-0000-0000-00002B040000}"/>
    <cellStyle name="Normal 12 3" xfId="1101" xr:uid="{00000000-0005-0000-0000-00002C040000}"/>
    <cellStyle name="Normal 12 4" xfId="1102" xr:uid="{00000000-0005-0000-0000-00002D040000}"/>
    <cellStyle name="Normal 12 5" xfId="1103" xr:uid="{00000000-0005-0000-0000-00002E040000}"/>
    <cellStyle name="Normal 12 6" xfId="1104" xr:uid="{00000000-0005-0000-0000-00002F040000}"/>
    <cellStyle name="Normal 127 2" xfId="1105" xr:uid="{00000000-0005-0000-0000-000030040000}"/>
    <cellStyle name="Normal 13" xfId="33" xr:uid="{00000000-0005-0000-0000-000031040000}"/>
    <cellStyle name="Normal 13 2" xfId="1106" xr:uid="{00000000-0005-0000-0000-000032040000}"/>
    <cellStyle name="Normal 13 3" xfId="1107" xr:uid="{00000000-0005-0000-0000-000033040000}"/>
    <cellStyle name="Normal 13 4" xfId="1108" xr:uid="{00000000-0005-0000-0000-000034040000}"/>
    <cellStyle name="Normal 13 5" xfId="1109" xr:uid="{00000000-0005-0000-0000-000035040000}"/>
    <cellStyle name="Normal 13 6" xfId="1110" xr:uid="{00000000-0005-0000-0000-000036040000}"/>
    <cellStyle name="Normal 138 2" xfId="1111" xr:uid="{00000000-0005-0000-0000-000037040000}"/>
    <cellStyle name="Normal 14" xfId="36" xr:uid="{00000000-0005-0000-0000-000038040000}"/>
    <cellStyle name="Normal 14 2" xfId="1112" xr:uid="{00000000-0005-0000-0000-000039040000}"/>
    <cellStyle name="Normal 14 3" xfId="1113" xr:uid="{00000000-0005-0000-0000-00003A040000}"/>
    <cellStyle name="Normal 14 4" xfId="1114" xr:uid="{00000000-0005-0000-0000-00003B040000}"/>
    <cellStyle name="Normal 15" xfId="34" xr:uid="{00000000-0005-0000-0000-00003C040000}"/>
    <cellStyle name="Normal 15 2" xfId="1115" xr:uid="{00000000-0005-0000-0000-00003D040000}"/>
    <cellStyle name="Normal 15 3" xfId="1116" xr:uid="{00000000-0005-0000-0000-00003E040000}"/>
    <cellStyle name="Normal 15 4" xfId="1117" xr:uid="{00000000-0005-0000-0000-00003F040000}"/>
    <cellStyle name="Normal 15 5" xfId="1118" xr:uid="{00000000-0005-0000-0000-000040040000}"/>
    <cellStyle name="Normal 15 6" xfId="1119" xr:uid="{00000000-0005-0000-0000-000041040000}"/>
    <cellStyle name="Normal 152" xfId="1120" xr:uid="{00000000-0005-0000-0000-000042040000}"/>
    <cellStyle name="Normal 16" xfId="38" xr:uid="{00000000-0005-0000-0000-000043040000}"/>
    <cellStyle name="Normal 16 2" xfId="1121" xr:uid="{00000000-0005-0000-0000-000044040000}"/>
    <cellStyle name="Normal 16 3" xfId="1122" xr:uid="{00000000-0005-0000-0000-000045040000}"/>
    <cellStyle name="Normal 17" xfId="41" xr:uid="{00000000-0005-0000-0000-000046040000}"/>
    <cellStyle name="Normal 17 2" xfId="1123" xr:uid="{00000000-0005-0000-0000-000047040000}"/>
    <cellStyle name="Normal 18" xfId="16" xr:uid="{00000000-0005-0000-0000-000048040000}"/>
    <cellStyle name="Normal 18 2" xfId="1124" xr:uid="{00000000-0005-0000-0000-000049040000}"/>
    <cellStyle name="Normal 19" xfId="3" xr:uid="{00000000-0005-0000-0000-00004A040000}"/>
    <cellStyle name="Normal 2" xfId="2" xr:uid="{00000000-0005-0000-0000-00004B040000}"/>
    <cellStyle name="Normal 2 2" xfId="15" xr:uid="{00000000-0005-0000-0000-00004C040000}"/>
    <cellStyle name="Normal 2 2 2" xfId="39" xr:uid="{00000000-0005-0000-0000-00004D040000}"/>
    <cellStyle name="Normal 2 2 2 2" xfId="1125" xr:uid="{00000000-0005-0000-0000-00004E040000}"/>
    <cellStyle name="Normal 2 2 2 3" xfId="1126" xr:uid="{00000000-0005-0000-0000-00004F040000}"/>
    <cellStyle name="Normal 2 2 3" xfId="1127" xr:uid="{00000000-0005-0000-0000-000050040000}"/>
    <cellStyle name="Normal 2 2 3 2" xfId="1128" xr:uid="{00000000-0005-0000-0000-000051040000}"/>
    <cellStyle name="Normal 2 2 3 4" xfId="1129" xr:uid="{00000000-0005-0000-0000-000052040000}"/>
    <cellStyle name="Normal 2 2 7" xfId="1130" xr:uid="{00000000-0005-0000-0000-000053040000}"/>
    <cellStyle name="Normal 2 3" xfId="19" xr:uid="{00000000-0005-0000-0000-000054040000}"/>
    <cellStyle name="Normal 2 3 2" xfId="1131" xr:uid="{00000000-0005-0000-0000-000055040000}"/>
    <cellStyle name="Normal 2 3 2 2" xfId="1132" xr:uid="{00000000-0005-0000-0000-000056040000}"/>
    <cellStyle name="Normal 2 3 2 3" xfId="1133" xr:uid="{00000000-0005-0000-0000-000057040000}"/>
    <cellStyle name="Normal 2 3 3" xfId="1134" xr:uid="{00000000-0005-0000-0000-000058040000}"/>
    <cellStyle name="Normal 2 3 4" xfId="1135" xr:uid="{00000000-0005-0000-0000-000059040000}"/>
    <cellStyle name="Normal 2 4" xfId="7" xr:uid="{00000000-0005-0000-0000-00005A040000}"/>
    <cellStyle name="Normal 2 4 2" xfId="1136" xr:uid="{00000000-0005-0000-0000-00005B040000}"/>
    <cellStyle name="Normal 2 4 3" xfId="1137" xr:uid="{00000000-0005-0000-0000-00005C040000}"/>
    <cellStyle name="Normal 2 5" xfId="1138" xr:uid="{00000000-0005-0000-0000-00005D040000}"/>
    <cellStyle name="Normal 2 5 2" xfId="1139" xr:uid="{00000000-0005-0000-0000-00005E040000}"/>
    <cellStyle name="Normal 2 6" xfId="1140" xr:uid="{00000000-0005-0000-0000-00005F040000}"/>
    <cellStyle name="Normal 2 6 2" xfId="1141" xr:uid="{00000000-0005-0000-0000-000060040000}"/>
    <cellStyle name="Normal 2 6 3" xfId="1142" xr:uid="{00000000-0005-0000-0000-000061040000}"/>
    <cellStyle name="Normal 2 7" xfId="1143" xr:uid="{00000000-0005-0000-0000-000062040000}"/>
    <cellStyle name="Normal 2 8" xfId="1144" xr:uid="{00000000-0005-0000-0000-000063040000}"/>
    <cellStyle name="Normal 20" xfId="4" xr:uid="{00000000-0005-0000-0000-000064040000}"/>
    <cellStyle name="Normal 21" xfId="1145" xr:uid="{00000000-0005-0000-0000-000065040000}"/>
    <cellStyle name="Normal 21 2" xfId="1146" xr:uid="{00000000-0005-0000-0000-000066040000}"/>
    <cellStyle name="Normal 22" xfId="1147" xr:uid="{00000000-0005-0000-0000-000067040000}"/>
    <cellStyle name="Normal 23" xfId="1148" xr:uid="{00000000-0005-0000-0000-000068040000}"/>
    <cellStyle name="Normal 24" xfId="1149" xr:uid="{00000000-0005-0000-0000-000069040000}"/>
    <cellStyle name="Normal 25" xfId="1150" xr:uid="{00000000-0005-0000-0000-00006A040000}"/>
    <cellStyle name="Normal 25 2" xfId="1151" xr:uid="{00000000-0005-0000-0000-00006B040000}"/>
    <cellStyle name="Normal 26" xfId="1152" xr:uid="{00000000-0005-0000-0000-00006C040000}"/>
    <cellStyle name="Normal 27" xfId="1153" xr:uid="{00000000-0005-0000-0000-00006D040000}"/>
    <cellStyle name="Normal 28" xfId="1154" xr:uid="{00000000-0005-0000-0000-00006E040000}"/>
    <cellStyle name="Normal 29" xfId="1155" xr:uid="{00000000-0005-0000-0000-00006F040000}"/>
    <cellStyle name="Normal 3" xfId="8" xr:uid="{00000000-0005-0000-0000-000070040000}"/>
    <cellStyle name="Normal 3 2" xfId="37" xr:uid="{00000000-0005-0000-0000-000071040000}"/>
    <cellStyle name="Normal 3 2 2" xfId="1156" xr:uid="{00000000-0005-0000-0000-000072040000}"/>
    <cellStyle name="Normal 3 2 3" xfId="1157" xr:uid="{00000000-0005-0000-0000-000073040000}"/>
    <cellStyle name="Normal 3 2 4" xfId="1158" xr:uid="{00000000-0005-0000-0000-000074040000}"/>
    <cellStyle name="Normal 3 2 5" xfId="1159" xr:uid="{00000000-0005-0000-0000-000075040000}"/>
    <cellStyle name="Normal 3 3" xfId="20" xr:uid="{00000000-0005-0000-0000-000076040000}"/>
    <cellStyle name="Normal 3 3 2" xfId="1160" xr:uid="{00000000-0005-0000-0000-000077040000}"/>
    <cellStyle name="Normal 3 3 2 2" xfId="1161" xr:uid="{00000000-0005-0000-0000-000078040000}"/>
    <cellStyle name="Normal 3 3 3" xfId="1162" xr:uid="{00000000-0005-0000-0000-000079040000}"/>
    <cellStyle name="Normal 3 4" xfId="1163" xr:uid="{00000000-0005-0000-0000-00007A040000}"/>
    <cellStyle name="Normal 3 4 2" xfId="1164" xr:uid="{00000000-0005-0000-0000-00007B040000}"/>
    <cellStyle name="Normal 3 5" xfId="1165" xr:uid="{00000000-0005-0000-0000-00007C040000}"/>
    <cellStyle name="Normal 3 5 2" xfId="1166" xr:uid="{00000000-0005-0000-0000-00007D040000}"/>
    <cellStyle name="Normal 3 6" xfId="1167" xr:uid="{00000000-0005-0000-0000-00007E040000}"/>
    <cellStyle name="Normal 3 7" xfId="1168" xr:uid="{00000000-0005-0000-0000-00007F040000}"/>
    <cellStyle name="Normal 3 8" xfId="1169" xr:uid="{00000000-0005-0000-0000-000080040000}"/>
    <cellStyle name="Normal 3 9" xfId="1170" xr:uid="{00000000-0005-0000-0000-000081040000}"/>
    <cellStyle name="Normal 30" xfId="1171" xr:uid="{00000000-0005-0000-0000-000082040000}"/>
    <cellStyle name="Normal 31" xfId="1172" xr:uid="{00000000-0005-0000-0000-000083040000}"/>
    <cellStyle name="Normal 32" xfId="1173" xr:uid="{00000000-0005-0000-0000-000084040000}"/>
    <cellStyle name="Normal 33" xfId="1174" xr:uid="{00000000-0005-0000-0000-000085040000}"/>
    <cellStyle name="Normal 34" xfId="1175" xr:uid="{00000000-0005-0000-0000-000086040000}"/>
    <cellStyle name="Normal 35" xfId="1176" xr:uid="{00000000-0005-0000-0000-000087040000}"/>
    <cellStyle name="Normal 36" xfId="1177" xr:uid="{00000000-0005-0000-0000-000088040000}"/>
    <cellStyle name="Normal 37" xfId="1178" xr:uid="{00000000-0005-0000-0000-000089040000}"/>
    <cellStyle name="Normal 38" xfId="1179" xr:uid="{00000000-0005-0000-0000-00008A040000}"/>
    <cellStyle name="Normal 39" xfId="1180" xr:uid="{00000000-0005-0000-0000-00008B040000}"/>
    <cellStyle name="Normal 4" xfId="10" xr:uid="{00000000-0005-0000-0000-00008C040000}"/>
    <cellStyle name="Normal 4 2" xfId="21" xr:uid="{00000000-0005-0000-0000-00008D040000}"/>
    <cellStyle name="Normal 4 2 2" xfId="1181" xr:uid="{00000000-0005-0000-0000-00008E040000}"/>
    <cellStyle name="Normal 4 2 2 2" xfId="1182" xr:uid="{00000000-0005-0000-0000-00008F040000}"/>
    <cellStyle name="Normal 4 2 2 2 2" xfId="1183" xr:uid="{00000000-0005-0000-0000-000090040000}"/>
    <cellStyle name="Normal 4 2 2 2 3" xfId="1184" xr:uid="{00000000-0005-0000-0000-000091040000}"/>
    <cellStyle name="Normal 4 2 2 3" xfId="1185" xr:uid="{00000000-0005-0000-0000-000092040000}"/>
    <cellStyle name="Normal 4 2 2 4" xfId="1186" xr:uid="{00000000-0005-0000-0000-000093040000}"/>
    <cellStyle name="Normal 4 2 3" xfId="1187" xr:uid="{00000000-0005-0000-0000-000094040000}"/>
    <cellStyle name="Normal 4 2 3 2" xfId="1188" xr:uid="{00000000-0005-0000-0000-000095040000}"/>
    <cellStyle name="Normal 4 2 3 3" xfId="1189" xr:uid="{00000000-0005-0000-0000-000096040000}"/>
    <cellStyle name="Normal 4 2 4" xfId="1190" xr:uid="{00000000-0005-0000-0000-000097040000}"/>
    <cellStyle name="Normal 4 2 4 2" xfId="1191" xr:uid="{00000000-0005-0000-0000-000098040000}"/>
    <cellStyle name="Normal 4 2 5" xfId="1192" xr:uid="{00000000-0005-0000-0000-000099040000}"/>
    <cellStyle name="Normal 4 3" xfId="1193" xr:uid="{00000000-0005-0000-0000-00009A040000}"/>
    <cellStyle name="Normal 4 3 2" xfId="1194" xr:uid="{00000000-0005-0000-0000-00009B040000}"/>
    <cellStyle name="Normal 4 4" xfId="1195" xr:uid="{00000000-0005-0000-0000-00009C040000}"/>
    <cellStyle name="Normal 4 4 2" xfId="1196" xr:uid="{00000000-0005-0000-0000-00009D040000}"/>
    <cellStyle name="Normal 4 5" xfId="1197" xr:uid="{00000000-0005-0000-0000-00009E040000}"/>
    <cellStyle name="Normal 4 6" xfId="1198" xr:uid="{00000000-0005-0000-0000-00009F040000}"/>
    <cellStyle name="Normal 4 7" xfId="1199" xr:uid="{00000000-0005-0000-0000-0000A0040000}"/>
    <cellStyle name="Normal 40" xfId="1200" xr:uid="{00000000-0005-0000-0000-0000A1040000}"/>
    <cellStyle name="Normal 41" xfId="1201" xr:uid="{00000000-0005-0000-0000-0000A2040000}"/>
    <cellStyle name="Normal 42" xfId="1202" xr:uid="{00000000-0005-0000-0000-0000A3040000}"/>
    <cellStyle name="Normal 43" xfId="1203" xr:uid="{00000000-0005-0000-0000-0000A4040000}"/>
    <cellStyle name="Normal 44" xfId="1204" xr:uid="{00000000-0005-0000-0000-0000A5040000}"/>
    <cellStyle name="Normal 45" xfId="1205" xr:uid="{00000000-0005-0000-0000-0000A6040000}"/>
    <cellStyle name="Normal 46" xfId="1206" xr:uid="{00000000-0005-0000-0000-0000A7040000}"/>
    <cellStyle name="Normal 47" xfId="1207" xr:uid="{00000000-0005-0000-0000-0000A8040000}"/>
    <cellStyle name="Normal 48" xfId="1208" xr:uid="{00000000-0005-0000-0000-0000A9040000}"/>
    <cellStyle name="Normal 49" xfId="1209" xr:uid="{00000000-0005-0000-0000-0000AA040000}"/>
    <cellStyle name="Normal 5" xfId="5" xr:uid="{00000000-0005-0000-0000-0000AB040000}"/>
    <cellStyle name="Normal 5 2" xfId="42" xr:uid="{00000000-0005-0000-0000-0000AC040000}"/>
    <cellStyle name="Normal 5 2 2" xfId="1210" xr:uid="{00000000-0005-0000-0000-0000AD040000}"/>
    <cellStyle name="Normal 5 2 2 2" xfId="1211" xr:uid="{00000000-0005-0000-0000-0000AE040000}"/>
    <cellStyle name="Normal 5 2 3" xfId="1212" xr:uid="{00000000-0005-0000-0000-0000AF040000}"/>
    <cellStyle name="Normal 5 3" xfId="23" xr:uid="{00000000-0005-0000-0000-0000B0040000}"/>
    <cellStyle name="Normal 5 3 2" xfId="1213" xr:uid="{00000000-0005-0000-0000-0000B1040000}"/>
    <cellStyle name="Normal 5 3 3" xfId="1214" xr:uid="{00000000-0005-0000-0000-0000B2040000}"/>
    <cellStyle name="Normal 5 4" xfId="1215" xr:uid="{00000000-0005-0000-0000-0000B3040000}"/>
    <cellStyle name="Normal 5 4 2" xfId="1216" xr:uid="{00000000-0005-0000-0000-0000B4040000}"/>
    <cellStyle name="Normal 5 5" xfId="1217" xr:uid="{00000000-0005-0000-0000-0000B5040000}"/>
    <cellStyle name="Normal 50" xfId="1218" xr:uid="{00000000-0005-0000-0000-0000B6040000}"/>
    <cellStyle name="Normal 51" xfId="1219" xr:uid="{00000000-0005-0000-0000-0000B7040000}"/>
    <cellStyle name="Normal 52" xfId="1220" xr:uid="{00000000-0005-0000-0000-0000B8040000}"/>
    <cellStyle name="Normal 53" xfId="1221" xr:uid="{00000000-0005-0000-0000-0000B9040000}"/>
    <cellStyle name="Normal 54" xfId="1222" xr:uid="{00000000-0005-0000-0000-0000BA040000}"/>
    <cellStyle name="Normal 55" xfId="1223" xr:uid="{00000000-0005-0000-0000-0000BB040000}"/>
    <cellStyle name="Normal 56" xfId="1224" xr:uid="{00000000-0005-0000-0000-0000BC040000}"/>
    <cellStyle name="Normal 57" xfId="1225" xr:uid="{00000000-0005-0000-0000-0000BD040000}"/>
    <cellStyle name="Normal 58" xfId="1226" xr:uid="{00000000-0005-0000-0000-0000BE040000}"/>
    <cellStyle name="Normal 59" xfId="1227" xr:uid="{00000000-0005-0000-0000-0000BF040000}"/>
    <cellStyle name="Normal 6" xfId="13" xr:uid="{00000000-0005-0000-0000-0000C0040000}"/>
    <cellStyle name="Normal 6 2" xfId="24" xr:uid="{00000000-0005-0000-0000-0000C1040000}"/>
    <cellStyle name="Normal 6 2 2" xfId="1228" xr:uid="{00000000-0005-0000-0000-0000C2040000}"/>
    <cellStyle name="Normal 6 2 2 2" xfId="1229" xr:uid="{00000000-0005-0000-0000-0000C3040000}"/>
    <cellStyle name="Normal 6 2 2 3" xfId="1230" xr:uid="{00000000-0005-0000-0000-0000C4040000}"/>
    <cellStyle name="Normal 6 2 3" xfId="1231" xr:uid="{00000000-0005-0000-0000-0000C5040000}"/>
    <cellStyle name="Normal 6 2 3 2" xfId="1232" xr:uid="{00000000-0005-0000-0000-0000C6040000}"/>
    <cellStyle name="Normal 6 2 4" xfId="1233" xr:uid="{00000000-0005-0000-0000-0000C7040000}"/>
    <cellStyle name="Normal 6 3" xfId="1234" xr:uid="{00000000-0005-0000-0000-0000C8040000}"/>
    <cellStyle name="Normal 6 3 2" xfId="1235" xr:uid="{00000000-0005-0000-0000-0000C9040000}"/>
    <cellStyle name="Normal 6 3 3" xfId="1236" xr:uid="{00000000-0005-0000-0000-0000CA040000}"/>
    <cellStyle name="Normal 6 4" xfId="1237" xr:uid="{00000000-0005-0000-0000-0000CB040000}"/>
    <cellStyle name="Normal 6 4 2" xfId="1238" xr:uid="{00000000-0005-0000-0000-0000CC040000}"/>
    <cellStyle name="Normal 6 5" xfId="1239" xr:uid="{00000000-0005-0000-0000-0000CD040000}"/>
    <cellStyle name="Normal 6 5 2" xfId="1240" xr:uid="{00000000-0005-0000-0000-0000CE040000}"/>
    <cellStyle name="Normal 6 6" xfId="1241" xr:uid="{00000000-0005-0000-0000-0000CF040000}"/>
    <cellStyle name="Normal 6 7" xfId="1242" xr:uid="{00000000-0005-0000-0000-0000D0040000}"/>
    <cellStyle name="Normal 60" xfId="1243" xr:uid="{00000000-0005-0000-0000-0000D1040000}"/>
    <cellStyle name="Normal 61" xfId="1244" xr:uid="{00000000-0005-0000-0000-0000D2040000}"/>
    <cellStyle name="Normal 62" xfId="1245" xr:uid="{00000000-0005-0000-0000-0000D3040000}"/>
    <cellStyle name="Normal 63" xfId="1246" xr:uid="{00000000-0005-0000-0000-0000D4040000}"/>
    <cellStyle name="Normal 64" xfId="1247" xr:uid="{00000000-0005-0000-0000-0000D5040000}"/>
    <cellStyle name="Normal 65" xfId="1248" xr:uid="{00000000-0005-0000-0000-0000D6040000}"/>
    <cellStyle name="Normal 66" xfId="1249" xr:uid="{00000000-0005-0000-0000-0000D7040000}"/>
    <cellStyle name="Normal 67" xfId="1250" xr:uid="{00000000-0005-0000-0000-0000D8040000}"/>
    <cellStyle name="Normal 68" xfId="1251" xr:uid="{00000000-0005-0000-0000-0000D9040000}"/>
    <cellStyle name="Normal 69" xfId="47" xr:uid="{00000000-0005-0000-0000-0000DA040000}"/>
    <cellStyle name="Normal 7" xfId="25" xr:uid="{00000000-0005-0000-0000-0000DB040000}"/>
    <cellStyle name="Normal 7 2" xfId="1252" xr:uid="{00000000-0005-0000-0000-0000DC040000}"/>
    <cellStyle name="Normal 7 3" xfId="1253" xr:uid="{00000000-0005-0000-0000-0000DD040000}"/>
    <cellStyle name="Normal 7 4" xfId="1254" xr:uid="{00000000-0005-0000-0000-0000DE040000}"/>
    <cellStyle name="Normal 7 5" xfId="1255" xr:uid="{00000000-0005-0000-0000-0000DF040000}"/>
    <cellStyle name="Normal 7 6" xfId="1256" xr:uid="{00000000-0005-0000-0000-0000E0040000}"/>
    <cellStyle name="Normal 8" xfId="26" xr:uid="{00000000-0005-0000-0000-0000E1040000}"/>
    <cellStyle name="Normal 8 2" xfId="45" xr:uid="{00000000-0005-0000-0000-0000E2040000}"/>
    <cellStyle name="Normal 8 2 2" xfId="1257" xr:uid="{00000000-0005-0000-0000-0000E3040000}"/>
    <cellStyle name="Normal 8 3" xfId="1258" xr:uid="{00000000-0005-0000-0000-0000E4040000}"/>
    <cellStyle name="Normal 8 3 2" xfId="1259" xr:uid="{00000000-0005-0000-0000-0000E5040000}"/>
    <cellStyle name="Normal 8 4" xfId="1260" xr:uid="{00000000-0005-0000-0000-0000E6040000}"/>
    <cellStyle name="Normal 8 5" xfId="1261" xr:uid="{00000000-0005-0000-0000-0000E7040000}"/>
    <cellStyle name="Normal 8 6" xfId="1262" xr:uid="{00000000-0005-0000-0000-0000E8040000}"/>
    <cellStyle name="Normal 8 7" xfId="1263" xr:uid="{00000000-0005-0000-0000-0000E9040000}"/>
    <cellStyle name="Normal 9" xfId="28" xr:uid="{00000000-0005-0000-0000-0000EA040000}"/>
    <cellStyle name="Normal 9 2" xfId="1264" xr:uid="{00000000-0005-0000-0000-0000EB040000}"/>
    <cellStyle name="Normal 9 2 2" xfId="1265" xr:uid="{00000000-0005-0000-0000-0000EC040000}"/>
    <cellStyle name="Normal 9 3" xfId="1266" xr:uid="{00000000-0005-0000-0000-0000ED040000}"/>
    <cellStyle name="Normal 9 3 2" xfId="1267" xr:uid="{00000000-0005-0000-0000-0000EE040000}"/>
    <cellStyle name="Normal 9 4" xfId="1268" xr:uid="{00000000-0005-0000-0000-0000EF040000}"/>
    <cellStyle name="Percent 2" xfId="1269" xr:uid="{00000000-0005-0000-0000-0000F0040000}"/>
    <cellStyle name="Percent 2 2" xfId="1270" xr:uid="{00000000-0005-0000-0000-0000F1040000}"/>
    <cellStyle name="Percent 2 3" xfId="1271" xr:uid="{00000000-0005-0000-0000-0000F2040000}"/>
    <cellStyle name="Percent 3" xfId="1272" xr:uid="{00000000-0005-0000-0000-0000F3040000}"/>
    <cellStyle name="Percent 3 2" xfId="1273" xr:uid="{00000000-0005-0000-0000-0000F4040000}"/>
    <cellStyle name="Pourcentage" xfId="1" builtinId="5"/>
    <cellStyle name="Pourcentage 2" xfId="11" xr:uid="{00000000-0005-0000-0000-0000F6040000}"/>
    <cellStyle name="Pourcentage 2 2" xfId="27" xr:uid="{00000000-0005-0000-0000-0000F7040000}"/>
    <cellStyle name="Pourcentage 2 3" xfId="1274" xr:uid="{00000000-0005-0000-0000-0000F8040000}"/>
    <cellStyle name="Pourcentage 2 4" xfId="1275" xr:uid="{00000000-0005-0000-0000-0000F9040000}"/>
    <cellStyle name="Pourcentage 2 5" xfId="1276" xr:uid="{00000000-0005-0000-0000-0000FA040000}"/>
    <cellStyle name="Pourcentage 2 6" xfId="1277" xr:uid="{00000000-0005-0000-0000-0000FB040000}"/>
    <cellStyle name="Pourcentage 3" xfId="6" xr:uid="{00000000-0005-0000-0000-0000FC040000}"/>
    <cellStyle name="Pourcentage 3 2" xfId="29" xr:uid="{00000000-0005-0000-0000-0000FD040000}"/>
    <cellStyle name="Pourcentage 3 3" xfId="1278" xr:uid="{00000000-0005-0000-0000-0000FE040000}"/>
    <cellStyle name="Pourcentage 3 4" xfId="1279" xr:uid="{00000000-0005-0000-0000-0000FF040000}"/>
    <cellStyle name="Pourcentage 4" xfId="1280" xr:uid="{00000000-0005-0000-0000-000000050000}"/>
    <cellStyle name="Pourcentage 5" xfId="1281" xr:uid="{00000000-0005-0000-0000-000001050000}"/>
    <cellStyle name="Pourcentage 6" xfId="1282" xr:uid="{00000000-0005-0000-0000-000002050000}"/>
    <cellStyle name="Pourcentage 7" xfId="1283" xr:uid="{00000000-0005-0000-0000-000003050000}"/>
    <cellStyle name="Pourcentage 8" xfId="1284" xr:uid="{00000000-0005-0000-0000-000004050000}"/>
    <cellStyle name="Pourcentage 9" xfId="1285" xr:uid="{00000000-0005-0000-0000-000005050000}"/>
    <cellStyle name="常规 4 2" xfId="1286" xr:uid="{00000000-0005-0000-0000-000006050000}"/>
    <cellStyle name="常规_Feuil2" xfId="22" xr:uid="{00000000-0005-0000-0000-00000705000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5D0B5"/>
      <color rgb="FF0A100B"/>
      <color rgb="FFB2B2B2"/>
      <color rgb="FF0E0E0C"/>
      <color rgb="FFE46D0A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259897</xdr:colOff>
      <xdr:row>63</xdr:row>
      <xdr:rowOff>0</xdr:rowOff>
    </xdr:from>
    <xdr:ext cx="927017" cy="0"/>
    <xdr:pic>
      <xdr:nvPicPr>
        <xdr:cNvPr id="2" name="Image 1">
          <a:extLst>
            <a:ext uri="{FF2B5EF4-FFF2-40B4-BE49-F238E27FC236}">
              <a16:creationId xmlns:a16="http://schemas.microsoft.com/office/drawing/2014/main" id="{F2B17928-72E7-4EF2-9974-16023A69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297" y="94916625"/>
          <a:ext cx="927017" cy="0"/>
        </a:xfrm>
        <a:prstGeom prst="rect">
          <a:avLst/>
        </a:prstGeom>
      </xdr:spPr>
    </xdr:pic>
    <xdr:clientData/>
  </xdr:oneCellAnchor>
  <xdr:oneCellAnchor>
    <xdr:from>
      <xdr:col>11</xdr:col>
      <xdr:colOff>259897</xdr:colOff>
      <xdr:row>63</xdr:row>
      <xdr:rowOff>0</xdr:rowOff>
    </xdr:from>
    <xdr:ext cx="927017" cy="0"/>
    <xdr:pic>
      <xdr:nvPicPr>
        <xdr:cNvPr id="3" name="Image 2">
          <a:extLst>
            <a:ext uri="{FF2B5EF4-FFF2-40B4-BE49-F238E27FC236}">
              <a16:creationId xmlns:a16="http://schemas.microsoft.com/office/drawing/2014/main" id="{7E7CF445-4090-404D-8B84-F7B33C3D9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297" y="94916625"/>
          <a:ext cx="927017" cy="0"/>
        </a:xfrm>
        <a:prstGeom prst="rect">
          <a:avLst/>
        </a:prstGeom>
      </xdr:spPr>
    </xdr:pic>
    <xdr:clientData/>
  </xdr:oneCellAnchor>
  <xdr:oneCellAnchor>
    <xdr:from>
      <xdr:col>11</xdr:col>
      <xdr:colOff>259897</xdr:colOff>
      <xdr:row>63</xdr:row>
      <xdr:rowOff>0</xdr:rowOff>
    </xdr:from>
    <xdr:ext cx="927017" cy="0"/>
    <xdr:pic>
      <xdr:nvPicPr>
        <xdr:cNvPr id="4" name="Image 3">
          <a:extLst>
            <a:ext uri="{FF2B5EF4-FFF2-40B4-BE49-F238E27FC236}">
              <a16:creationId xmlns:a16="http://schemas.microsoft.com/office/drawing/2014/main" id="{ADE731A9-6CED-493C-A6E0-20E527D0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297" y="94916625"/>
          <a:ext cx="927017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921364" cy="0"/>
    <xdr:pic>
      <xdr:nvPicPr>
        <xdr:cNvPr id="5" name="Image 4">
          <a:extLst>
            <a:ext uri="{FF2B5EF4-FFF2-40B4-BE49-F238E27FC236}">
              <a16:creationId xmlns:a16="http://schemas.microsoft.com/office/drawing/2014/main" id="{EB9D2892-E350-426F-9D3F-381D6A668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1525" y="19116675"/>
          <a:ext cx="921364" cy="0"/>
        </a:xfrm>
        <a:prstGeom prst="rect">
          <a:avLst/>
        </a:prstGeom>
      </xdr:spPr>
    </xdr:pic>
    <xdr:clientData/>
  </xdr:oneCellAnchor>
  <xdr:oneCellAnchor>
    <xdr:from>
      <xdr:col>11</xdr:col>
      <xdr:colOff>259897</xdr:colOff>
      <xdr:row>63</xdr:row>
      <xdr:rowOff>0</xdr:rowOff>
    </xdr:from>
    <xdr:ext cx="927017" cy="0"/>
    <xdr:pic>
      <xdr:nvPicPr>
        <xdr:cNvPr id="6" name="Image 5">
          <a:extLst>
            <a:ext uri="{FF2B5EF4-FFF2-40B4-BE49-F238E27FC236}">
              <a16:creationId xmlns:a16="http://schemas.microsoft.com/office/drawing/2014/main" id="{AF11D42E-F511-404F-A638-C3222BDB4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297" y="94916625"/>
          <a:ext cx="927017" cy="0"/>
        </a:xfrm>
        <a:prstGeom prst="rect">
          <a:avLst/>
        </a:prstGeom>
      </xdr:spPr>
    </xdr:pic>
    <xdr:clientData/>
  </xdr:oneCellAnchor>
  <xdr:oneCellAnchor>
    <xdr:from>
      <xdr:col>11</xdr:col>
      <xdr:colOff>259897</xdr:colOff>
      <xdr:row>63</xdr:row>
      <xdr:rowOff>0</xdr:rowOff>
    </xdr:from>
    <xdr:ext cx="927017" cy="0"/>
    <xdr:pic>
      <xdr:nvPicPr>
        <xdr:cNvPr id="7" name="Image 6">
          <a:extLst>
            <a:ext uri="{FF2B5EF4-FFF2-40B4-BE49-F238E27FC236}">
              <a16:creationId xmlns:a16="http://schemas.microsoft.com/office/drawing/2014/main" id="{E93455F4-4B81-4DE9-9724-C8BBDE996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297" y="94916625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8" name="Image 7">
          <a:extLst>
            <a:ext uri="{FF2B5EF4-FFF2-40B4-BE49-F238E27FC236}">
              <a16:creationId xmlns:a16="http://schemas.microsoft.com/office/drawing/2014/main" id="{8AF9D82B-46F6-402B-B9CD-1E516F70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63</xdr:row>
      <xdr:rowOff>0</xdr:rowOff>
    </xdr:from>
    <xdr:ext cx="921364" cy="0"/>
    <xdr:pic>
      <xdr:nvPicPr>
        <xdr:cNvPr id="9" name="Image 8">
          <a:extLst>
            <a:ext uri="{FF2B5EF4-FFF2-40B4-BE49-F238E27FC236}">
              <a16:creationId xmlns:a16="http://schemas.microsoft.com/office/drawing/2014/main" id="{50674AD9-2A8F-4780-B7C4-3D433DDD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8726" y="9491662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908029" cy="0"/>
    <xdr:pic>
      <xdr:nvPicPr>
        <xdr:cNvPr id="10" name="Image 9">
          <a:extLst>
            <a:ext uri="{FF2B5EF4-FFF2-40B4-BE49-F238E27FC236}">
              <a16:creationId xmlns:a16="http://schemas.microsoft.com/office/drawing/2014/main" id="{7F521B03-BECE-43F4-A78E-78FC67FC8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8726" y="7581900"/>
          <a:ext cx="908029" cy="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14</xdr:row>
      <xdr:rowOff>0</xdr:rowOff>
    </xdr:from>
    <xdr:ext cx="921364" cy="0"/>
    <xdr:pic>
      <xdr:nvPicPr>
        <xdr:cNvPr id="11" name="Image 10">
          <a:extLst>
            <a:ext uri="{FF2B5EF4-FFF2-40B4-BE49-F238E27FC236}">
              <a16:creationId xmlns:a16="http://schemas.microsoft.com/office/drawing/2014/main" id="{EF9600F0-90BC-4168-B9FC-E933E5A8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7825" y="602932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1121833</xdr:colOff>
      <xdr:row>14</xdr:row>
      <xdr:rowOff>0</xdr:rowOff>
    </xdr:from>
    <xdr:ext cx="921364" cy="0"/>
    <xdr:pic>
      <xdr:nvPicPr>
        <xdr:cNvPr id="12" name="Image 11">
          <a:extLst>
            <a:ext uri="{FF2B5EF4-FFF2-40B4-BE49-F238E27FC236}">
              <a16:creationId xmlns:a16="http://schemas.microsoft.com/office/drawing/2014/main" id="{082A2E36-06DA-4EA6-8DB2-31D874EBC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7283" y="17726025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3" name="Image 12">
          <a:extLst>
            <a:ext uri="{FF2B5EF4-FFF2-40B4-BE49-F238E27FC236}">
              <a16:creationId xmlns:a16="http://schemas.microsoft.com/office/drawing/2014/main" id="{04ADEEA0-AFF9-4DC6-8CCB-B59648EE5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29</xdr:row>
      <xdr:rowOff>0</xdr:rowOff>
    </xdr:from>
    <xdr:ext cx="927017" cy="0"/>
    <xdr:pic>
      <xdr:nvPicPr>
        <xdr:cNvPr id="2" name="Image 1">
          <a:extLst>
            <a:ext uri="{FF2B5EF4-FFF2-40B4-BE49-F238E27FC236}">
              <a16:creationId xmlns:a16="http://schemas.microsoft.com/office/drawing/2014/main" id="{CC6EF715-8F41-4E1F-80C2-BAD8D16E5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29232225"/>
          <a:ext cx="927017" cy="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29</xdr:row>
      <xdr:rowOff>0</xdr:rowOff>
    </xdr:from>
    <xdr:ext cx="927017" cy="0"/>
    <xdr:pic>
      <xdr:nvPicPr>
        <xdr:cNvPr id="3" name="Image 2">
          <a:extLst>
            <a:ext uri="{FF2B5EF4-FFF2-40B4-BE49-F238E27FC236}">
              <a16:creationId xmlns:a16="http://schemas.microsoft.com/office/drawing/2014/main" id="{ED43753C-1C25-4C97-95A4-270CE8D91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29232225"/>
          <a:ext cx="927017" cy="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29</xdr:row>
      <xdr:rowOff>0</xdr:rowOff>
    </xdr:from>
    <xdr:ext cx="927017" cy="0"/>
    <xdr:pic>
      <xdr:nvPicPr>
        <xdr:cNvPr id="4" name="Image 3">
          <a:extLst>
            <a:ext uri="{FF2B5EF4-FFF2-40B4-BE49-F238E27FC236}">
              <a16:creationId xmlns:a16="http://schemas.microsoft.com/office/drawing/2014/main" id="{A65BD4DB-B1A4-458B-826C-47F20036F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29232225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921364" cy="0"/>
    <xdr:pic>
      <xdr:nvPicPr>
        <xdr:cNvPr id="5" name="Image 4">
          <a:extLst>
            <a:ext uri="{FF2B5EF4-FFF2-40B4-BE49-F238E27FC236}">
              <a16:creationId xmlns:a16="http://schemas.microsoft.com/office/drawing/2014/main" id="{CADEED26-E28D-406C-9C2C-C2FE90631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93100"/>
          <a:ext cx="921364" cy="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29</xdr:row>
      <xdr:rowOff>0</xdr:rowOff>
    </xdr:from>
    <xdr:ext cx="927017" cy="0"/>
    <xdr:pic>
      <xdr:nvPicPr>
        <xdr:cNvPr id="6" name="Image 5">
          <a:extLst>
            <a:ext uri="{FF2B5EF4-FFF2-40B4-BE49-F238E27FC236}">
              <a16:creationId xmlns:a16="http://schemas.microsoft.com/office/drawing/2014/main" id="{ECED5844-76AA-4581-A267-71615FE06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29232225"/>
          <a:ext cx="927017" cy="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29</xdr:row>
      <xdr:rowOff>0</xdr:rowOff>
    </xdr:from>
    <xdr:ext cx="927017" cy="0"/>
    <xdr:pic>
      <xdr:nvPicPr>
        <xdr:cNvPr id="7" name="Image 6">
          <a:extLst>
            <a:ext uri="{FF2B5EF4-FFF2-40B4-BE49-F238E27FC236}">
              <a16:creationId xmlns:a16="http://schemas.microsoft.com/office/drawing/2014/main" id="{D6C798F7-3CE9-4578-9343-8FC470C3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29232225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921364" cy="0"/>
    <xdr:pic>
      <xdr:nvPicPr>
        <xdr:cNvPr id="8" name="Image 7">
          <a:extLst>
            <a:ext uri="{FF2B5EF4-FFF2-40B4-BE49-F238E27FC236}">
              <a16:creationId xmlns:a16="http://schemas.microsoft.com/office/drawing/2014/main" id="{E5F8E583-744C-4BDB-9AFD-8CB4F7CD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32225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908029" cy="0"/>
    <xdr:pic>
      <xdr:nvPicPr>
        <xdr:cNvPr id="9" name="Image 8">
          <a:extLst>
            <a:ext uri="{FF2B5EF4-FFF2-40B4-BE49-F238E27FC236}">
              <a16:creationId xmlns:a16="http://schemas.microsoft.com/office/drawing/2014/main" id="{A735C00E-B4C8-43B1-9847-B87B22BF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58325"/>
          <a:ext cx="908029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15</xdr:row>
      <xdr:rowOff>0</xdr:rowOff>
    </xdr:from>
    <xdr:ext cx="921364" cy="0"/>
    <xdr:pic>
      <xdr:nvPicPr>
        <xdr:cNvPr id="10" name="Image 9">
          <a:extLst>
            <a:ext uri="{FF2B5EF4-FFF2-40B4-BE49-F238E27FC236}">
              <a16:creationId xmlns:a16="http://schemas.microsoft.com/office/drawing/2014/main" id="{F38040FA-DE9C-4C58-A9D5-331AA31B1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79057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23</xdr:row>
      <xdr:rowOff>254000</xdr:rowOff>
    </xdr:from>
    <xdr:ext cx="921364" cy="0"/>
    <xdr:pic>
      <xdr:nvPicPr>
        <xdr:cNvPr id="11" name="Image 10">
          <a:extLst>
            <a:ext uri="{FF2B5EF4-FFF2-40B4-BE49-F238E27FC236}">
              <a16:creationId xmlns:a16="http://schemas.microsoft.com/office/drawing/2014/main" id="{37FCE41C-B4A8-42A2-8BCF-ED8065E1B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9602450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29</xdr:row>
      <xdr:rowOff>0</xdr:rowOff>
    </xdr:from>
    <xdr:ext cx="921364" cy="0"/>
    <xdr:pic>
      <xdr:nvPicPr>
        <xdr:cNvPr id="12" name="Image 11">
          <a:extLst>
            <a:ext uri="{FF2B5EF4-FFF2-40B4-BE49-F238E27FC236}">
              <a16:creationId xmlns:a16="http://schemas.microsoft.com/office/drawing/2014/main" id="{A52CF981-FE9C-41F2-8B47-F0558A0DB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923222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908029" cy="0"/>
    <xdr:pic>
      <xdr:nvPicPr>
        <xdr:cNvPr id="13" name="Image 12">
          <a:extLst>
            <a:ext uri="{FF2B5EF4-FFF2-40B4-BE49-F238E27FC236}">
              <a16:creationId xmlns:a16="http://schemas.microsoft.com/office/drawing/2014/main" id="{C4AD11BC-2C2D-40DA-91AD-A4742A1A1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9458325"/>
          <a:ext cx="908029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4" name="Image 13">
          <a:extLst>
            <a:ext uri="{FF2B5EF4-FFF2-40B4-BE49-F238E27FC236}">
              <a16:creationId xmlns:a16="http://schemas.microsoft.com/office/drawing/2014/main" id="{E6DC9AE6-CF0E-48D7-87F8-AC4019FE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921364" cy="0"/>
    <xdr:pic>
      <xdr:nvPicPr>
        <xdr:cNvPr id="15" name="Image 14">
          <a:extLst>
            <a:ext uri="{FF2B5EF4-FFF2-40B4-BE49-F238E27FC236}">
              <a16:creationId xmlns:a16="http://schemas.microsoft.com/office/drawing/2014/main" id="{1A768980-1A6E-431B-957C-1952F2089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25438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921364" cy="0"/>
    <xdr:pic>
      <xdr:nvPicPr>
        <xdr:cNvPr id="16" name="Image 15">
          <a:extLst>
            <a:ext uri="{FF2B5EF4-FFF2-40B4-BE49-F238E27FC236}">
              <a16:creationId xmlns:a16="http://schemas.microsoft.com/office/drawing/2014/main" id="{7BBB31AF-E6CA-40D4-BC2B-D2998F028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401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23</xdr:row>
      <xdr:rowOff>254000</xdr:rowOff>
    </xdr:from>
    <xdr:ext cx="921364" cy="0"/>
    <xdr:pic>
      <xdr:nvPicPr>
        <xdr:cNvPr id="17" name="Image 16">
          <a:extLst>
            <a:ext uri="{FF2B5EF4-FFF2-40B4-BE49-F238E27FC236}">
              <a16:creationId xmlns:a16="http://schemas.microsoft.com/office/drawing/2014/main" id="{037B96BC-5BF7-41BD-AF46-166A4651C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2639675"/>
          <a:ext cx="921364" cy="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29</xdr:row>
      <xdr:rowOff>0</xdr:rowOff>
    </xdr:from>
    <xdr:ext cx="927017" cy="0"/>
    <xdr:pic>
      <xdr:nvPicPr>
        <xdr:cNvPr id="2" name="Image 1">
          <a:extLst>
            <a:ext uri="{FF2B5EF4-FFF2-40B4-BE49-F238E27FC236}">
              <a16:creationId xmlns:a16="http://schemas.microsoft.com/office/drawing/2014/main" id="{09908161-2DDA-4902-A4B4-73F21E86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68675" y="25041225"/>
          <a:ext cx="927017" cy="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29</xdr:row>
      <xdr:rowOff>0</xdr:rowOff>
    </xdr:from>
    <xdr:ext cx="927017" cy="0"/>
    <xdr:pic>
      <xdr:nvPicPr>
        <xdr:cNvPr id="3" name="Image 2">
          <a:extLst>
            <a:ext uri="{FF2B5EF4-FFF2-40B4-BE49-F238E27FC236}">
              <a16:creationId xmlns:a16="http://schemas.microsoft.com/office/drawing/2014/main" id="{434A4B7D-75CA-44EB-96CE-10D946371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68675" y="25041225"/>
          <a:ext cx="927017" cy="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29</xdr:row>
      <xdr:rowOff>0</xdr:rowOff>
    </xdr:from>
    <xdr:ext cx="927017" cy="0"/>
    <xdr:pic>
      <xdr:nvPicPr>
        <xdr:cNvPr id="4" name="Image 3">
          <a:extLst>
            <a:ext uri="{FF2B5EF4-FFF2-40B4-BE49-F238E27FC236}">
              <a16:creationId xmlns:a16="http://schemas.microsoft.com/office/drawing/2014/main" id="{14919B39-0FF2-4330-9B98-E5A85CC13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68675" y="25041225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921364" cy="0"/>
    <xdr:pic>
      <xdr:nvPicPr>
        <xdr:cNvPr id="5" name="Image 4">
          <a:extLst>
            <a:ext uri="{FF2B5EF4-FFF2-40B4-BE49-F238E27FC236}">
              <a16:creationId xmlns:a16="http://schemas.microsoft.com/office/drawing/2014/main" id="{220D00C8-18D8-43D5-B9BC-A6DEC1841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35600"/>
          <a:ext cx="921364" cy="0"/>
        </a:xfrm>
        <a:prstGeom prst="rect">
          <a:avLst/>
        </a:prstGeom>
      </xdr:spPr>
    </xdr:pic>
    <xdr:clientData/>
  </xdr:oneCellAnchor>
  <xdr:oneCellAnchor>
    <xdr:from>
      <xdr:col>6</xdr:col>
      <xdr:colOff>523875</xdr:colOff>
      <xdr:row>28</xdr:row>
      <xdr:rowOff>976312</xdr:rowOff>
    </xdr:from>
    <xdr:ext cx="927017" cy="0"/>
    <xdr:pic>
      <xdr:nvPicPr>
        <xdr:cNvPr id="6" name="Image 5">
          <a:extLst>
            <a:ext uri="{FF2B5EF4-FFF2-40B4-BE49-F238E27FC236}">
              <a16:creationId xmlns:a16="http://schemas.microsoft.com/office/drawing/2014/main" id="{4F4F2A4F-5FA5-4D78-BD80-7DC20A6F0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9375" y="24639587"/>
          <a:ext cx="927017" cy="0"/>
        </a:xfrm>
        <a:prstGeom prst="rect">
          <a:avLst/>
        </a:prstGeom>
      </xdr:spPr>
    </xdr:pic>
    <xdr:clientData/>
  </xdr:oneCellAnchor>
  <xdr:oneCellAnchor>
    <xdr:from>
      <xdr:col>6</xdr:col>
      <xdr:colOff>809625</xdr:colOff>
      <xdr:row>28</xdr:row>
      <xdr:rowOff>404813</xdr:rowOff>
    </xdr:from>
    <xdr:ext cx="927017" cy="0"/>
    <xdr:pic>
      <xdr:nvPicPr>
        <xdr:cNvPr id="7" name="Image 6">
          <a:extLst>
            <a:ext uri="{FF2B5EF4-FFF2-40B4-BE49-F238E27FC236}">
              <a16:creationId xmlns:a16="http://schemas.microsoft.com/office/drawing/2014/main" id="{407A1B77-DC14-4096-A33D-08B7C3FC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75125" y="24068088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921364" cy="0"/>
    <xdr:pic>
      <xdr:nvPicPr>
        <xdr:cNvPr id="8" name="Image 7">
          <a:extLst>
            <a:ext uri="{FF2B5EF4-FFF2-40B4-BE49-F238E27FC236}">
              <a16:creationId xmlns:a16="http://schemas.microsoft.com/office/drawing/2014/main" id="{9100542D-F389-497D-8684-F71C41D51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41225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908029" cy="0"/>
    <xdr:pic>
      <xdr:nvPicPr>
        <xdr:cNvPr id="9" name="Image 8">
          <a:extLst>
            <a:ext uri="{FF2B5EF4-FFF2-40B4-BE49-F238E27FC236}">
              <a16:creationId xmlns:a16="http://schemas.microsoft.com/office/drawing/2014/main" id="{D4BF8FF4-A0DF-40D1-8C9F-9756C02ED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7725"/>
          <a:ext cx="908029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15</xdr:row>
      <xdr:rowOff>0</xdr:rowOff>
    </xdr:from>
    <xdr:ext cx="921364" cy="0"/>
    <xdr:pic>
      <xdr:nvPicPr>
        <xdr:cNvPr id="10" name="Image 9">
          <a:extLst>
            <a:ext uri="{FF2B5EF4-FFF2-40B4-BE49-F238E27FC236}">
              <a16:creationId xmlns:a16="http://schemas.microsoft.com/office/drawing/2014/main" id="{0F5A2000-2D0E-48F4-AA4B-2D35F625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8900" y="80200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23</xdr:row>
      <xdr:rowOff>254000</xdr:rowOff>
    </xdr:from>
    <xdr:ext cx="921364" cy="0"/>
    <xdr:pic>
      <xdr:nvPicPr>
        <xdr:cNvPr id="11" name="Image 10">
          <a:extLst>
            <a:ext uri="{FF2B5EF4-FFF2-40B4-BE49-F238E27FC236}">
              <a16:creationId xmlns:a16="http://schemas.microsoft.com/office/drawing/2014/main" id="{BD4BBD1E-BDC2-4ADD-83CB-1EE735717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7011650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29</xdr:row>
      <xdr:rowOff>0</xdr:rowOff>
    </xdr:from>
    <xdr:ext cx="921364" cy="0"/>
    <xdr:pic>
      <xdr:nvPicPr>
        <xdr:cNvPr id="12" name="Image 11">
          <a:extLst>
            <a:ext uri="{FF2B5EF4-FFF2-40B4-BE49-F238E27FC236}">
              <a16:creationId xmlns:a16="http://schemas.microsoft.com/office/drawing/2014/main" id="{4004F001-B295-40A7-8891-2BA3A76F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8900" y="2504122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908029" cy="0"/>
    <xdr:pic>
      <xdr:nvPicPr>
        <xdr:cNvPr id="13" name="Image 12">
          <a:extLst>
            <a:ext uri="{FF2B5EF4-FFF2-40B4-BE49-F238E27FC236}">
              <a16:creationId xmlns:a16="http://schemas.microsoft.com/office/drawing/2014/main" id="{95AF9152-4F98-46CD-A443-76B8FAAC8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8900" y="8467725"/>
          <a:ext cx="908029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4" name="Image 13">
          <a:extLst>
            <a:ext uri="{FF2B5EF4-FFF2-40B4-BE49-F238E27FC236}">
              <a16:creationId xmlns:a16="http://schemas.microsoft.com/office/drawing/2014/main" id="{125AC47F-EAE8-4923-A3CB-73C2CBAF0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5" name="Image 14">
          <a:extLst>
            <a:ext uri="{FF2B5EF4-FFF2-40B4-BE49-F238E27FC236}">
              <a16:creationId xmlns:a16="http://schemas.microsoft.com/office/drawing/2014/main" id="{B6B575BE-B921-4D10-B4BE-CBD6CB8E8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6" name="Image 15">
          <a:extLst>
            <a:ext uri="{FF2B5EF4-FFF2-40B4-BE49-F238E27FC236}">
              <a16:creationId xmlns:a16="http://schemas.microsoft.com/office/drawing/2014/main" id="{E70DEEDE-4628-4715-8F20-64C0D82F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7" name="Image 16">
          <a:extLst>
            <a:ext uri="{FF2B5EF4-FFF2-40B4-BE49-F238E27FC236}">
              <a16:creationId xmlns:a16="http://schemas.microsoft.com/office/drawing/2014/main" id="{116533A4-C5B0-47C9-8202-E7726512C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8" name="Image 17">
          <a:extLst>
            <a:ext uri="{FF2B5EF4-FFF2-40B4-BE49-F238E27FC236}">
              <a16:creationId xmlns:a16="http://schemas.microsoft.com/office/drawing/2014/main" id="{36E045BB-1E4C-49D1-8780-C7B55D85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9" name="Image 18">
          <a:extLst>
            <a:ext uri="{FF2B5EF4-FFF2-40B4-BE49-F238E27FC236}">
              <a16:creationId xmlns:a16="http://schemas.microsoft.com/office/drawing/2014/main" id="{29F44AF5-1C2D-4CD5-9A18-E7973FF6C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0" name="Image 19">
          <a:extLst>
            <a:ext uri="{FF2B5EF4-FFF2-40B4-BE49-F238E27FC236}">
              <a16:creationId xmlns:a16="http://schemas.microsoft.com/office/drawing/2014/main" id="{CAEB5654-E169-4BB4-A283-62806E73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21" name="Image 20">
          <a:extLst>
            <a:ext uri="{FF2B5EF4-FFF2-40B4-BE49-F238E27FC236}">
              <a16:creationId xmlns:a16="http://schemas.microsoft.com/office/drawing/2014/main" id="{F6132AE4-4A27-438D-9573-FC60387A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2" name="Image 21">
          <a:extLst>
            <a:ext uri="{FF2B5EF4-FFF2-40B4-BE49-F238E27FC236}">
              <a16:creationId xmlns:a16="http://schemas.microsoft.com/office/drawing/2014/main" id="{1F58C05D-48E3-4157-A923-D669DFB52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21</xdr:row>
      <xdr:rowOff>0</xdr:rowOff>
    </xdr:from>
    <xdr:ext cx="921364" cy="0"/>
    <xdr:pic>
      <xdr:nvPicPr>
        <xdr:cNvPr id="23" name="Image 22">
          <a:extLst>
            <a:ext uri="{FF2B5EF4-FFF2-40B4-BE49-F238E27FC236}">
              <a16:creationId xmlns:a16="http://schemas.microsoft.com/office/drawing/2014/main" id="{0C916CCA-CB8B-40EA-AC3C-72A463C4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7375" y="13992225"/>
          <a:ext cx="921364" cy="0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26</xdr:row>
      <xdr:rowOff>0</xdr:rowOff>
    </xdr:from>
    <xdr:ext cx="921364" cy="0"/>
    <xdr:pic>
      <xdr:nvPicPr>
        <xdr:cNvPr id="24" name="Image 23">
          <a:extLst>
            <a:ext uri="{FF2B5EF4-FFF2-40B4-BE49-F238E27FC236}">
              <a16:creationId xmlns:a16="http://schemas.microsoft.com/office/drawing/2014/main" id="{8B355022-9A68-479B-A5AC-D3089F0D0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7375" y="20897850"/>
          <a:ext cx="921364" cy="0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20</xdr:row>
      <xdr:rowOff>254000</xdr:rowOff>
    </xdr:from>
    <xdr:ext cx="921364" cy="0"/>
    <xdr:pic>
      <xdr:nvPicPr>
        <xdr:cNvPr id="25" name="Image 24">
          <a:extLst>
            <a:ext uri="{FF2B5EF4-FFF2-40B4-BE49-F238E27FC236}">
              <a16:creationId xmlns:a16="http://schemas.microsoft.com/office/drawing/2014/main" id="{E2ADE6E8-8B0D-4ED8-87B1-BE7FC1952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7375" y="128682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921364" cy="0"/>
    <xdr:pic>
      <xdr:nvPicPr>
        <xdr:cNvPr id="26" name="Image 25">
          <a:extLst>
            <a:ext uri="{FF2B5EF4-FFF2-40B4-BE49-F238E27FC236}">
              <a16:creationId xmlns:a16="http://schemas.microsoft.com/office/drawing/2014/main" id="{A41FB7A3-4E6B-4C96-B633-A0B788B9C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81356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921364" cy="0"/>
    <xdr:pic>
      <xdr:nvPicPr>
        <xdr:cNvPr id="27" name="Image 26">
          <a:extLst>
            <a:ext uri="{FF2B5EF4-FFF2-40B4-BE49-F238E27FC236}">
              <a16:creationId xmlns:a16="http://schemas.microsoft.com/office/drawing/2014/main" id="{A2ABBB63-06EA-47C2-B1BC-7FC27BAA4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50412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23</xdr:row>
      <xdr:rowOff>254000</xdr:rowOff>
    </xdr:from>
    <xdr:ext cx="921364" cy="0"/>
    <xdr:pic>
      <xdr:nvPicPr>
        <xdr:cNvPr id="28" name="Image 27">
          <a:extLst>
            <a:ext uri="{FF2B5EF4-FFF2-40B4-BE49-F238E27FC236}">
              <a16:creationId xmlns:a16="http://schemas.microsoft.com/office/drawing/2014/main" id="{67A3BB81-C0BB-43B7-9B48-F3FE40717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70116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921364" cy="0"/>
    <xdr:pic>
      <xdr:nvPicPr>
        <xdr:cNvPr id="29" name="Image 28">
          <a:extLst>
            <a:ext uri="{FF2B5EF4-FFF2-40B4-BE49-F238E27FC236}">
              <a16:creationId xmlns:a16="http://schemas.microsoft.com/office/drawing/2014/main" id="{1030C983-E77D-4C69-882E-14FE4939E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307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921364" cy="0"/>
    <xdr:pic>
      <xdr:nvPicPr>
        <xdr:cNvPr id="30" name="Image 29">
          <a:extLst>
            <a:ext uri="{FF2B5EF4-FFF2-40B4-BE49-F238E27FC236}">
              <a16:creationId xmlns:a16="http://schemas.microsoft.com/office/drawing/2014/main" id="{E5E811F9-3CBD-4E88-A93D-62C7770C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363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23</xdr:row>
      <xdr:rowOff>254000</xdr:rowOff>
    </xdr:from>
    <xdr:ext cx="921364" cy="0"/>
    <xdr:pic>
      <xdr:nvPicPr>
        <xdr:cNvPr id="31" name="Image 30">
          <a:extLst>
            <a:ext uri="{FF2B5EF4-FFF2-40B4-BE49-F238E27FC236}">
              <a16:creationId xmlns:a16="http://schemas.microsoft.com/office/drawing/2014/main" id="{BAA075B9-F6C6-4F05-9440-D783D1AC0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3068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921364" cy="0"/>
    <xdr:pic>
      <xdr:nvPicPr>
        <xdr:cNvPr id="32" name="Image 31">
          <a:extLst>
            <a:ext uri="{FF2B5EF4-FFF2-40B4-BE49-F238E27FC236}">
              <a16:creationId xmlns:a16="http://schemas.microsoft.com/office/drawing/2014/main" id="{4ABAE4BB-9980-4ED0-980D-1FC49C3C0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307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921364" cy="0"/>
    <xdr:pic>
      <xdr:nvPicPr>
        <xdr:cNvPr id="33" name="Image 32">
          <a:extLst>
            <a:ext uri="{FF2B5EF4-FFF2-40B4-BE49-F238E27FC236}">
              <a16:creationId xmlns:a16="http://schemas.microsoft.com/office/drawing/2014/main" id="{8F83164A-F255-4D17-81FE-E26F8F9C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363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23</xdr:row>
      <xdr:rowOff>254000</xdr:rowOff>
    </xdr:from>
    <xdr:ext cx="921364" cy="0"/>
    <xdr:pic>
      <xdr:nvPicPr>
        <xdr:cNvPr id="34" name="Image 33">
          <a:extLst>
            <a:ext uri="{FF2B5EF4-FFF2-40B4-BE49-F238E27FC236}">
              <a16:creationId xmlns:a16="http://schemas.microsoft.com/office/drawing/2014/main" id="{E42C7D10-C9D7-4629-9329-C95E884CB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306800"/>
          <a:ext cx="921364" cy="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37</xdr:row>
      <xdr:rowOff>0</xdr:rowOff>
    </xdr:from>
    <xdr:ext cx="927017" cy="0"/>
    <xdr:pic>
      <xdr:nvPicPr>
        <xdr:cNvPr id="2" name="Image 1">
          <a:extLst>
            <a:ext uri="{FF2B5EF4-FFF2-40B4-BE49-F238E27FC236}">
              <a16:creationId xmlns:a16="http://schemas.microsoft.com/office/drawing/2014/main" id="{08C3DE9E-407A-45BC-8569-F5B09B96C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29232225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37</xdr:row>
      <xdr:rowOff>0</xdr:rowOff>
    </xdr:from>
    <xdr:ext cx="927017" cy="0"/>
    <xdr:pic>
      <xdr:nvPicPr>
        <xdr:cNvPr id="3" name="Image 2">
          <a:extLst>
            <a:ext uri="{FF2B5EF4-FFF2-40B4-BE49-F238E27FC236}">
              <a16:creationId xmlns:a16="http://schemas.microsoft.com/office/drawing/2014/main" id="{E957270F-1E65-4535-A788-A768C7DC3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29232225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37</xdr:row>
      <xdr:rowOff>0</xdr:rowOff>
    </xdr:from>
    <xdr:ext cx="927017" cy="0"/>
    <xdr:pic>
      <xdr:nvPicPr>
        <xdr:cNvPr id="4" name="Image 3">
          <a:extLst>
            <a:ext uri="{FF2B5EF4-FFF2-40B4-BE49-F238E27FC236}">
              <a16:creationId xmlns:a16="http://schemas.microsoft.com/office/drawing/2014/main" id="{3D272730-5606-4E21-8931-7C1D6769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29232225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921364" cy="0"/>
    <xdr:pic>
      <xdr:nvPicPr>
        <xdr:cNvPr id="5" name="Image 4">
          <a:extLst>
            <a:ext uri="{FF2B5EF4-FFF2-40B4-BE49-F238E27FC236}">
              <a16:creationId xmlns:a16="http://schemas.microsoft.com/office/drawing/2014/main" id="{DFC14055-093A-4A56-BBF8-749D0A6D9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93100"/>
          <a:ext cx="921364" cy="0"/>
        </a:xfrm>
        <a:prstGeom prst="rect">
          <a:avLst/>
        </a:prstGeom>
      </xdr:spPr>
    </xdr:pic>
    <xdr:clientData/>
  </xdr:oneCellAnchor>
  <xdr:oneCellAnchor>
    <xdr:from>
      <xdr:col>7</xdr:col>
      <xdr:colOff>523875</xdr:colOff>
      <xdr:row>36</xdr:row>
      <xdr:rowOff>976312</xdr:rowOff>
    </xdr:from>
    <xdr:ext cx="927017" cy="0"/>
    <xdr:pic>
      <xdr:nvPicPr>
        <xdr:cNvPr id="6" name="Image 5">
          <a:extLst>
            <a:ext uri="{FF2B5EF4-FFF2-40B4-BE49-F238E27FC236}">
              <a16:creationId xmlns:a16="http://schemas.microsoft.com/office/drawing/2014/main" id="{BA119C0B-AB42-498A-B2E2-2BBA1763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97313" y="24503062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809625</xdr:colOff>
      <xdr:row>36</xdr:row>
      <xdr:rowOff>404813</xdr:rowOff>
    </xdr:from>
    <xdr:ext cx="927017" cy="0"/>
    <xdr:pic>
      <xdr:nvPicPr>
        <xdr:cNvPr id="7" name="Image 6">
          <a:extLst>
            <a:ext uri="{FF2B5EF4-FFF2-40B4-BE49-F238E27FC236}">
              <a16:creationId xmlns:a16="http://schemas.microsoft.com/office/drawing/2014/main" id="{70396069-95C9-4D7F-A7EB-F92565572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3063" y="23931563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921364" cy="0"/>
    <xdr:pic>
      <xdr:nvPicPr>
        <xdr:cNvPr id="8" name="Image 7">
          <a:extLst>
            <a:ext uri="{FF2B5EF4-FFF2-40B4-BE49-F238E27FC236}">
              <a16:creationId xmlns:a16="http://schemas.microsoft.com/office/drawing/2014/main" id="{82864771-3EA6-4903-9B2C-FD81C9C35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32225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908029" cy="0"/>
    <xdr:pic>
      <xdr:nvPicPr>
        <xdr:cNvPr id="9" name="Image 8">
          <a:extLst>
            <a:ext uri="{FF2B5EF4-FFF2-40B4-BE49-F238E27FC236}">
              <a16:creationId xmlns:a16="http://schemas.microsoft.com/office/drawing/2014/main" id="{A13A4499-D305-4EB1-A748-B1D744B8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58325"/>
          <a:ext cx="908029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22</xdr:row>
      <xdr:rowOff>0</xdr:rowOff>
    </xdr:from>
    <xdr:ext cx="921364" cy="0"/>
    <xdr:pic>
      <xdr:nvPicPr>
        <xdr:cNvPr id="10" name="Image 9">
          <a:extLst>
            <a:ext uri="{FF2B5EF4-FFF2-40B4-BE49-F238E27FC236}">
              <a16:creationId xmlns:a16="http://schemas.microsoft.com/office/drawing/2014/main" id="{F74688E8-7D01-4254-A76B-B9EAB680B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79057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31</xdr:row>
      <xdr:rowOff>254000</xdr:rowOff>
    </xdr:from>
    <xdr:ext cx="921364" cy="0"/>
    <xdr:pic>
      <xdr:nvPicPr>
        <xdr:cNvPr id="11" name="Image 10">
          <a:extLst>
            <a:ext uri="{FF2B5EF4-FFF2-40B4-BE49-F238E27FC236}">
              <a16:creationId xmlns:a16="http://schemas.microsoft.com/office/drawing/2014/main" id="{50EDF326-005B-4D86-9A30-DE988509B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9602450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37</xdr:row>
      <xdr:rowOff>0</xdr:rowOff>
    </xdr:from>
    <xdr:ext cx="921364" cy="0"/>
    <xdr:pic>
      <xdr:nvPicPr>
        <xdr:cNvPr id="12" name="Image 11">
          <a:extLst>
            <a:ext uri="{FF2B5EF4-FFF2-40B4-BE49-F238E27FC236}">
              <a16:creationId xmlns:a16="http://schemas.microsoft.com/office/drawing/2014/main" id="{843CD9C0-8C01-4DA1-892D-1727432B2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923222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25</xdr:row>
      <xdr:rowOff>0</xdr:rowOff>
    </xdr:from>
    <xdr:ext cx="908029" cy="0"/>
    <xdr:pic>
      <xdr:nvPicPr>
        <xdr:cNvPr id="13" name="Image 12">
          <a:extLst>
            <a:ext uri="{FF2B5EF4-FFF2-40B4-BE49-F238E27FC236}">
              <a16:creationId xmlns:a16="http://schemas.microsoft.com/office/drawing/2014/main" id="{38225289-E709-4F89-BB06-ABF15B68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9458325"/>
          <a:ext cx="908029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4" name="Image 13">
          <a:extLst>
            <a:ext uri="{FF2B5EF4-FFF2-40B4-BE49-F238E27FC236}">
              <a16:creationId xmlns:a16="http://schemas.microsoft.com/office/drawing/2014/main" id="{4573603F-9A65-4CE7-A1DE-44B93120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5" name="Image 14">
          <a:extLst>
            <a:ext uri="{FF2B5EF4-FFF2-40B4-BE49-F238E27FC236}">
              <a16:creationId xmlns:a16="http://schemas.microsoft.com/office/drawing/2014/main" id="{C9245178-D480-4E7A-ABC6-DCEC0A1DC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6" name="Image 15">
          <a:extLst>
            <a:ext uri="{FF2B5EF4-FFF2-40B4-BE49-F238E27FC236}">
              <a16:creationId xmlns:a16="http://schemas.microsoft.com/office/drawing/2014/main" id="{C9032D0F-C6F5-4B3A-9303-34FDCCC1A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7" name="Image 16">
          <a:extLst>
            <a:ext uri="{FF2B5EF4-FFF2-40B4-BE49-F238E27FC236}">
              <a16:creationId xmlns:a16="http://schemas.microsoft.com/office/drawing/2014/main" id="{656D76E3-57E4-44A8-84AB-8114FA007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8" name="Image 17">
          <a:extLst>
            <a:ext uri="{FF2B5EF4-FFF2-40B4-BE49-F238E27FC236}">
              <a16:creationId xmlns:a16="http://schemas.microsoft.com/office/drawing/2014/main" id="{FBE78009-AF68-418B-9DB7-6B643B34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9" name="Image 18">
          <a:extLst>
            <a:ext uri="{FF2B5EF4-FFF2-40B4-BE49-F238E27FC236}">
              <a16:creationId xmlns:a16="http://schemas.microsoft.com/office/drawing/2014/main" id="{E7A3C96B-A5F6-4F31-90E2-1A24B092D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0" name="Image 19">
          <a:extLst>
            <a:ext uri="{FF2B5EF4-FFF2-40B4-BE49-F238E27FC236}">
              <a16:creationId xmlns:a16="http://schemas.microsoft.com/office/drawing/2014/main" id="{DE9D2016-C4A4-42EA-A5A7-8DF651600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21" name="Image 20">
          <a:extLst>
            <a:ext uri="{FF2B5EF4-FFF2-40B4-BE49-F238E27FC236}">
              <a16:creationId xmlns:a16="http://schemas.microsoft.com/office/drawing/2014/main" id="{92268CE7-2BE1-4E72-87CA-4E9A05A1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2" name="Image 21">
          <a:extLst>
            <a:ext uri="{FF2B5EF4-FFF2-40B4-BE49-F238E27FC236}">
              <a16:creationId xmlns:a16="http://schemas.microsoft.com/office/drawing/2014/main" id="{786BE97A-57C1-4E08-AE54-1800C3CA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29</xdr:row>
      <xdr:rowOff>0</xdr:rowOff>
    </xdr:from>
    <xdr:ext cx="921364" cy="0"/>
    <xdr:pic>
      <xdr:nvPicPr>
        <xdr:cNvPr id="29" name="Image 28">
          <a:extLst>
            <a:ext uri="{FF2B5EF4-FFF2-40B4-BE49-F238E27FC236}">
              <a16:creationId xmlns:a16="http://schemas.microsoft.com/office/drawing/2014/main" id="{76386FE0-FC51-4BAD-869A-057F420C8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7602200"/>
          <a:ext cx="921364" cy="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34</xdr:row>
      <xdr:rowOff>0</xdr:rowOff>
    </xdr:from>
    <xdr:ext cx="921364" cy="0"/>
    <xdr:pic>
      <xdr:nvPicPr>
        <xdr:cNvPr id="30" name="Image 29">
          <a:extLst>
            <a:ext uri="{FF2B5EF4-FFF2-40B4-BE49-F238E27FC236}">
              <a16:creationId xmlns:a16="http://schemas.microsoft.com/office/drawing/2014/main" id="{3C2B3FBE-5A2E-498C-A217-75E830F8F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4507825"/>
          <a:ext cx="921364" cy="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28</xdr:row>
      <xdr:rowOff>254000</xdr:rowOff>
    </xdr:from>
    <xdr:ext cx="921364" cy="0"/>
    <xdr:pic>
      <xdr:nvPicPr>
        <xdr:cNvPr id="31" name="Image 30">
          <a:extLst>
            <a:ext uri="{FF2B5EF4-FFF2-40B4-BE49-F238E27FC236}">
              <a16:creationId xmlns:a16="http://schemas.microsoft.com/office/drawing/2014/main" id="{19E1465A-21F8-4D50-B720-D1BBDD4B5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64782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0</xdr:rowOff>
    </xdr:from>
    <xdr:ext cx="921364" cy="0"/>
    <xdr:pic>
      <xdr:nvPicPr>
        <xdr:cNvPr id="32" name="Image 31">
          <a:extLst>
            <a:ext uri="{FF2B5EF4-FFF2-40B4-BE49-F238E27FC236}">
              <a16:creationId xmlns:a16="http://schemas.microsoft.com/office/drawing/2014/main" id="{0B41CA60-069C-44A9-9C53-48A95A3B1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64313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921364" cy="0"/>
    <xdr:pic>
      <xdr:nvPicPr>
        <xdr:cNvPr id="33" name="Image 32">
          <a:extLst>
            <a:ext uri="{FF2B5EF4-FFF2-40B4-BE49-F238E27FC236}">
              <a16:creationId xmlns:a16="http://schemas.microsoft.com/office/drawing/2014/main" id="{60F172CE-FAB1-4BED-A770-C5D64DCC3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96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31</xdr:row>
      <xdr:rowOff>254000</xdr:rowOff>
    </xdr:from>
    <xdr:ext cx="921364" cy="0"/>
    <xdr:pic>
      <xdr:nvPicPr>
        <xdr:cNvPr id="34" name="Image 33">
          <a:extLst>
            <a:ext uri="{FF2B5EF4-FFF2-40B4-BE49-F238E27FC236}">
              <a16:creationId xmlns:a16="http://schemas.microsoft.com/office/drawing/2014/main" id="{F0F60E6B-67FD-4540-919A-1D1D92DD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7878425"/>
          <a:ext cx="921364" cy="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30</xdr:row>
      <xdr:rowOff>0</xdr:rowOff>
    </xdr:from>
    <xdr:ext cx="927017" cy="0"/>
    <xdr:pic>
      <xdr:nvPicPr>
        <xdr:cNvPr id="2" name="Image 1">
          <a:extLst>
            <a:ext uri="{FF2B5EF4-FFF2-40B4-BE49-F238E27FC236}">
              <a16:creationId xmlns:a16="http://schemas.microsoft.com/office/drawing/2014/main" id="{B1E3B248-BE90-4665-8123-0CB08B477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28936950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30</xdr:row>
      <xdr:rowOff>0</xdr:rowOff>
    </xdr:from>
    <xdr:ext cx="927017" cy="0"/>
    <xdr:pic>
      <xdr:nvPicPr>
        <xdr:cNvPr id="3" name="Image 2">
          <a:extLst>
            <a:ext uri="{FF2B5EF4-FFF2-40B4-BE49-F238E27FC236}">
              <a16:creationId xmlns:a16="http://schemas.microsoft.com/office/drawing/2014/main" id="{2DC6D444-A575-4AD1-8A5F-262F6333C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28936950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30</xdr:row>
      <xdr:rowOff>0</xdr:rowOff>
    </xdr:from>
    <xdr:ext cx="927017" cy="0"/>
    <xdr:pic>
      <xdr:nvPicPr>
        <xdr:cNvPr id="4" name="Image 3">
          <a:extLst>
            <a:ext uri="{FF2B5EF4-FFF2-40B4-BE49-F238E27FC236}">
              <a16:creationId xmlns:a16="http://schemas.microsoft.com/office/drawing/2014/main" id="{3C0A24DD-BB78-42BC-914A-AA5519FD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28936950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921364" cy="0"/>
    <xdr:pic>
      <xdr:nvPicPr>
        <xdr:cNvPr id="5" name="Image 4">
          <a:extLst>
            <a:ext uri="{FF2B5EF4-FFF2-40B4-BE49-F238E27FC236}">
              <a16:creationId xmlns:a16="http://schemas.microsoft.com/office/drawing/2014/main" id="{0924C023-0BB4-4025-A07B-5B5B7A930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97825"/>
          <a:ext cx="921364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30</xdr:row>
      <xdr:rowOff>0</xdr:rowOff>
    </xdr:from>
    <xdr:ext cx="927017" cy="0"/>
    <xdr:pic>
      <xdr:nvPicPr>
        <xdr:cNvPr id="6" name="Image 5">
          <a:extLst>
            <a:ext uri="{FF2B5EF4-FFF2-40B4-BE49-F238E27FC236}">
              <a16:creationId xmlns:a16="http://schemas.microsoft.com/office/drawing/2014/main" id="{9A18BB5E-72C8-421F-8201-DE8637F3D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28936950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30</xdr:row>
      <xdr:rowOff>0</xdr:rowOff>
    </xdr:from>
    <xdr:ext cx="927017" cy="0"/>
    <xdr:pic>
      <xdr:nvPicPr>
        <xdr:cNvPr id="7" name="Image 6">
          <a:extLst>
            <a:ext uri="{FF2B5EF4-FFF2-40B4-BE49-F238E27FC236}">
              <a16:creationId xmlns:a16="http://schemas.microsoft.com/office/drawing/2014/main" id="{7720A361-8B4D-4E9B-9011-8018F9451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28936950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921364" cy="0"/>
    <xdr:pic>
      <xdr:nvPicPr>
        <xdr:cNvPr id="8" name="Image 7">
          <a:extLst>
            <a:ext uri="{FF2B5EF4-FFF2-40B4-BE49-F238E27FC236}">
              <a16:creationId xmlns:a16="http://schemas.microsoft.com/office/drawing/2014/main" id="{5B8B30F4-4499-4889-96F3-102523E9D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9369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908029" cy="0"/>
    <xdr:pic>
      <xdr:nvPicPr>
        <xdr:cNvPr id="9" name="Image 8">
          <a:extLst>
            <a:ext uri="{FF2B5EF4-FFF2-40B4-BE49-F238E27FC236}">
              <a16:creationId xmlns:a16="http://schemas.microsoft.com/office/drawing/2014/main" id="{4B37FCF5-28BA-4C29-B360-650F9F232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63050"/>
          <a:ext cx="908029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921364" cy="0"/>
    <xdr:pic>
      <xdr:nvPicPr>
        <xdr:cNvPr id="10" name="Image 9">
          <a:extLst>
            <a:ext uri="{FF2B5EF4-FFF2-40B4-BE49-F238E27FC236}">
              <a16:creationId xmlns:a16="http://schemas.microsoft.com/office/drawing/2014/main" id="{90AA8209-62DE-49C8-8241-C112B6EF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7610475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24</xdr:row>
      <xdr:rowOff>254000</xdr:rowOff>
    </xdr:from>
    <xdr:ext cx="921364" cy="0"/>
    <xdr:pic>
      <xdr:nvPicPr>
        <xdr:cNvPr id="11" name="Image 10">
          <a:extLst>
            <a:ext uri="{FF2B5EF4-FFF2-40B4-BE49-F238E27FC236}">
              <a16:creationId xmlns:a16="http://schemas.microsoft.com/office/drawing/2014/main" id="{F36362A0-D6DD-4EFB-B614-09264713F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930717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30</xdr:row>
      <xdr:rowOff>0</xdr:rowOff>
    </xdr:from>
    <xdr:ext cx="921364" cy="0"/>
    <xdr:pic>
      <xdr:nvPicPr>
        <xdr:cNvPr id="12" name="Image 11">
          <a:extLst>
            <a:ext uri="{FF2B5EF4-FFF2-40B4-BE49-F238E27FC236}">
              <a16:creationId xmlns:a16="http://schemas.microsoft.com/office/drawing/2014/main" id="{B9587D86-275F-4A18-933B-4796DBDAF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8936950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908029" cy="0"/>
    <xdr:pic>
      <xdr:nvPicPr>
        <xdr:cNvPr id="13" name="Image 12">
          <a:extLst>
            <a:ext uri="{FF2B5EF4-FFF2-40B4-BE49-F238E27FC236}">
              <a16:creationId xmlns:a16="http://schemas.microsoft.com/office/drawing/2014/main" id="{81ED96BD-0924-4776-928F-C5A4311F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9163050"/>
          <a:ext cx="908029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4" name="Image 13">
          <a:extLst>
            <a:ext uri="{FF2B5EF4-FFF2-40B4-BE49-F238E27FC236}">
              <a16:creationId xmlns:a16="http://schemas.microsoft.com/office/drawing/2014/main" id="{7E6EA65C-F837-4148-9B5E-BE5200D8F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25</xdr:row>
      <xdr:rowOff>0</xdr:rowOff>
    </xdr:from>
    <xdr:ext cx="921364" cy="0"/>
    <xdr:pic>
      <xdr:nvPicPr>
        <xdr:cNvPr id="15" name="Image 14">
          <a:extLst>
            <a:ext uri="{FF2B5EF4-FFF2-40B4-BE49-F238E27FC236}">
              <a16:creationId xmlns:a16="http://schemas.microsoft.com/office/drawing/2014/main" id="{82D45486-BF04-40F9-AF24-8BDFF39AB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069782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30</xdr:row>
      <xdr:rowOff>0</xdr:rowOff>
    </xdr:from>
    <xdr:ext cx="921364" cy="0"/>
    <xdr:pic>
      <xdr:nvPicPr>
        <xdr:cNvPr id="16" name="Image 15">
          <a:extLst>
            <a:ext uri="{FF2B5EF4-FFF2-40B4-BE49-F238E27FC236}">
              <a16:creationId xmlns:a16="http://schemas.microsoft.com/office/drawing/2014/main" id="{5FE1A7FC-751C-47E5-8704-93C0EC9A4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8936950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24</xdr:row>
      <xdr:rowOff>254000</xdr:rowOff>
    </xdr:from>
    <xdr:ext cx="921364" cy="0"/>
    <xdr:pic>
      <xdr:nvPicPr>
        <xdr:cNvPr id="17" name="Image 16">
          <a:extLst>
            <a:ext uri="{FF2B5EF4-FFF2-40B4-BE49-F238E27FC236}">
              <a16:creationId xmlns:a16="http://schemas.microsoft.com/office/drawing/2014/main" id="{5E32A245-4BBC-4FB2-8A66-7EFFB45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9307175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8" name="Image 17">
          <a:extLst>
            <a:ext uri="{FF2B5EF4-FFF2-40B4-BE49-F238E27FC236}">
              <a16:creationId xmlns:a16="http://schemas.microsoft.com/office/drawing/2014/main" id="{AF8C5BEA-7690-48A4-9379-B2866EF3A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9" name="Image 18">
          <a:extLst>
            <a:ext uri="{FF2B5EF4-FFF2-40B4-BE49-F238E27FC236}">
              <a16:creationId xmlns:a16="http://schemas.microsoft.com/office/drawing/2014/main" id="{4E2EC370-0E42-4C1D-B6EC-A4D4C508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29" name="Image 28">
          <a:extLst>
            <a:ext uri="{FF2B5EF4-FFF2-40B4-BE49-F238E27FC236}">
              <a16:creationId xmlns:a16="http://schemas.microsoft.com/office/drawing/2014/main" id="{4927FCB1-637E-4790-822D-B828C3759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26438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30" name="Image 29">
          <a:extLst>
            <a:ext uri="{FF2B5EF4-FFF2-40B4-BE49-F238E27FC236}">
              <a16:creationId xmlns:a16="http://schemas.microsoft.com/office/drawing/2014/main" id="{3534E80C-AABC-4F3C-B70E-A94B01CF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417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31" name="Image 30">
          <a:extLst>
            <a:ext uri="{FF2B5EF4-FFF2-40B4-BE49-F238E27FC236}">
              <a16:creationId xmlns:a16="http://schemas.microsoft.com/office/drawing/2014/main" id="{091CD8BC-7BAD-4037-BE19-D2C489D5C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9640550"/>
          <a:ext cx="921364" cy="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28</xdr:row>
      <xdr:rowOff>0</xdr:rowOff>
    </xdr:from>
    <xdr:ext cx="927017" cy="0"/>
    <xdr:pic>
      <xdr:nvPicPr>
        <xdr:cNvPr id="2" name="Image 1">
          <a:extLst>
            <a:ext uri="{FF2B5EF4-FFF2-40B4-BE49-F238E27FC236}">
              <a16:creationId xmlns:a16="http://schemas.microsoft.com/office/drawing/2014/main" id="{AACD3BF5-BAF7-4BEE-9339-3182DFC5D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0150" y="24898350"/>
          <a:ext cx="927017" cy="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28</xdr:row>
      <xdr:rowOff>0</xdr:rowOff>
    </xdr:from>
    <xdr:ext cx="927017" cy="0"/>
    <xdr:pic>
      <xdr:nvPicPr>
        <xdr:cNvPr id="3" name="Image 2">
          <a:extLst>
            <a:ext uri="{FF2B5EF4-FFF2-40B4-BE49-F238E27FC236}">
              <a16:creationId xmlns:a16="http://schemas.microsoft.com/office/drawing/2014/main" id="{E715019F-30FB-4EE8-98EF-ED41DF4A0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0150" y="24898350"/>
          <a:ext cx="927017" cy="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28</xdr:row>
      <xdr:rowOff>0</xdr:rowOff>
    </xdr:from>
    <xdr:ext cx="927017" cy="0"/>
    <xdr:pic>
      <xdr:nvPicPr>
        <xdr:cNvPr id="4" name="Image 3">
          <a:extLst>
            <a:ext uri="{FF2B5EF4-FFF2-40B4-BE49-F238E27FC236}">
              <a16:creationId xmlns:a16="http://schemas.microsoft.com/office/drawing/2014/main" id="{C149C81C-D956-40B7-A296-9D63D194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0150" y="24898350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921364" cy="0"/>
    <xdr:pic>
      <xdr:nvPicPr>
        <xdr:cNvPr id="5" name="Image 4">
          <a:extLst>
            <a:ext uri="{FF2B5EF4-FFF2-40B4-BE49-F238E27FC236}">
              <a16:creationId xmlns:a16="http://schemas.microsoft.com/office/drawing/2014/main" id="{8E5D9990-3AE1-4CA9-AF7B-7544C497B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92725"/>
          <a:ext cx="921364" cy="0"/>
        </a:xfrm>
        <a:prstGeom prst="rect">
          <a:avLst/>
        </a:prstGeom>
      </xdr:spPr>
    </xdr:pic>
    <xdr:clientData/>
  </xdr:oneCellAnchor>
  <xdr:oneCellAnchor>
    <xdr:from>
      <xdr:col>6</xdr:col>
      <xdr:colOff>523875</xdr:colOff>
      <xdr:row>27</xdr:row>
      <xdr:rowOff>976312</xdr:rowOff>
    </xdr:from>
    <xdr:ext cx="927017" cy="0"/>
    <xdr:pic>
      <xdr:nvPicPr>
        <xdr:cNvPr id="6" name="Image 5">
          <a:extLst>
            <a:ext uri="{FF2B5EF4-FFF2-40B4-BE49-F238E27FC236}">
              <a16:creationId xmlns:a16="http://schemas.microsoft.com/office/drawing/2014/main" id="{D27DC606-5E7F-4A7E-A12D-B4C0815A9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60850" y="24496712"/>
          <a:ext cx="927017" cy="0"/>
        </a:xfrm>
        <a:prstGeom prst="rect">
          <a:avLst/>
        </a:prstGeom>
      </xdr:spPr>
    </xdr:pic>
    <xdr:clientData/>
  </xdr:oneCellAnchor>
  <xdr:oneCellAnchor>
    <xdr:from>
      <xdr:col>6</xdr:col>
      <xdr:colOff>809625</xdr:colOff>
      <xdr:row>27</xdr:row>
      <xdr:rowOff>404813</xdr:rowOff>
    </xdr:from>
    <xdr:ext cx="927017" cy="0"/>
    <xdr:pic>
      <xdr:nvPicPr>
        <xdr:cNvPr id="7" name="Image 6">
          <a:extLst>
            <a:ext uri="{FF2B5EF4-FFF2-40B4-BE49-F238E27FC236}">
              <a16:creationId xmlns:a16="http://schemas.microsoft.com/office/drawing/2014/main" id="{432F6E6D-FE99-462A-BFF1-D898DFE0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46600" y="23925213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0</xdr:rowOff>
    </xdr:from>
    <xdr:ext cx="921364" cy="0"/>
    <xdr:pic>
      <xdr:nvPicPr>
        <xdr:cNvPr id="8" name="Image 7">
          <a:extLst>
            <a:ext uri="{FF2B5EF4-FFF2-40B4-BE49-F238E27FC236}">
              <a16:creationId xmlns:a16="http://schemas.microsoft.com/office/drawing/2014/main" id="{A82069D7-AA7B-4CAA-AE40-54CE6B88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983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908029" cy="0"/>
    <xdr:pic>
      <xdr:nvPicPr>
        <xdr:cNvPr id="9" name="Image 8">
          <a:extLst>
            <a:ext uri="{FF2B5EF4-FFF2-40B4-BE49-F238E27FC236}">
              <a16:creationId xmlns:a16="http://schemas.microsoft.com/office/drawing/2014/main" id="{76025CF2-2D7F-4EBE-951A-DF870F29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24850"/>
          <a:ext cx="908029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15</xdr:row>
      <xdr:rowOff>0</xdr:rowOff>
    </xdr:from>
    <xdr:ext cx="921364" cy="0"/>
    <xdr:pic>
      <xdr:nvPicPr>
        <xdr:cNvPr id="10" name="Image 9">
          <a:extLst>
            <a:ext uri="{FF2B5EF4-FFF2-40B4-BE49-F238E27FC236}">
              <a16:creationId xmlns:a16="http://schemas.microsoft.com/office/drawing/2014/main" id="{6D467F1A-D727-42D2-BC95-B1EC0EB85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74295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22</xdr:row>
      <xdr:rowOff>254000</xdr:rowOff>
    </xdr:from>
    <xdr:ext cx="921364" cy="0"/>
    <xdr:pic>
      <xdr:nvPicPr>
        <xdr:cNvPr id="11" name="Image 10">
          <a:extLst>
            <a:ext uri="{FF2B5EF4-FFF2-40B4-BE49-F238E27FC236}">
              <a16:creationId xmlns:a16="http://schemas.microsoft.com/office/drawing/2014/main" id="{53B94586-7FF8-436A-824C-BF23E173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86877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921364" cy="0"/>
    <xdr:pic>
      <xdr:nvPicPr>
        <xdr:cNvPr id="12" name="Image 11">
          <a:extLst>
            <a:ext uri="{FF2B5EF4-FFF2-40B4-BE49-F238E27FC236}">
              <a16:creationId xmlns:a16="http://schemas.microsoft.com/office/drawing/2014/main" id="{2C2DADCD-E748-4F2E-86D6-361B184A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24898350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908029" cy="0"/>
    <xdr:pic>
      <xdr:nvPicPr>
        <xdr:cNvPr id="13" name="Image 12">
          <a:extLst>
            <a:ext uri="{FF2B5EF4-FFF2-40B4-BE49-F238E27FC236}">
              <a16:creationId xmlns:a16="http://schemas.microsoft.com/office/drawing/2014/main" id="{9506A4F2-3166-4497-9A41-D2A4D497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8324850"/>
          <a:ext cx="908029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4" name="Image 13">
          <a:extLst>
            <a:ext uri="{FF2B5EF4-FFF2-40B4-BE49-F238E27FC236}">
              <a16:creationId xmlns:a16="http://schemas.microsoft.com/office/drawing/2014/main" id="{3781DC3F-C48C-4F45-9639-9B061D27D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5" name="Image 14">
          <a:extLst>
            <a:ext uri="{FF2B5EF4-FFF2-40B4-BE49-F238E27FC236}">
              <a16:creationId xmlns:a16="http://schemas.microsoft.com/office/drawing/2014/main" id="{7A5551CE-E1C0-4181-820C-CEBD2004D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6" name="Image 15">
          <a:extLst>
            <a:ext uri="{FF2B5EF4-FFF2-40B4-BE49-F238E27FC236}">
              <a16:creationId xmlns:a16="http://schemas.microsoft.com/office/drawing/2014/main" id="{7DC9DC4F-E2E9-4B41-ACD3-8EE8ADC9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7" name="Image 16">
          <a:extLst>
            <a:ext uri="{FF2B5EF4-FFF2-40B4-BE49-F238E27FC236}">
              <a16:creationId xmlns:a16="http://schemas.microsoft.com/office/drawing/2014/main" id="{4141F5B2-2B11-4D98-BCF7-EBECE431D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8" name="Image 17">
          <a:extLst>
            <a:ext uri="{FF2B5EF4-FFF2-40B4-BE49-F238E27FC236}">
              <a16:creationId xmlns:a16="http://schemas.microsoft.com/office/drawing/2014/main" id="{FC0854CD-0CB5-4416-BC43-E1B82AAA7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9" name="Image 18">
          <a:extLst>
            <a:ext uri="{FF2B5EF4-FFF2-40B4-BE49-F238E27FC236}">
              <a16:creationId xmlns:a16="http://schemas.microsoft.com/office/drawing/2014/main" id="{3C6BB78C-F276-4F3C-96E7-339EFFF08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0" name="Image 19">
          <a:extLst>
            <a:ext uri="{FF2B5EF4-FFF2-40B4-BE49-F238E27FC236}">
              <a16:creationId xmlns:a16="http://schemas.microsoft.com/office/drawing/2014/main" id="{7263EDC5-EAA2-49F1-B198-BEC35AA10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21" name="Image 20">
          <a:extLst>
            <a:ext uri="{FF2B5EF4-FFF2-40B4-BE49-F238E27FC236}">
              <a16:creationId xmlns:a16="http://schemas.microsoft.com/office/drawing/2014/main" id="{B806D4B3-6CDA-496D-A9D9-7EAF7AB77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2" name="Image 21">
          <a:extLst>
            <a:ext uri="{FF2B5EF4-FFF2-40B4-BE49-F238E27FC236}">
              <a16:creationId xmlns:a16="http://schemas.microsoft.com/office/drawing/2014/main" id="{0F40B43E-3CCC-4B03-A821-F034A94A9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20</xdr:row>
      <xdr:rowOff>0</xdr:rowOff>
    </xdr:from>
    <xdr:ext cx="921364" cy="0"/>
    <xdr:pic>
      <xdr:nvPicPr>
        <xdr:cNvPr id="23" name="Image 22">
          <a:extLst>
            <a:ext uri="{FF2B5EF4-FFF2-40B4-BE49-F238E27FC236}">
              <a16:creationId xmlns:a16="http://schemas.microsoft.com/office/drawing/2014/main" id="{CDBAFB29-BDC2-48DA-93E9-0AB26611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8850" y="13849350"/>
          <a:ext cx="921364" cy="0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25</xdr:row>
      <xdr:rowOff>0</xdr:rowOff>
    </xdr:from>
    <xdr:ext cx="921364" cy="0"/>
    <xdr:pic>
      <xdr:nvPicPr>
        <xdr:cNvPr id="24" name="Image 23">
          <a:extLst>
            <a:ext uri="{FF2B5EF4-FFF2-40B4-BE49-F238E27FC236}">
              <a16:creationId xmlns:a16="http://schemas.microsoft.com/office/drawing/2014/main" id="{0C431DA5-428A-40F2-8F44-498178383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8850" y="20754975"/>
          <a:ext cx="921364" cy="0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19</xdr:row>
      <xdr:rowOff>254000</xdr:rowOff>
    </xdr:from>
    <xdr:ext cx="921364" cy="0"/>
    <xdr:pic>
      <xdr:nvPicPr>
        <xdr:cNvPr id="25" name="Image 24">
          <a:extLst>
            <a:ext uri="{FF2B5EF4-FFF2-40B4-BE49-F238E27FC236}">
              <a16:creationId xmlns:a16="http://schemas.microsoft.com/office/drawing/2014/main" id="{20A1C7F4-5786-4C85-908F-8A755916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8850" y="127254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21364" cy="0"/>
    <xdr:pic>
      <xdr:nvPicPr>
        <xdr:cNvPr id="26" name="Image 25">
          <a:extLst>
            <a:ext uri="{FF2B5EF4-FFF2-40B4-BE49-F238E27FC236}">
              <a16:creationId xmlns:a16="http://schemas.microsoft.com/office/drawing/2014/main" id="{43B2C117-B6A4-4A7A-BBFE-B2B39BC5F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79927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21364" cy="0"/>
    <xdr:pic>
      <xdr:nvPicPr>
        <xdr:cNvPr id="27" name="Image 26">
          <a:extLst>
            <a:ext uri="{FF2B5EF4-FFF2-40B4-BE49-F238E27FC236}">
              <a16:creationId xmlns:a16="http://schemas.microsoft.com/office/drawing/2014/main" id="{F5D56A28-40B8-4E95-8F55-96FBFE35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48983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22</xdr:row>
      <xdr:rowOff>254000</xdr:rowOff>
    </xdr:from>
    <xdr:ext cx="921364" cy="0"/>
    <xdr:pic>
      <xdr:nvPicPr>
        <xdr:cNvPr id="28" name="Image 27">
          <a:extLst>
            <a:ext uri="{FF2B5EF4-FFF2-40B4-BE49-F238E27FC236}">
              <a16:creationId xmlns:a16="http://schemas.microsoft.com/office/drawing/2014/main" id="{332E31C5-001E-4B70-AE5B-CBAE7E18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68687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21364" cy="0"/>
    <xdr:pic>
      <xdr:nvPicPr>
        <xdr:cNvPr id="29" name="Image 28">
          <a:extLst>
            <a:ext uri="{FF2B5EF4-FFF2-40B4-BE49-F238E27FC236}">
              <a16:creationId xmlns:a16="http://schemas.microsoft.com/office/drawing/2014/main" id="{007AE0FD-EAC1-44BF-80D2-DCE3AD8C2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79927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21364" cy="0"/>
    <xdr:pic>
      <xdr:nvPicPr>
        <xdr:cNvPr id="30" name="Image 29">
          <a:extLst>
            <a:ext uri="{FF2B5EF4-FFF2-40B4-BE49-F238E27FC236}">
              <a16:creationId xmlns:a16="http://schemas.microsoft.com/office/drawing/2014/main" id="{255D1A33-36AA-4A1C-9DFC-010396EE7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48983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22</xdr:row>
      <xdr:rowOff>254000</xdr:rowOff>
    </xdr:from>
    <xdr:ext cx="921364" cy="0"/>
    <xdr:pic>
      <xdr:nvPicPr>
        <xdr:cNvPr id="31" name="Image 30">
          <a:extLst>
            <a:ext uri="{FF2B5EF4-FFF2-40B4-BE49-F238E27FC236}">
              <a16:creationId xmlns:a16="http://schemas.microsoft.com/office/drawing/2014/main" id="{5BC62966-6674-40BD-8B59-F509E1D64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68687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21364" cy="0"/>
    <xdr:pic>
      <xdr:nvPicPr>
        <xdr:cNvPr id="32" name="Image 31">
          <a:extLst>
            <a:ext uri="{FF2B5EF4-FFF2-40B4-BE49-F238E27FC236}">
              <a16:creationId xmlns:a16="http://schemas.microsoft.com/office/drawing/2014/main" id="{854D6B3F-72A6-4CE8-BF05-90176DB26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79927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21364" cy="0"/>
    <xdr:pic>
      <xdr:nvPicPr>
        <xdr:cNvPr id="33" name="Image 32">
          <a:extLst>
            <a:ext uri="{FF2B5EF4-FFF2-40B4-BE49-F238E27FC236}">
              <a16:creationId xmlns:a16="http://schemas.microsoft.com/office/drawing/2014/main" id="{A92D55DA-2F71-483A-88E5-41CBD77CE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48983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22</xdr:row>
      <xdr:rowOff>254000</xdr:rowOff>
    </xdr:from>
    <xdr:ext cx="921364" cy="0"/>
    <xdr:pic>
      <xdr:nvPicPr>
        <xdr:cNvPr id="34" name="Image 33">
          <a:extLst>
            <a:ext uri="{FF2B5EF4-FFF2-40B4-BE49-F238E27FC236}">
              <a16:creationId xmlns:a16="http://schemas.microsoft.com/office/drawing/2014/main" id="{F6B2AFF9-0C4F-4373-98EB-F34DAD19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68687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21364" cy="0"/>
    <xdr:pic>
      <xdr:nvPicPr>
        <xdr:cNvPr id="35" name="Image 34">
          <a:extLst>
            <a:ext uri="{FF2B5EF4-FFF2-40B4-BE49-F238E27FC236}">
              <a16:creationId xmlns:a16="http://schemas.microsoft.com/office/drawing/2014/main" id="{9506E34F-CD88-457E-85BE-3DD743844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307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21364" cy="0"/>
    <xdr:pic>
      <xdr:nvPicPr>
        <xdr:cNvPr id="36" name="Image 35">
          <a:extLst>
            <a:ext uri="{FF2B5EF4-FFF2-40B4-BE49-F238E27FC236}">
              <a16:creationId xmlns:a16="http://schemas.microsoft.com/office/drawing/2014/main" id="{364FDB11-EF3C-428C-98F8-D28CB9A9D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363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22</xdr:row>
      <xdr:rowOff>254000</xdr:rowOff>
    </xdr:from>
    <xdr:ext cx="921364" cy="0"/>
    <xdr:pic>
      <xdr:nvPicPr>
        <xdr:cNvPr id="37" name="Image 36">
          <a:extLst>
            <a:ext uri="{FF2B5EF4-FFF2-40B4-BE49-F238E27FC236}">
              <a16:creationId xmlns:a16="http://schemas.microsoft.com/office/drawing/2014/main" id="{C66F1BEE-7765-4E4F-9754-348414758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3068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21364" cy="0"/>
    <xdr:pic>
      <xdr:nvPicPr>
        <xdr:cNvPr id="38" name="Image 37">
          <a:extLst>
            <a:ext uri="{FF2B5EF4-FFF2-40B4-BE49-F238E27FC236}">
              <a16:creationId xmlns:a16="http://schemas.microsoft.com/office/drawing/2014/main" id="{084C1C0E-701F-4BF1-9B87-D7D08FCC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307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21364" cy="0"/>
    <xdr:pic>
      <xdr:nvPicPr>
        <xdr:cNvPr id="39" name="Image 38">
          <a:extLst>
            <a:ext uri="{FF2B5EF4-FFF2-40B4-BE49-F238E27FC236}">
              <a16:creationId xmlns:a16="http://schemas.microsoft.com/office/drawing/2014/main" id="{C8BC15F0-4FCE-4AB8-BECC-D034929A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363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22</xdr:row>
      <xdr:rowOff>254000</xdr:rowOff>
    </xdr:from>
    <xdr:ext cx="921364" cy="0"/>
    <xdr:pic>
      <xdr:nvPicPr>
        <xdr:cNvPr id="40" name="Image 39">
          <a:extLst>
            <a:ext uri="{FF2B5EF4-FFF2-40B4-BE49-F238E27FC236}">
              <a16:creationId xmlns:a16="http://schemas.microsoft.com/office/drawing/2014/main" id="{9202ECC7-E1C9-4F7A-A01F-58E47AFDE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306800"/>
          <a:ext cx="921364" cy="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30</xdr:row>
      <xdr:rowOff>0</xdr:rowOff>
    </xdr:from>
    <xdr:ext cx="927017" cy="0"/>
    <xdr:pic>
      <xdr:nvPicPr>
        <xdr:cNvPr id="2" name="Image 1">
          <a:extLst>
            <a:ext uri="{FF2B5EF4-FFF2-40B4-BE49-F238E27FC236}">
              <a16:creationId xmlns:a16="http://schemas.microsoft.com/office/drawing/2014/main" id="{022B9F0D-47A8-4791-BF00-83E62A2EC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0150" y="24450675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30</xdr:row>
      <xdr:rowOff>0</xdr:rowOff>
    </xdr:from>
    <xdr:ext cx="927017" cy="0"/>
    <xdr:pic>
      <xdr:nvPicPr>
        <xdr:cNvPr id="3" name="Image 2">
          <a:extLst>
            <a:ext uri="{FF2B5EF4-FFF2-40B4-BE49-F238E27FC236}">
              <a16:creationId xmlns:a16="http://schemas.microsoft.com/office/drawing/2014/main" id="{B82FD5C1-D6AE-4C1E-B93A-47C7F3EDE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0150" y="24450675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30</xdr:row>
      <xdr:rowOff>0</xdr:rowOff>
    </xdr:from>
    <xdr:ext cx="927017" cy="0"/>
    <xdr:pic>
      <xdr:nvPicPr>
        <xdr:cNvPr id="4" name="Image 3">
          <a:extLst>
            <a:ext uri="{FF2B5EF4-FFF2-40B4-BE49-F238E27FC236}">
              <a16:creationId xmlns:a16="http://schemas.microsoft.com/office/drawing/2014/main" id="{F0049999-D69C-4CC0-B45C-55F86E6CB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0150" y="24450675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921364" cy="0"/>
    <xdr:pic>
      <xdr:nvPicPr>
        <xdr:cNvPr id="5" name="Image 4">
          <a:extLst>
            <a:ext uri="{FF2B5EF4-FFF2-40B4-BE49-F238E27FC236}">
              <a16:creationId xmlns:a16="http://schemas.microsoft.com/office/drawing/2014/main" id="{0B4ED4A7-FB48-44B4-8BC9-9BF90D06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45050"/>
          <a:ext cx="921364" cy="0"/>
        </a:xfrm>
        <a:prstGeom prst="rect">
          <a:avLst/>
        </a:prstGeom>
      </xdr:spPr>
    </xdr:pic>
    <xdr:clientData/>
  </xdr:oneCellAnchor>
  <xdr:oneCellAnchor>
    <xdr:from>
      <xdr:col>7</xdr:col>
      <xdr:colOff>523875</xdr:colOff>
      <xdr:row>29</xdr:row>
      <xdr:rowOff>976312</xdr:rowOff>
    </xdr:from>
    <xdr:ext cx="927017" cy="0"/>
    <xdr:pic>
      <xdr:nvPicPr>
        <xdr:cNvPr id="6" name="Image 5">
          <a:extLst>
            <a:ext uri="{FF2B5EF4-FFF2-40B4-BE49-F238E27FC236}">
              <a16:creationId xmlns:a16="http://schemas.microsoft.com/office/drawing/2014/main" id="{3679A1F3-DCE0-49B9-89F0-2B0BE703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60850" y="24049037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809625</xdr:colOff>
      <xdr:row>29</xdr:row>
      <xdr:rowOff>404813</xdr:rowOff>
    </xdr:from>
    <xdr:ext cx="927017" cy="0"/>
    <xdr:pic>
      <xdr:nvPicPr>
        <xdr:cNvPr id="7" name="Image 6">
          <a:extLst>
            <a:ext uri="{FF2B5EF4-FFF2-40B4-BE49-F238E27FC236}">
              <a16:creationId xmlns:a16="http://schemas.microsoft.com/office/drawing/2014/main" id="{0F5BE15B-BCA9-480E-B38A-10E8FC53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46600" y="23477538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921364" cy="0"/>
    <xdr:pic>
      <xdr:nvPicPr>
        <xdr:cNvPr id="8" name="Image 7">
          <a:extLst>
            <a:ext uri="{FF2B5EF4-FFF2-40B4-BE49-F238E27FC236}">
              <a16:creationId xmlns:a16="http://schemas.microsoft.com/office/drawing/2014/main" id="{FADFB8EE-4F78-450A-B6C4-7D8099FE1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450675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908029" cy="0"/>
    <xdr:pic>
      <xdr:nvPicPr>
        <xdr:cNvPr id="9" name="Image 8">
          <a:extLst>
            <a:ext uri="{FF2B5EF4-FFF2-40B4-BE49-F238E27FC236}">
              <a16:creationId xmlns:a16="http://schemas.microsoft.com/office/drawing/2014/main" id="{70441BF5-CDB0-44A2-8B0F-5BC44B3CB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77175"/>
          <a:ext cx="908029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15</xdr:row>
      <xdr:rowOff>0</xdr:rowOff>
    </xdr:from>
    <xdr:ext cx="921364" cy="0"/>
    <xdr:pic>
      <xdr:nvPicPr>
        <xdr:cNvPr id="10" name="Image 9">
          <a:extLst>
            <a:ext uri="{FF2B5EF4-FFF2-40B4-BE49-F238E27FC236}">
              <a16:creationId xmlns:a16="http://schemas.microsoft.com/office/drawing/2014/main" id="{2225DFA6-8B68-472B-86DE-F1ACC835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74295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24</xdr:row>
      <xdr:rowOff>254000</xdr:rowOff>
    </xdr:from>
    <xdr:ext cx="921364" cy="0"/>
    <xdr:pic>
      <xdr:nvPicPr>
        <xdr:cNvPr id="11" name="Image 10">
          <a:extLst>
            <a:ext uri="{FF2B5EF4-FFF2-40B4-BE49-F238E27FC236}">
              <a16:creationId xmlns:a16="http://schemas.microsoft.com/office/drawing/2014/main" id="{0146D53A-9387-47DC-85BD-07B54417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421100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30</xdr:row>
      <xdr:rowOff>0</xdr:rowOff>
    </xdr:from>
    <xdr:ext cx="921364" cy="0"/>
    <xdr:pic>
      <xdr:nvPicPr>
        <xdr:cNvPr id="12" name="Image 11">
          <a:extLst>
            <a:ext uri="{FF2B5EF4-FFF2-40B4-BE49-F238E27FC236}">
              <a16:creationId xmlns:a16="http://schemas.microsoft.com/office/drawing/2014/main" id="{89A12F9A-F071-42FA-A71D-2157D11E2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2445067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908029" cy="0"/>
    <xdr:pic>
      <xdr:nvPicPr>
        <xdr:cNvPr id="13" name="Image 12">
          <a:extLst>
            <a:ext uri="{FF2B5EF4-FFF2-40B4-BE49-F238E27FC236}">
              <a16:creationId xmlns:a16="http://schemas.microsoft.com/office/drawing/2014/main" id="{D3BF8278-F0B2-41EB-8599-29D78C2CC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7877175"/>
          <a:ext cx="908029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4" name="Image 13">
          <a:extLst>
            <a:ext uri="{FF2B5EF4-FFF2-40B4-BE49-F238E27FC236}">
              <a16:creationId xmlns:a16="http://schemas.microsoft.com/office/drawing/2014/main" id="{882E8BB1-1FC2-44A0-B5C0-2A5CA7902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5" name="Image 14">
          <a:extLst>
            <a:ext uri="{FF2B5EF4-FFF2-40B4-BE49-F238E27FC236}">
              <a16:creationId xmlns:a16="http://schemas.microsoft.com/office/drawing/2014/main" id="{43F47624-0C09-4095-9B8C-910F772E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6" name="Image 15">
          <a:extLst>
            <a:ext uri="{FF2B5EF4-FFF2-40B4-BE49-F238E27FC236}">
              <a16:creationId xmlns:a16="http://schemas.microsoft.com/office/drawing/2014/main" id="{219F7DCD-458A-4CE0-A395-33F7731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7" name="Image 16">
          <a:extLst>
            <a:ext uri="{FF2B5EF4-FFF2-40B4-BE49-F238E27FC236}">
              <a16:creationId xmlns:a16="http://schemas.microsoft.com/office/drawing/2014/main" id="{24F24E10-1958-4F8C-890E-EB9D9888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8" name="Image 17">
          <a:extLst>
            <a:ext uri="{FF2B5EF4-FFF2-40B4-BE49-F238E27FC236}">
              <a16:creationId xmlns:a16="http://schemas.microsoft.com/office/drawing/2014/main" id="{0E014E8A-0CD3-48C1-852B-5AD04B950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9" name="Image 18">
          <a:extLst>
            <a:ext uri="{FF2B5EF4-FFF2-40B4-BE49-F238E27FC236}">
              <a16:creationId xmlns:a16="http://schemas.microsoft.com/office/drawing/2014/main" id="{E22C1B83-C914-4209-8412-0490981C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0" name="Image 19">
          <a:extLst>
            <a:ext uri="{FF2B5EF4-FFF2-40B4-BE49-F238E27FC236}">
              <a16:creationId xmlns:a16="http://schemas.microsoft.com/office/drawing/2014/main" id="{FB9FE6E6-4829-4046-968F-EA5382B85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21" name="Image 20">
          <a:extLst>
            <a:ext uri="{FF2B5EF4-FFF2-40B4-BE49-F238E27FC236}">
              <a16:creationId xmlns:a16="http://schemas.microsoft.com/office/drawing/2014/main" id="{0FD9A492-DAEE-499C-8359-3D0FA056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2" name="Image 21">
          <a:extLst>
            <a:ext uri="{FF2B5EF4-FFF2-40B4-BE49-F238E27FC236}">
              <a16:creationId xmlns:a16="http://schemas.microsoft.com/office/drawing/2014/main" id="{63F4042A-E491-45D5-AC09-446120A1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22</xdr:row>
      <xdr:rowOff>0</xdr:rowOff>
    </xdr:from>
    <xdr:ext cx="921364" cy="0"/>
    <xdr:pic>
      <xdr:nvPicPr>
        <xdr:cNvPr id="23" name="Image 22">
          <a:extLst>
            <a:ext uri="{FF2B5EF4-FFF2-40B4-BE49-F238E27FC236}">
              <a16:creationId xmlns:a16="http://schemas.microsoft.com/office/drawing/2014/main" id="{6991E34D-B625-4A61-A59F-49F7EEE3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8850" y="13401675"/>
          <a:ext cx="921364" cy="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27</xdr:row>
      <xdr:rowOff>0</xdr:rowOff>
    </xdr:from>
    <xdr:ext cx="921364" cy="0"/>
    <xdr:pic>
      <xdr:nvPicPr>
        <xdr:cNvPr id="24" name="Image 23">
          <a:extLst>
            <a:ext uri="{FF2B5EF4-FFF2-40B4-BE49-F238E27FC236}">
              <a16:creationId xmlns:a16="http://schemas.microsoft.com/office/drawing/2014/main" id="{32A59E8E-F2B2-4E27-98B5-9EF8B0405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8850" y="20307300"/>
          <a:ext cx="921364" cy="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21</xdr:row>
      <xdr:rowOff>254000</xdr:rowOff>
    </xdr:from>
    <xdr:ext cx="921364" cy="0"/>
    <xdr:pic>
      <xdr:nvPicPr>
        <xdr:cNvPr id="25" name="Image 24">
          <a:extLst>
            <a:ext uri="{FF2B5EF4-FFF2-40B4-BE49-F238E27FC236}">
              <a16:creationId xmlns:a16="http://schemas.microsoft.com/office/drawing/2014/main" id="{B351C057-26B6-4DF1-9104-E339E352F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8850" y="122777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26" name="Image 25">
          <a:extLst>
            <a:ext uri="{FF2B5EF4-FFF2-40B4-BE49-F238E27FC236}">
              <a16:creationId xmlns:a16="http://schemas.microsoft.com/office/drawing/2014/main" id="{DBE62298-9DC9-4D57-A784-F67885D60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75450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27" name="Image 26">
          <a:extLst>
            <a:ext uri="{FF2B5EF4-FFF2-40B4-BE49-F238E27FC236}">
              <a16:creationId xmlns:a16="http://schemas.microsoft.com/office/drawing/2014/main" id="{A0EC4C5D-0EC7-4540-8C05-8944727D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44506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28" name="Image 27">
          <a:extLst>
            <a:ext uri="{FF2B5EF4-FFF2-40B4-BE49-F238E27FC236}">
              <a16:creationId xmlns:a16="http://schemas.microsoft.com/office/drawing/2014/main" id="{B4A04308-4388-45AA-ACB3-22015C0F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64211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29" name="Image 28">
          <a:extLst>
            <a:ext uri="{FF2B5EF4-FFF2-40B4-BE49-F238E27FC236}">
              <a16:creationId xmlns:a16="http://schemas.microsoft.com/office/drawing/2014/main" id="{7FDE8DE8-3AFB-4BC2-BD26-FD8C895B6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75450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30" name="Image 29">
          <a:extLst>
            <a:ext uri="{FF2B5EF4-FFF2-40B4-BE49-F238E27FC236}">
              <a16:creationId xmlns:a16="http://schemas.microsoft.com/office/drawing/2014/main" id="{E059F9D3-D4A8-41FB-B3E1-DF78B862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44506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31" name="Image 30">
          <a:extLst>
            <a:ext uri="{FF2B5EF4-FFF2-40B4-BE49-F238E27FC236}">
              <a16:creationId xmlns:a16="http://schemas.microsoft.com/office/drawing/2014/main" id="{3CA35CAF-9B2E-4E70-BA61-4C303723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64211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32" name="Image 31">
          <a:extLst>
            <a:ext uri="{FF2B5EF4-FFF2-40B4-BE49-F238E27FC236}">
              <a16:creationId xmlns:a16="http://schemas.microsoft.com/office/drawing/2014/main" id="{56B08635-FFA8-4A00-A3C9-18AB65D2C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75450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33" name="Image 32">
          <a:extLst>
            <a:ext uri="{FF2B5EF4-FFF2-40B4-BE49-F238E27FC236}">
              <a16:creationId xmlns:a16="http://schemas.microsoft.com/office/drawing/2014/main" id="{AA4B4699-10BF-49D1-977E-AC9E2409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44506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34" name="Image 33">
          <a:extLst>
            <a:ext uri="{FF2B5EF4-FFF2-40B4-BE49-F238E27FC236}">
              <a16:creationId xmlns:a16="http://schemas.microsoft.com/office/drawing/2014/main" id="{03D3E715-F6FF-4C7C-AA53-7B439ED7D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64211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35" name="Image 34">
          <a:extLst>
            <a:ext uri="{FF2B5EF4-FFF2-40B4-BE49-F238E27FC236}">
              <a16:creationId xmlns:a16="http://schemas.microsoft.com/office/drawing/2014/main" id="{040C309C-C154-4F1E-96F1-D5E76607A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75450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36" name="Image 35">
          <a:extLst>
            <a:ext uri="{FF2B5EF4-FFF2-40B4-BE49-F238E27FC236}">
              <a16:creationId xmlns:a16="http://schemas.microsoft.com/office/drawing/2014/main" id="{FE224E78-8FBE-4410-9D9C-6BB688F4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44506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37" name="Image 36">
          <a:extLst>
            <a:ext uri="{FF2B5EF4-FFF2-40B4-BE49-F238E27FC236}">
              <a16:creationId xmlns:a16="http://schemas.microsoft.com/office/drawing/2014/main" id="{17F4F2CF-C106-419E-BD64-260617CE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64211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38" name="Image 37">
          <a:extLst>
            <a:ext uri="{FF2B5EF4-FFF2-40B4-BE49-F238E27FC236}">
              <a16:creationId xmlns:a16="http://schemas.microsoft.com/office/drawing/2014/main" id="{430A077B-BD08-4304-AD18-0AB4744AF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975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39" name="Image 38">
          <a:extLst>
            <a:ext uri="{FF2B5EF4-FFF2-40B4-BE49-F238E27FC236}">
              <a16:creationId xmlns:a16="http://schemas.microsoft.com/office/drawing/2014/main" id="{8ADE37A8-B9A5-4C2A-82E1-A27B5C5C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031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40" name="Image 39">
          <a:extLst>
            <a:ext uri="{FF2B5EF4-FFF2-40B4-BE49-F238E27FC236}">
              <a16:creationId xmlns:a16="http://schemas.microsoft.com/office/drawing/2014/main" id="{EDDE9305-B685-4E56-8B2B-A52516A19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973550"/>
          <a:ext cx="921364" cy="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30</xdr:row>
      <xdr:rowOff>0</xdr:rowOff>
    </xdr:from>
    <xdr:ext cx="927017" cy="0"/>
    <xdr:pic>
      <xdr:nvPicPr>
        <xdr:cNvPr id="2" name="Image 1">
          <a:extLst>
            <a:ext uri="{FF2B5EF4-FFF2-40B4-BE49-F238E27FC236}">
              <a16:creationId xmlns:a16="http://schemas.microsoft.com/office/drawing/2014/main" id="{DF01E9E0-493A-4182-A6FB-BDB390F93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26150" y="25136475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30</xdr:row>
      <xdr:rowOff>0</xdr:rowOff>
    </xdr:from>
    <xdr:ext cx="927017" cy="0"/>
    <xdr:pic>
      <xdr:nvPicPr>
        <xdr:cNvPr id="3" name="Image 2">
          <a:extLst>
            <a:ext uri="{FF2B5EF4-FFF2-40B4-BE49-F238E27FC236}">
              <a16:creationId xmlns:a16="http://schemas.microsoft.com/office/drawing/2014/main" id="{91334EBA-3B62-4915-A270-195AF662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26150" y="25136475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30</xdr:row>
      <xdr:rowOff>0</xdr:rowOff>
    </xdr:from>
    <xdr:ext cx="927017" cy="0"/>
    <xdr:pic>
      <xdr:nvPicPr>
        <xdr:cNvPr id="4" name="Image 3">
          <a:extLst>
            <a:ext uri="{FF2B5EF4-FFF2-40B4-BE49-F238E27FC236}">
              <a16:creationId xmlns:a16="http://schemas.microsoft.com/office/drawing/2014/main" id="{E681E205-33DF-49EF-9474-C07C4F66C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26150" y="25136475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921364" cy="0"/>
    <xdr:pic>
      <xdr:nvPicPr>
        <xdr:cNvPr id="5" name="Image 4">
          <a:extLst>
            <a:ext uri="{FF2B5EF4-FFF2-40B4-BE49-F238E27FC236}">
              <a16:creationId xmlns:a16="http://schemas.microsoft.com/office/drawing/2014/main" id="{61D3008B-9886-44DB-A704-FFBC3E912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30850"/>
          <a:ext cx="921364" cy="0"/>
        </a:xfrm>
        <a:prstGeom prst="rect">
          <a:avLst/>
        </a:prstGeom>
      </xdr:spPr>
    </xdr:pic>
    <xdr:clientData/>
  </xdr:oneCellAnchor>
  <xdr:oneCellAnchor>
    <xdr:from>
      <xdr:col>7</xdr:col>
      <xdr:colOff>523875</xdr:colOff>
      <xdr:row>29</xdr:row>
      <xdr:rowOff>976312</xdr:rowOff>
    </xdr:from>
    <xdr:ext cx="927017" cy="0"/>
    <xdr:pic>
      <xdr:nvPicPr>
        <xdr:cNvPr id="6" name="Image 5">
          <a:extLst>
            <a:ext uri="{FF2B5EF4-FFF2-40B4-BE49-F238E27FC236}">
              <a16:creationId xmlns:a16="http://schemas.microsoft.com/office/drawing/2014/main" id="{49C49E81-A55F-4C6D-ACFD-E76FC92EE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6850" y="24734837"/>
          <a:ext cx="927017" cy="0"/>
        </a:xfrm>
        <a:prstGeom prst="rect">
          <a:avLst/>
        </a:prstGeom>
      </xdr:spPr>
    </xdr:pic>
    <xdr:clientData/>
  </xdr:oneCellAnchor>
  <xdr:oneCellAnchor>
    <xdr:from>
      <xdr:col>7</xdr:col>
      <xdr:colOff>809625</xdr:colOff>
      <xdr:row>29</xdr:row>
      <xdr:rowOff>404813</xdr:rowOff>
    </xdr:from>
    <xdr:ext cx="927017" cy="0"/>
    <xdr:pic>
      <xdr:nvPicPr>
        <xdr:cNvPr id="7" name="Image 6">
          <a:extLst>
            <a:ext uri="{FF2B5EF4-FFF2-40B4-BE49-F238E27FC236}">
              <a16:creationId xmlns:a16="http://schemas.microsoft.com/office/drawing/2014/main" id="{88DBCB84-0B1D-445B-B915-D30730DB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24163338"/>
          <a:ext cx="92701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921364" cy="0"/>
    <xdr:pic>
      <xdr:nvPicPr>
        <xdr:cNvPr id="8" name="Image 7">
          <a:extLst>
            <a:ext uri="{FF2B5EF4-FFF2-40B4-BE49-F238E27FC236}">
              <a16:creationId xmlns:a16="http://schemas.microsoft.com/office/drawing/2014/main" id="{10B10AFB-7B47-421A-9A80-29B5C26EF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36475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908029" cy="0"/>
    <xdr:pic>
      <xdr:nvPicPr>
        <xdr:cNvPr id="9" name="Image 8">
          <a:extLst>
            <a:ext uri="{FF2B5EF4-FFF2-40B4-BE49-F238E27FC236}">
              <a16:creationId xmlns:a16="http://schemas.microsoft.com/office/drawing/2014/main" id="{CB503E9C-DCC6-4C58-BC4F-CCA8CA6A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62975"/>
          <a:ext cx="908029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921364" cy="0"/>
    <xdr:pic>
      <xdr:nvPicPr>
        <xdr:cNvPr id="10" name="Image 9">
          <a:extLst>
            <a:ext uri="{FF2B5EF4-FFF2-40B4-BE49-F238E27FC236}">
              <a16:creationId xmlns:a16="http://schemas.microsoft.com/office/drawing/2014/main" id="{BF346957-3911-4290-B285-8347D58F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7077075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24</xdr:row>
      <xdr:rowOff>254000</xdr:rowOff>
    </xdr:from>
    <xdr:ext cx="921364" cy="0"/>
    <xdr:pic>
      <xdr:nvPicPr>
        <xdr:cNvPr id="11" name="Image 10">
          <a:extLst>
            <a:ext uri="{FF2B5EF4-FFF2-40B4-BE49-F238E27FC236}">
              <a16:creationId xmlns:a16="http://schemas.microsoft.com/office/drawing/2014/main" id="{C4742ADE-ECFE-4DA4-A9D8-0C20D3F9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7106900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30</xdr:row>
      <xdr:rowOff>0</xdr:rowOff>
    </xdr:from>
    <xdr:ext cx="921364" cy="0"/>
    <xdr:pic>
      <xdr:nvPicPr>
        <xdr:cNvPr id="12" name="Image 11">
          <a:extLst>
            <a:ext uri="{FF2B5EF4-FFF2-40B4-BE49-F238E27FC236}">
              <a16:creationId xmlns:a16="http://schemas.microsoft.com/office/drawing/2014/main" id="{7970D8F2-7537-403D-9AC3-2C04EF79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25136475"/>
          <a:ext cx="921364" cy="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908029" cy="0"/>
    <xdr:pic>
      <xdr:nvPicPr>
        <xdr:cNvPr id="13" name="Image 12">
          <a:extLst>
            <a:ext uri="{FF2B5EF4-FFF2-40B4-BE49-F238E27FC236}">
              <a16:creationId xmlns:a16="http://schemas.microsoft.com/office/drawing/2014/main" id="{DD633718-63E4-4AA4-A106-32C60DCC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0" y="8562975"/>
          <a:ext cx="908029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4" name="Image 13">
          <a:extLst>
            <a:ext uri="{FF2B5EF4-FFF2-40B4-BE49-F238E27FC236}">
              <a16:creationId xmlns:a16="http://schemas.microsoft.com/office/drawing/2014/main" id="{330C272E-F311-43D3-B5F4-37FDF68E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5" name="Image 14">
          <a:extLst>
            <a:ext uri="{FF2B5EF4-FFF2-40B4-BE49-F238E27FC236}">
              <a16:creationId xmlns:a16="http://schemas.microsoft.com/office/drawing/2014/main" id="{7767A51B-6D87-49B2-8BB4-FDBBE302E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6" name="Image 15">
          <a:extLst>
            <a:ext uri="{FF2B5EF4-FFF2-40B4-BE49-F238E27FC236}">
              <a16:creationId xmlns:a16="http://schemas.microsoft.com/office/drawing/2014/main" id="{ABEC8931-196A-4F1B-A824-B288B5C7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7" name="Image 16">
          <a:extLst>
            <a:ext uri="{FF2B5EF4-FFF2-40B4-BE49-F238E27FC236}">
              <a16:creationId xmlns:a16="http://schemas.microsoft.com/office/drawing/2014/main" id="{275095E6-CB44-4942-8FF6-FB7B757B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18" name="Image 17">
          <a:extLst>
            <a:ext uri="{FF2B5EF4-FFF2-40B4-BE49-F238E27FC236}">
              <a16:creationId xmlns:a16="http://schemas.microsoft.com/office/drawing/2014/main" id="{1876D96D-06AE-4A36-8572-E549C85C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19" name="Image 18">
          <a:extLst>
            <a:ext uri="{FF2B5EF4-FFF2-40B4-BE49-F238E27FC236}">
              <a16:creationId xmlns:a16="http://schemas.microsoft.com/office/drawing/2014/main" id="{AC18D26F-C7D3-40E8-9475-C2FD551B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0" name="Image 19">
          <a:extLst>
            <a:ext uri="{FF2B5EF4-FFF2-40B4-BE49-F238E27FC236}">
              <a16:creationId xmlns:a16="http://schemas.microsoft.com/office/drawing/2014/main" id="{65188247-F978-40A7-850D-90E04ED9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69272</xdr:rowOff>
    </xdr:from>
    <xdr:ext cx="1188720" cy="1588250"/>
    <xdr:pic>
      <xdr:nvPicPr>
        <xdr:cNvPr id="21" name="Image 20">
          <a:extLst>
            <a:ext uri="{FF2B5EF4-FFF2-40B4-BE49-F238E27FC236}">
              <a16:creationId xmlns:a16="http://schemas.microsoft.com/office/drawing/2014/main" id="{A29F42B7-D787-46BF-843F-5A2B100E2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6097"/>
          <a:ext cx="1188720" cy="15882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49553" cy="1936750"/>
    <xdr:pic>
      <xdr:nvPicPr>
        <xdr:cNvPr id="22" name="Image 21">
          <a:extLst>
            <a:ext uri="{FF2B5EF4-FFF2-40B4-BE49-F238E27FC236}">
              <a16:creationId xmlns:a16="http://schemas.microsoft.com/office/drawing/2014/main" id="{88CA853E-EE9E-4DFC-985D-7F550A93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9553" cy="193675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22</xdr:row>
      <xdr:rowOff>0</xdr:rowOff>
    </xdr:from>
    <xdr:ext cx="921364" cy="0"/>
    <xdr:pic>
      <xdr:nvPicPr>
        <xdr:cNvPr id="23" name="Image 22">
          <a:extLst>
            <a:ext uri="{FF2B5EF4-FFF2-40B4-BE49-F238E27FC236}">
              <a16:creationId xmlns:a16="http://schemas.microsoft.com/office/drawing/2014/main" id="{D1D50726-9A89-441F-A856-E2720D60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64850" y="14087475"/>
          <a:ext cx="921364" cy="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27</xdr:row>
      <xdr:rowOff>0</xdr:rowOff>
    </xdr:from>
    <xdr:ext cx="921364" cy="0"/>
    <xdr:pic>
      <xdr:nvPicPr>
        <xdr:cNvPr id="24" name="Image 23">
          <a:extLst>
            <a:ext uri="{FF2B5EF4-FFF2-40B4-BE49-F238E27FC236}">
              <a16:creationId xmlns:a16="http://schemas.microsoft.com/office/drawing/2014/main" id="{4DC9F6BA-1B46-48C4-BC0F-6DAAE851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64850" y="20993100"/>
          <a:ext cx="921364" cy="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21</xdr:row>
      <xdr:rowOff>254000</xdr:rowOff>
    </xdr:from>
    <xdr:ext cx="921364" cy="0"/>
    <xdr:pic>
      <xdr:nvPicPr>
        <xdr:cNvPr id="25" name="Image 24">
          <a:extLst>
            <a:ext uri="{FF2B5EF4-FFF2-40B4-BE49-F238E27FC236}">
              <a16:creationId xmlns:a16="http://schemas.microsoft.com/office/drawing/2014/main" id="{E7912A54-0663-465C-8986-9C9F0B388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64850" y="129635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26" name="Image 25">
          <a:extLst>
            <a:ext uri="{FF2B5EF4-FFF2-40B4-BE49-F238E27FC236}">
              <a16:creationId xmlns:a16="http://schemas.microsoft.com/office/drawing/2014/main" id="{9AA4C3B6-A264-4EBE-9097-322A7A904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82308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27" name="Image 26">
          <a:extLst>
            <a:ext uri="{FF2B5EF4-FFF2-40B4-BE49-F238E27FC236}">
              <a16:creationId xmlns:a16="http://schemas.microsoft.com/office/drawing/2014/main" id="{956F8E58-88A8-4B41-8647-30CC4610D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51364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28" name="Image 27">
          <a:extLst>
            <a:ext uri="{FF2B5EF4-FFF2-40B4-BE49-F238E27FC236}">
              <a16:creationId xmlns:a16="http://schemas.microsoft.com/office/drawing/2014/main" id="{809D36CE-1EDB-4017-8B4B-099F1D2F5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71069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29" name="Image 28">
          <a:extLst>
            <a:ext uri="{FF2B5EF4-FFF2-40B4-BE49-F238E27FC236}">
              <a16:creationId xmlns:a16="http://schemas.microsoft.com/office/drawing/2014/main" id="{AF8CB39F-1C87-412E-BBB8-C175857C4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82308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30" name="Image 29">
          <a:extLst>
            <a:ext uri="{FF2B5EF4-FFF2-40B4-BE49-F238E27FC236}">
              <a16:creationId xmlns:a16="http://schemas.microsoft.com/office/drawing/2014/main" id="{B57E9863-FC36-404B-A72E-807D8A7C6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51364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31" name="Image 30">
          <a:extLst>
            <a:ext uri="{FF2B5EF4-FFF2-40B4-BE49-F238E27FC236}">
              <a16:creationId xmlns:a16="http://schemas.microsoft.com/office/drawing/2014/main" id="{2F9045DE-3188-4D99-ACA6-6C886547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71069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32" name="Image 31">
          <a:extLst>
            <a:ext uri="{FF2B5EF4-FFF2-40B4-BE49-F238E27FC236}">
              <a16:creationId xmlns:a16="http://schemas.microsoft.com/office/drawing/2014/main" id="{AC6E2B97-19F5-464F-90A8-29C9BB43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82308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33" name="Image 32">
          <a:extLst>
            <a:ext uri="{FF2B5EF4-FFF2-40B4-BE49-F238E27FC236}">
              <a16:creationId xmlns:a16="http://schemas.microsoft.com/office/drawing/2014/main" id="{13C20B9E-0FBF-41F8-AD7B-DD435F14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51364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34" name="Image 33">
          <a:extLst>
            <a:ext uri="{FF2B5EF4-FFF2-40B4-BE49-F238E27FC236}">
              <a16:creationId xmlns:a16="http://schemas.microsoft.com/office/drawing/2014/main" id="{B01473F4-394E-4D39-A562-197FE3E6B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71069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35" name="Image 34">
          <a:extLst>
            <a:ext uri="{FF2B5EF4-FFF2-40B4-BE49-F238E27FC236}">
              <a16:creationId xmlns:a16="http://schemas.microsoft.com/office/drawing/2014/main" id="{BC6F5DAE-2956-4B2E-B58C-56A253293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82308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36" name="Image 35">
          <a:extLst>
            <a:ext uri="{FF2B5EF4-FFF2-40B4-BE49-F238E27FC236}">
              <a16:creationId xmlns:a16="http://schemas.microsoft.com/office/drawing/2014/main" id="{98EC3292-DDEC-4085-A9D0-300D53A23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51364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37" name="Image 36">
          <a:extLst>
            <a:ext uri="{FF2B5EF4-FFF2-40B4-BE49-F238E27FC236}">
              <a16:creationId xmlns:a16="http://schemas.microsoft.com/office/drawing/2014/main" id="{EB1BF8BD-4F25-49D1-8961-9EA4CC8E8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71069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38" name="Image 37">
          <a:extLst>
            <a:ext uri="{FF2B5EF4-FFF2-40B4-BE49-F238E27FC236}">
              <a16:creationId xmlns:a16="http://schemas.microsoft.com/office/drawing/2014/main" id="{0C575D58-A11D-4159-8150-6DB6EE25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1823085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39" name="Image 38">
          <a:extLst>
            <a:ext uri="{FF2B5EF4-FFF2-40B4-BE49-F238E27FC236}">
              <a16:creationId xmlns:a16="http://schemas.microsoft.com/office/drawing/2014/main" id="{8BE103FF-F45C-4E90-9589-C1C0D2F8B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513647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40" name="Image 39">
          <a:extLst>
            <a:ext uri="{FF2B5EF4-FFF2-40B4-BE49-F238E27FC236}">
              <a16:creationId xmlns:a16="http://schemas.microsoft.com/office/drawing/2014/main" id="{6084F2BC-B540-46F0-8968-D36CFD11F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208" y="171069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21364" cy="0"/>
    <xdr:pic>
      <xdr:nvPicPr>
        <xdr:cNvPr id="41" name="Image 40">
          <a:extLst>
            <a:ext uri="{FF2B5EF4-FFF2-40B4-BE49-F238E27FC236}">
              <a16:creationId xmlns:a16="http://schemas.microsoft.com/office/drawing/2014/main" id="{B584216B-CA18-4422-BB97-94C3353AB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97500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21364" cy="0"/>
    <xdr:pic>
      <xdr:nvPicPr>
        <xdr:cNvPr id="42" name="Image 41">
          <a:extLst>
            <a:ext uri="{FF2B5EF4-FFF2-40B4-BE49-F238E27FC236}">
              <a16:creationId xmlns:a16="http://schemas.microsoft.com/office/drawing/2014/main" id="{2D061C14-10C5-4F8B-A975-D01753C86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03125"/>
          <a:ext cx="921364" cy="0"/>
        </a:xfrm>
        <a:prstGeom prst="rect">
          <a:avLst/>
        </a:prstGeom>
      </xdr:spPr>
    </xdr:pic>
    <xdr:clientData/>
  </xdr:oneCellAnchor>
  <xdr:oneCellAnchor>
    <xdr:from>
      <xdr:col>2</xdr:col>
      <xdr:colOff>1121833</xdr:colOff>
      <xdr:row>24</xdr:row>
      <xdr:rowOff>254000</xdr:rowOff>
    </xdr:from>
    <xdr:ext cx="921364" cy="0"/>
    <xdr:pic>
      <xdr:nvPicPr>
        <xdr:cNvPr id="43" name="Image 42">
          <a:extLst>
            <a:ext uri="{FF2B5EF4-FFF2-40B4-BE49-F238E27FC236}">
              <a16:creationId xmlns:a16="http://schemas.microsoft.com/office/drawing/2014/main" id="{3F64B91E-F251-4E30-9D8B-F5B60F5E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973550"/>
          <a:ext cx="921364" cy="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37</xdr:row>
      <xdr:rowOff>0</xdr:rowOff>
    </xdr:from>
    <xdr:ext cx="921364" cy="0"/>
    <xdr:pic>
      <xdr:nvPicPr>
        <xdr:cNvPr id="2" name="Image 1">
          <a:extLst>
            <a:ext uri="{FF2B5EF4-FFF2-40B4-BE49-F238E27FC236}">
              <a16:creationId xmlns:a16="http://schemas.microsoft.com/office/drawing/2014/main" id="{42618D85-F3CE-4121-A67F-CDBF033BD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0050" y="791591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908029" cy="0"/>
    <xdr:pic>
      <xdr:nvPicPr>
        <xdr:cNvPr id="3" name="Image 2">
          <a:extLst>
            <a:ext uri="{FF2B5EF4-FFF2-40B4-BE49-F238E27FC236}">
              <a16:creationId xmlns:a16="http://schemas.microsoft.com/office/drawing/2014/main" id="{BA4BA4F8-C641-43A5-A70E-2FFEB973F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0050" y="6845300"/>
          <a:ext cx="908029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0</xdr:row>
      <xdr:rowOff>0</xdr:rowOff>
    </xdr:from>
    <xdr:ext cx="921364" cy="0"/>
    <xdr:pic>
      <xdr:nvPicPr>
        <xdr:cNvPr id="4" name="Image 3">
          <a:extLst>
            <a:ext uri="{FF2B5EF4-FFF2-40B4-BE49-F238E27FC236}">
              <a16:creationId xmlns:a16="http://schemas.microsoft.com/office/drawing/2014/main" id="{999C49DC-C217-4EBE-93B6-E585B4C1A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1883" y="68453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921364" cy="0"/>
    <xdr:pic>
      <xdr:nvPicPr>
        <xdr:cNvPr id="5" name="Image 4">
          <a:extLst>
            <a:ext uri="{FF2B5EF4-FFF2-40B4-BE49-F238E27FC236}">
              <a16:creationId xmlns:a16="http://schemas.microsoft.com/office/drawing/2014/main" id="{8BB5820E-16B6-4ADC-A178-E2E7C1502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277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0</xdr:rowOff>
    </xdr:from>
    <xdr:ext cx="921364" cy="0"/>
    <xdr:pic>
      <xdr:nvPicPr>
        <xdr:cNvPr id="6" name="Image 5">
          <a:extLst>
            <a:ext uri="{FF2B5EF4-FFF2-40B4-BE49-F238E27FC236}">
              <a16:creationId xmlns:a16="http://schemas.microsoft.com/office/drawing/2014/main" id="{CA9FD96D-F670-4D7E-B0C5-7C11CD754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492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41</xdr:row>
      <xdr:rowOff>254000</xdr:rowOff>
    </xdr:from>
    <xdr:ext cx="921364" cy="0"/>
    <xdr:pic>
      <xdr:nvPicPr>
        <xdr:cNvPr id="7" name="Image 6">
          <a:extLst>
            <a:ext uri="{FF2B5EF4-FFF2-40B4-BE49-F238E27FC236}">
              <a16:creationId xmlns:a16="http://schemas.microsoft.com/office/drawing/2014/main" id="{FE9E822E-B254-4A54-8D83-E031C61D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72974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290</xdr:row>
      <xdr:rowOff>0</xdr:rowOff>
    </xdr:from>
    <xdr:ext cx="921364" cy="0"/>
    <xdr:pic>
      <xdr:nvPicPr>
        <xdr:cNvPr id="8" name="Image 7">
          <a:extLst>
            <a:ext uri="{FF2B5EF4-FFF2-40B4-BE49-F238E27FC236}">
              <a16:creationId xmlns:a16="http://schemas.microsoft.com/office/drawing/2014/main" id="{B70591F5-116D-42CC-BB53-71F3B57A9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784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295</xdr:row>
      <xdr:rowOff>0</xdr:rowOff>
    </xdr:from>
    <xdr:ext cx="921364" cy="0"/>
    <xdr:pic>
      <xdr:nvPicPr>
        <xdr:cNvPr id="9" name="Image 8">
          <a:extLst>
            <a:ext uri="{FF2B5EF4-FFF2-40B4-BE49-F238E27FC236}">
              <a16:creationId xmlns:a16="http://schemas.microsoft.com/office/drawing/2014/main" id="{777AEBCE-42DD-45D3-A64F-8BD14385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999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289</xdr:row>
      <xdr:rowOff>254000</xdr:rowOff>
    </xdr:from>
    <xdr:ext cx="921364" cy="0"/>
    <xdr:pic>
      <xdr:nvPicPr>
        <xdr:cNvPr id="10" name="Image 9">
          <a:extLst>
            <a:ext uri="{FF2B5EF4-FFF2-40B4-BE49-F238E27FC236}">
              <a16:creationId xmlns:a16="http://schemas.microsoft.com/office/drawing/2014/main" id="{CC6E4154-42DA-45F7-9CD0-FA96FF5D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9481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340</xdr:row>
      <xdr:rowOff>0</xdr:rowOff>
    </xdr:from>
    <xdr:ext cx="921364" cy="0"/>
    <xdr:pic>
      <xdr:nvPicPr>
        <xdr:cNvPr id="11" name="Image 10">
          <a:extLst>
            <a:ext uri="{FF2B5EF4-FFF2-40B4-BE49-F238E27FC236}">
              <a16:creationId xmlns:a16="http://schemas.microsoft.com/office/drawing/2014/main" id="{6488B5D2-098B-4F21-A8C7-E65C9F81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918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0</xdr:rowOff>
    </xdr:from>
    <xdr:ext cx="921364" cy="0"/>
    <xdr:pic>
      <xdr:nvPicPr>
        <xdr:cNvPr id="12" name="Image 11">
          <a:extLst>
            <a:ext uri="{FF2B5EF4-FFF2-40B4-BE49-F238E27FC236}">
              <a16:creationId xmlns:a16="http://schemas.microsoft.com/office/drawing/2014/main" id="{74F76B40-C16F-4630-8021-F96834CBE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133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333</xdr:row>
      <xdr:rowOff>0</xdr:rowOff>
    </xdr:from>
    <xdr:ext cx="908029" cy="0"/>
    <xdr:pic>
      <xdr:nvPicPr>
        <xdr:cNvPr id="13" name="Image 12">
          <a:extLst>
            <a:ext uri="{FF2B5EF4-FFF2-40B4-BE49-F238E27FC236}">
              <a16:creationId xmlns:a16="http://schemas.microsoft.com/office/drawing/2014/main" id="{96EB9C0F-520D-42FE-969E-62A45182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01750"/>
          <a:ext cx="908029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339</xdr:row>
      <xdr:rowOff>254000</xdr:rowOff>
    </xdr:from>
    <xdr:ext cx="921364" cy="0"/>
    <xdr:pic>
      <xdr:nvPicPr>
        <xdr:cNvPr id="14" name="Image 13">
          <a:extLst>
            <a:ext uri="{FF2B5EF4-FFF2-40B4-BE49-F238E27FC236}">
              <a16:creationId xmlns:a16="http://schemas.microsoft.com/office/drawing/2014/main" id="{BA5A8AC6-6580-4F12-9672-FA74C3FD1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225615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361</xdr:row>
      <xdr:rowOff>0</xdr:rowOff>
    </xdr:from>
    <xdr:ext cx="921364" cy="0"/>
    <xdr:pic>
      <xdr:nvPicPr>
        <xdr:cNvPr id="15" name="Image 14">
          <a:extLst>
            <a:ext uri="{FF2B5EF4-FFF2-40B4-BE49-F238E27FC236}">
              <a16:creationId xmlns:a16="http://schemas.microsoft.com/office/drawing/2014/main" id="{3FB3368C-ABE8-4539-BCAE-4CB44FFDC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295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366</xdr:row>
      <xdr:rowOff>0</xdr:rowOff>
    </xdr:from>
    <xdr:ext cx="921364" cy="0"/>
    <xdr:pic>
      <xdr:nvPicPr>
        <xdr:cNvPr id="16" name="Image 15">
          <a:extLst>
            <a:ext uri="{FF2B5EF4-FFF2-40B4-BE49-F238E27FC236}">
              <a16:creationId xmlns:a16="http://schemas.microsoft.com/office/drawing/2014/main" id="{A1A774F1-4CE2-4D08-A791-CD2021C5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845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360</xdr:row>
      <xdr:rowOff>254000</xdr:rowOff>
    </xdr:from>
    <xdr:ext cx="921364" cy="0"/>
    <xdr:pic>
      <xdr:nvPicPr>
        <xdr:cNvPr id="17" name="Image 16">
          <a:extLst>
            <a:ext uri="{FF2B5EF4-FFF2-40B4-BE49-F238E27FC236}">
              <a16:creationId xmlns:a16="http://schemas.microsoft.com/office/drawing/2014/main" id="{198246BA-34BB-4F72-BBA0-3F2083162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87325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394</xdr:row>
      <xdr:rowOff>0</xdr:rowOff>
    </xdr:from>
    <xdr:ext cx="921364" cy="0"/>
    <xdr:pic>
      <xdr:nvPicPr>
        <xdr:cNvPr id="18" name="Image 17">
          <a:extLst>
            <a:ext uri="{FF2B5EF4-FFF2-40B4-BE49-F238E27FC236}">
              <a16:creationId xmlns:a16="http://schemas.microsoft.com/office/drawing/2014/main" id="{BAE2D6D8-0A84-4480-8AC2-C6158062E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831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399</xdr:row>
      <xdr:rowOff>0</xdr:rowOff>
    </xdr:from>
    <xdr:ext cx="921364" cy="0"/>
    <xdr:pic>
      <xdr:nvPicPr>
        <xdr:cNvPr id="19" name="Image 18">
          <a:extLst>
            <a:ext uri="{FF2B5EF4-FFF2-40B4-BE49-F238E27FC236}">
              <a16:creationId xmlns:a16="http://schemas.microsoft.com/office/drawing/2014/main" id="{B59FCC4F-10E4-4F6E-8464-70D2F3118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5046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393</xdr:row>
      <xdr:rowOff>254000</xdr:rowOff>
    </xdr:from>
    <xdr:ext cx="921364" cy="0"/>
    <xdr:pic>
      <xdr:nvPicPr>
        <xdr:cNvPr id="20" name="Image 19">
          <a:extLst>
            <a:ext uri="{FF2B5EF4-FFF2-40B4-BE49-F238E27FC236}">
              <a16:creationId xmlns:a16="http://schemas.microsoft.com/office/drawing/2014/main" id="{FA372FEA-C197-4461-8E51-D815BAB84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645285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595</xdr:row>
      <xdr:rowOff>0</xdr:rowOff>
    </xdr:from>
    <xdr:ext cx="921364" cy="0"/>
    <xdr:pic>
      <xdr:nvPicPr>
        <xdr:cNvPr id="21" name="Image 20">
          <a:extLst>
            <a:ext uri="{FF2B5EF4-FFF2-40B4-BE49-F238E27FC236}">
              <a16:creationId xmlns:a16="http://schemas.microsoft.com/office/drawing/2014/main" id="{B4B2B4AB-51CD-4994-B97C-6F4ED880C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626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600</xdr:row>
      <xdr:rowOff>0</xdr:rowOff>
    </xdr:from>
    <xdr:ext cx="921364" cy="0"/>
    <xdr:pic>
      <xdr:nvPicPr>
        <xdr:cNvPr id="22" name="Image 21">
          <a:extLst>
            <a:ext uri="{FF2B5EF4-FFF2-40B4-BE49-F238E27FC236}">
              <a16:creationId xmlns:a16="http://schemas.microsoft.com/office/drawing/2014/main" id="{FC86152C-AEC1-4AD0-BC94-D2820D97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594</xdr:row>
      <xdr:rowOff>254000</xdr:rowOff>
    </xdr:from>
    <xdr:ext cx="921364" cy="0"/>
    <xdr:pic>
      <xdr:nvPicPr>
        <xdr:cNvPr id="23" name="Image 22">
          <a:extLst>
            <a:ext uri="{FF2B5EF4-FFF2-40B4-BE49-F238E27FC236}">
              <a16:creationId xmlns:a16="http://schemas.microsoft.com/office/drawing/2014/main" id="{03863BF4-48D6-4AE6-B252-A1E0E958E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71323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635</xdr:row>
      <xdr:rowOff>0</xdr:rowOff>
    </xdr:from>
    <xdr:ext cx="921364" cy="0"/>
    <xdr:pic>
      <xdr:nvPicPr>
        <xdr:cNvPr id="24" name="Image 23">
          <a:extLst>
            <a:ext uri="{FF2B5EF4-FFF2-40B4-BE49-F238E27FC236}">
              <a16:creationId xmlns:a16="http://schemas.microsoft.com/office/drawing/2014/main" id="{6E21EB49-875C-4E6F-B4A9-311CAB7E4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626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640</xdr:row>
      <xdr:rowOff>0</xdr:rowOff>
    </xdr:from>
    <xdr:ext cx="921364" cy="0"/>
    <xdr:pic>
      <xdr:nvPicPr>
        <xdr:cNvPr id="25" name="Image 24">
          <a:extLst>
            <a:ext uri="{FF2B5EF4-FFF2-40B4-BE49-F238E27FC236}">
              <a16:creationId xmlns:a16="http://schemas.microsoft.com/office/drawing/2014/main" id="{9FB119F0-7434-45E3-8C9F-6265B0CF6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634</xdr:row>
      <xdr:rowOff>254000</xdr:rowOff>
    </xdr:from>
    <xdr:ext cx="921364" cy="0"/>
    <xdr:pic>
      <xdr:nvPicPr>
        <xdr:cNvPr id="26" name="Image 25">
          <a:extLst>
            <a:ext uri="{FF2B5EF4-FFF2-40B4-BE49-F238E27FC236}">
              <a16:creationId xmlns:a16="http://schemas.microsoft.com/office/drawing/2014/main" id="{5D23D17E-36BE-4399-BF16-53880853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71323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635</xdr:row>
      <xdr:rowOff>0</xdr:rowOff>
    </xdr:from>
    <xdr:ext cx="921364" cy="0"/>
    <xdr:pic>
      <xdr:nvPicPr>
        <xdr:cNvPr id="27" name="Image 26">
          <a:extLst>
            <a:ext uri="{FF2B5EF4-FFF2-40B4-BE49-F238E27FC236}">
              <a16:creationId xmlns:a16="http://schemas.microsoft.com/office/drawing/2014/main" id="{0415BB1A-9F0C-48B1-BD53-55016A410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626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640</xdr:row>
      <xdr:rowOff>0</xdr:rowOff>
    </xdr:from>
    <xdr:ext cx="921364" cy="0"/>
    <xdr:pic>
      <xdr:nvPicPr>
        <xdr:cNvPr id="28" name="Image 27">
          <a:extLst>
            <a:ext uri="{FF2B5EF4-FFF2-40B4-BE49-F238E27FC236}">
              <a16:creationId xmlns:a16="http://schemas.microsoft.com/office/drawing/2014/main" id="{8153AD11-14B9-4C31-8D6B-FDF72CEFA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921364" cy="0"/>
        </a:xfrm>
        <a:prstGeom prst="rect">
          <a:avLst/>
        </a:prstGeom>
      </xdr:spPr>
    </xdr:pic>
    <xdr:clientData/>
  </xdr:oneCellAnchor>
  <xdr:oneCellAnchor>
    <xdr:from>
      <xdr:col>0</xdr:col>
      <xdr:colOff>1121833</xdr:colOff>
      <xdr:row>634</xdr:row>
      <xdr:rowOff>254000</xdr:rowOff>
    </xdr:from>
    <xdr:ext cx="921364" cy="0"/>
    <xdr:pic>
      <xdr:nvPicPr>
        <xdr:cNvPr id="29" name="Image 28">
          <a:extLst>
            <a:ext uri="{FF2B5EF4-FFF2-40B4-BE49-F238E27FC236}">
              <a16:creationId xmlns:a16="http://schemas.microsoft.com/office/drawing/2014/main" id="{8CB67497-AF30-4050-85A1-BFB69D575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7132300"/>
          <a:ext cx="921364" cy="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olart365.sharepoint.com/sites/workspaces/southern/Sharing%20Boite%20a%20Outils/02-%20MULTI%20MARQUES/TARIF%20&amp;%20CGV%20FRANCE/2025/TARIF%202025%20COLART%20FR-BE.xlsx" TargetMode="External"/><Relationship Id="rId1" Type="http://schemas.openxmlformats.org/officeDocument/2006/relationships/externalLinkPath" Target="/sites/workspaces/southern/Sharing%20Boite%20a%20Outils/02-%20MULTI%20MARQUES/TARIF%20&amp;%20CGV%20FRANCE/2025/TARIF%202025%20COLART%20FR-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quQQerzZdUaFaD1iXzQt3zML8gZ6ekVHvL_LumYLg0Z_-0UVGaPGSpu7BW9rI0uF" itemId="01TUVNTDKBB7ALGSJ6YNCYRCNKL2F56QOB">
      <xxl21:absoluteUrl r:id="rId2"/>
    </xxl21:alternateUrls>
    <sheetNames>
      <sheetName val="Feuil1"/>
    </sheetNames>
    <sheetDataSet>
      <sheetData sheetId="0">
        <row r="1">
          <cell r="A1" t="str">
            <v>GENCOD</v>
          </cell>
          <cell r="B1" t="str">
            <v>PROD CODE</v>
          </cell>
          <cell r="C1" t="str">
            <v>DESIGNATION</v>
          </cell>
          <cell r="D1" t="str">
            <v>Page catalogue 2025</v>
          </cell>
          <cell r="E1" t="str">
            <v>Ancien Gencod</v>
          </cell>
          <cell r="F1" t="str">
            <v>Ancien Code Produit</v>
          </cell>
          <cell r="G1" t="str">
            <v>Désignation Courte</v>
          </cell>
          <cell r="H1" t="str">
            <v>Désignation Hollandaise</v>
          </cell>
          <cell r="I1" t="str">
            <v>Désignation Anglaise</v>
          </cell>
          <cell r="J1" t="str">
            <v>Prix brut HT au 01/01/2024</v>
          </cell>
          <cell r="K1" t="str">
            <v>Prix brut HT au 01/01/2025</v>
          </cell>
          <cell r="L1" t="str">
            <v>% Evolution</v>
          </cell>
          <cell r="M1" t="str">
            <v>Commentaires</v>
          </cell>
          <cell r="N1" t="str">
            <v>Circuit</v>
          </cell>
          <cell r="O1" t="str">
            <v>Marque</v>
          </cell>
          <cell r="P1" t="str">
            <v>Activité</v>
          </cell>
          <cell r="Q1" t="str">
            <v>Catégorie</v>
          </cell>
          <cell r="R1" t="str">
            <v>Gamme</v>
          </cell>
          <cell r="S1" t="str">
            <v>Format</v>
          </cell>
          <cell r="T1" t="str">
            <v>Série</v>
          </cell>
          <cell r="U1" t="str">
            <v>Code nuance</v>
          </cell>
          <cell r="V1" t="str">
            <v>Hiérarchie</v>
          </cell>
          <cell r="W1" t="str">
            <v>CODE DOUANIER</v>
          </cell>
          <cell r="X1" t="str">
            <v>ORIGINE</v>
          </cell>
          <cell r="Y1" t="str">
            <v>UV</v>
          </cell>
        </row>
        <row r="2">
          <cell r="A2" t="str">
            <v>884955097809</v>
          </cell>
          <cell r="B2" t="str">
            <v>2190615</v>
          </cell>
          <cell r="C2" t="str">
            <v>W&amp;N GALERIA ACRYLIQUE SET 10X12ML + ACCESSOIRES</v>
          </cell>
          <cell r="D2">
            <v>11</v>
          </cell>
          <cell r="E2"/>
          <cell r="F2"/>
          <cell r="G2" t="str">
            <v>WN GALERIA ACRY 10X12ML + ACC</v>
          </cell>
          <cell r="H2" t="str">
            <v>W&amp;N GALERIA ACRYLIC ESSENTIALS SET 10X12ML</v>
          </cell>
          <cell r="I2" t="str">
            <v>WN GAC CARDBOARD SET 10X12ML   SP</v>
          </cell>
          <cell r="J2">
            <v>27</v>
          </cell>
          <cell r="K2">
            <v>27.54</v>
          </cell>
          <cell r="L2">
            <v>1.9999999999999969E-2</v>
          </cell>
          <cell r="M2" t="str">
            <v>Création 2024</v>
          </cell>
          <cell r="N2"/>
          <cell r="O2" t="str">
            <v>WINSOR &amp; NEWTON</v>
          </cell>
          <cell r="P2" t="str">
            <v>FINE ARTS</v>
          </cell>
          <cell r="Q2" t="str">
            <v>W&amp;N ACRYLIC</v>
          </cell>
          <cell r="R2" t="str">
            <v>GALERIA ACRYLIC COLOUR</v>
          </cell>
          <cell r="S2" t="str">
            <v>SET</v>
          </cell>
          <cell r="T2" t="str">
            <v>No serie</v>
          </cell>
          <cell r="U2" t="str">
            <v>NU</v>
          </cell>
          <cell r="V2" t="str">
            <v>10100100012831</v>
          </cell>
          <cell r="W2" t="str">
            <v>32131000</v>
          </cell>
          <cell r="X2" t="str">
            <v>FRANCE</v>
          </cell>
          <cell r="Y2">
            <v>1</v>
          </cell>
        </row>
        <row r="3">
          <cell r="A3" t="str">
            <v>884955097823</v>
          </cell>
          <cell r="B3" t="str">
            <v>0290197</v>
          </cell>
          <cell r="C3" t="str">
            <v>W&amp;N GRAPHIC ART MANGA SET</v>
          </cell>
          <cell r="D3">
            <v>11</v>
          </cell>
          <cell r="E3"/>
          <cell r="F3"/>
          <cell r="G3" t="str">
            <v>WN GRPH ART MANGA SET</v>
          </cell>
          <cell r="H3" t="str">
            <v>W&amp;N GRAPHIC ART MANGA SET 12-DELIG</v>
          </cell>
          <cell r="I3" t="str">
            <v>WN GRPH ART MANGA SET          SP</v>
          </cell>
          <cell r="J3">
            <v>27</v>
          </cell>
          <cell r="K3">
            <v>27</v>
          </cell>
          <cell r="L3">
            <v>0</v>
          </cell>
          <cell r="M3" t="str">
            <v>Création 2024</v>
          </cell>
          <cell r="N3"/>
          <cell r="O3" t="str">
            <v>WINSOR &amp; NEWTON</v>
          </cell>
          <cell r="P3" t="str">
            <v>FINE ARTS</v>
          </cell>
          <cell r="Q3" t="str">
            <v>W&amp;N GRAPHIC MARKER</v>
          </cell>
          <cell r="R3" t="str">
            <v>PROMARKER</v>
          </cell>
          <cell r="S3" t="str">
            <v>SET</v>
          </cell>
          <cell r="T3" t="str">
            <v>No serie</v>
          </cell>
          <cell r="U3" t="str">
            <v>NU</v>
          </cell>
          <cell r="V3" t="str">
            <v>10100600625831</v>
          </cell>
          <cell r="W3" t="str">
            <v>96082000</v>
          </cell>
          <cell r="X3" t="str">
            <v>CHINA</v>
          </cell>
          <cell r="Y3">
            <v>1</v>
          </cell>
        </row>
        <row r="4">
          <cell r="A4" t="str">
            <v>884955097090</v>
          </cell>
          <cell r="B4" t="str">
            <v>0290180</v>
          </cell>
          <cell r="C4" t="str">
            <v>W&amp;N MIXED MEDIA SET - ILLUSTRATION</v>
          </cell>
          <cell r="D4">
            <v>11</v>
          </cell>
          <cell r="E4"/>
          <cell r="F4"/>
          <cell r="G4" t="str">
            <v>WN MIXED MEDIA SET - ILLUSTRAT</v>
          </cell>
          <cell r="H4" t="str">
            <v>W&amp;N MIXED MEDIA SET - ILLUSTRATIE</v>
          </cell>
          <cell r="I4" t="str">
            <v>WN MIXED MEDIA SET - ILLUSTRAT SP</v>
          </cell>
          <cell r="J4">
            <v>30</v>
          </cell>
          <cell r="K4">
            <v>30</v>
          </cell>
          <cell r="L4">
            <v>0</v>
          </cell>
          <cell r="M4" t="str">
            <v>Création 2024</v>
          </cell>
          <cell r="N4"/>
          <cell r="O4" t="str">
            <v>WINSOR &amp; NEWTON</v>
          </cell>
          <cell r="P4" t="str">
            <v>FINE ARTS</v>
          </cell>
          <cell r="Q4" t="str">
            <v>W&amp;N GRAPHIC MARKER</v>
          </cell>
          <cell r="R4" t="str">
            <v>PROMARKER</v>
          </cell>
          <cell r="S4" t="str">
            <v>SET</v>
          </cell>
          <cell r="T4" t="str">
            <v>No serie</v>
          </cell>
          <cell r="U4" t="str">
            <v>NU</v>
          </cell>
          <cell r="V4" t="str">
            <v>10100600625831</v>
          </cell>
          <cell r="W4" t="str">
            <v>96082000</v>
          </cell>
          <cell r="X4" t="str">
            <v>CHINA</v>
          </cell>
          <cell r="Y4">
            <v>1</v>
          </cell>
        </row>
        <row r="5">
          <cell r="A5" t="str">
            <v>884955097113</v>
          </cell>
          <cell r="B5" t="str">
            <v>0290182</v>
          </cell>
          <cell r="C5" t="str">
            <v>W&amp;N MIXED MEDIA SET - METALLIC</v>
          </cell>
          <cell r="D5">
            <v>11</v>
          </cell>
          <cell r="E5"/>
          <cell r="F5"/>
          <cell r="G5" t="str">
            <v>WN MIXED MEDIA SET - MTL</v>
          </cell>
          <cell r="H5" t="str">
            <v>W&amp;N MIXED MEDIA SET - METALLIC</v>
          </cell>
          <cell r="I5" t="str">
            <v>WN MIXED MEDIA SET - MTL       SP</v>
          </cell>
          <cell r="J5">
            <v>30</v>
          </cell>
          <cell r="K5">
            <v>30</v>
          </cell>
          <cell r="L5">
            <v>0</v>
          </cell>
          <cell r="M5" t="str">
            <v>Création 2024</v>
          </cell>
          <cell r="N5"/>
          <cell r="O5" t="str">
            <v>WINSOR &amp; NEWTON</v>
          </cell>
          <cell r="P5" t="str">
            <v>FINE ARTS</v>
          </cell>
          <cell r="Q5" t="str">
            <v>W&amp;N GRAPHIC MARKER</v>
          </cell>
          <cell r="R5" t="str">
            <v>PROMARKER</v>
          </cell>
          <cell r="S5" t="str">
            <v>SET</v>
          </cell>
          <cell r="T5" t="str">
            <v>No serie</v>
          </cell>
          <cell r="U5" t="str">
            <v>NU</v>
          </cell>
          <cell r="V5" t="str">
            <v>10100600625831</v>
          </cell>
          <cell r="W5" t="str">
            <v>32159070</v>
          </cell>
          <cell r="X5" t="str">
            <v>CHINA</v>
          </cell>
          <cell r="Y5">
            <v>1</v>
          </cell>
        </row>
        <row r="6">
          <cell r="A6" t="str">
            <v>884955097106</v>
          </cell>
          <cell r="B6" t="str">
            <v>0290181</v>
          </cell>
          <cell r="C6" t="str">
            <v>W&amp;N MIXED MEDIA SET - WATERCOLOUR</v>
          </cell>
          <cell r="D6">
            <v>11</v>
          </cell>
          <cell r="E6"/>
          <cell r="F6"/>
          <cell r="G6" t="str">
            <v>WN MIXED MEDIA SET - WC</v>
          </cell>
          <cell r="H6" t="str">
            <v>W&amp;N MIXED MEDIA SET - AQUAREL</v>
          </cell>
          <cell r="I6" t="str">
            <v>WN MIXED MEDIA SET - WC        SP</v>
          </cell>
          <cell r="J6">
            <v>30</v>
          </cell>
          <cell r="K6">
            <v>30</v>
          </cell>
          <cell r="L6">
            <v>0</v>
          </cell>
          <cell r="M6" t="str">
            <v>Création 2024</v>
          </cell>
          <cell r="N6"/>
          <cell r="O6" t="str">
            <v>WINSOR &amp; NEWTON</v>
          </cell>
          <cell r="P6" t="str">
            <v>FINE ARTS</v>
          </cell>
          <cell r="Q6" t="str">
            <v>W&amp;N GRAPHIC MARKER</v>
          </cell>
          <cell r="R6" t="str">
            <v>PROMARKER</v>
          </cell>
          <cell r="S6" t="str">
            <v>SET</v>
          </cell>
          <cell r="T6" t="str">
            <v>No serie</v>
          </cell>
          <cell r="U6" t="str">
            <v>NU</v>
          </cell>
          <cell r="V6" t="str">
            <v>10100600625831</v>
          </cell>
          <cell r="W6" t="str">
            <v>32131000</v>
          </cell>
          <cell r="X6" t="str">
            <v>CHINA</v>
          </cell>
          <cell r="Y6">
            <v>1</v>
          </cell>
        </row>
        <row r="7">
          <cell r="A7" t="str">
            <v>884955097793</v>
          </cell>
          <cell r="B7" t="str">
            <v>1490713</v>
          </cell>
          <cell r="C7" t="str">
            <v>W&amp;N WINTON HUILE SET 10X12ML + ACCESSOIRES</v>
          </cell>
          <cell r="D7">
            <v>11</v>
          </cell>
          <cell r="E7"/>
          <cell r="F7"/>
          <cell r="G7" t="str">
            <v>WN WINTON HLE 10X12ML + ACC</v>
          </cell>
          <cell r="H7" t="str">
            <v>W&amp;N WINTON OIL ESSENTIALS SET 10X12ML</v>
          </cell>
          <cell r="I7" t="str">
            <v>WN WOC CARDBOARD SET 10X12ML   SP</v>
          </cell>
          <cell r="J7">
            <v>27</v>
          </cell>
          <cell r="K7">
            <v>27.54</v>
          </cell>
          <cell r="L7">
            <v>1.9999999999999969E-2</v>
          </cell>
          <cell r="M7" t="str">
            <v>Création 2024</v>
          </cell>
          <cell r="N7"/>
          <cell r="O7" t="str">
            <v>WINSOR &amp; NEWTON</v>
          </cell>
          <cell r="P7" t="str">
            <v>FINE ARTS</v>
          </cell>
          <cell r="Q7" t="str">
            <v>W&amp;N OIL</v>
          </cell>
          <cell r="R7" t="str">
            <v>WINTON OIL COLOUR</v>
          </cell>
          <cell r="S7" t="str">
            <v>SET</v>
          </cell>
          <cell r="T7" t="str">
            <v>No serie</v>
          </cell>
          <cell r="U7" t="str">
            <v>NU</v>
          </cell>
          <cell r="V7" t="str">
            <v>10100101065831</v>
          </cell>
          <cell r="W7" t="str">
            <v>32131000</v>
          </cell>
          <cell r="X7" t="str">
            <v>FRANCE</v>
          </cell>
          <cell r="Y7">
            <v>1</v>
          </cell>
        </row>
        <row r="8">
          <cell r="A8" t="str">
            <v>884955097816</v>
          </cell>
          <cell r="B8" t="str">
            <v>0390708</v>
          </cell>
          <cell r="C8" t="str">
            <v>W&amp;N COTMAN WATERCOLOUR CARDBOARD SET 10X5ML</v>
          </cell>
          <cell r="D8">
            <v>11</v>
          </cell>
          <cell r="E8"/>
          <cell r="F8"/>
          <cell r="G8" t="str">
            <v>WN CWC CARDBOARD SET 10X5ML</v>
          </cell>
          <cell r="H8" t="str">
            <v>W&amp;N COTMAN WATERCOLOUR ESSENTIALS SET 10X5ML</v>
          </cell>
          <cell r="I8" t="str">
            <v>WN CWC CARDBOARD SET 10X5ML    SP</v>
          </cell>
          <cell r="J8">
            <v>27</v>
          </cell>
          <cell r="K8">
            <v>27.54</v>
          </cell>
          <cell r="L8">
            <v>1.9999999999999969E-2</v>
          </cell>
          <cell r="M8" t="str">
            <v>Création 2024</v>
          </cell>
          <cell r="N8"/>
          <cell r="O8" t="str">
            <v>WINSOR &amp; NEWTON</v>
          </cell>
          <cell r="P8" t="str">
            <v>FINE ARTS</v>
          </cell>
          <cell r="Q8" t="str">
            <v>W&amp;N WATERCOLOUR</v>
          </cell>
          <cell r="R8" t="str">
            <v>COTMAN WATERCOLOUR</v>
          </cell>
          <cell r="S8" t="str">
            <v>SET</v>
          </cell>
          <cell r="T8" t="str">
            <v>No serie</v>
          </cell>
          <cell r="U8" t="str">
            <v>NU</v>
          </cell>
          <cell r="V8" t="str">
            <v>10100103152831</v>
          </cell>
          <cell r="W8" t="str">
            <v>32131000</v>
          </cell>
          <cell r="X8" t="str">
            <v>CHINA</v>
          </cell>
          <cell r="Y8">
            <v>1</v>
          </cell>
        </row>
        <row r="9">
          <cell r="A9" t="str">
            <v>094376985856</v>
          </cell>
          <cell r="B9" t="str">
            <v>1237042</v>
          </cell>
          <cell r="C9" t="str">
            <v>W&amp;N ARTISTS HUILE 200ML 042 ROUGE VIF</v>
          </cell>
          <cell r="D9">
            <v>12</v>
          </cell>
          <cell r="E9"/>
          <cell r="F9"/>
          <cell r="G9" t="str">
            <v>WN AOC 200ML 042 RGE VIF</v>
          </cell>
          <cell r="H9" t="str">
            <v>W&amp;N ARTISTS OIL COLOUR 200ML BRIGHT RED</v>
          </cell>
          <cell r="I9" t="str">
            <v>WN AOC 200ML BRIGHT RED</v>
          </cell>
          <cell r="J9">
            <v>16.71</v>
          </cell>
          <cell r="K9">
            <v>17.21</v>
          </cell>
          <cell r="L9">
            <v>2.9922202274087373E-2</v>
          </cell>
          <cell r="M9" t="str">
            <v>Actif</v>
          </cell>
          <cell r="N9"/>
          <cell r="O9" t="str">
            <v>WINSOR &amp; NEWTON</v>
          </cell>
          <cell r="P9" t="str">
            <v>FINE ARTS</v>
          </cell>
          <cell r="Q9" t="str">
            <v>W&amp;N OIL</v>
          </cell>
          <cell r="R9" t="str">
            <v>ARTISTS' OIL COLOUR</v>
          </cell>
          <cell r="S9" t="str">
            <v>200ML TUBE</v>
          </cell>
          <cell r="T9" t="str">
            <v>Série 1</v>
          </cell>
          <cell r="U9" t="str">
            <v>W0042</v>
          </cell>
          <cell r="V9" t="str">
            <v>10100101050270</v>
          </cell>
          <cell r="W9" t="str">
            <v>32139000</v>
          </cell>
          <cell r="X9" t="str">
            <v>FRANCE</v>
          </cell>
          <cell r="Y9">
            <v>1</v>
          </cell>
        </row>
        <row r="10">
          <cell r="A10" t="str">
            <v>094376985627</v>
          </cell>
          <cell r="B10" t="str">
            <v>1237074</v>
          </cell>
          <cell r="C10" t="str">
            <v>W&amp;N ARTISTS HUILE 200ML 074 TERRE SIENNE BRULEE</v>
          </cell>
          <cell r="D10">
            <v>12</v>
          </cell>
          <cell r="E10"/>
          <cell r="F10"/>
          <cell r="G10" t="str">
            <v>WN AOC 200ML 074 T S B</v>
          </cell>
          <cell r="H10" t="str">
            <v>W&amp;N ARTISTS OIL COLOUR 200ML BURNT SIENNA</v>
          </cell>
          <cell r="I10" t="str">
            <v>WN AOC 200ML BURNT SIENNA</v>
          </cell>
          <cell r="J10">
            <v>16.71</v>
          </cell>
          <cell r="K10">
            <v>17.21</v>
          </cell>
          <cell r="L10">
            <v>2.9922202274087373E-2</v>
          </cell>
          <cell r="M10" t="str">
            <v>Actif</v>
          </cell>
          <cell r="N10"/>
          <cell r="O10" t="str">
            <v>WINSOR &amp; NEWTON</v>
          </cell>
          <cell r="P10" t="str">
            <v>FINE ARTS</v>
          </cell>
          <cell r="Q10" t="str">
            <v>W&amp;N OIL</v>
          </cell>
          <cell r="R10" t="str">
            <v>ARTISTS' OIL COLOUR</v>
          </cell>
          <cell r="S10" t="str">
            <v>200ML TUBE</v>
          </cell>
          <cell r="T10" t="str">
            <v>Série 1</v>
          </cell>
          <cell r="U10" t="str">
            <v>W0074</v>
          </cell>
          <cell r="V10" t="str">
            <v>10100101050270</v>
          </cell>
          <cell r="W10" t="str">
            <v>32139000</v>
          </cell>
          <cell r="X10" t="str">
            <v>FRANCE</v>
          </cell>
          <cell r="Y10">
            <v>1</v>
          </cell>
        </row>
        <row r="11">
          <cell r="A11" t="str">
            <v>094376985641</v>
          </cell>
          <cell r="B11" t="str">
            <v>1237076</v>
          </cell>
          <cell r="C11" t="str">
            <v>W&amp;N ARTISTS HUILE 200ML 076 TERRE DOMBRE BRULEE</v>
          </cell>
          <cell r="D11">
            <v>12</v>
          </cell>
          <cell r="E11"/>
          <cell r="F11"/>
          <cell r="G11" t="str">
            <v>WN AOC 200ML 076 T O B</v>
          </cell>
          <cell r="H11" t="str">
            <v>W&amp;N ARTISTS OIL COLOUR 200ML BURNT UMBER</v>
          </cell>
          <cell r="I11" t="str">
            <v>WN AOC 200ML BURNT UMBER</v>
          </cell>
          <cell r="J11">
            <v>16.71</v>
          </cell>
          <cell r="K11">
            <v>17.21</v>
          </cell>
          <cell r="L11">
            <v>2.9922202274087373E-2</v>
          </cell>
          <cell r="M11" t="str">
            <v>Actif</v>
          </cell>
          <cell r="N11"/>
          <cell r="O11" t="str">
            <v>WINSOR &amp; NEWTON</v>
          </cell>
          <cell r="P11" t="str">
            <v>FINE ARTS</v>
          </cell>
          <cell r="Q11" t="str">
            <v>W&amp;N OIL</v>
          </cell>
          <cell r="R11" t="str">
            <v>ARTISTS' OIL COLOUR</v>
          </cell>
          <cell r="S11" t="str">
            <v>200ML TUBE</v>
          </cell>
          <cell r="T11" t="str">
            <v>Série 1</v>
          </cell>
          <cell r="U11" t="str">
            <v>W0076</v>
          </cell>
          <cell r="V11" t="str">
            <v>10100101050270</v>
          </cell>
          <cell r="W11" t="str">
            <v>32139000</v>
          </cell>
          <cell r="X11" t="str">
            <v>FRANCE</v>
          </cell>
          <cell r="Y11">
            <v>1</v>
          </cell>
        </row>
        <row r="12">
          <cell r="A12" t="str">
            <v>094376985665</v>
          </cell>
          <cell r="B12" t="str">
            <v>1237331</v>
          </cell>
          <cell r="C12" t="str">
            <v>W&amp;N ARTISTS HUILE 200ML 331 NOIR D'IVOIRE</v>
          </cell>
          <cell r="D12">
            <v>12</v>
          </cell>
          <cell r="E12"/>
          <cell r="F12"/>
          <cell r="G12" t="str">
            <v>WN AOC 200ML 331 NOIR D'IVOIRE</v>
          </cell>
          <cell r="H12" t="str">
            <v>W&amp;N ARTISTS OIL COLOUR 200ML IVORY BLACK</v>
          </cell>
          <cell r="I12" t="str">
            <v>WN AOC 200ML IVORY BLACK</v>
          </cell>
          <cell r="J12">
            <v>16.71</v>
          </cell>
          <cell r="K12">
            <v>17.21</v>
          </cell>
          <cell r="L12">
            <v>2.9922202274087373E-2</v>
          </cell>
          <cell r="M12" t="str">
            <v>Actif</v>
          </cell>
          <cell r="N12"/>
          <cell r="O12" t="str">
            <v>WINSOR &amp; NEWTON</v>
          </cell>
          <cell r="P12" t="str">
            <v>FINE ARTS</v>
          </cell>
          <cell r="Q12" t="str">
            <v>W&amp;N OIL</v>
          </cell>
          <cell r="R12" t="str">
            <v>ARTISTS' OIL COLOUR</v>
          </cell>
          <cell r="S12" t="str">
            <v>200ML TUBE</v>
          </cell>
          <cell r="T12" t="str">
            <v>Série 1</v>
          </cell>
          <cell r="U12" t="str">
            <v>W0331</v>
          </cell>
          <cell r="V12" t="str">
            <v>10100101050270</v>
          </cell>
          <cell r="W12" t="str">
            <v>32139000</v>
          </cell>
          <cell r="X12" t="str">
            <v>FRANCE</v>
          </cell>
          <cell r="Y12">
            <v>1</v>
          </cell>
        </row>
        <row r="13">
          <cell r="A13" t="str">
            <v>094376985832</v>
          </cell>
          <cell r="B13" t="str">
            <v>1237379</v>
          </cell>
          <cell r="C13" t="str">
            <v>W&amp;N ARTISTS HUILE 200ML 379 BLEU MANGANESE IMIT</v>
          </cell>
          <cell r="D13">
            <v>12</v>
          </cell>
          <cell r="E13"/>
          <cell r="F13"/>
          <cell r="G13" t="str">
            <v>WN AOC 200ML 379 BLE MANGAN IM</v>
          </cell>
          <cell r="H13" t="str">
            <v>W&amp;N ARTISTS OIL COLOUR 200ML MANG BLUE HUE</v>
          </cell>
          <cell r="I13" t="str">
            <v>WN AOC 200ML MANG BLUE HUE</v>
          </cell>
          <cell r="J13">
            <v>16.71</v>
          </cell>
          <cell r="K13">
            <v>17.21</v>
          </cell>
          <cell r="L13">
            <v>2.9922202274087373E-2</v>
          </cell>
          <cell r="M13" t="str">
            <v>Actif</v>
          </cell>
          <cell r="N13"/>
          <cell r="O13" t="str">
            <v>WINSOR &amp; NEWTON</v>
          </cell>
          <cell r="P13" t="str">
            <v>FINE ARTS</v>
          </cell>
          <cell r="Q13" t="str">
            <v>W&amp;N OIL</v>
          </cell>
          <cell r="R13" t="str">
            <v>ARTISTS' OIL COLOUR</v>
          </cell>
          <cell r="S13" t="str">
            <v>200ML TUBE</v>
          </cell>
          <cell r="T13" t="str">
            <v>Série 1</v>
          </cell>
          <cell r="U13" t="str">
            <v>W0379</v>
          </cell>
          <cell r="V13" t="str">
            <v>10100101050270</v>
          </cell>
          <cell r="W13" t="str">
            <v>32139000</v>
          </cell>
          <cell r="X13" t="str">
            <v>FRANCE</v>
          </cell>
          <cell r="Y13">
            <v>1</v>
          </cell>
        </row>
        <row r="14">
          <cell r="A14" t="str">
            <v>094376985795</v>
          </cell>
          <cell r="B14" t="str">
            <v>1237465</v>
          </cell>
          <cell r="C14" t="str">
            <v>W&amp;N ARTISTS HUILE 200ML 465 GRIS DE PAYNE</v>
          </cell>
          <cell r="D14">
            <v>12</v>
          </cell>
          <cell r="E14"/>
          <cell r="F14"/>
          <cell r="G14" t="str">
            <v>WN AOC 200ML 465 GRIS DE PAYNE</v>
          </cell>
          <cell r="H14" t="str">
            <v>W&amp;N ARTISTS OIL COLOUR 200ML PAYNE'S GRAY</v>
          </cell>
          <cell r="I14" t="str">
            <v>WN AOC 200ML PAYNE'S GRAY</v>
          </cell>
          <cell r="J14">
            <v>16.71</v>
          </cell>
          <cell r="K14">
            <v>17.21</v>
          </cell>
          <cell r="L14">
            <v>2.9922202274087373E-2</v>
          </cell>
          <cell r="M14" t="str">
            <v>Actif</v>
          </cell>
          <cell r="N14"/>
          <cell r="O14" t="str">
            <v>WINSOR &amp; NEWTON</v>
          </cell>
          <cell r="P14" t="str">
            <v>FINE ARTS</v>
          </cell>
          <cell r="Q14" t="str">
            <v>W&amp;N OIL</v>
          </cell>
          <cell r="R14" t="str">
            <v>ARTISTS' OIL COLOUR</v>
          </cell>
          <cell r="S14" t="str">
            <v>200ML TUBE</v>
          </cell>
          <cell r="T14" t="str">
            <v>Série 1</v>
          </cell>
          <cell r="U14" t="str">
            <v>W0465</v>
          </cell>
          <cell r="V14" t="str">
            <v>10100101050270</v>
          </cell>
          <cell r="W14" t="str">
            <v>32139000</v>
          </cell>
          <cell r="X14" t="str">
            <v>FRANCE</v>
          </cell>
          <cell r="Y14">
            <v>1</v>
          </cell>
        </row>
        <row r="15">
          <cell r="A15" t="str">
            <v>094376985917</v>
          </cell>
          <cell r="B15" t="str">
            <v>1237526</v>
          </cell>
          <cell r="C15" t="str">
            <v>W&amp;N ARTISTS HUILE 200ML 526 TURQUOISE PHTALO</v>
          </cell>
          <cell r="D15">
            <v>12</v>
          </cell>
          <cell r="E15"/>
          <cell r="F15"/>
          <cell r="G15" t="str">
            <v>WN AOC 200ML 526 TURQ PHTALO</v>
          </cell>
          <cell r="H15" t="str">
            <v>W&amp;N ARTISTS OIL COLOUR 200ML PHTHALO TURQ</v>
          </cell>
          <cell r="I15" t="str">
            <v>WN AOC 200ML PHTHALO TURQ</v>
          </cell>
          <cell r="J15">
            <v>16.71</v>
          </cell>
          <cell r="K15">
            <v>17.21</v>
          </cell>
          <cell r="L15">
            <v>2.9922202274087373E-2</v>
          </cell>
          <cell r="M15" t="str">
            <v>Actif</v>
          </cell>
          <cell r="N15"/>
          <cell r="O15" t="str">
            <v>WINSOR &amp; NEWTON</v>
          </cell>
          <cell r="P15" t="str">
            <v>FINE ARTS</v>
          </cell>
          <cell r="Q15" t="str">
            <v>W&amp;N OIL</v>
          </cell>
          <cell r="R15" t="str">
            <v>ARTISTS' OIL COLOUR</v>
          </cell>
          <cell r="S15" t="str">
            <v>200ML TUBE</v>
          </cell>
          <cell r="T15" t="str">
            <v>Série 1</v>
          </cell>
          <cell r="U15" t="str">
            <v>W0526</v>
          </cell>
          <cell r="V15" t="str">
            <v>10100101050270</v>
          </cell>
          <cell r="W15" t="str">
            <v>32139000</v>
          </cell>
          <cell r="X15" t="str">
            <v>FRANCE</v>
          </cell>
          <cell r="Y15">
            <v>1</v>
          </cell>
        </row>
        <row r="16">
          <cell r="A16" t="str">
            <v>094376985771</v>
          </cell>
          <cell r="B16" t="str">
            <v>1237538</v>
          </cell>
          <cell r="C16" t="str">
            <v>W&amp;N ARTISTS HUILE 200ML 538 BLEU DE PRUSSE</v>
          </cell>
          <cell r="D16">
            <v>12</v>
          </cell>
          <cell r="E16"/>
          <cell r="F16"/>
          <cell r="G16" t="str">
            <v>WN AOC 200ML 538 BLEU PRUSSE</v>
          </cell>
          <cell r="H16" t="str">
            <v>W&amp;N ARTISTS OIL COLOUR 200ML PRUSS BLUE</v>
          </cell>
          <cell r="I16" t="str">
            <v>WN AOC 200ML PRUSS BLUE</v>
          </cell>
          <cell r="J16">
            <v>16.71</v>
          </cell>
          <cell r="K16">
            <v>17.21</v>
          </cell>
          <cell r="L16">
            <v>2.9922202274087373E-2</v>
          </cell>
          <cell r="M16" t="str">
            <v>Actif</v>
          </cell>
          <cell r="N16"/>
          <cell r="O16" t="str">
            <v>WINSOR &amp; NEWTON</v>
          </cell>
          <cell r="P16" t="str">
            <v>FINE ARTS</v>
          </cell>
          <cell r="Q16" t="str">
            <v>W&amp;N OIL</v>
          </cell>
          <cell r="R16" t="str">
            <v>ARTISTS' OIL COLOUR</v>
          </cell>
          <cell r="S16" t="str">
            <v>200ML TUBE</v>
          </cell>
          <cell r="T16" t="str">
            <v>Série 1</v>
          </cell>
          <cell r="U16" t="str">
            <v>W0538</v>
          </cell>
          <cell r="V16" t="str">
            <v>10100101050270</v>
          </cell>
          <cell r="W16" t="str">
            <v>32139000</v>
          </cell>
          <cell r="X16" t="str">
            <v>FRANCE</v>
          </cell>
          <cell r="Y16">
            <v>1</v>
          </cell>
        </row>
        <row r="17">
          <cell r="A17" t="str">
            <v>094376985726</v>
          </cell>
          <cell r="B17" t="str">
            <v>1237552</v>
          </cell>
          <cell r="C17" t="str">
            <v>W&amp;N ARTISTS HUILE 200ML 552 TERRE SIENNE NATURELL</v>
          </cell>
          <cell r="D17">
            <v>12</v>
          </cell>
          <cell r="E17"/>
          <cell r="F17"/>
          <cell r="G17" t="str">
            <v>WN AOC 200ML 552 T S N</v>
          </cell>
          <cell r="H17" t="str">
            <v>W&amp;N ARTISTS OIL COLOUR 200ML RAW SIENNA</v>
          </cell>
          <cell r="I17" t="str">
            <v>WN AOC 200ML RAW SIENNA</v>
          </cell>
          <cell r="J17">
            <v>16.71</v>
          </cell>
          <cell r="K17">
            <v>17.21</v>
          </cell>
          <cell r="L17">
            <v>2.9922202274087373E-2</v>
          </cell>
          <cell r="M17" t="str">
            <v>Actif</v>
          </cell>
          <cell r="N17"/>
          <cell r="O17" t="str">
            <v>WINSOR &amp; NEWTON</v>
          </cell>
          <cell r="P17" t="str">
            <v>FINE ARTS</v>
          </cell>
          <cell r="Q17" t="str">
            <v>W&amp;N OIL</v>
          </cell>
          <cell r="R17" t="str">
            <v>ARTISTS' OIL COLOUR</v>
          </cell>
          <cell r="S17" t="str">
            <v>200ML TUBE</v>
          </cell>
          <cell r="T17" t="str">
            <v>Série 1</v>
          </cell>
          <cell r="U17" t="str">
            <v>W0552</v>
          </cell>
          <cell r="V17" t="str">
            <v>10100101050270</v>
          </cell>
          <cell r="W17" t="str">
            <v>32139000</v>
          </cell>
          <cell r="X17" t="str">
            <v>FRANCE</v>
          </cell>
          <cell r="Y17">
            <v>1</v>
          </cell>
        </row>
        <row r="18">
          <cell r="A18" t="str">
            <v>094376985658</v>
          </cell>
          <cell r="B18" t="str">
            <v>1237554</v>
          </cell>
          <cell r="C18" t="str">
            <v>W&amp;N ARTISTS HUILE 200ML 554 OMBRE NATURELLE</v>
          </cell>
          <cell r="D18">
            <v>12</v>
          </cell>
          <cell r="E18"/>
          <cell r="F18"/>
          <cell r="G18" t="str">
            <v>WN AOC 200ML 554 OMBRE NATUREL</v>
          </cell>
          <cell r="H18" t="str">
            <v>W&amp;N ARTISTS OIL COLOUR 200ML RAW UMBER</v>
          </cell>
          <cell r="I18" t="str">
            <v>WN AOC 200ML RAW UMBER</v>
          </cell>
          <cell r="J18">
            <v>16.71</v>
          </cell>
          <cell r="K18">
            <v>17.21</v>
          </cell>
          <cell r="L18">
            <v>2.9922202274087373E-2</v>
          </cell>
          <cell r="M18" t="str">
            <v>Actif</v>
          </cell>
          <cell r="N18"/>
          <cell r="O18" t="str">
            <v>WINSOR &amp; NEWTON</v>
          </cell>
          <cell r="P18" t="str">
            <v>FINE ARTS</v>
          </cell>
          <cell r="Q18" t="str">
            <v>W&amp;N OIL</v>
          </cell>
          <cell r="R18" t="str">
            <v>ARTISTS' OIL COLOUR</v>
          </cell>
          <cell r="S18" t="str">
            <v>200ML TUBE</v>
          </cell>
          <cell r="T18" t="str">
            <v>Série 1</v>
          </cell>
          <cell r="U18" t="str">
            <v>W0554</v>
          </cell>
          <cell r="V18" t="str">
            <v>10100101050270</v>
          </cell>
          <cell r="W18" t="str">
            <v>32139000</v>
          </cell>
          <cell r="X18" t="str">
            <v>FRANCE</v>
          </cell>
          <cell r="Y18">
            <v>1</v>
          </cell>
        </row>
        <row r="19">
          <cell r="A19" t="str">
            <v>884955089354</v>
          </cell>
          <cell r="B19" t="str">
            <v>8840487</v>
          </cell>
          <cell r="C19" t="str">
            <v>W&amp;N ARTISTS HUILE 200ML 644 BLANC DE TITANE ROW</v>
          </cell>
          <cell r="D19">
            <v>12</v>
          </cell>
          <cell r="E19" t="str">
            <v>094376985597</v>
          </cell>
          <cell r="F19" t="str">
            <v>1237644</v>
          </cell>
          <cell r="G19" t="str">
            <v>WN AOC 200ML 644 BLAN TITA ROW</v>
          </cell>
          <cell r="H19" t="str">
            <v>W&amp;N ARTISTS OIL COLOUR 200ML TIT WHITE ROW</v>
          </cell>
          <cell r="I19" t="str">
            <v>WN AOC 200ML TIT WHITE ROW     SP</v>
          </cell>
          <cell r="J19">
            <v>16.71</v>
          </cell>
          <cell r="K19">
            <v>17.21</v>
          </cell>
          <cell r="L19">
            <v>2.9922202274087373E-2</v>
          </cell>
          <cell r="M19" t="str">
            <v>Actif</v>
          </cell>
          <cell r="N19"/>
          <cell r="O19" t="str">
            <v>WINSOR &amp; NEWTON</v>
          </cell>
          <cell r="P19" t="str">
            <v>FINE ARTS</v>
          </cell>
          <cell r="Q19" t="str">
            <v>W&amp;N OIL</v>
          </cell>
          <cell r="R19" t="str">
            <v>ARTISTS' OIL COLOUR</v>
          </cell>
          <cell r="S19" t="str">
            <v>200ML TUBE</v>
          </cell>
          <cell r="T19" t="str">
            <v>Série 1</v>
          </cell>
          <cell r="U19" t="str">
            <v>W0644</v>
          </cell>
          <cell r="V19" t="str">
            <v>10100101050270</v>
          </cell>
          <cell r="W19" t="str">
            <v>32139000</v>
          </cell>
          <cell r="X19" t="str">
            <v>FRANCE</v>
          </cell>
          <cell r="Y19">
            <v>1</v>
          </cell>
        </row>
        <row r="20">
          <cell r="A20" t="str">
            <v>094376985634</v>
          </cell>
          <cell r="B20" t="str">
            <v>1237744</v>
          </cell>
          <cell r="C20" t="str">
            <v>W&amp;N ARTISTS HUILE 200ML 744 OCRE JAUNE</v>
          </cell>
          <cell r="D20">
            <v>12</v>
          </cell>
          <cell r="E20"/>
          <cell r="F20"/>
          <cell r="G20" t="str">
            <v>WN AOC 200ML 744 OCRE JAUNE</v>
          </cell>
          <cell r="H20" t="str">
            <v>W&amp;N ARTISTS OIL COLOUR 200ML YELL OCHRE</v>
          </cell>
          <cell r="I20" t="str">
            <v>WN AOC 200ML YELL OCHRE</v>
          </cell>
          <cell r="J20">
            <v>16.71</v>
          </cell>
          <cell r="K20">
            <v>17.21</v>
          </cell>
          <cell r="L20">
            <v>2.9922202274087373E-2</v>
          </cell>
          <cell r="M20" t="str">
            <v>Actif</v>
          </cell>
          <cell r="N20"/>
          <cell r="O20" t="str">
            <v>WINSOR &amp; NEWTON</v>
          </cell>
          <cell r="P20" t="str">
            <v>FINE ARTS</v>
          </cell>
          <cell r="Q20" t="str">
            <v>W&amp;N OIL</v>
          </cell>
          <cell r="R20" t="str">
            <v>ARTISTS' OIL COLOUR</v>
          </cell>
          <cell r="S20" t="str">
            <v>200ML TUBE</v>
          </cell>
          <cell r="T20" t="str">
            <v>Série 1</v>
          </cell>
          <cell r="U20" t="str">
            <v>W0744</v>
          </cell>
          <cell r="V20" t="str">
            <v>10100101050270</v>
          </cell>
          <cell r="W20" t="str">
            <v>32139000</v>
          </cell>
          <cell r="X20" t="str">
            <v>FRANCE</v>
          </cell>
          <cell r="Y20">
            <v>1</v>
          </cell>
        </row>
        <row r="21">
          <cell r="A21" t="str">
            <v>094376985825</v>
          </cell>
          <cell r="B21" t="str">
            <v>1237746</v>
          </cell>
          <cell r="C21" t="str">
            <v>W&amp;N ARTISTS HUILE 200ML 746 OCRE JAUNE PALE</v>
          </cell>
          <cell r="D21">
            <v>12</v>
          </cell>
          <cell r="E21"/>
          <cell r="F21"/>
          <cell r="G21" t="str">
            <v>WN AOC 200ML 746 OCRE JNE PALE</v>
          </cell>
          <cell r="H21" t="str">
            <v>W&amp;N ARTISTS OIL COLOUR 200ML YELL OCH PL</v>
          </cell>
          <cell r="I21" t="str">
            <v>WN AOC 200ML YELL OCH PL</v>
          </cell>
          <cell r="J21">
            <v>16.71</v>
          </cell>
          <cell r="K21">
            <v>17.21</v>
          </cell>
          <cell r="L21">
            <v>2.9922202274087373E-2</v>
          </cell>
          <cell r="M21" t="str">
            <v>Actif</v>
          </cell>
          <cell r="N21"/>
          <cell r="O21" t="str">
            <v>WINSOR &amp; NEWTON</v>
          </cell>
          <cell r="P21" t="str">
            <v>FINE ARTS</v>
          </cell>
          <cell r="Q21" t="str">
            <v>W&amp;N OIL</v>
          </cell>
          <cell r="R21" t="str">
            <v>ARTISTS' OIL COLOUR</v>
          </cell>
          <cell r="S21" t="str">
            <v>200ML TUBE</v>
          </cell>
          <cell r="T21" t="str">
            <v>Série 1</v>
          </cell>
          <cell r="U21" t="str">
            <v>W0746</v>
          </cell>
          <cell r="V21" t="str">
            <v>10100101050270</v>
          </cell>
          <cell r="W21" t="str">
            <v>32139000</v>
          </cell>
          <cell r="X21" t="str">
            <v>FRANCE</v>
          </cell>
          <cell r="Y21">
            <v>1</v>
          </cell>
        </row>
        <row r="22">
          <cell r="A22" t="str">
            <v>094376985894</v>
          </cell>
          <cell r="B22" t="str">
            <v>1237748</v>
          </cell>
          <cell r="C22" t="str">
            <v>W&amp;N ARTISTS HUILE 200ML 748 BLANC ZINC</v>
          </cell>
          <cell r="D22">
            <v>12</v>
          </cell>
          <cell r="E22"/>
          <cell r="F22"/>
          <cell r="G22" t="str">
            <v>WN AOC 200ML 748 BLANC ZINC</v>
          </cell>
          <cell r="H22" t="str">
            <v>W&amp;N ARTISTS OIL COLOUR 200ML ZINC WHITE</v>
          </cell>
          <cell r="I22" t="str">
            <v>WN AOC 200ML ZINC WHITE</v>
          </cell>
          <cell r="J22">
            <v>16.71</v>
          </cell>
          <cell r="K22">
            <v>17.21</v>
          </cell>
          <cell r="L22">
            <v>2.9922202274087373E-2</v>
          </cell>
          <cell r="M22" t="str">
            <v>Actif</v>
          </cell>
          <cell r="N22"/>
          <cell r="O22" t="str">
            <v>WINSOR &amp; NEWTON</v>
          </cell>
          <cell r="P22" t="str">
            <v>FINE ARTS</v>
          </cell>
          <cell r="Q22" t="str">
            <v>W&amp;N OIL</v>
          </cell>
          <cell r="R22" t="str">
            <v>ARTISTS' OIL COLOUR</v>
          </cell>
          <cell r="S22" t="str">
            <v>200ML TUBE</v>
          </cell>
          <cell r="T22" t="str">
            <v>Série 1</v>
          </cell>
          <cell r="U22" t="str">
            <v>W0748</v>
          </cell>
          <cell r="V22" t="str">
            <v>10100101050270</v>
          </cell>
          <cell r="W22" t="str">
            <v>32139000</v>
          </cell>
          <cell r="X22" t="str">
            <v>FRANCE</v>
          </cell>
          <cell r="Y22">
            <v>1</v>
          </cell>
        </row>
        <row r="23">
          <cell r="A23" t="str">
            <v>884955089361</v>
          </cell>
          <cell r="B23" t="str">
            <v>8840488</v>
          </cell>
          <cell r="C23" t="str">
            <v>W&amp;N ARTISTS HUILE 200ML BLANC ARGENT IMITATIO ROW</v>
          </cell>
          <cell r="D23">
            <v>12</v>
          </cell>
          <cell r="E23" t="str">
            <v>094376985962</v>
          </cell>
          <cell r="F23" t="str">
            <v>1237242</v>
          </cell>
          <cell r="G23" t="str">
            <v>WN AOC 200ML BLC ARGENT IM ROW</v>
          </cell>
          <cell r="H23" t="str">
            <v>W&amp;N ARTISTS' OIL COLOUR 200ML FLAKE WHITE HUE ROW</v>
          </cell>
          <cell r="I23" t="str">
            <v>WN AOC 200ML FLK WHT HUE ROW   SP</v>
          </cell>
          <cell r="J23">
            <v>16.71</v>
          </cell>
          <cell r="K23">
            <v>17.21</v>
          </cell>
          <cell r="L23">
            <v>2.9922202274087373E-2</v>
          </cell>
          <cell r="M23" t="str">
            <v>Actif</v>
          </cell>
          <cell r="N23"/>
          <cell r="O23" t="str">
            <v>WINSOR &amp; NEWTON</v>
          </cell>
          <cell r="P23" t="str">
            <v>FINE ARTS</v>
          </cell>
          <cell r="Q23" t="str">
            <v>W&amp;N OIL</v>
          </cell>
          <cell r="R23" t="str">
            <v>ARTISTS' OIL COLOUR</v>
          </cell>
          <cell r="S23" t="str">
            <v>200ML TUBE</v>
          </cell>
          <cell r="T23" t="str">
            <v>Série 1</v>
          </cell>
          <cell r="U23" t="str">
            <v>W0242</v>
          </cell>
          <cell r="V23" t="str">
            <v>10100101050270</v>
          </cell>
          <cell r="W23" t="str">
            <v>32139000</v>
          </cell>
          <cell r="X23" t="str">
            <v>FRANCE</v>
          </cell>
          <cell r="Y23">
            <v>1</v>
          </cell>
        </row>
        <row r="24">
          <cell r="A24" t="str">
            <v>884955089378</v>
          </cell>
          <cell r="B24" t="str">
            <v>8840489</v>
          </cell>
          <cell r="C24" t="str">
            <v>W&amp;N ARTISTS HUILE 200ML TBE BLANC DE SOUS-COUCHE ROW</v>
          </cell>
          <cell r="D24">
            <v>12</v>
          </cell>
          <cell r="E24" t="str">
            <v>884955074633</v>
          </cell>
          <cell r="F24" t="str">
            <v>3737674</v>
          </cell>
          <cell r="G24" t="str">
            <v>WN AOC 200ML BLC SCOUCHE ROW</v>
          </cell>
          <cell r="H24" t="str">
            <v>W&amp;N ARTISTS' OIL COLOUR 200ML UNDERPAINTING WHITE</v>
          </cell>
          <cell r="I24" t="str">
            <v>WN AOC 200ML UNDERPNTNG WH ROW SP</v>
          </cell>
          <cell r="J24">
            <v>16.71</v>
          </cell>
          <cell r="K24">
            <v>17.21</v>
          </cell>
          <cell r="L24">
            <v>2.9922202274087373E-2</v>
          </cell>
          <cell r="M24" t="str">
            <v>Actif</v>
          </cell>
          <cell r="N24"/>
          <cell r="O24" t="str">
            <v>WINSOR &amp; NEWTON</v>
          </cell>
          <cell r="P24" t="str">
            <v>FINE ARTS</v>
          </cell>
          <cell r="Q24" t="str">
            <v>W&amp;N OIL</v>
          </cell>
          <cell r="R24" t="str">
            <v>ARTISTS' OIL COLOUR</v>
          </cell>
          <cell r="S24" t="str">
            <v>200ML TUBE</v>
          </cell>
          <cell r="T24" t="str">
            <v>Série 1</v>
          </cell>
          <cell r="U24" t="str">
            <v>W0674</v>
          </cell>
          <cell r="V24" t="str">
            <v>10100101050270</v>
          </cell>
          <cell r="W24" t="str">
            <v>32139000</v>
          </cell>
          <cell r="X24" t="str">
            <v>FRANCE</v>
          </cell>
          <cell r="Y24">
            <v>1</v>
          </cell>
        </row>
        <row r="25">
          <cell r="A25" t="str">
            <v>884955074664</v>
          </cell>
          <cell r="B25" t="str">
            <v>1237330</v>
          </cell>
          <cell r="C25" t="str">
            <v>W&amp;N ARTISTS HUILE 200ML TBE BLANC IRIDESCENT</v>
          </cell>
          <cell r="D25">
            <v>12</v>
          </cell>
          <cell r="E25"/>
          <cell r="F25"/>
          <cell r="G25" t="str">
            <v>WN AOC 200ML TBE BLANC IRI</v>
          </cell>
          <cell r="H25" t="str">
            <v>W&amp;N ARTISTS' OIL COLOUR 200ML TBE IRIDESCENT WIT</v>
          </cell>
          <cell r="I25" t="str">
            <v>WN AOC 200ML IRI WH            SP</v>
          </cell>
          <cell r="J25">
            <v>16.71</v>
          </cell>
          <cell r="K25">
            <v>17.21</v>
          </cell>
          <cell r="L25">
            <v>2.9922202274087373E-2</v>
          </cell>
          <cell r="M25" t="str">
            <v>Actif</v>
          </cell>
          <cell r="N25"/>
          <cell r="O25" t="str">
            <v>WINSOR &amp; NEWTON</v>
          </cell>
          <cell r="P25" t="str">
            <v>FINE ARTS</v>
          </cell>
          <cell r="Q25" t="str">
            <v>W&amp;N OIL</v>
          </cell>
          <cell r="R25" t="str">
            <v>ARTISTS' OIL COLOUR</v>
          </cell>
          <cell r="S25" t="str">
            <v>200ML TUBE</v>
          </cell>
          <cell r="T25" t="str">
            <v>Série 1</v>
          </cell>
          <cell r="U25" t="str">
            <v>W0330</v>
          </cell>
          <cell r="V25" t="str">
            <v>10100101050270</v>
          </cell>
          <cell r="W25" t="str">
            <v>32139000</v>
          </cell>
          <cell r="X25" t="str">
            <v>FRANCE</v>
          </cell>
          <cell r="Y25">
            <v>1</v>
          </cell>
        </row>
        <row r="26">
          <cell r="A26" t="str">
            <v>884955074572</v>
          </cell>
          <cell r="B26" t="str">
            <v>1237676</v>
          </cell>
          <cell r="C26" t="str">
            <v>W&amp;N ARTISTS HUILE 200ML TBE BRUN VAN DYCK</v>
          </cell>
          <cell r="D26">
            <v>12</v>
          </cell>
          <cell r="E26"/>
          <cell r="F26"/>
          <cell r="G26" t="str">
            <v>WN AOC 200ML TBE BRUN VAN DYCK</v>
          </cell>
          <cell r="H26" t="str">
            <v>W&amp;N ARTISTS' OIL COLOUR 200ML TBE VANDYKBRUIN</v>
          </cell>
          <cell r="I26" t="str">
            <v>WN AOC 200ML VANDYKE BRO       SP</v>
          </cell>
          <cell r="J26">
            <v>16.71</v>
          </cell>
          <cell r="K26">
            <v>17.21</v>
          </cell>
          <cell r="L26">
            <v>2.9922202274087373E-2</v>
          </cell>
          <cell r="M26" t="str">
            <v>Actif</v>
          </cell>
          <cell r="N26"/>
          <cell r="O26" t="str">
            <v>WINSOR &amp; NEWTON</v>
          </cell>
          <cell r="P26" t="str">
            <v>FINE ARTS</v>
          </cell>
          <cell r="Q26" t="str">
            <v>W&amp;N OIL</v>
          </cell>
          <cell r="R26" t="str">
            <v>ARTISTS' OIL COLOUR</v>
          </cell>
          <cell r="S26" t="str">
            <v>200ML TUBE</v>
          </cell>
          <cell r="T26" t="str">
            <v>Série 1</v>
          </cell>
          <cell r="U26" t="str">
            <v>W0676</v>
          </cell>
          <cell r="V26" t="str">
            <v>10100101050270</v>
          </cell>
          <cell r="W26" t="str">
            <v>32139000</v>
          </cell>
          <cell r="X26" t="str">
            <v>FRANCE</v>
          </cell>
          <cell r="Y26">
            <v>1</v>
          </cell>
        </row>
        <row r="27">
          <cell r="A27" t="str">
            <v>884955074626</v>
          </cell>
          <cell r="B27" t="str">
            <v>3737422</v>
          </cell>
          <cell r="C27" t="str">
            <v>W&amp;N ARTISTS HUILE 200ML TBE JAUNE DE NAPLES</v>
          </cell>
          <cell r="D27">
            <v>12</v>
          </cell>
          <cell r="E27"/>
          <cell r="F27"/>
          <cell r="G27" t="str">
            <v>WN AOC 200ML TBE JNE DE NAPLES</v>
          </cell>
          <cell r="H27" t="str">
            <v>W&amp;N ARTISTS' OIL COLOUR 200ML TBE NAPLES GEEL</v>
          </cell>
          <cell r="I27" t="str">
            <v>WN AOC 200ML NAP YEL           SP</v>
          </cell>
          <cell r="J27">
            <v>16.71</v>
          </cell>
          <cell r="K27">
            <v>17.21</v>
          </cell>
          <cell r="L27">
            <v>2.9922202274087373E-2</v>
          </cell>
          <cell r="M27" t="str">
            <v>Actif</v>
          </cell>
          <cell r="N27"/>
          <cell r="O27" t="str">
            <v>WINSOR &amp; NEWTON</v>
          </cell>
          <cell r="P27" t="str">
            <v>FINE ARTS</v>
          </cell>
          <cell r="Q27" t="str">
            <v>W&amp;N OIL</v>
          </cell>
          <cell r="R27" t="str">
            <v>ARTISTS' OIL COLOUR</v>
          </cell>
          <cell r="S27" t="str">
            <v>200ML TUBE</v>
          </cell>
          <cell r="T27" t="str">
            <v>Série 1</v>
          </cell>
          <cell r="U27" t="str">
            <v>W0422</v>
          </cell>
          <cell r="V27" t="str">
            <v>10100101050270</v>
          </cell>
          <cell r="W27" t="str">
            <v>32139000</v>
          </cell>
          <cell r="X27" t="str">
            <v>FRANCE</v>
          </cell>
          <cell r="Y27">
            <v>1</v>
          </cell>
        </row>
        <row r="28">
          <cell r="A28" t="str">
            <v>884955074541</v>
          </cell>
          <cell r="B28" t="str">
            <v>1237426</v>
          </cell>
          <cell r="C28" t="str">
            <v>W&amp;N ARTISTS HUILE 200ML TBE JAUNE DE NAPLES CLAIR</v>
          </cell>
          <cell r="D28">
            <v>12</v>
          </cell>
          <cell r="E28"/>
          <cell r="F28"/>
          <cell r="G28" t="str">
            <v>WN AOC 200ML TBE JNE NAPLES CL</v>
          </cell>
          <cell r="H28" t="str">
            <v>W&amp;N ARTISTS' OIL COLOUR 200ML TBE NAPLES GEEL LICHT</v>
          </cell>
          <cell r="I28" t="str">
            <v>WN AOC 200ML NAP YEL LT        SP</v>
          </cell>
          <cell r="J28">
            <v>16.71</v>
          </cell>
          <cell r="K28">
            <v>17.21</v>
          </cell>
          <cell r="L28">
            <v>2.9922202274087373E-2</v>
          </cell>
          <cell r="M28" t="str">
            <v>Actif</v>
          </cell>
          <cell r="N28"/>
          <cell r="O28" t="str">
            <v>WINSOR &amp; NEWTON</v>
          </cell>
          <cell r="P28" t="str">
            <v>FINE ARTS</v>
          </cell>
          <cell r="Q28" t="str">
            <v>W&amp;N OIL</v>
          </cell>
          <cell r="R28" t="str">
            <v>ARTISTS' OIL COLOUR</v>
          </cell>
          <cell r="S28" t="str">
            <v>200ML TUBE</v>
          </cell>
          <cell r="T28" t="str">
            <v>Série 1</v>
          </cell>
          <cell r="U28" t="str">
            <v>W0426</v>
          </cell>
          <cell r="V28" t="str">
            <v>10100101050270</v>
          </cell>
          <cell r="W28" t="str">
            <v>32139000</v>
          </cell>
          <cell r="X28" t="str">
            <v>FRANCE</v>
          </cell>
          <cell r="Y28">
            <v>1</v>
          </cell>
        </row>
        <row r="29">
          <cell r="A29" t="str">
            <v>884955074589</v>
          </cell>
          <cell r="B29" t="str">
            <v>1237337</v>
          </cell>
          <cell r="C29" t="str">
            <v>W&amp;N ARTISTS HUILE 200ML TBE NOIR DE FUMEE</v>
          </cell>
          <cell r="D29">
            <v>12</v>
          </cell>
          <cell r="E29"/>
          <cell r="F29"/>
          <cell r="G29" t="str">
            <v>WN AOC 200ML TBE NOIR DE FUMEE</v>
          </cell>
          <cell r="H29" t="str">
            <v>W&amp;N ARTISTS' OIL COLOUR 200ML TBE LAMPEZWART</v>
          </cell>
          <cell r="I29" t="str">
            <v>WN AOC 200ML LAMP BLK          SP</v>
          </cell>
          <cell r="J29">
            <v>16.71</v>
          </cell>
          <cell r="K29">
            <v>17.21</v>
          </cell>
          <cell r="L29">
            <v>2.9922202274087373E-2</v>
          </cell>
          <cell r="M29" t="str">
            <v>Actif</v>
          </cell>
          <cell r="N29"/>
          <cell r="O29" t="str">
            <v>WINSOR &amp; NEWTON</v>
          </cell>
          <cell r="P29" t="str">
            <v>FINE ARTS</v>
          </cell>
          <cell r="Q29" t="str">
            <v>W&amp;N OIL</v>
          </cell>
          <cell r="R29" t="str">
            <v>ARTISTS' OIL COLOUR</v>
          </cell>
          <cell r="S29" t="str">
            <v>200ML TUBE</v>
          </cell>
          <cell r="T29" t="str">
            <v>Série 1</v>
          </cell>
          <cell r="U29" t="str">
            <v>W0337</v>
          </cell>
          <cell r="V29" t="str">
            <v>10100101050270</v>
          </cell>
          <cell r="W29" t="str">
            <v>32139000</v>
          </cell>
          <cell r="X29" t="str">
            <v>FRANCE</v>
          </cell>
          <cell r="Y29">
            <v>1</v>
          </cell>
        </row>
        <row r="30">
          <cell r="A30" t="str">
            <v>884955074657</v>
          </cell>
          <cell r="B30" t="str">
            <v>1237635</v>
          </cell>
          <cell r="C30" t="str">
            <v>W&amp;N ARTISTS HUILE 200ML TBE TERRE ROSE</v>
          </cell>
          <cell r="D30">
            <v>12</v>
          </cell>
          <cell r="E30"/>
          <cell r="F30"/>
          <cell r="G30" t="str">
            <v>WN AOC 200ML TBE TERRE ROSE</v>
          </cell>
          <cell r="H30" t="str">
            <v>W&amp;N ARTISTS' OIL COLOUR 200ML TBE ROSE AARDE</v>
          </cell>
          <cell r="I30" t="str">
            <v>WN AOC 200ML TERRA ROSA        SP</v>
          </cell>
          <cell r="J30">
            <v>16.71</v>
          </cell>
          <cell r="K30">
            <v>17.21</v>
          </cell>
          <cell r="L30">
            <v>2.9922202274087373E-2</v>
          </cell>
          <cell r="M30" t="str">
            <v>Actif</v>
          </cell>
          <cell r="N30"/>
          <cell r="O30" t="str">
            <v>WINSOR &amp; NEWTON</v>
          </cell>
          <cell r="P30" t="str">
            <v>FINE ARTS</v>
          </cell>
          <cell r="Q30" t="str">
            <v>W&amp;N OIL</v>
          </cell>
          <cell r="R30" t="str">
            <v>ARTISTS' OIL COLOUR</v>
          </cell>
          <cell r="S30" t="str">
            <v>200ML TUBE</v>
          </cell>
          <cell r="T30" t="str">
            <v>Série 1</v>
          </cell>
          <cell r="U30" t="str">
            <v>W0635</v>
          </cell>
          <cell r="V30" t="str">
            <v>10100101050270</v>
          </cell>
          <cell r="W30" t="str">
            <v>32139000</v>
          </cell>
          <cell r="X30" t="str">
            <v>FRANCE</v>
          </cell>
          <cell r="Y30">
            <v>1</v>
          </cell>
        </row>
        <row r="31">
          <cell r="A31" t="str">
            <v>094376985610</v>
          </cell>
          <cell r="B31" t="str">
            <v>1237004</v>
          </cell>
          <cell r="C31" t="str">
            <v>W&amp;N ARTISTS HUILE 200ML 004 ALIZARINE CRAMOISIE</v>
          </cell>
          <cell r="D31">
            <v>12</v>
          </cell>
          <cell r="E31"/>
          <cell r="F31"/>
          <cell r="G31" t="str">
            <v>WN AOC 200ML 004 ALIZ CRAMOE</v>
          </cell>
          <cell r="H31" t="str">
            <v>W&amp;N ARTISTS OIL COLOUR 200ML ALIZ CRIMSON</v>
          </cell>
          <cell r="I31" t="str">
            <v>WN AOC 200ML ALIZ CRIMSON</v>
          </cell>
          <cell r="J31">
            <v>20.52</v>
          </cell>
          <cell r="K31">
            <v>21.14</v>
          </cell>
          <cell r="L31">
            <v>3.0214424951267107E-2</v>
          </cell>
          <cell r="M31" t="str">
            <v>Actif</v>
          </cell>
          <cell r="N31"/>
          <cell r="O31" t="str">
            <v>WINSOR &amp; NEWTON</v>
          </cell>
          <cell r="P31" t="str">
            <v>FINE ARTS</v>
          </cell>
          <cell r="Q31" t="str">
            <v>W&amp;N OIL</v>
          </cell>
          <cell r="R31" t="str">
            <v>ARTISTS' OIL COLOUR</v>
          </cell>
          <cell r="S31" t="str">
            <v>200ML TUBE</v>
          </cell>
          <cell r="T31" t="str">
            <v>Série 2</v>
          </cell>
          <cell r="U31" t="str">
            <v>W0004</v>
          </cell>
          <cell r="V31" t="str">
            <v>10100101050270</v>
          </cell>
          <cell r="W31" t="str">
            <v>32139000</v>
          </cell>
          <cell r="X31" t="str">
            <v>FRANCE</v>
          </cell>
          <cell r="Y31">
            <v>1</v>
          </cell>
        </row>
        <row r="32">
          <cell r="A32" t="str">
            <v>094376985603</v>
          </cell>
          <cell r="B32" t="str">
            <v>1237263</v>
          </cell>
          <cell r="C32" t="str">
            <v>W&amp;N ARTISTS HUILE 200ML 263 OUTREMER FRANC</v>
          </cell>
          <cell r="D32">
            <v>12</v>
          </cell>
          <cell r="E32"/>
          <cell r="F32"/>
          <cell r="G32" t="str">
            <v>WN AOC 200ML 263 OUTREM FRANC</v>
          </cell>
          <cell r="H32" t="str">
            <v>W&amp;N ARTISTS OIL COLOUR 200ML FRENCH ULTRA</v>
          </cell>
          <cell r="I32" t="str">
            <v>WN AOC 200ML FRENCH ULTRA</v>
          </cell>
          <cell r="J32">
            <v>20.52</v>
          </cell>
          <cell r="K32">
            <v>21.14</v>
          </cell>
          <cell r="L32">
            <v>3.0214424951267107E-2</v>
          </cell>
          <cell r="M32" t="str">
            <v>Actif</v>
          </cell>
          <cell r="N32"/>
          <cell r="O32" t="str">
            <v>WINSOR &amp; NEWTON</v>
          </cell>
          <cell r="P32" t="str">
            <v>FINE ARTS</v>
          </cell>
          <cell r="Q32" t="str">
            <v>W&amp;N OIL</v>
          </cell>
          <cell r="R32" t="str">
            <v>ARTISTS' OIL COLOUR</v>
          </cell>
          <cell r="S32" t="str">
            <v>200ML TUBE</v>
          </cell>
          <cell r="T32" t="str">
            <v>Série 2</v>
          </cell>
          <cell r="U32" t="str">
            <v>W0263</v>
          </cell>
          <cell r="V32" t="str">
            <v>10100101050270</v>
          </cell>
          <cell r="W32" t="str">
            <v>32139000</v>
          </cell>
          <cell r="X32" t="str">
            <v>FRANCE</v>
          </cell>
          <cell r="Y32">
            <v>1</v>
          </cell>
        </row>
        <row r="33">
          <cell r="A33" t="str">
            <v>094376985818</v>
          </cell>
          <cell r="B33" t="str">
            <v>1237283</v>
          </cell>
          <cell r="C33" t="str">
            <v>W&amp;N ARTISTS HUILE 200ML 283 OR</v>
          </cell>
          <cell r="D33">
            <v>12</v>
          </cell>
          <cell r="E33"/>
          <cell r="F33"/>
          <cell r="G33" t="str">
            <v>WN AOC 200ML 283 OR</v>
          </cell>
          <cell r="H33" t="str">
            <v>W&amp;N ARTISTS OIL COLOUR 200ML GOLD</v>
          </cell>
          <cell r="I33" t="str">
            <v>WN AOC 200ML GOLD</v>
          </cell>
          <cell r="J33">
            <v>20.52</v>
          </cell>
          <cell r="K33">
            <v>21.14</v>
          </cell>
          <cell r="L33">
            <v>3.0214424951267107E-2</v>
          </cell>
          <cell r="M33" t="str">
            <v>Actif</v>
          </cell>
          <cell r="N33"/>
          <cell r="O33" t="str">
            <v>WINSOR &amp; NEWTON</v>
          </cell>
          <cell r="P33" t="str">
            <v>FINE ARTS</v>
          </cell>
          <cell r="Q33" t="str">
            <v>W&amp;N OIL</v>
          </cell>
          <cell r="R33" t="str">
            <v>ARTISTS' OIL COLOUR</v>
          </cell>
          <cell r="S33" t="str">
            <v>200ML TUBE</v>
          </cell>
          <cell r="T33" t="str">
            <v>Série 2</v>
          </cell>
          <cell r="U33" t="str">
            <v>W0283</v>
          </cell>
          <cell r="V33" t="str">
            <v>10100101050270</v>
          </cell>
          <cell r="W33" t="str">
            <v>32139000</v>
          </cell>
          <cell r="X33" t="str">
            <v>FRANCE</v>
          </cell>
          <cell r="Y33">
            <v>1</v>
          </cell>
        </row>
        <row r="34">
          <cell r="A34" t="str">
            <v>094376985733</v>
          </cell>
          <cell r="B34" t="str">
            <v>1237319</v>
          </cell>
          <cell r="C34" t="str">
            <v>W&amp;N ARTISTS HUILE 200ML 319 JAUNE INDIEN</v>
          </cell>
          <cell r="D34">
            <v>12</v>
          </cell>
          <cell r="E34"/>
          <cell r="F34"/>
          <cell r="G34" t="str">
            <v>WN AOC 200ML 319 JNE INDIEN</v>
          </cell>
          <cell r="H34" t="str">
            <v>W&amp;N ARTISTS OIL COLOUR 200ML INDIAN YELLOW</v>
          </cell>
          <cell r="I34" t="str">
            <v>WN AOC 200ML INDIAN YELLOW</v>
          </cell>
          <cell r="J34">
            <v>20.52</v>
          </cell>
          <cell r="K34">
            <v>21.14</v>
          </cell>
          <cell r="L34">
            <v>3.0214424951267107E-2</v>
          </cell>
          <cell r="M34" t="str">
            <v>Actif</v>
          </cell>
          <cell r="N34"/>
          <cell r="O34" t="str">
            <v>WINSOR &amp; NEWTON</v>
          </cell>
          <cell r="P34" t="str">
            <v>FINE ARTS</v>
          </cell>
          <cell r="Q34" t="str">
            <v>W&amp;N OIL</v>
          </cell>
          <cell r="R34" t="str">
            <v>ARTISTS' OIL COLOUR</v>
          </cell>
          <cell r="S34" t="str">
            <v>200ML TUBE</v>
          </cell>
          <cell r="T34" t="str">
            <v>Série 2</v>
          </cell>
          <cell r="U34" t="str">
            <v>W0319</v>
          </cell>
          <cell r="V34" t="str">
            <v>10100101050270</v>
          </cell>
          <cell r="W34" t="str">
            <v>32139000</v>
          </cell>
          <cell r="X34" t="str">
            <v>FRANCE</v>
          </cell>
          <cell r="Y34">
            <v>1</v>
          </cell>
        </row>
        <row r="35">
          <cell r="A35" t="str">
            <v>094376985849</v>
          </cell>
          <cell r="B35" t="str">
            <v>1237322</v>
          </cell>
          <cell r="C35" t="str">
            <v>W&amp;N ARTISTS HUILE 200ML 322 INDIGO</v>
          </cell>
          <cell r="D35">
            <v>12</v>
          </cell>
          <cell r="E35"/>
          <cell r="F35"/>
          <cell r="G35" t="str">
            <v>WN AOC 200ML 322 INDIGO</v>
          </cell>
          <cell r="H35" t="str">
            <v>W&amp;N ARTISTS OIL COLOUR 200ML INDIGO</v>
          </cell>
          <cell r="I35" t="str">
            <v>WN AOC 200ML INDIGO</v>
          </cell>
          <cell r="J35">
            <v>20.52</v>
          </cell>
          <cell r="K35">
            <v>21.14</v>
          </cell>
          <cell r="L35">
            <v>3.0214424951267107E-2</v>
          </cell>
          <cell r="M35" t="str">
            <v>Actif</v>
          </cell>
          <cell r="N35"/>
          <cell r="O35" t="str">
            <v>WINSOR &amp; NEWTON</v>
          </cell>
          <cell r="P35" t="str">
            <v>FINE ARTS</v>
          </cell>
          <cell r="Q35" t="str">
            <v>W&amp;N OIL</v>
          </cell>
          <cell r="R35" t="str">
            <v>ARTISTS' OIL COLOUR</v>
          </cell>
          <cell r="S35" t="str">
            <v>200ML TUBE</v>
          </cell>
          <cell r="T35" t="str">
            <v>Série 2</v>
          </cell>
          <cell r="U35" t="str">
            <v>W0322</v>
          </cell>
          <cell r="V35" t="str">
            <v>10100101050270</v>
          </cell>
          <cell r="W35" t="str">
            <v>32139000</v>
          </cell>
          <cell r="X35" t="str">
            <v>FRANCE</v>
          </cell>
          <cell r="Y35">
            <v>1</v>
          </cell>
        </row>
        <row r="36">
          <cell r="A36" t="str">
            <v>094376985788</v>
          </cell>
          <cell r="B36" t="str">
            <v>1237447</v>
          </cell>
          <cell r="C36" t="str">
            <v>W&amp;N ARTISTS HUILE 200ML 447 VERT OLIVE</v>
          </cell>
          <cell r="D36">
            <v>12</v>
          </cell>
          <cell r="E36"/>
          <cell r="F36"/>
          <cell r="G36" t="str">
            <v>WN AOC 200ML 447 VERT OLIVE</v>
          </cell>
          <cell r="H36" t="str">
            <v>W&amp;N ARTISTS OIL COLOUR 200ML OLIVE GREEN</v>
          </cell>
          <cell r="I36" t="str">
            <v>WN AOC 200ML OLIVE GREEN</v>
          </cell>
          <cell r="J36">
            <v>20.52</v>
          </cell>
          <cell r="K36">
            <v>21.14</v>
          </cell>
          <cell r="L36">
            <v>3.0214424951267107E-2</v>
          </cell>
          <cell r="M36" t="str">
            <v>Actif</v>
          </cell>
          <cell r="N36"/>
          <cell r="O36" t="str">
            <v>WINSOR &amp; NEWTON</v>
          </cell>
          <cell r="P36" t="str">
            <v>FINE ARTS</v>
          </cell>
          <cell r="Q36" t="str">
            <v>W&amp;N OIL</v>
          </cell>
          <cell r="R36" t="str">
            <v>ARTISTS' OIL COLOUR</v>
          </cell>
          <cell r="S36" t="str">
            <v>200ML TUBE</v>
          </cell>
          <cell r="T36" t="str">
            <v>Série 2</v>
          </cell>
          <cell r="U36" t="str">
            <v>W0447</v>
          </cell>
          <cell r="V36" t="str">
            <v>10100101050270</v>
          </cell>
          <cell r="W36" t="str">
            <v>32139000</v>
          </cell>
          <cell r="X36" t="str">
            <v>FRANCE</v>
          </cell>
          <cell r="Y36">
            <v>1</v>
          </cell>
        </row>
        <row r="37">
          <cell r="A37" t="str">
            <v>094376985764</v>
          </cell>
          <cell r="B37" t="str">
            <v>1237502</v>
          </cell>
          <cell r="C37" t="str">
            <v>W&amp;N ARTISTS HUILE 200ML 502 ROSE PERMANENT</v>
          </cell>
          <cell r="D37">
            <v>12</v>
          </cell>
          <cell r="E37"/>
          <cell r="F37"/>
          <cell r="G37" t="str">
            <v>WN AOC 200ML 502 ROSE PERM</v>
          </cell>
          <cell r="H37" t="str">
            <v>W&amp;N ARTISTS OIL COLOUR 200ML PERM ROSE</v>
          </cell>
          <cell r="I37" t="str">
            <v>WN AOC 200ML PERM ROSE</v>
          </cell>
          <cell r="J37">
            <v>20.52</v>
          </cell>
          <cell r="K37">
            <v>21.14</v>
          </cell>
          <cell r="L37">
            <v>3.0214424951267107E-2</v>
          </cell>
          <cell r="M37" t="str">
            <v>Actif</v>
          </cell>
          <cell r="N37"/>
          <cell r="O37" t="str">
            <v>WINSOR &amp; NEWTON</v>
          </cell>
          <cell r="P37" t="str">
            <v>FINE ARTS</v>
          </cell>
          <cell r="Q37" t="str">
            <v>W&amp;N OIL</v>
          </cell>
          <cell r="R37" t="str">
            <v>ARTISTS' OIL COLOUR</v>
          </cell>
          <cell r="S37" t="str">
            <v>200ML TUBE</v>
          </cell>
          <cell r="T37" t="str">
            <v>Série 2</v>
          </cell>
          <cell r="U37" t="str">
            <v>W0502</v>
          </cell>
          <cell r="V37" t="str">
            <v>10100101050270</v>
          </cell>
          <cell r="W37" t="str">
            <v>32139000</v>
          </cell>
          <cell r="X37" t="str">
            <v>FRANCE</v>
          </cell>
          <cell r="Y37">
            <v>1</v>
          </cell>
        </row>
        <row r="38">
          <cell r="A38" t="str">
            <v>094376985696</v>
          </cell>
          <cell r="B38" t="str">
            <v>1237599</v>
          </cell>
          <cell r="C38" t="str">
            <v>W&amp;N ARTISTS HUILE 200ML 599 VERT DE VESSIE</v>
          </cell>
          <cell r="D38">
            <v>12</v>
          </cell>
          <cell r="E38"/>
          <cell r="F38"/>
          <cell r="G38" t="str">
            <v>WN AOC 200ML 599 VERT VESSIE</v>
          </cell>
          <cell r="H38" t="str">
            <v>W&amp;N ARTISTS OIL COLOUR 200ML SAP GREEN</v>
          </cell>
          <cell r="I38" t="str">
            <v>WN AOC 200ML SAP GREEN</v>
          </cell>
          <cell r="J38">
            <v>20.52</v>
          </cell>
          <cell r="K38">
            <v>21.14</v>
          </cell>
          <cell r="L38">
            <v>3.0214424951267107E-2</v>
          </cell>
          <cell r="M38" t="str">
            <v>Actif</v>
          </cell>
          <cell r="N38"/>
          <cell r="O38" t="str">
            <v>WINSOR &amp; NEWTON</v>
          </cell>
          <cell r="P38" t="str">
            <v>FINE ARTS</v>
          </cell>
          <cell r="Q38" t="str">
            <v>W&amp;N OIL</v>
          </cell>
          <cell r="R38" t="str">
            <v>ARTISTS' OIL COLOUR</v>
          </cell>
          <cell r="S38" t="str">
            <v>200ML TUBE</v>
          </cell>
          <cell r="T38" t="str">
            <v>Série 2</v>
          </cell>
          <cell r="U38" t="str">
            <v>W0599</v>
          </cell>
          <cell r="V38" t="str">
            <v>10100101050270</v>
          </cell>
          <cell r="W38" t="str">
            <v>32139000</v>
          </cell>
          <cell r="X38" t="str">
            <v>FRANCE</v>
          </cell>
          <cell r="Y38">
            <v>1</v>
          </cell>
        </row>
        <row r="39">
          <cell r="A39" t="str">
            <v>094376985924</v>
          </cell>
          <cell r="B39" t="str">
            <v>1237617</v>
          </cell>
          <cell r="C39" t="str">
            <v>W&amp;N ARTISTS HUILE 200ML 617 ARGENT</v>
          </cell>
          <cell r="D39">
            <v>12</v>
          </cell>
          <cell r="E39"/>
          <cell r="F39"/>
          <cell r="G39" t="str">
            <v>WN AOC 200ML 617 ARGENT</v>
          </cell>
          <cell r="H39" t="str">
            <v>W&amp;N ARTISTS OIL COLOUR 200ML SILVER</v>
          </cell>
          <cell r="I39" t="str">
            <v>WN AOC 200ML SILVER</v>
          </cell>
          <cell r="J39">
            <v>20.52</v>
          </cell>
          <cell r="K39">
            <v>21.14</v>
          </cell>
          <cell r="L39">
            <v>3.0214424951267107E-2</v>
          </cell>
          <cell r="M39" t="str">
            <v>Actif</v>
          </cell>
          <cell r="N39"/>
          <cell r="O39" t="str">
            <v>WINSOR &amp; NEWTON</v>
          </cell>
          <cell r="P39" t="str">
            <v>FINE ARTS</v>
          </cell>
          <cell r="Q39" t="str">
            <v>W&amp;N OIL</v>
          </cell>
          <cell r="R39" t="str">
            <v>ARTISTS' OIL COLOUR</v>
          </cell>
          <cell r="S39" t="str">
            <v>200ML TUBE</v>
          </cell>
          <cell r="T39" t="str">
            <v>Série 2</v>
          </cell>
          <cell r="U39" t="str">
            <v>W0617</v>
          </cell>
          <cell r="V39" t="str">
            <v>10100101050270</v>
          </cell>
          <cell r="W39" t="str">
            <v>32139000</v>
          </cell>
          <cell r="X39" t="str">
            <v>FRANCE</v>
          </cell>
          <cell r="Y39">
            <v>1</v>
          </cell>
        </row>
        <row r="40">
          <cell r="A40" t="str">
            <v>094376985948</v>
          </cell>
          <cell r="B40" t="str">
            <v>1237722</v>
          </cell>
          <cell r="C40" t="str">
            <v>W&amp;N ARTISTS HUILE 200ML 722 JAUNE CITRON WINSOR</v>
          </cell>
          <cell r="D40">
            <v>12</v>
          </cell>
          <cell r="E40"/>
          <cell r="F40"/>
          <cell r="G40" t="str">
            <v>WN AOC 200ML 722 JNE CITR WN</v>
          </cell>
          <cell r="H40" t="str">
            <v>W&amp;N ARTISTS OIL COLOUR 200ML WINS LEMON</v>
          </cell>
          <cell r="I40" t="str">
            <v>WN AOC 200ML WINS LEMON</v>
          </cell>
          <cell r="J40">
            <v>20.52</v>
          </cell>
          <cell r="K40">
            <v>21.14</v>
          </cell>
          <cell r="L40">
            <v>3.0214424951267107E-2</v>
          </cell>
          <cell r="M40" t="str">
            <v>Actif</v>
          </cell>
          <cell r="N40"/>
          <cell r="O40" t="str">
            <v>WINSOR &amp; NEWTON</v>
          </cell>
          <cell r="P40" t="str">
            <v>FINE ARTS</v>
          </cell>
          <cell r="Q40" t="str">
            <v>W&amp;N OIL</v>
          </cell>
          <cell r="R40" t="str">
            <v>ARTISTS' OIL COLOUR</v>
          </cell>
          <cell r="S40" t="str">
            <v>200ML TUBE</v>
          </cell>
          <cell r="T40" t="str">
            <v>Série 2</v>
          </cell>
          <cell r="U40" t="str">
            <v>W0722</v>
          </cell>
          <cell r="V40" t="str">
            <v>10100101050270</v>
          </cell>
          <cell r="W40" t="str">
            <v>32139000</v>
          </cell>
          <cell r="X40" t="str">
            <v>FRANCE</v>
          </cell>
          <cell r="Y40">
            <v>1</v>
          </cell>
        </row>
        <row r="41">
          <cell r="A41" t="str">
            <v>094376985887</v>
          </cell>
          <cell r="B41" t="str">
            <v>1237730</v>
          </cell>
          <cell r="C41" t="str">
            <v>W&amp;N ARTISTS HUILE 200ML 730 JAUNE WINSOR</v>
          </cell>
          <cell r="D41">
            <v>12</v>
          </cell>
          <cell r="E41"/>
          <cell r="F41"/>
          <cell r="G41" t="str">
            <v>WN AOC 200ML 730 JNE WINSOR</v>
          </cell>
          <cell r="H41" t="str">
            <v>W&amp;N ARTISTS OIL COLOUR 200ML WINS YELL</v>
          </cell>
          <cell r="I41" t="str">
            <v>WN AOC 200ML WINS YELL</v>
          </cell>
          <cell r="J41">
            <v>20.52</v>
          </cell>
          <cell r="K41">
            <v>21.14</v>
          </cell>
          <cell r="L41">
            <v>3.0214424951267107E-2</v>
          </cell>
          <cell r="M41" t="str">
            <v>Actif</v>
          </cell>
          <cell r="N41"/>
          <cell r="O41" t="str">
            <v>WINSOR &amp; NEWTON</v>
          </cell>
          <cell r="P41" t="str">
            <v>FINE ARTS</v>
          </cell>
          <cell r="Q41" t="str">
            <v>W&amp;N OIL</v>
          </cell>
          <cell r="R41" t="str">
            <v>ARTISTS' OIL COLOUR</v>
          </cell>
          <cell r="S41" t="str">
            <v>200ML TUBE</v>
          </cell>
          <cell r="T41" t="str">
            <v>Série 2</v>
          </cell>
          <cell r="U41" t="str">
            <v>W0730</v>
          </cell>
          <cell r="V41" t="str">
            <v>10100101050270</v>
          </cell>
          <cell r="W41" t="str">
            <v>32139000</v>
          </cell>
          <cell r="X41" t="str">
            <v>FRANCE</v>
          </cell>
          <cell r="Y41">
            <v>1</v>
          </cell>
        </row>
        <row r="42">
          <cell r="A42" t="str">
            <v>884955074602</v>
          </cell>
          <cell r="B42" t="str">
            <v>1237380</v>
          </cell>
          <cell r="C42" t="str">
            <v>W&amp;N ARTISTS HUILE 200ML TBE MAGENTA</v>
          </cell>
          <cell r="D42">
            <v>12</v>
          </cell>
          <cell r="E42"/>
          <cell r="F42"/>
          <cell r="G42" t="str">
            <v>WN AOC 200ML TBE MAGENTA</v>
          </cell>
          <cell r="H42" t="str">
            <v>W&amp;N ARTISTS' OIL COLOUR 200ML TBE MAGENTA</v>
          </cell>
          <cell r="I42" t="str">
            <v>WN AOC 200ML MAG               SP</v>
          </cell>
          <cell r="J42">
            <v>20.52</v>
          </cell>
          <cell r="K42">
            <v>21.14</v>
          </cell>
          <cell r="L42">
            <v>3.0214424951267107E-2</v>
          </cell>
          <cell r="M42" t="str">
            <v>Actif</v>
          </cell>
          <cell r="N42"/>
          <cell r="O42" t="str">
            <v>WINSOR &amp; NEWTON</v>
          </cell>
          <cell r="P42" t="str">
            <v>FINE ARTS</v>
          </cell>
          <cell r="Q42" t="str">
            <v>W&amp;N OIL</v>
          </cell>
          <cell r="R42" t="str">
            <v>ARTISTS' OIL COLOUR</v>
          </cell>
          <cell r="S42" t="str">
            <v>200ML TUBE</v>
          </cell>
          <cell r="T42" t="str">
            <v>Série 2</v>
          </cell>
          <cell r="U42" t="str">
            <v>W0380</v>
          </cell>
          <cell r="V42" t="str">
            <v>10100101050270</v>
          </cell>
          <cell r="W42" t="str">
            <v>32139000</v>
          </cell>
          <cell r="X42" t="str">
            <v>FRANCE</v>
          </cell>
          <cell r="Y42">
            <v>1</v>
          </cell>
        </row>
        <row r="43">
          <cell r="A43" t="str">
            <v>884955074565</v>
          </cell>
          <cell r="B43" t="str">
            <v>1237545</v>
          </cell>
          <cell r="C43" t="str">
            <v>W&amp;N ARTISTS HUILE 200ML TBE MAGENTA QUINACRIDONE</v>
          </cell>
          <cell r="D43">
            <v>12</v>
          </cell>
          <cell r="E43"/>
          <cell r="F43"/>
          <cell r="G43" t="str">
            <v>WN AOC 200ML TBE MAGENTA QUINA</v>
          </cell>
          <cell r="H43" t="str">
            <v>W&amp;N ARTISTS' OIL COLOUR 200ML TBE QUINACRIDONE MAGENTA</v>
          </cell>
          <cell r="I43" t="str">
            <v>WN AOC 200ML QUINA MAG         SP</v>
          </cell>
          <cell r="J43">
            <v>20.52</v>
          </cell>
          <cell r="K43">
            <v>21.14</v>
          </cell>
          <cell r="L43">
            <v>3.0214424951267107E-2</v>
          </cell>
          <cell r="M43" t="str">
            <v>Actif</v>
          </cell>
          <cell r="N43"/>
          <cell r="O43" t="str">
            <v>WINSOR &amp; NEWTON</v>
          </cell>
          <cell r="P43" t="str">
            <v>FINE ARTS</v>
          </cell>
          <cell r="Q43" t="str">
            <v>W&amp;N OIL</v>
          </cell>
          <cell r="R43" t="str">
            <v>ARTISTS' OIL COLOUR</v>
          </cell>
          <cell r="S43" t="str">
            <v>200ML TUBE</v>
          </cell>
          <cell r="T43" t="str">
            <v>Série 2</v>
          </cell>
          <cell r="U43" t="str">
            <v>W0545</v>
          </cell>
          <cell r="V43" t="str">
            <v>10100101050270</v>
          </cell>
          <cell r="W43" t="str">
            <v>32139000</v>
          </cell>
          <cell r="X43" t="str">
            <v>FRANCE</v>
          </cell>
          <cell r="Y43">
            <v>1</v>
          </cell>
        </row>
        <row r="44">
          <cell r="A44" t="str">
            <v>884955074596</v>
          </cell>
          <cell r="B44" t="str">
            <v>1237386</v>
          </cell>
          <cell r="C44" t="str">
            <v>W&amp;N ARTISTS HUILE 200ML TBE NOIR DE MARS</v>
          </cell>
          <cell r="D44">
            <v>12</v>
          </cell>
          <cell r="E44"/>
          <cell r="F44"/>
          <cell r="G44" t="str">
            <v>WN AOC 200ML TBE NOIR DE MARS</v>
          </cell>
          <cell r="H44" t="str">
            <v>W&amp;N ARTISTS' OIL COLOUR 200ML TBE MARS ZWART</v>
          </cell>
          <cell r="I44" t="str">
            <v>WN AOC 200ML MARS BLK          SP</v>
          </cell>
          <cell r="J44">
            <v>20.52</v>
          </cell>
          <cell r="K44">
            <v>21.14</v>
          </cell>
          <cell r="L44">
            <v>3.0214424951267107E-2</v>
          </cell>
          <cell r="M44" t="str">
            <v>Actif</v>
          </cell>
          <cell r="N44"/>
          <cell r="O44" t="str">
            <v>WINSOR &amp; NEWTON</v>
          </cell>
          <cell r="P44" t="str">
            <v>FINE ARTS</v>
          </cell>
          <cell r="Q44" t="str">
            <v>W&amp;N OIL</v>
          </cell>
          <cell r="R44" t="str">
            <v>ARTISTS' OIL COLOUR</v>
          </cell>
          <cell r="S44" t="str">
            <v>200ML TUBE</v>
          </cell>
          <cell r="T44" t="str">
            <v>Série 2</v>
          </cell>
          <cell r="U44" t="str">
            <v>W0386</v>
          </cell>
          <cell r="V44" t="str">
            <v>10100101050270</v>
          </cell>
          <cell r="W44" t="str">
            <v>32139000</v>
          </cell>
          <cell r="X44" t="str">
            <v>FRANCE</v>
          </cell>
          <cell r="Y44">
            <v>1</v>
          </cell>
        </row>
        <row r="45">
          <cell r="A45" t="str">
            <v>094376985719</v>
          </cell>
          <cell r="B45" t="str">
            <v>1237178</v>
          </cell>
          <cell r="C45" t="str">
            <v>W&amp;N ARTISTS HUILE 200ML 178 BLEU DE COBALT</v>
          </cell>
          <cell r="D45">
            <v>12</v>
          </cell>
          <cell r="E45"/>
          <cell r="F45"/>
          <cell r="G45" t="str">
            <v>WN AOC 200ML 178 BLEU COBALT</v>
          </cell>
          <cell r="H45" t="str">
            <v>W&amp;N ARTISTS OIL COLOUR 200ML COBALT BLUE</v>
          </cell>
          <cell r="I45" t="str">
            <v>WN AOC 200ML COBALT BLUE</v>
          </cell>
          <cell r="J45">
            <v>44.77</v>
          </cell>
          <cell r="K45">
            <v>46.11</v>
          </cell>
          <cell r="L45">
            <v>2.9930757203484391E-2</v>
          </cell>
          <cell r="M45" t="str">
            <v>Actif</v>
          </cell>
          <cell r="N45"/>
          <cell r="O45" t="str">
            <v>WINSOR &amp; NEWTON</v>
          </cell>
          <cell r="P45" t="str">
            <v>FINE ARTS</v>
          </cell>
          <cell r="Q45" t="str">
            <v>W&amp;N OIL</v>
          </cell>
          <cell r="R45" t="str">
            <v>ARTISTS' OIL COLOUR</v>
          </cell>
          <cell r="S45" t="str">
            <v>200ML TUBE</v>
          </cell>
          <cell r="T45" t="str">
            <v>Série 4</v>
          </cell>
          <cell r="U45" t="str">
            <v>W0178</v>
          </cell>
          <cell r="V45" t="str">
            <v>10100101050270</v>
          </cell>
          <cell r="W45" t="str">
            <v>32139000</v>
          </cell>
          <cell r="X45" t="str">
            <v>FRANCE</v>
          </cell>
          <cell r="Y45">
            <v>1</v>
          </cell>
        </row>
        <row r="46">
          <cell r="A46" t="str">
            <v>884955074497</v>
          </cell>
          <cell r="B46" t="str">
            <v>1237907</v>
          </cell>
          <cell r="C46" t="str">
            <v>W&amp;N ARTISTS HUILE 200ML TBE JAUNE PALE SANS CADMIUM</v>
          </cell>
          <cell r="D46">
            <v>12</v>
          </cell>
          <cell r="E46"/>
          <cell r="F46"/>
          <cell r="G46" t="str">
            <v>WN AOC 200ML TBE JNE PL SS CAD</v>
          </cell>
          <cell r="H46" t="str">
            <v>W&amp;N ARTISTS' OIL COLOUR 200ML TBE CADMIUM FREE BLEEKGEEL</v>
          </cell>
          <cell r="I46" t="str">
            <v>WN AOC 200ML CAD FRE YEL PL    SP</v>
          </cell>
          <cell r="J46">
            <v>44.77</v>
          </cell>
          <cell r="K46">
            <v>46.11</v>
          </cell>
          <cell r="L46">
            <v>2.9930757203484391E-2</v>
          </cell>
          <cell r="M46" t="str">
            <v>Actif</v>
          </cell>
          <cell r="N46"/>
          <cell r="O46" t="str">
            <v>WINSOR &amp; NEWTON</v>
          </cell>
          <cell r="P46" t="str">
            <v>FINE ARTS</v>
          </cell>
          <cell r="Q46" t="str">
            <v>W&amp;N OIL</v>
          </cell>
          <cell r="R46" t="str">
            <v>ARTISTS' OIL COLOUR</v>
          </cell>
          <cell r="S46" t="str">
            <v>200ML TUBE</v>
          </cell>
          <cell r="T46" t="str">
            <v>Série 4</v>
          </cell>
          <cell r="U46" t="str">
            <v>W0907</v>
          </cell>
          <cell r="V46" t="str">
            <v>10100101050270</v>
          </cell>
          <cell r="W46" t="str">
            <v>32139000</v>
          </cell>
          <cell r="X46" t="str">
            <v>FRANCE</v>
          </cell>
          <cell r="Y46">
            <v>1</v>
          </cell>
        </row>
        <row r="47">
          <cell r="A47" t="str">
            <v>884955074527</v>
          </cell>
          <cell r="B47" t="str">
            <v>1237890</v>
          </cell>
          <cell r="C47" t="str">
            <v>W&amp;N ARTISTS HUILE 200ML TBE JAUNE SANS CADMIUM</v>
          </cell>
          <cell r="D47">
            <v>12</v>
          </cell>
          <cell r="E47"/>
          <cell r="F47"/>
          <cell r="G47" t="str">
            <v>WN AOC 200ML TBE JNE SANS CAD</v>
          </cell>
          <cell r="H47" t="str">
            <v>W&amp;N ARTISTS' OIL COLOUR 200ML TBE CADMIUM FREE GEEL</v>
          </cell>
          <cell r="I47" t="str">
            <v>WN AOC 200ML CAD FRE YEL       SP</v>
          </cell>
          <cell r="J47">
            <v>44.77</v>
          </cell>
          <cell r="K47">
            <v>46.11</v>
          </cell>
          <cell r="L47">
            <v>2.9930757203484391E-2</v>
          </cell>
          <cell r="M47" t="str">
            <v>Actif</v>
          </cell>
          <cell r="N47"/>
          <cell r="O47" t="str">
            <v>WINSOR &amp; NEWTON</v>
          </cell>
          <cell r="P47" t="str">
            <v>FINE ARTS</v>
          </cell>
          <cell r="Q47" t="str">
            <v>W&amp;N OIL</v>
          </cell>
          <cell r="R47" t="str">
            <v>ARTISTS' OIL COLOUR</v>
          </cell>
          <cell r="S47" t="str">
            <v>200ML TUBE</v>
          </cell>
          <cell r="T47" t="str">
            <v>Série 4</v>
          </cell>
          <cell r="U47" t="str">
            <v>W0890</v>
          </cell>
          <cell r="V47" t="str">
            <v>10100101050270</v>
          </cell>
          <cell r="W47" t="str">
            <v>32139000</v>
          </cell>
          <cell r="X47" t="str">
            <v>FRANCE</v>
          </cell>
          <cell r="Y47">
            <v>1</v>
          </cell>
        </row>
        <row r="48">
          <cell r="A48" t="str">
            <v>884955074459</v>
          </cell>
          <cell r="B48" t="str">
            <v>1237899</v>
          </cell>
          <cell r="C48" t="str">
            <v>W&amp;N ARTISTS HUILE 200ML TBE ORANGE SANS CADMIUM</v>
          </cell>
          <cell r="D48">
            <v>12</v>
          </cell>
          <cell r="E48"/>
          <cell r="F48"/>
          <cell r="G48" t="str">
            <v>WN AOC 200ML TBE ORANGE SS CAD</v>
          </cell>
          <cell r="H48" t="str">
            <v>W&amp;N ARTISTS' OIL COLOUR 200ML TBE CADMIUM FREE ORANJE</v>
          </cell>
          <cell r="I48" t="str">
            <v>WN AOC 200ML CAD FRE ORA       SP</v>
          </cell>
          <cell r="J48">
            <v>44.77</v>
          </cell>
          <cell r="K48">
            <v>46.11</v>
          </cell>
          <cell r="L48">
            <v>2.9930757203484391E-2</v>
          </cell>
          <cell r="M48" t="str">
            <v>Actif</v>
          </cell>
          <cell r="N48"/>
          <cell r="O48" t="str">
            <v>WINSOR &amp; NEWTON</v>
          </cell>
          <cell r="P48" t="str">
            <v>FINE ARTS</v>
          </cell>
          <cell r="Q48" t="str">
            <v>W&amp;N OIL</v>
          </cell>
          <cell r="R48" t="str">
            <v>ARTISTS' OIL COLOUR</v>
          </cell>
          <cell r="S48" t="str">
            <v>200ML TUBE</v>
          </cell>
          <cell r="T48" t="str">
            <v>Série 4</v>
          </cell>
          <cell r="U48" t="str">
            <v>W0899</v>
          </cell>
          <cell r="V48" t="str">
            <v>10100101050270</v>
          </cell>
          <cell r="W48" t="str">
            <v>32139000</v>
          </cell>
          <cell r="X48" t="str">
            <v>FRANCE</v>
          </cell>
          <cell r="Y48">
            <v>1</v>
          </cell>
        </row>
        <row r="49">
          <cell r="A49" t="str">
            <v>884955074640</v>
          </cell>
          <cell r="B49" t="str">
            <v>1237468</v>
          </cell>
          <cell r="C49" t="str">
            <v>W&amp;N ARTISTS HUILE 200ML TBE PERM ALIZARINE CRAMOISIE</v>
          </cell>
          <cell r="D49">
            <v>12</v>
          </cell>
          <cell r="E49"/>
          <cell r="F49"/>
          <cell r="G49" t="str">
            <v>WN AOC 200ML PERM ALIZ CRAMO</v>
          </cell>
          <cell r="H49" t="str">
            <v>W&amp;N ARTISTS' OIL COLOUR 200ML TBE PERMANENTE ALIZARINE KRAPL</v>
          </cell>
          <cell r="I49" t="str">
            <v>WN AOC 200ML PER ALZ CRIM      SP</v>
          </cell>
          <cell r="J49">
            <v>44.77</v>
          </cell>
          <cell r="K49">
            <v>46.11</v>
          </cell>
          <cell r="L49">
            <v>2.9930757203484391E-2</v>
          </cell>
          <cell r="M49" t="str">
            <v>Actif</v>
          </cell>
          <cell r="N49"/>
          <cell r="O49" t="str">
            <v>WINSOR &amp; NEWTON</v>
          </cell>
          <cell r="P49" t="str">
            <v>FINE ARTS</v>
          </cell>
          <cell r="Q49" t="str">
            <v>W&amp;N OIL</v>
          </cell>
          <cell r="R49" t="str">
            <v>ARTISTS' OIL COLOUR</v>
          </cell>
          <cell r="S49" t="str">
            <v>200ML TUBE</v>
          </cell>
          <cell r="T49" t="str">
            <v>Série 4</v>
          </cell>
          <cell r="U49" t="str">
            <v>W0468</v>
          </cell>
          <cell r="V49" t="str">
            <v>10100101050270</v>
          </cell>
          <cell r="W49" t="str">
            <v>32139000</v>
          </cell>
          <cell r="X49" t="str">
            <v>FRANCE</v>
          </cell>
          <cell r="Y49">
            <v>1</v>
          </cell>
        </row>
        <row r="50">
          <cell r="A50" t="str">
            <v>884955074503</v>
          </cell>
          <cell r="B50" t="str">
            <v>1237901</v>
          </cell>
          <cell r="C50" t="str">
            <v>W&amp;N ARTISTS HUILE 200ML TBE ROUGE SANS CADMIUM</v>
          </cell>
          <cell r="D50">
            <v>12</v>
          </cell>
          <cell r="E50"/>
          <cell r="F50"/>
          <cell r="G50" t="str">
            <v>WN AOC 200ML TBE RGE SANS CAD</v>
          </cell>
          <cell r="H50" t="str">
            <v>W&amp;N ARTISTS' OIL COLOUR 200ML TBE CADMIUM FREE ROOD</v>
          </cell>
          <cell r="I50" t="str">
            <v>WN AOC 200ML CAD FRE RED       SP</v>
          </cell>
          <cell r="J50">
            <v>44.77</v>
          </cell>
          <cell r="K50">
            <v>46.11</v>
          </cell>
          <cell r="L50">
            <v>2.9930757203484391E-2</v>
          </cell>
          <cell r="M50" t="str">
            <v>Actif</v>
          </cell>
          <cell r="N50"/>
          <cell r="O50" t="str">
            <v>WINSOR &amp; NEWTON</v>
          </cell>
          <cell r="P50" t="str">
            <v>FINE ARTS</v>
          </cell>
          <cell r="Q50" t="str">
            <v>W&amp;N OIL</v>
          </cell>
          <cell r="R50" t="str">
            <v>ARTISTS' OIL COLOUR</v>
          </cell>
          <cell r="S50" t="str">
            <v>200ML TUBE</v>
          </cell>
          <cell r="T50" t="str">
            <v>Série 4</v>
          </cell>
          <cell r="U50" t="str">
            <v>W0901</v>
          </cell>
          <cell r="V50" t="str">
            <v>10100101050270</v>
          </cell>
          <cell r="W50" t="str">
            <v>32139000</v>
          </cell>
          <cell r="X50" t="str">
            <v>FRANCE</v>
          </cell>
          <cell r="Y50">
            <v>1</v>
          </cell>
        </row>
        <row r="51">
          <cell r="A51" t="str">
            <v>50903993</v>
          </cell>
          <cell r="B51" t="str">
            <v>1214034</v>
          </cell>
          <cell r="C51" t="str">
            <v>W&amp;N ARTISTS HUILE 37ML 034 NOIR VIGNE</v>
          </cell>
          <cell r="D51">
            <v>12</v>
          </cell>
          <cell r="E51"/>
          <cell r="F51"/>
          <cell r="G51" t="str">
            <v>WN AOC 37ML 034 NOIR VIGNE</v>
          </cell>
          <cell r="H51" t="str">
            <v>W&amp;N ARTISTS OIL COLOUR 37ML BLUE BLACK</v>
          </cell>
          <cell r="I51" t="str">
            <v>WN AOC 37ML BLUE BLACK</v>
          </cell>
          <cell r="J51">
            <v>6.42</v>
          </cell>
          <cell r="K51">
            <v>6.61</v>
          </cell>
          <cell r="L51">
            <v>2.959501557632405E-2</v>
          </cell>
          <cell r="M51" t="str">
            <v>Actif</v>
          </cell>
          <cell r="N51"/>
          <cell r="O51" t="str">
            <v>WINSOR &amp; NEWTON</v>
          </cell>
          <cell r="P51" t="str">
            <v>FINE ARTS</v>
          </cell>
          <cell r="Q51" t="str">
            <v>W&amp;N OIL</v>
          </cell>
          <cell r="R51" t="str">
            <v>ARTISTS' OIL COLOUR</v>
          </cell>
          <cell r="S51" t="str">
            <v>37ML TUBE</v>
          </cell>
          <cell r="T51" t="str">
            <v>Série 1</v>
          </cell>
          <cell r="U51" t="str">
            <v>W0034</v>
          </cell>
          <cell r="V51" t="str">
            <v>10100101050237</v>
          </cell>
          <cell r="W51" t="str">
            <v>32139000</v>
          </cell>
          <cell r="X51" t="str">
            <v>FRANCE</v>
          </cell>
          <cell r="Y51">
            <v>3</v>
          </cell>
        </row>
        <row r="52">
          <cell r="A52" t="str">
            <v>50904006</v>
          </cell>
          <cell r="B52" t="str">
            <v>1214042</v>
          </cell>
          <cell r="C52" t="str">
            <v>W&amp;N ARTISTS HUILE 37ML 042 ROUGE VIF</v>
          </cell>
          <cell r="D52">
            <v>12</v>
          </cell>
          <cell r="E52"/>
          <cell r="F52"/>
          <cell r="G52" t="str">
            <v>WN AOC 37ML 042 RGE VIF</v>
          </cell>
          <cell r="H52" t="str">
            <v>W&amp;N ARTISTS OIL COLOUR 37ML BRIGHT RED</v>
          </cell>
          <cell r="I52" t="str">
            <v>WN AOC 37ML BRIGHT RED</v>
          </cell>
          <cell r="J52">
            <v>6.42</v>
          </cell>
          <cell r="K52">
            <v>6.61</v>
          </cell>
          <cell r="L52">
            <v>2.959501557632405E-2</v>
          </cell>
          <cell r="M52" t="str">
            <v>Actif</v>
          </cell>
          <cell r="N52"/>
          <cell r="O52" t="str">
            <v>WINSOR &amp; NEWTON</v>
          </cell>
          <cell r="P52" t="str">
            <v>FINE ARTS</v>
          </cell>
          <cell r="Q52" t="str">
            <v>W&amp;N OIL</v>
          </cell>
          <cell r="R52" t="str">
            <v>ARTISTS' OIL COLOUR</v>
          </cell>
          <cell r="S52" t="str">
            <v>37ML TUBE</v>
          </cell>
          <cell r="T52" t="str">
            <v>Série 1</v>
          </cell>
          <cell r="U52" t="str">
            <v>W0042</v>
          </cell>
          <cell r="V52" t="str">
            <v>10100101050237</v>
          </cell>
          <cell r="W52" t="str">
            <v>32139000</v>
          </cell>
          <cell r="X52" t="str">
            <v>FRANCE</v>
          </cell>
          <cell r="Y52">
            <v>3</v>
          </cell>
        </row>
        <row r="53">
          <cell r="A53" t="str">
            <v>094376940855</v>
          </cell>
          <cell r="B53" t="str">
            <v>1214056</v>
          </cell>
          <cell r="C53" t="str">
            <v>W&amp;N ARTISTS HUILE 37ML 056 GARANCE BRUNE</v>
          </cell>
          <cell r="D53">
            <v>12</v>
          </cell>
          <cell r="E53"/>
          <cell r="F53"/>
          <cell r="G53" t="str">
            <v>WN AOC 37ML 056 GARANCE BRUNE</v>
          </cell>
          <cell r="H53" t="str">
            <v>W&amp;N ARTISTS OIL COLOUR 37ML BROW&amp;N MADDER 03</v>
          </cell>
          <cell r="I53" t="str">
            <v>WN AOC 37ML BROWN MADDER 03</v>
          </cell>
          <cell r="J53">
            <v>6.42</v>
          </cell>
          <cell r="K53">
            <v>6.61</v>
          </cell>
          <cell r="L53">
            <v>2.959501557632405E-2</v>
          </cell>
          <cell r="M53" t="str">
            <v>Actif</v>
          </cell>
          <cell r="N53"/>
          <cell r="O53" t="str">
            <v>WINSOR &amp; NEWTON</v>
          </cell>
          <cell r="P53" t="str">
            <v>FINE ARTS</v>
          </cell>
          <cell r="Q53" t="str">
            <v>W&amp;N OIL</v>
          </cell>
          <cell r="R53" t="str">
            <v>ARTISTS' OIL COLOUR</v>
          </cell>
          <cell r="S53" t="str">
            <v>37ML TUBE</v>
          </cell>
          <cell r="T53" t="str">
            <v>Série 1</v>
          </cell>
          <cell r="U53" t="str">
            <v>W0056</v>
          </cell>
          <cell r="V53" t="str">
            <v>10100101050237</v>
          </cell>
          <cell r="W53" t="str">
            <v>32139000</v>
          </cell>
          <cell r="X53" t="str">
            <v>FRANCE</v>
          </cell>
          <cell r="Y53">
            <v>3</v>
          </cell>
        </row>
        <row r="54">
          <cell r="A54" t="str">
            <v>094376940268</v>
          </cell>
          <cell r="B54" t="str">
            <v>1214059</v>
          </cell>
          <cell r="C54" t="str">
            <v>W&amp;N ARTISTS HUILE 37ML 059 OCRE BRUN</v>
          </cell>
          <cell r="D54">
            <v>12</v>
          </cell>
          <cell r="E54"/>
          <cell r="F54"/>
          <cell r="G54" t="str">
            <v>WN AOC 37ML 059 OCRE BRUN</v>
          </cell>
          <cell r="H54" t="str">
            <v>W&amp;N ARTISTS OIL COLOUR 37ML BROW&amp;N OCHRE</v>
          </cell>
          <cell r="I54" t="str">
            <v>WN AOC 37ML BROWN OCHRE</v>
          </cell>
          <cell r="J54">
            <v>6.42</v>
          </cell>
          <cell r="K54">
            <v>6.61</v>
          </cell>
          <cell r="L54">
            <v>2.959501557632405E-2</v>
          </cell>
          <cell r="M54" t="str">
            <v>Actif</v>
          </cell>
          <cell r="N54"/>
          <cell r="O54" t="str">
            <v>WINSOR &amp; NEWTON</v>
          </cell>
          <cell r="P54" t="str">
            <v>FINE ARTS</v>
          </cell>
          <cell r="Q54" t="str">
            <v>W&amp;N OIL</v>
          </cell>
          <cell r="R54" t="str">
            <v>ARTISTS' OIL COLOUR</v>
          </cell>
          <cell r="S54" t="str">
            <v>37ML TUBE</v>
          </cell>
          <cell r="T54" t="str">
            <v>Série 1</v>
          </cell>
          <cell r="U54" t="str">
            <v>W0059</v>
          </cell>
          <cell r="V54" t="str">
            <v>10100101050237</v>
          </cell>
          <cell r="W54" t="str">
            <v>32139000</v>
          </cell>
          <cell r="X54" t="str">
            <v>FRANCE</v>
          </cell>
          <cell r="Y54">
            <v>3</v>
          </cell>
        </row>
        <row r="55">
          <cell r="A55" t="str">
            <v>50904020</v>
          </cell>
          <cell r="B55" t="str">
            <v>1214074</v>
          </cell>
          <cell r="C55" t="str">
            <v>W&amp;N ARTISTS HUILE 37ML 074 SIEN BRULE</v>
          </cell>
          <cell r="D55">
            <v>12</v>
          </cell>
          <cell r="E55"/>
          <cell r="F55"/>
          <cell r="G55" t="str">
            <v>WN AOC 37ML 074 SIEN BRULE</v>
          </cell>
          <cell r="H55" t="str">
            <v>W&amp;N ARTISTS OIL COLOUR 37ML BURNT SIENNA</v>
          </cell>
          <cell r="I55" t="str">
            <v>WN AOC 37ML BURNT SIENNA</v>
          </cell>
          <cell r="J55">
            <v>6.42</v>
          </cell>
          <cell r="K55">
            <v>6.61</v>
          </cell>
          <cell r="L55">
            <v>2.959501557632405E-2</v>
          </cell>
          <cell r="M55" t="str">
            <v>Actif</v>
          </cell>
          <cell r="N55"/>
          <cell r="O55" t="str">
            <v>WINSOR &amp; NEWTON</v>
          </cell>
          <cell r="P55" t="str">
            <v>FINE ARTS</v>
          </cell>
          <cell r="Q55" t="str">
            <v>W&amp;N OIL</v>
          </cell>
          <cell r="R55" t="str">
            <v>ARTISTS' OIL COLOUR</v>
          </cell>
          <cell r="S55" t="str">
            <v>37ML TUBE</v>
          </cell>
          <cell r="T55" t="str">
            <v>Série 1</v>
          </cell>
          <cell r="U55" t="str">
            <v>W0074</v>
          </cell>
          <cell r="V55" t="str">
            <v>10100101050237</v>
          </cell>
          <cell r="W55" t="str">
            <v>32139000</v>
          </cell>
          <cell r="X55" t="str">
            <v>FRANCE</v>
          </cell>
          <cell r="Y55">
            <v>3</v>
          </cell>
        </row>
        <row r="56">
          <cell r="A56" t="str">
            <v>50904037</v>
          </cell>
          <cell r="B56" t="str">
            <v>1214076</v>
          </cell>
          <cell r="C56" t="str">
            <v>W&amp;N ARTISTS HUILE 37ML 076 OMBR BRULE NA</v>
          </cell>
          <cell r="D56">
            <v>12</v>
          </cell>
          <cell r="E56"/>
          <cell r="F56"/>
          <cell r="G56" t="str">
            <v>WN AOC 37ML 076 OMBR BRULE</v>
          </cell>
          <cell r="H56" t="str">
            <v>W&amp;N ARTISTS OIL COLOUR 37ML BURNT UMBER</v>
          </cell>
          <cell r="I56" t="str">
            <v>WN AOC 37ML BURNT UMBER</v>
          </cell>
          <cell r="J56">
            <v>6.42</v>
          </cell>
          <cell r="K56">
            <v>6.61</v>
          </cell>
          <cell r="L56">
            <v>2.959501557632405E-2</v>
          </cell>
          <cell r="M56" t="str">
            <v>Actif</v>
          </cell>
          <cell r="N56"/>
          <cell r="O56" t="str">
            <v>WINSOR &amp; NEWTON</v>
          </cell>
          <cell r="P56" t="str">
            <v>FINE ARTS</v>
          </cell>
          <cell r="Q56" t="str">
            <v>W&amp;N OIL</v>
          </cell>
          <cell r="R56" t="str">
            <v>ARTISTS' OIL COLOUR</v>
          </cell>
          <cell r="S56" t="str">
            <v>37ML TUBE</v>
          </cell>
          <cell r="T56" t="str">
            <v>Série 1</v>
          </cell>
          <cell r="U56" t="str">
            <v>W0076</v>
          </cell>
          <cell r="V56" t="str">
            <v>10100101050237</v>
          </cell>
          <cell r="W56" t="str">
            <v>32139000</v>
          </cell>
          <cell r="X56" t="str">
            <v>FRANCE</v>
          </cell>
          <cell r="Y56">
            <v>3</v>
          </cell>
        </row>
        <row r="57">
          <cell r="A57" t="str">
            <v>50904167</v>
          </cell>
          <cell r="B57" t="str">
            <v>1214142</v>
          </cell>
          <cell r="C57" t="str">
            <v>W&amp;N ARTISTS HUILE 37ML 142 GRIS FUSAIN</v>
          </cell>
          <cell r="D57">
            <v>12</v>
          </cell>
          <cell r="E57"/>
          <cell r="F57"/>
          <cell r="G57" t="str">
            <v>WN AOC 37ML 142 GRIS FUSAIN</v>
          </cell>
          <cell r="H57" t="str">
            <v>W&amp;N ARTISTS OIL COLOUR 37ML CHARCOAL GREY</v>
          </cell>
          <cell r="I57" t="str">
            <v>WN AOC 37ML CHARCOAL GREY</v>
          </cell>
          <cell r="J57">
            <v>6.42</v>
          </cell>
          <cell r="K57">
            <v>6.61</v>
          </cell>
          <cell r="L57">
            <v>2.959501557632405E-2</v>
          </cell>
          <cell r="M57" t="str">
            <v>Actif</v>
          </cell>
          <cell r="N57"/>
          <cell r="O57" t="str">
            <v>WINSOR &amp; NEWTON</v>
          </cell>
          <cell r="P57" t="str">
            <v>FINE ARTS</v>
          </cell>
          <cell r="Q57" t="str">
            <v>W&amp;N OIL</v>
          </cell>
          <cell r="R57" t="str">
            <v>ARTISTS' OIL COLOUR</v>
          </cell>
          <cell r="S57" t="str">
            <v>37ML TUBE</v>
          </cell>
          <cell r="T57" t="str">
            <v>Série 1</v>
          </cell>
          <cell r="U57" t="str">
            <v>W0142</v>
          </cell>
          <cell r="V57" t="str">
            <v>10100101050237</v>
          </cell>
          <cell r="W57" t="str">
            <v>32139000</v>
          </cell>
          <cell r="X57" t="str">
            <v>FRANCE</v>
          </cell>
          <cell r="Y57">
            <v>3</v>
          </cell>
        </row>
        <row r="58">
          <cell r="A58" t="str">
            <v>50904198</v>
          </cell>
          <cell r="B58" t="str">
            <v>1214147</v>
          </cell>
          <cell r="C58" t="str">
            <v>W&amp;N ARTISTS HUILE 37ML 147 NUANCE VERT CHROME FON</v>
          </cell>
          <cell r="D58">
            <v>12</v>
          </cell>
          <cell r="E58"/>
          <cell r="F58"/>
          <cell r="G58" t="str">
            <v>WN AOC 37ML 147 N VER CHROM FC</v>
          </cell>
          <cell r="H58" t="str">
            <v>W&amp;N ARTISTS OIL COLOUR 37ML CHROME GN DP HU</v>
          </cell>
          <cell r="I58" t="str">
            <v>WN AOC 37ML CHROME GN DP HU</v>
          </cell>
          <cell r="J58">
            <v>6.42</v>
          </cell>
          <cell r="K58">
            <v>6.61</v>
          </cell>
          <cell r="L58">
            <v>2.959501557632405E-2</v>
          </cell>
          <cell r="M58" t="str">
            <v>Actif</v>
          </cell>
          <cell r="N58"/>
          <cell r="O58" t="str">
            <v>WINSOR &amp; NEWTON</v>
          </cell>
          <cell r="P58" t="str">
            <v>FINE ARTS</v>
          </cell>
          <cell r="Q58" t="str">
            <v>W&amp;N OIL</v>
          </cell>
          <cell r="R58" t="str">
            <v>ARTISTS' OIL COLOUR</v>
          </cell>
          <cell r="S58" t="str">
            <v>37ML TUBE</v>
          </cell>
          <cell r="T58" t="str">
            <v>Série 1</v>
          </cell>
          <cell r="U58" t="str">
            <v>W0147</v>
          </cell>
          <cell r="V58" t="str">
            <v>10100101050237</v>
          </cell>
          <cell r="W58" t="str">
            <v>32139000</v>
          </cell>
          <cell r="X58" t="str">
            <v>FRANCE</v>
          </cell>
          <cell r="Y58">
            <v>3</v>
          </cell>
        </row>
        <row r="59">
          <cell r="A59" t="str">
            <v>50730445</v>
          </cell>
          <cell r="B59" t="str">
            <v>1214149</v>
          </cell>
          <cell r="C59" t="str">
            <v>W&amp;N ARTISTS HUILE 37ML 149 JAUNE CHROME IMITATION</v>
          </cell>
          <cell r="D59">
            <v>12</v>
          </cell>
          <cell r="E59"/>
          <cell r="F59"/>
          <cell r="G59" t="str">
            <v>WN AOC 37ML 149 JNE CHROME IMI</v>
          </cell>
          <cell r="H59" t="str">
            <v>W&amp;N ARTISTS OIL COLOUR 37ML CHROME YELL HUE</v>
          </cell>
          <cell r="I59" t="str">
            <v>WN AOC 37ML CHROME YELL HUE</v>
          </cell>
          <cell r="J59">
            <v>6.42</v>
          </cell>
          <cell r="K59">
            <v>6.61</v>
          </cell>
          <cell r="L59">
            <v>2.959501557632405E-2</v>
          </cell>
          <cell r="M59" t="str">
            <v>Actif</v>
          </cell>
          <cell r="N59"/>
          <cell r="O59" t="str">
            <v>WINSOR &amp; NEWTON</v>
          </cell>
          <cell r="P59" t="str">
            <v>FINE ARTS</v>
          </cell>
          <cell r="Q59" t="str">
            <v>W&amp;N OIL</v>
          </cell>
          <cell r="R59" t="str">
            <v>ARTISTS' OIL COLOUR</v>
          </cell>
          <cell r="S59" t="str">
            <v>37ML TUBE</v>
          </cell>
          <cell r="T59" t="str">
            <v>Série 1</v>
          </cell>
          <cell r="U59" t="str">
            <v>W0149</v>
          </cell>
          <cell r="V59" t="str">
            <v>10100101050237</v>
          </cell>
          <cell r="W59" t="str">
            <v>32139000</v>
          </cell>
          <cell r="X59" t="str">
            <v>FRANCE</v>
          </cell>
          <cell r="Y59">
            <v>3</v>
          </cell>
        </row>
        <row r="60">
          <cell r="A60" t="str">
            <v>884955087626</v>
          </cell>
          <cell r="B60" t="str">
            <v>8840356</v>
          </cell>
          <cell r="C60" t="str">
            <v>W&amp;N ARTISTS HUILE 37ML 242 NUANCE DE BLANC DE PLOMB  ROW</v>
          </cell>
          <cell r="D60">
            <v>12</v>
          </cell>
          <cell r="E60" t="str">
            <v>094376940282</v>
          </cell>
          <cell r="F60" t="str">
            <v>1214242</v>
          </cell>
          <cell r="G60" t="str">
            <v>WN AOC 37ML 242NU BLC PLOM ROW</v>
          </cell>
          <cell r="H60" t="str">
            <v>W&amp;N ARTISTS OIL COLOUR 37ML FLKE WTE HUE ROW</v>
          </cell>
          <cell r="I60" t="str">
            <v>WN AOC 37ML FLKE WTE HUE ROW   SP</v>
          </cell>
          <cell r="J60">
            <v>6.42</v>
          </cell>
          <cell r="K60">
            <v>6.61</v>
          </cell>
          <cell r="L60">
            <v>2.959501557632405E-2</v>
          </cell>
          <cell r="M60" t="str">
            <v>Actif</v>
          </cell>
          <cell r="N60"/>
          <cell r="O60" t="str">
            <v>WINSOR &amp; NEWTON</v>
          </cell>
          <cell r="P60" t="str">
            <v>FINE ARTS</v>
          </cell>
          <cell r="Q60" t="str">
            <v>W&amp;N OIL</v>
          </cell>
          <cell r="R60" t="str">
            <v>ARTISTS' OIL COLOUR</v>
          </cell>
          <cell r="S60" t="str">
            <v>37ML TUBE</v>
          </cell>
          <cell r="T60" t="str">
            <v>Série 1</v>
          </cell>
          <cell r="U60" t="str">
            <v>W0242</v>
          </cell>
          <cell r="V60" t="str">
            <v>10100101050237</v>
          </cell>
          <cell r="W60" t="str">
            <v>32139000</v>
          </cell>
          <cell r="X60" t="str">
            <v>FRANCE</v>
          </cell>
          <cell r="Y60">
            <v>3</v>
          </cell>
        </row>
        <row r="61">
          <cell r="A61" t="str">
            <v>50904402</v>
          </cell>
          <cell r="B61" t="str">
            <v>1214285</v>
          </cell>
          <cell r="C61" t="str">
            <v>W&amp;N ARTISTS HUILE 37ML 285 OCRE D'OR</v>
          </cell>
          <cell r="D61">
            <v>12</v>
          </cell>
          <cell r="E61"/>
          <cell r="F61"/>
          <cell r="G61" t="str">
            <v>WN AOC 37ML 285 OCRE D'OR</v>
          </cell>
          <cell r="H61" t="str">
            <v>W&amp;N ARTISTS OIL COLOUR 37ML GOLD OCHRE</v>
          </cell>
          <cell r="I61" t="str">
            <v>WN AOC 37ML GOLD OCHRE</v>
          </cell>
          <cell r="J61">
            <v>6.42</v>
          </cell>
          <cell r="K61">
            <v>6.61</v>
          </cell>
          <cell r="L61">
            <v>2.959501557632405E-2</v>
          </cell>
          <cell r="M61" t="str">
            <v>Actif</v>
          </cell>
          <cell r="N61"/>
          <cell r="O61" t="str">
            <v>WINSOR &amp; NEWTON</v>
          </cell>
          <cell r="P61" t="str">
            <v>FINE ARTS</v>
          </cell>
          <cell r="Q61" t="str">
            <v>W&amp;N OIL</v>
          </cell>
          <cell r="R61" t="str">
            <v>ARTISTS' OIL COLOUR</v>
          </cell>
          <cell r="S61" t="str">
            <v>37ML TUBE</v>
          </cell>
          <cell r="T61" t="str">
            <v>Série 1</v>
          </cell>
          <cell r="U61" t="str">
            <v>W0285</v>
          </cell>
          <cell r="V61" t="str">
            <v>10100101050237</v>
          </cell>
          <cell r="W61" t="str">
            <v>32139000</v>
          </cell>
          <cell r="X61" t="str">
            <v>FRANCE</v>
          </cell>
          <cell r="Y61">
            <v>3</v>
          </cell>
        </row>
        <row r="62">
          <cell r="A62" t="str">
            <v>50730483</v>
          </cell>
          <cell r="B62" t="str">
            <v>1214330</v>
          </cell>
          <cell r="C62" t="str">
            <v>W&amp;N ARTISTS HUILE 37ML 330 BLANC IRIDESCENT</v>
          </cell>
          <cell r="D62">
            <v>12</v>
          </cell>
          <cell r="E62"/>
          <cell r="F62"/>
          <cell r="G62" t="str">
            <v>WN AOC 37ML 330 BLANC IRI</v>
          </cell>
          <cell r="H62" t="str">
            <v>W&amp;N ARTISTS OIL COLOUR 37ML IRIDESCENT WHIT</v>
          </cell>
          <cell r="I62" t="str">
            <v>WN AOC 37ML IRIDESCENT WHIT</v>
          </cell>
          <cell r="J62">
            <v>6.42</v>
          </cell>
          <cell r="K62">
            <v>6.61</v>
          </cell>
          <cell r="L62">
            <v>2.959501557632405E-2</v>
          </cell>
          <cell r="M62" t="str">
            <v>Actif</v>
          </cell>
          <cell r="N62"/>
          <cell r="O62" t="str">
            <v>WINSOR &amp; NEWTON</v>
          </cell>
          <cell r="P62" t="str">
            <v>FINE ARTS</v>
          </cell>
          <cell r="Q62" t="str">
            <v>W&amp;N OIL</v>
          </cell>
          <cell r="R62" t="str">
            <v>ARTISTS' OIL COLOUR</v>
          </cell>
          <cell r="S62" t="str">
            <v>37ML TUBE</v>
          </cell>
          <cell r="T62" t="str">
            <v>Série 1</v>
          </cell>
          <cell r="U62" t="str">
            <v>W0330</v>
          </cell>
          <cell r="V62" t="str">
            <v>10100101050237</v>
          </cell>
          <cell r="W62" t="str">
            <v>32139000</v>
          </cell>
          <cell r="X62" t="str">
            <v>FRANCE</v>
          </cell>
          <cell r="Y62">
            <v>3</v>
          </cell>
        </row>
        <row r="63">
          <cell r="A63" t="str">
            <v>50904440</v>
          </cell>
          <cell r="B63" t="str">
            <v>1214331</v>
          </cell>
          <cell r="C63" t="str">
            <v>W&amp;N ARTISTS HUILE 37ML 331 NOIR D'IVOIRE</v>
          </cell>
          <cell r="D63">
            <v>12</v>
          </cell>
          <cell r="E63"/>
          <cell r="F63"/>
          <cell r="G63" t="str">
            <v>WN AOC 37ML 331 NOIR D'IVOIRE</v>
          </cell>
          <cell r="H63" t="str">
            <v>W&amp;N ARTISTS OIL COLOUR 37ML IVORY BLACK</v>
          </cell>
          <cell r="I63" t="str">
            <v>WN AOC 37ML IVORY BLACK</v>
          </cell>
          <cell r="J63">
            <v>6.42</v>
          </cell>
          <cell r="K63">
            <v>6.61</v>
          </cell>
          <cell r="L63">
            <v>2.959501557632405E-2</v>
          </cell>
          <cell r="M63" t="str">
            <v>Actif</v>
          </cell>
          <cell r="N63"/>
          <cell r="O63" t="str">
            <v>WINSOR &amp; NEWTON</v>
          </cell>
          <cell r="P63" t="str">
            <v>FINE ARTS</v>
          </cell>
          <cell r="Q63" t="str">
            <v>W&amp;N OIL</v>
          </cell>
          <cell r="R63" t="str">
            <v>ARTISTS' OIL COLOUR</v>
          </cell>
          <cell r="S63" t="str">
            <v>37ML TUBE</v>
          </cell>
          <cell r="T63" t="str">
            <v>Série 1</v>
          </cell>
          <cell r="U63" t="str">
            <v>W0331</v>
          </cell>
          <cell r="V63" t="str">
            <v>10100101050237</v>
          </cell>
          <cell r="W63" t="str">
            <v>32139000</v>
          </cell>
          <cell r="X63" t="str">
            <v>FRANCE</v>
          </cell>
          <cell r="Y63">
            <v>3</v>
          </cell>
        </row>
        <row r="64">
          <cell r="A64" t="str">
            <v>50904457</v>
          </cell>
          <cell r="B64" t="str">
            <v>1214333</v>
          </cell>
          <cell r="C64" t="str">
            <v>W&amp;N ARTISTS HUILE 37ML 333 JAUNE BRILLANT</v>
          </cell>
          <cell r="D64">
            <v>12</v>
          </cell>
          <cell r="E64"/>
          <cell r="F64"/>
          <cell r="G64" t="str">
            <v>WN AOC 37ML 333 JNE BRILLANT</v>
          </cell>
          <cell r="H64" t="str">
            <v>W&amp;N ARTISTS OIL COLOUR 37ML JAUN BR NY-1214</v>
          </cell>
          <cell r="I64" t="str">
            <v>WN AOC 37ML BRIL YELL NY-1214</v>
          </cell>
          <cell r="J64">
            <v>6.42</v>
          </cell>
          <cell r="K64">
            <v>6.61</v>
          </cell>
          <cell r="L64">
            <v>2.959501557632405E-2</v>
          </cell>
          <cell r="M64" t="str">
            <v>Actif</v>
          </cell>
          <cell r="N64"/>
          <cell r="O64" t="str">
            <v>WINSOR &amp; NEWTON</v>
          </cell>
          <cell r="P64" t="str">
            <v>FINE ARTS</v>
          </cell>
          <cell r="Q64" t="str">
            <v>W&amp;N OIL</v>
          </cell>
          <cell r="R64" t="str">
            <v>ARTISTS' OIL COLOUR</v>
          </cell>
          <cell r="S64" t="str">
            <v>37ML TUBE</v>
          </cell>
          <cell r="T64" t="str">
            <v>Série 1</v>
          </cell>
          <cell r="U64" t="str">
            <v>W0333</v>
          </cell>
          <cell r="V64" t="str">
            <v>10100101050237</v>
          </cell>
          <cell r="W64" t="str">
            <v>32139000</v>
          </cell>
          <cell r="X64" t="str">
            <v>FRANCE</v>
          </cell>
          <cell r="Y64">
            <v>3</v>
          </cell>
        </row>
        <row r="65">
          <cell r="A65" t="str">
            <v>50904464</v>
          </cell>
          <cell r="B65" t="str">
            <v>1214337</v>
          </cell>
          <cell r="C65" t="str">
            <v>W&amp;N ARTISTS HUILE 37ML 337 NOIR DE FUMEE</v>
          </cell>
          <cell r="D65">
            <v>12</v>
          </cell>
          <cell r="E65"/>
          <cell r="F65"/>
          <cell r="G65" t="str">
            <v>WN AOC 37ML 337 NOIR DE FUMEE</v>
          </cell>
          <cell r="H65" t="str">
            <v>W&amp;N ARTISTS OIL COLOUR 37ML LAMP BLACK</v>
          </cell>
          <cell r="I65" t="str">
            <v>WN AOC 37ML LAMP BLACK</v>
          </cell>
          <cell r="J65">
            <v>6.42</v>
          </cell>
          <cell r="K65">
            <v>6.61</v>
          </cell>
          <cell r="L65">
            <v>2.959501557632405E-2</v>
          </cell>
          <cell r="M65" t="str">
            <v>Actif</v>
          </cell>
          <cell r="N65"/>
          <cell r="O65" t="str">
            <v>WINSOR &amp; NEWTON</v>
          </cell>
          <cell r="P65" t="str">
            <v>FINE ARTS</v>
          </cell>
          <cell r="Q65" t="str">
            <v>W&amp;N OIL</v>
          </cell>
          <cell r="R65" t="str">
            <v>ARTISTS' OIL COLOUR</v>
          </cell>
          <cell r="S65" t="str">
            <v>37ML TUBE</v>
          </cell>
          <cell r="T65" t="str">
            <v>Série 1</v>
          </cell>
          <cell r="U65" t="str">
            <v>W0337</v>
          </cell>
          <cell r="V65" t="str">
            <v>10100101050237</v>
          </cell>
          <cell r="W65" t="str">
            <v>32139000</v>
          </cell>
          <cell r="X65" t="str">
            <v>FRANCE</v>
          </cell>
          <cell r="Y65">
            <v>3</v>
          </cell>
        </row>
        <row r="66">
          <cell r="A66" t="str">
            <v>50904471</v>
          </cell>
          <cell r="B66" t="str">
            <v>1214362</v>
          </cell>
          <cell r="C66" t="str">
            <v>W&amp;N ARTISTS HUILE 37ML 362 ROUGE CLAIR</v>
          </cell>
          <cell r="D66">
            <v>12</v>
          </cell>
          <cell r="E66"/>
          <cell r="F66"/>
          <cell r="G66" t="str">
            <v>WN AOC 37ML 362 RGE CLAIR</v>
          </cell>
          <cell r="H66" t="str">
            <v>W&amp;N ARTISTS OIL COLOUR 37ML LIGHT RED</v>
          </cell>
          <cell r="I66" t="str">
            <v>WN AOC 37ML LIGHT RED</v>
          </cell>
          <cell r="J66">
            <v>6.42</v>
          </cell>
          <cell r="K66">
            <v>6.61</v>
          </cell>
          <cell r="L66">
            <v>2.959501557632405E-2</v>
          </cell>
          <cell r="M66" t="str">
            <v>Actif</v>
          </cell>
          <cell r="N66"/>
          <cell r="O66" t="str">
            <v>WINSOR &amp; NEWTON</v>
          </cell>
          <cell r="P66" t="str">
            <v>FINE ARTS</v>
          </cell>
          <cell r="Q66" t="str">
            <v>W&amp;N OIL</v>
          </cell>
          <cell r="R66" t="str">
            <v>ARTISTS' OIL COLOUR</v>
          </cell>
          <cell r="S66" t="str">
            <v>37ML TUBE</v>
          </cell>
          <cell r="T66" t="str">
            <v>Série 1</v>
          </cell>
          <cell r="U66" t="str">
            <v>W0362</v>
          </cell>
          <cell r="V66" t="str">
            <v>10100101050237</v>
          </cell>
          <cell r="W66" t="str">
            <v>32139000</v>
          </cell>
          <cell r="X66" t="str">
            <v>FRANCE</v>
          </cell>
          <cell r="Y66">
            <v>3</v>
          </cell>
        </row>
        <row r="67">
          <cell r="A67" t="str">
            <v>50730490</v>
          </cell>
          <cell r="B67" t="str">
            <v>1214379</v>
          </cell>
          <cell r="C67" t="str">
            <v>W&amp;N ARTISTS HUILE 37ML 379 BLEU MANGANESE IMIT</v>
          </cell>
          <cell r="D67">
            <v>12</v>
          </cell>
          <cell r="E67"/>
          <cell r="F67"/>
          <cell r="G67" t="str">
            <v>WN AOC 37ML 379 BLE MANGAN IM</v>
          </cell>
          <cell r="H67" t="str">
            <v>W&amp;N ARTISTS OIL COLOUR 37ML MANGANESE BLUE</v>
          </cell>
          <cell r="I67" t="str">
            <v>WN AOC 37ML MANGANESE BLUE</v>
          </cell>
          <cell r="J67">
            <v>6.42</v>
          </cell>
          <cell r="K67">
            <v>6.61</v>
          </cell>
          <cell r="L67">
            <v>2.959501557632405E-2</v>
          </cell>
          <cell r="M67" t="str">
            <v>Actif</v>
          </cell>
          <cell r="N67"/>
          <cell r="O67" t="str">
            <v>WINSOR &amp; NEWTON</v>
          </cell>
          <cell r="P67" t="str">
            <v>FINE ARTS</v>
          </cell>
          <cell r="Q67" t="str">
            <v>W&amp;N OIL</v>
          </cell>
          <cell r="R67" t="str">
            <v>ARTISTS' OIL COLOUR</v>
          </cell>
          <cell r="S67" t="str">
            <v>37ML TUBE</v>
          </cell>
          <cell r="T67" t="str">
            <v>Série 1</v>
          </cell>
          <cell r="U67" t="str">
            <v>W0379</v>
          </cell>
          <cell r="V67" t="str">
            <v>10100101050237</v>
          </cell>
          <cell r="W67" t="str">
            <v>32139000</v>
          </cell>
          <cell r="X67" t="str">
            <v>FRANCE</v>
          </cell>
          <cell r="Y67">
            <v>3</v>
          </cell>
        </row>
        <row r="68">
          <cell r="A68" t="str">
            <v>50904556</v>
          </cell>
          <cell r="B68" t="str">
            <v>1214400</v>
          </cell>
          <cell r="C68" t="str">
            <v>W&amp;N ARTISTS HUILE 37ML 400 MAUV BLEUT</v>
          </cell>
          <cell r="D68">
            <v>12</v>
          </cell>
          <cell r="E68"/>
          <cell r="F68"/>
          <cell r="G68" t="str">
            <v>WN AOC 37ML 400 MAUV BLEUT</v>
          </cell>
          <cell r="H68" t="str">
            <v>W&amp;N ARTISTS OIL COLOUR 37ML MAUVE B'SHADE</v>
          </cell>
          <cell r="I68" t="str">
            <v>WN AOC 37ML MAUVE B'SHADE</v>
          </cell>
          <cell r="J68">
            <v>6.42</v>
          </cell>
          <cell r="K68">
            <v>6.61</v>
          </cell>
          <cell r="L68">
            <v>2.959501557632405E-2</v>
          </cell>
          <cell r="M68" t="str">
            <v>Actif</v>
          </cell>
          <cell r="N68"/>
          <cell r="O68" t="str">
            <v>WINSOR &amp; NEWTON</v>
          </cell>
          <cell r="P68" t="str">
            <v>FINE ARTS</v>
          </cell>
          <cell r="Q68" t="str">
            <v>W&amp;N OIL</v>
          </cell>
          <cell r="R68" t="str">
            <v>ARTISTS' OIL COLOUR</v>
          </cell>
          <cell r="S68" t="str">
            <v>37ML TUBE</v>
          </cell>
          <cell r="T68" t="str">
            <v>Série 1</v>
          </cell>
          <cell r="U68" t="str">
            <v>W0400</v>
          </cell>
          <cell r="V68" t="str">
            <v>10100101050237</v>
          </cell>
          <cell r="W68" t="str">
            <v>32139000</v>
          </cell>
          <cell r="X68" t="str">
            <v>FRANCE</v>
          </cell>
          <cell r="Y68">
            <v>3</v>
          </cell>
        </row>
        <row r="69">
          <cell r="A69" t="str">
            <v>50904570</v>
          </cell>
          <cell r="B69" t="str">
            <v>1214422</v>
          </cell>
          <cell r="C69" t="str">
            <v>W&amp;N ARTISTS HUILE 37ML 422 JAUNE DE NAPLES</v>
          </cell>
          <cell r="D69">
            <v>12</v>
          </cell>
          <cell r="E69"/>
          <cell r="F69"/>
          <cell r="G69" t="str">
            <v>WN AOC 37ML 422 JNE DE NAPLES</v>
          </cell>
          <cell r="H69" t="str">
            <v>W&amp;N ARTISTS OIL COLOUR 37ML NAPLE Y NY-1214</v>
          </cell>
          <cell r="I69" t="str">
            <v>WN AOC 37ML NAPLE Y NY-1214</v>
          </cell>
          <cell r="J69">
            <v>6.42</v>
          </cell>
          <cell r="K69">
            <v>6.61</v>
          </cell>
          <cell r="L69">
            <v>2.959501557632405E-2</v>
          </cell>
          <cell r="M69" t="str">
            <v>Actif</v>
          </cell>
          <cell r="N69"/>
          <cell r="O69" t="str">
            <v>WINSOR &amp; NEWTON</v>
          </cell>
          <cell r="P69" t="str">
            <v>FINE ARTS</v>
          </cell>
          <cell r="Q69" t="str">
            <v>W&amp;N OIL</v>
          </cell>
          <cell r="R69" t="str">
            <v>ARTISTS' OIL COLOUR</v>
          </cell>
          <cell r="S69" t="str">
            <v>37ML TUBE</v>
          </cell>
          <cell r="T69" t="str">
            <v>Série 1</v>
          </cell>
          <cell r="U69" t="str">
            <v>W0422</v>
          </cell>
          <cell r="V69" t="str">
            <v>10100101050237</v>
          </cell>
          <cell r="W69" t="str">
            <v>32139000</v>
          </cell>
          <cell r="X69" t="str">
            <v>FRANCE</v>
          </cell>
          <cell r="Y69">
            <v>3</v>
          </cell>
        </row>
        <row r="70">
          <cell r="A70" t="str">
            <v>50730520</v>
          </cell>
          <cell r="B70" t="str">
            <v>1214426</v>
          </cell>
          <cell r="C70" t="str">
            <v>W&amp;N ARTISTS HUILE 37ML 426 JAUNE DE NAPLES CLAIR</v>
          </cell>
          <cell r="D70">
            <v>12</v>
          </cell>
          <cell r="E70"/>
          <cell r="F70"/>
          <cell r="G70" t="str">
            <v>WN AOC 37ML 426 JNE NAPLES CL</v>
          </cell>
          <cell r="H70" t="str">
            <v>W&amp;N ARTISTS OIL COLOUR 37ML NAPLES YELL LT</v>
          </cell>
          <cell r="I70" t="str">
            <v>WN AOC 37ML NAPLES YELL LT</v>
          </cell>
          <cell r="J70">
            <v>6.42</v>
          </cell>
          <cell r="K70">
            <v>6.61</v>
          </cell>
          <cell r="L70">
            <v>2.959501557632405E-2</v>
          </cell>
          <cell r="M70" t="str">
            <v>Actif</v>
          </cell>
          <cell r="N70"/>
          <cell r="O70" t="str">
            <v>WINSOR &amp; NEWTON</v>
          </cell>
          <cell r="P70" t="str">
            <v>FINE ARTS</v>
          </cell>
          <cell r="Q70" t="str">
            <v>W&amp;N OIL</v>
          </cell>
          <cell r="R70" t="str">
            <v>ARTISTS' OIL COLOUR</v>
          </cell>
          <cell r="S70" t="str">
            <v>37ML TUBE</v>
          </cell>
          <cell r="T70" t="str">
            <v>Série 1</v>
          </cell>
          <cell r="U70" t="str">
            <v>W0426</v>
          </cell>
          <cell r="V70" t="str">
            <v>10100101050237</v>
          </cell>
          <cell r="W70" t="str">
            <v>32139000</v>
          </cell>
          <cell r="X70" t="str">
            <v>FRANCE</v>
          </cell>
          <cell r="Y70">
            <v>3</v>
          </cell>
        </row>
        <row r="71">
          <cell r="A71" t="str">
            <v>50904617</v>
          </cell>
          <cell r="B71" t="str">
            <v>1214465</v>
          </cell>
          <cell r="C71" t="str">
            <v>W&amp;N ARTISTS HUILE 37ML 465 GRIS DE PAYNE</v>
          </cell>
          <cell r="D71">
            <v>12</v>
          </cell>
          <cell r="E71"/>
          <cell r="F71"/>
          <cell r="G71" t="str">
            <v>WN AOC 37ML 465 GRIS DE PAYNE</v>
          </cell>
          <cell r="H71" t="str">
            <v>W&amp;N ARTISTS OIL COLOUR 37ML PAYNE'S GRAY</v>
          </cell>
          <cell r="I71" t="str">
            <v>WN AOC 37ML PAYNE'S GRAY</v>
          </cell>
          <cell r="J71">
            <v>6.42</v>
          </cell>
          <cell r="K71">
            <v>6.61</v>
          </cell>
          <cell r="L71">
            <v>2.959501557632405E-2</v>
          </cell>
          <cell r="M71" t="str">
            <v>Actif</v>
          </cell>
          <cell r="N71"/>
          <cell r="O71" t="str">
            <v>WINSOR &amp; NEWTON</v>
          </cell>
          <cell r="P71" t="str">
            <v>FINE ARTS</v>
          </cell>
          <cell r="Q71" t="str">
            <v>W&amp;N OIL</v>
          </cell>
          <cell r="R71" t="str">
            <v>ARTISTS' OIL COLOUR</v>
          </cell>
          <cell r="S71" t="str">
            <v>37ML TUBE</v>
          </cell>
          <cell r="T71" t="str">
            <v>Série 1</v>
          </cell>
          <cell r="U71" t="str">
            <v>W0465</v>
          </cell>
          <cell r="V71" t="str">
            <v>10100101050237</v>
          </cell>
          <cell r="W71" t="str">
            <v>32139000</v>
          </cell>
          <cell r="X71" t="str">
            <v>FRANCE</v>
          </cell>
          <cell r="Y71">
            <v>3</v>
          </cell>
        </row>
        <row r="72">
          <cell r="A72" t="str">
            <v>094376940336</v>
          </cell>
          <cell r="B72" t="str">
            <v>1214505</v>
          </cell>
          <cell r="C72" t="str">
            <v>W&amp;N ARTISTS HUILE 37ML 505 NOIR DE PERYLENE</v>
          </cell>
          <cell r="D72">
            <v>12</v>
          </cell>
          <cell r="E72"/>
          <cell r="F72"/>
          <cell r="G72" t="str">
            <v>WN AOC 37ML 505 NOIR PERYLENE</v>
          </cell>
          <cell r="H72" t="str">
            <v>W&amp;N ARTISTS OIL COLOUR 37ML PERYLENE BLACK</v>
          </cell>
          <cell r="I72" t="str">
            <v>WN AOC 37ML PERYLENE BLACK</v>
          </cell>
          <cell r="J72">
            <v>6.42</v>
          </cell>
          <cell r="K72">
            <v>6.61</v>
          </cell>
          <cell r="L72">
            <v>2.959501557632405E-2</v>
          </cell>
          <cell r="M72" t="str">
            <v>Actif</v>
          </cell>
          <cell r="N72"/>
          <cell r="O72" t="str">
            <v>WINSOR &amp; NEWTON</v>
          </cell>
          <cell r="P72" t="str">
            <v>FINE ARTS</v>
          </cell>
          <cell r="Q72" t="str">
            <v>W&amp;N OIL</v>
          </cell>
          <cell r="R72" t="str">
            <v>ARTISTS' OIL COLOUR</v>
          </cell>
          <cell r="S72" t="str">
            <v>37ML TUBE</v>
          </cell>
          <cell r="T72" t="str">
            <v>Série 1</v>
          </cell>
          <cell r="U72" t="str">
            <v>W0505</v>
          </cell>
          <cell r="V72" t="str">
            <v>10100101050237</v>
          </cell>
          <cell r="W72" t="str">
            <v>32139000</v>
          </cell>
          <cell r="X72" t="str">
            <v>FRANCE</v>
          </cell>
          <cell r="Y72">
            <v>3</v>
          </cell>
        </row>
        <row r="73">
          <cell r="A73" t="str">
            <v>50730612</v>
          </cell>
          <cell r="B73" t="str">
            <v>1214526</v>
          </cell>
          <cell r="C73" t="str">
            <v>W&amp;N ARTISTS HUILE 37ML 526 TURQUOISE PHTALO</v>
          </cell>
          <cell r="D73">
            <v>12</v>
          </cell>
          <cell r="E73"/>
          <cell r="F73"/>
          <cell r="G73" t="str">
            <v>WN AOC 37ML 526 TURQ PHTALO</v>
          </cell>
          <cell r="H73" t="str">
            <v>W&amp;N ARTISTS OIL COLOUR 37ML PHTHALO TURQUOI</v>
          </cell>
          <cell r="I73" t="str">
            <v>WN AOC 37ML PHTHALO TURQUOI</v>
          </cell>
          <cell r="J73">
            <v>6.42</v>
          </cell>
          <cell r="K73">
            <v>6.61</v>
          </cell>
          <cell r="L73">
            <v>2.959501557632405E-2</v>
          </cell>
          <cell r="M73" t="str">
            <v>Actif</v>
          </cell>
          <cell r="N73"/>
          <cell r="O73" t="str">
            <v>WINSOR &amp; NEWTON</v>
          </cell>
          <cell r="P73" t="str">
            <v>FINE ARTS</v>
          </cell>
          <cell r="Q73" t="str">
            <v>W&amp;N OIL</v>
          </cell>
          <cell r="R73" t="str">
            <v>ARTISTS' OIL COLOUR</v>
          </cell>
          <cell r="S73" t="str">
            <v>37ML TUBE</v>
          </cell>
          <cell r="T73" t="str">
            <v>Série 1</v>
          </cell>
          <cell r="U73" t="str">
            <v>W0526</v>
          </cell>
          <cell r="V73" t="str">
            <v>10100101050237</v>
          </cell>
          <cell r="W73" t="str">
            <v>32139000</v>
          </cell>
          <cell r="X73" t="str">
            <v>FRANCE</v>
          </cell>
          <cell r="Y73">
            <v>3</v>
          </cell>
        </row>
        <row r="74">
          <cell r="A74" t="str">
            <v>50904693</v>
          </cell>
          <cell r="B74" t="str">
            <v>1214538</v>
          </cell>
          <cell r="C74" t="str">
            <v>W&amp;N ARTISTS HUILE 37ML 538 BLEU DE PRUSSE</v>
          </cell>
          <cell r="D74">
            <v>12</v>
          </cell>
          <cell r="E74"/>
          <cell r="F74"/>
          <cell r="G74" t="str">
            <v>WN AOC 37ML 538 BLEU DE PRUSSE</v>
          </cell>
          <cell r="H74" t="str">
            <v>W&amp;N ARTISTS OIL COLOUR 37ML PRUSSIAN BLUE</v>
          </cell>
          <cell r="I74" t="str">
            <v>WN AOC 37ML PRUSSIAN BLUE</v>
          </cell>
          <cell r="J74">
            <v>6.42</v>
          </cell>
          <cell r="K74">
            <v>6.61</v>
          </cell>
          <cell r="L74">
            <v>2.959501557632405E-2</v>
          </cell>
          <cell r="M74" t="str">
            <v>Actif</v>
          </cell>
          <cell r="N74"/>
          <cell r="O74" t="str">
            <v>WINSOR &amp; NEWTON</v>
          </cell>
          <cell r="P74" t="str">
            <v>FINE ARTS</v>
          </cell>
          <cell r="Q74" t="str">
            <v>W&amp;N OIL</v>
          </cell>
          <cell r="R74" t="str">
            <v>ARTISTS' OIL COLOUR</v>
          </cell>
          <cell r="S74" t="str">
            <v>37ML TUBE</v>
          </cell>
          <cell r="T74" t="str">
            <v>Série 1</v>
          </cell>
          <cell r="U74" t="str">
            <v>W0538</v>
          </cell>
          <cell r="V74" t="str">
            <v>10100101050237</v>
          </cell>
          <cell r="W74" t="str">
            <v>32139000</v>
          </cell>
          <cell r="X74" t="str">
            <v>FRANCE</v>
          </cell>
          <cell r="Y74">
            <v>3</v>
          </cell>
        </row>
        <row r="75">
          <cell r="A75" t="str">
            <v>50904716</v>
          </cell>
          <cell r="B75" t="str">
            <v>1214544</v>
          </cell>
          <cell r="C75" t="str">
            <v>W&amp;N ARTISTS HUILE 37ML 544 LAQUE POURPRE</v>
          </cell>
          <cell r="D75">
            <v>12</v>
          </cell>
          <cell r="E75"/>
          <cell r="F75"/>
          <cell r="G75" t="str">
            <v>WN AOC 37ML 544 LAQUE POURPRE</v>
          </cell>
          <cell r="H75" t="str">
            <v>W&amp;N ARTISTS OIL COLOUR 37ML PURPLE LAKE</v>
          </cell>
          <cell r="I75" t="str">
            <v>WN AOC 37ML PURPLE LAKE</v>
          </cell>
          <cell r="J75">
            <v>6.42</v>
          </cell>
          <cell r="K75">
            <v>6.61</v>
          </cell>
          <cell r="L75">
            <v>2.959501557632405E-2</v>
          </cell>
          <cell r="M75" t="str">
            <v>Actif</v>
          </cell>
          <cell r="N75"/>
          <cell r="O75" t="str">
            <v>WINSOR &amp; NEWTON</v>
          </cell>
          <cell r="P75" t="str">
            <v>FINE ARTS</v>
          </cell>
          <cell r="Q75" t="str">
            <v>W&amp;N OIL</v>
          </cell>
          <cell r="R75" t="str">
            <v>ARTISTS' OIL COLOUR</v>
          </cell>
          <cell r="S75" t="str">
            <v>37ML TUBE</v>
          </cell>
          <cell r="T75" t="str">
            <v>Série 1</v>
          </cell>
          <cell r="U75" t="str">
            <v>W0544</v>
          </cell>
          <cell r="V75" t="str">
            <v>10100101050237</v>
          </cell>
          <cell r="W75" t="str">
            <v>32139000</v>
          </cell>
          <cell r="X75" t="str">
            <v>FRANCE</v>
          </cell>
          <cell r="Y75">
            <v>3</v>
          </cell>
        </row>
        <row r="76">
          <cell r="A76" t="str">
            <v>50904730</v>
          </cell>
          <cell r="B76" t="str">
            <v>1214552</v>
          </cell>
          <cell r="C76" t="str">
            <v>W&amp;N ARTISTS HUILE 37ML 552 TERRE SIENNE NATURELLE</v>
          </cell>
          <cell r="D76">
            <v>12</v>
          </cell>
          <cell r="E76"/>
          <cell r="F76"/>
          <cell r="G76" t="str">
            <v>WN AOC 37ML 552 T S N</v>
          </cell>
          <cell r="H76" t="str">
            <v>W&amp;N ARTISTS OIL COLOUR 37ML RAW SIENNA</v>
          </cell>
          <cell r="I76" t="str">
            <v>WN AOC 37ML RAW SIENNA</v>
          </cell>
          <cell r="J76">
            <v>6.42</v>
          </cell>
          <cell r="K76">
            <v>6.61</v>
          </cell>
          <cell r="L76">
            <v>2.959501557632405E-2</v>
          </cell>
          <cell r="M76" t="str">
            <v>Actif</v>
          </cell>
          <cell r="N76"/>
          <cell r="O76" t="str">
            <v>WINSOR &amp; NEWTON</v>
          </cell>
          <cell r="P76" t="str">
            <v>FINE ARTS</v>
          </cell>
          <cell r="Q76" t="str">
            <v>W&amp;N OIL</v>
          </cell>
          <cell r="R76" t="str">
            <v>ARTISTS' OIL COLOUR</v>
          </cell>
          <cell r="S76" t="str">
            <v>37ML TUBE</v>
          </cell>
          <cell r="T76" t="str">
            <v>Série 1</v>
          </cell>
          <cell r="U76" t="str">
            <v>W0552</v>
          </cell>
          <cell r="V76" t="str">
            <v>10100101050237</v>
          </cell>
          <cell r="W76" t="str">
            <v>32139000</v>
          </cell>
          <cell r="X76" t="str">
            <v>FRANCE</v>
          </cell>
          <cell r="Y76">
            <v>3</v>
          </cell>
        </row>
        <row r="77">
          <cell r="A77" t="str">
            <v>50904747</v>
          </cell>
          <cell r="B77" t="str">
            <v>1214554</v>
          </cell>
          <cell r="C77" t="str">
            <v>W&amp;N ARTISTS HUILE 37ML 554 OMBRE NATURELLE</v>
          </cell>
          <cell r="D77">
            <v>12</v>
          </cell>
          <cell r="E77"/>
          <cell r="F77"/>
          <cell r="G77" t="str">
            <v>WN AOC 37ML 554 OMBRE NAT</v>
          </cell>
          <cell r="H77" t="str">
            <v>W&amp;N ARTISTS OIL COLOUR 37ML RAW UMBER</v>
          </cell>
          <cell r="I77" t="str">
            <v>WN AOC 37ML RAW UMBER</v>
          </cell>
          <cell r="J77">
            <v>6.42</v>
          </cell>
          <cell r="K77">
            <v>6.61</v>
          </cell>
          <cell r="L77">
            <v>2.959501557632405E-2</v>
          </cell>
          <cell r="M77" t="str">
            <v>Actif</v>
          </cell>
          <cell r="N77"/>
          <cell r="O77" t="str">
            <v>WINSOR &amp; NEWTON</v>
          </cell>
          <cell r="P77" t="str">
            <v>FINE ARTS</v>
          </cell>
          <cell r="Q77" t="str">
            <v>W&amp;N OIL</v>
          </cell>
          <cell r="R77" t="str">
            <v>ARTISTS' OIL COLOUR</v>
          </cell>
          <cell r="S77" t="str">
            <v>37ML TUBE</v>
          </cell>
          <cell r="T77" t="str">
            <v>Série 1</v>
          </cell>
          <cell r="U77" t="str">
            <v>W0554</v>
          </cell>
          <cell r="V77" t="str">
            <v>10100101050237</v>
          </cell>
          <cell r="W77" t="str">
            <v>32139000</v>
          </cell>
          <cell r="X77" t="str">
            <v>FRANCE</v>
          </cell>
          <cell r="Y77">
            <v>3</v>
          </cell>
        </row>
        <row r="78">
          <cell r="A78" t="str">
            <v>094376940381</v>
          </cell>
          <cell r="B78" t="str">
            <v>1214557</v>
          </cell>
          <cell r="C78" t="str">
            <v>W&amp;N ARTISTS HUILE 37ML 557 TERRE DOMBRE NAT CLAIR</v>
          </cell>
          <cell r="D78">
            <v>12</v>
          </cell>
          <cell r="E78"/>
          <cell r="F78"/>
          <cell r="G78" t="str">
            <v>WN AOC 37ML 557 T O N CLAIR</v>
          </cell>
          <cell r="H78" t="str">
            <v>W&amp;N ARTISTS OIL COLOUR 37ML RAW UMBER LT</v>
          </cell>
          <cell r="I78" t="str">
            <v>WN AOC 37ML RAW UMBER LT</v>
          </cell>
          <cell r="J78">
            <v>6.42</v>
          </cell>
          <cell r="K78">
            <v>6.61</v>
          </cell>
          <cell r="L78">
            <v>2.959501557632405E-2</v>
          </cell>
          <cell r="M78" t="str">
            <v>Actif</v>
          </cell>
          <cell r="N78"/>
          <cell r="O78" t="str">
            <v>WINSOR &amp; NEWTON</v>
          </cell>
          <cell r="P78" t="str">
            <v>FINE ARTS</v>
          </cell>
          <cell r="Q78" t="str">
            <v>W&amp;N OIL</v>
          </cell>
          <cell r="R78" t="str">
            <v>ARTISTS' OIL COLOUR</v>
          </cell>
          <cell r="S78" t="str">
            <v>37ML TUBE</v>
          </cell>
          <cell r="T78" t="str">
            <v>Série 1</v>
          </cell>
          <cell r="U78" t="str">
            <v>W0557</v>
          </cell>
          <cell r="V78" t="str">
            <v>10100101050237</v>
          </cell>
          <cell r="W78" t="str">
            <v>32139000</v>
          </cell>
          <cell r="X78" t="str">
            <v>FRANCE</v>
          </cell>
          <cell r="Y78">
            <v>3</v>
          </cell>
        </row>
        <row r="79">
          <cell r="A79" t="str">
            <v>094376940374</v>
          </cell>
          <cell r="B79" t="str">
            <v>1214558</v>
          </cell>
          <cell r="C79" t="str">
            <v>W&amp;N ARTISTS HUILE 37ML 558 TERRE OMBRE NATURELLE VERTE</v>
          </cell>
          <cell r="D79">
            <v>12</v>
          </cell>
          <cell r="E79"/>
          <cell r="F79"/>
          <cell r="G79" t="str">
            <v>WN AOC 37ML 558 T O N VERTE</v>
          </cell>
          <cell r="H79" t="str">
            <v>W&amp;N ARTISTS OIL COLOUR 37ML RAW UMBER(GS)</v>
          </cell>
          <cell r="I79" t="str">
            <v>WN AOC 37ML RAW UMBER(GS)</v>
          </cell>
          <cell r="J79">
            <v>6.42</v>
          </cell>
          <cell r="K79">
            <v>6.61</v>
          </cell>
          <cell r="L79">
            <v>2.959501557632405E-2</v>
          </cell>
          <cell r="M79" t="str">
            <v>Actif</v>
          </cell>
          <cell r="N79"/>
          <cell r="O79" t="str">
            <v>WINSOR &amp; NEWTON</v>
          </cell>
          <cell r="P79" t="str">
            <v>FINE ARTS</v>
          </cell>
          <cell r="Q79" t="str">
            <v>W&amp;N OIL</v>
          </cell>
          <cell r="R79" t="str">
            <v>ARTISTS' OIL COLOUR</v>
          </cell>
          <cell r="S79" t="str">
            <v>37ML TUBE</v>
          </cell>
          <cell r="T79" t="str">
            <v>Série 1</v>
          </cell>
          <cell r="U79" t="str">
            <v>W0558</v>
          </cell>
          <cell r="V79" t="str">
            <v>10100101050237</v>
          </cell>
          <cell r="W79" t="str">
            <v>32139000</v>
          </cell>
          <cell r="X79" t="str">
            <v>FRANCE</v>
          </cell>
          <cell r="Y79">
            <v>3</v>
          </cell>
        </row>
        <row r="80">
          <cell r="A80" t="str">
            <v>50904815</v>
          </cell>
          <cell r="B80" t="str">
            <v>1214635</v>
          </cell>
          <cell r="C80" t="str">
            <v>W&amp;N ARTISTS HUILE 37ML 635 TERRE ROSE</v>
          </cell>
          <cell r="D80">
            <v>12</v>
          </cell>
          <cell r="E80"/>
          <cell r="F80"/>
          <cell r="G80" t="str">
            <v>WN AOC 37ML 635 TERRE ROSE</v>
          </cell>
          <cell r="H80" t="str">
            <v>W&amp;N ARTISTS OIL COLOUR 37ML TERRA ROSA</v>
          </cell>
          <cell r="I80" t="str">
            <v>WN AOC 37ML TERRA ROSA</v>
          </cell>
          <cell r="J80">
            <v>6.42</v>
          </cell>
          <cell r="K80">
            <v>6.61</v>
          </cell>
          <cell r="L80">
            <v>2.959501557632405E-2</v>
          </cell>
          <cell r="M80" t="str">
            <v>Actif</v>
          </cell>
          <cell r="N80"/>
          <cell r="O80" t="str">
            <v>WINSOR &amp; NEWTON</v>
          </cell>
          <cell r="P80" t="str">
            <v>FINE ARTS</v>
          </cell>
          <cell r="Q80" t="str">
            <v>W&amp;N OIL</v>
          </cell>
          <cell r="R80" t="str">
            <v>ARTISTS' OIL COLOUR</v>
          </cell>
          <cell r="S80" t="str">
            <v>37ML TUBE</v>
          </cell>
          <cell r="T80" t="str">
            <v>Série 1</v>
          </cell>
          <cell r="U80" t="str">
            <v>W0635</v>
          </cell>
          <cell r="V80" t="str">
            <v>10100101050237</v>
          </cell>
          <cell r="W80" t="str">
            <v>32139000</v>
          </cell>
          <cell r="X80" t="str">
            <v>FRANCE</v>
          </cell>
          <cell r="Y80">
            <v>3</v>
          </cell>
        </row>
        <row r="81">
          <cell r="A81" t="str">
            <v>50904822</v>
          </cell>
          <cell r="B81" t="str">
            <v>1214637</v>
          </cell>
          <cell r="C81" t="str">
            <v>W&amp;N ARTISTS HUILE 37ML 637 TERRE VERTE</v>
          </cell>
          <cell r="D81">
            <v>12</v>
          </cell>
          <cell r="E81"/>
          <cell r="F81"/>
          <cell r="G81" t="str">
            <v>WN AOC 37ML 637 TERRE VERTE</v>
          </cell>
          <cell r="H81" t="str">
            <v>W&amp;N ARTISTS OIL COLOUR 37ML TERRE VERTE</v>
          </cell>
          <cell r="I81" t="str">
            <v>WN AOC 37ML TERRE VERTE</v>
          </cell>
          <cell r="J81">
            <v>6.42</v>
          </cell>
          <cell r="K81">
            <v>6.61</v>
          </cell>
          <cell r="L81">
            <v>2.959501557632405E-2</v>
          </cell>
          <cell r="M81" t="str">
            <v>Actif</v>
          </cell>
          <cell r="N81"/>
          <cell r="O81" t="str">
            <v>WINSOR &amp; NEWTON</v>
          </cell>
          <cell r="P81" t="str">
            <v>FINE ARTS</v>
          </cell>
          <cell r="Q81" t="str">
            <v>W&amp;N OIL</v>
          </cell>
          <cell r="R81" t="str">
            <v>ARTISTS' OIL COLOUR</v>
          </cell>
          <cell r="S81" t="str">
            <v>37ML TUBE</v>
          </cell>
          <cell r="T81" t="str">
            <v>Série 1</v>
          </cell>
          <cell r="U81" t="str">
            <v>W0637</v>
          </cell>
          <cell r="V81" t="str">
            <v>10100101050237</v>
          </cell>
          <cell r="W81" t="str">
            <v>32139000</v>
          </cell>
          <cell r="X81" t="str">
            <v>FRANCE</v>
          </cell>
          <cell r="Y81">
            <v>3</v>
          </cell>
        </row>
        <row r="82">
          <cell r="A82" t="str">
            <v>884955087756</v>
          </cell>
          <cell r="B82" t="str">
            <v>8840369</v>
          </cell>
          <cell r="C82" t="str">
            <v>W&amp;N ARTISTS HUILE 37ML 644 BLANC DE TITANE ROW</v>
          </cell>
          <cell r="D82">
            <v>12</v>
          </cell>
          <cell r="E82" t="str">
            <v>50904839</v>
          </cell>
          <cell r="F82" t="str">
            <v>1214644</v>
          </cell>
          <cell r="G82" t="str">
            <v>WN AOC 37ML 644 BLANC TITA ROW</v>
          </cell>
          <cell r="H82" t="str">
            <v>W&amp;N ARTISTS OIL COLOUR 37ML TITAN.W  ROW</v>
          </cell>
          <cell r="I82" t="str">
            <v>WN AOC 37ML TITA WHITE ROW     SP</v>
          </cell>
          <cell r="J82">
            <v>6.42</v>
          </cell>
          <cell r="K82">
            <v>6.61</v>
          </cell>
          <cell r="L82">
            <v>2.959501557632405E-2</v>
          </cell>
          <cell r="M82" t="str">
            <v>Actif</v>
          </cell>
          <cell r="N82"/>
          <cell r="O82" t="str">
            <v>WINSOR &amp; NEWTON</v>
          </cell>
          <cell r="P82" t="str">
            <v>FINE ARTS</v>
          </cell>
          <cell r="Q82" t="str">
            <v>W&amp;N OIL</v>
          </cell>
          <cell r="R82" t="str">
            <v>ARTISTS' OIL COLOUR</v>
          </cell>
          <cell r="S82" t="str">
            <v>37ML TUBE</v>
          </cell>
          <cell r="T82" t="str">
            <v>Série 1</v>
          </cell>
          <cell r="U82" t="str">
            <v>W0644</v>
          </cell>
          <cell r="V82" t="str">
            <v>10100101050237</v>
          </cell>
          <cell r="W82" t="str">
            <v>32139000</v>
          </cell>
          <cell r="X82" t="str">
            <v>FRANCE</v>
          </cell>
          <cell r="Y82">
            <v>3</v>
          </cell>
        </row>
        <row r="83">
          <cell r="A83" t="str">
            <v>094376941005</v>
          </cell>
          <cell r="B83" t="str">
            <v>1214647</v>
          </cell>
          <cell r="C83" t="str">
            <v>W&amp;N ARTISTS HUILE 37ML 647 OCRE ROUGE TRANS</v>
          </cell>
          <cell r="D83">
            <v>12</v>
          </cell>
          <cell r="E83"/>
          <cell r="F83"/>
          <cell r="G83" t="str">
            <v>WN AOC 37ML 647 OCRE RGE TRANS</v>
          </cell>
          <cell r="H83" t="str">
            <v>W&amp;N ARTISTS OIL COLOUR 37ML TRANS RED OCHRE</v>
          </cell>
          <cell r="I83" t="str">
            <v>WN AOC 37ML TRANS RED OCHRE</v>
          </cell>
          <cell r="J83">
            <v>6.42</v>
          </cell>
          <cell r="K83">
            <v>6.61</v>
          </cell>
          <cell r="L83">
            <v>2.959501557632405E-2</v>
          </cell>
          <cell r="M83" t="str">
            <v>Actif</v>
          </cell>
          <cell r="N83"/>
          <cell r="O83" t="str">
            <v>WINSOR &amp; NEWTON</v>
          </cell>
          <cell r="P83" t="str">
            <v>FINE ARTS</v>
          </cell>
          <cell r="Q83" t="str">
            <v>W&amp;N OIL</v>
          </cell>
          <cell r="R83" t="str">
            <v>ARTISTS' OIL COLOUR</v>
          </cell>
          <cell r="S83" t="str">
            <v>37ML TUBE</v>
          </cell>
          <cell r="T83" t="str">
            <v>Série 1</v>
          </cell>
          <cell r="U83" t="str">
            <v>W0647</v>
          </cell>
          <cell r="V83" t="str">
            <v>10100101050237</v>
          </cell>
          <cell r="W83" t="str">
            <v>32139000</v>
          </cell>
          <cell r="X83" t="str">
            <v>FRANCE</v>
          </cell>
          <cell r="Y83">
            <v>3</v>
          </cell>
        </row>
        <row r="84">
          <cell r="A84" t="str">
            <v>094376940398</v>
          </cell>
          <cell r="B84" t="str">
            <v>1214648</v>
          </cell>
          <cell r="C84" t="str">
            <v>W&amp;N ARTISTS HUILE 37ML 648 OXYDE BRUN TRANSPARENT</v>
          </cell>
          <cell r="D84">
            <v>12</v>
          </cell>
          <cell r="E84"/>
          <cell r="F84"/>
          <cell r="G84" t="str">
            <v>WN AOC 37ML 648 OX BRUN TRANSP</v>
          </cell>
          <cell r="H84" t="str">
            <v>W&amp;N ARTISTS OIL COLOUR 37ML TRANS BROW&amp;N OX</v>
          </cell>
          <cell r="I84" t="str">
            <v>WN AOC 37ML TRANS BROWN OX</v>
          </cell>
          <cell r="J84">
            <v>6.42</v>
          </cell>
          <cell r="K84">
            <v>6.61</v>
          </cell>
          <cell r="L84">
            <v>2.959501557632405E-2</v>
          </cell>
          <cell r="M84" t="str">
            <v>Actif</v>
          </cell>
          <cell r="N84"/>
          <cell r="O84" t="str">
            <v>WINSOR &amp; NEWTON</v>
          </cell>
          <cell r="P84" t="str">
            <v>FINE ARTS</v>
          </cell>
          <cell r="Q84" t="str">
            <v>W&amp;N OIL</v>
          </cell>
          <cell r="R84" t="str">
            <v>ARTISTS' OIL COLOUR</v>
          </cell>
          <cell r="S84" t="str">
            <v>37ML TUBE</v>
          </cell>
          <cell r="T84" t="str">
            <v>Série 1</v>
          </cell>
          <cell r="U84" t="str">
            <v>W0648</v>
          </cell>
          <cell r="V84" t="str">
            <v>10100101050237</v>
          </cell>
          <cell r="W84" t="str">
            <v>32139000</v>
          </cell>
          <cell r="X84" t="str">
            <v>FRANCE</v>
          </cell>
          <cell r="Y84">
            <v>3</v>
          </cell>
        </row>
        <row r="85">
          <cell r="A85" t="str">
            <v>50730667</v>
          </cell>
          <cell r="B85" t="str">
            <v>1214667</v>
          </cell>
          <cell r="C85" t="str">
            <v>W&amp;N ARTISTS HUILE 37ML 667 OUTREMER NUANCE VERTE</v>
          </cell>
          <cell r="D85">
            <v>12</v>
          </cell>
          <cell r="E85"/>
          <cell r="F85"/>
          <cell r="G85" t="str">
            <v>WN AOC 37ML 667 OUTREM N VERT</v>
          </cell>
          <cell r="H85" t="str">
            <v>W&amp;N ARTISTS OIL COLOUR 37ML ULTRA GRN SHADE</v>
          </cell>
          <cell r="I85" t="str">
            <v>WN AOC 37ML ULTRA GRN SHADE</v>
          </cell>
          <cell r="J85">
            <v>6.42</v>
          </cell>
          <cell r="K85">
            <v>6.61</v>
          </cell>
          <cell r="L85">
            <v>2.959501557632405E-2</v>
          </cell>
          <cell r="M85" t="str">
            <v>Actif</v>
          </cell>
          <cell r="N85"/>
          <cell r="O85" t="str">
            <v>WINSOR &amp; NEWTON</v>
          </cell>
          <cell r="P85" t="str">
            <v>FINE ARTS</v>
          </cell>
          <cell r="Q85" t="str">
            <v>W&amp;N OIL</v>
          </cell>
          <cell r="R85" t="str">
            <v>ARTISTS' OIL COLOUR</v>
          </cell>
          <cell r="S85" t="str">
            <v>37ML TUBE</v>
          </cell>
          <cell r="T85" t="str">
            <v>Série 1</v>
          </cell>
          <cell r="U85" t="str">
            <v>W0667</v>
          </cell>
          <cell r="V85" t="str">
            <v>10100101050237</v>
          </cell>
          <cell r="W85" t="str">
            <v>32139000</v>
          </cell>
          <cell r="X85" t="str">
            <v>FRANCE</v>
          </cell>
          <cell r="Y85">
            <v>3</v>
          </cell>
        </row>
        <row r="86">
          <cell r="A86" t="str">
            <v>884955087695</v>
          </cell>
          <cell r="B86" t="str">
            <v>8840363</v>
          </cell>
          <cell r="C86" t="str">
            <v>W&amp;N ARTISTS HUILE 37ML 674 BLANC BASE ROW</v>
          </cell>
          <cell r="D86">
            <v>12</v>
          </cell>
          <cell r="E86" t="str">
            <v>50730674</v>
          </cell>
          <cell r="F86" t="str">
            <v>1214674</v>
          </cell>
          <cell r="G86" t="str">
            <v>WN AOC 37ML 674 BLANC BASE ROW</v>
          </cell>
          <cell r="H86" t="str">
            <v>W&amp;N ARTISTS OIL COLOUR 37ML UNDERPNTG WHITE ROW</v>
          </cell>
          <cell r="I86" t="str">
            <v>WN AOC 37ML UNDERPNTG WH ROW   SP</v>
          </cell>
          <cell r="J86">
            <v>6.42</v>
          </cell>
          <cell r="K86">
            <v>6.61</v>
          </cell>
          <cell r="L86">
            <v>2.959501557632405E-2</v>
          </cell>
          <cell r="M86" t="str">
            <v>Actif</v>
          </cell>
          <cell r="N86"/>
          <cell r="O86" t="str">
            <v>WINSOR &amp; NEWTON</v>
          </cell>
          <cell r="P86" t="str">
            <v>FINE ARTS</v>
          </cell>
          <cell r="Q86" t="str">
            <v>W&amp;N OIL</v>
          </cell>
          <cell r="R86" t="str">
            <v>ARTISTS' OIL COLOUR</v>
          </cell>
          <cell r="S86" t="str">
            <v>37ML TUBE</v>
          </cell>
          <cell r="T86" t="str">
            <v>Série 1</v>
          </cell>
          <cell r="U86" t="str">
            <v>W0674</v>
          </cell>
          <cell r="V86" t="str">
            <v>10100101050237</v>
          </cell>
          <cell r="W86" t="str">
            <v>32139000</v>
          </cell>
          <cell r="X86" t="str">
            <v>FRANCE</v>
          </cell>
          <cell r="Y86">
            <v>3</v>
          </cell>
        </row>
        <row r="87">
          <cell r="A87" t="str">
            <v>50904860</v>
          </cell>
          <cell r="B87" t="str">
            <v>1214676</v>
          </cell>
          <cell r="C87" t="str">
            <v>W&amp;N ARTISTS HUILE 37ML 676 BRUN VAN DYCK</v>
          </cell>
          <cell r="D87">
            <v>12</v>
          </cell>
          <cell r="E87"/>
          <cell r="F87"/>
          <cell r="G87" t="str">
            <v>WN AOC 37ML 676 BRUN VAN DYCK</v>
          </cell>
          <cell r="H87" t="str">
            <v>W&amp;N ARTISTS OIL COLOUR 37ML VANDYKE BROW&amp;N</v>
          </cell>
          <cell r="I87" t="str">
            <v>WN AOC 37ML VANDYKE BROWN</v>
          </cell>
          <cell r="J87">
            <v>6.42</v>
          </cell>
          <cell r="K87">
            <v>6.61</v>
          </cell>
          <cell r="L87">
            <v>2.959501557632405E-2</v>
          </cell>
          <cell r="M87" t="str">
            <v>Actif</v>
          </cell>
          <cell r="N87"/>
          <cell r="O87" t="str">
            <v>WINSOR &amp; NEWTON</v>
          </cell>
          <cell r="P87" t="str">
            <v>FINE ARTS</v>
          </cell>
          <cell r="Q87" t="str">
            <v>W&amp;N OIL</v>
          </cell>
          <cell r="R87" t="str">
            <v>ARTISTS' OIL COLOUR</v>
          </cell>
          <cell r="S87" t="str">
            <v>37ML TUBE</v>
          </cell>
          <cell r="T87" t="str">
            <v>Série 1</v>
          </cell>
          <cell r="U87" t="str">
            <v>W0676</v>
          </cell>
          <cell r="V87" t="str">
            <v>10100101050237</v>
          </cell>
          <cell r="W87" t="str">
            <v>32139000</v>
          </cell>
          <cell r="X87" t="str">
            <v>FRANCE</v>
          </cell>
          <cell r="Y87">
            <v>3</v>
          </cell>
        </row>
        <row r="88">
          <cell r="A88" t="str">
            <v>50904877</v>
          </cell>
          <cell r="B88" t="str">
            <v>1214678</v>
          </cell>
          <cell r="C88" t="str">
            <v>W&amp;N ARTISTS HUILE 37ML 678 ROUGE VENISE</v>
          </cell>
          <cell r="D88">
            <v>12</v>
          </cell>
          <cell r="E88"/>
          <cell r="F88"/>
          <cell r="G88" t="str">
            <v>WN AOC 37ML 678 RGE VENISE</v>
          </cell>
          <cell r="H88" t="str">
            <v>W&amp;N ARTISTS OIL COLOUR 37ML VENETIAN RED</v>
          </cell>
          <cell r="I88" t="str">
            <v>WN AOC 37ML VENETIAN RED</v>
          </cell>
          <cell r="J88">
            <v>6.42</v>
          </cell>
          <cell r="K88">
            <v>6.61</v>
          </cell>
          <cell r="L88">
            <v>2.959501557632405E-2</v>
          </cell>
          <cell r="M88" t="str">
            <v>Actif</v>
          </cell>
          <cell r="N88"/>
          <cell r="O88" t="str">
            <v>WINSOR &amp; NEWTON</v>
          </cell>
          <cell r="P88" t="str">
            <v>FINE ARTS</v>
          </cell>
          <cell r="Q88" t="str">
            <v>W&amp;N OIL</v>
          </cell>
          <cell r="R88" t="str">
            <v>ARTISTS' OIL COLOUR</v>
          </cell>
          <cell r="S88" t="str">
            <v>37ML TUBE</v>
          </cell>
          <cell r="T88" t="str">
            <v>Série 1</v>
          </cell>
          <cell r="U88" t="str">
            <v>W0678</v>
          </cell>
          <cell r="V88" t="str">
            <v>10100101050237</v>
          </cell>
          <cell r="W88" t="str">
            <v>32139000</v>
          </cell>
          <cell r="X88" t="str">
            <v>FRANCE</v>
          </cell>
          <cell r="Y88">
            <v>3</v>
          </cell>
        </row>
        <row r="89">
          <cell r="A89" t="str">
            <v>50904983</v>
          </cell>
          <cell r="B89" t="str">
            <v>1214744</v>
          </cell>
          <cell r="C89" t="str">
            <v>W&amp;N ARTISTS HUILE 37ML 744 OCRE JAUNE</v>
          </cell>
          <cell r="D89">
            <v>12</v>
          </cell>
          <cell r="E89"/>
          <cell r="F89"/>
          <cell r="G89" t="str">
            <v>WN AOC 37ML 744 OCRE JAUNE</v>
          </cell>
          <cell r="H89" t="str">
            <v>W&amp;N ARTISTS OIL COLOUR 37ML YELLOW OCHRE</v>
          </cell>
          <cell r="I89" t="str">
            <v>WN AOC 37ML YELLOW OCHRE</v>
          </cell>
          <cell r="J89">
            <v>6.42</v>
          </cell>
          <cell r="K89">
            <v>6.61</v>
          </cell>
          <cell r="L89">
            <v>2.959501557632405E-2</v>
          </cell>
          <cell r="M89" t="str">
            <v>Actif</v>
          </cell>
          <cell r="N89"/>
          <cell r="O89" t="str">
            <v>WINSOR &amp; NEWTON</v>
          </cell>
          <cell r="P89" t="str">
            <v>FINE ARTS</v>
          </cell>
          <cell r="Q89" t="str">
            <v>W&amp;N OIL</v>
          </cell>
          <cell r="R89" t="str">
            <v>ARTISTS' OIL COLOUR</v>
          </cell>
          <cell r="S89" t="str">
            <v>37ML TUBE</v>
          </cell>
          <cell r="T89" t="str">
            <v>Série 1</v>
          </cell>
          <cell r="U89" t="str">
            <v>W0744</v>
          </cell>
          <cell r="V89" t="str">
            <v>10100101050237</v>
          </cell>
          <cell r="W89" t="str">
            <v>32139000</v>
          </cell>
          <cell r="X89" t="str">
            <v>FRANCE</v>
          </cell>
          <cell r="Y89">
            <v>3</v>
          </cell>
        </row>
        <row r="90">
          <cell r="A90" t="str">
            <v>094376940411</v>
          </cell>
          <cell r="B90" t="str">
            <v>1214745</v>
          </cell>
          <cell r="C90" t="str">
            <v>W&amp;N ARTISTS HUILE 37ML 745 OCRE JAUNE CLAIR</v>
          </cell>
          <cell r="D90">
            <v>12</v>
          </cell>
          <cell r="E90"/>
          <cell r="F90"/>
          <cell r="G90" t="str">
            <v>WN AOC 37ML 745 OCRE JNE CLAIR</v>
          </cell>
          <cell r="H90" t="str">
            <v>W&amp;N ARTISTS OIL COLOUR 37ML YELLOW OCHRE LT</v>
          </cell>
          <cell r="I90" t="str">
            <v>WN AOC 37ML YELLOW OCHRE LT</v>
          </cell>
          <cell r="J90">
            <v>6.42</v>
          </cell>
          <cell r="K90">
            <v>6.61</v>
          </cell>
          <cell r="L90">
            <v>2.959501557632405E-2</v>
          </cell>
          <cell r="M90" t="str">
            <v>Actif</v>
          </cell>
          <cell r="N90"/>
          <cell r="O90" t="str">
            <v>WINSOR &amp; NEWTON</v>
          </cell>
          <cell r="P90" t="str">
            <v>FINE ARTS</v>
          </cell>
          <cell r="Q90" t="str">
            <v>W&amp;N OIL</v>
          </cell>
          <cell r="R90" t="str">
            <v>ARTISTS' OIL COLOUR</v>
          </cell>
          <cell r="S90" t="str">
            <v>37ML TUBE</v>
          </cell>
          <cell r="T90" t="str">
            <v>Série 1</v>
          </cell>
          <cell r="U90" t="str">
            <v>W0745</v>
          </cell>
          <cell r="V90" t="str">
            <v>10100101050237</v>
          </cell>
          <cell r="W90" t="str">
            <v>32139000</v>
          </cell>
          <cell r="X90" t="str">
            <v>FRANCE</v>
          </cell>
          <cell r="Y90">
            <v>3</v>
          </cell>
        </row>
        <row r="91">
          <cell r="A91" t="str">
            <v>50904990</v>
          </cell>
          <cell r="B91" t="str">
            <v>1214746</v>
          </cell>
          <cell r="C91" t="str">
            <v>W&amp;N ARTISTS HUILE 37ML 746 OCRE JAUNE PA</v>
          </cell>
          <cell r="D91">
            <v>12</v>
          </cell>
          <cell r="E91"/>
          <cell r="F91"/>
          <cell r="G91" t="str">
            <v>WN AOC 37ML 746 OCRE JNE PA</v>
          </cell>
          <cell r="H91" t="str">
            <v>W&amp;N ARTISTS OIL COLOUR 37ML YELLOW OCHRE PL</v>
          </cell>
          <cell r="I91" t="str">
            <v>WN AOC 37ML YELLOW OCHRE PL</v>
          </cell>
          <cell r="J91">
            <v>6.42</v>
          </cell>
          <cell r="K91">
            <v>6.61</v>
          </cell>
          <cell r="L91">
            <v>2.959501557632405E-2</v>
          </cell>
          <cell r="M91" t="str">
            <v>Actif</v>
          </cell>
          <cell r="N91"/>
          <cell r="O91" t="str">
            <v>WINSOR &amp; NEWTON</v>
          </cell>
          <cell r="P91" t="str">
            <v>FINE ARTS</v>
          </cell>
          <cell r="Q91" t="str">
            <v>W&amp;N OIL</v>
          </cell>
          <cell r="R91" t="str">
            <v>ARTISTS' OIL COLOUR</v>
          </cell>
          <cell r="S91" t="str">
            <v>37ML TUBE</v>
          </cell>
          <cell r="T91" t="str">
            <v>Série 1</v>
          </cell>
          <cell r="U91" t="str">
            <v>W0746</v>
          </cell>
          <cell r="V91" t="str">
            <v>10100101050237</v>
          </cell>
          <cell r="W91" t="str">
            <v>32139000</v>
          </cell>
          <cell r="X91" t="str">
            <v>FRANCE</v>
          </cell>
          <cell r="Y91">
            <v>3</v>
          </cell>
        </row>
        <row r="92">
          <cell r="A92" t="str">
            <v>50905003</v>
          </cell>
          <cell r="B92" t="str">
            <v>1214748</v>
          </cell>
          <cell r="C92" t="str">
            <v>W&amp;N ARTISTS HUILE 37ML 748 BLANC ZINC</v>
          </cell>
          <cell r="D92">
            <v>12</v>
          </cell>
          <cell r="E92"/>
          <cell r="F92"/>
          <cell r="G92" t="str">
            <v>WN AOC 37ML 748 BLANC ZINC</v>
          </cell>
          <cell r="H92" t="str">
            <v>W&amp;N ARTISTS OIL COLOUR 37ML ZINC WH NY-1214</v>
          </cell>
          <cell r="I92" t="str">
            <v>WN AOC 37ML ZINC WH NY-1214</v>
          </cell>
          <cell r="J92">
            <v>6.42</v>
          </cell>
          <cell r="K92">
            <v>6.61</v>
          </cell>
          <cell r="L92">
            <v>2.959501557632405E-2</v>
          </cell>
          <cell r="M92" t="str">
            <v>Actif</v>
          </cell>
          <cell r="N92"/>
          <cell r="O92" t="str">
            <v>WINSOR &amp; NEWTON</v>
          </cell>
          <cell r="P92" t="str">
            <v>FINE ARTS</v>
          </cell>
          <cell r="Q92" t="str">
            <v>W&amp;N OIL</v>
          </cell>
          <cell r="R92" t="str">
            <v>ARTISTS' OIL COLOUR</v>
          </cell>
          <cell r="S92" t="str">
            <v>37ML TUBE</v>
          </cell>
          <cell r="T92" t="str">
            <v>Série 1</v>
          </cell>
          <cell r="U92" t="str">
            <v>W0748</v>
          </cell>
          <cell r="V92" t="str">
            <v>10100101050237</v>
          </cell>
          <cell r="W92" t="str">
            <v>32139000</v>
          </cell>
          <cell r="X92" t="str">
            <v>FRANCE</v>
          </cell>
          <cell r="Y92">
            <v>3</v>
          </cell>
        </row>
        <row r="93">
          <cell r="A93" t="str">
            <v>50903955</v>
          </cell>
          <cell r="B93" t="str">
            <v>1214004</v>
          </cell>
          <cell r="C93" t="str">
            <v>W&amp;N ARTISTS HUILE 37ML 004 ALIZARINE CRAMOISIE</v>
          </cell>
          <cell r="D93">
            <v>12</v>
          </cell>
          <cell r="E93"/>
          <cell r="F93"/>
          <cell r="G93" t="str">
            <v>WN AOC 37ML 004 ALIZ CRAMOISIE</v>
          </cell>
          <cell r="H93" t="str">
            <v>W&amp;N ARTISTS OIL COLOUR 37ML ALIZ CRIMSON</v>
          </cell>
          <cell r="I93" t="str">
            <v>WN AOC 37ML ALIZ CRIMSON</v>
          </cell>
          <cell r="J93">
            <v>8</v>
          </cell>
          <cell r="K93">
            <v>8.24</v>
          </cell>
          <cell r="L93">
            <v>3.0000000000000027E-2</v>
          </cell>
          <cell r="M93" t="str">
            <v>Actif</v>
          </cell>
          <cell r="N93"/>
          <cell r="O93" t="str">
            <v>WINSOR &amp; NEWTON</v>
          </cell>
          <cell r="P93" t="str">
            <v>FINE ARTS</v>
          </cell>
          <cell r="Q93" t="str">
            <v>W&amp;N OIL</v>
          </cell>
          <cell r="R93" t="str">
            <v>ARTISTS' OIL COLOUR</v>
          </cell>
          <cell r="S93" t="str">
            <v>37ML TUBE</v>
          </cell>
          <cell r="T93" t="str">
            <v>Série 2</v>
          </cell>
          <cell r="U93" t="str">
            <v>W0004</v>
          </cell>
          <cell r="V93" t="str">
            <v>10100101050237</v>
          </cell>
          <cell r="W93" t="str">
            <v>32139000</v>
          </cell>
          <cell r="X93" t="str">
            <v>FRANCE</v>
          </cell>
          <cell r="Y93">
            <v>3</v>
          </cell>
        </row>
        <row r="94">
          <cell r="A94" t="str">
            <v>50730438</v>
          </cell>
          <cell r="B94" t="str">
            <v>1214058</v>
          </cell>
          <cell r="C94" t="str">
            <v>W&amp;N ARTISTS HUILE 37ML 058 BRONZE</v>
          </cell>
          <cell r="D94">
            <v>12</v>
          </cell>
          <cell r="E94"/>
          <cell r="F94"/>
          <cell r="G94" t="str">
            <v>WN AOC 37ML 058 BRONZE</v>
          </cell>
          <cell r="H94" t="str">
            <v>W&amp;N ARTISTS OIL COLOUR 37ML BRONZE</v>
          </cell>
          <cell r="I94" t="str">
            <v>WN AOC 37ML BRONZE</v>
          </cell>
          <cell r="J94">
            <v>8</v>
          </cell>
          <cell r="K94">
            <v>8.24</v>
          </cell>
          <cell r="L94">
            <v>3.0000000000000027E-2</v>
          </cell>
          <cell r="M94" t="str">
            <v>Actif</v>
          </cell>
          <cell r="N94"/>
          <cell r="O94" t="str">
            <v>WINSOR &amp; NEWTON</v>
          </cell>
          <cell r="P94" t="str">
            <v>FINE ARTS</v>
          </cell>
          <cell r="Q94" t="str">
            <v>W&amp;N OIL</v>
          </cell>
          <cell r="R94" t="str">
            <v>ARTISTS' OIL COLOUR</v>
          </cell>
          <cell r="S94" t="str">
            <v>37ML TUBE</v>
          </cell>
          <cell r="T94" t="str">
            <v>Série 2</v>
          </cell>
          <cell r="U94" t="str">
            <v>W0058</v>
          </cell>
          <cell r="V94" t="str">
            <v>10100101050237</v>
          </cell>
          <cell r="W94" t="str">
            <v>32139000</v>
          </cell>
          <cell r="X94" t="str">
            <v>FRANCE</v>
          </cell>
          <cell r="Y94">
            <v>3</v>
          </cell>
        </row>
        <row r="95">
          <cell r="A95" t="str">
            <v>50730452</v>
          </cell>
          <cell r="B95" t="str">
            <v>1214214</v>
          </cell>
          <cell r="C95" t="str">
            <v>W&amp;N ARTISTS HUILE 37ML 214 CUIVRE</v>
          </cell>
          <cell r="D95">
            <v>12</v>
          </cell>
          <cell r="E95"/>
          <cell r="F95"/>
          <cell r="G95" t="str">
            <v>WN AOC 37ML 214 CUIVRE</v>
          </cell>
          <cell r="H95" t="str">
            <v>W&amp;N ARTISTS OIL COLOUR 37ML COPPER</v>
          </cell>
          <cell r="I95" t="str">
            <v>WN AOC 37ML COPPER</v>
          </cell>
          <cell r="J95">
            <v>8</v>
          </cell>
          <cell r="K95">
            <v>8.24</v>
          </cell>
          <cell r="L95">
            <v>3.0000000000000027E-2</v>
          </cell>
          <cell r="M95" t="str">
            <v>Actif</v>
          </cell>
          <cell r="N95"/>
          <cell r="O95" t="str">
            <v>WINSOR &amp; NEWTON</v>
          </cell>
          <cell r="P95" t="str">
            <v>FINE ARTS</v>
          </cell>
          <cell r="Q95" t="str">
            <v>W&amp;N OIL</v>
          </cell>
          <cell r="R95" t="str">
            <v>ARTISTS' OIL COLOUR</v>
          </cell>
          <cell r="S95" t="str">
            <v>37ML TUBE</v>
          </cell>
          <cell r="T95" t="str">
            <v>Série 2</v>
          </cell>
          <cell r="U95" t="str">
            <v>W0214</v>
          </cell>
          <cell r="V95" t="str">
            <v>10100101050237</v>
          </cell>
          <cell r="W95" t="str">
            <v>32139000</v>
          </cell>
          <cell r="X95" t="str">
            <v>FRANCE</v>
          </cell>
          <cell r="Y95">
            <v>3</v>
          </cell>
        </row>
        <row r="96">
          <cell r="A96" t="str">
            <v>50904341</v>
          </cell>
          <cell r="B96" t="str">
            <v>1214217</v>
          </cell>
          <cell r="C96" t="str">
            <v>W&amp;N ARTISTS HUILE 37ML 217 GRIS DAVYS</v>
          </cell>
          <cell r="D96">
            <v>12</v>
          </cell>
          <cell r="E96"/>
          <cell r="F96"/>
          <cell r="G96" t="str">
            <v>WN AOC 37ML 217 GRIS DAVYS</v>
          </cell>
          <cell r="H96" t="str">
            <v>W&amp;N ARTISTS OIL COLOUR 37ML DAVY'S GRAY</v>
          </cell>
          <cell r="I96" t="str">
            <v>WN AOC 37ML DAVY'S GRAY</v>
          </cell>
          <cell r="J96">
            <v>8</v>
          </cell>
          <cell r="K96">
            <v>8.24</v>
          </cell>
          <cell r="L96">
            <v>3.0000000000000027E-2</v>
          </cell>
          <cell r="M96" t="str">
            <v>Actif</v>
          </cell>
          <cell r="N96"/>
          <cell r="O96" t="str">
            <v>WINSOR &amp; NEWTON</v>
          </cell>
          <cell r="P96" t="str">
            <v>FINE ARTS</v>
          </cell>
          <cell r="Q96" t="str">
            <v>W&amp;N OIL</v>
          </cell>
          <cell r="R96" t="str">
            <v>ARTISTS' OIL COLOUR</v>
          </cell>
          <cell r="S96" t="str">
            <v>37ML TUBE</v>
          </cell>
          <cell r="T96" t="str">
            <v>Série 2</v>
          </cell>
          <cell r="U96" t="str">
            <v>W0217</v>
          </cell>
          <cell r="V96" t="str">
            <v>10100101050237</v>
          </cell>
          <cell r="W96" t="str">
            <v>32139000</v>
          </cell>
          <cell r="X96" t="str">
            <v>FRANCE</v>
          </cell>
          <cell r="Y96">
            <v>3</v>
          </cell>
        </row>
        <row r="97">
          <cell r="A97" t="str">
            <v>50904372</v>
          </cell>
          <cell r="B97" t="str">
            <v>1214257</v>
          </cell>
          <cell r="C97" t="str">
            <v>W&amp;N ARTISTS HUILE 37ML 257 ROSE PALE</v>
          </cell>
          <cell r="D97">
            <v>12</v>
          </cell>
          <cell r="E97"/>
          <cell r="F97"/>
          <cell r="G97" t="str">
            <v>WN AOC 37ML 257 ROSE PALE</v>
          </cell>
          <cell r="H97" t="str">
            <v>W&amp;N ARTISTS OIL COLOUR 37ML PALE ROSE</v>
          </cell>
          <cell r="I97" t="str">
            <v>WN AOC 37ML PALE ROSE NY-1214</v>
          </cell>
          <cell r="J97">
            <v>8</v>
          </cell>
          <cell r="K97">
            <v>8.24</v>
          </cell>
          <cell r="L97">
            <v>3.0000000000000027E-2</v>
          </cell>
          <cell r="M97" t="str">
            <v>Actif</v>
          </cell>
          <cell r="N97"/>
          <cell r="O97" t="str">
            <v>WINSOR &amp; NEWTON</v>
          </cell>
          <cell r="P97" t="str">
            <v>FINE ARTS</v>
          </cell>
          <cell r="Q97" t="str">
            <v>W&amp;N OIL</v>
          </cell>
          <cell r="R97" t="str">
            <v>ARTISTS' OIL COLOUR</v>
          </cell>
          <cell r="S97" t="str">
            <v>37ML TUBE</v>
          </cell>
          <cell r="T97" t="str">
            <v>Série 2</v>
          </cell>
          <cell r="U97" t="str">
            <v>WN257</v>
          </cell>
          <cell r="V97" t="str">
            <v>10100101050237</v>
          </cell>
          <cell r="W97" t="str">
            <v>32139000</v>
          </cell>
          <cell r="X97" t="str">
            <v>FRANCE</v>
          </cell>
          <cell r="Y97">
            <v>3</v>
          </cell>
        </row>
        <row r="98">
          <cell r="A98" t="str">
            <v>50904389</v>
          </cell>
          <cell r="B98" t="str">
            <v>1214263</v>
          </cell>
          <cell r="C98" t="str">
            <v>W&amp;N ARTISTS HUILE 37ML 263 OUTREMER FRANC</v>
          </cell>
          <cell r="D98">
            <v>12</v>
          </cell>
          <cell r="E98"/>
          <cell r="F98"/>
          <cell r="G98" t="str">
            <v>WN AOC 37ML 263 OUTREMER FRANC</v>
          </cell>
          <cell r="H98" t="str">
            <v>W&amp;N ARTISTS OIL COLOUR 37ML FRENCH ULTRA</v>
          </cell>
          <cell r="I98" t="str">
            <v>WN AOC 37ML FRENCH ULTRA</v>
          </cell>
          <cell r="J98">
            <v>8</v>
          </cell>
          <cell r="K98">
            <v>8.24</v>
          </cell>
          <cell r="L98">
            <v>3.0000000000000027E-2</v>
          </cell>
          <cell r="M98" t="str">
            <v>Actif</v>
          </cell>
          <cell r="N98"/>
          <cell r="O98" t="str">
            <v>WINSOR &amp; NEWTON</v>
          </cell>
          <cell r="P98" t="str">
            <v>FINE ARTS</v>
          </cell>
          <cell r="Q98" t="str">
            <v>W&amp;N OIL</v>
          </cell>
          <cell r="R98" t="str">
            <v>ARTISTS' OIL COLOUR</v>
          </cell>
          <cell r="S98" t="str">
            <v>37ML TUBE</v>
          </cell>
          <cell r="T98" t="str">
            <v>Série 2</v>
          </cell>
          <cell r="U98" t="str">
            <v>W0263</v>
          </cell>
          <cell r="V98" t="str">
            <v>10100101050237</v>
          </cell>
          <cell r="W98" t="str">
            <v>32139000</v>
          </cell>
          <cell r="X98" t="str">
            <v>FRANCE</v>
          </cell>
          <cell r="Y98">
            <v>3</v>
          </cell>
        </row>
        <row r="99">
          <cell r="A99" t="str">
            <v>50730513</v>
          </cell>
          <cell r="B99" t="str">
            <v>1214283</v>
          </cell>
          <cell r="C99" t="str">
            <v>W&amp;N ARTISTS HUILE 37ML 283 OR</v>
          </cell>
          <cell r="D99">
            <v>12</v>
          </cell>
          <cell r="E99"/>
          <cell r="F99"/>
          <cell r="G99" t="str">
            <v>WN AOC 37ML 283 OR</v>
          </cell>
          <cell r="H99" t="str">
            <v>W&amp;N ARTISTS OIL COLOUR 37ML GOLD</v>
          </cell>
          <cell r="I99" t="str">
            <v>WN AOC 37ML GOLD</v>
          </cell>
          <cell r="J99">
            <v>8</v>
          </cell>
          <cell r="K99">
            <v>8.24</v>
          </cell>
          <cell r="L99">
            <v>3.0000000000000027E-2</v>
          </cell>
          <cell r="M99" t="str">
            <v>Actif</v>
          </cell>
          <cell r="N99"/>
          <cell r="O99" t="str">
            <v>WINSOR &amp; NEWTON</v>
          </cell>
          <cell r="P99" t="str">
            <v>FINE ARTS</v>
          </cell>
          <cell r="Q99" t="str">
            <v>W&amp;N OIL</v>
          </cell>
          <cell r="R99" t="str">
            <v>ARTISTS' OIL COLOUR</v>
          </cell>
          <cell r="S99" t="str">
            <v>37ML TUBE</v>
          </cell>
          <cell r="T99" t="str">
            <v>Série 2</v>
          </cell>
          <cell r="U99" t="str">
            <v>W0283</v>
          </cell>
          <cell r="V99" t="str">
            <v>10100101050237</v>
          </cell>
          <cell r="W99" t="str">
            <v>32139000</v>
          </cell>
          <cell r="X99" t="str">
            <v>FRANCE</v>
          </cell>
          <cell r="Y99">
            <v>3</v>
          </cell>
        </row>
        <row r="100">
          <cell r="A100" t="str">
            <v>094376940299</v>
          </cell>
          <cell r="B100" t="str">
            <v>1214294</v>
          </cell>
          <cell r="C100" t="str">
            <v>W&amp;N ARTISTS HUILE 37ML 294 VERT OR</v>
          </cell>
          <cell r="D100">
            <v>12</v>
          </cell>
          <cell r="E100"/>
          <cell r="F100"/>
          <cell r="G100" t="str">
            <v>WN AOC 37ML 294 VERT OR</v>
          </cell>
          <cell r="H100" t="str">
            <v>W&amp;N ARTISTS OIL COLOUR 37ML GRN GOLD NY 03</v>
          </cell>
          <cell r="I100" t="str">
            <v>WN AOC 37ML GRN GOLD NY 03</v>
          </cell>
          <cell r="J100">
            <v>8</v>
          </cell>
          <cell r="K100">
            <v>8.24</v>
          </cell>
          <cell r="L100">
            <v>3.0000000000000027E-2</v>
          </cell>
          <cell r="M100" t="str">
            <v>Actif</v>
          </cell>
          <cell r="N100"/>
          <cell r="O100" t="str">
            <v>WINSOR &amp; NEWTON</v>
          </cell>
          <cell r="P100" t="str">
            <v>FINE ARTS</v>
          </cell>
          <cell r="Q100" t="str">
            <v>W&amp;N OIL</v>
          </cell>
          <cell r="R100" t="str">
            <v>ARTISTS' OIL COLOUR</v>
          </cell>
          <cell r="S100" t="str">
            <v>37ML TUBE</v>
          </cell>
          <cell r="T100" t="str">
            <v>Série 2</v>
          </cell>
          <cell r="U100" t="str">
            <v>W0294</v>
          </cell>
          <cell r="V100" t="str">
            <v>10100101050237</v>
          </cell>
          <cell r="W100" t="str">
            <v>32139000</v>
          </cell>
          <cell r="X100" t="str">
            <v>FRANCE</v>
          </cell>
          <cell r="Y100">
            <v>3</v>
          </cell>
        </row>
        <row r="101">
          <cell r="A101" t="str">
            <v>50904419</v>
          </cell>
          <cell r="B101" t="str">
            <v>1214317</v>
          </cell>
          <cell r="C101" t="str">
            <v>W&amp;N ARTISTS HUILE 37ML 317 ROUGE INDIEN</v>
          </cell>
          <cell r="D101">
            <v>12</v>
          </cell>
          <cell r="E101"/>
          <cell r="F101"/>
          <cell r="G101" t="str">
            <v>WN AOC 37ML 317 RGE INDIEN</v>
          </cell>
          <cell r="H101" t="str">
            <v>W&amp;N ARTISTS OIL COLOUR 37ML INDIAN RED</v>
          </cell>
          <cell r="I101" t="str">
            <v>WN AOC 37ML INDIAN RED</v>
          </cell>
          <cell r="J101">
            <v>8</v>
          </cell>
          <cell r="K101">
            <v>8.24</v>
          </cell>
          <cell r="L101">
            <v>3.0000000000000027E-2</v>
          </cell>
          <cell r="M101" t="str">
            <v>Actif</v>
          </cell>
          <cell r="N101"/>
          <cell r="O101" t="str">
            <v>WINSOR &amp; NEWTON</v>
          </cell>
          <cell r="P101" t="str">
            <v>FINE ARTS</v>
          </cell>
          <cell r="Q101" t="str">
            <v>W&amp;N OIL</v>
          </cell>
          <cell r="R101" t="str">
            <v>ARTISTS' OIL COLOUR</v>
          </cell>
          <cell r="S101" t="str">
            <v>37ML TUBE</v>
          </cell>
          <cell r="T101" t="str">
            <v>Série 2</v>
          </cell>
          <cell r="U101" t="str">
            <v>W0317</v>
          </cell>
          <cell r="V101" t="str">
            <v>10100101050237</v>
          </cell>
          <cell r="W101" t="str">
            <v>32139000</v>
          </cell>
          <cell r="X101" t="str">
            <v>FRANCE</v>
          </cell>
          <cell r="Y101">
            <v>3</v>
          </cell>
        </row>
        <row r="102">
          <cell r="A102" t="str">
            <v>50904426</v>
          </cell>
          <cell r="B102" t="str">
            <v>1214319</v>
          </cell>
          <cell r="C102" t="str">
            <v>W&amp;N ARTISTS HUILE 37ML 319 JAUNE INDIEN</v>
          </cell>
          <cell r="D102">
            <v>12</v>
          </cell>
          <cell r="E102"/>
          <cell r="F102"/>
          <cell r="G102" t="str">
            <v>WN AOC 37ML 319 JNE INDIEN</v>
          </cell>
          <cell r="H102" t="str">
            <v>W&amp;N ARTISTS OIL COLOUR 37ML INDIAN YELLOW</v>
          </cell>
          <cell r="I102" t="str">
            <v>WN AOC 37ML INDIAN YELLOW</v>
          </cell>
          <cell r="J102">
            <v>8</v>
          </cell>
          <cell r="K102">
            <v>8.24</v>
          </cell>
          <cell r="L102">
            <v>3.0000000000000027E-2</v>
          </cell>
          <cell r="M102" t="str">
            <v>Actif</v>
          </cell>
          <cell r="N102"/>
          <cell r="O102" t="str">
            <v>WINSOR &amp; NEWTON</v>
          </cell>
          <cell r="P102" t="str">
            <v>FINE ARTS</v>
          </cell>
          <cell r="Q102" t="str">
            <v>W&amp;N OIL</v>
          </cell>
          <cell r="R102" t="str">
            <v>ARTISTS' OIL COLOUR</v>
          </cell>
          <cell r="S102" t="str">
            <v>37ML TUBE</v>
          </cell>
          <cell r="T102" t="str">
            <v>Série 2</v>
          </cell>
          <cell r="U102" t="str">
            <v>W0319</v>
          </cell>
          <cell r="V102" t="str">
            <v>10100101050237</v>
          </cell>
          <cell r="W102" t="str">
            <v>32139000</v>
          </cell>
          <cell r="X102" t="str">
            <v>FRANCE</v>
          </cell>
          <cell r="Y102">
            <v>3</v>
          </cell>
        </row>
        <row r="103">
          <cell r="A103" t="str">
            <v>094376940305</v>
          </cell>
          <cell r="B103" t="str">
            <v>1214320</v>
          </cell>
          <cell r="C103" t="str">
            <v>W&amp;N ARTISTS HUILE 37ML 320 JAUNE INDIEN FONCE</v>
          </cell>
          <cell r="D103">
            <v>12</v>
          </cell>
          <cell r="E103"/>
          <cell r="F103"/>
          <cell r="G103" t="str">
            <v>WN AOC 37ML 320 JNE INDIEN FCE</v>
          </cell>
          <cell r="H103" t="str">
            <v>W&amp;N ARTISTS OIL COLOUR 37ML IND YEL D NY 03</v>
          </cell>
          <cell r="I103" t="str">
            <v>WN AOC 37ML IND YEL D NY 03</v>
          </cell>
          <cell r="J103">
            <v>8</v>
          </cell>
          <cell r="K103">
            <v>8.24</v>
          </cell>
          <cell r="L103">
            <v>3.0000000000000027E-2</v>
          </cell>
          <cell r="M103" t="str">
            <v>Actif</v>
          </cell>
          <cell r="N103"/>
          <cell r="O103" t="str">
            <v>WINSOR &amp; NEWTON</v>
          </cell>
          <cell r="P103" t="str">
            <v>FINE ARTS</v>
          </cell>
          <cell r="Q103" t="str">
            <v>W&amp;N OIL</v>
          </cell>
          <cell r="R103" t="str">
            <v>ARTISTS' OIL COLOUR</v>
          </cell>
          <cell r="S103" t="str">
            <v>37ML TUBE</v>
          </cell>
          <cell r="T103" t="str">
            <v>Série 2</v>
          </cell>
          <cell r="U103" t="str">
            <v>W0320</v>
          </cell>
          <cell r="V103" t="str">
            <v>10100101050237</v>
          </cell>
          <cell r="W103" t="str">
            <v>32139000</v>
          </cell>
          <cell r="X103" t="str">
            <v>FRANCE</v>
          </cell>
          <cell r="Y103">
            <v>3</v>
          </cell>
        </row>
        <row r="104">
          <cell r="A104" t="str">
            <v>50904433</v>
          </cell>
          <cell r="B104" t="str">
            <v>1214322</v>
          </cell>
          <cell r="C104" t="str">
            <v>W&amp;N ARTISTS HUILE 37ML 322 INDIGO</v>
          </cell>
          <cell r="D104">
            <v>12</v>
          </cell>
          <cell r="E104"/>
          <cell r="F104"/>
          <cell r="G104" t="str">
            <v>WN AOC 37ML 322 INDIGO</v>
          </cell>
          <cell r="H104" t="str">
            <v>W&amp;N ARTISTS OIL COLOUR 37ML INDIGO</v>
          </cell>
          <cell r="I104" t="str">
            <v>WN AOC 37ML INDIGO</v>
          </cell>
          <cell r="J104">
            <v>8</v>
          </cell>
          <cell r="K104">
            <v>8.24</v>
          </cell>
          <cell r="L104">
            <v>3.0000000000000027E-2</v>
          </cell>
          <cell r="M104" t="str">
            <v>Actif</v>
          </cell>
          <cell r="N104"/>
          <cell r="O104" t="str">
            <v>WINSOR &amp; NEWTON</v>
          </cell>
          <cell r="P104" t="str">
            <v>FINE ARTS</v>
          </cell>
          <cell r="Q104" t="str">
            <v>W&amp;N OIL</v>
          </cell>
          <cell r="R104" t="str">
            <v>ARTISTS' OIL COLOUR</v>
          </cell>
          <cell r="S104" t="str">
            <v>37ML TUBE</v>
          </cell>
          <cell r="T104" t="str">
            <v>Série 2</v>
          </cell>
          <cell r="U104" t="str">
            <v>W0322</v>
          </cell>
          <cell r="V104" t="str">
            <v>10100101050237</v>
          </cell>
          <cell r="W104" t="str">
            <v>32139000</v>
          </cell>
          <cell r="X104" t="str">
            <v>FRANCE</v>
          </cell>
          <cell r="Y104">
            <v>3</v>
          </cell>
        </row>
        <row r="105">
          <cell r="A105" t="str">
            <v>50904488</v>
          </cell>
          <cell r="B105" t="str">
            <v>1214380</v>
          </cell>
          <cell r="C105" t="str">
            <v>W&amp;N ARTISTS HUILE 37ML 380 MAGENTA</v>
          </cell>
          <cell r="D105">
            <v>12</v>
          </cell>
          <cell r="E105"/>
          <cell r="F105"/>
          <cell r="G105" t="str">
            <v>WN AOC 37ML 380 MAGENTA</v>
          </cell>
          <cell r="H105" t="str">
            <v>W&amp;N ARTISTS OIL COLOUR 37ML MAGENTA</v>
          </cell>
          <cell r="I105" t="str">
            <v>WN AOC 37ML MAGENTA</v>
          </cell>
          <cell r="J105">
            <v>8</v>
          </cell>
          <cell r="K105">
            <v>8.24</v>
          </cell>
          <cell r="L105">
            <v>3.0000000000000027E-2</v>
          </cell>
          <cell r="M105" t="str">
            <v>Actif</v>
          </cell>
          <cell r="N105"/>
          <cell r="O105" t="str">
            <v>WINSOR &amp; NEWTON</v>
          </cell>
          <cell r="P105" t="str">
            <v>FINE ARTS</v>
          </cell>
          <cell r="Q105" t="str">
            <v>W&amp;N OIL</v>
          </cell>
          <cell r="R105" t="str">
            <v>ARTISTS' OIL COLOUR</v>
          </cell>
          <cell r="S105" t="str">
            <v>37ML TUBE</v>
          </cell>
          <cell r="T105" t="str">
            <v>Série 2</v>
          </cell>
          <cell r="U105" t="str">
            <v>W0380</v>
          </cell>
          <cell r="V105" t="str">
            <v>10100101050237</v>
          </cell>
          <cell r="W105" t="str">
            <v>32139000</v>
          </cell>
          <cell r="X105" t="str">
            <v>FRANCE</v>
          </cell>
          <cell r="Y105">
            <v>3</v>
          </cell>
        </row>
        <row r="106">
          <cell r="A106" t="str">
            <v>50945702</v>
          </cell>
          <cell r="B106" t="str">
            <v>1214386</v>
          </cell>
          <cell r="C106" t="str">
            <v>W&amp;N ARTISTS HUILE 37ML 386 NOIR MARS</v>
          </cell>
          <cell r="D106">
            <v>12</v>
          </cell>
          <cell r="E106"/>
          <cell r="F106"/>
          <cell r="G106" t="str">
            <v>WN AOC 37ML 386 NOIR MARS</v>
          </cell>
          <cell r="H106" t="str">
            <v>W&amp;N ARTISTS OIL COLOUR 37ML MARS BLACK</v>
          </cell>
          <cell r="I106" t="str">
            <v>WN AOC 37ML MARS BLACK</v>
          </cell>
          <cell r="J106">
            <v>8</v>
          </cell>
          <cell r="K106">
            <v>8.24</v>
          </cell>
          <cell r="L106">
            <v>3.0000000000000027E-2</v>
          </cell>
          <cell r="M106" t="str">
            <v>Actif</v>
          </cell>
          <cell r="N106"/>
          <cell r="O106" t="str">
            <v>WINSOR &amp; NEWTON</v>
          </cell>
          <cell r="P106" t="str">
            <v>FINE ARTS</v>
          </cell>
          <cell r="Q106" t="str">
            <v>W&amp;N OIL</v>
          </cell>
          <cell r="R106" t="str">
            <v>ARTISTS' OIL COLOUR</v>
          </cell>
          <cell r="S106" t="str">
            <v>37ML TUBE</v>
          </cell>
          <cell r="T106" t="str">
            <v>Série 2</v>
          </cell>
          <cell r="U106" t="str">
            <v>W0386</v>
          </cell>
          <cell r="V106" t="str">
            <v>10100101050237</v>
          </cell>
          <cell r="W106" t="str">
            <v>32139000</v>
          </cell>
          <cell r="X106" t="str">
            <v>FRANCE</v>
          </cell>
          <cell r="Y106">
            <v>3</v>
          </cell>
        </row>
        <row r="107">
          <cell r="A107" t="str">
            <v>50730506</v>
          </cell>
          <cell r="B107" t="str">
            <v>1214395</v>
          </cell>
          <cell r="C107" t="str">
            <v>W&amp;N ARTISTS HUILE 37ML 395 VIOLET DE MARS FONCE</v>
          </cell>
          <cell r="D107">
            <v>12</v>
          </cell>
          <cell r="E107"/>
          <cell r="F107"/>
          <cell r="G107" t="str">
            <v>WN AOC 37ML 395 VIOLET MARS FC</v>
          </cell>
          <cell r="H107" t="str">
            <v>W&amp;N ARTISTS OIL COLOUR 37ML MARS VIOLET DP</v>
          </cell>
          <cell r="I107" t="str">
            <v>WN AOC 37ML MARS VIOLET DP</v>
          </cell>
          <cell r="J107">
            <v>8</v>
          </cell>
          <cell r="K107">
            <v>8.24</v>
          </cell>
          <cell r="L107">
            <v>3.0000000000000027E-2</v>
          </cell>
          <cell r="M107" t="str">
            <v>Actif</v>
          </cell>
          <cell r="N107"/>
          <cell r="O107" t="str">
            <v>WINSOR &amp; NEWTON</v>
          </cell>
          <cell r="P107" t="str">
            <v>FINE ARTS</v>
          </cell>
          <cell r="Q107" t="str">
            <v>W&amp;N OIL</v>
          </cell>
          <cell r="R107" t="str">
            <v>ARTISTS' OIL COLOUR</v>
          </cell>
          <cell r="S107" t="str">
            <v>37ML TUBE</v>
          </cell>
          <cell r="T107" t="str">
            <v>Série 2</v>
          </cell>
          <cell r="U107" t="str">
            <v>W0395</v>
          </cell>
          <cell r="V107" t="str">
            <v>10100101050237</v>
          </cell>
          <cell r="W107" t="str">
            <v>32139000</v>
          </cell>
          <cell r="X107" t="str">
            <v>FRANCE</v>
          </cell>
          <cell r="Y107">
            <v>3</v>
          </cell>
        </row>
        <row r="108">
          <cell r="A108" t="str">
            <v>884955082799</v>
          </cell>
          <cell r="B108" t="str">
            <v>1214413</v>
          </cell>
          <cell r="C108" t="str">
            <v>W&amp;N ARTISTS HUILE 37ML 413 BRUN ROSE CHAUD</v>
          </cell>
          <cell r="D108">
            <v>12</v>
          </cell>
          <cell r="E108"/>
          <cell r="F108"/>
          <cell r="G108" t="str">
            <v>WN AOC 37ML 413 BRUN RSE CHAUD</v>
          </cell>
          <cell r="H108" t="str">
            <v>W&amp;N ARTISTS' OIL COLOUR 37ML WARM BROWN PINK</v>
          </cell>
          <cell r="I108" t="str">
            <v>WN AOC 37ML WARM BRO PNK       SP</v>
          </cell>
          <cell r="J108">
            <v>8</v>
          </cell>
          <cell r="K108">
            <v>8.24</v>
          </cell>
          <cell r="L108">
            <v>3.0000000000000027E-2</v>
          </cell>
          <cell r="M108" t="str">
            <v>Actif</v>
          </cell>
          <cell r="N108"/>
          <cell r="O108" t="str">
            <v>WINSOR &amp; NEWTON</v>
          </cell>
          <cell r="P108" t="str">
            <v>FINE ARTS</v>
          </cell>
          <cell r="Q108" t="str">
            <v>W&amp;N OIL</v>
          </cell>
          <cell r="R108" t="str">
            <v>ARTISTS' OIL COLOUR</v>
          </cell>
          <cell r="S108" t="str">
            <v>37ML TUBE</v>
          </cell>
          <cell r="T108" t="str">
            <v>Série 2</v>
          </cell>
          <cell r="U108" t="str">
            <v>W0413</v>
          </cell>
          <cell r="V108" t="str">
            <v>10100101050237</v>
          </cell>
          <cell r="W108" t="str">
            <v>32139000</v>
          </cell>
          <cell r="X108" t="str">
            <v>FRANCE</v>
          </cell>
          <cell r="Y108">
            <v>3</v>
          </cell>
        </row>
        <row r="109">
          <cell r="A109" t="str">
            <v>884955082805</v>
          </cell>
          <cell r="B109" t="str">
            <v>1214414</v>
          </cell>
          <cell r="C109" t="str">
            <v>W&amp;N ARTISTS HUILE 37ML 414 BLEU ORIENTAL</v>
          </cell>
          <cell r="D109">
            <v>12</v>
          </cell>
          <cell r="E109"/>
          <cell r="F109"/>
          <cell r="G109" t="str">
            <v>WN AOC 37ML 414 BLEU ORIENTAL</v>
          </cell>
          <cell r="H109" t="str">
            <v>W&amp;N ARTISTS' OIL COLOUR 37ML ORIENTAL BLUE</v>
          </cell>
          <cell r="I109" t="str">
            <v>WN AOC 37ML ORIENT BL          SP</v>
          </cell>
          <cell r="J109">
            <v>8</v>
          </cell>
          <cell r="K109">
            <v>8.24</v>
          </cell>
          <cell r="L109">
            <v>3.0000000000000027E-2</v>
          </cell>
          <cell r="M109" t="str">
            <v>Actif</v>
          </cell>
          <cell r="N109"/>
          <cell r="O109" t="str">
            <v>WINSOR &amp; NEWTON</v>
          </cell>
          <cell r="P109" t="str">
            <v>FINE ARTS</v>
          </cell>
          <cell r="Q109" t="str">
            <v>W&amp;N OIL</v>
          </cell>
          <cell r="R109" t="str">
            <v>ARTISTS' OIL COLOUR</v>
          </cell>
          <cell r="S109" t="str">
            <v>37ML TUBE</v>
          </cell>
          <cell r="T109" t="str">
            <v>Série 2</v>
          </cell>
          <cell r="U109" t="str">
            <v>W0414</v>
          </cell>
          <cell r="V109" t="str">
            <v>10100101050237</v>
          </cell>
          <cell r="W109" t="str">
            <v>32139000</v>
          </cell>
          <cell r="X109" t="str">
            <v>FRANCE</v>
          </cell>
          <cell r="Y109">
            <v>3</v>
          </cell>
        </row>
        <row r="110">
          <cell r="A110" t="str">
            <v>884955082812</v>
          </cell>
          <cell r="B110" t="str">
            <v>1214416</v>
          </cell>
          <cell r="C110" t="str">
            <v>W&amp;N ARTISTS HUILE 37ML 416 LAQUE ORANGE MINERALE</v>
          </cell>
          <cell r="D110">
            <v>12</v>
          </cell>
          <cell r="E110"/>
          <cell r="F110"/>
          <cell r="G110" t="str">
            <v>WN AOC 37ML 416 LAQE ORA MINER</v>
          </cell>
          <cell r="H110" t="str">
            <v>W&amp;N ARTISTS' OIL COLOUR 37ML ORANGE LAQUE MINERAL</v>
          </cell>
          <cell r="I110" t="str">
            <v>WN AOC 37ML ORA LAQUE MINE     SP</v>
          </cell>
          <cell r="J110">
            <v>8</v>
          </cell>
          <cell r="K110">
            <v>8.24</v>
          </cell>
          <cell r="L110">
            <v>3.0000000000000027E-2</v>
          </cell>
          <cell r="M110" t="str">
            <v>Actif</v>
          </cell>
          <cell r="N110"/>
          <cell r="O110" t="str">
            <v>WINSOR &amp; NEWTON</v>
          </cell>
          <cell r="P110" t="str">
            <v>FINE ARTS</v>
          </cell>
          <cell r="Q110" t="str">
            <v>W&amp;N OIL</v>
          </cell>
          <cell r="R110" t="str">
            <v>ARTISTS' OIL COLOUR</v>
          </cell>
          <cell r="S110" t="str">
            <v>37ML TUBE</v>
          </cell>
          <cell r="T110" t="str">
            <v>Série 2</v>
          </cell>
          <cell r="U110" t="str">
            <v>W0416</v>
          </cell>
          <cell r="V110" t="str">
            <v>10100101050237</v>
          </cell>
          <cell r="W110" t="str">
            <v>32139000</v>
          </cell>
          <cell r="X110" t="str">
            <v>FRANCE</v>
          </cell>
          <cell r="Y110">
            <v>3</v>
          </cell>
        </row>
        <row r="111">
          <cell r="A111" t="str">
            <v>094376940312</v>
          </cell>
          <cell r="B111" t="str">
            <v>1214425</v>
          </cell>
          <cell r="C111" t="str">
            <v>W&amp;N ARTISTS HUILE 37ML 425 JAUNE DE NAPLES FONCE</v>
          </cell>
          <cell r="D111">
            <v>12</v>
          </cell>
          <cell r="E111"/>
          <cell r="F111"/>
          <cell r="G111" t="str">
            <v>WN AOC 37ML 425 JNE NAPLES FCE</v>
          </cell>
          <cell r="H111" t="str">
            <v>W&amp;N ARTISTS OIL COLOUR 37ML NAPLES YELL DP</v>
          </cell>
          <cell r="I111" t="str">
            <v>WN AOC 37ML NAPLES YELL DP</v>
          </cell>
          <cell r="J111">
            <v>8</v>
          </cell>
          <cell r="K111">
            <v>8.24</v>
          </cell>
          <cell r="L111">
            <v>3.0000000000000027E-2</v>
          </cell>
          <cell r="M111" t="str">
            <v>Actif</v>
          </cell>
          <cell r="N111"/>
          <cell r="O111" t="str">
            <v>WINSOR &amp; NEWTON</v>
          </cell>
          <cell r="P111" t="str">
            <v>FINE ARTS</v>
          </cell>
          <cell r="Q111" t="str">
            <v>W&amp;N OIL</v>
          </cell>
          <cell r="R111" t="str">
            <v>ARTISTS' OIL COLOUR</v>
          </cell>
          <cell r="S111" t="str">
            <v>37ML TUBE</v>
          </cell>
          <cell r="T111" t="str">
            <v>Série 2</v>
          </cell>
          <cell r="U111" t="str">
            <v>W0425</v>
          </cell>
          <cell r="V111" t="str">
            <v>10100101050237</v>
          </cell>
          <cell r="W111" t="str">
            <v>32139000</v>
          </cell>
          <cell r="X111" t="str">
            <v>FRANCE</v>
          </cell>
          <cell r="Y111">
            <v>3</v>
          </cell>
        </row>
        <row r="112">
          <cell r="A112" t="str">
            <v>50904594</v>
          </cell>
          <cell r="B112" t="str">
            <v>1214447</v>
          </cell>
          <cell r="C112" t="str">
            <v>W&amp;N ARTISTS HUILE 37ML 447 VERT OLIVE</v>
          </cell>
          <cell r="D112">
            <v>12</v>
          </cell>
          <cell r="E112"/>
          <cell r="F112"/>
          <cell r="G112" t="str">
            <v>WN AOC 37ML 447 VERT OLIVE</v>
          </cell>
          <cell r="H112" t="str">
            <v>W&amp;N ARTISTS OIL COLOUR 37ML OLIVE GREEN</v>
          </cell>
          <cell r="I112" t="str">
            <v>WN AOC 37ML OLIVE GREEN</v>
          </cell>
          <cell r="J112">
            <v>8</v>
          </cell>
          <cell r="K112">
            <v>8.24</v>
          </cell>
          <cell r="L112">
            <v>3.0000000000000027E-2</v>
          </cell>
          <cell r="M112" t="str">
            <v>Actif</v>
          </cell>
          <cell r="N112"/>
          <cell r="O112" t="str">
            <v>WINSOR &amp; NEWTON</v>
          </cell>
          <cell r="P112" t="str">
            <v>FINE ARTS</v>
          </cell>
          <cell r="Q112" t="str">
            <v>W&amp;N OIL</v>
          </cell>
          <cell r="R112" t="str">
            <v>ARTISTS' OIL COLOUR</v>
          </cell>
          <cell r="S112" t="str">
            <v>37ML TUBE</v>
          </cell>
          <cell r="T112" t="str">
            <v>Série 2</v>
          </cell>
          <cell r="U112" t="str">
            <v>W0447</v>
          </cell>
          <cell r="V112" t="str">
            <v>10100101050237</v>
          </cell>
          <cell r="W112" t="str">
            <v>32139000</v>
          </cell>
          <cell r="X112" t="str">
            <v>FRANCE</v>
          </cell>
          <cell r="Y112">
            <v>3</v>
          </cell>
        </row>
        <row r="113">
          <cell r="A113" t="str">
            <v>094376940329</v>
          </cell>
          <cell r="B113" t="str">
            <v>1214479</v>
          </cell>
          <cell r="C113" t="str">
            <v>W&amp;N ARTISTS HUILE 37ML 479 CARMIN PERMANENT</v>
          </cell>
          <cell r="D113">
            <v>12</v>
          </cell>
          <cell r="E113"/>
          <cell r="F113"/>
          <cell r="G113" t="str">
            <v>WN AOC 37ML 479 CARMIN PERM</v>
          </cell>
          <cell r="H113" t="str">
            <v>W&amp;N ARTISTS OIL COLOUR 37ML PERM CARMINE</v>
          </cell>
          <cell r="I113" t="str">
            <v>WN AOC 37ML PERM CARMINE</v>
          </cell>
          <cell r="J113">
            <v>8</v>
          </cell>
          <cell r="K113">
            <v>8.24</v>
          </cell>
          <cell r="L113">
            <v>3.0000000000000027E-2</v>
          </cell>
          <cell r="M113" t="str">
            <v>Actif</v>
          </cell>
          <cell r="N113"/>
          <cell r="O113" t="str">
            <v>WINSOR &amp; NEWTON</v>
          </cell>
          <cell r="P113" t="str">
            <v>FINE ARTS</v>
          </cell>
          <cell r="Q113" t="str">
            <v>W&amp;N OIL</v>
          </cell>
          <cell r="R113" t="str">
            <v>ARTISTS' OIL COLOUR</v>
          </cell>
          <cell r="S113" t="str">
            <v>37ML TUBE</v>
          </cell>
          <cell r="T113" t="str">
            <v>Série 2</v>
          </cell>
          <cell r="U113" t="str">
            <v>W0479</v>
          </cell>
          <cell r="V113" t="str">
            <v>10100101050237</v>
          </cell>
          <cell r="W113" t="str">
            <v>32139000</v>
          </cell>
          <cell r="X113" t="str">
            <v>FRANCE</v>
          </cell>
          <cell r="Y113">
            <v>3</v>
          </cell>
        </row>
        <row r="114">
          <cell r="A114" t="str">
            <v>50904631</v>
          </cell>
          <cell r="B114" t="str">
            <v>1214481</v>
          </cell>
          <cell r="C114" t="str">
            <v>W&amp;N ARTISTS HUILE 37ML 481 VERT PERMANENT</v>
          </cell>
          <cell r="D114">
            <v>12</v>
          </cell>
          <cell r="E114"/>
          <cell r="F114"/>
          <cell r="G114" t="str">
            <v>WN AOC 37ML 481 VERT PERMANENT</v>
          </cell>
          <cell r="H114" t="str">
            <v>W&amp;N ARTISTS OIL COLOUR 37ML PERMANENT GREEN</v>
          </cell>
          <cell r="I114" t="str">
            <v>WN AOC 37ML PERMANENT GREEN</v>
          </cell>
          <cell r="J114">
            <v>8</v>
          </cell>
          <cell r="K114">
            <v>8.24</v>
          </cell>
          <cell r="L114">
            <v>3.0000000000000027E-2</v>
          </cell>
          <cell r="M114" t="str">
            <v>Actif</v>
          </cell>
          <cell r="N114"/>
          <cell r="O114" t="str">
            <v>WINSOR &amp; NEWTON</v>
          </cell>
          <cell r="P114" t="str">
            <v>FINE ARTS</v>
          </cell>
          <cell r="Q114" t="str">
            <v>W&amp;N OIL</v>
          </cell>
          <cell r="R114" t="str">
            <v>ARTISTS' OIL COLOUR</v>
          </cell>
          <cell r="S114" t="str">
            <v>37ML TUBE</v>
          </cell>
          <cell r="T114" t="str">
            <v>Série 2</v>
          </cell>
          <cell r="U114" t="str">
            <v>W0481</v>
          </cell>
          <cell r="V114" t="str">
            <v>10100101050237</v>
          </cell>
          <cell r="W114" t="str">
            <v>32139000</v>
          </cell>
          <cell r="X114" t="str">
            <v>FRANCE</v>
          </cell>
          <cell r="Y114">
            <v>3</v>
          </cell>
        </row>
        <row r="115">
          <cell r="A115" t="str">
            <v>50904648</v>
          </cell>
          <cell r="B115" t="str">
            <v>1214482</v>
          </cell>
          <cell r="C115" t="str">
            <v>W&amp;N ARTISTS HUILE 37ML 482 VERT FONCE PERMANENT</v>
          </cell>
          <cell r="D115">
            <v>12</v>
          </cell>
          <cell r="E115"/>
          <cell r="F115"/>
          <cell r="G115" t="str">
            <v>WN AOC 37ML 482 VERT FCE PERM</v>
          </cell>
          <cell r="H115" t="str">
            <v>W&amp;N ARTISTS OIL COLOUR 37ML PERM GREEN DEEP</v>
          </cell>
          <cell r="I115" t="str">
            <v>WN AOC 37ML PERM GREEN DEEP</v>
          </cell>
          <cell r="J115">
            <v>8</v>
          </cell>
          <cell r="K115">
            <v>8.24</v>
          </cell>
          <cell r="L115">
            <v>3.0000000000000027E-2</v>
          </cell>
          <cell r="M115" t="str">
            <v>Actif</v>
          </cell>
          <cell r="N115"/>
          <cell r="O115" t="str">
            <v>WINSOR &amp; NEWTON</v>
          </cell>
          <cell r="P115" t="str">
            <v>FINE ARTS</v>
          </cell>
          <cell r="Q115" t="str">
            <v>W&amp;N OIL</v>
          </cell>
          <cell r="R115" t="str">
            <v>ARTISTS' OIL COLOUR</v>
          </cell>
          <cell r="S115" t="str">
            <v>37ML TUBE</v>
          </cell>
          <cell r="T115" t="str">
            <v>Série 2</v>
          </cell>
          <cell r="U115" t="str">
            <v>W0482</v>
          </cell>
          <cell r="V115" t="str">
            <v>10100101050237</v>
          </cell>
          <cell r="W115" t="str">
            <v>32139000</v>
          </cell>
          <cell r="X115" t="str">
            <v>FRANCE</v>
          </cell>
          <cell r="Y115">
            <v>3</v>
          </cell>
        </row>
        <row r="116">
          <cell r="A116" t="str">
            <v>50904655</v>
          </cell>
          <cell r="B116" t="str">
            <v>1214483</v>
          </cell>
          <cell r="C116" t="str">
            <v>W&amp;N ARTISTS HUILE 37ML 483 VERT CLAIR PERMANENT</v>
          </cell>
          <cell r="D116">
            <v>12</v>
          </cell>
          <cell r="E116"/>
          <cell r="F116"/>
          <cell r="G116" t="str">
            <v>WN AOC 37ML 483 VERT CL PERM</v>
          </cell>
          <cell r="H116" t="str">
            <v>W&amp;N ARTISTS OIL COLOUR 37ML PERM GREEN LT</v>
          </cell>
          <cell r="I116" t="str">
            <v>WN AOC 37ML PERM GREEN LT</v>
          </cell>
          <cell r="J116">
            <v>8</v>
          </cell>
          <cell r="K116">
            <v>8.24</v>
          </cell>
          <cell r="L116">
            <v>3.0000000000000027E-2</v>
          </cell>
          <cell r="M116" t="str">
            <v>Actif</v>
          </cell>
          <cell r="N116"/>
          <cell r="O116" t="str">
            <v>WINSOR &amp; NEWTON</v>
          </cell>
          <cell r="P116" t="str">
            <v>FINE ARTS</v>
          </cell>
          <cell r="Q116" t="str">
            <v>W&amp;N OIL</v>
          </cell>
          <cell r="R116" t="str">
            <v>ARTISTS' OIL COLOUR</v>
          </cell>
          <cell r="S116" t="str">
            <v>37ML TUBE</v>
          </cell>
          <cell r="T116" t="str">
            <v>Série 2</v>
          </cell>
          <cell r="U116" t="str">
            <v>W0483</v>
          </cell>
          <cell r="V116" t="str">
            <v>10100101050237</v>
          </cell>
          <cell r="W116" t="str">
            <v>32139000</v>
          </cell>
          <cell r="X116" t="str">
            <v>FRANCE</v>
          </cell>
          <cell r="Y116">
            <v>3</v>
          </cell>
        </row>
        <row r="117">
          <cell r="A117" t="str">
            <v>50904662</v>
          </cell>
          <cell r="B117" t="str">
            <v>1214489</v>
          </cell>
          <cell r="C117" t="str">
            <v>W&amp;N ARTISTS HUILE 37ML 489 MAGENTA PERMANENT</v>
          </cell>
          <cell r="D117">
            <v>12</v>
          </cell>
          <cell r="E117"/>
          <cell r="F117"/>
          <cell r="G117" t="str">
            <v>WN AOC 37ML 489 MAGENTA PERM</v>
          </cell>
          <cell r="H117" t="str">
            <v>W&amp;N ARTISTS OIL COLOUR 37ML PERM MAGENTA</v>
          </cell>
          <cell r="I117" t="str">
            <v>WN AOC 37ML PERM MAGENTA</v>
          </cell>
          <cell r="J117">
            <v>8</v>
          </cell>
          <cell r="K117">
            <v>8.24</v>
          </cell>
          <cell r="L117">
            <v>3.0000000000000027E-2</v>
          </cell>
          <cell r="M117" t="str">
            <v>Actif</v>
          </cell>
          <cell r="N117"/>
          <cell r="O117" t="str">
            <v>WINSOR &amp; NEWTON</v>
          </cell>
          <cell r="P117" t="str">
            <v>FINE ARTS</v>
          </cell>
          <cell r="Q117" t="str">
            <v>W&amp;N OIL</v>
          </cell>
          <cell r="R117" t="str">
            <v>ARTISTS' OIL COLOUR</v>
          </cell>
          <cell r="S117" t="str">
            <v>37ML TUBE</v>
          </cell>
          <cell r="T117" t="str">
            <v>Série 2</v>
          </cell>
          <cell r="U117" t="str">
            <v>W0489</v>
          </cell>
          <cell r="V117" t="str">
            <v>10100101050237</v>
          </cell>
          <cell r="W117" t="str">
            <v>32139000</v>
          </cell>
          <cell r="X117" t="str">
            <v>FRANCE</v>
          </cell>
          <cell r="Y117">
            <v>3</v>
          </cell>
        </row>
        <row r="118">
          <cell r="A118" t="str">
            <v>50904686</v>
          </cell>
          <cell r="B118" t="str">
            <v>1214502</v>
          </cell>
          <cell r="C118" t="str">
            <v>W&amp;N ARTISTS HUILE 37ML 502 ROSE PERMANENT</v>
          </cell>
          <cell r="D118">
            <v>12</v>
          </cell>
          <cell r="E118"/>
          <cell r="F118"/>
          <cell r="G118" t="str">
            <v>WN AOC 37ML 502 ROSE PERMANENT</v>
          </cell>
          <cell r="H118" t="str">
            <v>W&amp;N ARTISTS OIL COLOUR 37ML PERM ROSE QUIN</v>
          </cell>
          <cell r="I118" t="str">
            <v>WN AOC 37ML PERM ROSE QUIN</v>
          </cell>
          <cell r="J118">
            <v>8</v>
          </cell>
          <cell r="K118">
            <v>8.24</v>
          </cell>
          <cell r="L118">
            <v>3.0000000000000027E-2</v>
          </cell>
          <cell r="M118" t="str">
            <v>Actif</v>
          </cell>
          <cell r="N118"/>
          <cell r="O118" t="str">
            <v>WINSOR &amp; NEWTON</v>
          </cell>
          <cell r="P118" t="str">
            <v>FINE ARTS</v>
          </cell>
          <cell r="Q118" t="str">
            <v>W&amp;N OIL</v>
          </cell>
          <cell r="R118" t="str">
            <v>ARTISTS' OIL COLOUR</v>
          </cell>
          <cell r="S118" t="str">
            <v>37ML TUBE</v>
          </cell>
          <cell r="T118" t="str">
            <v>Série 2</v>
          </cell>
          <cell r="U118" t="str">
            <v>W0502</v>
          </cell>
          <cell r="V118" t="str">
            <v>10100101050237</v>
          </cell>
          <cell r="W118" t="str">
            <v>32139000</v>
          </cell>
          <cell r="X118" t="str">
            <v>FRANCE</v>
          </cell>
          <cell r="Y118">
            <v>3</v>
          </cell>
        </row>
        <row r="119">
          <cell r="A119" t="str">
            <v>50730605</v>
          </cell>
          <cell r="B119" t="str">
            <v>1214511</v>
          </cell>
          <cell r="C119" t="str">
            <v>W&amp;N ARTISTS HUILE 37ML 511 ETAIN</v>
          </cell>
          <cell r="D119">
            <v>12</v>
          </cell>
          <cell r="E119"/>
          <cell r="F119"/>
          <cell r="G119" t="str">
            <v>WN AOC 37ML 511 ETAIN</v>
          </cell>
          <cell r="H119" t="str">
            <v>W&amp;N ARTISTS OIL COLOUR 37ML PEWTER</v>
          </cell>
          <cell r="I119" t="str">
            <v>WN AOC 37ML PEWTER</v>
          </cell>
          <cell r="J119">
            <v>8</v>
          </cell>
          <cell r="K119">
            <v>8.24</v>
          </cell>
          <cell r="L119">
            <v>3.0000000000000027E-2</v>
          </cell>
          <cell r="M119" t="str">
            <v>Actif</v>
          </cell>
          <cell r="N119"/>
          <cell r="O119" t="str">
            <v>WINSOR &amp; NEWTON</v>
          </cell>
          <cell r="P119" t="str">
            <v>FINE ARTS</v>
          </cell>
          <cell r="Q119" t="str">
            <v>W&amp;N OIL</v>
          </cell>
          <cell r="R119" t="str">
            <v>ARTISTS' OIL COLOUR</v>
          </cell>
          <cell r="S119" t="str">
            <v>37ML TUBE</v>
          </cell>
          <cell r="T119" t="str">
            <v>Série 2</v>
          </cell>
          <cell r="U119" t="str">
            <v>W0511</v>
          </cell>
          <cell r="V119" t="str">
            <v>10100101050237</v>
          </cell>
          <cell r="W119" t="str">
            <v>32139000</v>
          </cell>
          <cell r="X119" t="str">
            <v>FRANCE</v>
          </cell>
          <cell r="Y119">
            <v>3</v>
          </cell>
        </row>
        <row r="120">
          <cell r="A120" t="str">
            <v>50904709</v>
          </cell>
          <cell r="B120" t="str">
            <v>1214540</v>
          </cell>
          <cell r="C120" t="str">
            <v>W&amp;N ARTISTS HUILE 37ML 540 VERT DE PRUSSE</v>
          </cell>
          <cell r="D120">
            <v>12</v>
          </cell>
          <cell r="E120"/>
          <cell r="F120"/>
          <cell r="G120" t="str">
            <v>WN AOC 37ML 540 VERT DE PRUSSE</v>
          </cell>
          <cell r="H120" t="str">
            <v>W&amp;N ARTISTS OIL COLOUR 37ML PRUSSIAN GREEN</v>
          </cell>
          <cell r="I120" t="str">
            <v>WN AOC 37ML PRUSSIAN GREEN</v>
          </cell>
          <cell r="J120">
            <v>8</v>
          </cell>
          <cell r="K120">
            <v>8.24</v>
          </cell>
          <cell r="L120">
            <v>3.0000000000000027E-2</v>
          </cell>
          <cell r="M120" t="str">
            <v>Actif</v>
          </cell>
          <cell r="N120"/>
          <cell r="O120" t="str">
            <v>WINSOR &amp; NEWTON</v>
          </cell>
          <cell r="P120" t="str">
            <v>FINE ARTS</v>
          </cell>
          <cell r="Q120" t="str">
            <v>W&amp;N OIL</v>
          </cell>
          <cell r="R120" t="str">
            <v>ARTISTS' OIL COLOUR</v>
          </cell>
          <cell r="S120" t="str">
            <v>37ML TUBE</v>
          </cell>
          <cell r="T120" t="str">
            <v>Série 2</v>
          </cell>
          <cell r="U120" t="str">
            <v>W0540</v>
          </cell>
          <cell r="V120" t="str">
            <v>10100101050237</v>
          </cell>
          <cell r="W120" t="str">
            <v>32139000</v>
          </cell>
          <cell r="X120" t="str">
            <v>FRANCE</v>
          </cell>
          <cell r="Y120">
            <v>3</v>
          </cell>
        </row>
        <row r="121">
          <cell r="A121" t="str">
            <v>094376940848</v>
          </cell>
          <cell r="B121" t="str">
            <v>1214543</v>
          </cell>
          <cell r="C121" t="str">
            <v>W&amp;N ARTISTS HUILE 37ML 543 GARANCE POURPRE</v>
          </cell>
          <cell r="D121">
            <v>12</v>
          </cell>
          <cell r="E121"/>
          <cell r="F121"/>
          <cell r="G121" t="str">
            <v>WN AOC 37ML 543 GARANCE POURP</v>
          </cell>
          <cell r="H121" t="str">
            <v>W&amp;N ARTISTS OIL COLOUR 37ML PURPLE MADDER03</v>
          </cell>
          <cell r="I121" t="str">
            <v>WN AOC 37ML PURPLE MADDER03</v>
          </cell>
          <cell r="J121">
            <v>8</v>
          </cell>
          <cell r="K121">
            <v>8.24</v>
          </cell>
          <cell r="L121">
            <v>3.0000000000000027E-2</v>
          </cell>
          <cell r="M121" t="str">
            <v>Actif</v>
          </cell>
          <cell r="N121"/>
          <cell r="O121" t="str">
            <v>WINSOR &amp; NEWTON</v>
          </cell>
          <cell r="P121" t="str">
            <v>FINE ARTS</v>
          </cell>
          <cell r="Q121" t="str">
            <v>W&amp;N OIL</v>
          </cell>
          <cell r="R121" t="str">
            <v>ARTISTS' OIL COLOUR</v>
          </cell>
          <cell r="S121" t="str">
            <v>37ML TUBE</v>
          </cell>
          <cell r="T121" t="str">
            <v>Série 2</v>
          </cell>
          <cell r="U121" t="str">
            <v>W0543</v>
          </cell>
          <cell r="V121" t="str">
            <v>10100101050237</v>
          </cell>
          <cell r="W121" t="str">
            <v>32139000</v>
          </cell>
          <cell r="X121" t="str">
            <v>FRANCE</v>
          </cell>
          <cell r="Y121">
            <v>3</v>
          </cell>
        </row>
        <row r="122">
          <cell r="A122" t="str">
            <v>094376940350</v>
          </cell>
          <cell r="B122" t="str">
            <v>1214545</v>
          </cell>
          <cell r="C122" t="str">
            <v>W&amp;N ARTISTS HUILE 37ML 545 MAGENTA QUINACRIDONE</v>
          </cell>
          <cell r="D122">
            <v>12</v>
          </cell>
          <cell r="E122"/>
          <cell r="F122"/>
          <cell r="G122" t="str">
            <v>WN AOC 37ML 545 MAGENTA QUINA</v>
          </cell>
          <cell r="H122" t="str">
            <v>W&amp;N ARTISTS OIL COLOUR 37ML QUIN MAGENTA</v>
          </cell>
          <cell r="I122" t="str">
            <v>WN AOC 37ML QUIN MAGENTA</v>
          </cell>
          <cell r="J122">
            <v>8</v>
          </cell>
          <cell r="K122">
            <v>8.24</v>
          </cell>
          <cell r="L122">
            <v>3.0000000000000027E-2</v>
          </cell>
          <cell r="M122" t="str">
            <v>Actif</v>
          </cell>
          <cell r="N122"/>
          <cell r="O122" t="str">
            <v>WINSOR &amp; NEWTON</v>
          </cell>
          <cell r="P122" t="str">
            <v>FINE ARTS</v>
          </cell>
          <cell r="Q122" t="str">
            <v>W&amp;N OIL</v>
          </cell>
          <cell r="R122" t="str">
            <v>ARTISTS' OIL COLOUR</v>
          </cell>
          <cell r="S122" t="str">
            <v>37ML TUBE</v>
          </cell>
          <cell r="T122" t="str">
            <v>Série 2</v>
          </cell>
          <cell r="U122" t="str">
            <v>W0545</v>
          </cell>
          <cell r="V122" t="str">
            <v>10100101050237</v>
          </cell>
          <cell r="W122" t="str">
            <v>32139000</v>
          </cell>
          <cell r="X122" t="str">
            <v>FRANCE</v>
          </cell>
          <cell r="Y122">
            <v>3</v>
          </cell>
        </row>
        <row r="123">
          <cell r="A123" t="str">
            <v>50730629</v>
          </cell>
          <cell r="B123" t="str">
            <v>1214573</v>
          </cell>
          <cell r="C123" t="str">
            <v>W&amp;N ARTISTS HUILE 37ML 573 OR RENAISSANCE</v>
          </cell>
          <cell r="D123">
            <v>12</v>
          </cell>
          <cell r="E123"/>
          <cell r="F123"/>
          <cell r="G123" t="str">
            <v>WN AOC 37ML 573 OR RENAISSANCE</v>
          </cell>
          <cell r="H123" t="str">
            <v>W&amp;N ARTISTS OIL COLOUR 37ML RENAISSANCE GLD</v>
          </cell>
          <cell r="I123" t="str">
            <v>WN AOC 37ML RENAISSANCE GLD</v>
          </cell>
          <cell r="J123">
            <v>8</v>
          </cell>
          <cell r="K123">
            <v>8.24</v>
          </cell>
          <cell r="L123">
            <v>3.0000000000000027E-2</v>
          </cell>
          <cell r="M123" t="str">
            <v>Actif</v>
          </cell>
          <cell r="N123"/>
          <cell r="O123" t="str">
            <v>WINSOR &amp; NEWTON</v>
          </cell>
          <cell r="P123" t="str">
            <v>FINE ARTS</v>
          </cell>
          <cell r="Q123" t="str">
            <v>W&amp;N OIL</v>
          </cell>
          <cell r="R123" t="str">
            <v>ARTISTS' OIL COLOUR</v>
          </cell>
          <cell r="S123" t="str">
            <v>37ML TUBE</v>
          </cell>
          <cell r="T123" t="str">
            <v>Série 2</v>
          </cell>
          <cell r="U123" t="str">
            <v>W0573</v>
          </cell>
          <cell r="V123" t="str">
            <v>10100101050237</v>
          </cell>
          <cell r="W123" t="str">
            <v>32139000</v>
          </cell>
          <cell r="X123" t="str">
            <v>FRANCE</v>
          </cell>
          <cell r="Y123">
            <v>3</v>
          </cell>
        </row>
        <row r="124">
          <cell r="A124" t="str">
            <v>50904785</v>
          </cell>
          <cell r="B124" t="str">
            <v>1214599</v>
          </cell>
          <cell r="C124" t="str">
            <v>W&amp;N ARTISTS HUILE 37ML 599 VERT DE VESSIE</v>
          </cell>
          <cell r="D124">
            <v>12</v>
          </cell>
          <cell r="E124"/>
          <cell r="F124"/>
          <cell r="G124" t="str">
            <v>WN AOC 37ML 599 VERT DE VESSIE</v>
          </cell>
          <cell r="H124" t="str">
            <v>W&amp;N ARTISTS OIL COLOUR 37ML SAP GREEN</v>
          </cell>
          <cell r="I124" t="str">
            <v>WN AOC 37ML SAP GREEN</v>
          </cell>
          <cell r="J124">
            <v>8</v>
          </cell>
          <cell r="K124">
            <v>8.24</v>
          </cell>
          <cell r="L124">
            <v>3.0000000000000027E-2</v>
          </cell>
          <cell r="M124" t="str">
            <v>Actif</v>
          </cell>
          <cell r="N124"/>
          <cell r="O124" t="str">
            <v>WINSOR &amp; NEWTON</v>
          </cell>
          <cell r="P124" t="str">
            <v>FINE ARTS</v>
          </cell>
          <cell r="Q124" t="str">
            <v>W&amp;N OIL</v>
          </cell>
          <cell r="R124" t="str">
            <v>ARTISTS' OIL COLOUR</v>
          </cell>
          <cell r="S124" t="str">
            <v>37ML TUBE</v>
          </cell>
          <cell r="T124" t="str">
            <v>Série 2</v>
          </cell>
          <cell r="U124" t="str">
            <v>W0599</v>
          </cell>
          <cell r="V124" t="str">
            <v>10100101050237</v>
          </cell>
          <cell r="W124" t="str">
            <v>32139000</v>
          </cell>
          <cell r="X124" t="str">
            <v>FRANCE</v>
          </cell>
          <cell r="Y124">
            <v>3</v>
          </cell>
        </row>
        <row r="125">
          <cell r="A125" t="str">
            <v>50904792</v>
          </cell>
          <cell r="B125" t="str">
            <v>1214603</v>
          </cell>
          <cell r="C125" t="str">
            <v>W&amp;N ARTISTS HUILE 37ML 603 LAQUE ECARLATE</v>
          </cell>
          <cell r="D125">
            <v>12</v>
          </cell>
          <cell r="E125"/>
          <cell r="F125"/>
          <cell r="G125" t="str">
            <v>WN AOC 37ML 603 LAQUE ECARLATE</v>
          </cell>
          <cell r="H125" t="str">
            <v>W&amp;N ARTISTS OIL COLOUR 37ML SCARLET LAKE</v>
          </cell>
          <cell r="I125" t="str">
            <v>WN AOC 37ML SCARLET LAKE</v>
          </cell>
          <cell r="J125">
            <v>8</v>
          </cell>
          <cell r="K125">
            <v>8.24</v>
          </cell>
          <cell r="L125">
            <v>3.0000000000000027E-2</v>
          </cell>
          <cell r="M125" t="str">
            <v>Actif</v>
          </cell>
          <cell r="N125"/>
          <cell r="O125" t="str">
            <v>WINSOR &amp; NEWTON</v>
          </cell>
          <cell r="P125" t="str">
            <v>FINE ARTS</v>
          </cell>
          <cell r="Q125" t="str">
            <v>W&amp;N OIL</v>
          </cell>
          <cell r="R125" t="str">
            <v>ARTISTS' OIL COLOUR</v>
          </cell>
          <cell r="S125" t="str">
            <v>37ML TUBE</v>
          </cell>
          <cell r="T125" t="str">
            <v>Série 2</v>
          </cell>
          <cell r="U125" t="str">
            <v>W0603</v>
          </cell>
          <cell r="V125" t="str">
            <v>10100101050237</v>
          </cell>
          <cell r="W125" t="str">
            <v>32139000</v>
          </cell>
          <cell r="X125" t="str">
            <v>FRANCE</v>
          </cell>
          <cell r="Y125">
            <v>3</v>
          </cell>
        </row>
        <row r="126">
          <cell r="A126" t="str">
            <v>50730636</v>
          </cell>
          <cell r="B126" t="str">
            <v>1214617</v>
          </cell>
          <cell r="C126" t="str">
            <v>W&amp;N ARTISTS HUILE 37ML 617 ARGENT</v>
          </cell>
          <cell r="D126">
            <v>12</v>
          </cell>
          <cell r="E126"/>
          <cell r="F126"/>
          <cell r="G126" t="str">
            <v>WN AOC 37ML 617 ARGENT</v>
          </cell>
          <cell r="H126" t="str">
            <v>W&amp;N ARTISTS OIL COLOUR 37ML SILVER</v>
          </cell>
          <cell r="I126" t="str">
            <v>WN AOC 37ML SILVER</v>
          </cell>
          <cell r="J126">
            <v>8</v>
          </cell>
          <cell r="K126">
            <v>8.24</v>
          </cell>
          <cell r="L126">
            <v>3.0000000000000027E-2</v>
          </cell>
          <cell r="M126" t="str">
            <v>Actif</v>
          </cell>
          <cell r="N126"/>
          <cell r="O126" t="str">
            <v>WINSOR &amp; NEWTON</v>
          </cell>
          <cell r="P126" t="str">
            <v>FINE ARTS</v>
          </cell>
          <cell r="Q126" t="str">
            <v>W&amp;N OIL</v>
          </cell>
          <cell r="R126" t="str">
            <v>ARTISTS' OIL COLOUR</v>
          </cell>
          <cell r="S126" t="str">
            <v>37ML TUBE</v>
          </cell>
          <cell r="T126" t="str">
            <v>Série 2</v>
          </cell>
          <cell r="U126" t="str">
            <v>W0617</v>
          </cell>
          <cell r="V126" t="str">
            <v>10100101050237</v>
          </cell>
          <cell r="W126" t="str">
            <v>32139000</v>
          </cell>
          <cell r="X126" t="str">
            <v>FRANCE</v>
          </cell>
          <cell r="Y126">
            <v>3</v>
          </cell>
        </row>
        <row r="127">
          <cell r="A127" t="str">
            <v>50904846</v>
          </cell>
          <cell r="B127" t="str">
            <v>1214646</v>
          </cell>
          <cell r="C127" t="str">
            <v>W&amp;N ARTISTS HUILE 37ML 646 OCRE OR TRANSPARENT</v>
          </cell>
          <cell r="D127">
            <v>12</v>
          </cell>
          <cell r="E127"/>
          <cell r="F127"/>
          <cell r="G127" t="str">
            <v>WN AOC 37ML 646 OCRE OR TRANSP</v>
          </cell>
          <cell r="H127" t="str">
            <v>W&amp;N ARTISTS OIL COLOUR 37ML TRAN GOLD OCHRE</v>
          </cell>
          <cell r="I127" t="str">
            <v>WN AOC 37ML TRAN GOLD OCHRE</v>
          </cell>
          <cell r="J127">
            <v>8</v>
          </cell>
          <cell r="K127">
            <v>8.24</v>
          </cell>
          <cell r="L127">
            <v>3.0000000000000027E-2</v>
          </cell>
          <cell r="M127" t="str">
            <v>Actif</v>
          </cell>
          <cell r="N127"/>
          <cell r="O127" t="str">
            <v>WINSOR &amp; NEWTON</v>
          </cell>
          <cell r="P127" t="str">
            <v>FINE ARTS</v>
          </cell>
          <cell r="Q127" t="str">
            <v>W&amp;N OIL</v>
          </cell>
          <cell r="R127" t="str">
            <v>ARTISTS' OIL COLOUR</v>
          </cell>
          <cell r="S127" t="str">
            <v>37ML TUBE</v>
          </cell>
          <cell r="T127" t="str">
            <v>Série 2</v>
          </cell>
          <cell r="U127" t="str">
            <v>W0646</v>
          </cell>
          <cell r="V127" t="str">
            <v>10100101050237</v>
          </cell>
          <cell r="W127" t="str">
            <v>32139000</v>
          </cell>
          <cell r="X127" t="str">
            <v>FRANCE</v>
          </cell>
          <cell r="Y127">
            <v>3</v>
          </cell>
        </row>
        <row r="128">
          <cell r="A128" t="str">
            <v>094376941036</v>
          </cell>
          <cell r="B128" t="str">
            <v>1214657</v>
          </cell>
          <cell r="C128" t="str">
            <v>W&amp;N ARTISTS HUILE 37ML 657 MARRON TRANSPARENT</v>
          </cell>
          <cell r="D128">
            <v>12</v>
          </cell>
          <cell r="E128"/>
          <cell r="F128"/>
          <cell r="G128" t="str">
            <v>WN AOC 37ML 657 MARRON TRANSP</v>
          </cell>
          <cell r="H128" t="str">
            <v>W&amp;N ARTISTS OIL COLOUR 37ML TRANS MAROON 03</v>
          </cell>
          <cell r="I128" t="str">
            <v>WN AOC 37ML TRANS MAROON 03</v>
          </cell>
          <cell r="J128">
            <v>8</v>
          </cell>
          <cell r="K128">
            <v>8.24</v>
          </cell>
          <cell r="L128">
            <v>3.0000000000000027E-2</v>
          </cell>
          <cell r="M128" t="str">
            <v>Actif</v>
          </cell>
          <cell r="N128"/>
          <cell r="O128" t="str">
            <v>WINSOR &amp; NEWTON</v>
          </cell>
          <cell r="P128" t="str">
            <v>FINE ARTS</v>
          </cell>
          <cell r="Q128" t="str">
            <v>W&amp;N OIL</v>
          </cell>
          <cell r="R128" t="str">
            <v>ARTISTS' OIL COLOUR</v>
          </cell>
          <cell r="S128" t="str">
            <v>37ML TUBE</v>
          </cell>
          <cell r="T128" t="str">
            <v>Série 2</v>
          </cell>
          <cell r="U128" t="str">
            <v>W0657</v>
          </cell>
          <cell r="V128" t="str">
            <v>10100101050237</v>
          </cell>
          <cell r="W128" t="str">
            <v>32139000</v>
          </cell>
          <cell r="X128" t="str">
            <v>FRANCE</v>
          </cell>
          <cell r="Y128">
            <v>3</v>
          </cell>
        </row>
        <row r="129">
          <cell r="A129" t="str">
            <v>50730681</v>
          </cell>
          <cell r="B129" t="str">
            <v>1214672</v>
          </cell>
          <cell r="C129" t="str">
            <v>W&amp;N ARTISTS HUILE 37ML 672 VIOLET OUTREMER</v>
          </cell>
          <cell r="D129">
            <v>12</v>
          </cell>
          <cell r="E129"/>
          <cell r="F129"/>
          <cell r="G129" t="str">
            <v>WN AOC 37ML 672 VIOLET OUTREM</v>
          </cell>
          <cell r="H129" t="str">
            <v>W&amp;N ARTISTS OIL COLOUR 37ML ULTRA VIOLET</v>
          </cell>
          <cell r="I129" t="str">
            <v>WN AOC 37ML ULTRA VIOLET</v>
          </cell>
          <cell r="J129">
            <v>8</v>
          </cell>
          <cell r="K129">
            <v>8.24</v>
          </cell>
          <cell r="L129">
            <v>3.0000000000000027E-2</v>
          </cell>
          <cell r="M129" t="str">
            <v>Actif</v>
          </cell>
          <cell r="N129"/>
          <cell r="O129" t="str">
            <v>WINSOR &amp; NEWTON</v>
          </cell>
          <cell r="P129" t="str">
            <v>FINE ARTS</v>
          </cell>
          <cell r="Q129" t="str">
            <v>W&amp;N OIL</v>
          </cell>
          <cell r="R129" t="str">
            <v>ARTISTS' OIL COLOUR</v>
          </cell>
          <cell r="S129" t="str">
            <v>37ML TUBE</v>
          </cell>
          <cell r="T129" t="str">
            <v>Série 2</v>
          </cell>
          <cell r="U129" t="str">
            <v>W0672</v>
          </cell>
          <cell r="V129" t="str">
            <v>10100101050237</v>
          </cell>
          <cell r="W129" t="str">
            <v>32139000</v>
          </cell>
          <cell r="X129" t="str">
            <v>FRANCE</v>
          </cell>
          <cell r="Y129">
            <v>3</v>
          </cell>
        </row>
        <row r="130">
          <cell r="A130" t="str">
            <v>50904907</v>
          </cell>
          <cell r="B130" t="str">
            <v>1214706</v>
          </cell>
          <cell r="C130" t="str">
            <v>W&amp;N ARTISTS HUILE 37ML 706 BLEU WINSOR NUANCE RGE</v>
          </cell>
          <cell r="D130">
            <v>12</v>
          </cell>
          <cell r="E130"/>
          <cell r="F130"/>
          <cell r="G130" t="str">
            <v>WN AOC 37ML 706 BLE WIN NU RGE</v>
          </cell>
          <cell r="H130" t="str">
            <v>W&amp;N ARTISTS OIL COLOUR 37ML WIN BLUE R PHTH</v>
          </cell>
          <cell r="I130" t="str">
            <v>WN AOC 37ML WIN BLUE R PHTH</v>
          </cell>
          <cell r="J130">
            <v>8</v>
          </cell>
          <cell r="K130">
            <v>8.24</v>
          </cell>
          <cell r="L130">
            <v>3.0000000000000027E-2</v>
          </cell>
          <cell r="M130" t="str">
            <v>Actif</v>
          </cell>
          <cell r="N130"/>
          <cell r="O130" t="str">
            <v>WINSOR &amp; NEWTON</v>
          </cell>
          <cell r="P130" t="str">
            <v>FINE ARTS</v>
          </cell>
          <cell r="Q130" t="str">
            <v>W&amp;N OIL</v>
          </cell>
          <cell r="R130" t="str">
            <v>ARTISTS' OIL COLOUR</v>
          </cell>
          <cell r="S130" t="str">
            <v>37ML TUBE</v>
          </cell>
          <cell r="T130" t="str">
            <v>Série 2</v>
          </cell>
          <cell r="U130" t="str">
            <v>W0706</v>
          </cell>
          <cell r="V130" t="str">
            <v>10100101050237</v>
          </cell>
          <cell r="W130" t="str">
            <v>32139000</v>
          </cell>
          <cell r="X130" t="str">
            <v>FRANCE</v>
          </cell>
          <cell r="Y130">
            <v>3</v>
          </cell>
        </row>
        <row r="131">
          <cell r="A131" t="str">
            <v>50730704</v>
          </cell>
          <cell r="B131" t="str">
            <v>1214707</v>
          </cell>
          <cell r="C131" t="str">
            <v>W&amp;N ARTISTS HUILE 37ML 707 BLEU VERT WINSOR</v>
          </cell>
          <cell r="D131">
            <v>12</v>
          </cell>
          <cell r="E131"/>
          <cell r="F131"/>
          <cell r="G131" t="str">
            <v>WN AOC 37ML 707 BLEU VERT WN</v>
          </cell>
          <cell r="H131" t="str">
            <v>W&amp;N ARTISTS OIL COLOUR 37ML WINS BLUE GN SH</v>
          </cell>
          <cell r="I131" t="str">
            <v>WN AOC 37ML WINS BLUE GN SH</v>
          </cell>
          <cell r="J131">
            <v>8</v>
          </cell>
          <cell r="K131">
            <v>8.24</v>
          </cell>
          <cell r="L131">
            <v>3.0000000000000027E-2</v>
          </cell>
          <cell r="M131" t="str">
            <v>Actif</v>
          </cell>
          <cell r="N131"/>
          <cell r="O131" t="str">
            <v>WINSOR &amp; NEWTON</v>
          </cell>
          <cell r="P131" t="str">
            <v>FINE ARTS</v>
          </cell>
          <cell r="Q131" t="str">
            <v>W&amp;N OIL</v>
          </cell>
          <cell r="R131" t="str">
            <v>ARTISTS' OIL COLOUR</v>
          </cell>
          <cell r="S131" t="str">
            <v>37ML TUBE</v>
          </cell>
          <cell r="T131" t="str">
            <v>Série 2</v>
          </cell>
          <cell r="U131" t="str">
            <v>W0707</v>
          </cell>
          <cell r="V131" t="str">
            <v>10100101050237</v>
          </cell>
          <cell r="W131" t="str">
            <v>32139000</v>
          </cell>
          <cell r="X131" t="str">
            <v>FRANCE</v>
          </cell>
          <cell r="Y131">
            <v>3</v>
          </cell>
        </row>
        <row r="132">
          <cell r="A132" t="str">
            <v>50904914</v>
          </cell>
          <cell r="B132" t="str">
            <v>1214708</v>
          </cell>
          <cell r="C132" t="str">
            <v>W&amp;N ARTISTS HUILE 37ML 708 VERT EMERAUDE WINSOR</v>
          </cell>
          <cell r="D132">
            <v>12</v>
          </cell>
          <cell r="E132"/>
          <cell r="F132"/>
          <cell r="G132" t="str">
            <v>WN AOC 37ML 708 VER EMERA WN</v>
          </cell>
          <cell r="H132" t="str">
            <v>W&amp;N ARTISTS OIL COLOUR 37ML WINSOR EMERALD</v>
          </cell>
          <cell r="I132" t="str">
            <v>WN AOC 37ML WINSOR EMERALD</v>
          </cell>
          <cell r="J132">
            <v>8</v>
          </cell>
          <cell r="K132">
            <v>8.24</v>
          </cell>
          <cell r="L132">
            <v>3.0000000000000027E-2</v>
          </cell>
          <cell r="M132" t="str">
            <v>Actif</v>
          </cell>
          <cell r="N132"/>
          <cell r="O132" t="str">
            <v>WINSOR &amp; NEWTON</v>
          </cell>
          <cell r="P132" t="str">
            <v>FINE ARTS</v>
          </cell>
          <cell r="Q132" t="str">
            <v>W&amp;N OIL</v>
          </cell>
          <cell r="R132" t="str">
            <v>ARTISTS' OIL COLOUR</v>
          </cell>
          <cell r="S132" t="str">
            <v>37ML TUBE</v>
          </cell>
          <cell r="T132" t="str">
            <v>Série 2</v>
          </cell>
          <cell r="U132" t="str">
            <v>W0708</v>
          </cell>
          <cell r="V132" t="str">
            <v>10100101050237</v>
          </cell>
          <cell r="W132" t="str">
            <v>32139000</v>
          </cell>
          <cell r="X132" t="str">
            <v>FRANCE</v>
          </cell>
          <cell r="Y132">
            <v>3</v>
          </cell>
        </row>
        <row r="133">
          <cell r="A133" t="str">
            <v>884955082744</v>
          </cell>
          <cell r="B133" t="str">
            <v>1214710</v>
          </cell>
          <cell r="C133" t="str">
            <v>W&amp;N ARTISTS HUILE 37ML 710 SMALT</v>
          </cell>
          <cell r="D133">
            <v>12</v>
          </cell>
          <cell r="E133"/>
          <cell r="F133"/>
          <cell r="G133" t="str">
            <v>WN AOC 37ML 710 SMALT</v>
          </cell>
          <cell r="H133" t="str">
            <v>W&amp;N ARTISTS' OIL COLOUR 37ML SMALT</v>
          </cell>
          <cell r="I133" t="str">
            <v>WN AOC 37ML SMALT              SP</v>
          </cell>
          <cell r="J133">
            <v>8</v>
          </cell>
          <cell r="K133">
            <v>8.24</v>
          </cell>
          <cell r="L133">
            <v>3.0000000000000027E-2</v>
          </cell>
          <cell r="M133" t="str">
            <v>Actif</v>
          </cell>
          <cell r="N133"/>
          <cell r="O133" t="str">
            <v>WINSOR &amp; NEWTON</v>
          </cell>
          <cell r="P133" t="str">
            <v>FINE ARTS</v>
          </cell>
          <cell r="Q133" t="str">
            <v>W&amp;N OIL</v>
          </cell>
          <cell r="R133" t="str">
            <v>ARTISTS' OIL COLOUR</v>
          </cell>
          <cell r="S133" t="str">
            <v>37ML TUBE</v>
          </cell>
          <cell r="T133" t="str">
            <v>Série 2</v>
          </cell>
          <cell r="U133" t="str">
            <v>W0710</v>
          </cell>
          <cell r="V133" t="str">
            <v>10100101050237</v>
          </cell>
          <cell r="W133" t="str">
            <v>32139000</v>
          </cell>
          <cell r="X133" t="str">
            <v>FRANCE</v>
          </cell>
          <cell r="Y133">
            <v>3</v>
          </cell>
        </row>
        <row r="134">
          <cell r="A134" t="str">
            <v>50904921</v>
          </cell>
          <cell r="B134" t="str">
            <v>1214720</v>
          </cell>
          <cell r="C134" t="str">
            <v>W&amp;N ARTISTS HUILE 37ML 720 VERT WINSOR</v>
          </cell>
          <cell r="D134">
            <v>12</v>
          </cell>
          <cell r="E134"/>
          <cell r="F134"/>
          <cell r="G134" t="str">
            <v>WN AOC 37ML 720 VERT WINSOR</v>
          </cell>
          <cell r="H134" t="str">
            <v>W&amp;N ARTISTS OIL COLOUR 37ML WINS GREEN PHTH</v>
          </cell>
          <cell r="I134" t="str">
            <v>WN AOC 37ML WINS GREEN PHTH</v>
          </cell>
          <cell r="J134">
            <v>8</v>
          </cell>
          <cell r="K134">
            <v>8.24</v>
          </cell>
          <cell r="L134">
            <v>3.0000000000000027E-2</v>
          </cell>
          <cell r="M134" t="str">
            <v>Actif</v>
          </cell>
          <cell r="N134"/>
          <cell r="O134" t="str">
            <v>WINSOR &amp; NEWTON</v>
          </cell>
          <cell r="P134" t="str">
            <v>FINE ARTS</v>
          </cell>
          <cell r="Q134" t="str">
            <v>W&amp;N OIL</v>
          </cell>
          <cell r="R134" t="str">
            <v>ARTISTS' OIL COLOUR</v>
          </cell>
          <cell r="S134" t="str">
            <v>37ML TUBE</v>
          </cell>
          <cell r="T134" t="str">
            <v>Série 2</v>
          </cell>
          <cell r="U134" t="str">
            <v>W0720</v>
          </cell>
          <cell r="V134" t="str">
            <v>10100101050237</v>
          </cell>
          <cell r="W134" t="str">
            <v>32139000</v>
          </cell>
          <cell r="X134" t="str">
            <v>FRANCE</v>
          </cell>
          <cell r="Y134">
            <v>3</v>
          </cell>
        </row>
        <row r="135">
          <cell r="A135" t="str">
            <v>50730735</v>
          </cell>
          <cell r="B135" t="str">
            <v>1214721</v>
          </cell>
          <cell r="C135" t="str">
            <v>W&amp;N ARTISTS HUILE 37ML 721 VERT JAUNE WINSOR</v>
          </cell>
          <cell r="D135">
            <v>12</v>
          </cell>
          <cell r="E135"/>
          <cell r="F135"/>
          <cell r="G135" t="str">
            <v>WN AOC 37ML 721 VERT JNE WN</v>
          </cell>
          <cell r="H135" t="str">
            <v>W&amp;N ARTISTS OIL COLOUR 37ML WINSOR GREEN YL</v>
          </cell>
          <cell r="I135" t="str">
            <v>WN AOC 37ML WINSOR GREEN YL</v>
          </cell>
          <cell r="J135">
            <v>8</v>
          </cell>
          <cell r="K135">
            <v>8.24</v>
          </cell>
          <cell r="L135">
            <v>3.0000000000000027E-2</v>
          </cell>
          <cell r="M135" t="str">
            <v>Actif</v>
          </cell>
          <cell r="N135"/>
          <cell r="O135" t="str">
            <v>WINSOR &amp; NEWTON</v>
          </cell>
          <cell r="P135" t="str">
            <v>FINE ARTS</v>
          </cell>
          <cell r="Q135" t="str">
            <v>W&amp;N OIL</v>
          </cell>
          <cell r="R135" t="str">
            <v>ARTISTS' OIL COLOUR</v>
          </cell>
          <cell r="S135" t="str">
            <v>37ML TUBE</v>
          </cell>
          <cell r="T135" t="str">
            <v>Série 2</v>
          </cell>
          <cell r="U135" t="str">
            <v>W0721</v>
          </cell>
          <cell r="V135" t="str">
            <v>10100101050237</v>
          </cell>
          <cell r="W135" t="str">
            <v>32139000</v>
          </cell>
          <cell r="X135" t="str">
            <v>FRANCE</v>
          </cell>
          <cell r="Y135">
            <v>3</v>
          </cell>
        </row>
        <row r="136">
          <cell r="A136" t="str">
            <v>50904938</v>
          </cell>
          <cell r="B136" t="str">
            <v>1214722</v>
          </cell>
          <cell r="C136" t="str">
            <v>W&amp;N ARTISTS HUILE 37ML 722 JAUNE CITRON WINSOR</v>
          </cell>
          <cell r="D136">
            <v>12</v>
          </cell>
          <cell r="E136"/>
          <cell r="F136"/>
          <cell r="G136" t="str">
            <v>WN AOC 37ML 722 JNE CITRO WN</v>
          </cell>
          <cell r="H136" t="str">
            <v>W&amp;N ARTISTS OIL COLOUR 37ML WINSOR LEMON</v>
          </cell>
          <cell r="I136" t="str">
            <v>WN AOC 37ML WINSOR LEMON</v>
          </cell>
          <cell r="J136">
            <v>8</v>
          </cell>
          <cell r="K136">
            <v>8.24</v>
          </cell>
          <cell r="L136">
            <v>3.0000000000000027E-2</v>
          </cell>
          <cell r="M136" t="str">
            <v>Actif</v>
          </cell>
          <cell r="N136"/>
          <cell r="O136" t="str">
            <v>WINSOR &amp; NEWTON</v>
          </cell>
          <cell r="P136" t="str">
            <v>FINE ARTS</v>
          </cell>
          <cell r="Q136" t="str">
            <v>W&amp;N OIL</v>
          </cell>
          <cell r="R136" t="str">
            <v>ARTISTS' OIL COLOUR</v>
          </cell>
          <cell r="S136" t="str">
            <v>37ML TUBE</v>
          </cell>
          <cell r="T136" t="str">
            <v>Série 2</v>
          </cell>
          <cell r="U136" t="str">
            <v>W0722</v>
          </cell>
          <cell r="V136" t="str">
            <v>10100101050237</v>
          </cell>
          <cell r="W136" t="str">
            <v>32139000</v>
          </cell>
          <cell r="X136" t="str">
            <v>FRANCE</v>
          </cell>
          <cell r="Y136">
            <v>3</v>
          </cell>
        </row>
        <row r="137">
          <cell r="A137" t="str">
            <v>50904945</v>
          </cell>
          <cell r="B137" t="str">
            <v>1214724</v>
          </cell>
          <cell r="C137" t="str">
            <v>W&amp;N ARTISTS HUILE 37ML 724 ORANGE WINSOR</v>
          </cell>
          <cell r="D137">
            <v>12</v>
          </cell>
          <cell r="E137"/>
          <cell r="F137"/>
          <cell r="G137" t="str">
            <v>WN AOC 37ML 724 ORANGE WINSOR</v>
          </cell>
          <cell r="H137" t="str">
            <v>W&amp;N ARTISTS OIL COLOUR 37ML WINS ORANGE PYR</v>
          </cell>
          <cell r="I137" t="str">
            <v>WN AOC 37ML WINS ORANGE PYR</v>
          </cell>
          <cell r="J137">
            <v>8</v>
          </cell>
          <cell r="K137">
            <v>8.24</v>
          </cell>
          <cell r="L137">
            <v>3.0000000000000027E-2</v>
          </cell>
          <cell r="M137" t="str">
            <v>Actif</v>
          </cell>
          <cell r="N137"/>
          <cell r="O137" t="str">
            <v>WINSOR &amp; NEWTON</v>
          </cell>
          <cell r="P137" t="str">
            <v>FINE ARTS</v>
          </cell>
          <cell r="Q137" t="str">
            <v>W&amp;N OIL</v>
          </cell>
          <cell r="R137" t="str">
            <v>ARTISTS' OIL COLOUR</v>
          </cell>
          <cell r="S137" t="str">
            <v>37ML TUBE</v>
          </cell>
          <cell r="T137" t="str">
            <v>Série 2</v>
          </cell>
          <cell r="U137" t="str">
            <v>W0724</v>
          </cell>
          <cell r="V137" t="str">
            <v>10100101050237</v>
          </cell>
          <cell r="W137" t="str">
            <v>32139000</v>
          </cell>
          <cell r="X137" t="str">
            <v>FRANCE</v>
          </cell>
          <cell r="Y137">
            <v>3</v>
          </cell>
        </row>
        <row r="138">
          <cell r="A138" t="str">
            <v>50730711</v>
          </cell>
          <cell r="B138" t="str">
            <v>1214725</v>
          </cell>
          <cell r="C138" t="str">
            <v>W&amp;N ARTISTS HUILE 37ML 725 ROUGE FONCE WINSOR</v>
          </cell>
          <cell r="D138">
            <v>12</v>
          </cell>
          <cell r="E138"/>
          <cell r="F138"/>
          <cell r="G138" t="str">
            <v>WN AOC 37ML 725 RGE FCE WINSOR</v>
          </cell>
          <cell r="H138" t="str">
            <v>W&amp;N ARTISTS OIL COLOUR 37ML WINSOR RED DEEP</v>
          </cell>
          <cell r="I138" t="str">
            <v>WN AOC 37ML WINSOR RED DEEP</v>
          </cell>
          <cell r="J138">
            <v>8</v>
          </cell>
          <cell r="K138">
            <v>8.24</v>
          </cell>
          <cell r="L138">
            <v>3.0000000000000027E-2</v>
          </cell>
          <cell r="M138" t="str">
            <v>Actif</v>
          </cell>
          <cell r="N138"/>
          <cell r="O138" t="str">
            <v>WINSOR &amp; NEWTON</v>
          </cell>
          <cell r="P138" t="str">
            <v>FINE ARTS</v>
          </cell>
          <cell r="Q138" t="str">
            <v>W&amp;N OIL</v>
          </cell>
          <cell r="R138" t="str">
            <v>ARTISTS' OIL COLOUR</v>
          </cell>
          <cell r="S138" t="str">
            <v>37ML TUBE</v>
          </cell>
          <cell r="T138" t="str">
            <v>Série 2</v>
          </cell>
          <cell r="U138" t="str">
            <v>W0725</v>
          </cell>
          <cell r="V138" t="str">
            <v>10100101050237</v>
          </cell>
          <cell r="W138" t="str">
            <v>32139000</v>
          </cell>
          <cell r="X138" t="str">
            <v>FRANCE</v>
          </cell>
          <cell r="Y138">
            <v>3</v>
          </cell>
        </row>
        <row r="139">
          <cell r="A139" t="str">
            <v>50904952</v>
          </cell>
          <cell r="B139" t="str">
            <v>1214726</v>
          </cell>
          <cell r="C139" t="str">
            <v>W&amp;N ARTISTS HUILE 37ML 726 ROUGE WINSOR</v>
          </cell>
          <cell r="D139">
            <v>12</v>
          </cell>
          <cell r="E139"/>
          <cell r="F139"/>
          <cell r="G139" t="str">
            <v>WN AOC 37ML 726 RGE WINSOR</v>
          </cell>
          <cell r="H139" t="str">
            <v>W&amp;N ARTISTS OIL COLOUR 37ML WINSOR RED PYR</v>
          </cell>
          <cell r="I139" t="str">
            <v>WN AOC 37ML WINSOR RED PYR</v>
          </cell>
          <cell r="J139">
            <v>8</v>
          </cell>
          <cell r="K139">
            <v>8.24</v>
          </cell>
          <cell r="L139">
            <v>3.0000000000000027E-2</v>
          </cell>
          <cell r="M139" t="str">
            <v>Actif</v>
          </cell>
          <cell r="N139"/>
          <cell r="O139" t="str">
            <v>WINSOR &amp; NEWTON</v>
          </cell>
          <cell r="P139" t="str">
            <v>FINE ARTS</v>
          </cell>
          <cell r="Q139" t="str">
            <v>W&amp;N OIL</v>
          </cell>
          <cell r="R139" t="str">
            <v>ARTISTS' OIL COLOUR</v>
          </cell>
          <cell r="S139" t="str">
            <v>37ML TUBE</v>
          </cell>
          <cell r="T139" t="str">
            <v>Série 2</v>
          </cell>
          <cell r="U139" t="str">
            <v>W0726</v>
          </cell>
          <cell r="V139" t="str">
            <v>10100101050237</v>
          </cell>
          <cell r="W139" t="str">
            <v>32139000</v>
          </cell>
          <cell r="X139" t="str">
            <v>FRANCE</v>
          </cell>
          <cell r="Y139">
            <v>3</v>
          </cell>
        </row>
        <row r="140">
          <cell r="A140" t="str">
            <v>50904976</v>
          </cell>
          <cell r="B140" t="str">
            <v>1214730</v>
          </cell>
          <cell r="C140" t="str">
            <v>W&amp;N ARTISTS HUILE 37ML 730 JAUNE WINSOR</v>
          </cell>
          <cell r="D140">
            <v>12</v>
          </cell>
          <cell r="E140"/>
          <cell r="F140"/>
          <cell r="G140" t="str">
            <v>WN AOC 37ML 730 JNE WINSOR</v>
          </cell>
          <cell r="H140" t="str">
            <v>W&amp;N ARTISTS OIL COLOUR 37ML WINSOR YELLOW</v>
          </cell>
          <cell r="I140" t="str">
            <v>WN AOC 37ML WINSOR YELLOW</v>
          </cell>
          <cell r="J140">
            <v>8</v>
          </cell>
          <cell r="K140">
            <v>8.24</v>
          </cell>
          <cell r="L140">
            <v>3.0000000000000027E-2</v>
          </cell>
          <cell r="M140" t="str">
            <v>Actif</v>
          </cell>
          <cell r="N140"/>
          <cell r="O140" t="str">
            <v>WINSOR &amp; NEWTON</v>
          </cell>
          <cell r="P140" t="str">
            <v>FINE ARTS</v>
          </cell>
          <cell r="Q140" t="str">
            <v>W&amp;N OIL</v>
          </cell>
          <cell r="R140" t="str">
            <v>ARTISTS' OIL COLOUR</v>
          </cell>
          <cell r="S140" t="str">
            <v>37ML TUBE</v>
          </cell>
          <cell r="T140" t="str">
            <v>Série 2</v>
          </cell>
          <cell r="U140" t="str">
            <v>W0730</v>
          </cell>
          <cell r="V140" t="str">
            <v>10100101050237</v>
          </cell>
          <cell r="W140" t="str">
            <v>32139000</v>
          </cell>
          <cell r="X140" t="str">
            <v>FRANCE</v>
          </cell>
          <cell r="Y140">
            <v>3</v>
          </cell>
        </row>
        <row r="141">
          <cell r="A141" t="str">
            <v>50730728</v>
          </cell>
          <cell r="B141" t="str">
            <v>1214731</v>
          </cell>
          <cell r="C141" t="str">
            <v>W&amp;N ARTISTS HUILE 37ML 731 JAUNE FONCE WINSOR</v>
          </cell>
          <cell r="D141">
            <v>12</v>
          </cell>
          <cell r="E141"/>
          <cell r="F141"/>
          <cell r="G141" t="str">
            <v>WN AOC 37ML 731 JNE FCE WINSOR</v>
          </cell>
          <cell r="H141" t="str">
            <v>W&amp;N ARTISTS OIL COLOUR 37ML WINSOR YELL DP</v>
          </cell>
          <cell r="I141" t="str">
            <v>WN AOC 37ML WINSOR YELL DP</v>
          </cell>
          <cell r="J141">
            <v>8</v>
          </cell>
          <cell r="K141">
            <v>8.24</v>
          </cell>
          <cell r="L141">
            <v>3.0000000000000027E-2</v>
          </cell>
          <cell r="M141" t="str">
            <v>Actif</v>
          </cell>
          <cell r="N141"/>
          <cell r="O141" t="str">
            <v>WINSOR &amp; NEWTON</v>
          </cell>
          <cell r="P141" t="str">
            <v>FINE ARTS</v>
          </cell>
          <cell r="Q141" t="str">
            <v>W&amp;N OIL</v>
          </cell>
          <cell r="R141" t="str">
            <v>ARTISTS' OIL COLOUR</v>
          </cell>
          <cell r="S141" t="str">
            <v>37ML TUBE</v>
          </cell>
          <cell r="T141" t="str">
            <v>Série 2</v>
          </cell>
          <cell r="U141" t="str">
            <v>W0731</v>
          </cell>
          <cell r="V141" t="str">
            <v>10100101050237</v>
          </cell>
          <cell r="W141" t="str">
            <v>32139000</v>
          </cell>
          <cell r="X141" t="str">
            <v>FRANCE</v>
          </cell>
          <cell r="Y141">
            <v>3</v>
          </cell>
        </row>
        <row r="142">
          <cell r="A142" t="str">
            <v>50904969</v>
          </cell>
          <cell r="B142" t="str">
            <v>1214733</v>
          </cell>
          <cell r="C142" t="str">
            <v>W&amp;N ARTISTS HUILE 37ML 733 VIOLET WINSOR</v>
          </cell>
          <cell r="D142">
            <v>12</v>
          </cell>
          <cell r="E142"/>
          <cell r="F142"/>
          <cell r="G142" t="str">
            <v>WN AOC 37ML 733 VIOLET WINSOR</v>
          </cell>
          <cell r="H142" t="str">
            <v>W&amp;N ARTISTS OIL COLOUR 37ML WINSOR VIO DIOX</v>
          </cell>
          <cell r="I142" t="str">
            <v>WN AOC 37ML WINSOR VIO DIOX</v>
          </cell>
          <cell r="J142">
            <v>8</v>
          </cell>
          <cell r="K142">
            <v>8.24</v>
          </cell>
          <cell r="L142">
            <v>3.0000000000000027E-2</v>
          </cell>
          <cell r="M142" t="str">
            <v>Actif</v>
          </cell>
          <cell r="N142"/>
          <cell r="O142" t="str">
            <v>WINSOR &amp; NEWTON</v>
          </cell>
          <cell r="P142" t="str">
            <v>FINE ARTS</v>
          </cell>
          <cell r="Q142" t="str">
            <v>W&amp;N OIL</v>
          </cell>
          <cell r="R142" t="str">
            <v>ARTISTS' OIL COLOUR</v>
          </cell>
          <cell r="S142" t="str">
            <v>37ML TUBE</v>
          </cell>
          <cell r="T142" t="str">
            <v>Série 2</v>
          </cell>
          <cell r="U142" t="str">
            <v>W0733</v>
          </cell>
          <cell r="V142" t="str">
            <v>10100101050237</v>
          </cell>
          <cell r="W142" t="str">
            <v>32139000</v>
          </cell>
          <cell r="X142" t="str">
            <v>FRANCE</v>
          </cell>
          <cell r="Y142">
            <v>3</v>
          </cell>
        </row>
        <row r="143">
          <cell r="A143" t="str">
            <v>884955094570</v>
          </cell>
          <cell r="B143" t="str">
            <v>1214696</v>
          </cell>
          <cell r="C143" t="str">
            <v>W&amp;N ARTISTS' HUILE 37ML TBE NUANCE DE VERT DE GUIGNET</v>
          </cell>
          <cell r="D143">
            <v>12</v>
          </cell>
          <cell r="E143" t="str">
            <v>50904891</v>
          </cell>
          <cell r="F143" t="str">
            <v>1214692</v>
          </cell>
          <cell r="G143" t="str">
            <v>WN AOC 37ML NUANCE VERT GUIGNE</v>
          </cell>
          <cell r="H143" t="str">
            <v>W&amp;N ARTISTS OIL COLOUR 37ML TUBE VIRIDIAN HUE</v>
          </cell>
          <cell r="I143" t="str">
            <v>WN AOC 37ML VIR H              SP</v>
          </cell>
          <cell r="J143">
            <v>8</v>
          </cell>
          <cell r="K143">
            <v>8.24</v>
          </cell>
          <cell r="L143">
            <v>3.0000000000000027E-2</v>
          </cell>
          <cell r="M143" t="str">
            <v>Création 2024</v>
          </cell>
          <cell r="N143"/>
          <cell r="O143" t="str">
            <v>WINSOR &amp; NEWTON</v>
          </cell>
          <cell r="P143" t="str">
            <v>FINE ARTS</v>
          </cell>
          <cell r="Q143" t="str">
            <v>W&amp;N OIL</v>
          </cell>
          <cell r="R143" t="str">
            <v>ARTISTS' OIL COLOUR</v>
          </cell>
          <cell r="S143" t="str">
            <v>37ML TUBE</v>
          </cell>
          <cell r="T143" t="str">
            <v>Série 2</v>
          </cell>
          <cell r="U143" t="str">
            <v>W0696</v>
          </cell>
          <cell r="V143" t="str">
            <v>10100101050237</v>
          </cell>
          <cell r="W143" t="str">
            <v>32139000</v>
          </cell>
          <cell r="X143" t="str">
            <v>FRANCE</v>
          </cell>
          <cell r="Y143">
            <v>3</v>
          </cell>
        </row>
        <row r="144">
          <cell r="A144" t="str">
            <v>884955082775</v>
          </cell>
          <cell r="B144" t="str">
            <v>1214411</v>
          </cell>
          <cell r="C144" t="str">
            <v>W&amp;N ARTISTS HUILE 37ML 411 RUBY MADDER ALIZARINE</v>
          </cell>
          <cell r="D144">
            <v>12</v>
          </cell>
          <cell r="E144"/>
          <cell r="F144"/>
          <cell r="G144" t="str">
            <v>WN AOC 37ML 411 RUBY MADD ALIZ</v>
          </cell>
          <cell r="H144" t="str">
            <v>W&amp;N ARTISTS' OIL COLOUR 37ML RUBY MADDER ALIZARIN</v>
          </cell>
          <cell r="I144" t="str">
            <v>WN AOC 37ML RUB MAD ALZ        SP</v>
          </cell>
          <cell r="J144">
            <v>13.37</v>
          </cell>
          <cell r="K144">
            <v>13.77</v>
          </cell>
          <cell r="L144">
            <v>2.9917726252804814E-2</v>
          </cell>
          <cell r="M144" t="str">
            <v>Actif</v>
          </cell>
          <cell r="N144"/>
          <cell r="O144" t="str">
            <v>WINSOR &amp; NEWTON</v>
          </cell>
          <cell r="P144" t="str">
            <v>FINE ARTS</v>
          </cell>
          <cell r="Q144" t="str">
            <v>W&amp;N OIL</v>
          </cell>
          <cell r="R144" t="str">
            <v>ARTISTS' OIL COLOUR</v>
          </cell>
          <cell r="S144" t="str">
            <v>37ML TUBE</v>
          </cell>
          <cell r="T144" t="str">
            <v>Série 3</v>
          </cell>
          <cell r="U144" t="str">
            <v>W0411</v>
          </cell>
          <cell r="V144" t="str">
            <v>10100101050237</v>
          </cell>
          <cell r="W144" t="str">
            <v>32139000</v>
          </cell>
          <cell r="X144" t="str">
            <v>FRANCE</v>
          </cell>
          <cell r="Y144">
            <v>3</v>
          </cell>
        </row>
        <row r="145">
          <cell r="A145" t="str">
            <v>884955082782</v>
          </cell>
          <cell r="B145" t="str">
            <v>1214412</v>
          </cell>
          <cell r="C145" t="str">
            <v>W&amp;N ARTISTS HUILE 37ML 412 VERT SLADE</v>
          </cell>
          <cell r="D145">
            <v>12</v>
          </cell>
          <cell r="E145"/>
          <cell r="F145"/>
          <cell r="G145" t="str">
            <v>WN AOC 37ML 412 VERT SLADE</v>
          </cell>
          <cell r="H145" t="str">
            <v>W&amp;N ARTISTS' OIL COLOUR 37ML SLADE GREEN</v>
          </cell>
          <cell r="I145" t="str">
            <v>WN AOC 37ML MINE GRE DP        SP</v>
          </cell>
          <cell r="J145">
            <v>13.37</v>
          </cell>
          <cell r="K145">
            <v>13.77</v>
          </cell>
          <cell r="L145">
            <v>2.9917726252804814E-2</v>
          </cell>
          <cell r="M145" t="str">
            <v>Actif</v>
          </cell>
          <cell r="N145"/>
          <cell r="O145" t="str">
            <v>WINSOR &amp; NEWTON</v>
          </cell>
          <cell r="P145" t="str">
            <v>FINE ARTS</v>
          </cell>
          <cell r="Q145" t="str">
            <v>W&amp;N OIL</v>
          </cell>
          <cell r="R145" t="str">
            <v>ARTISTS' OIL COLOUR</v>
          </cell>
          <cell r="S145" t="str">
            <v>37ML TUBE</v>
          </cell>
          <cell r="T145" t="str">
            <v>Série 3</v>
          </cell>
          <cell r="U145" t="str">
            <v>W0412</v>
          </cell>
          <cell r="V145" t="str">
            <v>10100101050237</v>
          </cell>
          <cell r="W145" t="str">
            <v>32139000</v>
          </cell>
          <cell r="X145" t="str">
            <v>FRANCE</v>
          </cell>
          <cell r="Y145">
            <v>3</v>
          </cell>
        </row>
        <row r="146">
          <cell r="A146" t="str">
            <v>094376940251</v>
          </cell>
          <cell r="B146" t="str">
            <v>1214025</v>
          </cell>
          <cell r="C146" t="str">
            <v>W&amp;N ARTISTS HUILE 37ML 025 JAUNE BISMUTH</v>
          </cell>
          <cell r="D146">
            <v>12</v>
          </cell>
          <cell r="E146"/>
          <cell r="F146"/>
          <cell r="G146" t="str">
            <v>WN AOC 37ML 025 JNE BISMUTH</v>
          </cell>
          <cell r="H146" t="str">
            <v>W&amp;N ARTISTS OIL COLOUR 37ML BISMUTH YELLOW</v>
          </cell>
          <cell r="I146" t="str">
            <v>WN AOC 37ML BISMUTH YELLOW</v>
          </cell>
          <cell r="J146">
            <v>18.5</v>
          </cell>
          <cell r="K146">
            <v>19.059999999999999</v>
          </cell>
          <cell r="L146">
            <v>3.02702702702702E-2</v>
          </cell>
          <cell r="M146" t="str">
            <v>Actif</v>
          </cell>
          <cell r="N146"/>
          <cell r="O146" t="str">
            <v>WINSOR &amp; NEWTON</v>
          </cell>
          <cell r="P146" t="str">
            <v>FINE ARTS</v>
          </cell>
          <cell r="Q146" t="str">
            <v>W&amp;N OIL</v>
          </cell>
          <cell r="R146" t="str">
            <v>ARTISTS' OIL COLOUR</v>
          </cell>
          <cell r="S146" t="str">
            <v>37ML TUBE</v>
          </cell>
          <cell r="T146" t="str">
            <v>Série 4</v>
          </cell>
          <cell r="U146" t="str">
            <v>W0025</v>
          </cell>
          <cell r="V146" t="str">
            <v>10100101050237</v>
          </cell>
          <cell r="W146" t="str">
            <v>32139000</v>
          </cell>
          <cell r="X146" t="str">
            <v>FRANCE</v>
          </cell>
          <cell r="Y146">
            <v>3</v>
          </cell>
        </row>
        <row r="147">
          <cell r="A147" t="str">
            <v>50904051</v>
          </cell>
          <cell r="B147" t="str">
            <v>1214084</v>
          </cell>
          <cell r="C147" t="str">
            <v>W&amp;N ARTISTS HUILE 37ML 084 VERT CADMIUM PALE</v>
          </cell>
          <cell r="D147">
            <v>12</v>
          </cell>
          <cell r="E147"/>
          <cell r="F147"/>
          <cell r="G147" t="str">
            <v>WN AOC 37ML 084 VERT CAD PALE</v>
          </cell>
          <cell r="H147" t="str">
            <v>W&amp;N ARTISTS OIL COLOUR 37ML CD GR.P NY-1214</v>
          </cell>
          <cell r="I147" t="str">
            <v>WN AOC 37ML CD GR.P NY-1214</v>
          </cell>
          <cell r="J147">
            <v>18.5</v>
          </cell>
          <cell r="K147">
            <v>19.059999999999999</v>
          </cell>
          <cell r="L147">
            <v>3.02702702702702E-2</v>
          </cell>
          <cell r="M147" t="str">
            <v>Actif</v>
          </cell>
          <cell r="N147"/>
          <cell r="O147" t="str">
            <v>WINSOR &amp; NEWTON</v>
          </cell>
          <cell r="P147" t="str">
            <v>FINE ARTS</v>
          </cell>
          <cell r="Q147" t="str">
            <v>W&amp;N OIL</v>
          </cell>
          <cell r="R147" t="str">
            <v>ARTISTS' OIL COLOUR</v>
          </cell>
          <cell r="S147" t="str">
            <v>37ML TUBE</v>
          </cell>
          <cell r="T147" t="str">
            <v>Série 4</v>
          </cell>
          <cell r="U147" t="str">
            <v>W0084</v>
          </cell>
          <cell r="V147" t="str">
            <v>10100101050237</v>
          </cell>
          <cell r="W147" t="str">
            <v>32139000</v>
          </cell>
          <cell r="X147" t="str">
            <v>FRANCE</v>
          </cell>
          <cell r="Y147">
            <v>3</v>
          </cell>
        </row>
        <row r="148">
          <cell r="A148" t="str">
            <v>50904068</v>
          </cell>
          <cell r="B148" t="str">
            <v>1214086</v>
          </cell>
          <cell r="C148" t="str">
            <v>W&amp;N ARTISTS HUILE 37ML 086 JAUNE CADMIUM CITRON</v>
          </cell>
          <cell r="D148">
            <v>12</v>
          </cell>
          <cell r="E148"/>
          <cell r="F148"/>
          <cell r="G148" t="str">
            <v>WN AOC 37ML 086 JNE CAD CITRON</v>
          </cell>
          <cell r="H148" t="str">
            <v>W&amp;N ARTISTS OIL COLOUR 37ML CAD LEM NY-1214</v>
          </cell>
          <cell r="I148" t="str">
            <v>WN AOC 37ML CAD LEM NY-1214</v>
          </cell>
          <cell r="J148">
            <v>18.5</v>
          </cell>
          <cell r="K148">
            <v>19.059999999999999</v>
          </cell>
          <cell r="L148">
            <v>3.02702702702702E-2</v>
          </cell>
          <cell r="M148" t="str">
            <v>Actif</v>
          </cell>
          <cell r="N148"/>
          <cell r="O148" t="str">
            <v>WINSOR &amp; NEWTON</v>
          </cell>
          <cell r="P148" t="str">
            <v>FINE ARTS</v>
          </cell>
          <cell r="Q148" t="str">
            <v>W&amp;N OIL</v>
          </cell>
          <cell r="R148" t="str">
            <v>ARTISTS' OIL COLOUR</v>
          </cell>
          <cell r="S148" t="str">
            <v>37ML TUBE</v>
          </cell>
          <cell r="T148" t="str">
            <v>Série 4</v>
          </cell>
          <cell r="U148" t="str">
            <v>W0086</v>
          </cell>
          <cell r="V148" t="str">
            <v>10100101050237</v>
          </cell>
          <cell r="W148" t="str">
            <v>32139000</v>
          </cell>
          <cell r="X148" t="str">
            <v>FRANCE</v>
          </cell>
          <cell r="Y148">
            <v>3</v>
          </cell>
        </row>
        <row r="149">
          <cell r="A149" t="str">
            <v>50904075</v>
          </cell>
          <cell r="B149" t="str">
            <v>1214089</v>
          </cell>
          <cell r="C149" t="str">
            <v>W&amp;N ARTISTS HUILE 37ML 089 ORANGE CADMIUM</v>
          </cell>
          <cell r="D149">
            <v>12</v>
          </cell>
          <cell r="E149"/>
          <cell r="F149"/>
          <cell r="G149" t="str">
            <v>WN AOC 37ML 089 ORANGE CADMIUM</v>
          </cell>
          <cell r="H149" t="str">
            <v>W&amp;N ARTISTS OIL COLOUR 37ML CAD ORA NY-1214</v>
          </cell>
          <cell r="I149" t="str">
            <v>WN AOC 37ML CAD ORA NY-1214</v>
          </cell>
          <cell r="J149">
            <v>18.5</v>
          </cell>
          <cell r="K149">
            <v>19.059999999999999</v>
          </cell>
          <cell r="L149">
            <v>3.02702702702702E-2</v>
          </cell>
          <cell r="M149" t="str">
            <v>Actif</v>
          </cell>
          <cell r="N149"/>
          <cell r="O149" t="str">
            <v>WINSOR &amp; NEWTON</v>
          </cell>
          <cell r="P149" t="str">
            <v>FINE ARTS</v>
          </cell>
          <cell r="Q149" t="str">
            <v>W&amp;N OIL</v>
          </cell>
          <cell r="R149" t="str">
            <v>ARTISTS' OIL COLOUR</v>
          </cell>
          <cell r="S149" t="str">
            <v>37ML TUBE</v>
          </cell>
          <cell r="T149" t="str">
            <v>Série 4</v>
          </cell>
          <cell r="U149" t="str">
            <v>W0089</v>
          </cell>
          <cell r="V149" t="str">
            <v>10100101050237</v>
          </cell>
          <cell r="W149" t="str">
            <v>32139000</v>
          </cell>
          <cell r="X149" t="str">
            <v>FRANCE</v>
          </cell>
          <cell r="Y149">
            <v>3</v>
          </cell>
        </row>
        <row r="150">
          <cell r="A150" t="str">
            <v>50904082</v>
          </cell>
          <cell r="B150" t="str">
            <v>1214094</v>
          </cell>
          <cell r="C150" t="str">
            <v>W&amp;N ARTISTS HUILE 37ML 094 ROUGE DE CADMIUM</v>
          </cell>
          <cell r="D150">
            <v>12</v>
          </cell>
          <cell r="E150"/>
          <cell r="F150"/>
          <cell r="G150" t="str">
            <v>WN AOC 37ML 094 RGE DE CADMIUM</v>
          </cell>
          <cell r="H150" t="str">
            <v>W&amp;N ARTISTS OIL COLOUR 37ML CAD RED NY-1214</v>
          </cell>
          <cell r="I150" t="str">
            <v>WN AOC 37ML CAD RED NY-1214</v>
          </cell>
          <cell r="J150">
            <v>18.5</v>
          </cell>
          <cell r="K150">
            <v>19.059999999999999</v>
          </cell>
          <cell r="L150">
            <v>3.02702702702702E-2</v>
          </cell>
          <cell r="M150" t="str">
            <v>Actif</v>
          </cell>
          <cell r="N150"/>
          <cell r="O150" t="str">
            <v>WINSOR &amp; NEWTON</v>
          </cell>
          <cell r="P150" t="str">
            <v>FINE ARTS</v>
          </cell>
          <cell r="Q150" t="str">
            <v>W&amp;N OIL</v>
          </cell>
          <cell r="R150" t="str">
            <v>ARTISTS' OIL COLOUR</v>
          </cell>
          <cell r="S150" t="str">
            <v>37ML TUBE</v>
          </cell>
          <cell r="T150" t="str">
            <v>Série 4</v>
          </cell>
          <cell r="U150" t="str">
            <v>W0094</v>
          </cell>
          <cell r="V150" t="str">
            <v>10100101050237</v>
          </cell>
          <cell r="W150" t="str">
            <v>32139000</v>
          </cell>
          <cell r="X150" t="str">
            <v>FRANCE</v>
          </cell>
          <cell r="Y150">
            <v>3</v>
          </cell>
        </row>
        <row r="151">
          <cell r="A151" t="str">
            <v>50904099</v>
          </cell>
          <cell r="B151" t="str">
            <v>1214097</v>
          </cell>
          <cell r="C151" t="str">
            <v>W&amp;N ARTISTS HUILE 37ML 097 ROUGE DE CADMIUM FONCE</v>
          </cell>
          <cell r="D151">
            <v>12</v>
          </cell>
          <cell r="E151"/>
          <cell r="F151"/>
          <cell r="G151" t="str">
            <v>WN AOC 37ML 097 RGE DE CAD FCE</v>
          </cell>
          <cell r="H151" t="str">
            <v>W&amp;N ARTISTS OIL COLOUR 37ML CD RD D NY-1214</v>
          </cell>
          <cell r="I151" t="str">
            <v>WN AOC 37ML CD RD D NY-1214</v>
          </cell>
          <cell r="J151">
            <v>18.5</v>
          </cell>
          <cell r="K151">
            <v>19.059999999999999</v>
          </cell>
          <cell r="L151">
            <v>3.02702702702702E-2</v>
          </cell>
          <cell r="M151" t="str">
            <v>Actif</v>
          </cell>
          <cell r="N151"/>
          <cell r="O151" t="str">
            <v>WINSOR &amp; NEWTON</v>
          </cell>
          <cell r="P151" t="str">
            <v>FINE ARTS</v>
          </cell>
          <cell r="Q151" t="str">
            <v>W&amp;N OIL</v>
          </cell>
          <cell r="R151" t="str">
            <v>ARTISTS' OIL COLOUR</v>
          </cell>
          <cell r="S151" t="str">
            <v>37ML TUBE</v>
          </cell>
          <cell r="T151" t="str">
            <v>Série 4</v>
          </cell>
          <cell r="U151" t="str">
            <v>W0097</v>
          </cell>
          <cell r="V151" t="str">
            <v>10100101050237</v>
          </cell>
          <cell r="W151" t="str">
            <v>32139000</v>
          </cell>
          <cell r="X151" t="str">
            <v>FRANCE</v>
          </cell>
          <cell r="Y151">
            <v>3</v>
          </cell>
        </row>
        <row r="152">
          <cell r="A152" t="str">
            <v>50904105</v>
          </cell>
          <cell r="B152" t="str">
            <v>1214106</v>
          </cell>
          <cell r="C152" t="str">
            <v>W&amp;N ARTISTS HUILE 37ML 106 ECARLATE CADMIUM</v>
          </cell>
          <cell r="D152">
            <v>12</v>
          </cell>
          <cell r="E152"/>
          <cell r="F152"/>
          <cell r="G152" t="str">
            <v>WN AOC 37ML 106 ECARLATE CAD</v>
          </cell>
          <cell r="H152" t="str">
            <v>W&amp;N ARTISTS OIL COLOUR 37ML CD SCAR NY-1214</v>
          </cell>
          <cell r="I152" t="str">
            <v>WN AOC 37ML CD SCAR NY-1214</v>
          </cell>
          <cell r="J152">
            <v>18.5</v>
          </cell>
          <cell r="K152">
            <v>19.059999999999999</v>
          </cell>
          <cell r="L152">
            <v>3.02702702702702E-2</v>
          </cell>
          <cell r="M152" t="str">
            <v>Actif</v>
          </cell>
          <cell r="N152"/>
          <cell r="O152" t="str">
            <v>WINSOR &amp; NEWTON</v>
          </cell>
          <cell r="P152" t="str">
            <v>FINE ARTS</v>
          </cell>
          <cell r="Q152" t="str">
            <v>W&amp;N OIL</v>
          </cell>
          <cell r="R152" t="str">
            <v>ARTISTS' OIL COLOUR</v>
          </cell>
          <cell r="S152" t="str">
            <v>37ML TUBE</v>
          </cell>
          <cell r="T152" t="str">
            <v>Série 4</v>
          </cell>
          <cell r="U152" t="str">
            <v>W0106</v>
          </cell>
          <cell r="V152" t="str">
            <v>10100101050237</v>
          </cell>
          <cell r="W152" t="str">
            <v>32139000</v>
          </cell>
          <cell r="X152" t="str">
            <v>FRANCE</v>
          </cell>
          <cell r="Y152">
            <v>3</v>
          </cell>
        </row>
        <row r="153">
          <cell r="A153" t="str">
            <v>50904112</v>
          </cell>
          <cell r="B153" t="str">
            <v>1214108</v>
          </cell>
          <cell r="C153" t="str">
            <v>W&amp;N ARTISTS HUILE 37ML 108 JAUNE DE CADMIUM</v>
          </cell>
          <cell r="D153">
            <v>12</v>
          </cell>
          <cell r="E153"/>
          <cell r="F153"/>
          <cell r="G153" t="str">
            <v>WN AOC 37ML 108 JNE DE CADMIUM</v>
          </cell>
          <cell r="H153" t="str">
            <v>W&amp;N ARTISTS OIL COLOUR 37ML CAD YEL NY-1214</v>
          </cell>
          <cell r="I153" t="str">
            <v>WN AOC 37ML CAD YEL NY-1214</v>
          </cell>
          <cell r="J153">
            <v>18.5</v>
          </cell>
          <cell r="K153">
            <v>19.059999999999999</v>
          </cell>
          <cell r="L153">
            <v>3.02702702702702E-2</v>
          </cell>
          <cell r="M153" t="str">
            <v>Actif</v>
          </cell>
          <cell r="N153"/>
          <cell r="O153" t="str">
            <v>WINSOR &amp; NEWTON</v>
          </cell>
          <cell r="P153" t="str">
            <v>FINE ARTS</v>
          </cell>
          <cell r="Q153" t="str">
            <v>W&amp;N OIL</v>
          </cell>
          <cell r="R153" t="str">
            <v>ARTISTS' OIL COLOUR</v>
          </cell>
          <cell r="S153" t="str">
            <v>37ML TUBE</v>
          </cell>
          <cell r="T153" t="str">
            <v>Série 4</v>
          </cell>
          <cell r="U153" t="str">
            <v>W0108</v>
          </cell>
          <cell r="V153" t="str">
            <v>10100101050237</v>
          </cell>
          <cell r="W153" t="str">
            <v>32139000</v>
          </cell>
          <cell r="X153" t="str">
            <v>FRANCE</v>
          </cell>
          <cell r="Y153">
            <v>3</v>
          </cell>
        </row>
        <row r="154">
          <cell r="A154" t="str">
            <v>50904129</v>
          </cell>
          <cell r="B154" t="str">
            <v>1214111</v>
          </cell>
          <cell r="C154" t="str">
            <v>W&amp;N ARTISTS HUILE 37ML 111 JAUNE DE CADMIUM FONCE</v>
          </cell>
          <cell r="D154">
            <v>12</v>
          </cell>
          <cell r="E154"/>
          <cell r="F154"/>
          <cell r="G154" t="str">
            <v>WN AOC 37ML 111 JNE DE CAD FCE</v>
          </cell>
          <cell r="H154" t="str">
            <v>W&amp;N ARTISTS OIL COLOUR 37ML CD YL D NY-1214</v>
          </cell>
          <cell r="I154" t="str">
            <v>WN AOC 37ML CD YL D NY-1214</v>
          </cell>
          <cell r="J154">
            <v>18.5</v>
          </cell>
          <cell r="K154">
            <v>19.059999999999999</v>
          </cell>
          <cell r="L154">
            <v>3.02702702702702E-2</v>
          </cell>
          <cell r="M154" t="str">
            <v>Actif</v>
          </cell>
          <cell r="N154"/>
          <cell r="O154" t="str">
            <v>WINSOR &amp; NEWTON</v>
          </cell>
          <cell r="P154" t="str">
            <v>FINE ARTS</v>
          </cell>
          <cell r="Q154" t="str">
            <v>W&amp;N OIL</v>
          </cell>
          <cell r="R154" t="str">
            <v>ARTISTS' OIL COLOUR</v>
          </cell>
          <cell r="S154" t="str">
            <v>37ML TUBE</v>
          </cell>
          <cell r="T154" t="str">
            <v>Série 4</v>
          </cell>
          <cell r="U154" t="str">
            <v>W0111</v>
          </cell>
          <cell r="V154" t="str">
            <v>10100101050237</v>
          </cell>
          <cell r="W154" t="str">
            <v>32139000</v>
          </cell>
          <cell r="X154" t="str">
            <v>FRANCE</v>
          </cell>
          <cell r="Y154">
            <v>3</v>
          </cell>
        </row>
        <row r="155">
          <cell r="A155" t="str">
            <v>50904136</v>
          </cell>
          <cell r="B155" t="str">
            <v>1214118</v>
          </cell>
          <cell r="C155" t="str">
            <v>W&amp;N ARTISTS HUILE 37ML 118 JAUNE DE CADMIUM PALE</v>
          </cell>
          <cell r="D155">
            <v>12</v>
          </cell>
          <cell r="E155"/>
          <cell r="F155"/>
          <cell r="G155" t="str">
            <v>WN AOC 37ML 118 JNE CAD PALE</v>
          </cell>
          <cell r="H155" t="str">
            <v>W&amp;N ARTISTS OIL COLOUR 37ML CD YL P NY-1214</v>
          </cell>
          <cell r="I155" t="str">
            <v>WN AOC 37ML CD YL P NY-1214</v>
          </cell>
          <cell r="J155">
            <v>18.5</v>
          </cell>
          <cell r="K155">
            <v>19.059999999999999</v>
          </cell>
          <cell r="L155">
            <v>3.02702702702702E-2</v>
          </cell>
          <cell r="M155" t="str">
            <v>Actif</v>
          </cell>
          <cell r="N155"/>
          <cell r="O155" t="str">
            <v>WINSOR &amp; NEWTON</v>
          </cell>
          <cell r="P155" t="str">
            <v>FINE ARTS</v>
          </cell>
          <cell r="Q155" t="str">
            <v>W&amp;N OIL</v>
          </cell>
          <cell r="R155" t="str">
            <v>ARTISTS' OIL COLOUR</v>
          </cell>
          <cell r="S155" t="str">
            <v>37ML TUBE</v>
          </cell>
          <cell r="T155" t="str">
            <v>Série 4</v>
          </cell>
          <cell r="U155" t="str">
            <v>W0118</v>
          </cell>
          <cell r="V155" t="str">
            <v>10100101050237</v>
          </cell>
          <cell r="W155" t="str">
            <v>32139000</v>
          </cell>
          <cell r="X155" t="str">
            <v>FRANCE</v>
          </cell>
          <cell r="Y155">
            <v>3</v>
          </cell>
        </row>
        <row r="156">
          <cell r="A156" t="str">
            <v>50904150</v>
          </cell>
          <cell r="B156" t="str">
            <v>1214137</v>
          </cell>
          <cell r="C156" t="str">
            <v>W&amp;N ARTISTS HUILE 37ML 137 BLEU CERULEUM</v>
          </cell>
          <cell r="D156">
            <v>12</v>
          </cell>
          <cell r="E156"/>
          <cell r="F156"/>
          <cell r="G156" t="str">
            <v>WN AOC 37ML 137 BLEU CERULEUM</v>
          </cell>
          <cell r="H156" t="str">
            <v>W&amp;N ARTISTS OIL COLOUR 37ML CERU BL NY-1214</v>
          </cell>
          <cell r="I156" t="str">
            <v>WN AOC 37ML CERU BL NY-1214</v>
          </cell>
          <cell r="J156">
            <v>18.5</v>
          </cell>
          <cell r="K156">
            <v>19.059999999999999</v>
          </cell>
          <cell r="L156">
            <v>3.02702702702702E-2</v>
          </cell>
          <cell r="M156" t="str">
            <v>Actif</v>
          </cell>
          <cell r="N156"/>
          <cell r="O156" t="str">
            <v>WINSOR &amp; NEWTON</v>
          </cell>
          <cell r="P156" t="str">
            <v>FINE ARTS</v>
          </cell>
          <cell r="Q156" t="str">
            <v>W&amp;N OIL</v>
          </cell>
          <cell r="R156" t="str">
            <v>ARTISTS' OIL COLOUR</v>
          </cell>
          <cell r="S156" t="str">
            <v>37ML TUBE</v>
          </cell>
          <cell r="T156" t="str">
            <v>Série 4</v>
          </cell>
          <cell r="U156" t="str">
            <v>W0137</v>
          </cell>
          <cell r="V156" t="str">
            <v>10100101050237</v>
          </cell>
          <cell r="W156" t="str">
            <v>32139000</v>
          </cell>
          <cell r="X156" t="str">
            <v>FRANCE</v>
          </cell>
          <cell r="Y156">
            <v>3</v>
          </cell>
        </row>
        <row r="157">
          <cell r="A157" t="str">
            <v>50904266</v>
          </cell>
          <cell r="B157" t="str">
            <v>1214178</v>
          </cell>
          <cell r="C157" t="str">
            <v>W&amp;N ARTISTS HUILE 37ML 178 BLEU DE COBALT</v>
          </cell>
          <cell r="D157">
            <v>12</v>
          </cell>
          <cell r="E157"/>
          <cell r="F157"/>
          <cell r="G157" t="str">
            <v>WN AOC 37ML 178 BLEU DE COBALT</v>
          </cell>
          <cell r="H157" t="str">
            <v>W&amp;N ARTISTS OIL COLOUR 37ML COBALT BLUE</v>
          </cell>
          <cell r="I157" t="str">
            <v>WN AOC 37ML COBALT BLUE</v>
          </cell>
          <cell r="J157">
            <v>18.5</v>
          </cell>
          <cell r="K157">
            <v>19.059999999999999</v>
          </cell>
          <cell r="L157">
            <v>3.02702702702702E-2</v>
          </cell>
          <cell r="M157" t="str">
            <v>Actif</v>
          </cell>
          <cell r="N157"/>
          <cell r="O157" t="str">
            <v>WINSOR &amp; NEWTON</v>
          </cell>
          <cell r="P157" t="str">
            <v>FINE ARTS</v>
          </cell>
          <cell r="Q157" t="str">
            <v>W&amp;N OIL</v>
          </cell>
          <cell r="R157" t="str">
            <v>ARTISTS' OIL COLOUR</v>
          </cell>
          <cell r="S157" t="str">
            <v>37ML TUBE</v>
          </cell>
          <cell r="T157" t="str">
            <v>Série 4</v>
          </cell>
          <cell r="U157" t="str">
            <v>W0178</v>
          </cell>
          <cell r="V157" t="str">
            <v>10100101050237</v>
          </cell>
          <cell r="W157" t="str">
            <v>32139000</v>
          </cell>
          <cell r="X157" t="str">
            <v>FRANCE</v>
          </cell>
          <cell r="Y157">
            <v>3</v>
          </cell>
        </row>
        <row r="158">
          <cell r="A158" t="str">
            <v>094376941043</v>
          </cell>
          <cell r="B158" t="str">
            <v>1214183</v>
          </cell>
          <cell r="C158" t="str">
            <v>W&amp;N ARTISTS HUILE 37ML 183 VERT DE COBALT CHROME</v>
          </cell>
          <cell r="D158">
            <v>12</v>
          </cell>
          <cell r="E158"/>
          <cell r="F158"/>
          <cell r="G158" t="str">
            <v>WN AOC 37ML 183 VERT COB CHROM</v>
          </cell>
          <cell r="H158" t="str">
            <v>W&amp;N ARTISTS OIL COLOUR 37ML COB CHROM GR 03</v>
          </cell>
          <cell r="I158" t="str">
            <v>WN AOC 37ML COB CHROM GR 03</v>
          </cell>
          <cell r="J158">
            <v>18.5</v>
          </cell>
          <cell r="K158">
            <v>19.059999999999999</v>
          </cell>
          <cell r="L158">
            <v>3.02702702702702E-2</v>
          </cell>
          <cell r="M158" t="str">
            <v>Actif</v>
          </cell>
          <cell r="N158"/>
          <cell r="O158" t="str">
            <v>WINSOR &amp; NEWTON</v>
          </cell>
          <cell r="P158" t="str">
            <v>FINE ARTS</v>
          </cell>
          <cell r="Q158" t="str">
            <v>W&amp;N OIL</v>
          </cell>
          <cell r="R158" t="str">
            <v>ARTISTS' OIL COLOUR</v>
          </cell>
          <cell r="S158" t="str">
            <v>37ML TUBE</v>
          </cell>
          <cell r="T158" t="str">
            <v>Série 4</v>
          </cell>
          <cell r="U158" t="str">
            <v>W0183</v>
          </cell>
          <cell r="V158" t="str">
            <v>10100101050237</v>
          </cell>
          <cell r="W158" t="str">
            <v>32139000</v>
          </cell>
          <cell r="X158" t="str">
            <v>FRANCE</v>
          </cell>
          <cell r="Y158">
            <v>3</v>
          </cell>
        </row>
        <row r="159">
          <cell r="A159" t="str">
            <v>884955087619</v>
          </cell>
          <cell r="B159" t="str">
            <v>8840355</v>
          </cell>
          <cell r="C159" t="str">
            <v>W&amp;N ARTISTS HUILE 37ML 191 COBALT TURQUOISE CLAIR ROW</v>
          </cell>
          <cell r="D159">
            <v>12</v>
          </cell>
          <cell r="E159" t="str">
            <v>094376940275</v>
          </cell>
          <cell r="F159" t="str">
            <v>1214191</v>
          </cell>
          <cell r="G159" t="str">
            <v>WN AOC 37ML 191 COB TQ CLR ROW</v>
          </cell>
          <cell r="H159" t="str">
            <v>W&amp;N ARTISTS OIL COLOUR 37ML COBALT TURQU LT ROW</v>
          </cell>
          <cell r="I159" t="str">
            <v>WN AOC 37ML COBLT TURQU LT ROW SP</v>
          </cell>
          <cell r="J159">
            <v>18.5</v>
          </cell>
          <cell r="K159">
            <v>19.059999999999999</v>
          </cell>
          <cell r="L159">
            <v>3.02702702702702E-2</v>
          </cell>
          <cell r="M159" t="str">
            <v>Actif</v>
          </cell>
          <cell r="N159"/>
          <cell r="O159" t="str">
            <v>WINSOR &amp; NEWTON</v>
          </cell>
          <cell r="P159" t="str">
            <v>FINE ARTS</v>
          </cell>
          <cell r="Q159" t="str">
            <v>W&amp;N OIL</v>
          </cell>
          <cell r="R159" t="str">
            <v>ARTISTS' OIL COLOUR</v>
          </cell>
          <cell r="S159" t="str">
            <v>37ML TUBE</v>
          </cell>
          <cell r="T159" t="str">
            <v>Série 4</v>
          </cell>
          <cell r="U159" t="str">
            <v>W0191</v>
          </cell>
          <cell r="V159" t="str">
            <v>10100101050237</v>
          </cell>
          <cell r="W159" t="str">
            <v>32139000</v>
          </cell>
          <cell r="X159" t="str">
            <v>FRANCE</v>
          </cell>
          <cell r="Y159">
            <v>3</v>
          </cell>
        </row>
        <row r="160">
          <cell r="A160" t="str">
            <v>50730476</v>
          </cell>
          <cell r="B160" t="str">
            <v>1214321</v>
          </cell>
          <cell r="C160" t="str">
            <v>W&amp;N ARTISTS HUILE 37ML 321 BLEU INDANTHRENE</v>
          </cell>
          <cell r="D160">
            <v>12</v>
          </cell>
          <cell r="E160"/>
          <cell r="F160"/>
          <cell r="G160" t="str">
            <v>WN AOC 37ML 321 BLEU INDANTHR</v>
          </cell>
          <cell r="H160" t="str">
            <v>W&amp;N ARTISTS OIL COLOUR 37ML INDANTHRENE BLU</v>
          </cell>
          <cell r="I160" t="str">
            <v>WN AOC 37ML INDANTHRENE BLU</v>
          </cell>
          <cell r="J160">
            <v>18.5</v>
          </cell>
          <cell r="K160">
            <v>19.059999999999999</v>
          </cell>
          <cell r="L160">
            <v>3.02702702702702E-2</v>
          </cell>
          <cell r="M160" t="str">
            <v>Actif</v>
          </cell>
          <cell r="N160"/>
          <cell r="O160" t="str">
            <v>WINSOR &amp; NEWTON</v>
          </cell>
          <cell r="P160" t="str">
            <v>FINE ARTS</v>
          </cell>
          <cell r="Q160" t="str">
            <v>W&amp;N OIL</v>
          </cell>
          <cell r="R160" t="str">
            <v>ARTISTS' OIL COLOUR</v>
          </cell>
          <cell r="S160" t="str">
            <v>37ML TUBE</v>
          </cell>
          <cell r="T160" t="str">
            <v>Série 4</v>
          </cell>
          <cell r="U160" t="str">
            <v>W0321</v>
          </cell>
          <cell r="V160" t="str">
            <v>10100101050237</v>
          </cell>
          <cell r="W160" t="str">
            <v>32139000</v>
          </cell>
          <cell r="X160" t="str">
            <v>FRANCE</v>
          </cell>
          <cell r="Y160">
            <v>3</v>
          </cell>
        </row>
        <row r="161">
          <cell r="A161" t="str">
            <v>50939220</v>
          </cell>
          <cell r="B161" t="str">
            <v>1214347</v>
          </cell>
          <cell r="C161" t="str">
            <v>W&amp;N ARTISTS HUILE 37ML 347 JAUNE CITRON IMITATION</v>
          </cell>
          <cell r="D161">
            <v>12</v>
          </cell>
          <cell r="E161"/>
          <cell r="F161"/>
          <cell r="G161" t="str">
            <v>WN AOC 37ML 347 JNE CITRON IMI</v>
          </cell>
          <cell r="H161" t="str">
            <v>W&amp;N ARTISTS OIL COLOUR 37ML LYH.NT NY-1214</v>
          </cell>
          <cell r="I161" t="str">
            <v>WN AOC 37ML LYH.NT NY-1214</v>
          </cell>
          <cell r="J161">
            <v>18.5</v>
          </cell>
          <cell r="K161">
            <v>19.059999999999999</v>
          </cell>
          <cell r="L161">
            <v>3.02702702702702E-2</v>
          </cell>
          <cell r="M161" t="str">
            <v>Actif</v>
          </cell>
          <cell r="N161"/>
          <cell r="O161" t="str">
            <v>WINSOR &amp; NEWTON</v>
          </cell>
          <cell r="P161" t="str">
            <v>FINE ARTS</v>
          </cell>
          <cell r="Q161" t="str">
            <v>W&amp;N OIL</v>
          </cell>
          <cell r="R161" t="str">
            <v>ARTISTS' OIL COLOUR</v>
          </cell>
          <cell r="S161" t="str">
            <v>37ML TUBE</v>
          </cell>
          <cell r="T161" t="str">
            <v>Série 4</v>
          </cell>
          <cell r="U161" t="str">
            <v>W0347</v>
          </cell>
          <cell r="V161" t="str">
            <v>10100101050237</v>
          </cell>
          <cell r="W161" t="str">
            <v>32139000</v>
          </cell>
          <cell r="X161" t="str">
            <v>FRANCE</v>
          </cell>
          <cell r="Y161">
            <v>3</v>
          </cell>
        </row>
        <row r="162">
          <cell r="A162" t="str">
            <v>50904600</v>
          </cell>
          <cell r="B162" t="str">
            <v>1214459</v>
          </cell>
          <cell r="C162" t="str">
            <v>W&amp;N ARTISTS HUILE 37ML 459 OXYDE DE CHROME</v>
          </cell>
          <cell r="D162">
            <v>12</v>
          </cell>
          <cell r="E162"/>
          <cell r="F162"/>
          <cell r="G162" t="str">
            <v>WN AOC 37ML 459 OXYDE CHROME</v>
          </cell>
          <cell r="H162" t="str">
            <v>W&amp;N ARTISTS OIL COLOUR 37ML OXIDE/CHROM'M</v>
          </cell>
          <cell r="I162" t="str">
            <v>WN AOC 37ML OXIDE/CHROM'M</v>
          </cell>
          <cell r="J162">
            <v>18.5</v>
          </cell>
          <cell r="K162">
            <v>19.059999999999999</v>
          </cell>
          <cell r="L162">
            <v>3.02702702702702E-2</v>
          </cell>
          <cell r="M162" t="str">
            <v>Actif</v>
          </cell>
          <cell r="N162"/>
          <cell r="O162" t="str">
            <v>WINSOR &amp; NEWTON</v>
          </cell>
          <cell r="P162" t="str">
            <v>FINE ARTS</v>
          </cell>
          <cell r="Q162" t="str">
            <v>W&amp;N OIL</v>
          </cell>
          <cell r="R162" t="str">
            <v>ARTISTS' OIL COLOUR</v>
          </cell>
          <cell r="S162" t="str">
            <v>37ML TUBE</v>
          </cell>
          <cell r="T162" t="str">
            <v>Série 4</v>
          </cell>
          <cell r="U162" t="str">
            <v>W0459</v>
          </cell>
          <cell r="V162" t="str">
            <v>10100101050237</v>
          </cell>
          <cell r="W162" t="str">
            <v>32139000</v>
          </cell>
          <cell r="X162" t="str">
            <v>FRANCE</v>
          </cell>
          <cell r="Y162">
            <v>3</v>
          </cell>
        </row>
        <row r="163">
          <cell r="A163" t="str">
            <v>50730599</v>
          </cell>
          <cell r="B163" t="str">
            <v>1214468</v>
          </cell>
          <cell r="C163" t="str">
            <v>W&amp;N ARTISTS HUILE 37ML 468 ALIZARINE CRAM PERM</v>
          </cell>
          <cell r="D163">
            <v>12</v>
          </cell>
          <cell r="E163"/>
          <cell r="F163"/>
          <cell r="G163" t="str">
            <v>WN AOC 37ML 468 ALIZ CRAM PERM</v>
          </cell>
          <cell r="H163" t="str">
            <v>W&amp;N ARTISTS OIL COLOUR 37ML PERM ALIZ CRIMS</v>
          </cell>
          <cell r="I163" t="str">
            <v>WN AOC 37ML PERM ALIZ CRIMS</v>
          </cell>
          <cell r="J163">
            <v>18.5</v>
          </cell>
          <cell r="K163">
            <v>19.059999999999999</v>
          </cell>
          <cell r="L163">
            <v>3.02702702702702E-2</v>
          </cell>
          <cell r="M163" t="str">
            <v>Actif</v>
          </cell>
          <cell r="N163"/>
          <cell r="O163" t="str">
            <v>WINSOR &amp; NEWTON</v>
          </cell>
          <cell r="P163" t="str">
            <v>FINE ARTS</v>
          </cell>
          <cell r="Q163" t="str">
            <v>W&amp;N OIL</v>
          </cell>
          <cell r="R163" t="str">
            <v>ARTISTS' OIL COLOUR</v>
          </cell>
          <cell r="S163" t="str">
            <v>37ML TUBE</v>
          </cell>
          <cell r="T163" t="str">
            <v>Série 4</v>
          </cell>
          <cell r="U163" t="str">
            <v>W0468</v>
          </cell>
          <cell r="V163" t="str">
            <v>10100101050237</v>
          </cell>
          <cell r="W163" t="str">
            <v>32139000</v>
          </cell>
          <cell r="X163" t="str">
            <v>FRANCE</v>
          </cell>
          <cell r="Y163">
            <v>3</v>
          </cell>
        </row>
        <row r="164">
          <cell r="A164" t="str">
            <v>50904679</v>
          </cell>
          <cell r="B164" t="str">
            <v>1214491</v>
          </cell>
          <cell r="C164" t="str">
            <v>W&amp;N ARTISTS HUILE 37ML 491 MAUVE PERMANENT</v>
          </cell>
          <cell r="D164">
            <v>12</v>
          </cell>
          <cell r="E164"/>
          <cell r="F164"/>
          <cell r="G164" t="str">
            <v>WN AOC 37ML 491 MAUVE PERM</v>
          </cell>
          <cell r="H164" t="str">
            <v>W&amp;N ARTISTS OIL COLOUR 37ML PERM MAUVE</v>
          </cell>
          <cell r="I164" t="str">
            <v>WN AOC 37ML PERM MAUVE</v>
          </cell>
          <cell r="J164">
            <v>18.5</v>
          </cell>
          <cell r="K164">
            <v>19.059999999999999</v>
          </cell>
          <cell r="L164">
            <v>3.02702702702702E-2</v>
          </cell>
          <cell r="M164" t="str">
            <v>Actif</v>
          </cell>
          <cell r="N164"/>
          <cell r="O164" t="str">
            <v>WINSOR &amp; NEWTON</v>
          </cell>
          <cell r="P164" t="str">
            <v>FINE ARTS</v>
          </cell>
          <cell r="Q164" t="str">
            <v>W&amp;N OIL</v>
          </cell>
          <cell r="R164" t="str">
            <v>ARTISTS' OIL COLOUR</v>
          </cell>
          <cell r="S164" t="str">
            <v>37ML TUBE</v>
          </cell>
          <cell r="T164" t="str">
            <v>Série 4</v>
          </cell>
          <cell r="U164" t="str">
            <v>W0491</v>
          </cell>
          <cell r="V164" t="str">
            <v>10100101050237</v>
          </cell>
          <cell r="W164" t="str">
            <v>32139000</v>
          </cell>
          <cell r="X164" t="str">
            <v>FRANCE</v>
          </cell>
          <cell r="Y164">
            <v>3</v>
          </cell>
        </row>
        <row r="165">
          <cell r="A165" t="str">
            <v>094376940367</v>
          </cell>
          <cell r="B165" t="str">
            <v>1214548</v>
          </cell>
          <cell r="C165" t="str">
            <v>W&amp;N ARTISTS HUILE 37ML 548 ROUGE DE QUINACRIDONE</v>
          </cell>
          <cell r="D165">
            <v>12</v>
          </cell>
          <cell r="E165"/>
          <cell r="F165"/>
          <cell r="G165" t="str">
            <v>WN AOC 37ML 548 RGE DE QUINA</v>
          </cell>
          <cell r="H165" t="str">
            <v>W&amp;N ARTISTS OIL COLOUR 37ML QUINAC RED</v>
          </cell>
          <cell r="I165" t="str">
            <v>WN AOC 37ML QUINAC RED</v>
          </cell>
          <cell r="J165">
            <v>18.5</v>
          </cell>
          <cell r="K165">
            <v>19.059999999999999</v>
          </cell>
          <cell r="L165">
            <v>3.02702702702702E-2</v>
          </cell>
          <cell r="M165" t="str">
            <v>Actif</v>
          </cell>
          <cell r="N165"/>
          <cell r="O165" t="str">
            <v>WINSOR &amp; NEWTON</v>
          </cell>
          <cell r="P165" t="str">
            <v>FINE ARTS</v>
          </cell>
          <cell r="Q165" t="str">
            <v>W&amp;N OIL</v>
          </cell>
          <cell r="R165" t="str">
            <v>ARTISTS' OIL COLOUR</v>
          </cell>
          <cell r="S165" t="str">
            <v>37ML TUBE</v>
          </cell>
          <cell r="T165" t="str">
            <v>Série 4</v>
          </cell>
          <cell r="U165" t="str">
            <v>W0548</v>
          </cell>
          <cell r="V165" t="str">
            <v>10100101050237</v>
          </cell>
          <cell r="W165" t="str">
            <v>32139000</v>
          </cell>
          <cell r="X165" t="str">
            <v>FRANCE</v>
          </cell>
          <cell r="Y165">
            <v>3</v>
          </cell>
        </row>
        <row r="166">
          <cell r="A166" t="str">
            <v>884955082768</v>
          </cell>
          <cell r="B166" t="str">
            <v>1214650</v>
          </cell>
          <cell r="C166" t="str">
            <v>W&amp;N ARTISTS HUILE 37ML 650 ORANGE TRANSPARENT</v>
          </cell>
          <cell r="D166">
            <v>12</v>
          </cell>
          <cell r="E166"/>
          <cell r="F166"/>
          <cell r="G166" t="str">
            <v>WN AOC 37ML 650 ORANGE TRANSP</v>
          </cell>
          <cell r="H166" t="str">
            <v>W&amp;N ARTISTS' OIL COLOUR 37ML TRANSPARENT ORANGE</v>
          </cell>
          <cell r="I166" t="str">
            <v>WN AOC 37ML TRANSP ORA         SP</v>
          </cell>
          <cell r="J166">
            <v>18.5</v>
          </cell>
          <cell r="K166">
            <v>19.059999999999999</v>
          </cell>
          <cell r="L166">
            <v>3.02702702702702E-2</v>
          </cell>
          <cell r="M166" t="str">
            <v>Actif</v>
          </cell>
          <cell r="N166"/>
          <cell r="O166" t="str">
            <v>WINSOR &amp; NEWTON</v>
          </cell>
          <cell r="P166" t="str">
            <v>FINE ARTS</v>
          </cell>
          <cell r="Q166" t="str">
            <v>W&amp;N OIL</v>
          </cell>
          <cell r="R166" t="str">
            <v>ARTISTS' OIL COLOUR</v>
          </cell>
          <cell r="S166" t="str">
            <v>37ML TUBE</v>
          </cell>
          <cell r="T166" t="str">
            <v>Série 4</v>
          </cell>
          <cell r="U166" t="str">
            <v>W0650</v>
          </cell>
          <cell r="V166" t="str">
            <v>10100101050237</v>
          </cell>
          <cell r="W166" t="str">
            <v>32139000</v>
          </cell>
          <cell r="X166" t="str">
            <v>FRANCE</v>
          </cell>
          <cell r="Y166">
            <v>3</v>
          </cell>
        </row>
        <row r="167">
          <cell r="A167" t="str">
            <v>50730650</v>
          </cell>
          <cell r="B167" t="str">
            <v>1214653</v>
          </cell>
          <cell r="C167" t="str">
            <v>W&amp;N ARTISTS HUILE 37ML 653 JAUNE TRANSPARENT</v>
          </cell>
          <cell r="D167">
            <v>12</v>
          </cell>
          <cell r="E167"/>
          <cell r="F167"/>
          <cell r="G167" t="str">
            <v>WN AOC 37ML 653 JNE TRANSP</v>
          </cell>
          <cell r="H167" t="str">
            <v>W&amp;N ARTISTS OIL COLOUR 37ML TRANSPARENT YEL</v>
          </cell>
          <cell r="I167" t="str">
            <v>WN AOC 37ML TRANSPARENT YEL</v>
          </cell>
          <cell r="J167">
            <v>18.5</v>
          </cell>
          <cell r="K167">
            <v>19.059999999999999</v>
          </cell>
          <cell r="L167">
            <v>3.02702702702702E-2</v>
          </cell>
          <cell r="M167" t="str">
            <v>Actif</v>
          </cell>
          <cell r="N167"/>
          <cell r="O167" t="str">
            <v>WINSOR &amp; NEWTON</v>
          </cell>
          <cell r="P167" t="str">
            <v>FINE ARTS</v>
          </cell>
          <cell r="Q167" t="str">
            <v>W&amp;N OIL</v>
          </cell>
          <cell r="R167" t="str">
            <v>ARTISTS' OIL COLOUR</v>
          </cell>
          <cell r="S167" t="str">
            <v>37ML TUBE</v>
          </cell>
          <cell r="T167" t="str">
            <v>Série 4</v>
          </cell>
          <cell r="U167" t="str">
            <v>W0653</v>
          </cell>
          <cell r="V167" t="str">
            <v>10100101050237</v>
          </cell>
          <cell r="W167" t="str">
            <v>32139000</v>
          </cell>
          <cell r="X167" t="str">
            <v>FRANCE</v>
          </cell>
          <cell r="Y167">
            <v>3</v>
          </cell>
        </row>
        <row r="168">
          <cell r="A168" t="str">
            <v>884955074381</v>
          </cell>
          <cell r="B168" t="str">
            <v>1214890</v>
          </cell>
          <cell r="C168" t="str">
            <v>W&amp;N ARTISTS HUILE 37ML 890 JAUNE SANS CADMIUM</v>
          </cell>
          <cell r="D168">
            <v>12</v>
          </cell>
          <cell r="E168"/>
          <cell r="F168"/>
          <cell r="G168" t="str">
            <v>WN AOC 37ML 890 JNE SANS CAD</v>
          </cell>
          <cell r="H168" t="str">
            <v>W&amp;N ARTISTS' OIL COLOUR 37ML TBE CADMIUM FREE GEEL</v>
          </cell>
          <cell r="I168" t="str">
            <v>WN AOC 37ML CAD FRE YEL        SP</v>
          </cell>
          <cell r="J168">
            <v>18.5</v>
          </cell>
          <cell r="K168">
            <v>19.059999999999999</v>
          </cell>
          <cell r="L168">
            <v>3.02702702702702E-2</v>
          </cell>
          <cell r="M168" t="str">
            <v>Actif</v>
          </cell>
          <cell r="N168"/>
          <cell r="O168" t="str">
            <v>WINSOR &amp; NEWTON</v>
          </cell>
          <cell r="P168" t="str">
            <v>FINE ARTS</v>
          </cell>
          <cell r="Q168" t="str">
            <v>W&amp;N OIL</v>
          </cell>
          <cell r="R168" t="str">
            <v>ARTISTS' OIL COLOUR</v>
          </cell>
          <cell r="S168" t="str">
            <v>37ML TUBE</v>
          </cell>
          <cell r="T168" t="str">
            <v>Série 4</v>
          </cell>
          <cell r="U168" t="str">
            <v>W0890</v>
          </cell>
          <cell r="V168" t="str">
            <v>10100101050237</v>
          </cell>
          <cell r="W168" t="str">
            <v>32139000</v>
          </cell>
          <cell r="X168" t="str">
            <v>FRANCE</v>
          </cell>
          <cell r="Y168">
            <v>3</v>
          </cell>
        </row>
        <row r="169">
          <cell r="A169" t="str">
            <v>884955074374</v>
          </cell>
          <cell r="B169" t="str">
            <v>1214891</v>
          </cell>
          <cell r="C169" t="str">
            <v>W&amp;N ARTISTS HUILE 37ML 891 JAUNE FONCE SANS CADMIUM</v>
          </cell>
          <cell r="D169">
            <v>12</v>
          </cell>
          <cell r="E169"/>
          <cell r="F169"/>
          <cell r="G169" t="str">
            <v>WN AOC 37ML 891 JNE FCE SS CAD</v>
          </cell>
          <cell r="H169" t="str">
            <v>W&amp;N ARTISTS' OIL COLOUR 37ML TBE CADMIUM FREE GEEL DIEP</v>
          </cell>
          <cell r="I169" t="str">
            <v>WN AOC 37ML CAD FRE YEL DP     SP</v>
          </cell>
          <cell r="J169">
            <v>18.5</v>
          </cell>
          <cell r="K169">
            <v>19.059999999999999</v>
          </cell>
          <cell r="L169">
            <v>3.02702702702702E-2</v>
          </cell>
          <cell r="M169" t="str">
            <v>Actif</v>
          </cell>
          <cell r="N169"/>
          <cell r="O169" t="str">
            <v>WINSOR &amp; NEWTON</v>
          </cell>
          <cell r="P169" t="str">
            <v>FINE ARTS</v>
          </cell>
          <cell r="Q169" t="str">
            <v>W&amp;N OIL</v>
          </cell>
          <cell r="R169" t="str">
            <v>ARTISTS' OIL COLOUR</v>
          </cell>
          <cell r="S169" t="str">
            <v>37ML TUBE</v>
          </cell>
          <cell r="T169" t="str">
            <v>Série 4</v>
          </cell>
          <cell r="U169" t="str">
            <v>W0891</v>
          </cell>
          <cell r="V169" t="str">
            <v>10100101050237</v>
          </cell>
          <cell r="W169" t="str">
            <v>32139000</v>
          </cell>
          <cell r="X169" t="str">
            <v>FRANCE</v>
          </cell>
          <cell r="Y169">
            <v>3</v>
          </cell>
        </row>
        <row r="170">
          <cell r="A170" t="str">
            <v>884955074428</v>
          </cell>
          <cell r="B170" t="str">
            <v>1214895</v>
          </cell>
          <cell r="C170" t="str">
            <v>W&amp;N ARTISTS HUILE 37ML 895 ROUGE FONCE SANS CADMIUM</v>
          </cell>
          <cell r="D170">
            <v>12</v>
          </cell>
          <cell r="E170"/>
          <cell r="F170"/>
          <cell r="G170" t="str">
            <v>WN AOC 37ML 895 RGE FCE SS CAD</v>
          </cell>
          <cell r="H170" t="str">
            <v>W&amp;N ARTISTS' OIL COLOUR 37ML TBE CADMIUM FREE ROOD DIEP</v>
          </cell>
          <cell r="I170" t="str">
            <v>WN AOC 37ML CAD FRE RED DP     SP</v>
          </cell>
          <cell r="J170">
            <v>18.5</v>
          </cell>
          <cell r="K170">
            <v>19.059999999999999</v>
          </cell>
          <cell r="L170">
            <v>3.02702702702702E-2</v>
          </cell>
          <cell r="M170" t="str">
            <v>Actif</v>
          </cell>
          <cell r="N170"/>
          <cell r="O170" t="str">
            <v>WINSOR &amp; NEWTON</v>
          </cell>
          <cell r="P170" t="str">
            <v>FINE ARTS</v>
          </cell>
          <cell r="Q170" t="str">
            <v>W&amp;N OIL</v>
          </cell>
          <cell r="R170" t="str">
            <v>ARTISTS' OIL COLOUR</v>
          </cell>
          <cell r="S170" t="str">
            <v>37ML TUBE</v>
          </cell>
          <cell r="T170" t="str">
            <v>Série 4</v>
          </cell>
          <cell r="U170" t="str">
            <v>W0895</v>
          </cell>
          <cell r="V170" t="str">
            <v>10100101050237</v>
          </cell>
          <cell r="W170" t="str">
            <v>32139000</v>
          </cell>
          <cell r="X170" t="str">
            <v>FRANCE</v>
          </cell>
          <cell r="Y170">
            <v>3</v>
          </cell>
        </row>
        <row r="171">
          <cell r="A171" t="str">
            <v>884955074435</v>
          </cell>
          <cell r="B171" t="str">
            <v>1214897</v>
          </cell>
          <cell r="C171" t="str">
            <v>W&amp;N ARTISTS HUILE 37ML 897 VERT PALE SANS CADMIUM</v>
          </cell>
          <cell r="D171">
            <v>12</v>
          </cell>
          <cell r="E171"/>
          <cell r="F171"/>
          <cell r="G171" t="str">
            <v>WN AOC 37ML 897 VERT PL SS CAD</v>
          </cell>
          <cell r="H171" t="str">
            <v>W&amp;N ARTISTS' OIL COLOUR 37ML TBE CADMIUM FREE GROEN LICHT</v>
          </cell>
          <cell r="I171" t="str">
            <v>WN AOC 37ML CAD FRE GRE PL     SP</v>
          </cell>
          <cell r="J171">
            <v>18.5</v>
          </cell>
          <cell r="K171">
            <v>19.059999999999999</v>
          </cell>
          <cell r="L171">
            <v>3.02702702702702E-2</v>
          </cell>
          <cell r="M171" t="str">
            <v>Actif</v>
          </cell>
          <cell r="N171"/>
          <cell r="O171" t="str">
            <v>WINSOR &amp; NEWTON</v>
          </cell>
          <cell r="P171" t="str">
            <v>FINE ARTS</v>
          </cell>
          <cell r="Q171" t="str">
            <v>W&amp;N OIL</v>
          </cell>
          <cell r="R171" t="str">
            <v>ARTISTS' OIL COLOUR</v>
          </cell>
          <cell r="S171" t="str">
            <v>37ML TUBE</v>
          </cell>
          <cell r="T171" t="str">
            <v>Série 4</v>
          </cell>
          <cell r="U171" t="str">
            <v>W0897</v>
          </cell>
          <cell r="V171" t="str">
            <v>10100101050237</v>
          </cell>
          <cell r="W171" t="str">
            <v>32139000</v>
          </cell>
          <cell r="X171" t="str">
            <v>FRANCE</v>
          </cell>
          <cell r="Y171">
            <v>3</v>
          </cell>
        </row>
        <row r="172">
          <cell r="A172" t="str">
            <v>884955074350</v>
          </cell>
          <cell r="B172" t="str">
            <v>1214898</v>
          </cell>
          <cell r="C172" t="str">
            <v>W&amp;N ARTISTS HUILE 37ML 898 CITRON SANS CADMIUM</v>
          </cell>
          <cell r="D172">
            <v>12</v>
          </cell>
          <cell r="E172"/>
          <cell r="F172"/>
          <cell r="G172" t="str">
            <v>WN AOC 37ML 898 CITRON SS CAD</v>
          </cell>
          <cell r="H172" t="str">
            <v>W&amp;N ARTISTS' OIL COLOUR 37ML TBE CADMIUM FREE CITROEN</v>
          </cell>
          <cell r="I172" t="str">
            <v>WN AOC 37ML CAD FRE LEM        SP</v>
          </cell>
          <cell r="J172">
            <v>18.5</v>
          </cell>
          <cell r="K172">
            <v>19.059999999999999</v>
          </cell>
          <cell r="L172">
            <v>3.02702702702702E-2</v>
          </cell>
          <cell r="M172" t="str">
            <v>Actif</v>
          </cell>
          <cell r="N172"/>
          <cell r="O172" t="str">
            <v>WINSOR &amp; NEWTON</v>
          </cell>
          <cell r="P172" t="str">
            <v>FINE ARTS</v>
          </cell>
          <cell r="Q172" t="str">
            <v>W&amp;N OIL</v>
          </cell>
          <cell r="R172" t="str">
            <v>ARTISTS' OIL COLOUR</v>
          </cell>
          <cell r="S172" t="str">
            <v>37ML TUBE</v>
          </cell>
          <cell r="T172" t="str">
            <v>Série 4</v>
          </cell>
          <cell r="U172" t="str">
            <v>W0898</v>
          </cell>
          <cell r="V172" t="str">
            <v>10100101050237</v>
          </cell>
          <cell r="W172" t="str">
            <v>32139000</v>
          </cell>
          <cell r="X172" t="str">
            <v>FRANCE</v>
          </cell>
          <cell r="Y172">
            <v>3</v>
          </cell>
        </row>
        <row r="173">
          <cell r="A173" t="str">
            <v>884955074398</v>
          </cell>
          <cell r="B173" t="str">
            <v>1214899</v>
          </cell>
          <cell r="C173" t="str">
            <v>W&amp;N ARTISTS HUILE 37ML 899 ORANGE SANS CADMIUM</v>
          </cell>
          <cell r="D173">
            <v>12</v>
          </cell>
          <cell r="E173"/>
          <cell r="F173"/>
          <cell r="G173" t="str">
            <v>WN AOC 37ML 899 ORA SS CAD</v>
          </cell>
          <cell r="H173" t="str">
            <v>W&amp;N ARTISTS' OIL COLOUR 37ML TBE CADMIUM FREE ORANJE</v>
          </cell>
          <cell r="I173" t="str">
            <v>WN AOC 37ML CAD FRE ORA        SP</v>
          </cell>
          <cell r="J173">
            <v>18.5</v>
          </cell>
          <cell r="K173">
            <v>19.059999999999999</v>
          </cell>
          <cell r="L173">
            <v>3.02702702702702E-2</v>
          </cell>
          <cell r="M173" t="str">
            <v>Actif</v>
          </cell>
          <cell r="N173"/>
          <cell r="O173" t="str">
            <v>WINSOR &amp; NEWTON</v>
          </cell>
          <cell r="P173" t="str">
            <v>FINE ARTS</v>
          </cell>
          <cell r="Q173" t="str">
            <v>W&amp;N OIL</v>
          </cell>
          <cell r="R173" t="str">
            <v>ARTISTS' OIL COLOUR</v>
          </cell>
          <cell r="S173" t="str">
            <v>37ML TUBE</v>
          </cell>
          <cell r="T173" t="str">
            <v>Série 4</v>
          </cell>
          <cell r="U173" t="str">
            <v>W0899</v>
          </cell>
          <cell r="V173" t="str">
            <v>10100101050237</v>
          </cell>
          <cell r="W173" t="str">
            <v>32139000</v>
          </cell>
          <cell r="X173" t="str">
            <v>FRANCE</v>
          </cell>
          <cell r="Y173">
            <v>3</v>
          </cell>
        </row>
        <row r="174">
          <cell r="A174" t="str">
            <v>884955074411</v>
          </cell>
          <cell r="B174" t="str">
            <v>1214901</v>
          </cell>
          <cell r="C174" t="str">
            <v>W&amp;N ARTISTS HUILE 37ML 901 ROUGE SANS CADMIUM</v>
          </cell>
          <cell r="D174">
            <v>12</v>
          </cell>
          <cell r="E174"/>
          <cell r="F174"/>
          <cell r="G174" t="str">
            <v>WN AOC 37ML 901 RGE SANS CAD</v>
          </cell>
          <cell r="H174" t="str">
            <v>W&amp;N ARTISTS' OIL COLOUR 37ML TBE CADMIUM FREE ROOD</v>
          </cell>
          <cell r="I174" t="str">
            <v>WN AOC 37ML CAD FRE RED        SP</v>
          </cell>
          <cell r="J174">
            <v>18.5</v>
          </cell>
          <cell r="K174">
            <v>19.059999999999999</v>
          </cell>
          <cell r="L174">
            <v>3.02702702702702E-2</v>
          </cell>
          <cell r="M174" t="str">
            <v>Actif</v>
          </cell>
          <cell r="N174"/>
          <cell r="O174" t="str">
            <v>WINSOR &amp; NEWTON</v>
          </cell>
          <cell r="P174" t="str">
            <v>FINE ARTS</v>
          </cell>
          <cell r="Q174" t="str">
            <v>W&amp;N OIL</v>
          </cell>
          <cell r="R174" t="str">
            <v>ARTISTS' OIL COLOUR</v>
          </cell>
          <cell r="S174" t="str">
            <v>37ML TUBE</v>
          </cell>
          <cell r="T174" t="str">
            <v>Série 4</v>
          </cell>
          <cell r="U174" t="str">
            <v>W0901</v>
          </cell>
          <cell r="V174" t="str">
            <v>10100101050237</v>
          </cell>
          <cell r="W174" t="str">
            <v>32139000</v>
          </cell>
          <cell r="X174" t="str">
            <v>FRANCE</v>
          </cell>
          <cell r="Y174">
            <v>3</v>
          </cell>
        </row>
        <row r="175">
          <cell r="A175" t="str">
            <v>884955074404</v>
          </cell>
          <cell r="B175" t="str">
            <v>1214903</v>
          </cell>
          <cell r="C175" t="str">
            <v>W&amp;N ARTISTS HUILE 37ML 903 ECARLATE SANS CADMIUM</v>
          </cell>
          <cell r="D175">
            <v>12</v>
          </cell>
          <cell r="E175"/>
          <cell r="F175"/>
          <cell r="G175" t="str">
            <v>WN AOC 37ML 903 ECARLAT SS CAD</v>
          </cell>
          <cell r="H175" t="str">
            <v>W&amp;N ARTISTS' OIL COLOUR 37ML TBE CADMIUM FREE SCHARLAKEN</v>
          </cell>
          <cell r="I175" t="str">
            <v>WN AOC 37ML CAD FRE SCA        SP</v>
          </cell>
          <cell r="J175">
            <v>18.5</v>
          </cell>
          <cell r="K175">
            <v>19.059999999999999</v>
          </cell>
          <cell r="L175">
            <v>3.02702702702702E-2</v>
          </cell>
          <cell r="M175" t="str">
            <v>Actif</v>
          </cell>
          <cell r="N175"/>
          <cell r="O175" t="str">
            <v>WINSOR &amp; NEWTON</v>
          </cell>
          <cell r="P175" t="str">
            <v>FINE ARTS</v>
          </cell>
          <cell r="Q175" t="str">
            <v>W&amp;N OIL</v>
          </cell>
          <cell r="R175" t="str">
            <v>ARTISTS' OIL COLOUR</v>
          </cell>
          <cell r="S175" t="str">
            <v>37ML TUBE</v>
          </cell>
          <cell r="T175" t="str">
            <v>Série 4</v>
          </cell>
          <cell r="U175" t="str">
            <v>W0903</v>
          </cell>
          <cell r="V175" t="str">
            <v>10100101050237</v>
          </cell>
          <cell r="W175" t="str">
            <v>32139000</v>
          </cell>
          <cell r="X175" t="str">
            <v>FRANCE</v>
          </cell>
          <cell r="Y175">
            <v>3</v>
          </cell>
        </row>
        <row r="176">
          <cell r="A176" t="str">
            <v>884955074367</v>
          </cell>
          <cell r="B176" t="str">
            <v>1214907</v>
          </cell>
          <cell r="C176" t="str">
            <v>W&amp;N ARTISTS HUILE 37ML 907 JAUNE PALE SANS CADMIUM</v>
          </cell>
          <cell r="D176">
            <v>12</v>
          </cell>
          <cell r="E176"/>
          <cell r="F176"/>
          <cell r="G176" t="str">
            <v>WN AOC 37ML 907 JNE PL SS CAD</v>
          </cell>
          <cell r="H176" t="str">
            <v>W&amp;N ARTISTS' OIL COLOUR 37ML TBE CADMIUM FREE BLEEKGEEL</v>
          </cell>
          <cell r="I176" t="str">
            <v>WN AOC 37ML CAD FRE YEL PL     SP</v>
          </cell>
          <cell r="J176">
            <v>18.5</v>
          </cell>
          <cell r="K176">
            <v>19.059999999999999</v>
          </cell>
          <cell r="L176">
            <v>3.02702702702702E-2</v>
          </cell>
          <cell r="M176" t="str">
            <v>Actif</v>
          </cell>
          <cell r="N176"/>
          <cell r="O176" t="str">
            <v>WINSOR &amp; NEWTON</v>
          </cell>
          <cell r="P176" t="str">
            <v>FINE ARTS</v>
          </cell>
          <cell r="Q176" t="str">
            <v>W&amp;N OIL</v>
          </cell>
          <cell r="R176" t="str">
            <v>ARTISTS' OIL COLOUR</v>
          </cell>
          <cell r="S176" t="str">
            <v>37ML TUBE</v>
          </cell>
          <cell r="T176" t="str">
            <v>Série 4</v>
          </cell>
          <cell r="U176" t="str">
            <v>W0907</v>
          </cell>
          <cell r="V176" t="str">
            <v>10100101050237</v>
          </cell>
          <cell r="W176" t="str">
            <v>32139000</v>
          </cell>
          <cell r="X176" t="str">
            <v>FRANCE</v>
          </cell>
          <cell r="Y176">
            <v>3</v>
          </cell>
        </row>
        <row r="177">
          <cell r="A177" t="str">
            <v>50904273</v>
          </cell>
          <cell r="B177" t="str">
            <v>1214180</v>
          </cell>
          <cell r="C177" t="str">
            <v>W&amp;N ARTISTS HUILE 37ML 180 BLEU DE COBALT FONCE</v>
          </cell>
          <cell r="D177">
            <v>12</v>
          </cell>
          <cell r="E177"/>
          <cell r="F177"/>
          <cell r="G177" t="str">
            <v>WN AOC 37ML 180 BLEU COBALT FC</v>
          </cell>
          <cell r="H177" t="str">
            <v>W&amp;N ARTISTS OIL COLOUR 37ML COB B.D NY-1214</v>
          </cell>
          <cell r="I177" t="str">
            <v>WN AOC 37ML COB B.D NY-1214</v>
          </cell>
          <cell r="J177">
            <v>25.52</v>
          </cell>
          <cell r="K177">
            <v>26.29</v>
          </cell>
          <cell r="L177">
            <v>3.0172413793103432E-2</v>
          </cell>
          <cell r="M177" t="str">
            <v>Actif</v>
          </cell>
          <cell r="N177"/>
          <cell r="O177" t="str">
            <v>WINSOR &amp; NEWTON</v>
          </cell>
          <cell r="P177" t="str">
            <v>FINE ARTS</v>
          </cell>
          <cell r="Q177" t="str">
            <v>W&amp;N OIL</v>
          </cell>
          <cell r="R177" t="str">
            <v>ARTISTS' OIL COLOUR</v>
          </cell>
          <cell r="S177" t="str">
            <v>37ML TUBE</v>
          </cell>
          <cell r="T177" t="str">
            <v>Série 5</v>
          </cell>
          <cell r="U177" t="str">
            <v>W0180</v>
          </cell>
          <cell r="V177" t="str">
            <v>10100101050237</v>
          </cell>
          <cell r="W177" t="str">
            <v>32139000</v>
          </cell>
          <cell r="X177" t="str">
            <v>FRANCE</v>
          </cell>
          <cell r="Y177">
            <v>3</v>
          </cell>
        </row>
        <row r="178">
          <cell r="A178" t="str">
            <v>50904280</v>
          </cell>
          <cell r="B178" t="str">
            <v>1214184</v>
          </cell>
          <cell r="C178" t="str">
            <v>W&amp;N ARTISTS HUILE 37ML 184 VERT COBALT</v>
          </cell>
          <cell r="D178">
            <v>12</v>
          </cell>
          <cell r="E178"/>
          <cell r="F178"/>
          <cell r="G178" t="str">
            <v>WN AOC 37ML 184 VERT COBALT</v>
          </cell>
          <cell r="H178" t="str">
            <v>W&amp;N ARTISTS OIL COLOUR 37ML COBALT GREEN</v>
          </cell>
          <cell r="I178" t="str">
            <v>WN AOC 37ML COBALT GREEN</v>
          </cell>
          <cell r="J178">
            <v>25.52</v>
          </cell>
          <cell r="K178">
            <v>26.29</v>
          </cell>
          <cell r="L178">
            <v>3.0172413793103432E-2</v>
          </cell>
          <cell r="M178" t="str">
            <v>Actif</v>
          </cell>
          <cell r="N178"/>
          <cell r="O178" t="str">
            <v>WINSOR &amp; NEWTON</v>
          </cell>
          <cell r="P178" t="str">
            <v>FINE ARTS</v>
          </cell>
          <cell r="Q178" t="str">
            <v>W&amp;N OIL</v>
          </cell>
          <cell r="R178" t="str">
            <v>ARTISTS' OIL COLOUR</v>
          </cell>
          <cell r="S178" t="str">
            <v>37ML TUBE</v>
          </cell>
          <cell r="T178" t="str">
            <v>Série 5</v>
          </cell>
          <cell r="U178" t="str">
            <v>W0184</v>
          </cell>
          <cell r="V178" t="str">
            <v>10100101050237</v>
          </cell>
          <cell r="W178" t="str">
            <v>32139000</v>
          </cell>
          <cell r="X178" t="str">
            <v>FRANCE</v>
          </cell>
          <cell r="Y178">
            <v>3</v>
          </cell>
        </row>
        <row r="179">
          <cell r="A179" t="str">
            <v>50904303</v>
          </cell>
          <cell r="B179" t="str">
            <v>1214190</v>
          </cell>
          <cell r="C179" t="str">
            <v>W&amp;N ARTISTS HUILE 37ML 190 COBALT TURQUOISE</v>
          </cell>
          <cell r="D179">
            <v>12</v>
          </cell>
          <cell r="E179"/>
          <cell r="F179"/>
          <cell r="G179" t="str">
            <v>WN AOC 37ML 190 COBALT TURQ</v>
          </cell>
          <cell r="H179" t="str">
            <v>W&amp;N ARTISTS OIL COLOUR 37ML COB TURQUOISE</v>
          </cell>
          <cell r="I179" t="str">
            <v>WN AOC 37ML COB TURQUOISE</v>
          </cell>
          <cell r="J179">
            <v>25.52</v>
          </cell>
          <cell r="K179">
            <v>26.29</v>
          </cell>
          <cell r="L179">
            <v>3.0172413793103432E-2</v>
          </cell>
          <cell r="M179" t="str">
            <v>Actif</v>
          </cell>
          <cell r="N179"/>
          <cell r="O179" t="str">
            <v>WINSOR &amp; NEWTON</v>
          </cell>
          <cell r="P179" t="str">
            <v>FINE ARTS</v>
          </cell>
          <cell r="Q179" t="str">
            <v>W&amp;N OIL</v>
          </cell>
          <cell r="R179" t="str">
            <v>ARTISTS' OIL COLOUR</v>
          </cell>
          <cell r="S179" t="str">
            <v>37ML TUBE</v>
          </cell>
          <cell r="T179" t="str">
            <v>Série 5</v>
          </cell>
          <cell r="U179" t="str">
            <v>W0190</v>
          </cell>
          <cell r="V179" t="str">
            <v>10100101050237</v>
          </cell>
          <cell r="W179" t="str">
            <v>32139000</v>
          </cell>
          <cell r="X179" t="str">
            <v>FRANCE</v>
          </cell>
          <cell r="Y179">
            <v>3</v>
          </cell>
        </row>
        <row r="180">
          <cell r="A180" t="str">
            <v>50904310</v>
          </cell>
          <cell r="B180" t="str">
            <v>1214192</v>
          </cell>
          <cell r="C180" t="str">
            <v>W&amp;N ARTISTS HUILE 37ML 192 VIOLET COBALT</v>
          </cell>
          <cell r="D180">
            <v>12</v>
          </cell>
          <cell r="E180"/>
          <cell r="F180"/>
          <cell r="G180" t="str">
            <v>WN AOC 37ML 192 VIOLET COBALT</v>
          </cell>
          <cell r="H180" t="str">
            <v>W&amp;N ARTISTS OIL COLOUR 37ML COB VIO NY-1214</v>
          </cell>
          <cell r="I180" t="str">
            <v>WN AOC 37ML COB VIO NY-1214</v>
          </cell>
          <cell r="J180">
            <v>25.52</v>
          </cell>
          <cell r="K180">
            <v>26.29</v>
          </cell>
          <cell r="L180">
            <v>3.0172413793103432E-2</v>
          </cell>
          <cell r="M180" t="str">
            <v>Actif</v>
          </cell>
          <cell r="N180"/>
          <cell r="O180" t="str">
            <v>WINSOR &amp; NEWTON</v>
          </cell>
          <cell r="P180" t="str">
            <v>FINE ARTS</v>
          </cell>
          <cell r="Q180" t="str">
            <v>W&amp;N OIL</v>
          </cell>
          <cell r="R180" t="str">
            <v>ARTISTS' OIL COLOUR</v>
          </cell>
          <cell r="S180" t="str">
            <v>37ML TUBE</v>
          </cell>
          <cell r="T180" t="str">
            <v>Série 5</v>
          </cell>
          <cell r="U180" t="str">
            <v>W0192</v>
          </cell>
          <cell r="V180" t="str">
            <v>10100101050237</v>
          </cell>
          <cell r="W180" t="str">
            <v>32139000</v>
          </cell>
          <cell r="X180" t="str">
            <v>FRANCE</v>
          </cell>
          <cell r="Y180">
            <v>3</v>
          </cell>
        </row>
        <row r="181">
          <cell r="A181" t="str">
            <v>50904754</v>
          </cell>
          <cell r="B181" t="str">
            <v>1214576</v>
          </cell>
          <cell r="C181" t="str">
            <v>W&amp;N ARTISTS HUILE 37ML 576 ROSE DORE</v>
          </cell>
          <cell r="D181">
            <v>12</v>
          </cell>
          <cell r="E181"/>
          <cell r="F181"/>
          <cell r="G181" t="str">
            <v>WN AOC 37ML 576 ROSE DORE</v>
          </cell>
          <cell r="H181" t="str">
            <v>W&amp;N ARTISTS OIL COLOUR 37ML ROSE DORE</v>
          </cell>
          <cell r="I181" t="str">
            <v>WN AOC 37ML ROSE DORE</v>
          </cell>
          <cell r="J181">
            <v>25.52</v>
          </cell>
          <cell r="K181">
            <v>26.29</v>
          </cell>
          <cell r="L181">
            <v>3.0172413793103432E-2</v>
          </cell>
          <cell r="M181" t="str">
            <v>Actif</v>
          </cell>
          <cell r="N181"/>
          <cell r="O181" t="str">
            <v>WINSOR &amp; NEWTON</v>
          </cell>
          <cell r="P181" t="str">
            <v>FINE ARTS</v>
          </cell>
          <cell r="Q181" t="str">
            <v>W&amp;N OIL</v>
          </cell>
          <cell r="R181" t="str">
            <v>ARTISTS' OIL COLOUR</v>
          </cell>
          <cell r="S181" t="str">
            <v>37ML TUBE</v>
          </cell>
          <cell r="T181" t="str">
            <v>Série 5</v>
          </cell>
          <cell r="U181" t="str">
            <v>W0576</v>
          </cell>
          <cell r="V181" t="str">
            <v>10100101050237</v>
          </cell>
          <cell r="W181" t="str">
            <v>32139000</v>
          </cell>
          <cell r="X181" t="str">
            <v>FRANCE</v>
          </cell>
          <cell r="Y181">
            <v>3</v>
          </cell>
        </row>
        <row r="182">
          <cell r="A182" t="str">
            <v>50904778</v>
          </cell>
          <cell r="B182" t="str">
            <v>1214587</v>
          </cell>
          <cell r="C182" t="str">
            <v>W&amp;N ARTISTS HUILE 37ML 587 ROSE GARANCE VERITABLE NA</v>
          </cell>
          <cell r="D182">
            <v>12</v>
          </cell>
          <cell r="E182"/>
          <cell r="F182"/>
          <cell r="G182" t="str">
            <v>WN AOC 37ML 587 RSE GARAN VERI</v>
          </cell>
          <cell r="H182" t="str">
            <v>W&amp;N ARTISTS OIL COLOUR 37ML ROSE MAD GEN</v>
          </cell>
          <cell r="I182" t="str">
            <v>WN AOC 37ML ROSE MAD GEN</v>
          </cell>
          <cell r="J182">
            <v>25.52</v>
          </cell>
          <cell r="K182">
            <v>26.29</v>
          </cell>
          <cell r="L182">
            <v>3.0172413793103432E-2</v>
          </cell>
          <cell r="M182" t="str">
            <v>Actif</v>
          </cell>
          <cell r="N182"/>
          <cell r="O182" t="str">
            <v>WINSOR &amp; NEWTON</v>
          </cell>
          <cell r="P182" t="str">
            <v>FINE ARTS</v>
          </cell>
          <cell r="Q182" t="str">
            <v>W&amp;N OIL</v>
          </cell>
          <cell r="R182" t="str">
            <v>ARTISTS' OIL COLOUR</v>
          </cell>
          <cell r="S182" t="str">
            <v>37ML TUBE</v>
          </cell>
          <cell r="T182" t="str">
            <v>Série 5</v>
          </cell>
          <cell r="U182" t="str">
            <v>W0587</v>
          </cell>
          <cell r="V182" t="str">
            <v>10100101050237</v>
          </cell>
          <cell r="W182" t="str">
            <v>32139000</v>
          </cell>
          <cell r="X182" t="str">
            <v>FRANCE</v>
          </cell>
          <cell r="Y182">
            <v>3</v>
          </cell>
        </row>
        <row r="183">
          <cell r="A183" t="str">
            <v>884955089385</v>
          </cell>
          <cell r="B183" t="str">
            <v>1290143</v>
          </cell>
          <cell r="C183" t="str">
            <v>W&amp;N ARTISTS HUILE SET INITIATION 21MLX10 ROW</v>
          </cell>
          <cell r="D183">
            <v>12</v>
          </cell>
          <cell r="E183" t="str">
            <v>5012572004725</v>
          </cell>
          <cell r="F183" t="str">
            <v>1290139</v>
          </cell>
          <cell r="G183" t="str">
            <v>WN AOC SET INITIA 21MLX10 ROW</v>
          </cell>
          <cell r="H183" t="str">
            <v>W&amp;N ARTISTS OIL COLOUR IN 10X21M ROW</v>
          </cell>
          <cell r="I183" t="str">
            <v>WN AOC IN 10X21M ROW           SP</v>
          </cell>
          <cell r="J183">
            <v>52.5</v>
          </cell>
          <cell r="K183">
            <v>53.55</v>
          </cell>
          <cell r="L183">
            <v>1.9999999999999945E-2</v>
          </cell>
          <cell r="M183" t="str">
            <v>Actif</v>
          </cell>
          <cell r="N183"/>
          <cell r="O183" t="str">
            <v>WINSOR &amp; NEWTON</v>
          </cell>
          <cell r="P183" t="str">
            <v>FINE ARTS</v>
          </cell>
          <cell r="Q183" t="str">
            <v>W&amp;N OIL</v>
          </cell>
          <cell r="R183" t="str">
            <v>ARTISTS' OIL COLOUR</v>
          </cell>
          <cell r="S183" t="str">
            <v>SET</v>
          </cell>
          <cell r="T183" t="str">
            <v>No serie</v>
          </cell>
          <cell r="U183" t="str">
            <v>NU</v>
          </cell>
          <cell r="V183" t="str">
            <v>10100101050831</v>
          </cell>
          <cell r="W183" t="str">
            <v>32131000</v>
          </cell>
          <cell r="X183" t="str">
            <v>FRANCE</v>
          </cell>
          <cell r="Y183">
            <v>1</v>
          </cell>
        </row>
        <row r="184">
          <cell r="A184" t="str">
            <v>884955097847</v>
          </cell>
          <cell r="B184" t="str">
            <v>1290144</v>
          </cell>
          <cell r="C184" t="str">
            <v>W&amp;N ARTISTS HUILE COFFRET ATELIER ROW</v>
          </cell>
          <cell r="D184">
            <v>13</v>
          </cell>
          <cell r="E184" t="str">
            <v>094376998429</v>
          </cell>
          <cell r="F184" t="str">
            <v>1290018</v>
          </cell>
          <cell r="G184" t="str">
            <v>WN AOC STUD CSE ROW</v>
          </cell>
          <cell r="H184" t="str">
            <v>W&amp;N ARTISTS' OIL HOUTEN KOFFERSET</v>
          </cell>
          <cell r="I184" t="str">
            <v>WN AOC STUD CSE ROW            SP</v>
          </cell>
          <cell r="J184">
            <v>0</v>
          </cell>
          <cell r="K184">
            <v>87.72</v>
          </cell>
          <cell r="L184">
            <v>0</v>
          </cell>
          <cell r="M184" t="str">
            <v>Création 2025</v>
          </cell>
          <cell r="N184"/>
          <cell r="O184" t="str">
            <v>WINSOR &amp; NEWTON</v>
          </cell>
          <cell r="P184" t="str">
            <v>FINE ARTS</v>
          </cell>
          <cell r="Q184" t="str">
            <v>W&amp;N OIL</v>
          </cell>
          <cell r="R184" t="str">
            <v>ARTISTS' OIL COLOUR</v>
          </cell>
          <cell r="S184" t="str">
            <v>SET</v>
          </cell>
          <cell r="T184" t="str">
            <v>No serie</v>
          </cell>
          <cell r="U184" t="str">
            <v>NU</v>
          </cell>
          <cell r="V184" t="str">
            <v>10100101050831</v>
          </cell>
          <cell r="W184" t="str">
            <v>32131000</v>
          </cell>
          <cell r="X184" t="str">
            <v>FRANCE</v>
          </cell>
          <cell r="Y184">
            <v>1</v>
          </cell>
        </row>
        <row r="185">
          <cell r="A185" t="str">
            <v>094376910933</v>
          </cell>
          <cell r="B185" t="str">
            <v>1437074</v>
          </cell>
          <cell r="C185" t="str">
            <v>W&amp;N WINTON HUILE 200ML 074 TERRE DE SIENNE BRULEE</v>
          </cell>
          <cell r="D185">
            <v>14</v>
          </cell>
          <cell r="E185"/>
          <cell r="F185"/>
          <cell r="G185" t="str">
            <v>WN WOC 200ML 074 TSB</v>
          </cell>
          <cell r="H185" t="str">
            <v>W&amp;N WINTON OIL COLOUR  200ML BURNT SIENNA</v>
          </cell>
          <cell r="I185" t="str">
            <v>WN WOC 200ML BURNT SIENNA</v>
          </cell>
          <cell r="J185">
            <v>8.3699999999999992</v>
          </cell>
          <cell r="K185">
            <v>8.5399999999999991</v>
          </cell>
          <cell r="L185">
            <v>2.0310633213859015E-2</v>
          </cell>
          <cell r="M185" t="str">
            <v>Actif</v>
          </cell>
          <cell r="N185"/>
          <cell r="O185" t="str">
            <v>WINSOR &amp; NEWTON</v>
          </cell>
          <cell r="P185" t="str">
            <v>FINE ARTS</v>
          </cell>
          <cell r="Q185" t="str">
            <v>W&amp;N OIL</v>
          </cell>
          <cell r="R185" t="str">
            <v>WINTON OIL COLOUR</v>
          </cell>
          <cell r="S185" t="str">
            <v>200ML TUBE</v>
          </cell>
          <cell r="T185" t="str">
            <v>No serie</v>
          </cell>
          <cell r="U185" t="str">
            <v>W0074</v>
          </cell>
          <cell r="V185" t="str">
            <v>10100101065270</v>
          </cell>
          <cell r="W185" t="str">
            <v>32139000</v>
          </cell>
          <cell r="X185" t="str">
            <v>FRANCE</v>
          </cell>
          <cell r="Y185">
            <v>1</v>
          </cell>
        </row>
        <row r="186">
          <cell r="A186" t="str">
            <v>094376910964</v>
          </cell>
          <cell r="B186" t="str">
            <v>1437076</v>
          </cell>
          <cell r="C186" t="str">
            <v>W&amp;N WINTON HUILE 200ML 076 TERRE DOMBRE BRULEE</v>
          </cell>
          <cell r="D186">
            <v>14</v>
          </cell>
          <cell r="E186"/>
          <cell r="F186"/>
          <cell r="G186" t="str">
            <v>WN WOC 200ML 076 TOB</v>
          </cell>
          <cell r="H186" t="str">
            <v>W&amp;N WINTON OIL COLOUR  200ML BURNT UMBER</v>
          </cell>
          <cell r="I186" t="str">
            <v>WN WOC 200ML BURNT UMBER</v>
          </cell>
          <cell r="J186">
            <v>8.3699999999999992</v>
          </cell>
          <cell r="K186">
            <v>8.5399999999999991</v>
          </cell>
          <cell r="L186">
            <v>2.0310633213859015E-2</v>
          </cell>
          <cell r="M186" t="str">
            <v>Actif</v>
          </cell>
          <cell r="N186"/>
          <cell r="O186" t="str">
            <v>WINSOR &amp; NEWTON</v>
          </cell>
          <cell r="P186" t="str">
            <v>FINE ARTS</v>
          </cell>
          <cell r="Q186" t="str">
            <v>W&amp;N OIL</v>
          </cell>
          <cell r="R186" t="str">
            <v>WINTON OIL COLOUR</v>
          </cell>
          <cell r="S186" t="str">
            <v>200ML TUBE</v>
          </cell>
          <cell r="T186" t="str">
            <v>No serie</v>
          </cell>
          <cell r="U186" t="str">
            <v>W0076</v>
          </cell>
          <cell r="V186" t="str">
            <v>10100101065270</v>
          </cell>
          <cell r="W186" t="str">
            <v>32139000</v>
          </cell>
          <cell r="X186" t="str">
            <v>FRANCE</v>
          </cell>
          <cell r="Y186">
            <v>1</v>
          </cell>
        </row>
        <row r="187">
          <cell r="A187" t="str">
            <v>094376910414</v>
          </cell>
          <cell r="B187" t="str">
            <v>1437087</v>
          </cell>
          <cell r="C187" t="str">
            <v>W&amp;N WINTON HUILE 200ML 087 JAUNE DE CADMIUM CITRON</v>
          </cell>
          <cell r="D187">
            <v>14</v>
          </cell>
          <cell r="E187"/>
          <cell r="F187"/>
          <cell r="G187" t="str">
            <v>WN WOC 200ML 087JNE CDCITR</v>
          </cell>
          <cell r="H187" t="str">
            <v>W&amp;N WINTON OIL COLOUR  200ML CAD LEMON HUE</v>
          </cell>
          <cell r="I187" t="str">
            <v>WN WOC 200ML CAD LEMON HUE</v>
          </cell>
          <cell r="J187">
            <v>8.3699999999999992</v>
          </cell>
          <cell r="K187">
            <v>8.5399999999999991</v>
          </cell>
          <cell r="L187">
            <v>2.0310633213859015E-2</v>
          </cell>
          <cell r="M187" t="str">
            <v>Actif</v>
          </cell>
          <cell r="N187"/>
          <cell r="O187" t="str">
            <v>WINSOR &amp; NEWTON</v>
          </cell>
          <cell r="P187" t="str">
            <v>FINE ARTS</v>
          </cell>
          <cell r="Q187" t="str">
            <v>W&amp;N OIL</v>
          </cell>
          <cell r="R187" t="str">
            <v>WINTON OIL COLOUR</v>
          </cell>
          <cell r="S187" t="str">
            <v>200ML TUBE</v>
          </cell>
          <cell r="T187" t="str">
            <v>No serie</v>
          </cell>
          <cell r="U187" t="str">
            <v>W0087</v>
          </cell>
          <cell r="V187" t="str">
            <v>10100101065270</v>
          </cell>
          <cell r="W187" t="str">
            <v>32139000</v>
          </cell>
          <cell r="X187" t="str">
            <v>FRANCE</v>
          </cell>
          <cell r="Y187">
            <v>1</v>
          </cell>
        </row>
        <row r="188">
          <cell r="A188" t="str">
            <v>094376910513</v>
          </cell>
          <cell r="B188" t="str">
            <v>1437090</v>
          </cell>
          <cell r="C188" t="str">
            <v>W&amp;N WINTON HUILE 200ML 090 JAUNE DE CADMIUM ORANGE IMITATION</v>
          </cell>
          <cell r="D188">
            <v>14</v>
          </cell>
          <cell r="E188"/>
          <cell r="F188"/>
          <cell r="G188" t="str">
            <v>WN WOC 200ML 090JNE CDOG IMI</v>
          </cell>
          <cell r="H188" t="str">
            <v>W&amp;N WINTON OIL COLOUR  200ML CAD ORANGE HU</v>
          </cell>
          <cell r="I188" t="str">
            <v>WN WOC 200ML CAD ORANGE HUE</v>
          </cell>
          <cell r="J188">
            <v>8.3699999999999992</v>
          </cell>
          <cell r="K188">
            <v>8.5399999999999991</v>
          </cell>
          <cell r="L188">
            <v>2.0310633213859015E-2</v>
          </cell>
          <cell r="M188" t="str">
            <v>Actif</v>
          </cell>
          <cell r="N188"/>
          <cell r="O188" t="str">
            <v>WINSOR &amp; NEWTON</v>
          </cell>
          <cell r="P188" t="str">
            <v>FINE ARTS</v>
          </cell>
          <cell r="Q188" t="str">
            <v>W&amp;N OIL</v>
          </cell>
          <cell r="R188" t="str">
            <v>WINTON OIL COLOUR</v>
          </cell>
          <cell r="S188" t="str">
            <v>200ML TUBE</v>
          </cell>
          <cell r="T188" t="str">
            <v>No serie</v>
          </cell>
          <cell r="U188" t="str">
            <v>W0090</v>
          </cell>
          <cell r="V188" t="str">
            <v>10100101065270</v>
          </cell>
          <cell r="W188" t="str">
            <v>32139000</v>
          </cell>
          <cell r="X188" t="str">
            <v>FRANCE</v>
          </cell>
          <cell r="Y188">
            <v>1</v>
          </cell>
        </row>
        <row r="189">
          <cell r="A189" t="str">
            <v>094376910629</v>
          </cell>
          <cell r="B189" t="str">
            <v>1437095</v>
          </cell>
          <cell r="C189" t="str">
            <v>W&amp;N WINTON HUILE 200ML 095 ROUGE DE CADMIUM IMITATION</v>
          </cell>
          <cell r="D189">
            <v>14</v>
          </cell>
          <cell r="E189"/>
          <cell r="F189"/>
          <cell r="G189" t="str">
            <v>WN WOC 200ML 095 RGE CD IMI</v>
          </cell>
          <cell r="H189" t="str">
            <v>W&amp;N WINTON OIL COLOUR  200ML CAD RED HUE</v>
          </cell>
          <cell r="I189" t="str">
            <v>WN WOC 200ML CAD RED HUE</v>
          </cell>
          <cell r="J189">
            <v>8.3699999999999992</v>
          </cell>
          <cell r="K189">
            <v>8.5399999999999991</v>
          </cell>
          <cell r="L189">
            <v>2.0310633213859015E-2</v>
          </cell>
          <cell r="M189" t="str">
            <v>Actif</v>
          </cell>
          <cell r="N189"/>
          <cell r="O189" t="str">
            <v>WINSOR &amp; NEWTON</v>
          </cell>
          <cell r="P189" t="str">
            <v>FINE ARTS</v>
          </cell>
          <cell r="Q189" t="str">
            <v>W&amp;N OIL</v>
          </cell>
          <cell r="R189" t="str">
            <v>WINTON OIL COLOUR</v>
          </cell>
          <cell r="S189" t="str">
            <v>200ML TUBE</v>
          </cell>
          <cell r="T189" t="str">
            <v>No serie</v>
          </cell>
          <cell r="U189" t="str">
            <v>W0095</v>
          </cell>
          <cell r="V189" t="str">
            <v>10100101065270</v>
          </cell>
          <cell r="W189" t="str">
            <v>32139000</v>
          </cell>
          <cell r="X189" t="str">
            <v>FRANCE</v>
          </cell>
          <cell r="Y189">
            <v>1</v>
          </cell>
        </row>
        <row r="190">
          <cell r="A190" t="str">
            <v>094376910667</v>
          </cell>
          <cell r="B190" t="str">
            <v>1437098</v>
          </cell>
          <cell r="C190" t="str">
            <v>W&amp;N WINTON HUILE 200ML 098 ROUGE DE CADMIUM FONCE IMITATION</v>
          </cell>
          <cell r="D190">
            <v>14</v>
          </cell>
          <cell r="E190"/>
          <cell r="F190"/>
          <cell r="G190" t="str">
            <v>WN WOC 200ML 098RGE CDFC IMI</v>
          </cell>
          <cell r="H190" t="str">
            <v>W&amp;N WINTON OIL COLOUR  200ML CAD RED DP HU</v>
          </cell>
          <cell r="I190" t="str">
            <v>WN WOC 200ML CAD RED DP HUE</v>
          </cell>
          <cell r="J190">
            <v>8.3699999999999992</v>
          </cell>
          <cell r="K190">
            <v>8.5399999999999991</v>
          </cell>
          <cell r="L190">
            <v>2.0310633213859015E-2</v>
          </cell>
          <cell r="M190" t="str">
            <v>Actif</v>
          </cell>
          <cell r="N190"/>
          <cell r="O190" t="str">
            <v>WINSOR &amp; NEWTON</v>
          </cell>
          <cell r="P190" t="str">
            <v>FINE ARTS</v>
          </cell>
          <cell r="Q190" t="str">
            <v>W&amp;N OIL</v>
          </cell>
          <cell r="R190" t="str">
            <v>WINTON OIL COLOUR</v>
          </cell>
          <cell r="S190" t="str">
            <v>200ML TUBE</v>
          </cell>
          <cell r="T190" t="str">
            <v>No serie</v>
          </cell>
          <cell r="U190" t="str">
            <v>W0098</v>
          </cell>
          <cell r="V190" t="str">
            <v>10100101065270</v>
          </cell>
          <cell r="W190" t="str">
            <v>32139000</v>
          </cell>
          <cell r="X190" t="str">
            <v>FRANCE</v>
          </cell>
          <cell r="Y190">
            <v>1</v>
          </cell>
        </row>
        <row r="191">
          <cell r="A191" t="str">
            <v>094376910483</v>
          </cell>
          <cell r="B191" t="str">
            <v>1437109</v>
          </cell>
          <cell r="C191" t="str">
            <v>W&amp;N WINTON HUILE 200ML 109 JAUNE DE CADMIUM IMITATION</v>
          </cell>
          <cell r="D191">
            <v>14</v>
          </cell>
          <cell r="E191"/>
          <cell r="F191"/>
          <cell r="G191" t="str">
            <v>WN WOC 200ML 109 JNE CD IMI</v>
          </cell>
          <cell r="H191" t="str">
            <v>W&amp;N WINTON OIL COLOUR  200ML CAD YELLOW HU</v>
          </cell>
          <cell r="I191" t="str">
            <v>WN WOC 200ML CAD YELLOW HUE</v>
          </cell>
          <cell r="J191">
            <v>8.3699999999999992</v>
          </cell>
          <cell r="K191">
            <v>8.5399999999999991</v>
          </cell>
          <cell r="L191">
            <v>2.0310633213859015E-2</v>
          </cell>
          <cell r="M191" t="str">
            <v>Actif</v>
          </cell>
          <cell r="N191"/>
          <cell r="O191" t="str">
            <v>WINSOR &amp; NEWTON</v>
          </cell>
          <cell r="P191" t="str">
            <v>FINE ARTS</v>
          </cell>
          <cell r="Q191" t="str">
            <v>W&amp;N OIL</v>
          </cell>
          <cell r="R191" t="str">
            <v>WINTON OIL COLOUR</v>
          </cell>
          <cell r="S191" t="str">
            <v>200ML TUBE</v>
          </cell>
          <cell r="T191" t="str">
            <v>No serie</v>
          </cell>
          <cell r="U191" t="str">
            <v>W0109</v>
          </cell>
          <cell r="V191" t="str">
            <v>10100101065270</v>
          </cell>
          <cell r="W191" t="str">
            <v>32139000</v>
          </cell>
          <cell r="X191" t="str">
            <v>FRANCE</v>
          </cell>
          <cell r="Y191">
            <v>1</v>
          </cell>
        </row>
        <row r="192">
          <cell r="A192" t="str">
            <v>094376910490</v>
          </cell>
          <cell r="B192" t="str">
            <v>1437115</v>
          </cell>
          <cell r="C192" t="str">
            <v>W&amp;N WINTON HUILE 200ML 115 JAUNE DE CADMIUM FONCE IMITATION</v>
          </cell>
          <cell r="D192">
            <v>14</v>
          </cell>
          <cell r="E192"/>
          <cell r="F192"/>
          <cell r="G192" t="str">
            <v>WN WOC 200ML 115JNE CDFC IMI</v>
          </cell>
          <cell r="H192" t="str">
            <v>W&amp;N WINTON OIL COLOUR  200ML CAD YEL DP HU</v>
          </cell>
          <cell r="I192" t="str">
            <v>WN WOC 200ML CAD YEL DP HUE</v>
          </cell>
          <cell r="J192">
            <v>8.3699999999999992</v>
          </cell>
          <cell r="K192">
            <v>8.5399999999999991</v>
          </cell>
          <cell r="L192">
            <v>2.0310633213859015E-2</v>
          </cell>
          <cell r="M192" t="str">
            <v>Actif</v>
          </cell>
          <cell r="N192"/>
          <cell r="O192" t="str">
            <v>WINSOR &amp; NEWTON</v>
          </cell>
          <cell r="P192" t="str">
            <v>FINE ARTS</v>
          </cell>
          <cell r="Q192" t="str">
            <v>W&amp;N OIL</v>
          </cell>
          <cell r="R192" t="str">
            <v>WINTON OIL COLOUR</v>
          </cell>
          <cell r="S192" t="str">
            <v>200ML TUBE</v>
          </cell>
          <cell r="T192" t="str">
            <v>No serie</v>
          </cell>
          <cell r="U192" t="str">
            <v>W0115</v>
          </cell>
          <cell r="V192" t="str">
            <v>10100101065270</v>
          </cell>
          <cell r="W192" t="str">
            <v>32139000</v>
          </cell>
          <cell r="X192" t="str">
            <v>FRANCE</v>
          </cell>
          <cell r="Y192">
            <v>1</v>
          </cell>
        </row>
        <row r="193">
          <cell r="A193" t="str">
            <v>094376910438</v>
          </cell>
          <cell r="B193" t="str">
            <v>1437119</v>
          </cell>
          <cell r="C193" t="str">
            <v>W&amp;N WINTON HUILE 200ML 119 JAUNE DE CADMIUM PALE IMITATION</v>
          </cell>
          <cell r="D193">
            <v>14</v>
          </cell>
          <cell r="E193"/>
          <cell r="F193"/>
          <cell r="G193" t="str">
            <v>WN WOC 200ML 119JNE CDPL IMI</v>
          </cell>
          <cell r="H193" t="str">
            <v>W&amp;N WINTON OIL COLOUR  200ML CAD YEL PL HU</v>
          </cell>
          <cell r="I193" t="str">
            <v>WN WOC 200ML CAD YEL PL HUE</v>
          </cell>
          <cell r="J193">
            <v>8.3699999999999992</v>
          </cell>
          <cell r="K193">
            <v>8.5399999999999991</v>
          </cell>
          <cell r="L193">
            <v>2.0310633213859015E-2</v>
          </cell>
          <cell r="M193" t="str">
            <v>Actif</v>
          </cell>
          <cell r="N193"/>
          <cell r="O193" t="str">
            <v>WINSOR &amp; NEWTON</v>
          </cell>
          <cell r="P193" t="str">
            <v>FINE ARTS</v>
          </cell>
          <cell r="Q193" t="str">
            <v>W&amp;N OIL</v>
          </cell>
          <cell r="R193" t="str">
            <v>WINTON OIL COLOUR</v>
          </cell>
          <cell r="S193" t="str">
            <v>200ML TUBE</v>
          </cell>
          <cell r="T193" t="str">
            <v>No serie</v>
          </cell>
          <cell r="U193" t="str">
            <v>W0119</v>
          </cell>
          <cell r="V193" t="str">
            <v>10100101065270</v>
          </cell>
          <cell r="W193" t="str">
            <v>32139000</v>
          </cell>
          <cell r="X193" t="str">
            <v>FRANCE</v>
          </cell>
          <cell r="Y193">
            <v>1</v>
          </cell>
        </row>
        <row r="194">
          <cell r="A194" t="str">
            <v>094376910117</v>
          </cell>
          <cell r="B194" t="str">
            <v>1437138</v>
          </cell>
          <cell r="C194" t="str">
            <v>W&amp;N WINTON HUILE 200ML 138 BLEU CERULEUM IMITATION</v>
          </cell>
          <cell r="D194">
            <v>14</v>
          </cell>
          <cell r="E194"/>
          <cell r="F194"/>
          <cell r="G194" t="str">
            <v>WN WOC 200ML 138BLE CERU IMI</v>
          </cell>
          <cell r="H194" t="str">
            <v>W&amp;N WINTON OIL COLOUR  200ML CERUL BLUE HU</v>
          </cell>
          <cell r="I194" t="str">
            <v>WN WOC 200ML CERUL BLUE HUE</v>
          </cell>
          <cell r="J194">
            <v>8.3699999999999992</v>
          </cell>
          <cell r="K194">
            <v>8.5399999999999991</v>
          </cell>
          <cell r="L194">
            <v>2.0310633213859015E-2</v>
          </cell>
          <cell r="M194" t="str">
            <v>Actif</v>
          </cell>
          <cell r="N194"/>
          <cell r="O194" t="str">
            <v>WINSOR &amp; NEWTON</v>
          </cell>
          <cell r="P194" t="str">
            <v>FINE ARTS</v>
          </cell>
          <cell r="Q194" t="str">
            <v>W&amp;N OIL</v>
          </cell>
          <cell r="R194" t="str">
            <v>WINTON OIL COLOUR</v>
          </cell>
          <cell r="S194" t="str">
            <v>200ML TUBE</v>
          </cell>
          <cell r="T194" t="str">
            <v>No serie</v>
          </cell>
          <cell r="U194" t="str">
            <v>W0138</v>
          </cell>
          <cell r="V194" t="str">
            <v>10100101065270</v>
          </cell>
          <cell r="W194" t="str">
            <v>32139000</v>
          </cell>
          <cell r="X194" t="str">
            <v>FRANCE</v>
          </cell>
          <cell r="Y194">
            <v>1</v>
          </cell>
        </row>
        <row r="195">
          <cell r="A195" t="str">
            <v>094376910308</v>
          </cell>
          <cell r="B195" t="str">
            <v>1437145</v>
          </cell>
          <cell r="C195" t="str">
            <v>W&amp;N WINTON HUILE 200ML 145 NUANCE DE VERT DE CHROME</v>
          </cell>
          <cell r="D195">
            <v>14</v>
          </cell>
          <cell r="E195"/>
          <cell r="F195"/>
          <cell r="G195" t="str">
            <v>WN WOC 200ML 145 NC VER CH</v>
          </cell>
          <cell r="H195" t="str">
            <v>W&amp;N WINTON OIL COLOUR  200ML CHROME GRN HU</v>
          </cell>
          <cell r="I195" t="str">
            <v>WN WOC 200ML CHROME GRN HUE</v>
          </cell>
          <cell r="J195">
            <v>8.3699999999999992</v>
          </cell>
          <cell r="K195">
            <v>8.5399999999999991</v>
          </cell>
          <cell r="L195">
            <v>2.0310633213859015E-2</v>
          </cell>
          <cell r="M195" t="str">
            <v>Actif</v>
          </cell>
          <cell r="N195"/>
          <cell r="O195" t="str">
            <v>WINSOR &amp; NEWTON</v>
          </cell>
          <cell r="P195" t="str">
            <v>FINE ARTS</v>
          </cell>
          <cell r="Q195" t="str">
            <v>W&amp;N OIL</v>
          </cell>
          <cell r="R195" t="str">
            <v>WINTON OIL COLOUR</v>
          </cell>
          <cell r="S195" t="str">
            <v>200ML TUBE</v>
          </cell>
          <cell r="T195" t="str">
            <v>No serie</v>
          </cell>
          <cell r="U195" t="str">
            <v>W0145</v>
          </cell>
          <cell r="V195" t="str">
            <v>10100101065270</v>
          </cell>
          <cell r="W195" t="str">
            <v>32139000</v>
          </cell>
          <cell r="X195" t="str">
            <v>FRANCE</v>
          </cell>
          <cell r="Y195">
            <v>1</v>
          </cell>
        </row>
        <row r="196">
          <cell r="A196" t="str">
            <v>094376910469</v>
          </cell>
          <cell r="B196" t="str">
            <v>1437149</v>
          </cell>
          <cell r="C196" t="str">
            <v>W&amp;N WINTON HUILE 200ML 149 JAUNE DE CHROME IMITATION</v>
          </cell>
          <cell r="D196">
            <v>14</v>
          </cell>
          <cell r="E196"/>
          <cell r="F196"/>
          <cell r="G196" t="str">
            <v>WN WOC 200ML 149 JNE CHR IMI</v>
          </cell>
          <cell r="H196" t="str">
            <v>W&amp;N WINTON OIL COLOUR  200ML CHROME YELLOW</v>
          </cell>
          <cell r="I196" t="str">
            <v>WN WOC 200ML CHROME YEL HUE</v>
          </cell>
          <cell r="J196">
            <v>8.3699999999999992</v>
          </cell>
          <cell r="K196">
            <v>8.5399999999999991</v>
          </cell>
          <cell r="L196">
            <v>2.0310633213859015E-2</v>
          </cell>
          <cell r="M196" t="str">
            <v>Actif</v>
          </cell>
          <cell r="N196"/>
          <cell r="O196" t="str">
            <v>WINSOR &amp; NEWTON</v>
          </cell>
          <cell r="P196" t="str">
            <v>FINE ARTS</v>
          </cell>
          <cell r="Q196" t="str">
            <v>W&amp;N OIL</v>
          </cell>
          <cell r="R196" t="str">
            <v>WINTON OIL COLOUR</v>
          </cell>
          <cell r="S196" t="str">
            <v>200ML TUBE</v>
          </cell>
          <cell r="T196" t="str">
            <v>No serie</v>
          </cell>
          <cell r="U196" t="str">
            <v>W0149</v>
          </cell>
          <cell r="V196" t="str">
            <v>10100101065270</v>
          </cell>
          <cell r="W196" t="str">
            <v>32139000</v>
          </cell>
          <cell r="X196" t="str">
            <v>FRANCE</v>
          </cell>
          <cell r="Y196">
            <v>1</v>
          </cell>
        </row>
        <row r="197">
          <cell r="A197" t="str">
            <v>094376910148</v>
          </cell>
          <cell r="B197" t="str">
            <v>1437179</v>
          </cell>
          <cell r="C197" t="str">
            <v>W&amp;N WINTON HUILE 200ML 179 BLEU DE COBALT IMITATION</v>
          </cell>
          <cell r="D197">
            <v>14</v>
          </cell>
          <cell r="E197"/>
          <cell r="F197"/>
          <cell r="G197" t="str">
            <v>WN WOC 200ML 179 BLEUCOB IMI</v>
          </cell>
          <cell r="H197" t="str">
            <v>W&amp;N WINTON OIL COLOUR  200ML COBALT BLUE H</v>
          </cell>
          <cell r="I197" t="str">
            <v>WN WOC 200ML COBALT BLUE HU</v>
          </cell>
          <cell r="J197">
            <v>8.3699999999999992</v>
          </cell>
          <cell r="K197">
            <v>8.5399999999999991</v>
          </cell>
          <cell r="L197">
            <v>2.0310633213859015E-2</v>
          </cell>
          <cell r="M197" t="str">
            <v>Actif</v>
          </cell>
          <cell r="N197"/>
          <cell r="O197" t="str">
            <v>WINSOR &amp; NEWTON</v>
          </cell>
          <cell r="P197" t="str">
            <v>FINE ARTS</v>
          </cell>
          <cell r="Q197" t="str">
            <v>W&amp;N OIL</v>
          </cell>
          <cell r="R197" t="str">
            <v>WINTON OIL COLOUR</v>
          </cell>
          <cell r="S197" t="str">
            <v>200ML TUBE</v>
          </cell>
          <cell r="T197" t="str">
            <v>No serie</v>
          </cell>
          <cell r="U197" t="str">
            <v>W0179</v>
          </cell>
          <cell r="V197" t="str">
            <v>10100101065270</v>
          </cell>
          <cell r="W197" t="str">
            <v>32139000</v>
          </cell>
          <cell r="X197" t="str">
            <v>FRANCE</v>
          </cell>
          <cell r="Y197">
            <v>1</v>
          </cell>
        </row>
        <row r="198">
          <cell r="A198" t="str">
            <v>094376910063</v>
          </cell>
          <cell r="B198" t="str">
            <v>1437194</v>
          </cell>
          <cell r="C198" t="str">
            <v>W&amp;N WINTON HUILE 200ML 194 VIOLET DE COBALT IMITATION</v>
          </cell>
          <cell r="D198">
            <v>14</v>
          </cell>
          <cell r="E198"/>
          <cell r="F198"/>
          <cell r="G198" t="str">
            <v>WN WOC 200ML 194 VIO COB IMI</v>
          </cell>
          <cell r="H198" t="str">
            <v>W&amp;N WINTON OIL COLOUR  200ML COB VIOLET HU</v>
          </cell>
          <cell r="I198" t="str">
            <v>WN WOC 200ML COB VIOLET HUE</v>
          </cell>
          <cell r="J198">
            <v>8.3699999999999992</v>
          </cell>
          <cell r="K198">
            <v>8.5399999999999991</v>
          </cell>
          <cell r="L198">
            <v>2.0310633213859015E-2</v>
          </cell>
          <cell r="M198" t="str">
            <v>Actif</v>
          </cell>
          <cell r="N198"/>
          <cell r="O198" t="str">
            <v>WINSOR &amp; NEWTON</v>
          </cell>
          <cell r="P198" t="str">
            <v>FINE ARTS</v>
          </cell>
          <cell r="Q198" t="str">
            <v>W&amp;N OIL</v>
          </cell>
          <cell r="R198" t="str">
            <v>WINTON OIL COLOUR</v>
          </cell>
          <cell r="S198" t="str">
            <v>200ML TUBE</v>
          </cell>
          <cell r="T198" t="str">
            <v>No serie</v>
          </cell>
          <cell r="U198" t="str">
            <v>W0194</v>
          </cell>
          <cell r="V198" t="str">
            <v>10100101065270</v>
          </cell>
          <cell r="W198" t="str">
            <v>32139000</v>
          </cell>
          <cell r="X198" t="str">
            <v>FRANCE</v>
          </cell>
          <cell r="Y198">
            <v>1</v>
          </cell>
        </row>
        <row r="199">
          <cell r="A199" t="str">
            <v>094376910087</v>
          </cell>
          <cell r="B199" t="str">
            <v>1437229</v>
          </cell>
          <cell r="C199" t="str">
            <v>W&amp;N WINTON HUILE 200ML 229 POURPRE DE DIOXAZINE</v>
          </cell>
          <cell r="D199">
            <v>14</v>
          </cell>
          <cell r="E199"/>
          <cell r="F199"/>
          <cell r="G199" t="str">
            <v>WN WOC 200ML 229 POURPDIOX</v>
          </cell>
          <cell r="H199" t="str">
            <v>W&amp;N WINTON OIL COLOUR  200ML DIOX PURPLE</v>
          </cell>
          <cell r="I199" t="str">
            <v>WN WOC 200ML DIOX PURPLE</v>
          </cell>
          <cell r="J199">
            <v>8.3699999999999992</v>
          </cell>
          <cell r="K199">
            <v>8.5399999999999991</v>
          </cell>
          <cell r="L199">
            <v>2.0310633213859015E-2</v>
          </cell>
          <cell r="M199" t="str">
            <v>Actif</v>
          </cell>
          <cell r="N199"/>
          <cell r="O199" t="str">
            <v>WINSOR &amp; NEWTON</v>
          </cell>
          <cell r="P199" t="str">
            <v>FINE ARTS</v>
          </cell>
          <cell r="Q199" t="str">
            <v>W&amp;N OIL</v>
          </cell>
          <cell r="R199" t="str">
            <v>WINTON OIL COLOUR</v>
          </cell>
          <cell r="S199" t="str">
            <v>200ML TUBE</v>
          </cell>
          <cell r="T199" t="str">
            <v>No serie</v>
          </cell>
          <cell r="U199" t="str">
            <v>W0229</v>
          </cell>
          <cell r="V199" t="str">
            <v>10100101065270</v>
          </cell>
          <cell r="W199" t="str">
            <v>32139000</v>
          </cell>
          <cell r="X199" t="str">
            <v>FRANCE</v>
          </cell>
          <cell r="Y199">
            <v>1</v>
          </cell>
        </row>
        <row r="200">
          <cell r="A200" t="str">
            <v>094376910254</v>
          </cell>
          <cell r="B200" t="str">
            <v>1437241</v>
          </cell>
          <cell r="C200" t="str">
            <v>W&amp;N WINTON HUILE 200ML 241 VERT EMERAUDE</v>
          </cell>
          <cell r="D200">
            <v>14</v>
          </cell>
          <cell r="E200"/>
          <cell r="F200"/>
          <cell r="G200" t="str">
            <v>WN WOC 200ML 241 VRT EMERA</v>
          </cell>
          <cell r="H200" t="str">
            <v>W&amp;N WINTON OIL COLOUR  200ML EMERALD GREEN</v>
          </cell>
          <cell r="I200" t="str">
            <v>WN WOC 200ML EMERALD GREEN</v>
          </cell>
          <cell r="J200">
            <v>8.3699999999999992</v>
          </cell>
          <cell r="K200">
            <v>8.5399999999999991</v>
          </cell>
          <cell r="L200">
            <v>2.0310633213859015E-2</v>
          </cell>
          <cell r="M200" t="str">
            <v>Actif</v>
          </cell>
          <cell r="N200"/>
          <cell r="O200" t="str">
            <v>WINSOR &amp; NEWTON</v>
          </cell>
          <cell r="P200" t="str">
            <v>FINE ARTS</v>
          </cell>
          <cell r="Q200" t="str">
            <v>W&amp;N OIL</v>
          </cell>
          <cell r="R200" t="str">
            <v>WINTON OIL COLOUR</v>
          </cell>
          <cell r="S200" t="str">
            <v>200ML TUBE</v>
          </cell>
          <cell r="T200" t="str">
            <v>No serie</v>
          </cell>
          <cell r="U200" t="str">
            <v>W0241</v>
          </cell>
          <cell r="V200" t="str">
            <v>10100101065270</v>
          </cell>
          <cell r="W200" t="str">
            <v>32139000</v>
          </cell>
          <cell r="X200" t="str">
            <v>FRANCE</v>
          </cell>
          <cell r="Y200">
            <v>1</v>
          </cell>
        </row>
        <row r="201">
          <cell r="A201" t="str">
            <v>094376911183</v>
          </cell>
          <cell r="B201" t="str">
            <v>1437242</v>
          </cell>
          <cell r="C201" t="str">
            <v>W&amp;N WINTON HUILE 200ML 242 BLANC DARGENT IMITATION</v>
          </cell>
          <cell r="D201">
            <v>14</v>
          </cell>
          <cell r="E201"/>
          <cell r="F201"/>
          <cell r="G201" t="str">
            <v>WN WOC 200ML 242 BLC ARG IMI</v>
          </cell>
          <cell r="H201" t="str">
            <v>W&amp;N WINTON OIL COLOUR  200ML FLAKE WHITE.H</v>
          </cell>
          <cell r="I201" t="str">
            <v>WN WOC 200ML FLAKE WH H</v>
          </cell>
          <cell r="J201">
            <v>8.3699999999999992</v>
          </cell>
          <cell r="K201">
            <v>8.5399999999999991</v>
          </cell>
          <cell r="L201">
            <v>2.0310633213859015E-2</v>
          </cell>
          <cell r="M201" t="str">
            <v>Actif</v>
          </cell>
          <cell r="N201"/>
          <cell r="O201" t="str">
            <v>WINSOR &amp; NEWTON</v>
          </cell>
          <cell r="P201" t="str">
            <v>FINE ARTS</v>
          </cell>
          <cell r="Q201" t="str">
            <v>W&amp;N OIL</v>
          </cell>
          <cell r="R201" t="str">
            <v>WINTON OIL COLOUR</v>
          </cell>
          <cell r="S201" t="str">
            <v>200ML TUBE</v>
          </cell>
          <cell r="T201" t="str">
            <v>No serie</v>
          </cell>
          <cell r="U201" t="str">
            <v>W0242</v>
          </cell>
          <cell r="V201" t="str">
            <v>10100101065270</v>
          </cell>
          <cell r="W201" t="str">
            <v>32139000</v>
          </cell>
          <cell r="X201" t="str">
            <v>FRANCE</v>
          </cell>
          <cell r="Y201">
            <v>1</v>
          </cell>
        </row>
        <row r="202">
          <cell r="A202" t="str">
            <v>094376910551</v>
          </cell>
          <cell r="B202" t="str">
            <v>1437257</v>
          </cell>
          <cell r="C202" t="str">
            <v>W&amp;N WINTON HUILE 200ML 257 ROSE PALE</v>
          </cell>
          <cell r="D202">
            <v>14</v>
          </cell>
          <cell r="E202"/>
          <cell r="F202"/>
          <cell r="G202" t="str">
            <v>WN WOC 200ML 257 ROSE PALE</v>
          </cell>
          <cell r="H202" t="str">
            <v>W&amp;N WINTON OIL COLOUR  200ML PALE ROSE</v>
          </cell>
          <cell r="I202" t="str">
            <v>WN WOC 200ML PALE ROSE</v>
          </cell>
          <cell r="J202">
            <v>8.3699999999999992</v>
          </cell>
          <cell r="K202">
            <v>8.5399999999999991</v>
          </cell>
          <cell r="L202">
            <v>2.0310633213859015E-2</v>
          </cell>
          <cell r="M202" t="str">
            <v>Actif</v>
          </cell>
          <cell r="N202"/>
          <cell r="O202" t="str">
            <v>WINSOR &amp; NEWTON</v>
          </cell>
          <cell r="P202" t="str">
            <v>FINE ARTS</v>
          </cell>
          <cell r="Q202" t="str">
            <v>W&amp;N OIL</v>
          </cell>
          <cell r="R202" t="str">
            <v>WINTON OIL COLOUR</v>
          </cell>
          <cell r="S202" t="str">
            <v>200ML TUBE</v>
          </cell>
          <cell r="T202" t="str">
            <v>No serie</v>
          </cell>
          <cell r="U202" t="str">
            <v>WN257</v>
          </cell>
          <cell r="V202" t="str">
            <v>10100101065270</v>
          </cell>
          <cell r="W202" t="str">
            <v>32139000</v>
          </cell>
          <cell r="X202" t="str">
            <v>FRANCE</v>
          </cell>
          <cell r="Y202">
            <v>1</v>
          </cell>
        </row>
        <row r="203">
          <cell r="A203" t="str">
            <v>094376910179</v>
          </cell>
          <cell r="B203" t="str">
            <v>1437263</v>
          </cell>
          <cell r="C203" t="str">
            <v>W&amp;N WINTON HUILE 200ML 263 OUTREMER Francais</v>
          </cell>
          <cell r="D203">
            <v>14</v>
          </cell>
          <cell r="E203"/>
          <cell r="F203"/>
          <cell r="G203" t="str">
            <v>WN WOC 200ML 263 OUTR FR</v>
          </cell>
          <cell r="H203" t="str">
            <v>W&amp;N WINTON OIL COLOUR  200ML FRENCH ULTRA</v>
          </cell>
          <cell r="I203" t="str">
            <v>WN WOC 200ML FRENCH ULTRA</v>
          </cell>
          <cell r="J203">
            <v>8.3699999999999992</v>
          </cell>
          <cell r="K203">
            <v>8.5399999999999991</v>
          </cell>
          <cell r="L203">
            <v>2.0310633213859015E-2</v>
          </cell>
          <cell r="M203" t="str">
            <v>Actif</v>
          </cell>
          <cell r="N203"/>
          <cell r="O203" t="str">
            <v>WINSOR &amp; NEWTON</v>
          </cell>
          <cell r="P203" t="str">
            <v>FINE ARTS</v>
          </cell>
          <cell r="Q203" t="str">
            <v>W&amp;N OIL</v>
          </cell>
          <cell r="R203" t="str">
            <v>WINTON OIL COLOUR</v>
          </cell>
          <cell r="S203" t="str">
            <v>200ML TUBE</v>
          </cell>
          <cell r="T203" t="str">
            <v>No serie</v>
          </cell>
          <cell r="U203" t="str">
            <v>W0263</v>
          </cell>
          <cell r="V203" t="str">
            <v>10100101065270</v>
          </cell>
          <cell r="W203" t="str">
            <v>32139000</v>
          </cell>
          <cell r="X203" t="str">
            <v>FRANCE</v>
          </cell>
          <cell r="Y203">
            <v>1</v>
          </cell>
        </row>
        <row r="204">
          <cell r="A204" t="str">
            <v>094376910919</v>
          </cell>
          <cell r="B204" t="str">
            <v>1437317</v>
          </cell>
          <cell r="C204" t="str">
            <v>W&amp;N WINTON HUILE 200ML 317 ROUGE INDIEN</v>
          </cell>
          <cell r="D204">
            <v>14</v>
          </cell>
          <cell r="E204"/>
          <cell r="F204"/>
          <cell r="G204" t="str">
            <v>WN WOC 200ML 317 RGE INDN</v>
          </cell>
          <cell r="H204" t="str">
            <v>W&amp;N WINTON OIL COLOUR  200ML INDIAN RED</v>
          </cell>
          <cell r="I204" t="str">
            <v>WN WOC 200ML INDIAN RED</v>
          </cell>
          <cell r="J204">
            <v>8.3699999999999992</v>
          </cell>
          <cell r="K204">
            <v>8.5399999999999991</v>
          </cell>
          <cell r="L204">
            <v>2.0310633213859015E-2</v>
          </cell>
          <cell r="M204" t="str">
            <v>Actif</v>
          </cell>
          <cell r="N204"/>
          <cell r="O204" t="str">
            <v>WINSOR &amp; NEWTON</v>
          </cell>
          <cell r="P204" t="str">
            <v>FINE ARTS</v>
          </cell>
          <cell r="Q204" t="str">
            <v>W&amp;N OIL</v>
          </cell>
          <cell r="R204" t="str">
            <v>WINTON OIL COLOUR</v>
          </cell>
          <cell r="S204" t="str">
            <v>200ML TUBE</v>
          </cell>
          <cell r="T204" t="str">
            <v>No serie</v>
          </cell>
          <cell r="U204" t="str">
            <v>W0317</v>
          </cell>
          <cell r="V204" t="str">
            <v>10100101065270</v>
          </cell>
          <cell r="W204" t="str">
            <v>32139000</v>
          </cell>
          <cell r="X204" t="str">
            <v>FRANCE</v>
          </cell>
          <cell r="Y204">
            <v>1</v>
          </cell>
        </row>
        <row r="205">
          <cell r="A205" t="str">
            <v>094376911046</v>
          </cell>
          <cell r="B205" t="str">
            <v>1437331</v>
          </cell>
          <cell r="C205" t="str">
            <v>W&amp;N WINTON HUILE 200ML 331 NOIR DIVOIRE</v>
          </cell>
          <cell r="D205">
            <v>14</v>
          </cell>
          <cell r="E205"/>
          <cell r="F205"/>
          <cell r="G205" t="str">
            <v>WN WOC 200ML 331 NOIR IVO</v>
          </cell>
          <cell r="H205" t="str">
            <v>W&amp;N WINTON OIL COLOUR  200ML IVORY BLACK</v>
          </cell>
          <cell r="I205" t="str">
            <v>WN WOC 200ML IVORY BLACK</v>
          </cell>
          <cell r="J205">
            <v>8.3699999999999992</v>
          </cell>
          <cell r="K205">
            <v>8.5399999999999991</v>
          </cell>
          <cell r="L205">
            <v>2.0310633213859015E-2</v>
          </cell>
          <cell r="M205" t="str">
            <v>Actif</v>
          </cell>
          <cell r="N205"/>
          <cell r="O205" t="str">
            <v>WINSOR &amp; NEWTON</v>
          </cell>
          <cell r="P205" t="str">
            <v>FINE ARTS</v>
          </cell>
          <cell r="Q205" t="str">
            <v>W&amp;N OIL</v>
          </cell>
          <cell r="R205" t="str">
            <v>WINTON OIL COLOUR</v>
          </cell>
          <cell r="S205" t="str">
            <v>200ML TUBE</v>
          </cell>
          <cell r="T205" t="str">
            <v>No serie</v>
          </cell>
          <cell r="U205" t="str">
            <v>W0331</v>
          </cell>
          <cell r="V205" t="str">
            <v>10100101065270</v>
          </cell>
          <cell r="W205" t="str">
            <v>32139000</v>
          </cell>
          <cell r="X205" t="str">
            <v>FRANCE</v>
          </cell>
          <cell r="Y205">
            <v>1</v>
          </cell>
        </row>
        <row r="206">
          <cell r="A206" t="str">
            <v>094376911060</v>
          </cell>
          <cell r="B206" t="str">
            <v>1437337</v>
          </cell>
          <cell r="C206" t="str">
            <v>W&amp;N WINTON HUILE 200ML 337 NOIR DE BOUGIE</v>
          </cell>
          <cell r="D206">
            <v>14</v>
          </cell>
          <cell r="E206"/>
          <cell r="F206"/>
          <cell r="G206" t="str">
            <v>WN WOC 200ML 337 NOIR BOUG</v>
          </cell>
          <cell r="H206" t="str">
            <v>W&amp;N WINTON OIL COLOUR  200ML LAMP BLACK</v>
          </cell>
          <cell r="I206" t="str">
            <v>WN WOC 200ML LAMP BLACK</v>
          </cell>
          <cell r="J206">
            <v>8.3699999999999992</v>
          </cell>
          <cell r="K206">
            <v>8.5399999999999991</v>
          </cell>
          <cell r="L206">
            <v>2.0310633213859015E-2</v>
          </cell>
          <cell r="M206" t="str">
            <v>Actif</v>
          </cell>
          <cell r="N206"/>
          <cell r="O206" t="str">
            <v>WINSOR &amp; NEWTON</v>
          </cell>
          <cell r="P206" t="str">
            <v>FINE ARTS</v>
          </cell>
          <cell r="Q206" t="str">
            <v>W&amp;N OIL</v>
          </cell>
          <cell r="R206" t="str">
            <v>WINTON OIL COLOUR</v>
          </cell>
          <cell r="S206" t="str">
            <v>200ML TUBE</v>
          </cell>
          <cell r="T206" t="str">
            <v>No serie</v>
          </cell>
          <cell r="U206" t="str">
            <v>W0337</v>
          </cell>
          <cell r="V206" t="str">
            <v>10100101065270</v>
          </cell>
          <cell r="W206" t="str">
            <v>32139000</v>
          </cell>
          <cell r="X206" t="str">
            <v>FRANCE</v>
          </cell>
          <cell r="Y206">
            <v>1</v>
          </cell>
        </row>
        <row r="207">
          <cell r="A207" t="str">
            <v>094376910377</v>
          </cell>
          <cell r="B207" t="str">
            <v>1437346</v>
          </cell>
          <cell r="C207" t="str">
            <v>W&amp;N WINTON HUILE 200ML 346 JAUNE CITRON</v>
          </cell>
          <cell r="D207">
            <v>14</v>
          </cell>
          <cell r="E207"/>
          <cell r="F207"/>
          <cell r="G207" t="str">
            <v>WN WOC 200ML 346 JNE CITR</v>
          </cell>
          <cell r="H207" t="str">
            <v>W&amp;N WINTON OIL COLOUR  200ML LEMON YELL HU</v>
          </cell>
          <cell r="I207" t="str">
            <v>WN WOC 200ML LEMON YELL HUE</v>
          </cell>
          <cell r="J207">
            <v>8.3699999999999992</v>
          </cell>
          <cell r="K207">
            <v>8.5399999999999991</v>
          </cell>
          <cell r="L207">
            <v>2.0310633213859015E-2</v>
          </cell>
          <cell r="M207" t="str">
            <v>Actif</v>
          </cell>
          <cell r="N207"/>
          <cell r="O207" t="str">
            <v>WINSOR &amp; NEWTON</v>
          </cell>
          <cell r="P207" t="str">
            <v>FINE ARTS</v>
          </cell>
          <cell r="Q207" t="str">
            <v>W&amp;N OIL</v>
          </cell>
          <cell r="R207" t="str">
            <v>WINTON OIL COLOUR</v>
          </cell>
          <cell r="S207" t="str">
            <v>200ML TUBE</v>
          </cell>
          <cell r="T207" t="str">
            <v>No serie</v>
          </cell>
          <cell r="U207" t="str">
            <v>W0346</v>
          </cell>
          <cell r="V207" t="str">
            <v>10100101065270</v>
          </cell>
          <cell r="W207" t="str">
            <v>32139000</v>
          </cell>
          <cell r="X207" t="str">
            <v>FRANCE</v>
          </cell>
          <cell r="Y207">
            <v>1</v>
          </cell>
        </row>
        <row r="208">
          <cell r="A208" t="str">
            <v>884955097007</v>
          </cell>
          <cell r="B208" t="str">
            <v>8840593</v>
          </cell>
          <cell r="C208" t="str">
            <v>W&amp;N WINTON HUILE 200ML 362 ROUGE ANGLAIS ROW</v>
          </cell>
          <cell r="D208">
            <v>14</v>
          </cell>
          <cell r="E208" t="str">
            <v>094376910896</v>
          </cell>
          <cell r="F208" t="str">
            <v>1437362</v>
          </cell>
          <cell r="G208" t="str">
            <v>WN WOC 200ML 362 RGE ANG ROW</v>
          </cell>
          <cell r="H208" t="str">
            <v>W&amp;N WINTON OIL COLOUR  200ML LIGHT RED ROW</v>
          </cell>
          <cell r="I208" t="str">
            <v>WN WOC 200ML LIGHT RED ROW     SP</v>
          </cell>
          <cell r="J208">
            <v>8.3699999999999992</v>
          </cell>
          <cell r="K208">
            <v>8.5399999999999991</v>
          </cell>
          <cell r="L208">
            <v>2.0310633213859015E-2</v>
          </cell>
          <cell r="M208" t="str">
            <v>Changement EAN 2024</v>
          </cell>
          <cell r="N208"/>
          <cell r="O208" t="str">
            <v>WINSOR &amp; NEWTON</v>
          </cell>
          <cell r="P208" t="str">
            <v>FINE ARTS</v>
          </cell>
          <cell r="Q208" t="str">
            <v>W&amp;N OIL</v>
          </cell>
          <cell r="R208" t="str">
            <v>WINTON OIL COLOUR</v>
          </cell>
          <cell r="S208" t="str">
            <v>200ML TUBE</v>
          </cell>
          <cell r="T208" t="str">
            <v>No serie</v>
          </cell>
          <cell r="U208" t="str">
            <v>W0362</v>
          </cell>
          <cell r="V208" t="str">
            <v>10100101065270</v>
          </cell>
          <cell r="W208" t="str">
            <v>32139000</v>
          </cell>
          <cell r="X208" t="str">
            <v>FRANCE</v>
          </cell>
          <cell r="Y208">
            <v>1</v>
          </cell>
        </row>
        <row r="209">
          <cell r="A209" t="str">
            <v>094376910049</v>
          </cell>
          <cell r="B209" t="str">
            <v>1437380</v>
          </cell>
          <cell r="C209" t="str">
            <v>W&amp;N WINTON HUILE 200ML 380 MAGENTA</v>
          </cell>
          <cell r="D209">
            <v>14</v>
          </cell>
          <cell r="E209"/>
          <cell r="F209"/>
          <cell r="G209" t="str">
            <v>WN WOC 200ML 380 MAGENTA</v>
          </cell>
          <cell r="H209" t="str">
            <v>W&amp;N WINTON OIL COLOUR  200ML MAGENTA</v>
          </cell>
          <cell r="I209" t="str">
            <v>WN WOC 200ML MAGENTA</v>
          </cell>
          <cell r="J209">
            <v>8.3699999999999992</v>
          </cell>
          <cell r="K209">
            <v>8.5399999999999991</v>
          </cell>
          <cell r="L209">
            <v>2.0310633213859015E-2</v>
          </cell>
          <cell r="M209" t="str">
            <v>Actif</v>
          </cell>
          <cell r="N209"/>
          <cell r="O209" t="str">
            <v>WINSOR &amp; NEWTON</v>
          </cell>
          <cell r="P209" t="str">
            <v>FINE ARTS</v>
          </cell>
          <cell r="Q209" t="str">
            <v>W&amp;N OIL</v>
          </cell>
          <cell r="R209" t="str">
            <v>WINTON OIL COLOUR</v>
          </cell>
          <cell r="S209" t="str">
            <v>200ML TUBE</v>
          </cell>
          <cell r="T209" t="str">
            <v>No serie</v>
          </cell>
          <cell r="U209" t="str">
            <v>W0380</v>
          </cell>
          <cell r="V209" t="str">
            <v>10100101065270</v>
          </cell>
          <cell r="W209" t="str">
            <v>32139000</v>
          </cell>
          <cell r="X209" t="str">
            <v>FRANCE</v>
          </cell>
          <cell r="Y209">
            <v>1</v>
          </cell>
        </row>
        <row r="210">
          <cell r="A210" t="str">
            <v>884955083833</v>
          </cell>
          <cell r="B210" t="str">
            <v>8840018</v>
          </cell>
          <cell r="C210" t="str">
            <v>W&amp;N WINTON HUILE 200ML 415 BLANC POUR MELANGES ROW</v>
          </cell>
          <cell r="D210">
            <v>14</v>
          </cell>
          <cell r="E210" t="str">
            <v>094376915051</v>
          </cell>
          <cell r="F210" t="str">
            <v>1437415</v>
          </cell>
          <cell r="G210" t="str">
            <v>WN WOC 200ML 415 BLC MLGE ROW</v>
          </cell>
          <cell r="H210" t="str">
            <v>W&amp;N WINTON OIL COLOUR 200ML SOFT MIX WHIT ROW</v>
          </cell>
          <cell r="I210" t="str">
            <v>WN WOC 200ML SFT MIX WH ROW    SP</v>
          </cell>
          <cell r="J210">
            <v>8.3699999999999992</v>
          </cell>
          <cell r="K210">
            <v>8.5399999999999991</v>
          </cell>
          <cell r="L210">
            <v>2.0310633213859015E-2</v>
          </cell>
          <cell r="M210" t="str">
            <v>Actif</v>
          </cell>
          <cell r="N210"/>
          <cell r="O210" t="str">
            <v>WINSOR &amp; NEWTON</v>
          </cell>
          <cell r="P210" t="str">
            <v>FINE ARTS</v>
          </cell>
          <cell r="Q210" t="str">
            <v>W&amp;N OIL</v>
          </cell>
          <cell r="R210" t="str">
            <v>WINTON OIL COLOUR</v>
          </cell>
          <cell r="S210" t="str">
            <v>200ML TUBE</v>
          </cell>
          <cell r="T210" t="str">
            <v>No serie</v>
          </cell>
          <cell r="U210" t="str">
            <v>W0415</v>
          </cell>
          <cell r="V210" t="str">
            <v>10100101065270</v>
          </cell>
          <cell r="W210" t="str">
            <v>32139000</v>
          </cell>
          <cell r="X210" t="str">
            <v>FRANCE</v>
          </cell>
          <cell r="Y210">
            <v>1</v>
          </cell>
        </row>
        <row r="211">
          <cell r="A211" t="str">
            <v>094376910810</v>
          </cell>
          <cell r="B211" t="str">
            <v>1437422</v>
          </cell>
          <cell r="C211" t="str">
            <v>W&amp;N WINTON HUILE 200ML 422 JAUNE DE NAPLES IMITATION</v>
          </cell>
          <cell r="D211">
            <v>14</v>
          </cell>
          <cell r="E211"/>
          <cell r="F211"/>
          <cell r="G211" t="str">
            <v>WN WOC 200ML 422 JNE NAP IMI</v>
          </cell>
          <cell r="H211" t="str">
            <v>W&amp;N WINTON OIL COLOUR  200ML NAPLES YELL H</v>
          </cell>
          <cell r="I211" t="str">
            <v>WN WOC 200ML NAPLES YELL HU</v>
          </cell>
          <cell r="J211">
            <v>8.3699999999999992</v>
          </cell>
          <cell r="K211">
            <v>8.5399999999999991</v>
          </cell>
          <cell r="L211">
            <v>2.0310633213859015E-2</v>
          </cell>
          <cell r="M211" t="str">
            <v>Actif</v>
          </cell>
          <cell r="N211"/>
          <cell r="O211" t="str">
            <v>WINSOR &amp; NEWTON</v>
          </cell>
          <cell r="P211" t="str">
            <v>FINE ARTS</v>
          </cell>
          <cell r="Q211" t="str">
            <v>W&amp;N OIL</v>
          </cell>
          <cell r="R211" t="str">
            <v>WINTON OIL COLOUR</v>
          </cell>
          <cell r="S211" t="str">
            <v>200ML TUBE</v>
          </cell>
          <cell r="T211" t="str">
            <v>No serie</v>
          </cell>
          <cell r="U211" t="str">
            <v>WI422</v>
          </cell>
          <cell r="V211" t="str">
            <v>10100101065270</v>
          </cell>
          <cell r="W211" t="str">
            <v>32139000</v>
          </cell>
          <cell r="X211" t="str">
            <v>FRANCE</v>
          </cell>
          <cell r="Y211">
            <v>1</v>
          </cell>
        </row>
        <row r="212">
          <cell r="A212" t="str">
            <v>094376910759</v>
          </cell>
          <cell r="B212" t="str">
            <v>1437459</v>
          </cell>
          <cell r="C212" t="str">
            <v>W&amp;N WINTON HUILE 200ML 459 OXYDE DE CHROME</v>
          </cell>
          <cell r="D212">
            <v>14</v>
          </cell>
          <cell r="E212"/>
          <cell r="F212"/>
          <cell r="G212" t="str">
            <v>WN WOC 200ML 459 OXY CHR</v>
          </cell>
          <cell r="H212" t="str">
            <v>W&amp;N WINTON OIL COLOUR  200ML OX OF CHROME</v>
          </cell>
          <cell r="I212" t="str">
            <v>WN WOC 200ML OX OF CHROME</v>
          </cell>
          <cell r="J212">
            <v>8.3699999999999992</v>
          </cell>
          <cell r="K212">
            <v>8.5399999999999991</v>
          </cell>
          <cell r="L212">
            <v>2.0310633213859015E-2</v>
          </cell>
          <cell r="M212" t="str">
            <v>Actif</v>
          </cell>
          <cell r="N212"/>
          <cell r="O212" t="str">
            <v>WINSOR &amp; NEWTON</v>
          </cell>
          <cell r="P212" t="str">
            <v>FINE ARTS</v>
          </cell>
          <cell r="Q212" t="str">
            <v>W&amp;N OIL</v>
          </cell>
          <cell r="R212" t="str">
            <v>WINTON OIL COLOUR</v>
          </cell>
          <cell r="S212" t="str">
            <v>200ML TUBE</v>
          </cell>
          <cell r="T212" t="str">
            <v>No serie</v>
          </cell>
          <cell r="U212" t="str">
            <v>W0459</v>
          </cell>
          <cell r="V212" t="str">
            <v>10100101065270</v>
          </cell>
          <cell r="W212" t="str">
            <v>32139000</v>
          </cell>
          <cell r="X212" t="str">
            <v>FRANCE</v>
          </cell>
          <cell r="Y212">
            <v>1</v>
          </cell>
        </row>
        <row r="213">
          <cell r="A213" t="str">
            <v>094376911022</v>
          </cell>
          <cell r="B213" t="str">
            <v>1437465</v>
          </cell>
          <cell r="C213" t="str">
            <v>W&amp;N WINTON HUILE 200ML 465 GRIS DE PAYNE</v>
          </cell>
          <cell r="D213">
            <v>14</v>
          </cell>
          <cell r="E213"/>
          <cell r="F213"/>
          <cell r="G213" t="str">
            <v>WN WOC 200ML 465 GRISPAYNE</v>
          </cell>
          <cell r="H213" t="str">
            <v>W&amp;N WINTON OIL COLOUR  200ML PAYNE'S GREY</v>
          </cell>
          <cell r="I213" t="str">
            <v>WN WOC 200ML PAYNE'S GREY</v>
          </cell>
          <cell r="J213">
            <v>8.3699999999999992</v>
          </cell>
          <cell r="K213">
            <v>8.5399999999999991</v>
          </cell>
          <cell r="L213">
            <v>2.0310633213859015E-2</v>
          </cell>
          <cell r="M213" t="str">
            <v>Actif</v>
          </cell>
          <cell r="N213"/>
          <cell r="O213" t="str">
            <v>WINSOR &amp; NEWTON</v>
          </cell>
          <cell r="P213" t="str">
            <v>FINE ARTS</v>
          </cell>
          <cell r="Q213" t="str">
            <v>W&amp;N OIL</v>
          </cell>
          <cell r="R213" t="str">
            <v>WINTON OIL COLOUR</v>
          </cell>
          <cell r="S213" t="str">
            <v>200ML TUBE</v>
          </cell>
          <cell r="T213" t="str">
            <v>No serie</v>
          </cell>
          <cell r="U213" t="str">
            <v>W0465</v>
          </cell>
          <cell r="V213" t="str">
            <v>10100101065270</v>
          </cell>
          <cell r="W213" t="str">
            <v>32139000</v>
          </cell>
          <cell r="X213" t="str">
            <v>FRANCE</v>
          </cell>
          <cell r="Y213">
            <v>1</v>
          </cell>
        </row>
        <row r="214">
          <cell r="A214" t="str">
            <v>094376910001</v>
          </cell>
          <cell r="B214" t="str">
            <v>1437468</v>
          </cell>
          <cell r="C214" t="str">
            <v>W&amp;N WINTON HUILE 200ML 468 ALIZARINE CRAMOISIE PERMANENTE</v>
          </cell>
          <cell r="D214">
            <v>14</v>
          </cell>
          <cell r="E214"/>
          <cell r="F214"/>
          <cell r="G214" t="str">
            <v>WN WOC 200ML 468 ALIZCRAM</v>
          </cell>
          <cell r="H214" t="str">
            <v>W&amp;N WINTON OIL COLOUR  200ML PERM ALIZ CRM</v>
          </cell>
          <cell r="I214" t="str">
            <v>WN WOC 200ML PERM ALIZ CRMS</v>
          </cell>
          <cell r="J214">
            <v>8.3699999999999992</v>
          </cell>
          <cell r="K214">
            <v>8.5399999999999991</v>
          </cell>
          <cell r="L214">
            <v>2.0310633213859015E-2</v>
          </cell>
          <cell r="M214" t="str">
            <v>Actif</v>
          </cell>
          <cell r="N214"/>
          <cell r="O214" t="str">
            <v>WINSOR &amp; NEWTON</v>
          </cell>
          <cell r="P214" t="str">
            <v>FINE ARTS</v>
          </cell>
          <cell r="Q214" t="str">
            <v>W&amp;N OIL</v>
          </cell>
          <cell r="R214" t="str">
            <v>WINTON OIL COLOUR</v>
          </cell>
          <cell r="S214" t="str">
            <v>200ML TUBE</v>
          </cell>
          <cell r="T214" t="str">
            <v>No serie</v>
          </cell>
          <cell r="U214" t="str">
            <v>W0468</v>
          </cell>
          <cell r="V214" t="str">
            <v>10100101065270</v>
          </cell>
          <cell r="W214" t="str">
            <v>32139000</v>
          </cell>
          <cell r="X214" t="str">
            <v>FRANCE</v>
          </cell>
          <cell r="Y214">
            <v>1</v>
          </cell>
        </row>
        <row r="215">
          <cell r="A215" t="str">
            <v>094376910742</v>
          </cell>
          <cell r="B215" t="str">
            <v>1437478</v>
          </cell>
          <cell r="C215" t="str">
            <v>W&amp;N WINTON HUILE 200ML 478 LAQUE CRAMOISIE PERMANENTE</v>
          </cell>
          <cell r="D215">
            <v>14</v>
          </cell>
          <cell r="E215"/>
          <cell r="F215"/>
          <cell r="G215" t="str">
            <v>WN WOC 200ML 478 LAQ CRAM</v>
          </cell>
          <cell r="H215" t="str">
            <v>W&amp;N WINTON OIL COLOUR  200ML PERM CRMS LAK</v>
          </cell>
          <cell r="I215" t="str">
            <v>WN WOC 200ML PERM CRMS LAKE</v>
          </cell>
          <cell r="J215">
            <v>8.3699999999999992</v>
          </cell>
          <cell r="K215">
            <v>8.5399999999999991</v>
          </cell>
          <cell r="L215">
            <v>2.0310633213859015E-2</v>
          </cell>
          <cell r="M215" t="str">
            <v>Actif</v>
          </cell>
          <cell r="N215"/>
          <cell r="O215" t="str">
            <v>WINSOR &amp; NEWTON</v>
          </cell>
          <cell r="P215" t="str">
            <v>FINE ARTS</v>
          </cell>
          <cell r="Q215" t="str">
            <v>W&amp;N OIL</v>
          </cell>
          <cell r="R215" t="str">
            <v>WINTON OIL COLOUR</v>
          </cell>
          <cell r="S215" t="str">
            <v>200ML TUBE</v>
          </cell>
          <cell r="T215" t="str">
            <v>No serie</v>
          </cell>
          <cell r="U215" t="str">
            <v>W0478</v>
          </cell>
          <cell r="V215" t="str">
            <v>10100101065270</v>
          </cell>
          <cell r="W215" t="str">
            <v>32139000</v>
          </cell>
          <cell r="X215" t="str">
            <v>FRANCE</v>
          </cell>
          <cell r="Y215">
            <v>1</v>
          </cell>
        </row>
        <row r="216">
          <cell r="A216" t="str">
            <v>094376910278</v>
          </cell>
          <cell r="B216" t="str">
            <v>1437483</v>
          </cell>
          <cell r="C216" t="str">
            <v>W&amp;N WINTON HUILE 200ML 483 VERT CLAIR PERMANENT</v>
          </cell>
          <cell r="D216">
            <v>14</v>
          </cell>
          <cell r="E216"/>
          <cell r="F216"/>
          <cell r="G216" t="str">
            <v>WN WOC 200ML 483 VRT CL P</v>
          </cell>
          <cell r="H216" t="str">
            <v>W&amp;N WINTON OIL COLOUR  200ML PERM GRN LIGH</v>
          </cell>
          <cell r="I216" t="str">
            <v>WN WOC 200ML PERM GRN LIGHT</v>
          </cell>
          <cell r="J216">
            <v>8.3699999999999992</v>
          </cell>
          <cell r="K216">
            <v>8.5399999999999991</v>
          </cell>
          <cell r="L216">
            <v>2.0310633213859015E-2</v>
          </cell>
          <cell r="M216" t="str">
            <v>Actif</v>
          </cell>
          <cell r="N216"/>
          <cell r="O216" t="str">
            <v>WINSOR &amp; NEWTON</v>
          </cell>
          <cell r="P216" t="str">
            <v>FINE ARTS</v>
          </cell>
          <cell r="Q216" t="str">
            <v>W&amp;N OIL</v>
          </cell>
          <cell r="R216" t="str">
            <v>WINTON OIL COLOUR</v>
          </cell>
          <cell r="S216" t="str">
            <v>200ML TUBE</v>
          </cell>
          <cell r="T216" t="str">
            <v>No serie</v>
          </cell>
          <cell r="U216" t="str">
            <v>W0483</v>
          </cell>
          <cell r="V216" t="str">
            <v>10100101065270</v>
          </cell>
          <cell r="W216" t="str">
            <v>32139000</v>
          </cell>
          <cell r="X216" t="str">
            <v>FRANCE</v>
          </cell>
          <cell r="Y216">
            <v>1</v>
          </cell>
        </row>
        <row r="217">
          <cell r="A217" t="str">
            <v>094376910711</v>
          </cell>
          <cell r="B217" t="str">
            <v>1437502</v>
          </cell>
          <cell r="C217" t="str">
            <v>W&amp;N WINTON HUILE 200ML 502 ROSE PERMANENT</v>
          </cell>
          <cell r="D217">
            <v>14</v>
          </cell>
          <cell r="E217"/>
          <cell r="F217"/>
          <cell r="G217" t="str">
            <v>WN WOC 200ML 502 ROSE PERM</v>
          </cell>
          <cell r="H217" t="str">
            <v>W&amp;N WINTON OIL COLOUR  200ML PERMANENT ROS</v>
          </cell>
          <cell r="I217" t="str">
            <v>WN WOC 200ML PERMANENT ROSE</v>
          </cell>
          <cell r="J217">
            <v>8.3699999999999992</v>
          </cell>
          <cell r="K217">
            <v>8.5399999999999991</v>
          </cell>
          <cell r="L217">
            <v>2.0310633213859015E-2</v>
          </cell>
          <cell r="M217" t="str">
            <v>Actif</v>
          </cell>
          <cell r="N217"/>
          <cell r="O217" t="str">
            <v>WINSOR &amp; NEWTON</v>
          </cell>
          <cell r="P217" t="str">
            <v>FINE ARTS</v>
          </cell>
          <cell r="Q217" t="str">
            <v>W&amp;N OIL</v>
          </cell>
          <cell r="R217" t="str">
            <v>WINTON OIL COLOUR</v>
          </cell>
          <cell r="S217" t="str">
            <v>200ML TUBE</v>
          </cell>
          <cell r="T217" t="str">
            <v>No serie</v>
          </cell>
          <cell r="U217" t="str">
            <v>W0502</v>
          </cell>
          <cell r="V217" t="str">
            <v>10100101065270</v>
          </cell>
          <cell r="W217" t="str">
            <v>32139000</v>
          </cell>
          <cell r="X217" t="str">
            <v>FRANCE</v>
          </cell>
          <cell r="Y217">
            <v>1</v>
          </cell>
        </row>
        <row r="218">
          <cell r="A218" t="str">
            <v>094376910193</v>
          </cell>
          <cell r="B218" t="str">
            <v>1437516</v>
          </cell>
          <cell r="C218" t="str">
            <v>W&amp;N WINTON HUILE 200ML 516 BLEU PHTALOCYANINE</v>
          </cell>
          <cell r="D218">
            <v>14</v>
          </cell>
          <cell r="E218"/>
          <cell r="F218"/>
          <cell r="G218" t="str">
            <v>WN WOC 200ML 516BLE PHTALO</v>
          </cell>
          <cell r="H218" t="str">
            <v>W&amp;N WINTON OIL COLOUR  200ML PHTHALO BLUE</v>
          </cell>
          <cell r="I218" t="str">
            <v>WN WOC 200ML PHTHALO BLUE</v>
          </cell>
          <cell r="J218">
            <v>8.3699999999999992</v>
          </cell>
          <cell r="K218">
            <v>8.5399999999999991</v>
          </cell>
          <cell r="L218">
            <v>2.0310633213859015E-2</v>
          </cell>
          <cell r="M218" t="str">
            <v>Actif</v>
          </cell>
          <cell r="N218"/>
          <cell r="O218" t="str">
            <v>WINSOR &amp; NEWTON</v>
          </cell>
          <cell r="P218" t="str">
            <v>FINE ARTS</v>
          </cell>
          <cell r="Q218" t="str">
            <v>W&amp;N OIL</v>
          </cell>
          <cell r="R218" t="str">
            <v>WINTON OIL COLOUR</v>
          </cell>
          <cell r="S218" t="str">
            <v>200ML TUBE</v>
          </cell>
          <cell r="T218" t="str">
            <v>No serie</v>
          </cell>
          <cell r="U218" t="str">
            <v>W0516</v>
          </cell>
          <cell r="V218" t="str">
            <v>10100101065270</v>
          </cell>
          <cell r="W218" t="str">
            <v>32139000</v>
          </cell>
          <cell r="X218" t="str">
            <v>FRANCE</v>
          </cell>
          <cell r="Y218">
            <v>1</v>
          </cell>
        </row>
        <row r="219">
          <cell r="A219" t="str">
            <v>094376910216</v>
          </cell>
          <cell r="B219" t="str">
            <v>1437538</v>
          </cell>
          <cell r="C219" t="str">
            <v>W&amp;N WINTON HUILE 200ML 538 BLEU DE PRUSSE</v>
          </cell>
          <cell r="D219">
            <v>14</v>
          </cell>
          <cell r="E219"/>
          <cell r="F219"/>
          <cell r="G219" t="str">
            <v>WN WOC 200ML 538 BLEU PRUS</v>
          </cell>
          <cell r="H219" t="str">
            <v>W&amp;N WINTON OIL COLOUR  200ML PRUSSIAN BLUE</v>
          </cell>
          <cell r="I219" t="str">
            <v>WN WOC 200ML PRUSSIAN BLUE</v>
          </cell>
          <cell r="J219">
            <v>8.3699999999999992</v>
          </cell>
          <cell r="K219">
            <v>8.5399999999999991</v>
          </cell>
          <cell r="L219">
            <v>2.0310633213859015E-2</v>
          </cell>
          <cell r="M219" t="str">
            <v>Actif</v>
          </cell>
          <cell r="N219"/>
          <cell r="O219" t="str">
            <v>WINSOR &amp; NEWTON</v>
          </cell>
          <cell r="P219" t="str">
            <v>FINE ARTS</v>
          </cell>
          <cell r="Q219" t="str">
            <v>W&amp;N OIL</v>
          </cell>
          <cell r="R219" t="str">
            <v>WINTON OIL COLOUR</v>
          </cell>
          <cell r="S219" t="str">
            <v>200ML TUBE</v>
          </cell>
          <cell r="T219" t="str">
            <v>No serie</v>
          </cell>
          <cell r="U219" t="str">
            <v>W0538</v>
          </cell>
          <cell r="V219" t="str">
            <v>10100101065270</v>
          </cell>
          <cell r="W219" t="str">
            <v>32139000</v>
          </cell>
          <cell r="X219" t="str">
            <v>FRANCE</v>
          </cell>
          <cell r="Y219">
            <v>1</v>
          </cell>
        </row>
        <row r="220">
          <cell r="A220" t="str">
            <v>884955097021</v>
          </cell>
          <cell r="B220" t="str">
            <v>8840595</v>
          </cell>
          <cell r="C220" t="str">
            <v>W&amp;N WINTON HUILE 200ML 552 TERRE DE SIENNE NATURELLE ROW</v>
          </cell>
          <cell r="D220">
            <v>14</v>
          </cell>
          <cell r="E220" t="str">
            <v>094376910865</v>
          </cell>
          <cell r="F220" t="str">
            <v>1437552</v>
          </cell>
          <cell r="G220" t="str">
            <v>WN WOC 200ML 552 TSN ROW</v>
          </cell>
          <cell r="H220" t="str">
            <v>W&amp;N WINTON OIL COLOUR  200ML RAW SIENNA ROW</v>
          </cell>
          <cell r="I220" t="str">
            <v>WN WOC 200ML RAW SIENNA ROW    SP</v>
          </cell>
          <cell r="J220">
            <v>8.3699999999999992</v>
          </cell>
          <cell r="K220">
            <v>8.5399999999999991</v>
          </cell>
          <cell r="L220">
            <v>2.0310633213859015E-2</v>
          </cell>
          <cell r="M220" t="str">
            <v>Changement EAN 2024</v>
          </cell>
          <cell r="N220"/>
          <cell r="O220" t="str">
            <v>WINSOR &amp; NEWTON</v>
          </cell>
          <cell r="P220" t="str">
            <v>FINE ARTS</v>
          </cell>
          <cell r="Q220" t="str">
            <v>W&amp;N OIL</v>
          </cell>
          <cell r="R220" t="str">
            <v>WINTON OIL COLOUR</v>
          </cell>
          <cell r="S220" t="str">
            <v>200ML TUBE</v>
          </cell>
          <cell r="T220" t="str">
            <v>No serie</v>
          </cell>
          <cell r="U220" t="str">
            <v>W0552</v>
          </cell>
          <cell r="V220" t="str">
            <v>10100101065270</v>
          </cell>
          <cell r="W220" t="str">
            <v>32139000</v>
          </cell>
          <cell r="X220" t="str">
            <v>FRANCE</v>
          </cell>
          <cell r="Y220">
            <v>1</v>
          </cell>
        </row>
        <row r="221">
          <cell r="A221" t="str">
            <v>094376911008</v>
          </cell>
          <cell r="B221" t="str">
            <v>1437554</v>
          </cell>
          <cell r="C221" t="str">
            <v>W&amp;N WINTON HUILE 200ML 554 TERRE DOMBRE NATURELLE</v>
          </cell>
          <cell r="D221">
            <v>14</v>
          </cell>
          <cell r="E221"/>
          <cell r="F221"/>
          <cell r="G221" t="str">
            <v>WN WOC 200ML 554 TON</v>
          </cell>
          <cell r="H221" t="str">
            <v>W&amp;N WINTON OIL COLOUR  200ML RAW UMBER</v>
          </cell>
          <cell r="I221" t="str">
            <v>WN WOC 200ML RAW UMBER</v>
          </cell>
          <cell r="J221">
            <v>8.3699999999999992</v>
          </cell>
          <cell r="K221">
            <v>8.5399999999999991</v>
          </cell>
          <cell r="L221">
            <v>2.0310633213859015E-2</v>
          </cell>
          <cell r="M221" t="str">
            <v>Actif</v>
          </cell>
          <cell r="N221"/>
          <cell r="O221" t="str">
            <v>WINSOR &amp; NEWTON</v>
          </cell>
          <cell r="P221" t="str">
            <v>FINE ARTS</v>
          </cell>
          <cell r="Q221" t="str">
            <v>W&amp;N OIL</v>
          </cell>
          <cell r="R221" t="str">
            <v>WINTON OIL COLOUR</v>
          </cell>
          <cell r="S221" t="str">
            <v>200ML TUBE</v>
          </cell>
          <cell r="T221" t="str">
            <v>No serie</v>
          </cell>
          <cell r="U221" t="str">
            <v>W0554</v>
          </cell>
          <cell r="V221" t="str">
            <v>10100101065270</v>
          </cell>
          <cell r="W221" t="str">
            <v>32139000</v>
          </cell>
          <cell r="X221" t="str">
            <v>FRANCE</v>
          </cell>
          <cell r="Y221">
            <v>1</v>
          </cell>
        </row>
        <row r="222">
          <cell r="A222" t="str">
            <v>094376910797</v>
          </cell>
          <cell r="B222" t="str">
            <v>1437599</v>
          </cell>
          <cell r="C222" t="str">
            <v>W&amp;N WINTON HUILE 200ML 599 VERT DE VESSIE</v>
          </cell>
          <cell r="D222">
            <v>14</v>
          </cell>
          <cell r="E222"/>
          <cell r="F222"/>
          <cell r="G222" t="str">
            <v>WN WOC 200ML 599 VERTVESS</v>
          </cell>
          <cell r="H222" t="str">
            <v>W&amp;N WINTON OIL COLOUR  200ML SAP GREEN</v>
          </cell>
          <cell r="I222" t="str">
            <v>WN WOC 200ML SAP GREEN</v>
          </cell>
          <cell r="J222">
            <v>8.3699999999999992</v>
          </cell>
          <cell r="K222">
            <v>8.5399999999999991</v>
          </cell>
          <cell r="L222">
            <v>2.0310633213859015E-2</v>
          </cell>
          <cell r="M222" t="str">
            <v>Actif</v>
          </cell>
          <cell r="N222"/>
          <cell r="O222" t="str">
            <v>WINSOR &amp; NEWTON</v>
          </cell>
          <cell r="P222" t="str">
            <v>FINE ARTS</v>
          </cell>
          <cell r="Q222" t="str">
            <v>W&amp;N OIL</v>
          </cell>
          <cell r="R222" t="str">
            <v>WINTON OIL COLOUR</v>
          </cell>
          <cell r="S222" t="str">
            <v>200ML TUBE</v>
          </cell>
          <cell r="T222" t="str">
            <v>No serie</v>
          </cell>
          <cell r="U222" t="str">
            <v>W0599</v>
          </cell>
          <cell r="V222" t="str">
            <v>10100101065270</v>
          </cell>
          <cell r="W222" t="str">
            <v>32139000</v>
          </cell>
          <cell r="X222" t="str">
            <v>FRANCE</v>
          </cell>
          <cell r="Y222">
            <v>1</v>
          </cell>
        </row>
        <row r="223">
          <cell r="A223" t="str">
            <v>094376910582</v>
          </cell>
          <cell r="B223" t="str">
            <v>1437603</v>
          </cell>
          <cell r="C223" t="str">
            <v>W&amp;N WINTON HUILE 200ML 603 LAQUE ECARLATE</v>
          </cell>
          <cell r="D223">
            <v>14</v>
          </cell>
          <cell r="E223"/>
          <cell r="F223"/>
          <cell r="G223" t="str">
            <v>WN WOC 200ML 603 LAQ ECARL</v>
          </cell>
          <cell r="H223" t="str">
            <v>W&amp;N WINTON OIL COLOUR  200ML SCARLET LAKE</v>
          </cell>
          <cell r="I223" t="str">
            <v>WN WOC 200ML SCARLET LAKE</v>
          </cell>
          <cell r="J223">
            <v>8.3699999999999992</v>
          </cell>
          <cell r="K223">
            <v>8.5399999999999991</v>
          </cell>
          <cell r="L223">
            <v>2.0310633213859015E-2</v>
          </cell>
          <cell r="M223" t="str">
            <v>Actif</v>
          </cell>
          <cell r="N223"/>
          <cell r="O223" t="str">
            <v>WINSOR &amp; NEWTON</v>
          </cell>
          <cell r="P223" t="str">
            <v>FINE ARTS</v>
          </cell>
          <cell r="Q223" t="str">
            <v>W&amp;N OIL</v>
          </cell>
          <cell r="R223" t="str">
            <v>WINTON OIL COLOUR</v>
          </cell>
          <cell r="S223" t="str">
            <v>200ML TUBE</v>
          </cell>
          <cell r="T223" t="str">
            <v>No serie</v>
          </cell>
          <cell r="U223" t="str">
            <v>W0603</v>
          </cell>
          <cell r="V223" t="str">
            <v>10100101065270</v>
          </cell>
          <cell r="W223" t="str">
            <v>32139000</v>
          </cell>
          <cell r="X223" t="str">
            <v>FRANCE</v>
          </cell>
          <cell r="Y223">
            <v>1</v>
          </cell>
        </row>
        <row r="224">
          <cell r="A224" t="str">
            <v>094376910773</v>
          </cell>
          <cell r="B224" t="str">
            <v>1437637</v>
          </cell>
          <cell r="C224" t="str">
            <v>W&amp;N WINTON HUILE 200ML 637 TERRE VERTE NATURELLE</v>
          </cell>
          <cell r="D224">
            <v>14</v>
          </cell>
          <cell r="E224"/>
          <cell r="F224"/>
          <cell r="G224" t="str">
            <v>WN WOC 200ML 637 TVN</v>
          </cell>
          <cell r="H224" t="str">
            <v>W&amp;N WINTON OIL COLOUR  200ML TERRE VERTE</v>
          </cell>
          <cell r="I224" t="str">
            <v>WN WOC 200ML TERRE VERTE</v>
          </cell>
          <cell r="J224">
            <v>8.3699999999999992</v>
          </cell>
          <cell r="K224">
            <v>8.5399999999999991</v>
          </cell>
          <cell r="L224">
            <v>2.0310633213859015E-2</v>
          </cell>
          <cell r="M224" t="str">
            <v>Actif</v>
          </cell>
          <cell r="N224"/>
          <cell r="O224" t="str">
            <v>WINSOR &amp; NEWTON</v>
          </cell>
          <cell r="P224" t="str">
            <v>FINE ARTS</v>
          </cell>
          <cell r="Q224" t="str">
            <v>W&amp;N OIL</v>
          </cell>
          <cell r="R224" t="str">
            <v>WINTON OIL COLOUR</v>
          </cell>
          <cell r="S224" t="str">
            <v>200ML TUBE</v>
          </cell>
          <cell r="T224" t="str">
            <v>No serie</v>
          </cell>
          <cell r="U224" t="str">
            <v>W0637</v>
          </cell>
          <cell r="V224" t="str">
            <v>10100101065270</v>
          </cell>
          <cell r="W224" t="str">
            <v>32139000</v>
          </cell>
          <cell r="X224" t="str">
            <v>FRANCE</v>
          </cell>
          <cell r="Y224">
            <v>1</v>
          </cell>
        </row>
        <row r="225">
          <cell r="A225" t="str">
            <v>884955083758</v>
          </cell>
          <cell r="B225" t="str">
            <v>8840010</v>
          </cell>
          <cell r="C225" t="str">
            <v>W&amp;N WINTON HUILE 200ML 644 BLANC DE TITANE ROW</v>
          </cell>
          <cell r="D225">
            <v>14</v>
          </cell>
          <cell r="E225" t="str">
            <v>094376886344</v>
          </cell>
          <cell r="F225" t="str">
            <v>1437644</v>
          </cell>
          <cell r="G225" t="str">
            <v>WN WOC 200ML 644 BLC TI ROW</v>
          </cell>
          <cell r="H225" t="str">
            <v>W&amp;N WINTON 200ML TIT.WHITE ROW</v>
          </cell>
          <cell r="I225" t="str">
            <v>WN WOC 200ML TITA WH ROW       SP</v>
          </cell>
          <cell r="J225">
            <v>8.3699999999999992</v>
          </cell>
          <cell r="K225">
            <v>8.5399999999999991</v>
          </cell>
          <cell r="L225">
            <v>2.0310633213859015E-2</v>
          </cell>
          <cell r="M225" t="str">
            <v>Actif</v>
          </cell>
          <cell r="N225"/>
          <cell r="O225" t="str">
            <v>WINSOR &amp; NEWTON</v>
          </cell>
          <cell r="P225" t="str">
            <v>FINE ARTS</v>
          </cell>
          <cell r="Q225" t="str">
            <v>W&amp;N OIL</v>
          </cell>
          <cell r="R225" t="str">
            <v>WINTON OIL COLOUR</v>
          </cell>
          <cell r="S225" t="str">
            <v>200ML TUBE</v>
          </cell>
          <cell r="T225" t="str">
            <v>No serie</v>
          </cell>
          <cell r="U225" t="str">
            <v>W0644</v>
          </cell>
          <cell r="V225" t="str">
            <v>10100101065270</v>
          </cell>
          <cell r="W225" t="str">
            <v>32139000</v>
          </cell>
          <cell r="X225" t="str">
            <v>FRANCE</v>
          </cell>
          <cell r="Y225">
            <v>1</v>
          </cell>
        </row>
        <row r="226">
          <cell r="A226" t="str">
            <v>094376910988</v>
          </cell>
          <cell r="B226" t="str">
            <v>1437676</v>
          </cell>
          <cell r="C226" t="str">
            <v>W&amp;N WINTON HUILE 200ML 676 BRUN VAN DYCK</v>
          </cell>
          <cell r="D226">
            <v>14</v>
          </cell>
          <cell r="E226"/>
          <cell r="F226"/>
          <cell r="G226" t="str">
            <v>WN WOC 200ML 676 BRNVDYCK</v>
          </cell>
          <cell r="H226" t="str">
            <v>W&amp;N WINTON OIL COLOUR  200ML VANDYKE BROW&amp;</v>
          </cell>
          <cell r="I226" t="str">
            <v>WN WOC 200ML VANDYKE BROWN</v>
          </cell>
          <cell r="J226">
            <v>8.3699999999999992</v>
          </cell>
          <cell r="K226">
            <v>8.5399999999999991</v>
          </cell>
          <cell r="L226">
            <v>2.0310633213859015E-2</v>
          </cell>
          <cell r="M226" t="str">
            <v>Actif</v>
          </cell>
          <cell r="N226"/>
          <cell r="O226" t="str">
            <v>WINSOR &amp; NEWTON</v>
          </cell>
          <cell r="P226" t="str">
            <v>FINE ARTS</v>
          </cell>
          <cell r="Q226" t="str">
            <v>W&amp;N OIL</v>
          </cell>
          <cell r="R226" t="str">
            <v>WINTON OIL COLOUR</v>
          </cell>
          <cell r="S226" t="str">
            <v>200ML TUBE</v>
          </cell>
          <cell r="T226" t="str">
            <v>No serie</v>
          </cell>
          <cell r="U226" t="str">
            <v>W0676</v>
          </cell>
          <cell r="V226" t="str">
            <v>10100101065270</v>
          </cell>
          <cell r="W226" t="str">
            <v>32139000</v>
          </cell>
          <cell r="X226" t="str">
            <v>FRANCE</v>
          </cell>
          <cell r="Y226">
            <v>1</v>
          </cell>
        </row>
        <row r="227">
          <cell r="A227" t="str">
            <v>094376910643</v>
          </cell>
          <cell r="B227" t="str">
            <v>1437682</v>
          </cell>
          <cell r="C227" t="str">
            <v>W&amp;N WINTON HUILE 200ML 682 VERMILLON IMITATION</v>
          </cell>
          <cell r="D227">
            <v>14</v>
          </cell>
          <cell r="E227"/>
          <cell r="F227"/>
          <cell r="G227" t="str">
            <v>WN WOC 200ML 682 VERMIL IMI</v>
          </cell>
          <cell r="H227" t="str">
            <v>W&amp;N WINTON OIL COLOUR  200ML VERMILION HUE</v>
          </cell>
          <cell r="I227" t="str">
            <v>WN WOC 200ML VERMILION HUE</v>
          </cell>
          <cell r="J227">
            <v>8.3699999999999992</v>
          </cell>
          <cell r="K227">
            <v>8.5399999999999991</v>
          </cell>
          <cell r="L227">
            <v>2.0310633213859015E-2</v>
          </cell>
          <cell r="M227" t="str">
            <v>Actif</v>
          </cell>
          <cell r="N227"/>
          <cell r="O227" t="str">
            <v>WINSOR &amp; NEWTON</v>
          </cell>
          <cell r="P227" t="str">
            <v>FINE ARTS</v>
          </cell>
          <cell r="Q227" t="str">
            <v>W&amp;N OIL</v>
          </cell>
          <cell r="R227" t="str">
            <v>WINTON OIL COLOUR</v>
          </cell>
          <cell r="S227" t="str">
            <v>200ML TUBE</v>
          </cell>
          <cell r="T227" t="str">
            <v>No serie</v>
          </cell>
          <cell r="U227" t="str">
            <v>W0682</v>
          </cell>
          <cell r="V227" t="str">
            <v>10100101065270</v>
          </cell>
          <cell r="W227" t="str">
            <v>32139000</v>
          </cell>
          <cell r="X227" t="str">
            <v>FRANCE</v>
          </cell>
          <cell r="Y227">
            <v>1</v>
          </cell>
        </row>
        <row r="228">
          <cell r="A228" t="str">
            <v>094376910346</v>
          </cell>
          <cell r="B228" t="str">
            <v>1437696</v>
          </cell>
          <cell r="C228" t="str">
            <v>W&amp;N WINTON HUILE 200ML 696 NUANCE VERT DE GUIGNET</v>
          </cell>
          <cell r="D228">
            <v>14</v>
          </cell>
          <cell r="E228"/>
          <cell r="F228"/>
          <cell r="G228" t="str">
            <v>WN WOC 200ML 696VER GUIG I</v>
          </cell>
          <cell r="H228" t="str">
            <v>W&amp;N WINTON OIL COLOUR  200ML VIRIDIAN HUE</v>
          </cell>
          <cell r="I228" t="str">
            <v>WN WOC 200ML VIRIDIAN HUE</v>
          </cell>
          <cell r="J228">
            <v>8.3699999999999992</v>
          </cell>
          <cell r="K228">
            <v>8.5399999999999991</v>
          </cell>
          <cell r="L228">
            <v>2.0310633213859015E-2</v>
          </cell>
          <cell r="M228" t="str">
            <v>Actif</v>
          </cell>
          <cell r="N228"/>
          <cell r="O228" t="str">
            <v>WINSOR &amp; NEWTON</v>
          </cell>
          <cell r="P228" t="str">
            <v>FINE ARTS</v>
          </cell>
          <cell r="Q228" t="str">
            <v>W&amp;N OIL</v>
          </cell>
          <cell r="R228" t="str">
            <v>WINTON OIL COLOUR</v>
          </cell>
          <cell r="S228" t="str">
            <v>200ML TUBE</v>
          </cell>
          <cell r="T228" t="str">
            <v>No serie</v>
          </cell>
          <cell r="U228" t="str">
            <v>W0696</v>
          </cell>
          <cell r="V228" t="str">
            <v>10100101065270</v>
          </cell>
          <cell r="W228" t="str">
            <v>32139000</v>
          </cell>
          <cell r="X228" t="str">
            <v>FRANCE</v>
          </cell>
          <cell r="Y228">
            <v>1</v>
          </cell>
        </row>
        <row r="229">
          <cell r="A229" t="str">
            <v>094376910841</v>
          </cell>
          <cell r="B229" t="str">
            <v>1437744</v>
          </cell>
          <cell r="C229" t="str">
            <v>W&amp;N WINTON HUILE 200ML 744 OCRE JAUNE</v>
          </cell>
          <cell r="D229">
            <v>14</v>
          </cell>
          <cell r="E229"/>
          <cell r="F229"/>
          <cell r="G229" t="str">
            <v>WN WOC 200ML 744 OCRE JNE</v>
          </cell>
          <cell r="H229" t="str">
            <v>W&amp;N WINTON OIL COLOUR  200ML YELLOW OCHRE</v>
          </cell>
          <cell r="I229" t="str">
            <v>WN WOC 200ML YELLOW OCHRE</v>
          </cell>
          <cell r="J229">
            <v>8.3699999999999992</v>
          </cell>
          <cell r="K229">
            <v>8.5399999999999991</v>
          </cell>
          <cell r="L229">
            <v>2.0310633213859015E-2</v>
          </cell>
          <cell r="M229" t="str">
            <v>Actif</v>
          </cell>
          <cell r="N229"/>
          <cell r="O229" t="str">
            <v>WINSOR &amp; NEWTON</v>
          </cell>
          <cell r="P229" t="str">
            <v>FINE ARTS</v>
          </cell>
          <cell r="Q229" t="str">
            <v>W&amp;N OIL</v>
          </cell>
          <cell r="R229" t="str">
            <v>WINTON OIL COLOUR</v>
          </cell>
          <cell r="S229" t="str">
            <v>200ML TUBE</v>
          </cell>
          <cell r="T229" t="str">
            <v>No serie</v>
          </cell>
          <cell r="U229" t="str">
            <v>W0744</v>
          </cell>
          <cell r="V229" t="str">
            <v>10100101065270</v>
          </cell>
          <cell r="W229" t="str">
            <v>32139000</v>
          </cell>
          <cell r="X229" t="str">
            <v>FRANCE</v>
          </cell>
          <cell r="Y229">
            <v>1</v>
          </cell>
        </row>
        <row r="230">
          <cell r="A230" t="str">
            <v>094376911220</v>
          </cell>
          <cell r="B230" t="str">
            <v>1437748</v>
          </cell>
          <cell r="C230" t="str">
            <v>W&amp;N WINTON HUILE 200ML 748 BLANC ZINC</v>
          </cell>
          <cell r="D230">
            <v>14</v>
          </cell>
          <cell r="E230"/>
          <cell r="F230"/>
          <cell r="G230" t="str">
            <v>WN WOC 200ML 748 BLC ZINC</v>
          </cell>
          <cell r="H230" t="str">
            <v>W&amp;N WINTON OIL COLOUR  200ML ZINC WHITE</v>
          </cell>
          <cell r="I230" t="str">
            <v>WN WOC 200ML ZINC WHITE</v>
          </cell>
          <cell r="J230">
            <v>8.3699999999999992</v>
          </cell>
          <cell r="K230">
            <v>8.5399999999999991</v>
          </cell>
          <cell r="L230">
            <v>2.0310633213859015E-2</v>
          </cell>
          <cell r="M230" t="str">
            <v>Actif</v>
          </cell>
          <cell r="N230"/>
          <cell r="O230" t="str">
            <v>WINSOR &amp; NEWTON</v>
          </cell>
          <cell r="P230" t="str">
            <v>FINE ARTS</v>
          </cell>
          <cell r="Q230" t="str">
            <v>W&amp;N OIL</v>
          </cell>
          <cell r="R230" t="str">
            <v>WINTON OIL COLOUR</v>
          </cell>
          <cell r="S230" t="str">
            <v>200ML TUBE</v>
          </cell>
          <cell r="T230" t="str">
            <v>No serie</v>
          </cell>
          <cell r="U230" t="str">
            <v>W0748</v>
          </cell>
          <cell r="V230" t="str">
            <v>10100101065270</v>
          </cell>
          <cell r="W230" t="str">
            <v>32139000</v>
          </cell>
          <cell r="X230" t="str">
            <v>FRANCE</v>
          </cell>
          <cell r="Y230">
            <v>1</v>
          </cell>
        </row>
        <row r="231">
          <cell r="A231" t="str">
            <v>884955074756</v>
          </cell>
          <cell r="B231" t="str">
            <v>1437048</v>
          </cell>
          <cell r="C231" t="str">
            <v>W&amp;N WINTON HUILE 200ML 048 VERT PHTALOCYANINE FONCE</v>
          </cell>
          <cell r="D231">
            <v>14</v>
          </cell>
          <cell r="E231"/>
          <cell r="F231"/>
          <cell r="G231" t="str">
            <v>WN WOC 200ML 048 VERT PHTAL FC</v>
          </cell>
          <cell r="H231" t="str">
            <v>W&amp;N WINTON OIL COLOUR 200ML TBE PHTHALO GROEN DIEP</v>
          </cell>
          <cell r="I231" t="str">
            <v>WN WOC 200ML PHTHALO DP GRE    SP</v>
          </cell>
          <cell r="J231">
            <v>8.3699999999999992</v>
          </cell>
          <cell r="K231">
            <v>8.5399999999999991</v>
          </cell>
          <cell r="L231">
            <v>2.0310633213859015E-2</v>
          </cell>
          <cell r="M231" t="str">
            <v>Actif</v>
          </cell>
          <cell r="N231"/>
          <cell r="O231" t="str">
            <v>WINSOR &amp; NEWTON</v>
          </cell>
          <cell r="P231" t="str">
            <v>FINE ARTS</v>
          </cell>
          <cell r="Q231" t="str">
            <v>W&amp;N OIL</v>
          </cell>
          <cell r="R231" t="str">
            <v>WINTON OIL COLOUR</v>
          </cell>
          <cell r="S231" t="str">
            <v>200ML TUBE</v>
          </cell>
          <cell r="T231" t="str">
            <v>Série 1</v>
          </cell>
          <cell r="U231" t="str">
            <v>W0048</v>
          </cell>
          <cell r="V231" t="str">
            <v>10100101065270</v>
          </cell>
          <cell r="W231" t="str">
            <v>32139000</v>
          </cell>
          <cell r="X231" t="str">
            <v>FRANCE</v>
          </cell>
          <cell r="Y231">
            <v>1</v>
          </cell>
        </row>
        <row r="232">
          <cell r="A232" t="str">
            <v>884955074787</v>
          </cell>
          <cell r="B232" t="str">
            <v>1437107</v>
          </cell>
          <cell r="C232" t="str">
            <v>W&amp;N WINTON HUILE 200ML 107 CADMIUM SCARLET HUE</v>
          </cell>
          <cell r="D232">
            <v>14</v>
          </cell>
          <cell r="E232"/>
          <cell r="F232"/>
          <cell r="G232" t="str">
            <v>WN WOC 200ML 107 CD SCARLET H</v>
          </cell>
          <cell r="H232" t="str">
            <v>W&amp;N WINTON OIL COLOUR 200ML TBE CADMIUM SCHARLAKEN HUE</v>
          </cell>
          <cell r="I232" t="str">
            <v>WN WOC 200ML CAD SCA H         SP</v>
          </cell>
          <cell r="J232">
            <v>8.3699999999999992</v>
          </cell>
          <cell r="K232">
            <v>8.5399999999999991</v>
          </cell>
          <cell r="L232">
            <v>2.0310633213859015E-2</v>
          </cell>
          <cell r="M232" t="str">
            <v>Actif</v>
          </cell>
          <cell r="N232"/>
          <cell r="O232" t="str">
            <v>WINSOR &amp; NEWTON</v>
          </cell>
          <cell r="P232" t="str">
            <v>FINE ARTS</v>
          </cell>
          <cell r="Q232" t="str">
            <v>W&amp;N OIL</v>
          </cell>
          <cell r="R232" t="str">
            <v>WINTON OIL COLOUR</v>
          </cell>
          <cell r="S232" t="str">
            <v>200ML TUBE</v>
          </cell>
          <cell r="T232" t="str">
            <v>Série 1</v>
          </cell>
          <cell r="U232" t="str">
            <v>W0107</v>
          </cell>
          <cell r="V232" t="str">
            <v>10100101065270</v>
          </cell>
          <cell r="W232" t="str">
            <v>32139000</v>
          </cell>
          <cell r="X232" t="str">
            <v>FRANCE</v>
          </cell>
          <cell r="Y232">
            <v>1</v>
          </cell>
        </row>
        <row r="233">
          <cell r="A233" t="str">
            <v>884955074763</v>
          </cell>
          <cell r="B233" t="str">
            <v>1437250</v>
          </cell>
          <cell r="C233" t="str">
            <v>W&amp;N WINTON HUILE 200ML 250 ROSE QUINACRIDONE FONCE</v>
          </cell>
          <cell r="D233">
            <v>14</v>
          </cell>
          <cell r="E233"/>
          <cell r="F233"/>
          <cell r="G233" t="str">
            <v>WN WOC 200ML 250 ROSE QUINA FC</v>
          </cell>
          <cell r="H233" t="str">
            <v>W&amp;N WINTON OIL COLOUR 200ML TBE QUINACRIDONE ROZE DIEP</v>
          </cell>
          <cell r="I233" t="str">
            <v>WN WOC 200ML QUINA DP PNK      SP</v>
          </cell>
          <cell r="J233">
            <v>8.3699999999999992</v>
          </cell>
          <cell r="K233">
            <v>8.5399999999999991</v>
          </cell>
          <cell r="L233">
            <v>2.0310633213859015E-2</v>
          </cell>
          <cell r="M233" t="str">
            <v>Actif</v>
          </cell>
          <cell r="N233"/>
          <cell r="O233" t="str">
            <v>WINSOR &amp; NEWTON</v>
          </cell>
          <cell r="P233" t="str">
            <v>FINE ARTS</v>
          </cell>
          <cell r="Q233" t="str">
            <v>W&amp;N OIL</v>
          </cell>
          <cell r="R233" t="str">
            <v>WINTON OIL COLOUR</v>
          </cell>
          <cell r="S233" t="str">
            <v>200ML TUBE</v>
          </cell>
          <cell r="T233" t="str">
            <v>Série 1</v>
          </cell>
          <cell r="U233" t="str">
            <v>W0250</v>
          </cell>
          <cell r="V233" t="str">
            <v>10100101065270</v>
          </cell>
          <cell r="W233" t="str">
            <v>32139000</v>
          </cell>
          <cell r="X233" t="str">
            <v>FRANCE</v>
          </cell>
          <cell r="Y233">
            <v>1</v>
          </cell>
        </row>
        <row r="234">
          <cell r="A234" t="str">
            <v>884955074770</v>
          </cell>
          <cell r="B234" t="str">
            <v>1437280</v>
          </cell>
          <cell r="C234" t="str">
            <v>W&amp;N WINTON HUILE 200ML 280 JAUNE VERT AZOIQUE</v>
          </cell>
          <cell r="D234">
            <v>14</v>
          </cell>
          <cell r="E234"/>
          <cell r="F234"/>
          <cell r="G234" t="str">
            <v>WN WOC 200ML 280 JNE VER AZOIQ</v>
          </cell>
          <cell r="H234" t="str">
            <v>W&amp;N WINTON OIL COLOUR 200ML TBE AZO GEEL GROEN</v>
          </cell>
          <cell r="I234" t="str">
            <v>WN WOC 200ML AZO YEL GRE       SP</v>
          </cell>
          <cell r="J234">
            <v>8.3699999999999992</v>
          </cell>
          <cell r="K234">
            <v>8.5399999999999991</v>
          </cell>
          <cell r="L234">
            <v>2.0310633213859015E-2</v>
          </cell>
          <cell r="M234" t="str">
            <v>Actif</v>
          </cell>
          <cell r="N234"/>
          <cell r="O234" t="str">
            <v>WINSOR &amp; NEWTON</v>
          </cell>
          <cell r="P234" t="str">
            <v>FINE ARTS</v>
          </cell>
          <cell r="Q234" t="str">
            <v>W&amp;N OIL</v>
          </cell>
          <cell r="R234" t="str">
            <v>WINTON OIL COLOUR</v>
          </cell>
          <cell r="S234" t="str">
            <v>200ML TUBE</v>
          </cell>
          <cell r="T234" t="str">
            <v>Série 1</v>
          </cell>
          <cell r="U234" t="str">
            <v>W0280</v>
          </cell>
          <cell r="V234" t="str">
            <v>10100101065270</v>
          </cell>
          <cell r="W234" t="str">
            <v>32139000</v>
          </cell>
          <cell r="X234" t="str">
            <v>FRANCE</v>
          </cell>
          <cell r="Y234">
            <v>1</v>
          </cell>
        </row>
        <row r="235">
          <cell r="A235" t="str">
            <v>884955074794</v>
          </cell>
          <cell r="B235" t="str">
            <v>1437389</v>
          </cell>
          <cell r="C235" t="str">
            <v>W&amp;N WINTON HUILE 200ML 389 BRUN AZOIQUE</v>
          </cell>
          <cell r="D235">
            <v>14</v>
          </cell>
          <cell r="E235"/>
          <cell r="F235"/>
          <cell r="G235" t="str">
            <v>WN WOC 200ML 389 BRUN AZOIQUE</v>
          </cell>
          <cell r="H235" t="str">
            <v>W&amp;N WINTON OIL COLOUR 200ML TBE AZO BRUIN</v>
          </cell>
          <cell r="I235" t="str">
            <v>WN WOC 200ML AZO BRO           SP</v>
          </cell>
          <cell r="J235">
            <v>8.3699999999999992</v>
          </cell>
          <cell r="K235">
            <v>8.5399999999999991</v>
          </cell>
          <cell r="L235">
            <v>2.0310633213859015E-2</v>
          </cell>
          <cell r="M235" t="str">
            <v>Actif</v>
          </cell>
          <cell r="N235"/>
          <cell r="O235" t="str">
            <v>WINSOR &amp; NEWTON</v>
          </cell>
          <cell r="P235" t="str">
            <v>FINE ARTS</v>
          </cell>
          <cell r="Q235" t="str">
            <v>W&amp;N OIL</v>
          </cell>
          <cell r="R235" t="str">
            <v>WINTON OIL COLOUR</v>
          </cell>
          <cell r="S235" t="str">
            <v>200ML TUBE</v>
          </cell>
          <cell r="T235" t="str">
            <v>Série 1</v>
          </cell>
          <cell r="U235" t="str">
            <v>W0389</v>
          </cell>
          <cell r="V235" t="str">
            <v>10100101065270</v>
          </cell>
          <cell r="W235" t="str">
            <v>32139000</v>
          </cell>
          <cell r="X235" t="str">
            <v>FRANCE</v>
          </cell>
          <cell r="Y235">
            <v>1</v>
          </cell>
        </row>
        <row r="236">
          <cell r="A236" t="str">
            <v>884955074800</v>
          </cell>
          <cell r="B236" t="str">
            <v>1437403</v>
          </cell>
          <cell r="C236" t="str">
            <v>W&amp;N WINTON HUILE 200ML 403 JAUNE VERT PHTALOCYANINE</v>
          </cell>
          <cell r="D236">
            <v>14</v>
          </cell>
          <cell r="E236"/>
          <cell r="F236"/>
          <cell r="G236" t="str">
            <v>WN WOC 200ML 403 JNE VER PHTAL</v>
          </cell>
          <cell r="H236" t="str">
            <v>W&amp;N WINTON OIL COLOUR 200ML TBE PHTHALO GEEL GROEN</v>
          </cell>
          <cell r="I236" t="str">
            <v>WN WOC 200ML PHTHALO YEL GRE   SP</v>
          </cell>
          <cell r="J236">
            <v>8.3699999999999992</v>
          </cell>
          <cell r="K236">
            <v>8.5399999999999991</v>
          </cell>
          <cell r="L236">
            <v>2.0310633213859015E-2</v>
          </cell>
          <cell r="M236" t="str">
            <v>Actif</v>
          </cell>
          <cell r="N236"/>
          <cell r="O236" t="str">
            <v>WINSOR &amp; NEWTON</v>
          </cell>
          <cell r="P236" t="str">
            <v>FINE ARTS</v>
          </cell>
          <cell r="Q236" t="str">
            <v>W&amp;N OIL</v>
          </cell>
          <cell r="R236" t="str">
            <v>WINTON OIL COLOUR</v>
          </cell>
          <cell r="S236" t="str">
            <v>200ML TUBE</v>
          </cell>
          <cell r="T236" t="str">
            <v>Série 1</v>
          </cell>
          <cell r="U236" t="str">
            <v>W0403</v>
          </cell>
          <cell r="V236" t="str">
            <v>10100101065270</v>
          </cell>
          <cell r="W236" t="str">
            <v>32139000</v>
          </cell>
          <cell r="X236" t="str">
            <v>FRANCE</v>
          </cell>
          <cell r="Y236">
            <v>1</v>
          </cell>
        </row>
        <row r="237">
          <cell r="A237" t="str">
            <v>884955074817</v>
          </cell>
          <cell r="B237" t="str">
            <v>1437405</v>
          </cell>
          <cell r="C237" t="str">
            <v>W&amp;N WINTON HUILE 200ML 405 VERT DE GRIS FONCE</v>
          </cell>
          <cell r="D237">
            <v>14</v>
          </cell>
          <cell r="E237"/>
          <cell r="F237"/>
          <cell r="G237" t="str">
            <v>WN WOC 200ML 405 VERT GRIS FCE</v>
          </cell>
          <cell r="H237" t="str">
            <v>W&amp;N WINTON OIL COLOUR 200ML TBE DONKER VERDIGRIS</v>
          </cell>
          <cell r="I237" t="str">
            <v>WN WOC 200ML DK VERDIGRIS      SP</v>
          </cell>
          <cell r="J237">
            <v>8.3699999999999992</v>
          </cell>
          <cell r="K237">
            <v>8.5399999999999991</v>
          </cell>
          <cell r="L237">
            <v>2.0310633213859015E-2</v>
          </cell>
          <cell r="M237" t="str">
            <v>Actif</v>
          </cell>
          <cell r="N237"/>
          <cell r="O237" t="str">
            <v>WINSOR &amp; NEWTON</v>
          </cell>
          <cell r="P237" t="str">
            <v>FINE ARTS</v>
          </cell>
          <cell r="Q237" t="str">
            <v>W&amp;N OIL</v>
          </cell>
          <cell r="R237" t="str">
            <v>WINTON OIL COLOUR</v>
          </cell>
          <cell r="S237" t="str">
            <v>200ML TUBE</v>
          </cell>
          <cell r="T237" t="str">
            <v>Série 1</v>
          </cell>
          <cell r="U237" t="str">
            <v>W0405</v>
          </cell>
          <cell r="V237" t="str">
            <v>10100101065270</v>
          </cell>
          <cell r="W237" t="str">
            <v>32139000</v>
          </cell>
          <cell r="X237" t="str">
            <v>FRANCE</v>
          </cell>
          <cell r="Y237">
            <v>1</v>
          </cell>
        </row>
        <row r="238">
          <cell r="A238" t="str">
            <v>884955074824</v>
          </cell>
          <cell r="B238" t="str">
            <v>1437406</v>
          </cell>
          <cell r="C238" t="str">
            <v>W&amp;N WINTON HUILE 200ML 406 BLEU DIOXAZINE</v>
          </cell>
          <cell r="D238">
            <v>14</v>
          </cell>
          <cell r="E238"/>
          <cell r="F238"/>
          <cell r="G238" t="str">
            <v>WN WOC 200ML 406 BLEU DIOX</v>
          </cell>
          <cell r="H238" t="str">
            <v>W&amp;N WINTON OIL COLOUR 200ML TBE DIOXAZINE BLAUW</v>
          </cell>
          <cell r="I238" t="str">
            <v>WN WOC 200ML DIOX BL           SP</v>
          </cell>
          <cell r="J238">
            <v>8.3699999999999992</v>
          </cell>
          <cell r="K238">
            <v>8.5399999999999991</v>
          </cell>
          <cell r="L238">
            <v>2.0310633213859015E-2</v>
          </cell>
          <cell r="M238" t="str">
            <v>Actif</v>
          </cell>
          <cell r="N238"/>
          <cell r="O238" t="str">
            <v>WINSOR &amp; NEWTON</v>
          </cell>
          <cell r="P238" t="str">
            <v>FINE ARTS</v>
          </cell>
          <cell r="Q238" t="str">
            <v>W&amp;N OIL</v>
          </cell>
          <cell r="R238" t="str">
            <v>WINTON OIL COLOUR</v>
          </cell>
          <cell r="S238" t="str">
            <v>200ML TUBE</v>
          </cell>
          <cell r="T238" t="str">
            <v>Série 1</v>
          </cell>
          <cell r="U238" t="str">
            <v>W0406</v>
          </cell>
          <cell r="V238" t="str">
            <v>10100101065270</v>
          </cell>
          <cell r="W238" t="str">
            <v>32139000</v>
          </cell>
          <cell r="X238" t="str">
            <v>FRANCE</v>
          </cell>
          <cell r="Y238">
            <v>1</v>
          </cell>
        </row>
        <row r="239">
          <cell r="A239" t="str">
            <v>094376711257</v>
          </cell>
          <cell r="B239" t="str">
            <v>1414074</v>
          </cell>
          <cell r="C239" t="str">
            <v>W&amp;N WINTON HUILE 37ML 074 TERRE DE SIENNE BRULEE</v>
          </cell>
          <cell r="D239">
            <v>14</v>
          </cell>
          <cell r="E239"/>
          <cell r="F239"/>
          <cell r="G239" t="str">
            <v>WN WOC 37ML 074 T S B</v>
          </cell>
          <cell r="H239" t="str">
            <v>W&amp;N WINTON COLOUR 37ML BURNT SIENNA</v>
          </cell>
          <cell r="I239" t="str">
            <v>WN WOC 37ML BURNT SIENNA</v>
          </cell>
          <cell r="J239">
            <v>3.5</v>
          </cell>
          <cell r="K239">
            <v>3.57</v>
          </cell>
          <cell r="L239">
            <v>1.9999999999999955E-2</v>
          </cell>
          <cell r="M239" t="str">
            <v>Actif</v>
          </cell>
          <cell r="N239"/>
          <cell r="O239" t="str">
            <v>WINSOR &amp; NEWTON</v>
          </cell>
          <cell r="P239" t="str">
            <v>FINE ARTS</v>
          </cell>
          <cell r="Q239" t="str">
            <v>W&amp;N OIL</v>
          </cell>
          <cell r="R239" t="str">
            <v>WINTON OIL COLOUR</v>
          </cell>
          <cell r="S239" t="str">
            <v>37ML TUBE</v>
          </cell>
          <cell r="T239" t="str">
            <v>No serie</v>
          </cell>
          <cell r="U239" t="str">
            <v>W0074</v>
          </cell>
          <cell r="V239" t="str">
            <v>10100101065237</v>
          </cell>
          <cell r="W239" t="str">
            <v>32139000</v>
          </cell>
          <cell r="X239" t="str">
            <v>FRANCE</v>
          </cell>
          <cell r="Y239">
            <v>3</v>
          </cell>
        </row>
        <row r="240">
          <cell r="A240" t="str">
            <v>094376711264</v>
          </cell>
          <cell r="B240" t="str">
            <v>1414076</v>
          </cell>
          <cell r="C240" t="str">
            <v>W&amp;N WINTON HUILE 37ML 076 TERRE D'OMBRE BRULEE</v>
          </cell>
          <cell r="D240">
            <v>14</v>
          </cell>
          <cell r="E240"/>
          <cell r="F240"/>
          <cell r="G240" t="str">
            <v>WN WOC 37ML 076 T O B</v>
          </cell>
          <cell r="H240" t="str">
            <v>W&amp;N WINTON COLOUR 37ML BURNT UMBER</v>
          </cell>
          <cell r="I240" t="str">
            <v>WN WOC 37ML BURNT UMBER</v>
          </cell>
          <cell r="J240">
            <v>3.5</v>
          </cell>
          <cell r="K240">
            <v>3.57</v>
          </cell>
          <cell r="L240">
            <v>1.9999999999999955E-2</v>
          </cell>
          <cell r="M240" t="str">
            <v>Actif</v>
          </cell>
          <cell r="N240"/>
          <cell r="O240" t="str">
            <v>WINSOR &amp; NEWTON</v>
          </cell>
          <cell r="P240" t="str">
            <v>FINE ARTS</v>
          </cell>
          <cell r="Q240" t="str">
            <v>W&amp;N OIL</v>
          </cell>
          <cell r="R240" t="str">
            <v>WINTON OIL COLOUR</v>
          </cell>
          <cell r="S240" t="str">
            <v>37ML TUBE</v>
          </cell>
          <cell r="T240" t="str">
            <v>No serie</v>
          </cell>
          <cell r="U240" t="str">
            <v>W0076</v>
          </cell>
          <cell r="V240" t="str">
            <v>10100101065237</v>
          </cell>
          <cell r="W240" t="str">
            <v>32139000</v>
          </cell>
          <cell r="X240" t="str">
            <v>FRANCE</v>
          </cell>
          <cell r="Y240">
            <v>3</v>
          </cell>
        </row>
        <row r="241">
          <cell r="A241" t="str">
            <v>094376910407</v>
          </cell>
          <cell r="B241" t="str">
            <v>1414087</v>
          </cell>
          <cell r="C241" t="str">
            <v>W&amp;N WINTON HUILE 37ML 087 NUANCE DE JAUNE DE CADMIUM CITRON</v>
          </cell>
          <cell r="D241">
            <v>14</v>
          </cell>
          <cell r="E241"/>
          <cell r="F241"/>
          <cell r="G241" t="str">
            <v>WN WOC 37ML 087 NUA JNE CD CIT</v>
          </cell>
          <cell r="H241" t="str">
            <v>W&amp;N WINTON OIL COLOUR  37ML CAD LEMON HUE</v>
          </cell>
          <cell r="I241" t="str">
            <v>WN WOC 37ML CAD LEMON HUE</v>
          </cell>
          <cell r="J241">
            <v>3.5</v>
          </cell>
          <cell r="K241">
            <v>3.57</v>
          </cell>
          <cell r="L241">
            <v>1.9999999999999955E-2</v>
          </cell>
          <cell r="M241" t="str">
            <v>Actif</v>
          </cell>
          <cell r="N241"/>
          <cell r="O241" t="str">
            <v>WINSOR &amp; NEWTON</v>
          </cell>
          <cell r="P241" t="str">
            <v>FINE ARTS</v>
          </cell>
          <cell r="Q241" t="str">
            <v>W&amp;N OIL</v>
          </cell>
          <cell r="R241" t="str">
            <v>WINTON OIL COLOUR</v>
          </cell>
          <cell r="S241" t="str">
            <v>37ML TUBE</v>
          </cell>
          <cell r="T241" t="str">
            <v>No serie</v>
          </cell>
          <cell r="U241" t="str">
            <v>W0087</v>
          </cell>
          <cell r="V241" t="str">
            <v>10100101065237</v>
          </cell>
          <cell r="W241" t="str">
            <v>32139000</v>
          </cell>
          <cell r="X241" t="str">
            <v>FRANCE</v>
          </cell>
          <cell r="Y241">
            <v>3</v>
          </cell>
        </row>
        <row r="242">
          <cell r="A242" t="str">
            <v>094376711295</v>
          </cell>
          <cell r="B242" t="str">
            <v>1414090</v>
          </cell>
          <cell r="C242" t="str">
            <v>W&amp;N WINTON HUILE 37ML 090 CADMIUM ORANGE HUE</v>
          </cell>
          <cell r="D242">
            <v>14</v>
          </cell>
          <cell r="E242"/>
          <cell r="F242"/>
          <cell r="G242" t="str">
            <v>WN WOC 37ML 090 CAD ORANGE HUE</v>
          </cell>
          <cell r="H242" t="str">
            <v>W&amp;N WINTON COLOUR 37ML CAD ORANGE HUE</v>
          </cell>
          <cell r="I242" t="str">
            <v>WN WOC 37ML CAD ORANGE HUE</v>
          </cell>
          <cell r="J242">
            <v>3.5</v>
          </cell>
          <cell r="K242">
            <v>3.57</v>
          </cell>
          <cell r="L242">
            <v>1.9999999999999955E-2</v>
          </cell>
          <cell r="M242" t="str">
            <v>Actif</v>
          </cell>
          <cell r="N242"/>
          <cell r="O242" t="str">
            <v>WINSOR &amp; NEWTON</v>
          </cell>
          <cell r="P242" t="str">
            <v>FINE ARTS</v>
          </cell>
          <cell r="Q242" t="str">
            <v>W&amp;N OIL</v>
          </cell>
          <cell r="R242" t="str">
            <v>WINTON OIL COLOUR</v>
          </cell>
          <cell r="S242" t="str">
            <v>37ML TUBE</v>
          </cell>
          <cell r="T242" t="str">
            <v>No serie</v>
          </cell>
          <cell r="U242" t="str">
            <v>W0090</v>
          </cell>
          <cell r="V242" t="str">
            <v>10100101065237</v>
          </cell>
          <cell r="W242" t="str">
            <v>32139000</v>
          </cell>
          <cell r="X242" t="str">
            <v>FRANCE</v>
          </cell>
          <cell r="Y242">
            <v>3</v>
          </cell>
        </row>
        <row r="243">
          <cell r="A243" t="str">
            <v>094376711301</v>
          </cell>
          <cell r="B243" t="str">
            <v>1414095</v>
          </cell>
          <cell r="C243" t="str">
            <v>W&amp;N WINTON HUILE 37ML 095 NUANCE DE ROUGE DE CADMIUM</v>
          </cell>
          <cell r="D243">
            <v>14</v>
          </cell>
          <cell r="E243"/>
          <cell r="F243"/>
          <cell r="G243" t="str">
            <v>WN WOC 37ML 095 NUA RGE CAD</v>
          </cell>
          <cell r="H243" t="str">
            <v>W&amp;N WINTON COLOUR 37ML CAD RED HUE</v>
          </cell>
          <cell r="I243" t="str">
            <v>WN WOC 37ML CAD RED HUE</v>
          </cell>
          <cell r="J243">
            <v>3.5</v>
          </cell>
          <cell r="K243">
            <v>3.57</v>
          </cell>
          <cell r="L243">
            <v>1.9999999999999955E-2</v>
          </cell>
          <cell r="M243" t="str">
            <v>Actif</v>
          </cell>
          <cell r="N243"/>
          <cell r="O243" t="str">
            <v>WINSOR &amp; NEWTON</v>
          </cell>
          <cell r="P243" t="str">
            <v>FINE ARTS</v>
          </cell>
          <cell r="Q243" t="str">
            <v>W&amp;N OIL</v>
          </cell>
          <cell r="R243" t="str">
            <v>WINTON OIL COLOUR</v>
          </cell>
          <cell r="S243" t="str">
            <v>37ML TUBE</v>
          </cell>
          <cell r="T243" t="str">
            <v>No serie</v>
          </cell>
          <cell r="U243" t="str">
            <v>W0095</v>
          </cell>
          <cell r="V243" t="str">
            <v>10100101065237</v>
          </cell>
          <cell r="W243" t="str">
            <v>32139000</v>
          </cell>
          <cell r="X243" t="str">
            <v>FRANCE</v>
          </cell>
          <cell r="Y243">
            <v>3</v>
          </cell>
        </row>
        <row r="244">
          <cell r="A244" t="str">
            <v>094376711318</v>
          </cell>
          <cell r="B244" t="str">
            <v>1414098</v>
          </cell>
          <cell r="C244" t="str">
            <v>W&amp;N WINTON HUILE 37ML 098 NUANCE DE ROUGE DE CADMIUM FONCE</v>
          </cell>
          <cell r="D244">
            <v>14</v>
          </cell>
          <cell r="E244"/>
          <cell r="F244"/>
          <cell r="G244" t="str">
            <v>WN WOC 37ML 098 NUA RGE CD FCE</v>
          </cell>
          <cell r="H244" t="str">
            <v>W&amp;N WINTON COLOUR 37ML CAD RED DP HUE</v>
          </cell>
          <cell r="I244" t="str">
            <v>WN WOC 37ML CAD RED DP HUE</v>
          </cell>
          <cell r="J244">
            <v>3.5</v>
          </cell>
          <cell r="K244">
            <v>3.57</v>
          </cell>
          <cell r="L244">
            <v>1.9999999999999955E-2</v>
          </cell>
          <cell r="M244" t="str">
            <v>Actif</v>
          </cell>
          <cell r="N244"/>
          <cell r="O244" t="str">
            <v>WINSOR &amp; NEWTON</v>
          </cell>
          <cell r="P244" t="str">
            <v>FINE ARTS</v>
          </cell>
          <cell r="Q244" t="str">
            <v>W&amp;N OIL</v>
          </cell>
          <cell r="R244" t="str">
            <v>WINTON OIL COLOUR</v>
          </cell>
          <cell r="S244" t="str">
            <v>37ML TUBE</v>
          </cell>
          <cell r="T244" t="str">
            <v>No serie</v>
          </cell>
          <cell r="U244" t="str">
            <v>W0098</v>
          </cell>
          <cell r="V244" t="str">
            <v>10100101065237</v>
          </cell>
          <cell r="W244" t="str">
            <v>32139000</v>
          </cell>
          <cell r="X244" t="str">
            <v>FRANCE</v>
          </cell>
          <cell r="Y244">
            <v>3</v>
          </cell>
        </row>
        <row r="245">
          <cell r="A245" t="str">
            <v>094376711349</v>
          </cell>
          <cell r="B245" t="str">
            <v>1414109</v>
          </cell>
          <cell r="C245" t="str">
            <v>W&amp;N WINTON HUILE 37ML 109 NUANCE DE JAUNE DE CADMIUM</v>
          </cell>
          <cell r="D245">
            <v>14</v>
          </cell>
          <cell r="E245"/>
          <cell r="F245"/>
          <cell r="G245" t="str">
            <v>WN WOC 37ML 109 NUA JNE CAD</v>
          </cell>
          <cell r="H245" t="str">
            <v>W&amp;N WINTON COLOUR 37ML CAD YELLOW HUE</v>
          </cell>
          <cell r="I245" t="str">
            <v>WN WOC 37ML CAD YELLOW HUE</v>
          </cell>
          <cell r="J245">
            <v>3.5</v>
          </cell>
          <cell r="K245">
            <v>3.57</v>
          </cell>
          <cell r="L245">
            <v>1.9999999999999955E-2</v>
          </cell>
          <cell r="M245" t="str">
            <v>Actif</v>
          </cell>
          <cell r="N245"/>
          <cell r="O245" t="str">
            <v>WINSOR &amp; NEWTON</v>
          </cell>
          <cell r="P245" t="str">
            <v>FINE ARTS</v>
          </cell>
          <cell r="Q245" t="str">
            <v>W&amp;N OIL</v>
          </cell>
          <cell r="R245" t="str">
            <v>WINTON OIL COLOUR</v>
          </cell>
          <cell r="S245" t="str">
            <v>37ML TUBE</v>
          </cell>
          <cell r="T245" t="str">
            <v>No serie</v>
          </cell>
          <cell r="U245" t="str">
            <v>W0109</v>
          </cell>
          <cell r="V245" t="str">
            <v>10100101065237</v>
          </cell>
          <cell r="W245" t="str">
            <v>32139000</v>
          </cell>
          <cell r="X245" t="str">
            <v>FRANCE</v>
          </cell>
          <cell r="Y245">
            <v>3</v>
          </cell>
        </row>
        <row r="246">
          <cell r="A246" t="str">
            <v>094376711363</v>
          </cell>
          <cell r="B246" t="str">
            <v>1414115</v>
          </cell>
          <cell r="C246" t="str">
            <v>W&amp;N WINTON HUILE 37ML 115 NUANCE DE JAUNE DE CADMIUM FONCE</v>
          </cell>
          <cell r="D246">
            <v>14</v>
          </cell>
          <cell r="E246"/>
          <cell r="F246"/>
          <cell r="G246" t="str">
            <v>WN WOC 37ML 115 NUA JNE CD FCE</v>
          </cell>
          <cell r="H246" t="str">
            <v>W&amp;N WINTON COLOUR 37ML CAD YELL DP HU</v>
          </cell>
          <cell r="I246" t="str">
            <v>WN WOC 37ML CAD YELL DP HUE</v>
          </cell>
          <cell r="J246">
            <v>3.5</v>
          </cell>
          <cell r="K246">
            <v>3.57</v>
          </cell>
          <cell r="L246">
            <v>1.9999999999999955E-2</v>
          </cell>
          <cell r="M246" t="str">
            <v>Actif</v>
          </cell>
          <cell r="N246"/>
          <cell r="O246" t="str">
            <v>WINSOR &amp; NEWTON</v>
          </cell>
          <cell r="P246" t="str">
            <v>FINE ARTS</v>
          </cell>
          <cell r="Q246" t="str">
            <v>W&amp;N OIL</v>
          </cell>
          <cell r="R246" t="str">
            <v>WINTON OIL COLOUR</v>
          </cell>
          <cell r="S246" t="str">
            <v>37ML TUBE</v>
          </cell>
          <cell r="T246" t="str">
            <v>No serie</v>
          </cell>
          <cell r="U246" t="str">
            <v>W0115</v>
          </cell>
          <cell r="V246" t="str">
            <v>10100101065237</v>
          </cell>
          <cell r="W246" t="str">
            <v>32139000</v>
          </cell>
          <cell r="X246" t="str">
            <v>FRANCE</v>
          </cell>
          <cell r="Y246">
            <v>3</v>
          </cell>
        </row>
        <row r="247">
          <cell r="A247" t="str">
            <v>094376711387</v>
          </cell>
          <cell r="B247" t="str">
            <v>1414119</v>
          </cell>
          <cell r="C247" t="str">
            <v>W&amp;N WINTON HUILE 37ML 119 NUANCE DE JAUNE DE CADMIUM PALE</v>
          </cell>
          <cell r="D247">
            <v>14</v>
          </cell>
          <cell r="E247"/>
          <cell r="F247"/>
          <cell r="G247" t="str">
            <v>WN WOC 37ML 119 NUA JNE CD PAL</v>
          </cell>
          <cell r="H247" t="str">
            <v>W&amp;N WINTON COLOUR 37ML CAD YELL PL HU</v>
          </cell>
          <cell r="I247" t="str">
            <v>WN WOC 37ML CAD YELL PL HUE</v>
          </cell>
          <cell r="J247">
            <v>3.5</v>
          </cell>
          <cell r="K247">
            <v>3.57</v>
          </cell>
          <cell r="L247">
            <v>1.9999999999999955E-2</v>
          </cell>
          <cell r="M247" t="str">
            <v>Actif</v>
          </cell>
          <cell r="N247"/>
          <cell r="O247" t="str">
            <v>WINSOR &amp; NEWTON</v>
          </cell>
          <cell r="P247" t="str">
            <v>FINE ARTS</v>
          </cell>
          <cell r="Q247" t="str">
            <v>W&amp;N OIL</v>
          </cell>
          <cell r="R247" t="str">
            <v>WINTON OIL COLOUR</v>
          </cell>
          <cell r="S247" t="str">
            <v>37ML TUBE</v>
          </cell>
          <cell r="T247" t="str">
            <v>No serie</v>
          </cell>
          <cell r="U247" t="str">
            <v>W0119</v>
          </cell>
          <cell r="V247" t="str">
            <v>10100101065237</v>
          </cell>
          <cell r="W247" t="str">
            <v>32139000</v>
          </cell>
          <cell r="X247" t="str">
            <v>FRANCE</v>
          </cell>
          <cell r="Y247">
            <v>3</v>
          </cell>
        </row>
        <row r="248">
          <cell r="A248" t="str">
            <v>094376711400</v>
          </cell>
          <cell r="B248" t="str">
            <v>1414138</v>
          </cell>
          <cell r="C248" t="str">
            <v>W&amp;N WINTON HUILE 37ML 138 NUANCE DE BLEU CERULEUM</v>
          </cell>
          <cell r="D248">
            <v>14</v>
          </cell>
          <cell r="E248"/>
          <cell r="F248"/>
          <cell r="G248" t="str">
            <v>WN WOC 37ML 138 NUA BLEU CERUL</v>
          </cell>
          <cell r="H248" t="str">
            <v>W&amp;N WINTON COLOUR 37ML CERUL BLUE HUE</v>
          </cell>
          <cell r="I248" t="str">
            <v>WN WOC 37ML CERUL BLUE HUE</v>
          </cell>
          <cell r="J248">
            <v>3.5</v>
          </cell>
          <cell r="K248">
            <v>3.57</v>
          </cell>
          <cell r="L248">
            <v>1.9999999999999955E-2</v>
          </cell>
          <cell r="M248" t="str">
            <v>Actif</v>
          </cell>
          <cell r="N248"/>
          <cell r="O248" t="str">
            <v>WINSOR &amp; NEWTON</v>
          </cell>
          <cell r="P248" t="str">
            <v>FINE ARTS</v>
          </cell>
          <cell r="Q248" t="str">
            <v>W&amp;N OIL</v>
          </cell>
          <cell r="R248" t="str">
            <v>WINTON OIL COLOUR</v>
          </cell>
          <cell r="S248" t="str">
            <v>37ML TUBE</v>
          </cell>
          <cell r="T248" t="str">
            <v>No serie</v>
          </cell>
          <cell r="U248" t="str">
            <v>W0138</v>
          </cell>
          <cell r="V248" t="str">
            <v>10100101065237</v>
          </cell>
          <cell r="W248" t="str">
            <v>32139000</v>
          </cell>
          <cell r="X248" t="str">
            <v>FRANCE</v>
          </cell>
          <cell r="Y248">
            <v>3</v>
          </cell>
        </row>
        <row r="249">
          <cell r="A249" t="str">
            <v>094376910292</v>
          </cell>
          <cell r="B249" t="str">
            <v>1414145</v>
          </cell>
          <cell r="C249" t="str">
            <v>W&amp;N WINTON HUILE 37ML 145 NUANCE DE VERT DE CHROME</v>
          </cell>
          <cell r="D249">
            <v>14</v>
          </cell>
          <cell r="E249"/>
          <cell r="F249"/>
          <cell r="G249" t="str">
            <v>WN WOC 37ML 145 NUA VERT CHROM</v>
          </cell>
          <cell r="H249" t="str">
            <v>W&amp;N WINTON OIL COLOUR  37ML CHROME GRN HUE</v>
          </cell>
          <cell r="I249" t="str">
            <v>WN WOC 37ML CHROME GRN HUE</v>
          </cell>
          <cell r="J249">
            <v>3.5</v>
          </cell>
          <cell r="K249">
            <v>3.57</v>
          </cell>
          <cell r="L249">
            <v>1.9999999999999955E-2</v>
          </cell>
          <cell r="M249" t="str">
            <v>Actif</v>
          </cell>
          <cell r="N249"/>
          <cell r="O249" t="str">
            <v>WINSOR &amp; NEWTON</v>
          </cell>
          <cell r="P249" t="str">
            <v>FINE ARTS</v>
          </cell>
          <cell r="Q249" t="str">
            <v>W&amp;N OIL</v>
          </cell>
          <cell r="R249" t="str">
            <v>WINTON OIL COLOUR</v>
          </cell>
          <cell r="S249" t="str">
            <v>37ML TUBE</v>
          </cell>
          <cell r="T249" t="str">
            <v>No serie</v>
          </cell>
          <cell r="U249" t="str">
            <v>W0145</v>
          </cell>
          <cell r="V249" t="str">
            <v>10100101065237</v>
          </cell>
          <cell r="W249" t="str">
            <v>32139000</v>
          </cell>
          <cell r="X249" t="str">
            <v>FRANCE</v>
          </cell>
          <cell r="Y249">
            <v>3</v>
          </cell>
        </row>
        <row r="250">
          <cell r="A250" t="str">
            <v>094376910452</v>
          </cell>
          <cell r="B250" t="str">
            <v>1414149</v>
          </cell>
          <cell r="C250" t="str">
            <v>W&amp;N WINTON HUILE 37ML 149 NUANCE DE JAUNE DE CHROME</v>
          </cell>
          <cell r="D250">
            <v>14</v>
          </cell>
          <cell r="E250"/>
          <cell r="F250"/>
          <cell r="G250" t="str">
            <v>WN WOC 37ML149 NUA JNE CHR</v>
          </cell>
          <cell r="H250" t="str">
            <v>W&amp;N WINTON OIL COLOUR  37ML CHROME YEL HUE</v>
          </cell>
          <cell r="I250" t="str">
            <v>WN WOC 37ML CHROME YEL HUE</v>
          </cell>
          <cell r="J250">
            <v>3.5</v>
          </cell>
          <cell r="K250">
            <v>3.57</v>
          </cell>
          <cell r="L250">
            <v>1.9999999999999955E-2</v>
          </cell>
          <cell r="M250" t="str">
            <v>Actif</v>
          </cell>
          <cell r="N250"/>
          <cell r="O250" t="str">
            <v>WINSOR &amp; NEWTON</v>
          </cell>
          <cell r="P250" t="str">
            <v>FINE ARTS</v>
          </cell>
          <cell r="Q250" t="str">
            <v>W&amp;N OIL</v>
          </cell>
          <cell r="R250" t="str">
            <v>WINTON OIL COLOUR</v>
          </cell>
          <cell r="S250" t="str">
            <v>37ML TUBE</v>
          </cell>
          <cell r="T250" t="str">
            <v>No serie</v>
          </cell>
          <cell r="U250" t="str">
            <v>W0149</v>
          </cell>
          <cell r="V250" t="str">
            <v>10100101065237</v>
          </cell>
          <cell r="W250" t="str">
            <v>32139000</v>
          </cell>
          <cell r="X250" t="str">
            <v>FRANCE</v>
          </cell>
          <cell r="Y250">
            <v>3</v>
          </cell>
        </row>
        <row r="251">
          <cell r="A251" t="str">
            <v>094376711424</v>
          </cell>
          <cell r="B251" t="str">
            <v>1414179</v>
          </cell>
          <cell r="C251" t="str">
            <v>W&amp;N WINTON HUILE 37ML 179 NUANCE DE BLEU DE COBALT</v>
          </cell>
          <cell r="D251">
            <v>14</v>
          </cell>
          <cell r="E251"/>
          <cell r="F251"/>
          <cell r="G251" t="str">
            <v>WN WOC 37ML 179 NUA BLEU COB</v>
          </cell>
          <cell r="H251" t="str">
            <v>W&amp;N WINTON COLOUR 37ML COBALT BLUE HU</v>
          </cell>
          <cell r="I251" t="str">
            <v>WN WOC 37ML COBALT BLUE HUE</v>
          </cell>
          <cell r="J251">
            <v>3.5</v>
          </cell>
          <cell r="K251">
            <v>3.57</v>
          </cell>
          <cell r="L251">
            <v>1.9999999999999955E-2</v>
          </cell>
          <cell r="M251" t="str">
            <v>Actif</v>
          </cell>
          <cell r="N251"/>
          <cell r="O251" t="str">
            <v>WINSOR &amp; NEWTON</v>
          </cell>
          <cell r="P251" t="str">
            <v>FINE ARTS</v>
          </cell>
          <cell r="Q251" t="str">
            <v>W&amp;N OIL</v>
          </cell>
          <cell r="R251" t="str">
            <v>WINTON OIL COLOUR</v>
          </cell>
          <cell r="S251" t="str">
            <v>37ML TUBE</v>
          </cell>
          <cell r="T251" t="str">
            <v>No serie</v>
          </cell>
          <cell r="U251" t="str">
            <v>W0179</v>
          </cell>
          <cell r="V251" t="str">
            <v>10100101065237</v>
          </cell>
          <cell r="W251" t="str">
            <v>32139000</v>
          </cell>
          <cell r="X251" t="str">
            <v>FRANCE</v>
          </cell>
          <cell r="Y251">
            <v>3</v>
          </cell>
        </row>
        <row r="252">
          <cell r="A252" t="str">
            <v>094376711431</v>
          </cell>
          <cell r="B252" t="str">
            <v>1414194</v>
          </cell>
          <cell r="C252" t="str">
            <v>W&amp;N WINTON HUILE 37ML 194 COBALT VIOLET HUE</v>
          </cell>
          <cell r="D252">
            <v>14</v>
          </cell>
          <cell r="E252"/>
          <cell r="F252"/>
          <cell r="G252" t="str">
            <v>WN WOC 37ML 194 COB VIOLET H</v>
          </cell>
          <cell r="H252" t="str">
            <v>W&amp;N WINTON COLOUR 37ML COB VIOLET HUE</v>
          </cell>
          <cell r="I252" t="str">
            <v>WN WOC 37ML COB VIOLET HUE</v>
          </cell>
          <cell r="J252">
            <v>3.5</v>
          </cell>
          <cell r="K252">
            <v>3.57</v>
          </cell>
          <cell r="L252">
            <v>1.9999999999999955E-2</v>
          </cell>
          <cell r="M252" t="str">
            <v>Actif</v>
          </cell>
          <cell r="N252"/>
          <cell r="O252" t="str">
            <v>WINSOR &amp; NEWTON</v>
          </cell>
          <cell r="P252" t="str">
            <v>FINE ARTS</v>
          </cell>
          <cell r="Q252" t="str">
            <v>W&amp;N OIL</v>
          </cell>
          <cell r="R252" t="str">
            <v>WINTON OIL COLOUR</v>
          </cell>
          <cell r="S252" t="str">
            <v>37ML TUBE</v>
          </cell>
          <cell r="T252" t="str">
            <v>No serie</v>
          </cell>
          <cell r="U252" t="str">
            <v>W0194</v>
          </cell>
          <cell r="V252" t="str">
            <v>10100101065237</v>
          </cell>
          <cell r="W252" t="str">
            <v>32139000</v>
          </cell>
          <cell r="X252" t="str">
            <v>FRANCE</v>
          </cell>
          <cell r="Y252">
            <v>3</v>
          </cell>
        </row>
        <row r="253">
          <cell r="A253" t="str">
            <v>094376711448</v>
          </cell>
          <cell r="B253" t="str">
            <v>1414229</v>
          </cell>
          <cell r="C253" t="str">
            <v>W&amp;N WINTON HUILE 37ML 229 DIOXAZINE PURPLE</v>
          </cell>
          <cell r="D253">
            <v>14</v>
          </cell>
          <cell r="E253"/>
          <cell r="F253"/>
          <cell r="G253" t="str">
            <v>WN WOC 37ML 229 DIOX PURPLE</v>
          </cell>
          <cell r="H253" t="str">
            <v>W&amp;N WINTON COLOUR 37ML DIOX PURPLE</v>
          </cell>
          <cell r="I253" t="str">
            <v>WN WOC 37ML DIOX PURPLE</v>
          </cell>
          <cell r="J253">
            <v>3.5</v>
          </cell>
          <cell r="K253">
            <v>3.57</v>
          </cell>
          <cell r="L253">
            <v>1.9999999999999955E-2</v>
          </cell>
          <cell r="M253" t="str">
            <v>Actif</v>
          </cell>
          <cell r="N253"/>
          <cell r="O253" t="str">
            <v>WINSOR &amp; NEWTON</v>
          </cell>
          <cell r="P253" t="str">
            <v>FINE ARTS</v>
          </cell>
          <cell r="Q253" t="str">
            <v>W&amp;N OIL</v>
          </cell>
          <cell r="R253" t="str">
            <v>WINTON OIL COLOUR</v>
          </cell>
          <cell r="S253" t="str">
            <v>37ML TUBE</v>
          </cell>
          <cell r="T253" t="str">
            <v>No serie</v>
          </cell>
          <cell r="U253" t="str">
            <v>W0229</v>
          </cell>
          <cell r="V253" t="str">
            <v>10100101065237</v>
          </cell>
          <cell r="W253" t="str">
            <v>32139000</v>
          </cell>
          <cell r="X253" t="str">
            <v>FRANCE</v>
          </cell>
          <cell r="Y253">
            <v>3</v>
          </cell>
        </row>
        <row r="254">
          <cell r="A254" t="str">
            <v>094376910247</v>
          </cell>
          <cell r="B254" t="str">
            <v>1414241</v>
          </cell>
          <cell r="C254" t="str">
            <v>W&amp;N WINTON HUILE 37ML 241 VERT EMERAUDE</v>
          </cell>
          <cell r="D254">
            <v>14</v>
          </cell>
          <cell r="E254"/>
          <cell r="F254"/>
          <cell r="G254" t="str">
            <v>WN WOC 37ML 241 VERT EMERAUDE</v>
          </cell>
          <cell r="H254" t="str">
            <v>W&amp;N WINTON OIL COLOUR  37ML EMERALD GREEN</v>
          </cell>
          <cell r="I254" t="str">
            <v>WN WOC 37ML EMERALD GREEN</v>
          </cell>
          <cell r="J254">
            <v>3.5</v>
          </cell>
          <cell r="K254">
            <v>3.57</v>
          </cell>
          <cell r="L254">
            <v>1.9999999999999955E-2</v>
          </cell>
          <cell r="M254" t="str">
            <v>Actif</v>
          </cell>
          <cell r="N254"/>
          <cell r="O254" t="str">
            <v>WINSOR &amp; NEWTON</v>
          </cell>
          <cell r="P254" t="str">
            <v>FINE ARTS</v>
          </cell>
          <cell r="Q254" t="str">
            <v>W&amp;N OIL</v>
          </cell>
          <cell r="R254" t="str">
            <v>WINTON OIL COLOUR</v>
          </cell>
          <cell r="S254" t="str">
            <v>37ML TUBE</v>
          </cell>
          <cell r="T254" t="str">
            <v>No serie</v>
          </cell>
          <cell r="U254" t="str">
            <v>W0241</v>
          </cell>
          <cell r="V254" t="str">
            <v>10100101065237</v>
          </cell>
          <cell r="W254" t="str">
            <v>32139000</v>
          </cell>
          <cell r="X254" t="str">
            <v>FRANCE</v>
          </cell>
          <cell r="Y254">
            <v>3</v>
          </cell>
        </row>
        <row r="255">
          <cell r="A255" t="str">
            <v>094376911152</v>
          </cell>
          <cell r="B255" t="str">
            <v>1414242</v>
          </cell>
          <cell r="C255" t="str">
            <v>W&amp;N WINTON HUILE 37ML 242 BLANC DARGENT IMITATION</v>
          </cell>
          <cell r="D255">
            <v>14</v>
          </cell>
          <cell r="E255"/>
          <cell r="F255"/>
          <cell r="G255" t="str">
            <v>WN WOC 37ML 242 BLC ARG IMI</v>
          </cell>
          <cell r="H255" t="str">
            <v>W&amp;N WINTON OIL COLOUR  37ML FLAKE WHITE HU</v>
          </cell>
          <cell r="I255" t="str">
            <v>WN WOC 37ML FLAKE WH HUE</v>
          </cell>
          <cell r="J255">
            <v>3.5</v>
          </cell>
          <cell r="K255">
            <v>3.57</v>
          </cell>
          <cell r="L255">
            <v>1.9999999999999955E-2</v>
          </cell>
          <cell r="M255" t="str">
            <v>Actif</v>
          </cell>
          <cell r="N255"/>
          <cell r="O255" t="str">
            <v>WINSOR &amp; NEWTON</v>
          </cell>
          <cell r="P255" t="str">
            <v>FINE ARTS</v>
          </cell>
          <cell r="Q255" t="str">
            <v>W&amp;N OIL</v>
          </cell>
          <cell r="R255" t="str">
            <v>WINTON OIL COLOUR</v>
          </cell>
          <cell r="S255" t="str">
            <v>37ML TUBE</v>
          </cell>
          <cell r="T255" t="str">
            <v>No serie</v>
          </cell>
          <cell r="U255" t="str">
            <v>W0242</v>
          </cell>
          <cell r="V255" t="str">
            <v>10100101065237</v>
          </cell>
          <cell r="W255" t="str">
            <v>32139000</v>
          </cell>
          <cell r="X255" t="str">
            <v>FRANCE</v>
          </cell>
          <cell r="Y255">
            <v>3</v>
          </cell>
        </row>
        <row r="256">
          <cell r="A256" t="str">
            <v>094376711462</v>
          </cell>
          <cell r="B256" t="str">
            <v>1414257</v>
          </cell>
          <cell r="C256" t="str">
            <v>W&amp;N WINTON HUILE 37ML 257 ROSE PALE</v>
          </cell>
          <cell r="D256">
            <v>14</v>
          </cell>
          <cell r="E256"/>
          <cell r="F256"/>
          <cell r="G256" t="str">
            <v>WN WOC 37ML 257 ROSE PALE</v>
          </cell>
          <cell r="H256" t="str">
            <v>W&amp;N WINTON COLOUR 37ML TBE PALE ROSE</v>
          </cell>
          <cell r="I256" t="str">
            <v>WN WOC 37ML PALE ROSE</v>
          </cell>
          <cell r="J256">
            <v>3.5</v>
          </cell>
          <cell r="K256">
            <v>3.57</v>
          </cell>
          <cell r="L256">
            <v>1.9999999999999955E-2</v>
          </cell>
          <cell r="M256" t="str">
            <v>Actif</v>
          </cell>
          <cell r="N256"/>
          <cell r="O256" t="str">
            <v>WINSOR &amp; NEWTON</v>
          </cell>
          <cell r="P256" t="str">
            <v>FINE ARTS</v>
          </cell>
          <cell r="Q256" t="str">
            <v>W&amp;N OIL</v>
          </cell>
          <cell r="R256" t="str">
            <v>WINTON OIL COLOUR</v>
          </cell>
          <cell r="S256" t="str">
            <v>37ML TUBE</v>
          </cell>
          <cell r="T256" t="str">
            <v>No serie</v>
          </cell>
          <cell r="U256" t="str">
            <v>WN257</v>
          </cell>
          <cell r="V256" t="str">
            <v>10100101065237</v>
          </cell>
          <cell r="W256" t="str">
            <v>32139000</v>
          </cell>
          <cell r="X256" t="str">
            <v>FRANCE</v>
          </cell>
          <cell r="Y256">
            <v>3</v>
          </cell>
        </row>
        <row r="257">
          <cell r="A257" t="str">
            <v>094376711479</v>
          </cell>
          <cell r="B257" t="str">
            <v>1414263</v>
          </cell>
          <cell r="C257" t="str">
            <v>W&amp;N WINTON HUILE 37ML 263 OUTREMER FRAN€AIS</v>
          </cell>
          <cell r="D257">
            <v>14</v>
          </cell>
          <cell r="E257"/>
          <cell r="F257"/>
          <cell r="G257" t="str">
            <v>WN WOC 37ML 263 OUTREMER FRA</v>
          </cell>
          <cell r="H257" t="str">
            <v>W&amp;N WINTON COLOUR 37ML FRENCH ULTRA</v>
          </cell>
          <cell r="I257" t="str">
            <v>WN WOC 37ML FRENCH ULTRA</v>
          </cell>
          <cell r="J257">
            <v>3.5</v>
          </cell>
          <cell r="K257">
            <v>3.57</v>
          </cell>
          <cell r="L257">
            <v>1.9999999999999955E-2</v>
          </cell>
          <cell r="M257" t="str">
            <v>Actif</v>
          </cell>
          <cell r="N257"/>
          <cell r="O257" t="str">
            <v>WINSOR &amp; NEWTON</v>
          </cell>
          <cell r="P257" t="str">
            <v>FINE ARTS</v>
          </cell>
          <cell r="Q257" t="str">
            <v>W&amp;N OIL</v>
          </cell>
          <cell r="R257" t="str">
            <v>WINTON OIL COLOUR</v>
          </cell>
          <cell r="S257" t="str">
            <v>37ML TUBE</v>
          </cell>
          <cell r="T257" t="str">
            <v>No serie</v>
          </cell>
          <cell r="U257" t="str">
            <v>W0263</v>
          </cell>
          <cell r="V257" t="str">
            <v>10100101065237</v>
          </cell>
          <cell r="W257" t="str">
            <v>32139000</v>
          </cell>
          <cell r="X257" t="str">
            <v>FRANCE</v>
          </cell>
          <cell r="Y257">
            <v>3</v>
          </cell>
        </row>
        <row r="258">
          <cell r="A258" t="str">
            <v>094376711486</v>
          </cell>
          <cell r="B258" t="str">
            <v>1414317</v>
          </cell>
          <cell r="C258" t="str">
            <v>W&amp;N WINTON HUILE 37ML 317 ROUGE INDIEN</v>
          </cell>
          <cell r="D258">
            <v>14</v>
          </cell>
          <cell r="E258"/>
          <cell r="F258"/>
          <cell r="G258" t="str">
            <v>WN WOC 37ML 317 RGE INDIEN</v>
          </cell>
          <cell r="H258" t="str">
            <v>W&amp;N WINTON COLOUR 37ML INDIAN RED</v>
          </cell>
          <cell r="I258" t="str">
            <v>WN WOC 37ML INDIAN RED</v>
          </cell>
          <cell r="J258">
            <v>3.5</v>
          </cell>
          <cell r="K258">
            <v>3.57</v>
          </cell>
          <cell r="L258">
            <v>1.9999999999999955E-2</v>
          </cell>
          <cell r="M258" t="str">
            <v>Actif</v>
          </cell>
          <cell r="N258"/>
          <cell r="O258" t="str">
            <v>WINSOR &amp; NEWTON</v>
          </cell>
          <cell r="P258" t="str">
            <v>FINE ARTS</v>
          </cell>
          <cell r="Q258" t="str">
            <v>W&amp;N OIL</v>
          </cell>
          <cell r="R258" t="str">
            <v>WINTON OIL COLOUR</v>
          </cell>
          <cell r="S258" t="str">
            <v>37ML TUBE</v>
          </cell>
          <cell r="T258" t="str">
            <v>No serie</v>
          </cell>
          <cell r="U258" t="str">
            <v>W0317</v>
          </cell>
          <cell r="V258" t="str">
            <v>10100101065237</v>
          </cell>
          <cell r="W258" t="str">
            <v>32139000</v>
          </cell>
          <cell r="X258" t="str">
            <v>FRANCE</v>
          </cell>
          <cell r="Y258">
            <v>3</v>
          </cell>
        </row>
        <row r="259">
          <cell r="A259" t="str">
            <v>094376711493</v>
          </cell>
          <cell r="B259" t="str">
            <v>1414331</v>
          </cell>
          <cell r="C259" t="str">
            <v>W&amp;N WINTON HUILE 37ML 331 NOIR DIVOIRE</v>
          </cell>
          <cell r="D259">
            <v>14</v>
          </cell>
          <cell r="E259"/>
          <cell r="F259"/>
          <cell r="G259" t="str">
            <v>WN WOC 37ML 331 NOIR DIVOIRE</v>
          </cell>
          <cell r="H259" t="str">
            <v>W&amp;N WINTON COLOUR 37ML IVORY BLACK</v>
          </cell>
          <cell r="I259" t="str">
            <v>WN WOC 37ML IVORY BLACK</v>
          </cell>
          <cell r="J259">
            <v>3.5</v>
          </cell>
          <cell r="K259">
            <v>3.57</v>
          </cell>
          <cell r="L259">
            <v>1.9999999999999955E-2</v>
          </cell>
          <cell r="M259" t="str">
            <v>Actif</v>
          </cell>
          <cell r="N259"/>
          <cell r="O259" t="str">
            <v>WINSOR &amp; NEWTON</v>
          </cell>
          <cell r="P259" t="str">
            <v>FINE ARTS</v>
          </cell>
          <cell r="Q259" t="str">
            <v>W&amp;N OIL</v>
          </cell>
          <cell r="R259" t="str">
            <v>WINTON OIL COLOUR</v>
          </cell>
          <cell r="S259" t="str">
            <v>37ML TUBE</v>
          </cell>
          <cell r="T259" t="str">
            <v>No serie</v>
          </cell>
          <cell r="U259" t="str">
            <v>W0331</v>
          </cell>
          <cell r="V259" t="str">
            <v>10100101065237</v>
          </cell>
          <cell r="W259" t="str">
            <v>32139000</v>
          </cell>
          <cell r="X259" t="str">
            <v>FRANCE</v>
          </cell>
          <cell r="Y259">
            <v>3</v>
          </cell>
        </row>
        <row r="260">
          <cell r="A260" t="str">
            <v>094376711509</v>
          </cell>
          <cell r="B260" t="str">
            <v>1414337</v>
          </cell>
          <cell r="C260" t="str">
            <v>W&amp;N WINTON HUILE 37ML 337 NOIR DE FUMEE</v>
          </cell>
          <cell r="D260">
            <v>14</v>
          </cell>
          <cell r="E260"/>
          <cell r="F260"/>
          <cell r="G260" t="str">
            <v>WN WOC 37ML 337 NOIR DE FUMEE</v>
          </cell>
          <cell r="H260" t="str">
            <v>W&amp;N WINTON COLOUR 37ML LAMP BLACK</v>
          </cell>
          <cell r="I260" t="str">
            <v>WN WOC 37ML LAMP BLACK</v>
          </cell>
          <cell r="J260">
            <v>3.5</v>
          </cell>
          <cell r="K260">
            <v>3.57</v>
          </cell>
          <cell r="L260">
            <v>1.9999999999999955E-2</v>
          </cell>
          <cell r="M260" t="str">
            <v>Actif</v>
          </cell>
          <cell r="N260"/>
          <cell r="O260" t="str">
            <v>WINSOR &amp; NEWTON</v>
          </cell>
          <cell r="P260" t="str">
            <v>FINE ARTS</v>
          </cell>
          <cell r="Q260" t="str">
            <v>W&amp;N OIL</v>
          </cell>
          <cell r="R260" t="str">
            <v>WINTON OIL COLOUR</v>
          </cell>
          <cell r="S260" t="str">
            <v>37ML TUBE</v>
          </cell>
          <cell r="T260" t="str">
            <v>No serie</v>
          </cell>
          <cell r="U260" t="str">
            <v>W0337</v>
          </cell>
          <cell r="V260" t="str">
            <v>10100101065237</v>
          </cell>
          <cell r="W260" t="str">
            <v>32139000</v>
          </cell>
          <cell r="X260" t="str">
            <v>FRANCE</v>
          </cell>
          <cell r="Y260">
            <v>3</v>
          </cell>
        </row>
        <row r="261">
          <cell r="A261" t="str">
            <v>094376711516</v>
          </cell>
          <cell r="B261" t="str">
            <v>1414346</v>
          </cell>
          <cell r="C261" t="str">
            <v>W&amp;N WINTON HUILE 37ML 346 JAUNE CITRON IMIT</v>
          </cell>
          <cell r="D261">
            <v>14</v>
          </cell>
          <cell r="E261"/>
          <cell r="F261"/>
          <cell r="G261" t="str">
            <v>WN WOC 37ML 346 JNE CITRON IM</v>
          </cell>
          <cell r="H261" t="str">
            <v>W&amp;N WINTON COLOUR 37ML LEMON YELL HUE</v>
          </cell>
          <cell r="I261" t="str">
            <v>WN WOC 37ML LEMON YELL HUE</v>
          </cell>
          <cell r="J261">
            <v>3.5</v>
          </cell>
          <cell r="K261">
            <v>3.57</v>
          </cell>
          <cell r="L261">
            <v>1.9999999999999955E-2</v>
          </cell>
          <cell r="M261" t="str">
            <v>Actif</v>
          </cell>
          <cell r="N261"/>
          <cell r="O261" t="str">
            <v>WINSOR &amp; NEWTON</v>
          </cell>
          <cell r="P261" t="str">
            <v>FINE ARTS</v>
          </cell>
          <cell r="Q261" t="str">
            <v>W&amp;N OIL</v>
          </cell>
          <cell r="R261" t="str">
            <v>WINTON OIL COLOUR</v>
          </cell>
          <cell r="S261" t="str">
            <v>37ML TUBE</v>
          </cell>
          <cell r="T261" t="str">
            <v>No serie</v>
          </cell>
          <cell r="U261" t="str">
            <v>W0346</v>
          </cell>
          <cell r="V261" t="str">
            <v>10100101065237</v>
          </cell>
          <cell r="W261" t="str">
            <v>32139000</v>
          </cell>
          <cell r="X261" t="str">
            <v>FRANCE</v>
          </cell>
          <cell r="Y261">
            <v>3</v>
          </cell>
        </row>
        <row r="262">
          <cell r="A262" t="str">
            <v>884955097014</v>
          </cell>
          <cell r="B262" t="str">
            <v>8840594</v>
          </cell>
          <cell r="C262" t="str">
            <v>W&amp;N WINTON HUILE 37ML 362 ROUGE CLAIR ROW</v>
          </cell>
          <cell r="D262">
            <v>14</v>
          </cell>
          <cell r="E262" t="str">
            <v>094376711523</v>
          </cell>
          <cell r="F262" t="str">
            <v>1414362</v>
          </cell>
          <cell r="G262" t="str">
            <v>WN WOC 37ML 362 ROUGE CL ROW</v>
          </cell>
          <cell r="H262" t="str">
            <v>W&amp;N WINTON COLOUR 37ML LIGHT RED ROW</v>
          </cell>
          <cell r="I262" t="str">
            <v>WN WOC 37ML LIGHT RED ROW      SP</v>
          </cell>
          <cell r="J262">
            <v>3.5</v>
          </cell>
          <cell r="K262">
            <v>3.57</v>
          </cell>
          <cell r="L262">
            <v>1.9999999999999955E-2</v>
          </cell>
          <cell r="M262" t="str">
            <v>Changement EAN 2024</v>
          </cell>
          <cell r="N262"/>
          <cell r="O262" t="str">
            <v>WINSOR &amp; NEWTON</v>
          </cell>
          <cell r="P262" t="str">
            <v>FINE ARTS</v>
          </cell>
          <cell r="Q262" t="str">
            <v>W&amp;N OIL</v>
          </cell>
          <cell r="R262" t="str">
            <v>WINTON OIL COLOUR</v>
          </cell>
          <cell r="S262" t="str">
            <v>37ML TUBE</v>
          </cell>
          <cell r="T262" t="str">
            <v>No serie</v>
          </cell>
          <cell r="U262" t="str">
            <v>W0362</v>
          </cell>
          <cell r="V262" t="str">
            <v>10100101065237</v>
          </cell>
          <cell r="W262" t="str">
            <v>32139000</v>
          </cell>
          <cell r="X262" t="str">
            <v>FRANCE</v>
          </cell>
          <cell r="Y262">
            <v>3</v>
          </cell>
        </row>
        <row r="263">
          <cell r="A263" t="str">
            <v>094376711530</v>
          </cell>
          <cell r="B263" t="str">
            <v>1414380</v>
          </cell>
          <cell r="C263" t="str">
            <v>W&amp;N WINTON HUILE 37ML 380 MAGENTA</v>
          </cell>
          <cell r="D263">
            <v>14</v>
          </cell>
          <cell r="E263"/>
          <cell r="F263"/>
          <cell r="G263" t="str">
            <v>WN WOC 37ML 380 MAGENTA</v>
          </cell>
          <cell r="H263" t="str">
            <v>W&amp;N WINTON COLOUR 37ML MAGENTA</v>
          </cell>
          <cell r="I263" t="str">
            <v>WN WOC 37ML MAGENTA</v>
          </cell>
          <cell r="J263">
            <v>3.5</v>
          </cell>
          <cell r="K263">
            <v>3.57</v>
          </cell>
          <cell r="L263">
            <v>1.9999999999999955E-2</v>
          </cell>
          <cell r="M263" t="str">
            <v>Actif</v>
          </cell>
          <cell r="N263"/>
          <cell r="O263" t="str">
            <v>WINSOR &amp; NEWTON</v>
          </cell>
          <cell r="P263" t="str">
            <v>FINE ARTS</v>
          </cell>
          <cell r="Q263" t="str">
            <v>W&amp;N OIL</v>
          </cell>
          <cell r="R263" t="str">
            <v>WINTON OIL COLOUR</v>
          </cell>
          <cell r="S263" t="str">
            <v>37ML TUBE</v>
          </cell>
          <cell r="T263" t="str">
            <v>No serie</v>
          </cell>
          <cell r="U263" t="str">
            <v>W0380</v>
          </cell>
          <cell r="V263" t="str">
            <v>10100101065237</v>
          </cell>
          <cell r="W263" t="str">
            <v>32139000</v>
          </cell>
          <cell r="X263" t="str">
            <v>FRANCE</v>
          </cell>
          <cell r="Y263">
            <v>3</v>
          </cell>
        </row>
        <row r="264">
          <cell r="A264" t="str">
            <v>884955083741</v>
          </cell>
          <cell r="B264" t="str">
            <v>8840009</v>
          </cell>
          <cell r="C264" t="str">
            <v>W&amp;N WINTON HUILE 37ML 415 BLANC POUR MELANGES ROW</v>
          </cell>
          <cell r="D264">
            <v>14</v>
          </cell>
          <cell r="E264" t="str">
            <v>094376915044</v>
          </cell>
          <cell r="F264" t="str">
            <v>1414415</v>
          </cell>
          <cell r="G264" t="str">
            <v>WN WOC 37ML 415 BLC MLGE ROW</v>
          </cell>
          <cell r="H264" t="str">
            <v>W&amp;N WINTON OIL COLOUR 37ML SOFT MIX WHITE ROW</v>
          </cell>
          <cell r="I264" t="str">
            <v>WN WOC 37ML SFT MIX WH ROW     SP</v>
          </cell>
          <cell r="J264">
            <v>3.5</v>
          </cell>
          <cell r="K264">
            <v>3.57</v>
          </cell>
          <cell r="L264">
            <v>1.9999999999999955E-2</v>
          </cell>
          <cell r="M264" t="str">
            <v>Actif</v>
          </cell>
          <cell r="N264"/>
          <cell r="O264" t="str">
            <v>WINSOR &amp; NEWTON</v>
          </cell>
          <cell r="P264" t="str">
            <v>FINE ARTS</v>
          </cell>
          <cell r="Q264" t="str">
            <v>W&amp;N OIL</v>
          </cell>
          <cell r="R264" t="str">
            <v>WINTON OIL COLOUR</v>
          </cell>
          <cell r="S264" t="str">
            <v>37ML TUBE</v>
          </cell>
          <cell r="T264" t="str">
            <v>No serie</v>
          </cell>
          <cell r="U264" t="str">
            <v>W0415</v>
          </cell>
          <cell r="V264" t="str">
            <v>10100101065237</v>
          </cell>
          <cell r="W264" t="str">
            <v>32139000</v>
          </cell>
          <cell r="X264" t="str">
            <v>FRANCE</v>
          </cell>
          <cell r="Y264">
            <v>3</v>
          </cell>
        </row>
        <row r="265">
          <cell r="A265" t="str">
            <v>094376711547</v>
          </cell>
          <cell r="B265" t="str">
            <v>1414422</v>
          </cell>
          <cell r="C265" t="str">
            <v>W&amp;N WINTON HUILE 37ML 422 NUANCE DE JAUNE DE NAPLES</v>
          </cell>
          <cell r="D265">
            <v>14</v>
          </cell>
          <cell r="E265"/>
          <cell r="F265"/>
          <cell r="G265" t="str">
            <v>WN WOC 37ML 422 NUA JNE NAPLES</v>
          </cell>
          <cell r="H265" t="str">
            <v>W&amp;N WINTON COLOUR 37ML NAPLES YEL HUE</v>
          </cell>
          <cell r="I265" t="str">
            <v>WN WOC 37ML NAPLES YEL HUE</v>
          </cell>
          <cell r="J265">
            <v>3.5</v>
          </cell>
          <cell r="K265">
            <v>3.57</v>
          </cell>
          <cell r="L265">
            <v>1.9999999999999955E-2</v>
          </cell>
          <cell r="M265" t="str">
            <v>Actif</v>
          </cell>
          <cell r="N265"/>
          <cell r="O265" t="str">
            <v>WINSOR &amp; NEWTON</v>
          </cell>
          <cell r="P265" t="str">
            <v>FINE ARTS</v>
          </cell>
          <cell r="Q265" t="str">
            <v>W&amp;N OIL</v>
          </cell>
          <cell r="R265" t="str">
            <v>WINTON OIL COLOUR</v>
          </cell>
          <cell r="S265" t="str">
            <v>37ML TUBE</v>
          </cell>
          <cell r="T265" t="str">
            <v>No serie</v>
          </cell>
          <cell r="U265" t="str">
            <v>WI422</v>
          </cell>
          <cell r="V265" t="str">
            <v>10100101065237</v>
          </cell>
          <cell r="W265" t="str">
            <v>32139000</v>
          </cell>
          <cell r="X265" t="str">
            <v>FRANCE</v>
          </cell>
          <cell r="Y265">
            <v>3</v>
          </cell>
        </row>
        <row r="266">
          <cell r="A266" t="str">
            <v>094376711554</v>
          </cell>
          <cell r="B266" t="str">
            <v>1414459</v>
          </cell>
          <cell r="C266" t="str">
            <v>W&amp;N WINTON HUILE 37ML 459 OXYDE DE CHROME</v>
          </cell>
          <cell r="D266">
            <v>14</v>
          </cell>
          <cell r="E266"/>
          <cell r="F266"/>
          <cell r="G266" t="str">
            <v>WN WOC 37ML 459 OXYDE CHROME</v>
          </cell>
          <cell r="H266" t="str">
            <v>W&amp;N WINTON COLOUR 37ML OXIDE'CHROME</v>
          </cell>
          <cell r="I266" t="str">
            <v>WN WOC 37ML OXIDE'CHROME</v>
          </cell>
          <cell r="J266">
            <v>3.5</v>
          </cell>
          <cell r="K266">
            <v>3.57</v>
          </cell>
          <cell r="L266">
            <v>1.9999999999999955E-2</v>
          </cell>
          <cell r="M266" t="str">
            <v>Actif</v>
          </cell>
          <cell r="N266"/>
          <cell r="O266" t="str">
            <v>WINSOR &amp; NEWTON</v>
          </cell>
          <cell r="P266" t="str">
            <v>FINE ARTS</v>
          </cell>
          <cell r="Q266" t="str">
            <v>W&amp;N OIL</v>
          </cell>
          <cell r="R266" t="str">
            <v>WINTON OIL COLOUR</v>
          </cell>
          <cell r="S266" t="str">
            <v>37ML TUBE</v>
          </cell>
          <cell r="T266" t="str">
            <v>No serie</v>
          </cell>
          <cell r="U266" t="str">
            <v>W0459</v>
          </cell>
          <cell r="V266" t="str">
            <v>10100101065237</v>
          </cell>
          <cell r="W266" t="str">
            <v>32139000</v>
          </cell>
          <cell r="X266" t="str">
            <v>FRANCE</v>
          </cell>
          <cell r="Y266">
            <v>3</v>
          </cell>
        </row>
        <row r="267">
          <cell r="A267" t="str">
            <v>094376711561</v>
          </cell>
          <cell r="B267" t="str">
            <v>1414465</v>
          </cell>
          <cell r="C267" t="str">
            <v>W&amp;N WINTON HUILE 37ML 465 GRIS DE PAYNE</v>
          </cell>
          <cell r="D267">
            <v>14</v>
          </cell>
          <cell r="E267"/>
          <cell r="F267"/>
          <cell r="G267" t="str">
            <v>WN WOC 37ML 465 GRIS DE PAYNE</v>
          </cell>
          <cell r="H267" t="str">
            <v>W&amp;N WINTON COLOUR 37ML PAYNES GREY</v>
          </cell>
          <cell r="I267" t="str">
            <v>WN WOC 37ML PAYNES GREY</v>
          </cell>
          <cell r="J267">
            <v>3.5</v>
          </cell>
          <cell r="K267">
            <v>3.57</v>
          </cell>
          <cell r="L267">
            <v>1.9999999999999955E-2</v>
          </cell>
          <cell r="M267" t="str">
            <v>Actif</v>
          </cell>
          <cell r="N267"/>
          <cell r="O267" t="str">
            <v>WINSOR &amp; NEWTON</v>
          </cell>
          <cell r="P267" t="str">
            <v>FINE ARTS</v>
          </cell>
          <cell r="Q267" t="str">
            <v>W&amp;N OIL</v>
          </cell>
          <cell r="R267" t="str">
            <v>WINTON OIL COLOUR</v>
          </cell>
          <cell r="S267" t="str">
            <v>37ML TUBE</v>
          </cell>
          <cell r="T267" t="str">
            <v>No serie</v>
          </cell>
          <cell r="U267" t="str">
            <v>W0465</v>
          </cell>
          <cell r="V267" t="str">
            <v>10100101065237</v>
          </cell>
          <cell r="W267" t="str">
            <v>32139000</v>
          </cell>
          <cell r="X267" t="str">
            <v>FRANCE</v>
          </cell>
          <cell r="Y267">
            <v>3</v>
          </cell>
        </row>
        <row r="268">
          <cell r="A268" t="str">
            <v>094376910735</v>
          </cell>
          <cell r="B268" t="str">
            <v>1414478</v>
          </cell>
          <cell r="C268" t="str">
            <v>W&amp;N WINTON HUILE 37ML 478 PERMANENT CRIMSON LAKE</v>
          </cell>
          <cell r="D268">
            <v>14</v>
          </cell>
          <cell r="E268"/>
          <cell r="F268"/>
          <cell r="G268" t="str">
            <v>WN WOC 37ML 478 PERM CRIM LAKE</v>
          </cell>
          <cell r="H268" t="str">
            <v>W&amp;N WINTON OIL COLOUR  37ML PERM CRIMSON L</v>
          </cell>
          <cell r="I268" t="str">
            <v>WN WOC 37ML PERM CRIMSON LK</v>
          </cell>
          <cell r="J268">
            <v>3.5</v>
          </cell>
          <cell r="K268">
            <v>3.57</v>
          </cell>
          <cell r="L268">
            <v>1.9999999999999955E-2</v>
          </cell>
          <cell r="M268" t="str">
            <v>Actif</v>
          </cell>
          <cell r="N268"/>
          <cell r="O268" t="str">
            <v>WINSOR &amp; NEWTON</v>
          </cell>
          <cell r="P268" t="str">
            <v>FINE ARTS</v>
          </cell>
          <cell r="Q268" t="str">
            <v>W&amp;N OIL</v>
          </cell>
          <cell r="R268" t="str">
            <v>WINTON OIL COLOUR</v>
          </cell>
          <cell r="S268" t="str">
            <v>37ML TUBE</v>
          </cell>
          <cell r="T268" t="str">
            <v>No serie</v>
          </cell>
          <cell r="U268" t="str">
            <v>W0478</v>
          </cell>
          <cell r="V268" t="str">
            <v>10100101065237</v>
          </cell>
          <cell r="W268" t="str">
            <v>32139000</v>
          </cell>
          <cell r="X268" t="str">
            <v>FRANCE</v>
          </cell>
          <cell r="Y268">
            <v>3</v>
          </cell>
        </row>
        <row r="269">
          <cell r="A269" t="str">
            <v>094376910681</v>
          </cell>
          <cell r="B269" t="str">
            <v>1414480</v>
          </cell>
          <cell r="C269" t="str">
            <v>W&amp;N WINTON HUILE 37ML 480 LAQUE GERANIUM PERMANENT</v>
          </cell>
          <cell r="D269">
            <v>14</v>
          </cell>
          <cell r="E269"/>
          <cell r="F269"/>
          <cell r="G269" t="str">
            <v>WN WOC 37ML 480 LAQ GERAN PERM</v>
          </cell>
          <cell r="H269" t="str">
            <v>W&amp;N WINTON OIL COLOUR  37ML PERM GERAN'M L</v>
          </cell>
          <cell r="I269" t="str">
            <v>WN WOC 37ML PERM GERAN'M LK</v>
          </cell>
          <cell r="J269">
            <v>3.5</v>
          </cell>
          <cell r="K269">
            <v>3.57</v>
          </cell>
          <cell r="L269">
            <v>1.9999999999999955E-2</v>
          </cell>
          <cell r="M269" t="str">
            <v>Actif</v>
          </cell>
          <cell r="N269"/>
          <cell r="O269" t="str">
            <v>WINSOR &amp; NEWTON</v>
          </cell>
          <cell r="P269" t="str">
            <v>FINE ARTS</v>
          </cell>
          <cell r="Q269" t="str">
            <v>W&amp;N OIL</v>
          </cell>
          <cell r="R269" t="str">
            <v>WINTON OIL COLOUR</v>
          </cell>
          <cell r="S269" t="str">
            <v>37ML TUBE</v>
          </cell>
          <cell r="T269" t="str">
            <v>No serie</v>
          </cell>
          <cell r="U269" t="str">
            <v>W0480</v>
          </cell>
          <cell r="V269" t="str">
            <v>10100101065237</v>
          </cell>
          <cell r="W269" t="str">
            <v>32139000</v>
          </cell>
          <cell r="X269" t="str">
            <v>FRANCE</v>
          </cell>
          <cell r="Y269">
            <v>3</v>
          </cell>
        </row>
        <row r="270">
          <cell r="A270" t="str">
            <v>094376711578</v>
          </cell>
          <cell r="B270" t="str">
            <v>1414483</v>
          </cell>
          <cell r="C270" t="str">
            <v>W&amp;N WINTON HUILE 37ML 483 VERT CLAIR PERMANENT</v>
          </cell>
          <cell r="D270">
            <v>14</v>
          </cell>
          <cell r="E270"/>
          <cell r="F270"/>
          <cell r="G270" t="str">
            <v>WN WOC 37ML 483 VERT CL PERM</v>
          </cell>
          <cell r="H270" t="str">
            <v>W&amp;N WINTON COLOUR 37ML PERM GREEN LT</v>
          </cell>
          <cell r="I270" t="str">
            <v>WN WOC 37ML PERM GREEN LT</v>
          </cell>
          <cell r="J270">
            <v>3.5</v>
          </cell>
          <cell r="K270">
            <v>3.57</v>
          </cell>
          <cell r="L270">
            <v>1.9999999999999955E-2</v>
          </cell>
          <cell r="M270" t="str">
            <v>Actif</v>
          </cell>
          <cell r="N270"/>
          <cell r="O270" t="str">
            <v>WINSOR &amp; NEWTON</v>
          </cell>
          <cell r="P270" t="str">
            <v>FINE ARTS</v>
          </cell>
          <cell r="Q270" t="str">
            <v>W&amp;N OIL</v>
          </cell>
          <cell r="R270" t="str">
            <v>WINTON OIL COLOUR</v>
          </cell>
          <cell r="S270" t="str">
            <v>37ML TUBE</v>
          </cell>
          <cell r="T270" t="str">
            <v>No serie</v>
          </cell>
          <cell r="U270" t="str">
            <v>W0483</v>
          </cell>
          <cell r="V270" t="str">
            <v>10100101065237</v>
          </cell>
          <cell r="W270" t="str">
            <v>32139000</v>
          </cell>
          <cell r="X270" t="str">
            <v>FRANCE</v>
          </cell>
          <cell r="Y270">
            <v>3</v>
          </cell>
        </row>
        <row r="271">
          <cell r="A271" t="str">
            <v>094376711585</v>
          </cell>
          <cell r="B271" t="str">
            <v>1414502</v>
          </cell>
          <cell r="C271" t="str">
            <v>W&amp;N WINTON HUILE 37ML 502 ROSE PERMANENT</v>
          </cell>
          <cell r="D271">
            <v>14</v>
          </cell>
          <cell r="E271"/>
          <cell r="F271"/>
          <cell r="G271" t="str">
            <v>WN WOC 37ML 502 ROSE PERMANENT</v>
          </cell>
          <cell r="H271" t="str">
            <v>W&amp;N WINTON COLOUR 37ML PERM ROSE</v>
          </cell>
          <cell r="I271" t="str">
            <v>WN WOC 37ML PERM ROSE</v>
          </cell>
          <cell r="J271">
            <v>3.5</v>
          </cell>
          <cell r="K271">
            <v>3.57</v>
          </cell>
          <cell r="L271">
            <v>1.9999999999999955E-2</v>
          </cell>
          <cell r="M271" t="str">
            <v>Actif</v>
          </cell>
          <cell r="N271"/>
          <cell r="O271" t="str">
            <v>WINSOR &amp; NEWTON</v>
          </cell>
          <cell r="P271" t="str">
            <v>FINE ARTS</v>
          </cell>
          <cell r="Q271" t="str">
            <v>W&amp;N OIL</v>
          </cell>
          <cell r="R271" t="str">
            <v>WINTON OIL COLOUR</v>
          </cell>
          <cell r="S271" t="str">
            <v>37ML TUBE</v>
          </cell>
          <cell r="T271" t="str">
            <v>No serie</v>
          </cell>
          <cell r="U271" t="str">
            <v>W0502</v>
          </cell>
          <cell r="V271" t="str">
            <v>10100101065237</v>
          </cell>
          <cell r="W271" t="str">
            <v>32139000</v>
          </cell>
          <cell r="X271" t="str">
            <v>FRANCE</v>
          </cell>
          <cell r="Y271">
            <v>3</v>
          </cell>
        </row>
        <row r="272">
          <cell r="A272" t="str">
            <v>094376711592</v>
          </cell>
          <cell r="B272" t="str">
            <v>1414516</v>
          </cell>
          <cell r="C272" t="str">
            <v>W&amp;N WINTON HUILE 37ML 516 BLEU DE PHTALOCYANINE</v>
          </cell>
          <cell r="D272">
            <v>14</v>
          </cell>
          <cell r="E272"/>
          <cell r="F272"/>
          <cell r="G272" t="str">
            <v>WN WOC 37ML 516 BLEU PHTALO</v>
          </cell>
          <cell r="H272" t="str">
            <v>W&amp;N WINTON COLOUR 37ML PHTHALO BLUE</v>
          </cell>
          <cell r="I272" t="str">
            <v>WN WOC 37ML PHTHALO BLUE</v>
          </cell>
          <cell r="J272">
            <v>3.5</v>
          </cell>
          <cell r="K272">
            <v>3.57</v>
          </cell>
          <cell r="L272">
            <v>1.9999999999999955E-2</v>
          </cell>
          <cell r="M272" t="str">
            <v>Actif</v>
          </cell>
          <cell r="N272"/>
          <cell r="O272" t="str">
            <v>WINSOR &amp; NEWTON</v>
          </cell>
          <cell r="P272" t="str">
            <v>FINE ARTS</v>
          </cell>
          <cell r="Q272" t="str">
            <v>W&amp;N OIL</v>
          </cell>
          <cell r="R272" t="str">
            <v>WINTON OIL COLOUR</v>
          </cell>
          <cell r="S272" t="str">
            <v>37ML TUBE</v>
          </cell>
          <cell r="T272" t="str">
            <v>No serie</v>
          </cell>
          <cell r="U272" t="str">
            <v>W0516</v>
          </cell>
          <cell r="V272" t="str">
            <v>10100101065237</v>
          </cell>
          <cell r="W272" t="str">
            <v>32139000</v>
          </cell>
          <cell r="X272" t="str">
            <v>FRANCE</v>
          </cell>
          <cell r="Y272">
            <v>3</v>
          </cell>
        </row>
        <row r="273">
          <cell r="A273" t="str">
            <v>094376711608</v>
          </cell>
          <cell r="B273" t="str">
            <v>1414538</v>
          </cell>
          <cell r="C273" t="str">
            <v>W&amp;N WINTON HUILE 37ML 538 BLEU DE PRUSSE</v>
          </cell>
          <cell r="D273">
            <v>14</v>
          </cell>
          <cell r="E273"/>
          <cell r="F273"/>
          <cell r="G273" t="str">
            <v>WN WOC 37ML 538 BLEU DE PRUSSE</v>
          </cell>
          <cell r="H273" t="str">
            <v>W&amp;N WINTON COLOUR 37ML PRUSSIAN BLUE</v>
          </cell>
          <cell r="I273" t="str">
            <v>WN WOC 37ML PRUSSIAN BLUE</v>
          </cell>
          <cell r="J273">
            <v>3.5</v>
          </cell>
          <cell r="K273">
            <v>3.57</v>
          </cell>
          <cell r="L273">
            <v>1.9999999999999955E-2</v>
          </cell>
          <cell r="M273" t="str">
            <v>Actif</v>
          </cell>
          <cell r="N273"/>
          <cell r="O273" t="str">
            <v>WINSOR &amp; NEWTON</v>
          </cell>
          <cell r="P273" t="str">
            <v>FINE ARTS</v>
          </cell>
          <cell r="Q273" t="str">
            <v>W&amp;N OIL</v>
          </cell>
          <cell r="R273" t="str">
            <v>WINTON OIL COLOUR</v>
          </cell>
          <cell r="S273" t="str">
            <v>37ML TUBE</v>
          </cell>
          <cell r="T273" t="str">
            <v>No serie</v>
          </cell>
          <cell r="U273" t="str">
            <v>W0538</v>
          </cell>
          <cell r="V273" t="str">
            <v>10100101065237</v>
          </cell>
          <cell r="W273" t="str">
            <v>32139000</v>
          </cell>
          <cell r="X273" t="str">
            <v>FRANCE</v>
          </cell>
          <cell r="Y273">
            <v>3</v>
          </cell>
        </row>
        <row r="274">
          <cell r="A274" t="str">
            <v>884955097038</v>
          </cell>
          <cell r="B274" t="str">
            <v>8840596</v>
          </cell>
          <cell r="C274" t="str">
            <v>W&amp;N WINTON HUILE 37ML 552 TERRE DE SIENNE NATURELLE ROW</v>
          </cell>
          <cell r="D274">
            <v>14</v>
          </cell>
          <cell r="E274" t="str">
            <v>094376711615</v>
          </cell>
          <cell r="F274" t="str">
            <v>1414552</v>
          </cell>
          <cell r="G274" t="str">
            <v>WN WOC 37ML 552 T S N ROW</v>
          </cell>
          <cell r="H274" t="str">
            <v>W&amp;N WINTON COLOUR 37ML RAW SIENNA ROW</v>
          </cell>
          <cell r="I274" t="str">
            <v>WN WOC 37ML RAW SIENNA ROW     SP</v>
          </cell>
          <cell r="J274">
            <v>3.5</v>
          </cell>
          <cell r="K274">
            <v>3.57</v>
          </cell>
          <cell r="L274">
            <v>1.9999999999999955E-2</v>
          </cell>
          <cell r="M274" t="str">
            <v>Changement EAN 2024</v>
          </cell>
          <cell r="N274"/>
          <cell r="O274" t="str">
            <v>WINSOR &amp; NEWTON</v>
          </cell>
          <cell r="P274" t="str">
            <v>FINE ARTS</v>
          </cell>
          <cell r="Q274" t="str">
            <v>W&amp;N OIL</v>
          </cell>
          <cell r="R274" t="str">
            <v>WINTON OIL COLOUR</v>
          </cell>
          <cell r="S274" t="str">
            <v>37ML TUBE</v>
          </cell>
          <cell r="T274" t="str">
            <v>No serie</v>
          </cell>
          <cell r="U274" t="str">
            <v>W0552</v>
          </cell>
          <cell r="V274" t="str">
            <v>10100101065237</v>
          </cell>
          <cell r="W274" t="str">
            <v>32139000</v>
          </cell>
          <cell r="X274" t="str">
            <v>FRANCE</v>
          </cell>
          <cell r="Y274">
            <v>3</v>
          </cell>
        </row>
        <row r="275">
          <cell r="A275" t="str">
            <v>094376711622</v>
          </cell>
          <cell r="B275" t="str">
            <v>1414554</v>
          </cell>
          <cell r="C275" t="str">
            <v>W&amp;N WINTON HUILE 37ML 554 TERRE D'OMBRE NATURELLE</v>
          </cell>
          <cell r="D275">
            <v>14</v>
          </cell>
          <cell r="E275"/>
          <cell r="F275"/>
          <cell r="G275" t="str">
            <v>WN WOC 37ML 554 T O N</v>
          </cell>
          <cell r="H275" t="str">
            <v>W&amp;N WINTON COLOUR 37ML RAW UMBER</v>
          </cell>
          <cell r="I275" t="str">
            <v>WN WOC 37ML RAW UMBER</v>
          </cell>
          <cell r="J275">
            <v>3.5</v>
          </cell>
          <cell r="K275">
            <v>3.57</v>
          </cell>
          <cell r="L275">
            <v>1.9999999999999955E-2</v>
          </cell>
          <cell r="M275" t="str">
            <v>Actif</v>
          </cell>
          <cell r="N275"/>
          <cell r="O275" t="str">
            <v>WINSOR &amp; NEWTON</v>
          </cell>
          <cell r="P275" t="str">
            <v>FINE ARTS</v>
          </cell>
          <cell r="Q275" t="str">
            <v>W&amp;N OIL</v>
          </cell>
          <cell r="R275" t="str">
            <v>WINTON OIL COLOUR</v>
          </cell>
          <cell r="S275" t="str">
            <v>37ML TUBE</v>
          </cell>
          <cell r="T275" t="str">
            <v>No serie</v>
          </cell>
          <cell r="U275" t="str">
            <v>W0554</v>
          </cell>
          <cell r="V275" t="str">
            <v>10100101065237</v>
          </cell>
          <cell r="W275" t="str">
            <v>32139000</v>
          </cell>
          <cell r="X275" t="str">
            <v>FRANCE</v>
          </cell>
          <cell r="Y275">
            <v>3</v>
          </cell>
        </row>
        <row r="276">
          <cell r="A276" t="str">
            <v>094376711639</v>
          </cell>
          <cell r="B276" t="str">
            <v>1414599</v>
          </cell>
          <cell r="C276" t="str">
            <v>W&amp;N WINTON HUILE 37ML 599 VERT DE VESSIE</v>
          </cell>
          <cell r="D276">
            <v>14</v>
          </cell>
          <cell r="E276"/>
          <cell r="F276"/>
          <cell r="G276" t="str">
            <v>WN WOC 37ML 599 VERT DE VESSIE</v>
          </cell>
          <cell r="H276" t="str">
            <v>W&amp;N WINTON COLOUR 37ML SAP GREEN</v>
          </cell>
          <cell r="I276" t="str">
            <v>WN WOC 37ML SAP GREEN</v>
          </cell>
          <cell r="J276">
            <v>3.5</v>
          </cell>
          <cell r="K276">
            <v>3.57</v>
          </cell>
          <cell r="L276">
            <v>1.9999999999999955E-2</v>
          </cell>
          <cell r="M276" t="str">
            <v>Actif</v>
          </cell>
          <cell r="N276"/>
          <cell r="O276" t="str">
            <v>WINSOR &amp; NEWTON</v>
          </cell>
          <cell r="P276" t="str">
            <v>FINE ARTS</v>
          </cell>
          <cell r="Q276" t="str">
            <v>W&amp;N OIL</v>
          </cell>
          <cell r="R276" t="str">
            <v>WINTON OIL COLOUR</v>
          </cell>
          <cell r="S276" t="str">
            <v>37ML TUBE</v>
          </cell>
          <cell r="T276" t="str">
            <v>No serie</v>
          </cell>
          <cell r="U276" t="str">
            <v>W0599</v>
          </cell>
          <cell r="V276" t="str">
            <v>10100101065237</v>
          </cell>
          <cell r="W276" t="str">
            <v>32139000</v>
          </cell>
          <cell r="X276" t="str">
            <v>FRANCE</v>
          </cell>
          <cell r="Y276">
            <v>3</v>
          </cell>
        </row>
        <row r="277">
          <cell r="A277" t="str">
            <v>094376910575</v>
          </cell>
          <cell r="B277" t="str">
            <v>1414603</v>
          </cell>
          <cell r="C277" t="str">
            <v>W&amp;N WINTON HUILE 37ML 603 LAQUE ECARLATE</v>
          </cell>
          <cell r="D277">
            <v>14</v>
          </cell>
          <cell r="E277"/>
          <cell r="F277"/>
          <cell r="G277" t="str">
            <v>WN WOC 37ML 603 LAQUE ECARLATE</v>
          </cell>
          <cell r="H277" t="str">
            <v>W&amp;N WINTON OIL COLOUR  37ML SCARLET LAKE</v>
          </cell>
          <cell r="I277" t="str">
            <v>WN WOC 37ML SCARLET LAKE</v>
          </cell>
          <cell r="J277">
            <v>3.5</v>
          </cell>
          <cell r="K277">
            <v>3.57</v>
          </cell>
          <cell r="L277">
            <v>1.9999999999999955E-2</v>
          </cell>
          <cell r="M277" t="str">
            <v>Actif</v>
          </cell>
          <cell r="N277"/>
          <cell r="O277" t="str">
            <v>WINSOR &amp; NEWTON</v>
          </cell>
          <cell r="P277" t="str">
            <v>FINE ARTS</v>
          </cell>
          <cell r="Q277" t="str">
            <v>W&amp;N OIL</v>
          </cell>
          <cell r="R277" t="str">
            <v>WINTON OIL COLOUR</v>
          </cell>
          <cell r="S277" t="str">
            <v>37ML TUBE</v>
          </cell>
          <cell r="T277" t="str">
            <v>No serie</v>
          </cell>
          <cell r="U277" t="str">
            <v>W0603</v>
          </cell>
          <cell r="V277" t="str">
            <v>10100101065237</v>
          </cell>
          <cell r="W277" t="str">
            <v>32139000</v>
          </cell>
          <cell r="X277" t="str">
            <v>FRANCE</v>
          </cell>
          <cell r="Y277">
            <v>3</v>
          </cell>
        </row>
        <row r="278">
          <cell r="A278" t="str">
            <v>094376711646</v>
          </cell>
          <cell r="B278" t="str">
            <v>1414637</v>
          </cell>
          <cell r="C278" t="str">
            <v>W&amp;N WINTON HUILE 37ML 637 TERRE VERTE</v>
          </cell>
          <cell r="D278">
            <v>14</v>
          </cell>
          <cell r="E278"/>
          <cell r="F278"/>
          <cell r="G278" t="str">
            <v>WN WOC 37ML 637 TERRE VERTE</v>
          </cell>
          <cell r="H278" t="str">
            <v>W&amp;N WINTON COLOUR 37ML TERRE VERTE</v>
          </cell>
          <cell r="I278" t="str">
            <v>WN WOC 37ML TERRE VERTE</v>
          </cell>
          <cell r="J278">
            <v>3.5</v>
          </cell>
          <cell r="K278">
            <v>3.57</v>
          </cell>
          <cell r="L278">
            <v>1.9999999999999955E-2</v>
          </cell>
          <cell r="M278" t="str">
            <v>Actif</v>
          </cell>
          <cell r="N278"/>
          <cell r="O278" t="str">
            <v>WINSOR &amp; NEWTON</v>
          </cell>
          <cell r="P278" t="str">
            <v>FINE ARTS</v>
          </cell>
          <cell r="Q278" t="str">
            <v>W&amp;N OIL</v>
          </cell>
          <cell r="R278" t="str">
            <v>WINTON OIL COLOUR</v>
          </cell>
          <cell r="S278" t="str">
            <v>37ML TUBE</v>
          </cell>
          <cell r="T278" t="str">
            <v>No serie</v>
          </cell>
          <cell r="U278" t="str">
            <v>W0637</v>
          </cell>
          <cell r="V278" t="str">
            <v>10100101065237</v>
          </cell>
          <cell r="W278" t="str">
            <v>32139000</v>
          </cell>
          <cell r="X278" t="str">
            <v>FRANCE</v>
          </cell>
          <cell r="Y278">
            <v>3</v>
          </cell>
        </row>
        <row r="279">
          <cell r="A279" t="str">
            <v>884955083703</v>
          </cell>
          <cell r="B279" t="str">
            <v>8840005</v>
          </cell>
          <cell r="C279" t="str">
            <v>W&amp;N WINTON HUILE 37ML 644 BLANC DE TITANE ROW</v>
          </cell>
          <cell r="D279">
            <v>14</v>
          </cell>
          <cell r="E279" t="str">
            <v>094376711653</v>
          </cell>
          <cell r="F279" t="str">
            <v>1414644</v>
          </cell>
          <cell r="G279" t="str">
            <v>WN WOC 37ML 644 BLC TIT ROW</v>
          </cell>
          <cell r="H279" t="str">
            <v>W&amp;N WINTON COLOUR 37ML TIT WHITE ROW</v>
          </cell>
          <cell r="I279" t="str">
            <v>WN WOC 37ML TITA WH ROW        SP</v>
          </cell>
          <cell r="J279">
            <v>3.5</v>
          </cell>
          <cell r="K279">
            <v>3.57</v>
          </cell>
          <cell r="L279">
            <v>1.9999999999999955E-2</v>
          </cell>
          <cell r="M279" t="str">
            <v>Actif</v>
          </cell>
          <cell r="N279"/>
          <cell r="O279" t="str">
            <v>WINSOR &amp; NEWTON</v>
          </cell>
          <cell r="P279" t="str">
            <v>FINE ARTS</v>
          </cell>
          <cell r="Q279" t="str">
            <v>W&amp;N OIL</v>
          </cell>
          <cell r="R279" t="str">
            <v>WINTON OIL COLOUR</v>
          </cell>
          <cell r="S279" t="str">
            <v>37ML TUBE</v>
          </cell>
          <cell r="T279" t="str">
            <v>No serie</v>
          </cell>
          <cell r="U279" t="str">
            <v>W0644</v>
          </cell>
          <cell r="V279" t="str">
            <v>10100101065237</v>
          </cell>
          <cell r="W279" t="str">
            <v>32139000</v>
          </cell>
          <cell r="X279" t="str">
            <v>FRANCE</v>
          </cell>
          <cell r="Y279">
            <v>3</v>
          </cell>
        </row>
        <row r="280">
          <cell r="A280" t="str">
            <v>094376711660</v>
          </cell>
          <cell r="B280" t="str">
            <v>1414676</v>
          </cell>
          <cell r="C280" t="str">
            <v>W&amp;N WINTON HUILE 37ML 676 BRUN VAN DYCK</v>
          </cell>
          <cell r="D280">
            <v>14</v>
          </cell>
          <cell r="E280"/>
          <cell r="F280"/>
          <cell r="G280" t="str">
            <v>WN WOC 37ML 676 BRUN VAN DYCK</v>
          </cell>
          <cell r="H280" t="str">
            <v>W&amp;N WINTON COLOUR 37ML VANDYKE BROW</v>
          </cell>
          <cell r="I280" t="str">
            <v>WN WOC 37ML VANDYKE BROWN</v>
          </cell>
          <cell r="J280">
            <v>3.5</v>
          </cell>
          <cell r="K280">
            <v>3.57</v>
          </cell>
          <cell r="L280">
            <v>1.9999999999999955E-2</v>
          </cell>
          <cell r="M280" t="str">
            <v>Actif</v>
          </cell>
          <cell r="N280"/>
          <cell r="O280" t="str">
            <v>WINSOR &amp; NEWTON</v>
          </cell>
          <cell r="P280" t="str">
            <v>FINE ARTS</v>
          </cell>
          <cell r="Q280" t="str">
            <v>W&amp;N OIL</v>
          </cell>
          <cell r="R280" t="str">
            <v>WINTON OIL COLOUR</v>
          </cell>
          <cell r="S280" t="str">
            <v>37ML TUBE</v>
          </cell>
          <cell r="T280" t="str">
            <v>No serie</v>
          </cell>
          <cell r="U280" t="str">
            <v>W0676</v>
          </cell>
          <cell r="V280" t="str">
            <v>10100101065237</v>
          </cell>
          <cell r="W280" t="str">
            <v>32139000</v>
          </cell>
          <cell r="X280" t="str">
            <v>FRANCE</v>
          </cell>
          <cell r="Y280">
            <v>3</v>
          </cell>
        </row>
        <row r="281">
          <cell r="A281" t="str">
            <v>094376711677</v>
          </cell>
          <cell r="B281" t="str">
            <v>1414682</v>
          </cell>
          <cell r="C281" t="str">
            <v>W&amp;N WINTON HUILE 37ML 682 VERMILION HUE</v>
          </cell>
          <cell r="D281">
            <v>14</v>
          </cell>
          <cell r="E281"/>
          <cell r="F281"/>
          <cell r="G281" t="str">
            <v>WN WOC 37ML 682 VERMILION HUE</v>
          </cell>
          <cell r="H281" t="str">
            <v>W&amp;N WINTON COLOUR 37ML VERMILION HUE</v>
          </cell>
          <cell r="I281" t="str">
            <v>WN WOC 37ML VERMILION HUE</v>
          </cell>
          <cell r="J281">
            <v>3.5</v>
          </cell>
          <cell r="K281">
            <v>3.57</v>
          </cell>
          <cell r="L281">
            <v>1.9999999999999955E-2</v>
          </cell>
          <cell r="M281" t="str">
            <v>Actif</v>
          </cell>
          <cell r="N281"/>
          <cell r="O281" t="str">
            <v>WINSOR &amp; NEWTON</v>
          </cell>
          <cell r="P281" t="str">
            <v>FINE ARTS</v>
          </cell>
          <cell r="Q281" t="str">
            <v>W&amp;N OIL</v>
          </cell>
          <cell r="R281" t="str">
            <v>WINTON OIL COLOUR</v>
          </cell>
          <cell r="S281" t="str">
            <v>37ML TUBE</v>
          </cell>
          <cell r="T281" t="str">
            <v>No serie</v>
          </cell>
          <cell r="U281" t="str">
            <v>W0682</v>
          </cell>
          <cell r="V281" t="str">
            <v>10100101065237</v>
          </cell>
          <cell r="W281" t="str">
            <v>32139000</v>
          </cell>
          <cell r="X281" t="str">
            <v>FRANCE</v>
          </cell>
          <cell r="Y281">
            <v>3</v>
          </cell>
        </row>
        <row r="282">
          <cell r="A282" t="str">
            <v>094376711691</v>
          </cell>
          <cell r="B282" t="str">
            <v>1414696</v>
          </cell>
          <cell r="C282" t="str">
            <v>W&amp;N WINTON HUILE 37ML 696 NUANCE VERT GUIGNET</v>
          </cell>
          <cell r="D282">
            <v>14</v>
          </cell>
          <cell r="E282"/>
          <cell r="F282"/>
          <cell r="G282" t="str">
            <v>WN WOC 37ML 696 NCE VERT G</v>
          </cell>
          <cell r="H282" t="str">
            <v>W&amp;N WINTON COLOUR 37ML VIRID HUE PHTH</v>
          </cell>
          <cell r="I282" t="str">
            <v>WN WOC 37ML VIRID HUE PHTH</v>
          </cell>
          <cell r="J282">
            <v>3.5</v>
          </cell>
          <cell r="K282">
            <v>3.57</v>
          </cell>
          <cell r="L282">
            <v>1.9999999999999955E-2</v>
          </cell>
          <cell r="M282" t="str">
            <v>Actif</v>
          </cell>
          <cell r="N282"/>
          <cell r="O282" t="str">
            <v>WINSOR &amp; NEWTON</v>
          </cell>
          <cell r="P282" t="str">
            <v>FINE ARTS</v>
          </cell>
          <cell r="Q282" t="str">
            <v>W&amp;N OIL</v>
          </cell>
          <cell r="R282" t="str">
            <v>WINTON OIL COLOUR</v>
          </cell>
          <cell r="S282" t="str">
            <v>37ML TUBE</v>
          </cell>
          <cell r="T282" t="str">
            <v>No serie</v>
          </cell>
          <cell r="U282" t="str">
            <v>W0696</v>
          </cell>
          <cell r="V282" t="str">
            <v>10100101065237</v>
          </cell>
          <cell r="W282" t="str">
            <v>32139000</v>
          </cell>
          <cell r="X282" t="str">
            <v>FRANCE</v>
          </cell>
          <cell r="Y282">
            <v>3</v>
          </cell>
        </row>
        <row r="283">
          <cell r="A283" t="str">
            <v>094376711707</v>
          </cell>
          <cell r="B283" t="str">
            <v>1414744</v>
          </cell>
          <cell r="C283" t="str">
            <v>W&amp;N WINTON HUILE 37ML 744 OCRE JAUNE</v>
          </cell>
          <cell r="D283">
            <v>14</v>
          </cell>
          <cell r="E283"/>
          <cell r="F283"/>
          <cell r="G283" t="str">
            <v>WN WOC 37ML 744 OCRE JAUNE</v>
          </cell>
          <cell r="H283" t="str">
            <v>W&amp;N WINTON COLOUR 37ML YELLOW OCHRE</v>
          </cell>
          <cell r="I283" t="str">
            <v>WN WOC 37ML YELLOW OCHRE</v>
          </cell>
          <cell r="J283">
            <v>3.5</v>
          </cell>
          <cell r="K283">
            <v>3.57</v>
          </cell>
          <cell r="L283">
            <v>1.9999999999999955E-2</v>
          </cell>
          <cell r="M283" t="str">
            <v>Actif</v>
          </cell>
          <cell r="N283"/>
          <cell r="O283" t="str">
            <v>WINSOR &amp; NEWTON</v>
          </cell>
          <cell r="P283" t="str">
            <v>FINE ARTS</v>
          </cell>
          <cell r="Q283" t="str">
            <v>W&amp;N OIL</v>
          </cell>
          <cell r="R283" t="str">
            <v>WINTON OIL COLOUR</v>
          </cell>
          <cell r="S283" t="str">
            <v>37ML TUBE</v>
          </cell>
          <cell r="T283" t="str">
            <v>No serie</v>
          </cell>
          <cell r="U283" t="str">
            <v>W0744</v>
          </cell>
          <cell r="V283" t="str">
            <v>10100101065237</v>
          </cell>
          <cell r="W283" t="str">
            <v>32139000</v>
          </cell>
          <cell r="X283" t="str">
            <v>FRANCE</v>
          </cell>
          <cell r="Y283">
            <v>3</v>
          </cell>
        </row>
        <row r="284">
          <cell r="A284" t="str">
            <v>094376711714</v>
          </cell>
          <cell r="B284" t="str">
            <v>1414748</v>
          </cell>
          <cell r="C284" t="str">
            <v>W&amp;N WINTON HUILE 37ML 748 BLANC DE ZINC</v>
          </cell>
          <cell r="D284">
            <v>14</v>
          </cell>
          <cell r="E284"/>
          <cell r="F284"/>
          <cell r="G284" t="str">
            <v>WN WOC 37ML 748 BLANC DE ZINC</v>
          </cell>
          <cell r="H284" t="str">
            <v>W&amp;N WINTON COLOUR 37ML ZINC WHITE</v>
          </cell>
          <cell r="I284" t="str">
            <v>WN WOC 37ML ZINC WHITE</v>
          </cell>
          <cell r="J284">
            <v>3.5</v>
          </cell>
          <cell r="K284">
            <v>3.57</v>
          </cell>
          <cell r="L284">
            <v>1.9999999999999955E-2</v>
          </cell>
          <cell r="M284" t="str">
            <v>Actif</v>
          </cell>
          <cell r="N284"/>
          <cell r="O284" t="str">
            <v>WINSOR &amp; NEWTON</v>
          </cell>
          <cell r="P284" t="str">
            <v>FINE ARTS</v>
          </cell>
          <cell r="Q284" t="str">
            <v>W&amp;N OIL</v>
          </cell>
          <cell r="R284" t="str">
            <v>WINTON OIL COLOUR</v>
          </cell>
          <cell r="S284" t="str">
            <v>37ML TUBE</v>
          </cell>
          <cell r="T284" t="str">
            <v>No serie</v>
          </cell>
          <cell r="U284" t="str">
            <v>W0748</v>
          </cell>
          <cell r="V284" t="str">
            <v>10100101065237</v>
          </cell>
          <cell r="W284" t="str">
            <v>32139000</v>
          </cell>
          <cell r="X284" t="str">
            <v>FRANCE</v>
          </cell>
          <cell r="Y284">
            <v>3</v>
          </cell>
        </row>
        <row r="285">
          <cell r="A285" t="str">
            <v>884955074671</v>
          </cell>
          <cell r="B285" t="str">
            <v>1414048</v>
          </cell>
          <cell r="C285" t="str">
            <v>W&amp;N WINTON HUILE 37ML 048 TBE VERT PHTALOCYANINE FONCE</v>
          </cell>
          <cell r="D285">
            <v>14</v>
          </cell>
          <cell r="E285"/>
          <cell r="F285"/>
          <cell r="G285" t="str">
            <v>WN WOC 37ML 048 VERT PHTALO FC</v>
          </cell>
          <cell r="H285" t="str">
            <v>W&amp;N WINTON OIL COLOUR 37ML TBE PHTHALO DONKERGROEN</v>
          </cell>
          <cell r="I285" t="str">
            <v>WN WOC 37ML PHTHALO DP GRE     SP</v>
          </cell>
          <cell r="J285">
            <v>3.5</v>
          </cell>
          <cell r="K285">
            <v>3.57</v>
          </cell>
          <cell r="L285">
            <v>1.9999999999999955E-2</v>
          </cell>
          <cell r="M285" t="str">
            <v>Actif</v>
          </cell>
          <cell r="N285"/>
          <cell r="O285" t="str">
            <v>WINSOR &amp; NEWTON</v>
          </cell>
          <cell r="P285" t="str">
            <v>FINE ARTS</v>
          </cell>
          <cell r="Q285" t="str">
            <v>W&amp;N OIL</v>
          </cell>
          <cell r="R285" t="str">
            <v>WINTON OIL COLOUR</v>
          </cell>
          <cell r="S285" t="str">
            <v>37ML TUBE</v>
          </cell>
          <cell r="T285" t="str">
            <v>Série 1</v>
          </cell>
          <cell r="U285" t="str">
            <v>W0048</v>
          </cell>
          <cell r="V285" t="str">
            <v>10100101065237</v>
          </cell>
          <cell r="W285" t="str">
            <v>32139000</v>
          </cell>
          <cell r="X285" t="str">
            <v>FRANCE</v>
          </cell>
          <cell r="Y285">
            <v>3</v>
          </cell>
        </row>
        <row r="286">
          <cell r="A286" t="str">
            <v>884955074701</v>
          </cell>
          <cell r="B286" t="str">
            <v>1414107</v>
          </cell>
          <cell r="C286" t="str">
            <v>W&amp;N WINTON HUILE 37ML 107 TBE CADMIUM SCARLET HUE</v>
          </cell>
          <cell r="D286">
            <v>14</v>
          </cell>
          <cell r="E286"/>
          <cell r="F286"/>
          <cell r="G286" t="str">
            <v>WN WOC 37ML 107 CAD SCARLET H</v>
          </cell>
          <cell r="H286" t="str">
            <v>W&amp;N WINTON OIL COLOUR 37ML TBE CADMIUM SCHARLAKEN HUE</v>
          </cell>
          <cell r="I286" t="str">
            <v>WN WOC 37ML CAD SCA H          SP</v>
          </cell>
          <cell r="J286">
            <v>3.5</v>
          </cell>
          <cell r="K286">
            <v>3.57</v>
          </cell>
          <cell r="L286">
            <v>1.9999999999999955E-2</v>
          </cell>
          <cell r="M286" t="str">
            <v>Actif</v>
          </cell>
          <cell r="N286"/>
          <cell r="O286" t="str">
            <v>WINSOR &amp; NEWTON</v>
          </cell>
          <cell r="P286" t="str">
            <v>FINE ARTS</v>
          </cell>
          <cell r="Q286" t="str">
            <v>W&amp;N OIL</v>
          </cell>
          <cell r="R286" t="str">
            <v>WINTON OIL COLOUR</v>
          </cell>
          <cell r="S286" t="str">
            <v>37ML TUBE</v>
          </cell>
          <cell r="T286" t="str">
            <v>Série 1</v>
          </cell>
          <cell r="U286" t="str">
            <v>W0107</v>
          </cell>
          <cell r="V286" t="str">
            <v>10100101065237</v>
          </cell>
          <cell r="W286" t="str">
            <v>32139000</v>
          </cell>
          <cell r="X286" t="str">
            <v>FRANCE</v>
          </cell>
          <cell r="Y286">
            <v>3</v>
          </cell>
        </row>
        <row r="287">
          <cell r="A287" t="str">
            <v>884955074688</v>
          </cell>
          <cell r="B287" t="str">
            <v>1414250</v>
          </cell>
          <cell r="C287" t="str">
            <v>W&amp;N WINTON HUILE 37ML 250 TBE ROSE QUINACRIDONE FONCE</v>
          </cell>
          <cell r="D287">
            <v>14</v>
          </cell>
          <cell r="E287"/>
          <cell r="F287"/>
          <cell r="G287" t="str">
            <v>WN WOC 37ML 250 ROSE QUINA FC</v>
          </cell>
          <cell r="H287" t="str">
            <v>W&amp;N WINTON OIL COLOUR 37ML TBE QUINACRIDONE DONKEROZE</v>
          </cell>
          <cell r="I287" t="str">
            <v>WN WOC 37ML QUINA DP PNK       SP</v>
          </cell>
          <cell r="J287">
            <v>3.5</v>
          </cell>
          <cell r="K287">
            <v>3.57</v>
          </cell>
          <cell r="L287">
            <v>1.9999999999999955E-2</v>
          </cell>
          <cell r="M287" t="str">
            <v>Actif</v>
          </cell>
          <cell r="N287"/>
          <cell r="O287" t="str">
            <v>WINSOR &amp; NEWTON</v>
          </cell>
          <cell r="P287" t="str">
            <v>FINE ARTS</v>
          </cell>
          <cell r="Q287" t="str">
            <v>W&amp;N OIL</v>
          </cell>
          <cell r="R287" t="str">
            <v>WINTON OIL COLOUR</v>
          </cell>
          <cell r="S287" t="str">
            <v>37ML TUBE</v>
          </cell>
          <cell r="T287" t="str">
            <v>Série 1</v>
          </cell>
          <cell r="U287" t="str">
            <v>W0250</v>
          </cell>
          <cell r="V287" t="str">
            <v>10100101065237</v>
          </cell>
          <cell r="W287" t="str">
            <v>32139000</v>
          </cell>
          <cell r="X287" t="str">
            <v>FRANCE</v>
          </cell>
          <cell r="Y287">
            <v>3</v>
          </cell>
        </row>
        <row r="288">
          <cell r="A288" t="str">
            <v>884955074695</v>
          </cell>
          <cell r="B288" t="str">
            <v>1414280</v>
          </cell>
          <cell r="C288" t="str">
            <v>W&amp;N WINTON HUILE 37ML 280 TBE JAUNE VERT AZOIQUE</v>
          </cell>
          <cell r="D288">
            <v>14</v>
          </cell>
          <cell r="E288"/>
          <cell r="F288"/>
          <cell r="G288" t="str">
            <v>WN WOC 37ML 280 JNE VERT AZOIQ</v>
          </cell>
          <cell r="H288" t="str">
            <v>W&amp;N WINTON OIL COLOUR 37ML TBE AZO GEEL GROEN</v>
          </cell>
          <cell r="I288" t="str">
            <v>WN WOC 37ML AZO YEL GRE        SP</v>
          </cell>
          <cell r="J288">
            <v>3.5</v>
          </cell>
          <cell r="K288">
            <v>3.57</v>
          </cell>
          <cell r="L288">
            <v>1.9999999999999955E-2</v>
          </cell>
          <cell r="M288" t="str">
            <v>Actif</v>
          </cell>
          <cell r="N288"/>
          <cell r="O288" t="str">
            <v>WINSOR &amp; NEWTON</v>
          </cell>
          <cell r="P288" t="str">
            <v>FINE ARTS</v>
          </cell>
          <cell r="Q288" t="str">
            <v>W&amp;N OIL</v>
          </cell>
          <cell r="R288" t="str">
            <v>WINTON OIL COLOUR</v>
          </cell>
          <cell r="S288" t="str">
            <v>37ML TUBE</v>
          </cell>
          <cell r="T288" t="str">
            <v>Série 1</v>
          </cell>
          <cell r="U288" t="str">
            <v>W0280</v>
          </cell>
          <cell r="V288" t="str">
            <v>10100101065237</v>
          </cell>
          <cell r="W288" t="str">
            <v>32139000</v>
          </cell>
          <cell r="X288" t="str">
            <v>FRANCE</v>
          </cell>
          <cell r="Y288">
            <v>3</v>
          </cell>
        </row>
        <row r="289">
          <cell r="A289" t="str">
            <v>884955074718</v>
          </cell>
          <cell r="B289" t="str">
            <v>1414389</v>
          </cell>
          <cell r="C289" t="str">
            <v>W&amp;N WINTON HUILE 37ML 389 TBE BRUN AZOIQUE</v>
          </cell>
          <cell r="D289">
            <v>14</v>
          </cell>
          <cell r="E289"/>
          <cell r="F289"/>
          <cell r="G289" t="str">
            <v>WN WOC 37ML 389 BRUN AZOIQUE</v>
          </cell>
          <cell r="H289" t="str">
            <v>W&amp;N WINTON OIL COLOUR 37ML TBE AZO BRUIN</v>
          </cell>
          <cell r="I289" t="str">
            <v>WN WOC 37ML AZO BRO            SP</v>
          </cell>
          <cell r="J289">
            <v>3.5</v>
          </cell>
          <cell r="K289">
            <v>3.57</v>
          </cell>
          <cell r="L289">
            <v>1.9999999999999955E-2</v>
          </cell>
          <cell r="M289" t="str">
            <v>Actif</v>
          </cell>
          <cell r="N289"/>
          <cell r="O289" t="str">
            <v>WINSOR &amp; NEWTON</v>
          </cell>
          <cell r="P289" t="str">
            <v>FINE ARTS</v>
          </cell>
          <cell r="Q289" t="str">
            <v>W&amp;N OIL</v>
          </cell>
          <cell r="R289" t="str">
            <v>WINTON OIL COLOUR</v>
          </cell>
          <cell r="S289" t="str">
            <v>37ML TUBE</v>
          </cell>
          <cell r="T289" t="str">
            <v>Série 1</v>
          </cell>
          <cell r="U289" t="str">
            <v>W0389</v>
          </cell>
          <cell r="V289" t="str">
            <v>10100101065237</v>
          </cell>
          <cell r="W289" t="str">
            <v>32139000</v>
          </cell>
          <cell r="X289" t="str">
            <v>FRANCE</v>
          </cell>
          <cell r="Y289">
            <v>3</v>
          </cell>
        </row>
        <row r="290">
          <cell r="A290" t="str">
            <v>884955074725</v>
          </cell>
          <cell r="B290" t="str">
            <v>1414403</v>
          </cell>
          <cell r="C290" t="str">
            <v>W&amp;N WINTON HUILE 37ML 403 TBE JAUNE VERT PHTALOCYANINE</v>
          </cell>
          <cell r="D290">
            <v>14</v>
          </cell>
          <cell r="E290"/>
          <cell r="F290"/>
          <cell r="G290" t="str">
            <v>WN WOC 37ML 403 JNE VERT PHTAL</v>
          </cell>
          <cell r="H290" t="str">
            <v>W&amp;N WINTON OIL COLOUR 37ML TBE PHTHALO GEEL GROEN</v>
          </cell>
          <cell r="I290" t="str">
            <v>WN WOC 37ML PHTHALO YEL GRE    SP</v>
          </cell>
          <cell r="J290">
            <v>3.5</v>
          </cell>
          <cell r="K290">
            <v>3.57</v>
          </cell>
          <cell r="L290">
            <v>1.9999999999999955E-2</v>
          </cell>
          <cell r="M290" t="str">
            <v>Actif</v>
          </cell>
          <cell r="N290"/>
          <cell r="O290" t="str">
            <v>WINSOR &amp; NEWTON</v>
          </cell>
          <cell r="P290" t="str">
            <v>FINE ARTS</v>
          </cell>
          <cell r="Q290" t="str">
            <v>W&amp;N OIL</v>
          </cell>
          <cell r="R290" t="str">
            <v>WINTON OIL COLOUR</v>
          </cell>
          <cell r="S290" t="str">
            <v>37ML TUBE</v>
          </cell>
          <cell r="T290" t="str">
            <v>Série 1</v>
          </cell>
          <cell r="U290" t="str">
            <v>W0403</v>
          </cell>
          <cell r="V290" t="str">
            <v>10100101065237</v>
          </cell>
          <cell r="W290" t="str">
            <v>32139000</v>
          </cell>
          <cell r="X290" t="str">
            <v>FRANCE</v>
          </cell>
          <cell r="Y290">
            <v>3</v>
          </cell>
        </row>
        <row r="291">
          <cell r="A291" t="str">
            <v>884955074732</v>
          </cell>
          <cell r="B291" t="str">
            <v>1414405</v>
          </cell>
          <cell r="C291" t="str">
            <v>W&amp;N WINTON HUILE 37ML 405 TBE VERT DE GRIS FONCE</v>
          </cell>
          <cell r="D291">
            <v>14</v>
          </cell>
          <cell r="E291"/>
          <cell r="F291"/>
          <cell r="G291" t="str">
            <v>WN WOC 37ML 405 VERT GRIS FC</v>
          </cell>
          <cell r="H291" t="str">
            <v>W&amp;N WINTON OIL COLOUR 37ML TBE DONKER VERDIGRIS</v>
          </cell>
          <cell r="I291" t="str">
            <v>WN WOC 37ML DK VERDIGRIS       SP</v>
          </cell>
          <cell r="J291">
            <v>3.5</v>
          </cell>
          <cell r="K291">
            <v>3.57</v>
          </cell>
          <cell r="L291">
            <v>1.9999999999999955E-2</v>
          </cell>
          <cell r="M291" t="str">
            <v>Actif</v>
          </cell>
          <cell r="N291"/>
          <cell r="O291" t="str">
            <v>WINSOR &amp; NEWTON</v>
          </cell>
          <cell r="P291" t="str">
            <v>FINE ARTS</v>
          </cell>
          <cell r="Q291" t="str">
            <v>W&amp;N OIL</v>
          </cell>
          <cell r="R291" t="str">
            <v>WINTON OIL COLOUR</v>
          </cell>
          <cell r="S291" t="str">
            <v>37ML TUBE</v>
          </cell>
          <cell r="T291" t="str">
            <v>Série 1</v>
          </cell>
          <cell r="U291" t="str">
            <v>W0405</v>
          </cell>
          <cell r="V291" t="str">
            <v>10100101065237</v>
          </cell>
          <cell r="W291" t="str">
            <v>32139000</v>
          </cell>
          <cell r="X291" t="str">
            <v>FRANCE</v>
          </cell>
          <cell r="Y291">
            <v>3</v>
          </cell>
        </row>
        <row r="292">
          <cell r="A292" t="str">
            <v>884955074749</v>
          </cell>
          <cell r="B292" t="str">
            <v>1414406</v>
          </cell>
          <cell r="C292" t="str">
            <v>W&amp;N WINTON HUILE 37ML 406 TBE BLEU DIOXAZINE</v>
          </cell>
          <cell r="D292">
            <v>14</v>
          </cell>
          <cell r="E292"/>
          <cell r="F292"/>
          <cell r="G292" t="str">
            <v>WN WOC 37ML 406 BLEU DIOX</v>
          </cell>
          <cell r="H292" t="str">
            <v>W&amp;N WINTON OIL COLOUR 37ML TBE DIOXAZINE BLAUW</v>
          </cell>
          <cell r="I292" t="str">
            <v>WN WOC 37ML DIOX BL            SP</v>
          </cell>
          <cell r="J292">
            <v>3.5</v>
          </cell>
          <cell r="K292">
            <v>3.57</v>
          </cell>
          <cell r="L292">
            <v>1.9999999999999955E-2</v>
          </cell>
          <cell r="M292" t="str">
            <v>Actif</v>
          </cell>
          <cell r="N292"/>
          <cell r="O292" t="str">
            <v>WINSOR &amp; NEWTON</v>
          </cell>
          <cell r="P292" t="str">
            <v>FINE ARTS</v>
          </cell>
          <cell r="Q292" t="str">
            <v>W&amp;N OIL</v>
          </cell>
          <cell r="R292" t="str">
            <v>WINTON OIL COLOUR</v>
          </cell>
          <cell r="S292" t="str">
            <v>37ML TUBE</v>
          </cell>
          <cell r="T292" t="str">
            <v>Série 1</v>
          </cell>
          <cell r="U292" t="str">
            <v>W0406</v>
          </cell>
          <cell r="V292" t="str">
            <v>10100101065237</v>
          </cell>
          <cell r="W292" t="str">
            <v>32139000</v>
          </cell>
          <cell r="X292" t="str">
            <v>FRANCE</v>
          </cell>
          <cell r="Y292">
            <v>3</v>
          </cell>
        </row>
        <row r="293">
          <cell r="A293" t="str">
            <v>884955088814</v>
          </cell>
          <cell r="B293" t="str">
            <v>1490699</v>
          </cell>
          <cell r="C293" t="str">
            <v>W&amp;N WINTON HUILE 200ML X2 BLANC PACK ROW</v>
          </cell>
          <cell r="D293">
            <v>14</v>
          </cell>
          <cell r="E293" t="str">
            <v>094376908633</v>
          </cell>
          <cell r="F293" t="str">
            <v>1490689</v>
          </cell>
          <cell r="G293" t="str">
            <v>WN WOC 200MLX2 BLC PK ROW</v>
          </cell>
          <cell r="H293" t="str">
            <v>W&amp;N WINTON 200ML T/WHITE 2PKIN ROW</v>
          </cell>
          <cell r="I293" t="str">
            <v>WN WOC 200ML T/WH 2PKINT ROW   SP</v>
          </cell>
          <cell r="J293">
            <v>12.42</v>
          </cell>
          <cell r="K293">
            <v>12.67</v>
          </cell>
          <cell r="L293">
            <v>2.0128824476650563E-2</v>
          </cell>
          <cell r="M293" t="str">
            <v>Actif</v>
          </cell>
          <cell r="N293"/>
          <cell r="O293" t="str">
            <v>WINSOR &amp; NEWTON</v>
          </cell>
          <cell r="P293" t="str">
            <v>FINE ARTS</v>
          </cell>
          <cell r="Q293" t="str">
            <v>W&amp;N OIL</v>
          </cell>
          <cell r="R293" t="str">
            <v>WINTON OIL COLOUR</v>
          </cell>
          <cell r="S293" t="str">
            <v>SET</v>
          </cell>
          <cell r="T293" t="str">
            <v>No serie</v>
          </cell>
          <cell r="U293" t="str">
            <v>W0644</v>
          </cell>
          <cell r="V293" t="str">
            <v>10100101065831</v>
          </cell>
          <cell r="W293" t="str">
            <v>32131000</v>
          </cell>
          <cell r="X293" t="str">
            <v>FRANCE</v>
          </cell>
          <cell r="Y293">
            <v>1</v>
          </cell>
        </row>
        <row r="294">
          <cell r="A294" t="str">
            <v>884955088838</v>
          </cell>
          <cell r="B294" t="str">
            <v>1490701</v>
          </cell>
          <cell r="C294" t="str">
            <v>W&amp;N WINTON HUILE 10X12ML ACCESS SET ROW</v>
          </cell>
          <cell r="D294">
            <v>14</v>
          </cell>
          <cell r="E294" t="str">
            <v>884955074183</v>
          </cell>
          <cell r="F294" t="str">
            <v>1490694</v>
          </cell>
          <cell r="G294" t="str">
            <v>WN WOC 10X12ML ACCESS SET ROW</v>
          </cell>
          <cell r="H294" t="str">
            <v>W&amp;N WINTON OIL COLOUR 10X12ML BEGINNERS SET</v>
          </cell>
          <cell r="I294" t="str">
            <v>WN WOC 10X12ML ACCESS SET ROW  SP</v>
          </cell>
          <cell r="J294">
            <v>14.9</v>
          </cell>
          <cell r="K294">
            <v>15.2</v>
          </cell>
          <cell r="L294">
            <v>2.0134228187919392E-2</v>
          </cell>
          <cell r="M294" t="str">
            <v>Actif</v>
          </cell>
          <cell r="N294"/>
          <cell r="O294" t="str">
            <v>WINSOR &amp; NEWTON</v>
          </cell>
          <cell r="P294" t="str">
            <v>FINE ARTS</v>
          </cell>
          <cell r="Q294" t="str">
            <v>W&amp;N OIL</v>
          </cell>
          <cell r="R294" t="str">
            <v>WINTON OIL COLOUR</v>
          </cell>
          <cell r="S294" t="str">
            <v>SET</v>
          </cell>
          <cell r="T294" t="str">
            <v>No serie</v>
          </cell>
          <cell r="U294" t="str">
            <v>NU</v>
          </cell>
          <cell r="V294" t="str">
            <v>10100101065831</v>
          </cell>
          <cell r="W294" t="str">
            <v>32131000</v>
          </cell>
          <cell r="X294" t="str">
            <v>FRANCE</v>
          </cell>
          <cell r="Y294">
            <v>1</v>
          </cell>
        </row>
        <row r="295">
          <cell r="A295" t="str">
            <v>094376860764</v>
          </cell>
          <cell r="B295" t="str">
            <v>1490617</v>
          </cell>
          <cell r="C295" t="str">
            <v>W&amp;N WINTON HUILE SET 21MLX6 TUBES</v>
          </cell>
          <cell r="D295">
            <v>14</v>
          </cell>
          <cell r="E295"/>
          <cell r="F295"/>
          <cell r="G295" t="str">
            <v>WN WOC SET 21MLX6 TUBES</v>
          </cell>
          <cell r="H295" t="str">
            <v>W&amp;N WINTON TUBE SET 6X21ML</v>
          </cell>
          <cell r="I295" t="str">
            <v>WN WOC TUBE SET 6X21ML</v>
          </cell>
          <cell r="J295">
            <v>15.82</v>
          </cell>
          <cell r="K295">
            <v>16.14</v>
          </cell>
          <cell r="L295">
            <v>2.0227560050568919E-2</v>
          </cell>
          <cell r="M295" t="str">
            <v>Actif</v>
          </cell>
          <cell r="N295"/>
          <cell r="O295" t="str">
            <v>WINSOR &amp; NEWTON</v>
          </cell>
          <cell r="P295" t="str">
            <v>FINE ARTS</v>
          </cell>
          <cell r="Q295" t="str">
            <v>W&amp;N OIL</v>
          </cell>
          <cell r="R295" t="str">
            <v>WINTON OIL COLOUR</v>
          </cell>
          <cell r="S295" t="str">
            <v>SET</v>
          </cell>
          <cell r="T295" t="str">
            <v>No serie</v>
          </cell>
          <cell r="U295" t="str">
            <v>NA</v>
          </cell>
          <cell r="V295" t="str">
            <v>10100101065831</v>
          </cell>
          <cell r="W295" t="str">
            <v>32131000</v>
          </cell>
          <cell r="X295" t="str">
            <v>FRANCE</v>
          </cell>
          <cell r="Y295">
            <v>1</v>
          </cell>
        </row>
        <row r="296">
          <cell r="A296" t="str">
            <v>884955088791</v>
          </cell>
          <cell r="B296" t="str">
            <v>1490697</v>
          </cell>
          <cell r="C296" t="str">
            <v>W&amp;N WINTON HUILE SET 21MLX10 TUBES ROW</v>
          </cell>
          <cell r="D296">
            <v>14</v>
          </cell>
          <cell r="E296" t="str">
            <v>094376895247</v>
          </cell>
          <cell r="F296" t="str">
            <v>1490618</v>
          </cell>
          <cell r="G296" t="str">
            <v>WN WOC SET 21MLX10 TUBES ROW</v>
          </cell>
          <cell r="H296" t="str">
            <v>W&amp;N WINTON TUBE SET 10X21ML ROW</v>
          </cell>
          <cell r="I296" t="str">
            <v>WN WOC TUBE SET 10X21ML ROW    SP</v>
          </cell>
          <cell r="J296">
            <v>26.37</v>
          </cell>
          <cell r="K296">
            <v>26.9</v>
          </cell>
          <cell r="L296">
            <v>2.0098596890405673E-2</v>
          </cell>
          <cell r="M296" t="str">
            <v>Actif</v>
          </cell>
          <cell r="N296"/>
          <cell r="O296" t="str">
            <v>WINSOR &amp; NEWTON</v>
          </cell>
          <cell r="P296" t="str">
            <v>FINE ARTS</v>
          </cell>
          <cell r="Q296" t="str">
            <v>W&amp;N OIL</v>
          </cell>
          <cell r="R296" t="str">
            <v>WINTON OIL COLOUR</v>
          </cell>
          <cell r="S296" t="str">
            <v>SET</v>
          </cell>
          <cell r="T296" t="str">
            <v>No serie</v>
          </cell>
          <cell r="U296" t="str">
            <v>NA</v>
          </cell>
          <cell r="V296" t="str">
            <v>10100101065831</v>
          </cell>
          <cell r="W296" t="str">
            <v>32131000</v>
          </cell>
          <cell r="X296" t="str">
            <v>FRANCE</v>
          </cell>
          <cell r="Y296">
            <v>1</v>
          </cell>
        </row>
        <row r="297">
          <cell r="A297" t="str">
            <v>884955088845</v>
          </cell>
          <cell r="B297" t="str">
            <v>1490702</v>
          </cell>
          <cell r="C297" t="str">
            <v>W&amp;N WINTON HUILE 20X12ML ACCESS SET ROW</v>
          </cell>
          <cell r="D297">
            <v>14</v>
          </cell>
          <cell r="E297" t="str">
            <v>884955074190</v>
          </cell>
          <cell r="F297" t="str">
            <v>1490695</v>
          </cell>
          <cell r="G297" t="str">
            <v>WN WOC 20X12ML ACCESS SET ROW</v>
          </cell>
          <cell r="H297" t="str">
            <v>W&amp;N WINTON OIL COLOUR 20X12ML BEGINNERS SET</v>
          </cell>
          <cell r="I297" t="str">
            <v>WN WOC 20X12ML ACCESS SET ROW  SP</v>
          </cell>
          <cell r="J297">
            <v>26.82</v>
          </cell>
          <cell r="K297">
            <v>27.36</v>
          </cell>
          <cell r="L297">
            <v>2.0134228187919431E-2</v>
          </cell>
          <cell r="M297" t="str">
            <v>Actif</v>
          </cell>
          <cell r="N297"/>
          <cell r="O297" t="str">
            <v>WINSOR &amp; NEWTON</v>
          </cell>
          <cell r="P297" t="str">
            <v>FINE ARTS</v>
          </cell>
          <cell r="Q297" t="str">
            <v>W&amp;N OIL</v>
          </cell>
          <cell r="R297" t="str">
            <v>WINTON OIL COLOUR</v>
          </cell>
          <cell r="S297" t="str">
            <v>SET</v>
          </cell>
          <cell r="T297" t="str">
            <v>No serie</v>
          </cell>
          <cell r="U297" t="str">
            <v>NU</v>
          </cell>
          <cell r="V297" t="str">
            <v>10100101065831</v>
          </cell>
          <cell r="W297" t="str">
            <v>32131000</v>
          </cell>
          <cell r="X297" t="str">
            <v>FRANCE</v>
          </cell>
          <cell r="Y297">
            <v>1</v>
          </cell>
        </row>
        <row r="298">
          <cell r="A298" t="str">
            <v>884955088807</v>
          </cell>
          <cell r="B298" t="str">
            <v>1490698</v>
          </cell>
          <cell r="C298" t="str">
            <v>W&amp;N WINTON HUILE SET 37MLX10 TUBES ROW</v>
          </cell>
          <cell r="D298">
            <v>14</v>
          </cell>
          <cell r="E298" t="str">
            <v>094376895254</v>
          </cell>
          <cell r="F298" t="str">
            <v>1490619</v>
          </cell>
          <cell r="G298" t="str">
            <v>WN WOC SET 37MLX10 TUBES ROW</v>
          </cell>
          <cell r="H298" t="str">
            <v>W&amp;N WINTON STARTER NY-149061 ROW</v>
          </cell>
          <cell r="I298" t="str">
            <v>WN WOC STARTER ROW             SP</v>
          </cell>
          <cell r="J298">
            <v>33.229999999999997</v>
          </cell>
          <cell r="K298">
            <v>33.89</v>
          </cell>
          <cell r="L298">
            <v>1.9861570869696171E-2</v>
          </cell>
          <cell r="M298" t="str">
            <v>Actif</v>
          </cell>
          <cell r="N298"/>
          <cell r="O298" t="str">
            <v>WINSOR &amp; NEWTON</v>
          </cell>
          <cell r="P298" t="str">
            <v>FINE ARTS</v>
          </cell>
          <cell r="Q298" t="str">
            <v>W&amp;N OIL</v>
          </cell>
          <cell r="R298" t="str">
            <v>WINTON OIL COLOUR</v>
          </cell>
          <cell r="S298" t="str">
            <v>SET</v>
          </cell>
          <cell r="T298" t="str">
            <v>No serie</v>
          </cell>
          <cell r="U298" t="str">
            <v>NA</v>
          </cell>
          <cell r="V298" t="str">
            <v>10100101065831</v>
          </cell>
          <cell r="W298" t="str">
            <v>32131000</v>
          </cell>
          <cell r="X298" t="str">
            <v>FRANCE</v>
          </cell>
          <cell r="Y298">
            <v>1</v>
          </cell>
        </row>
        <row r="299">
          <cell r="A299" t="str">
            <v>884955088821</v>
          </cell>
          <cell r="B299" t="str">
            <v>1490700</v>
          </cell>
          <cell r="C299" t="str">
            <v>W&amp;N WINTON HUILE STUDIO X12 PCE SET ROW</v>
          </cell>
          <cell r="D299">
            <v>14</v>
          </cell>
          <cell r="E299" t="str">
            <v>884955063392</v>
          </cell>
          <cell r="F299" t="str">
            <v>1490691</v>
          </cell>
          <cell r="G299" t="str">
            <v>WN WOC STUDIO X12 PCE SET ROW</v>
          </cell>
          <cell r="H299" t="str">
            <v>W&amp;N WINTON OIL COLOUR STUDIO SET ROW</v>
          </cell>
          <cell r="I299" t="str">
            <v>WN WOC STUDIO X12 PCE SET ROW  SP</v>
          </cell>
          <cell r="J299">
            <v>33.729999999999997</v>
          </cell>
          <cell r="K299">
            <v>34.4</v>
          </cell>
          <cell r="L299">
            <v>1.986362288763717E-2</v>
          </cell>
          <cell r="M299" t="str">
            <v>Actif</v>
          </cell>
          <cell r="N299"/>
          <cell r="O299" t="str">
            <v>WINSOR &amp; NEWTON</v>
          </cell>
          <cell r="P299" t="str">
            <v>FINE ARTS</v>
          </cell>
          <cell r="Q299" t="str">
            <v>W&amp;N OIL</v>
          </cell>
          <cell r="R299" t="str">
            <v>WINTON OIL COLOUR</v>
          </cell>
          <cell r="S299" t="str">
            <v>SET</v>
          </cell>
          <cell r="T299" t="str">
            <v>No serie</v>
          </cell>
          <cell r="U299" t="str">
            <v>NU</v>
          </cell>
          <cell r="V299" t="str">
            <v>10100101065831</v>
          </cell>
          <cell r="W299" t="str">
            <v>32131000</v>
          </cell>
          <cell r="X299" t="str">
            <v>FRANCE</v>
          </cell>
          <cell r="Y299">
            <v>1</v>
          </cell>
        </row>
        <row r="300">
          <cell r="A300" t="str">
            <v>884955097779</v>
          </cell>
          <cell r="B300" t="str">
            <v>1490712</v>
          </cell>
          <cell r="C300" t="str">
            <v>W&amp;N WINTON HUILE COFFRET BOIS  8X37ML</v>
          </cell>
          <cell r="D300">
            <v>14</v>
          </cell>
          <cell r="E300"/>
          <cell r="F300"/>
          <cell r="G300" t="str">
            <v>WN WINT HLE COFFR BOIS  8X37ML</v>
          </cell>
          <cell r="H300" t="str">
            <v>W&amp;N WINTON OIL HOUTEN KOFFERSET 8X37ML</v>
          </cell>
          <cell r="I300" t="str">
            <v>WN WOC WDN SET 8X37ML          SP</v>
          </cell>
          <cell r="J300">
            <v>50</v>
          </cell>
          <cell r="K300">
            <v>51</v>
          </cell>
          <cell r="L300">
            <v>0.02</v>
          </cell>
          <cell r="M300" t="str">
            <v>Création 2024</v>
          </cell>
          <cell r="N300"/>
          <cell r="O300" t="str">
            <v>WINSOR &amp; NEWTON</v>
          </cell>
          <cell r="P300" t="str">
            <v>FINE ARTS</v>
          </cell>
          <cell r="Q300" t="str">
            <v>W&amp;N OIL</v>
          </cell>
          <cell r="R300" t="str">
            <v>WINTON OIL COLOUR</v>
          </cell>
          <cell r="S300" t="str">
            <v>SET</v>
          </cell>
          <cell r="T300" t="str">
            <v>No serie</v>
          </cell>
          <cell r="U300" t="str">
            <v>NU</v>
          </cell>
          <cell r="V300" t="str">
            <v>10100101065831</v>
          </cell>
          <cell r="W300" t="str">
            <v>32139000</v>
          </cell>
          <cell r="X300" t="str">
            <v>FRANCE</v>
          </cell>
          <cell r="Y300">
            <v>1</v>
          </cell>
        </row>
        <row r="301">
          <cell r="A301" t="str">
            <v>884955089392</v>
          </cell>
          <cell r="B301" t="str">
            <v>8840490</v>
          </cell>
          <cell r="C301" t="str">
            <v>W&amp;N GRIFFIN ALKYD HUILE 200ML 644 BLANC DE TITANE ROW</v>
          </cell>
          <cell r="D301">
            <v>15</v>
          </cell>
          <cell r="E301" t="str">
            <v>094376917857</v>
          </cell>
          <cell r="F301" t="str">
            <v>1937644</v>
          </cell>
          <cell r="G301" t="str">
            <v>WN GAK HL 200ML 644BLC TIT ROW</v>
          </cell>
          <cell r="H301" t="str">
            <v>W&amp;N GRIFFIN 200ML TIT.WHITE ROW</v>
          </cell>
          <cell r="I301" t="str">
            <v>WN GOC 200ML TITAN WHITE ROW   SP</v>
          </cell>
          <cell r="J301">
            <v>14.27</v>
          </cell>
          <cell r="K301">
            <v>14.56</v>
          </cell>
          <cell r="L301">
            <v>2.0322354590049118E-2</v>
          </cell>
          <cell r="M301" t="str">
            <v>Actif</v>
          </cell>
          <cell r="N301"/>
          <cell r="O301" t="str">
            <v>WINSOR &amp; NEWTON</v>
          </cell>
          <cell r="P301" t="str">
            <v>FINE ARTS</v>
          </cell>
          <cell r="Q301" t="str">
            <v>W&amp;N OIL</v>
          </cell>
          <cell r="R301" t="str">
            <v>GRIFFIN ALKYD</v>
          </cell>
          <cell r="S301" t="str">
            <v>200ML TUBE</v>
          </cell>
          <cell r="T301" t="str">
            <v>Série 1</v>
          </cell>
          <cell r="U301" t="str">
            <v>W0644</v>
          </cell>
          <cell r="V301" t="str">
            <v>10100101063270</v>
          </cell>
          <cell r="W301" t="str">
            <v>32139000</v>
          </cell>
          <cell r="X301" t="str">
            <v>FRANCE</v>
          </cell>
          <cell r="Y301">
            <v>1</v>
          </cell>
        </row>
        <row r="302">
          <cell r="A302" t="str">
            <v>094376916461</v>
          </cell>
          <cell r="B302" t="str">
            <v>1914074</v>
          </cell>
          <cell r="C302" t="str">
            <v>W&amp;N GRIFFIN ALKYD HUILE 37ML 074 TERRE DE SIENNE BRULEE ROW</v>
          </cell>
          <cell r="D302">
            <v>15</v>
          </cell>
          <cell r="E302"/>
          <cell r="F302"/>
          <cell r="G302" t="str">
            <v>WN GAK HLE 37ML 074 T S B ROW</v>
          </cell>
          <cell r="H302" t="str">
            <v>W&amp;N GRIFFIN 37ML BURNT SIENNA ROW</v>
          </cell>
          <cell r="I302" t="str">
            <v>WN GOC 37ML BURNT SIENNA ROW</v>
          </cell>
          <cell r="J302">
            <v>4.33</v>
          </cell>
          <cell r="K302">
            <v>4.42</v>
          </cell>
          <cell r="L302">
            <v>2.0785219399538073E-2</v>
          </cell>
          <cell r="M302" t="str">
            <v>Actif</v>
          </cell>
          <cell r="N302"/>
          <cell r="O302" t="str">
            <v>WINSOR &amp; NEWTON</v>
          </cell>
          <cell r="P302" t="str">
            <v>FINE ARTS</v>
          </cell>
          <cell r="Q302" t="str">
            <v>W&amp;N OIL</v>
          </cell>
          <cell r="R302" t="str">
            <v>GRIFFIN ALKYD</v>
          </cell>
          <cell r="S302" t="str">
            <v>37ML TUBE</v>
          </cell>
          <cell r="T302" t="str">
            <v>Série 1</v>
          </cell>
          <cell r="U302" t="str">
            <v>W0074</v>
          </cell>
          <cell r="V302" t="str">
            <v>10100101063237</v>
          </cell>
          <cell r="W302" t="str">
            <v>32139000</v>
          </cell>
          <cell r="X302" t="str">
            <v>FRANCE</v>
          </cell>
          <cell r="Y302">
            <v>3</v>
          </cell>
        </row>
        <row r="303">
          <cell r="A303" t="str">
            <v>094376916478</v>
          </cell>
          <cell r="B303" t="str">
            <v>1914076</v>
          </cell>
          <cell r="C303" t="str">
            <v>W&amp;N GRIFFIN ALKYD HUILE 37ML 076 TERRE DOMBRE BRULEE ROW</v>
          </cell>
          <cell r="D303">
            <v>15</v>
          </cell>
          <cell r="E303"/>
          <cell r="F303"/>
          <cell r="G303" t="str">
            <v>WN GAK HLE 37ML 076 T O B ROW</v>
          </cell>
          <cell r="H303" t="str">
            <v>W&amp;N GRIFFIN 37ML BURNT UMBER ROW</v>
          </cell>
          <cell r="I303" t="str">
            <v>WN GOC 37ML BURNT UMBER ROW</v>
          </cell>
          <cell r="J303">
            <v>4.33</v>
          </cell>
          <cell r="K303">
            <v>4.42</v>
          </cell>
          <cell r="L303">
            <v>2.0785219399538073E-2</v>
          </cell>
          <cell r="M303" t="str">
            <v>Actif</v>
          </cell>
          <cell r="N303"/>
          <cell r="O303" t="str">
            <v>WINSOR &amp; NEWTON</v>
          </cell>
          <cell r="P303" t="str">
            <v>FINE ARTS</v>
          </cell>
          <cell r="Q303" t="str">
            <v>W&amp;N OIL</v>
          </cell>
          <cell r="R303" t="str">
            <v>GRIFFIN ALKYD</v>
          </cell>
          <cell r="S303" t="str">
            <v>37ML TUBE</v>
          </cell>
          <cell r="T303" t="str">
            <v>Série 1</v>
          </cell>
          <cell r="U303" t="str">
            <v>W0076</v>
          </cell>
          <cell r="V303" t="str">
            <v>10100101063237</v>
          </cell>
          <cell r="W303" t="str">
            <v>32139000</v>
          </cell>
          <cell r="X303" t="str">
            <v>FRANCE</v>
          </cell>
          <cell r="Y303">
            <v>3</v>
          </cell>
        </row>
        <row r="304">
          <cell r="A304" t="str">
            <v>884955089453</v>
          </cell>
          <cell r="B304" t="str">
            <v>8840496</v>
          </cell>
          <cell r="C304" t="str">
            <v>W&amp;N GRIFFIN ALKYD HUILE 37ML 090 ORANGE DE CADMIUM IMIT ROW</v>
          </cell>
          <cell r="D304">
            <v>15</v>
          </cell>
          <cell r="E304" t="str">
            <v>884955029824</v>
          </cell>
          <cell r="F304" t="str">
            <v>1914090</v>
          </cell>
          <cell r="G304" t="str">
            <v>WN GAK HL 37ML 090ORA CD I ROW</v>
          </cell>
          <cell r="H304" t="str">
            <v>W&amp;N GR/ALK 37ML CAD ORANGE HUE ROW</v>
          </cell>
          <cell r="I304" t="str">
            <v>WN GOC 37ML CAD ORANGE HUE ROW SP</v>
          </cell>
          <cell r="J304">
            <v>4.33</v>
          </cell>
          <cell r="K304">
            <v>4.42</v>
          </cell>
          <cell r="L304">
            <v>2.0785219399538073E-2</v>
          </cell>
          <cell r="M304" t="str">
            <v>Actif</v>
          </cell>
          <cell r="N304"/>
          <cell r="O304" t="str">
            <v>WINSOR &amp; NEWTON</v>
          </cell>
          <cell r="P304" t="str">
            <v>FINE ARTS</v>
          </cell>
          <cell r="Q304" t="str">
            <v>W&amp;N OIL</v>
          </cell>
          <cell r="R304" t="str">
            <v>GRIFFIN ALKYD</v>
          </cell>
          <cell r="S304" t="str">
            <v>37ML TUBE</v>
          </cell>
          <cell r="T304" t="str">
            <v>Série 1</v>
          </cell>
          <cell r="U304" t="str">
            <v>W0090</v>
          </cell>
          <cell r="V304" t="str">
            <v>10100101063237</v>
          </cell>
          <cell r="W304" t="str">
            <v>32139000</v>
          </cell>
          <cell r="X304" t="str">
            <v>FRANCE</v>
          </cell>
          <cell r="Y304">
            <v>3</v>
          </cell>
        </row>
        <row r="305">
          <cell r="A305" t="str">
            <v>884955030134</v>
          </cell>
          <cell r="B305" t="str">
            <v>1914095</v>
          </cell>
          <cell r="C305" t="str">
            <v>W&amp;N GRIFFIN ALKYD HUILE 37ML 095 ROUGE DE CAD MOYEN IMIT ROW</v>
          </cell>
          <cell r="D305">
            <v>15</v>
          </cell>
          <cell r="E305"/>
          <cell r="F305"/>
          <cell r="G305" t="str">
            <v>WN GAK HL 37ML RGE CD MO I ROW</v>
          </cell>
          <cell r="H305" t="str">
            <v>W&amp;N GR/ALK 37ML CAD RED MED HU ROW</v>
          </cell>
          <cell r="I305" t="str">
            <v>WN GOC 37ML CAD RED MED HU ROW</v>
          </cell>
          <cell r="J305">
            <v>4.33</v>
          </cell>
          <cell r="K305">
            <v>4.42</v>
          </cell>
          <cell r="L305">
            <v>2.0785219399538073E-2</v>
          </cell>
          <cell r="M305" t="str">
            <v>Actif</v>
          </cell>
          <cell r="N305"/>
          <cell r="O305" t="str">
            <v>WINSOR &amp; NEWTON</v>
          </cell>
          <cell r="P305" t="str">
            <v>FINE ARTS</v>
          </cell>
          <cell r="Q305" t="str">
            <v>W&amp;N OIL</v>
          </cell>
          <cell r="R305" t="str">
            <v>GRIFFIN ALKYD</v>
          </cell>
          <cell r="S305" t="str">
            <v>37ML TUBE</v>
          </cell>
          <cell r="T305" t="str">
            <v>Série 1</v>
          </cell>
          <cell r="U305" t="str">
            <v>W0095</v>
          </cell>
          <cell r="V305" t="str">
            <v>10100101063237</v>
          </cell>
          <cell r="W305" t="str">
            <v>32139000</v>
          </cell>
          <cell r="X305" t="str">
            <v>FRANCE</v>
          </cell>
          <cell r="Y305">
            <v>3</v>
          </cell>
        </row>
        <row r="306">
          <cell r="A306" t="str">
            <v>884955089460</v>
          </cell>
          <cell r="B306" t="str">
            <v>8840497</v>
          </cell>
          <cell r="C306" t="str">
            <v>W&amp;N GRIFFIN ALKYD HUILE 37ML 098 ROUGE CADMIUM FONCE IMI ROW</v>
          </cell>
          <cell r="D306">
            <v>15</v>
          </cell>
          <cell r="E306" t="str">
            <v>884955029831</v>
          </cell>
          <cell r="F306" t="str">
            <v>1914098</v>
          </cell>
          <cell r="G306" t="str">
            <v>WN GAK 37ML 098RGE CD FC I ROW</v>
          </cell>
          <cell r="H306" t="str">
            <v>W&amp;N GR/ALK 37ML CAD RED DP HUE ROW</v>
          </cell>
          <cell r="I306" t="str">
            <v>WN GOC 37ML CAD RED DP HUE ROW SP</v>
          </cell>
          <cell r="J306">
            <v>4.33</v>
          </cell>
          <cell r="K306">
            <v>4.42</v>
          </cell>
          <cell r="L306">
            <v>2.0785219399538073E-2</v>
          </cell>
          <cell r="M306" t="str">
            <v>Actif</v>
          </cell>
          <cell r="N306"/>
          <cell r="O306" t="str">
            <v>WINSOR &amp; NEWTON</v>
          </cell>
          <cell r="P306" t="str">
            <v>FINE ARTS</v>
          </cell>
          <cell r="Q306" t="str">
            <v>W&amp;N OIL</v>
          </cell>
          <cell r="R306" t="str">
            <v>GRIFFIN ALKYD</v>
          </cell>
          <cell r="S306" t="str">
            <v>37ML TUBE</v>
          </cell>
          <cell r="T306" t="str">
            <v>Série 1</v>
          </cell>
          <cell r="U306" t="str">
            <v>W0098</v>
          </cell>
          <cell r="V306" t="str">
            <v>10100101063237</v>
          </cell>
          <cell r="W306" t="str">
            <v>32139000</v>
          </cell>
          <cell r="X306" t="str">
            <v>FRANCE</v>
          </cell>
          <cell r="Y306">
            <v>3</v>
          </cell>
        </row>
        <row r="307">
          <cell r="A307" t="str">
            <v>884955029848</v>
          </cell>
          <cell r="B307" t="str">
            <v>1914101</v>
          </cell>
          <cell r="C307" t="str">
            <v>W&amp;N GRIFFIN ALKYD HUILE 37ML 101 ROUGE DE CAD CLAIR IMIT ROW</v>
          </cell>
          <cell r="D307">
            <v>15</v>
          </cell>
          <cell r="E307"/>
          <cell r="F307"/>
          <cell r="G307" t="str">
            <v>WN GAK HL 37ML RGE CD CL I ROW</v>
          </cell>
          <cell r="H307" t="str">
            <v>W&amp;N GR/ALK 37ML CAD RED LT HUE ROW</v>
          </cell>
          <cell r="I307" t="str">
            <v>WN GOC 37ML CAD RED LT HUE ROW</v>
          </cell>
          <cell r="J307">
            <v>4.33</v>
          </cell>
          <cell r="K307">
            <v>4.42</v>
          </cell>
          <cell r="L307">
            <v>2.0785219399538073E-2</v>
          </cell>
          <cell r="M307" t="str">
            <v>Actif</v>
          </cell>
          <cell r="N307"/>
          <cell r="O307" t="str">
            <v>WINSOR &amp; NEWTON</v>
          </cell>
          <cell r="P307" t="str">
            <v>FINE ARTS</v>
          </cell>
          <cell r="Q307" t="str">
            <v>W&amp;N OIL</v>
          </cell>
          <cell r="R307" t="str">
            <v>GRIFFIN ALKYD</v>
          </cell>
          <cell r="S307" t="str">
            <v>37ML TUBE</v>
          </cell>
          <cell r="T307" t="str">
            <v>Série 1</v>
          </cell>
          <cell r="U307" t="str">
            <v>W0101</v>
          </cell>
          <cell r="V307" t="str">
            <v>10100101063237</v>
          </cell>
          <cell r="W307" t="str">
            <v>32139000</v>
          </cell>
          <cell r="X307" t="str">
            <v>FRANCE</v>
          </cell>
          <cell r="Y307">
            <v>3</v>
          </cell>
        </row>
        <row r="308">
          <cell r="A308" t="str">
            <v>884955089484</v>
          </cell>
          <cell r="B308" t="str">
            <v>8840499</v>
          </cell>
          <cell r="C308" t="str">
            <v>W&amp;N GRIFFIN ALKYD HUILE 37ML 109 JAUNE DE CADMIUM IMIT ROW</v>
          </cell>
          <cell r="D308">
            <v>15</v>
          </cell>
          <cell r="E308" t="str">
            <v>884955029862</v>
          </cell>
          <cell r="F308" t="str">
            <v>1914109</v>
          </cell>
          <cell r="G308" t="str">
            <v>WN GAK HL 37ML 109JNE CD I ROW</v>
          </cell>
          <cell r="H308" t="str">
            <v>W&amp;N GR/ALK 37ML CAD YELLOW HUE ROW</v>
          </cell>
          <cell r="I308" t="str">
            <v>WN GOC 37ML CAD YEL MED H ROW  SP</v>
          </cell>
          <cell r="J308">
            <v>4.33</v>
          </cell>
          <cell r="K308">
            <v>4.42</v>
          </cell>
          <cell r="L308">
            <v>2.0785219399538073E-2</v>
          </cell>
          <cell r="M308" t="str">
            <v>Actif</v>
          </cell>
          <cell r="N308"/>
          <cell r="O308" t="str">
            <v>WINSOR &amp; NEWTON</v>
          </cell>
          <cell r="P308" t="str">
            <v>FINE ARTS</v>
          </cell>
          <cell r="Q308" t="str">
            <v>W&amp;N OIL</v>
          </cell>
          <cell r="R308" t="str">
            <v>GRIFFIN ALKYD</v>
          </cell>
          <cell r="S308" t="str">
            <v>37ML TUBE</v>
          </cell>
          <cell r="T308" t="str">
            <v>Série 1</v>
          </cell>
          <cell r="U308" t="str">
            <v>W0109</v>
          </cell>
          <cell r="V308" t="str">
            <v>10100101063237</v>
          </cell>
          <cell r="W308" t="str">
            <v>32139000</v>
          </cell>
          <cell r="X308" t="str">
            <v>FRANCE</v>
          </cell>
          <cell r="Y308">
            <v>3</v>
          </cell>
        </row>
        <row r="309">
          <cell r="A309" t="str">
            <v>884955089477</v>
          </cell>
          <cell r="B309" t="str">
            <v>8840498</v>
          </cell>
          <cell r="C309" t="str">
            <v>W&amp;N GRIFFIN ALKYD HUILE 37ML 115 JAUNE CADMIUM FONCE IMI ROW</v>
          </cell>
          <cell r="D309">
            <v>15</v>
          </cell>
          <cell r="E309" t="str">
            <v>884955029855</v>
          </cell>
          <cell r="F309" t="str">
            <v>1914115</v>
          </cell>
          <cell r="G309" t="str">
            <v>WN GAK 37ML 115JNE CD FC I ROW</v>
          </cell>
          <cell r="H309" t="str">
            <v>W&amp;N GR/ALK 37ML CAD YELL DP HU ROW</v>
          </cell>
          <cell r="I309" t="str">
            <v>WN GOC 37ML CAD YELL DP H ROW  SP</v>
          </cell>
          <cell r="J309">
            <v>4.33</v>
          </cell>
          <cell r="K309">
            <v>4.42</v>
          </cell>
          <cell r="L309">
            <v>2.0785219399538073E-2</v>
          </cell>
          <cell r="M309" t="str">
            <v>Actif</v>
          </cell>
          <cell r="N309"/>
          <cell r="O309" t="str">
            <v>WINSOR &amp; NEWTON</v>
          </cell>
          <cell r="P309" t="str">
            <v>FINE ARTS</v>
          </cell>
          <cell r="Q309" t="str">
            <v>W&amp;N OIL</v>
          </cell>
          <cell r="R309" t="str">
            <v>GRIFFIN ALKYD</v>
          </cell>
          <cell r="S309" t="str">
            <v>37ML TUBE</v>
          </cell>
          <cell r="T309" t="str">
            <v>Série 1</v>
          </cell>
          <cell r="U309" t="str">
            <v>W0115</v>
          </cell>
          <cell r="V309" t="str">
            <v>10100101063237</v>
          </cell>
          <cell r="W309" t="str">
            <v>32139000</v>
          </cell>
          <cell r="X309" t="str">
            <v>FRANCE</v>
          </cell>
          <cell r="Y309">
            <v>3</v>
          </cell>
        </row>
        <row r="310">
          <cell r="A310" t="str">
            <v>884955030141</v>
          </cell>
          <cell r="B310" t="str">
            <v>1914119</v>
          </cell>
          <cell r="C310" t="str">
            <v>W&amp;N GRIFFIN ALKYD HUILE 37ML 119 JAUNE DE CADM CLAIR IMI ROW</v>
          </cell>
          <cell r="D310">
            <v>15</v>
          </cell>
          <cell r="E310"/>
          <cell r="F310"/>
          <cell r="G310" t="str">
            <v>WN GAK HL37ML119JNE CD C I ROW</v>
          </cell>
          <cell r="H310" t="str">
            <v>W&amp;N GR/ALK 37ML CAD YELL LT HU ROW</v>
          </cell>
          <cell r="I310" t="str">
            <v>WN GOC 37ML CAD YELL LT HU ROW</v>
          </cell>
          <cell r="J310">
            <v>4.33</v>
          </cell>
          <cell r="K310">
            <v>4.42</v>
          </cell>
          <cell r="L310">
            <v>2.0785219399538073E-2</v>
          </cell>
          <cell r="M310" t="str">
            <v>Actif</v>
          </cell>
          <cell r="N310"/>
          <cell r="O310" t="str">
            <v>WINSOR &amp; NEWTON</v>
          </cell>
          <cell r="P310" t="str">
            <v>FINE ARTS</v>
          </cell>
          <cell r="Q310" t="str">
            <v>W&amp;N OIL</v>
          </cell>
          <cell r="R310" t="str">
            <v>GRIFFIN ALKYD</v>
          </cell>
          <cell r="S310" t="str">
            <v>37ML TUBE</v>
          </cell>
          <cell r="T310" t="str">
            <v>Série 1</v>
          </cell>
          <cell r="U310" t="str">
            <v>W0119</v>
          </cell>
          <cell r="V310" t="str">
            <v>10100101063237</v>
          </cell>
          <cell r="W310" t="str">
            <v>32139000</v>
          </cell>
          <cell r="X310" t="str">
            <v>FRANCE</v>
          </cell>
          <cell r="Y310">
            <v>3</v>
          </cell>
        </row>
        <row r="311">
          <cell r="A311" t="str">
            <v>094376916577</v>
          </cell>
          <cell r="B311" t="str">
            <v>1914139</v>
          </cell>
          <cell r="C311" t="str">
            <v>W&amp;N GRIFFIN ALKYD HUILE 37ML 139 NUANCE BLEU CERULEUM ROW</v>
          </cell>
          <cell r="D311">
            <v>15</v>
          </cell>
          <cell r="E311"/>
          <cell r="F311"/>
          <cell r="G311" t="str">
            <v>WN GAK HL 37ML 139N BL CER ROW</v>
          </cell>
          <cell r="H311" t="str">
            <v>W&amp;N GRIFFIN 37ML CER BLUE HUE ROW</v>
          </cell>
          <cell r="I311" t="str">
            <v>WN GOC 37ML CER BLUE HUE ROW</v>
          </cell>
          <cell r="J311">
            <v>4.33</v>
          </cell>
          <cell r="K311">
            <v>4.42</v>
          </cell>
          <cell r="L311">
            <v>2.0785219399538073E-2</v>
          </cell>
          <cell r="M311" t="str">
            <v>Actif</v>
          </cell>
          <cell r="N311"/>
          <cell r="O311" t="str">
            <v>WINSOR &amp; NEWTON</v>
          </cell>
          <cell r="P311" t="str">
            <v>FINE ARTS</v>
          </cell>
          <cell r="Q311" t="str">
            <v>W&amp;N OIL</v>
          </cell>
          <cell r="R311" t="str">
            <v>GRIFFIN ALKYD</v>
          </cell>
          <cell r="S311" t="str">
            <v>37ML TUBE</v>
          </cell>
          <cell r="T311" t="str">
            <v>Série 1</v>
          </cell>
          <cell r="U311" t="str">
            <v>W0139</v>
          </cell>
          <cell r="V311" t="str">
            <v>10100101063237</v>
          </cell>
          <cell r="W311" t="str">
            <v>32139000</v>
          </cell>
          <cell r="X311" t="str">
            <v>FRANCE</v>
          </cell>
          <cell r="Y311">
            <v>3</v>
          </cell>
        </row>
        <row r="312">
          <cell r="A312" t="str">
            <v>884955029879</v>
          </cell>
          <cell r="B312" t="str">
            <v>1914179</v>
          </cell>
          <cell r="C312" t="str">
            <v>W&amp;N GRIFFIN ALKYD HUILE 37ML 179 BLEU COBALT IMITATION ROW</v>
          </cell>
          <cell r="D312">
            <v>15</v>
          </cell>
          <cell r="E312"/>
          <cell r="F312"/>
          <cell r="G312" t="str">
            <v>WN GAK HL 37ML BLE COB IM ROW</v>
          </cell>
          <cell r="H312" t="str">
            <v>W&amp;N GR/ALK 37ML COBALT BLUE HU ROW</v>
          </cell>
          <cell r="I312" t="str">
            <v>WN GOC 37ML COBALT BLUE HU ROW</v>
          </cell>
          <cell r="J312">
            <v>4.33</v>
          </cell>
          <cell r="K312">
            <v>4.42</v>
          </cell>
          <cell r="L312">
            <v>2.0785219399538073E-2</v>
          </cell>
          <cell r="M312" t="str">
            <v>Actif</v>
          </cell>
          <cell r="N312"/>
          <cell r="O312" t="str">
            <v>WINSOR &amp; NEWTON</v>
          </cell>
          <cell r="P312" t="str">
            <v>FINE ARTS</v>
          </cell>
          <cell r="Q312" t="str">
            <v>W&amp;N OIL</v>
          </cell>
          <cell r="R312" t="str">
            <v>GRIFFIN ALKYD</v>
          </cell>
          <cell r="S312" t="str">
            <v>37ML TUBE</v>
          </cell>
          <cell r="T312" t="str">
            <v>Série 1</v>
          </cell>
          <cell r="U312" t="str">
            <v>W0179</v>
          </cell>
          <cell r="V312" t="str">
            <v>10100101063237</v>
          </cell>
          <cell r="W312" t="str">
            <v>32139000</v>
          </cell>
          <cell r="X312" t="str">
            <v>FRANCE</v>
          </cell>
          <cell r="Y312">
            <v>3</v>
          </cell>
        </row>
        <row r="313">
          <cell r="A313" t="str">
            <v>884955030295</v>
          </cell>
          <cell r="B313" t="str">
            <v>1914194</v>
          </cell>
          <cell r="C313" t="str">
            <v>W&amp;N GRIFFIN ALKYD HUILE 37ML 194 VIOLET COBALT IMITATION ROW</v>
          </cell>
          <cell r="D313">
            <v>15</v>
          </cell>
          <cell r="E313"/>
          <cell r="F313"/>
          <cell r="G313" t="str">
            <v>WN GAK HL 37ML VIOLE COB I ROW</v>
          </cell>
          <cell r="H313" t="str">
            <v>W&amp;N GR/ALK 37ML COB VIOLET HUE ROW</v>
          </cell>
          <cell r="I313" t="str">
            <v>WN GOC 37ML COB VIOLET HUE ROW</v>
          </cell>
          <cell r="J313">
            <v>4.33</v>
          </cell>
          <cell r="K313">
            <v>4.42</v>
          </cell>
          <cell r="L313">
            <v>2.0785219399538073E-2</v>
          </cell>
          <cell r="M313" t="str">
            <v>Actif</v>
          </cell>
          <cell r="N313"/>
          <cell r="O313" t="str">
            <v>WINSOR &amp; NEWTON</v>
          </cell>
          <cell r="P313" t="str">
            <v>FINE ARTS</v>
          </cell>
          <cell r="Q313" t="str">
            <v>W&amp;N OIL</v>
          </cell>
          <cell r="R313" t="str">
            <v>GRIFFIN ALKYD</v>
          </cell>
          <cell r="S313" t="str">
            <v>37ML TUBE</v>
          </cell>
          <cell r="T313" t="str">
            <v>Série 1</v>
          </cell>
          <cell r="U313" t="str">
            <v>W0194</v>
          </cell>
          <cell r="V313" t="str">
            <v>10100101063237</v>
          </cell>
          <cell r="W313" t="str">
            <v>32139000</v>
          </cell>
          <cell r="X313" t="str">
            <v>FRANCE</v>
          </cell>
          <cell r="Y313">
            <v>3</v>
          </cell>
        </row>
        <row r="314">
          <cell r="A314" t="str">
            <v>094376916591</v>
          </cell>
          <cell r="B314" t="str">
            <v>1914217</v>
          </cell>
          <cell r="C314" t="str">
            <v>W&amp;N GRIFFIN ALKYD HUILE 37ML 217 GRIS DE DAVY ROW</v>
          </cell>
          <cell r="D314">
            <v>15</v>
          </cell>
          <cell r="E314"/>
          <cell r="F314"/>
          <cell r="G314" t="str">
            <v>WN GAK HLE 37ML GRIS DAVY ROW</v>
          </cell>
          <cell r="H314" t="str">
            <v>W&amp;N GRIFFIN 37ML DAVY'S GRAY ROW</v>
          </cell>
          <cell r="I314" t="str">
            <v>WN GOC 37ML DAVY'S GRAY ROW</v>
          </cell>
          <cell r="J314">
            <v>4.33</v>
          </cell>
          <cell r="K314">
            <v>4.42</v>
          </cell>
          <cell r="L314">
            <v>2.0785219399538073E-2</v>
          </cell>
          <cell r="M314" t="str">
            <v>Actif</v>
          </cell>
          <cell r="N314"/>
          <cell r="O314" t="str">
            <v>WINSOR &amp; NEWTON</v>
          </cell>
          <cell r="P314" t="str">
            <v>FINE ARTS</v>
          </cell>
          <cell r="Q314" t="str">
            <v>W&amp;N OIL</v>
          </cell>
          <cell r="R314" t="str">
            <v>GRIFFIN ALKYD</v>
          </cell>
          <cell r="S314" t="str">
            <v>37ML TUBE</v>
          </cell>
          <cell r="T314" t="str">
            <v>Série 1</v>
          </cell>
          <cell r="U314" t="str">
            <v>W0217</v>
          </cell>
          <cell r="V314" t="str">
            <v>10100101063237</v>
          </cell>
          <cell r="W314" t="str">
            <v>32139000</v>
          </cell>
          <cell r="X314" t="str">
            <v>FRANCE</v>
          </cell>
          <cell r="Y314">
            <v>3</v>
          </cell>
        </row>
        <row r="315">
          <cell r="A315" t="str">
            <v>094376916607</v>
          </cell>
          <cell r="B315" t="str">
            <v>1914229</v>
          </cell>
          <cell r="C315" t="str">
            <v>W&amp;N GRIFFIN ALKYD HUILE 37ML 229 POURPRE DIOXAZINE ROW</v>
          </cell>
          <cell r="D315">
            <v>15</v>
          </cell>
          <cell r="E315"/>
          <cell r="F315"/>
          <cell r="G315" t="str">
            <v>WN GAK HLE 37ML POURP DIOX ROW</v>
          </cell>
          <cell r="H315" t="str">
            <v>W&amp;N GRIFFIN 37ML DIOX PURPLE ROW</v>
          </cell>
          <cell r="I315" t="str">
            <v>WN GOC 37ML DIOX PURPLE ROW</v>
          </cell>
          <cell r="J315">
            <v>4.33</v>
          </cell>
          <cell r="K315">
            <v>4.42</v>
          </cell>
          <cell r="L315">
            <v>2.0785219399538073E-2</v>
          </cell>
          <cell r="M315" t="str">
            <v>Actif</v>
          </cell>
          <cell r="N315"/>
          <cell r="O315" t="str">
            <v>WINSOR &amp; NEWTON</v>
          </cell>
          <cell r="P315" t="str">
            <v>FINE ARTS</v>
          </cell>
          <cell r="Q315" t="str">
            <v>W&amp;N OIL</v>
          </cell>
          <cell r="R315" t="str">
            <v>GRIFFIN ALKYD</v>
          </cell>
          <cell r="S315" t="str">
            <v>37ML TUBE</v>
          </cell>
          <cell r="T315" t="str">
            <v>Série 1</v>
          </cell>
          <cell r="U315" t="str">
            <v>W0229</v>
          </cell>
          <cell r="V315" t="str">
            <v>10100101063237</v>
          </cell>
          <cell r="W315" t="str">
            <v>32139000</v>
          </cell>
          <cell r="X315" t="str">
            <v>FRANCE</v>
          </cell>
          <cell r="Y315">
            <v>3</v>
          </cell>
        </row>
        <row r="316">
          <cell r="A316" t="str">
            <v>884955089408</v>
          </cell>
          <cell r="B316" t="str">
            <v>8840491</v>
          </cell>
          <cell r="C316" t="str">
            <v>W&amp;N GRIFFIN ALKYD HUILE 37ML 257 ROSE PALE ROW</v>
          </cell>
          <cell r="D316">
            <v>15</v>
          </cell>
          <cell r="E316" t="str">
            <v>094376916614</v>
          </cell>
          <cell r="F316" t="str">
            <v>1914257</v>
          </cell>
          <cell r="G316" t="str">
            <v>WN GAK HLE 37ML 257 RSE PL ROW</v>
          </cell>
          <cell r="H316" t="str">
            <v>W&amp;N GRIFFIN 37ML PALE ROSE ROW</v>
          </cell>
          <cell r="I316" t="str">
            <v>WN GOC 37ML PALE ROSE ROW      SP</v>
          </cell>
          <cell r="J316">
            <v>4.33</v>
          </cell>
          <cell r="K316">
            <v>4.42</v>
          </cell>
          <cell r="L316">
            <v>2.0785219399538073E-2</v>
          </cell>
          <cell r="M316" t="str">
            <v>Actif</v>
          </cell>
          <cell r="N316"/>
          <cell r="O316" t="str">
            <v>WINSOR &amp; NEWTON</v>
          </cell>
          <cell r="P316" t="str">
            <v>FINE ARTS</v>
          </cell>
          <cell r="Q316" t="str">
            <v>W&amp;N OIL</v>
          </cell>
          <cell r="R316" t="str">
            <v>GRIFFIN ALKYD</v>
          </cell>
          <cell r="S316" t="str">
            <v>37ML TUBE</v>
          </cell>
          <cell r="T316" t="str">
            <v>Série 1</v>
          </cell>
          <cell r="U316" t="str">
            <v>WN257</v>
          </cell>
          <cell r="V316" t="str">
            <v>10100101063237</v>
          </cell>
          <cell r="W316" t="str">
            <v>32139000</v>
          </cell>
          <cell r="X316" t="str">
            <v>FRANCE</v>
          </cell>
          <cell r="Y316">
            <v>3</v>
          </cell>
        </row>
        <row r="317">
          <cell r="A317" t="str">
            <v>094376916621</v>
          </cell>
          <cell r="B317" t="str">
            <v>1914263</v>
          </cell>
          <cell r="C317" t="str">
            <v>W&amp;N GRIFFIN ALKYD HUILE 37ML 263 OUTREMER FRANCAIS ROW</v>
          </cell>
          <cell r="D317">
            <v>15</v>
          </cell>
          <cell r="E317"/>
          <cell r="F317"/>
          <cell r="G317" t="str">
            <v>WN GAK HLE 37ML OUTREM FR ROW</v>
          </cell>
          <cell r="H317" t="str">
            <v>W&amp;N GRIFFIN 37ML FRENCH ULTRA ROW</v>
          </cell>
          <cell r="I317" t="str">
            <v>WN GOC 37ML FRENCH ULTRA ROW</v>
          </cell>
          <cell r="J317">
            <v>4.33</v>
          </cell>
          <cell r="K317">
            <v>4.42</v>
          </cell>
          <cell r="L317">
            <v>2.0785219399538073E-2</v>
          </cell>
          <cell r="M317" t="str">
            <v>Actif</v>
          </cell>
          <cell r="N317"/>
          <cell r="O317" t="str">
            <v>WINSOR &amp; NEWTON</v>
          </cell>
          <cell r="P317" t="str">
            <v>FINE ARTS</v>
          </cell>
          <cell r="Q317" t="str">
            <v>W&amp;N OIL</v>
          </cell>
          <cell r="R317" t="str">
            <v>GRIFFIN ALKYD</v>
          </cell>
          <cell r="S317" t="str">
            <v>37ML TUBE</v>
          </cell>
          <cell r="T317" t="str">
            <v>Série 1</v>
          </cell>
          <cell r="U317" t="str">
            <v>W0263</v>
          </cell>
          <cell r="V317" t="str">
            <v>10100101063237</v>
          </cell>
          <cell r="W317" t="str">
            <v>32139000</v>
          </cell>
          <cell r="X317" t="str">
            <v>FRANCE</v>
          </cell>
          <cell r="Y317">
            <v>3</v>
          </cell>
        </row>
        <row r="318">
          <cell r="A318" t="str">
            <v>094376916638</v>
          </cell>
          <cell r="B318" t="str">
            <v>1914317</v>
          </cell>
          <cell r="C318" t="str">
            <v>W&amp;N GRIFFIN ALKYD HUILE 37ML 317 ROUGE INDIEN ROW</v>
          </cell>
          <cell r="D318">
            <v>15</v>
          </cell>
          <cell r="E318"/>
          <cell r="F318"/>
          <cell r="G318" t="str">
            <v>WN GAK HLE 37ML RGE INDIEN ROW</v>
          </cell>
          <cell r="H318" t="str">
            <v>W&amp;N GRIFFIN 37ML INDIAN RED ROW</v>
          </cell>
          <cell r="I318" t="str">
            <v>WN GOC 37ML INDIAN RED ROW</v>
          </cell>
          <cell r="J318">
            <v>4.33</v>
          </cell>
          <cell r="K318">
            <v>4.42</v>
          </cell>
          <cell r="L318">
            <v>2.0785219399538073E-2</v>
          </cell>
          <cell r="M318" t="str">
            <v>Actif</v>
          </cell>
          <cell r="N318"/>
          <cell r="O318" t="str">
            <v>WINSOR &amp; NEWTON</v>
          </cell>
          <cell r="P318" t="str">
            <v>FINE ARTS</v>
          </cell>
          <cell r="Q318" t="str">
            <v>W&amp;N OIL</v>
          </cell>
          <cell r="R318" t="str">
            <v>GRIFFIN ALKYD</v>
          </cell>
          <cell r="S318" t="str">
            <v>37ML TUBE</v>
          </cell>
          <cell r="T318" t="str">
            <v>Série 1</v>
          </cell>
          <cell r="U318" t="str">
            <v>W0317</v>
          </cell>
          <cell r="V318" t="str">
            <v>10100101063237</v>
          </cell>
          <cell r="W318" t="str">
            <v>32139000</v>
          </cell>
          <cell r="X318" t="str">
            <v>FRANCE</v>
          </cell>
          <cell r="Y318">
            <v>3</v>
          </cell>
        </row>
        <row r="319">
          <cell r="A319" t="str">
            <v>094376916645</v>
          </cell>
          <cell r="B319" t="str">
            <v>1914319</v>
          </cell>
          <cell r="C319" t="str">
            <v>W&amp;N GRIFFIN ALKYD HUILE 37ML 319 JAUNE INDIEN ROW</v>
          </cell>
          <cell r="D319">
            <v>15</v>
          </cell>
          <cell r="E319"/>
          <cell r="F319"/>
          <cell r="G319" t="str">
            <v>WN GAK HL 37ML 319JNE INDI ROW</v>
          </cell>
          <cell r="H319" t="str">
            <v>W&amp;N GRIFFIN 37ML INDIAN YELL ROW</v>
          </cell>
          <cell r="I319" t="str">
            <v>WN GOC 37ML INDIAN YELL ROW</v>
          </cell>
          <cell r="J319">
            <v>4.33</v>
          </cell>
          <cell r="K319">
            <v>4.42</v>
          </cell>
          <cell r="L319">
            <v>2.0785219399538073E-2</v>
          </cell>
          <cell r="M319" t="str">
            <v>Actif</v>
          </cell>
          <cell r="N319"/>
          <cell r="O319" t="str">
            <v>WINSOR &amp; NEWTON</v>
          </cell>
          <cell r="P319" t="str">
            <v>FINE ARTS</v>
          </cell>
          <cell r="Q319" t="str">
            <v>W&amp;N OIL</v>
          </cell>
          <cell r="R319" t="str">
            <v>GRIFFIN ALKYD</v>
          </cell>
          <cell r="S319" t="str">
            <v>37ML TUBE</v>
          </cell>
          <cell r="T319" t="str">
            <v>Série 1</v>
          </cell>
          <cell r="U319" t="str">
            <v>W0319</v>
          </cell>
          <cell r="V319" t="str">
            <v>10100101063237</v>
          </cell>
          <cell r="W319" t="str">
            <v>32139000</v>
          </cell>
          <cell r="X319" t="str">
            <v>FRANCE</v>
          </cell>
          <cell r="Y319">
            <v>3</v>
          </cell>
        </row>
        <row r="320">
          <cell r="A320" t="str">
            <v>094376916652</v>
          </cell>
          <cell r="B320" t="str">
            <v>1914331</v>
          </cell>
          <cell r="C320" t="str">
            <v>W&amp;N GRIFFIN ALKYD HUILE 37ML 331 NOIR IVOIRE ROW</v>
          </cell>
          <cell r="D320">
            <v>15</v>
          </cell>
          <cell r="E320"/>
          <cell r="F320"/>
          <cell r="G320" t="str">
            <v>WN GAK HL 37ML 331 NOI IVO ROW</v>
          </cell>
          <cell r="H320" t="str">
            <v>W&amp;N GRIFFIN 37ML IVORY BLACK ROW</v>
          </cell>
          <cell r="I320" t="str">
            <v>WN GOC 37ML IVORY BLACK ROW</v>
          </cell>
          <cell r="J320">
            <v>4.33</v>
          </cell>
          <cell r="K320">
            <v>4.42</v>
          </cell>
          <cell r="L320">
            <v>2.0785219399538073E-2</v>
          </cell>
          <cell r="M320" t="str">
            <v>Actif</v>
          </cell>
          <cell r="N320"/>
          <cell r="O320" t="str">
            <v>WINSOR &amp; NEWTON</v>
          </cell>
          <cell r="P320" t="str">
            <v>FINE ARTS</v>
          </cell>
          <cell r="Q320" t="str">
            <v>W&amp;N OIL</v>
          </cell>
          <cell r="R320" t="str">
            <v>GRIFFIN ALKYD</v>
          </cell>
          <cell r="S320" t="str">
            <v>37ML TUBE</v>
          </cell>
          <cell r="T320" t="str">
            <v>Série 1</v>
          </cell>
          <cell r="U320" t="str">
            <v>W0331</v>
          </cell>
          <cell r="V320" t="str">
            <v>10100101063237</v>
          </cell>
          <cell r="W320" t="str">
            <v>32139000</v>
          </cell>
          <cell r="X320" t="str">
            <v>FRANCE</v>
          </cell>
          <cell r="Y320">
            <v>3</v>
          </cell>
        </row>
        <row r="321">
          <cell r="A321" t="str">
            <v>094376916669</v>
          </cell>
          <cell r="B321" t="str">
            <v>1914337</v>
          </cell>
          <cell r="C321" t="str">
            <v>W&amp;N GRIFFIN ALKYD HUILE 37ML 337 NOIR DE FUMEE ROW</v>
          </cell>
          <cell r="D321">
            <v>15</v>
          </cell>
          <cell r="E321"/>
          <cell r="F321"/>
          <cell r="G321" t="str">
            <v>WN GAK HLE 37ML NOIR FUME ROW</v>
          </cell>
          <cell r="H321" t="str">
            <v>W&amp;N GRIFFIN 37ML LAMP BLACK ROW</v>
          </cell>
          <cell r="I321" t="str">
            <v>WN GOC 37ML LAMP BLACK ROW</v>
          </cell>
          <cell r="J321">
            <v>4.33</v>
          </cell>
          <cell r="K321">
            <v>4.42</v>
          </cell>
          <cell r="L321">
            <v>2.0785219399538073E-2</v>
          </cell>
          <cell r="M321" t="str">
            <v>Actif</v>
          </cell>
          <cell r="N321"/>
          <cell r="O321" t="str">
            <v>WINSOR &amp; NEWTON</v>
          </cell>
          <cell r="P321" t="str">
            <v>FINE ARTS</v>
          </cell>
          <cell r="Q321" t="str">
            <v>W&amp;N OIL</v>
          </cell>
          <cell r="R321" t="str">
            <v>GRIFFIN ALKYD</v>
          </cell>
          <cell r="S321" t="str">
            <v>37ML TUBE</v>
          </cell>
          <cell r="T321" t="str">
            <v>Série 1</v>
          </cell>
          <cell r="U321" t="str">
            <v>W0337</v>
          </cell>
          <cell r="V321" t="str">
            <v>10100101063237</v>
          </cell>
          <cell r="W321" t="str">
            <v>32139000</v>
          </cell>
          <cell r="X321" t="str">
            <v>FRANCE</v>
          </cell>
          <cell r="Y321">
            <v>3</v>
          </cell>
        </row>
        <row r="322">
          <cell r="A322" t="str">
            <v>094376916676</v>
          </cell>
          <cell r="B322" t="str">
            <v>1914362</v>
          </cell>
          <cell r="C322" t="str">
            <v>W&amp;N GRIFFIN ALKYD HUILE 37ML 362 ROUGE ANGLAIS ROW</v>
          </cell>
          <cell r="D322">
            <v>15</v>
          </cell>
          <cell r="E322"/>
          <cell r="F322"/>
          <cell r="G322" t="str">
            <v>WN GAK HLE 37ML RGE ANGL ROW</v>
          </cell>
          <cell r="H322" t="str">
            <v>W&amp;N GRIFFIN 37ML LIGHT RED ROW</v>
          </cell>
          <cell r="I322" t="str">
            <v>WN GOC 37ML LIGHT RED ROW</v>
          </cell>
          <cell r="J322">
            <v>4.33</v>
          </cell>
          <cell r="K322">
            <v>4.42</v>
          </cell>
          <cell r="L322">
            <v>2.0785219399538073E-2</v>
          </cell>
          <cell r="M322" t="str">
            <v>Actif</v>
          </cell>
          <cell r="N322"/>
          <cell r="O322" t="str">
            <v>WINSOR &amp; NEWTON</v>
          </cell>
          <cell r="P322" t="str">
            <v>FINE ARTS</v>
          </cell>
          <cell r="Q322" t="str">
            <v>W&amp;N OIL</v>
          </cell>
          <cell r="R322" t="str">
            <v>GRIFFIN ALKYD</v>
          </cell>
          <cell r="S322" t="str">
            <v>37ML TUBE</v>
          </cell>
          <cell r="T322" t="str">
            <v>Série 1</v>
          </cell>
          <cell r="U322" t="str">
            <v>W0362</v>
          </cell>
          <cell r="V322" t="str">
            <v>10100101063237</v>
          </cell>
          <cell r="W322" t="str">
            <v>32139000</v>
          </cell>
          <cell r="X322" t="str">
            <v>FRANCE</v>
          </cell>
          <cell r="Y322">
            <v>3</v>
          </cell>
        </row>
        <row r="323">
          <cell r="A323" t="str">
            <v>094376916768</v>
          </cell>
          <cell r="B323" t="str">
            <v>1914380</v>
          </cell>
          <cell r="C323" t="str">
            <v>W&amp;N GRIFFIN ALKYD HUILE 37ML 380 MAGENTA ROW</v>
          </cell>
          <cell r="D323">
            <v>15</v>
          </cell>
          <cell r="E323"/>
          <cell r="F323"/>
          <cell r="G323" t="str">
            <v>WN GAK HLE 37ML 380 MAGENT ROW</v>
          </cell>
          <cell r="H323" t="str">
            <v>W&amp;N GRIFFIN 37ML MAGENTA ROW</v>
          </cell>
          <cell r="I323" t="str">
            <v>WN GOC 37ML MAGENTA ROW</v>
          </cell>
          <cell r="J323">
            <v>4.33</v>
          </cell>
          <cell r="K323">
            <v>4.42</v>
          </cell>
          <cell r="L323">
            <v>2.0785219399538073E-2</v>
          </cell>
          <cell r="M323" t="str">
            <v>Actif</v>
          </cell>
          <cell r="N323"/>
          <cell r="O323" t="str">
            <v>WINSOR &amp; NEWTON</v>
          </cell>
          <cell r="P323" t="str">
            <v>FINE ARTS</v>
          </cell>
          <cell r="Q323" t="str">
            <v>W&amp;N OIL</v>
          </cell>
          <cell r="R323" t="str">
            <v>GRIFFIN ALKYD</v>
          </cell>
          <cell r="S323" t="str">
            <v>37ML TUBE</v>
          </cell>
          <cell r="T323" t="str">
            <v>Série 1</v>
          </cell>
          <cell r="U323" t="str">
            <v>W0380</v>
          </cell>
          <cell r="V323" t="str">
            <v>10100101063237</v>
          </cell>
          <cell r="W323" t="str">
            <v>32139000</v>
          </cell>
          <cell r="X323" t="str">
            <v>FRANCE</v>
          </cell>
          <cell r="Y323">
            <v>3</v>
          </cell>
        </row>
        <row r="324">
          <cell r="A324" t="str">
            <v>884955089446</v>
          </cell>
          <cell r="B324" t="str">
            <v>8840495</v>
          </cell>
          <cell r="C324" t="str">
            <v>W&amp;N GRIFFIN ALKYD HUILE 37ML 415 BLANC POUR MELANGE ROW</v>
          </cell>
          <cell r="D324">
            <v>15</v>
          </cell>
          <cell r="E324" t="str">
            <v>094376916959</v>
          </cell>
          <cell r="F324" t="str">
            <v>1914415</v>
          </cell>
          <cell r="G324" t="str">
            <v>WN GAK HLE 37ML 415BLC MEL ROW</v>
          </cell>
          <cell r="H324" t="str">
            <v>W&amp;N GRIFFIN 37ML MIXING WHITE ROW</v>
          </cell>
          <cell r="I324" t="str">
            <v>WN GOC 37ML MIXING WHITE ROW   SP</v>
          </cell>
          <cell r="J324">
            <v>4.33</v>
          </cell>
          <cell r="K324">
            <v>4.42</v>
          </cell>
          <cell r="L324">
            <v>2.0785219399538073E-2</v>
          </cell>
          <cell r="M324" t="str">
            <v>Actif</v>
          </cell>
          <cell r="N324"/>
          <cell r="O324" t="str">
            <v>WINSOR &amp; NEWTON</v>
          </cell>
          <cell r="P324" t="str">
            <v>FINE ARTS</v>
          </cell>
          <cell r="Q324" t="str">
            <v>W&amp;N OIL</v>
          </cell>
          <cell r="R324" t="str">
            <v>GRIFFIN ALKYD</v>
          </cell>
          <cell r="S324" t="str">
            <v>37ML TUBE</v>
          </cell>
          <cell r="T324" t="str">
            <v>Série 1</v>
          </cell>
          <cell r="U324" t="str">
            <v>W0415</v>
          </cell>
          <cell r="V324" t="str">
            <v>10100101063237</v>
          </cell>
          <cell r="W324" t="str">
            <v>32139000</v>
          </cell>
          <cell r="X324" t="str">
            <v>FRANCE</v>
          </cell>
          <cell r="Y324">
            <v>3</v>
          </cell>
        </row>
        <row r="325">
          <cell r="A325" t="str">
            <v>884955089415</v>
          </cell>
          <cell r="B325" t="str">
            <v>8840492</v>
          </cell>
          <cell r="C325" t="str">
            <v>W&amp;N GRIFFIN ALKYD HUILE 37ML 422 NUANCE JAUNE DE NAPLES ROW</v>
          </cell>
          <cell r="D325">
            <v>15</v>
          </cell>
          <cell r="E325" t="str">
            <v>094376916706</v>
          </cell>
          <cell r="F325" t="str">
            <v>1914422</v>
          </cell>
          <cell r="G325" t="str">
            <v>WN GAK HL 37ML 422N JNE NA ROW</v>
          </cell>
          <cell r="H325" t="str">
            <v>W&amp;N GRIFFIN 37ML NAPLES YL HU ROW</v>
          </cell>
          <cell r="I325" t="str">
            <v>WN GOC 37ML NAPLES YL HU ROW   SP</v>
          </cell>
          <cell r="J325">
            <v>4.33</v>
          </cell>
          <cell r="K325">
            <v>4.42</v>
          </cell>
          <cell r="L325">
            <v>2.0785219399538073E-2</v>
          </cell>
          <cell r="M325" t="str">
            <v>Actif</v>
          </cell>
          <cell r="N325"/>
          <cell r="O325" t="str">
            <v>WINSOR &amp; NEWTON</v>
          </cell>
          <cell r="P325" t="str">
            <v>FINE ARTS</v>
          </cell>
          <cell r="Q325" t="str">
            <v>W&amp;N OIL</v>
          </cell>
          <cell r="R325" t="str">
            <v>GRIFFIN ALKYD</v>
          </cell>
          <cell r="S325" t="str">
            <v>37ML TUBE</v>
          </cell>
          <cell r="T325" t="str">
            <v>Série 1</v>
          </cell>
          <cell r="U325" t="str">
            <v>WI422</v>
          </cell>
          <cell r="V325" t="str">
            <v>10100101063237</v>
          </cell>
          <cell r="W325" t="str">
            <v>32139000</v>
          </cell>
          <cell r="X325" t="str">
            <v>FRANCE</v>
          </cell>
          <cell r="Y325">
            <v>3</v>
          </cell>
        </row>
        <row r="326">
          <cell r="A326" t="str">
            <v>094376916713</v>
          </cell>
          <cell r="B326" t="str">
            <v>1914447</v>
          </cell>
          <cell r="C326" t="str">
            <v>W&amp;N GRIFFIN ALKYD HUILE 37ML 447 VERT OLIVE ROW</v>
          </cell>
          <cell r="D326">
            <v>15</v>
          </cell>
          <cell r="E326"/>
          <cell r="F326"/>
          <cell r="G326" t="str">
            <v>WN GAK HL 37ML VERT OLIVE ROW</v>
          </cell>
          <cell r="H326" t="str">
            <v>W&amp;N GRIFFIN 37ML OLIVE GREEN ROW</v>
          </cell>
          <cell r="I326" t="str">
            <v>WN GOC 37ML OLIVE GREEN ROW</v>
          </cell>
          <cell r="J326">
            <v>4.33</v>
          </cell>
          <cell r="K326">
            <v>4.42</v>
          </cell>
          <cell r="L326">
            <v>2.0785219399538073E-2</v>
          </cell>
          <cell r="M326" t="str">
            <v>Actif</v>
          </cell>
          <cell r="N326"/>
          <cell r="O326" t="str">
            <v>WINSOR &amp; NEWTON</v>
          </cell>
          <cell r="P326" t="str">
            <v>FINE ARTS</v>
          </cell>
          <cell r="Q326" t="str">
            <v>W&amp;N OIL</v>
          </cell>
          <cell r="R326" t="str">
            <v>GRIFFIN ALKYD</v>
          </cell>
          <cell r="S326" t="str">
            <v>37ML TUBE</v>
          </cell>
          <cell r="T326" t="str">
            <v>Série 1</v>
          </cell>
          <cell r="U326" t="str">
            <v>W0447</v>
          </cell>
          <cell r="V326" t="str">
            <v>10100101063237</v>
          </cell>
          <cell r="W326" t="str">
            <v>32139000</v>
          </cell>
          <cell r="X326" t="str">
            <v>FRANCE</v>
          </cell>
          <cell r="Y326">
            <v>3</v>
          </cell>
        </row>
        <row r="327">
          <cell r="A327" t="str">
            <v>094376916720</v>
          </cell>
          <cell r="B327" t="str">
            <v>1914459</v>
          </cell>
          <cell r="C327" t="str">
            <v>W&amp;N GRIFFIN ALKYD HUILE 37ML 459 OXYDE DE CHROME ROW</v>
          </cell>
          <cell r="D327">
            <v>15</v>
          </cell>
          <cell r="E327"/>
          <cell r="F327"/>
          <cell r="G327" t="str">
            <v>WN GAK HL 37ML 459 OX CHRO ROW</v>
          </cell>
          <cell r="H327" t="str">
            <v>W&amp;N GRIFFIN 37ML OXIDE CHROME ROW</v>
          </cell>
          <cell r="I327" t="str">
            <v>WN GOC 37ML OXIDE CHROME ROW</v>
          </cell>
          <cell r="J327">
            <v>4.33</v>
          </cell>
          <cell r="K327">
            <v>4.42</v>
          </cell>
          <cell r="L327">
            <v>2.0785219399538073E-2</v>
          </cell>
          <cell r="M327" t="str">
            <v>Actif</v>
          </cell>
          <cell r="N327"/>
          <cell r="O327" t="str">
            <v>WINSOR &amp; NEWTON</v>
          </cell>
          <cell r="P327" t="str">
            <v>FINE ARTS</v>
          </cell>
          <cell r="Q327" t="str">
            <v>W&amp;N OIL</v>
          </cell>
          <cell r="R327" t="str">
            <v>GRIFFIN ALKYD</v>
          </cell>
          <cell r="S327" t="str">
            <v>37ML TUBE</v>
          </cell>
          <cell r="T327" t="str">
            <v>Série 1</v>
          </cell>
          <cell r="U327" t="str">
            <v>W0459</v>
          </cell>
          <cell r="V327" t="str">
            <v>10100101063237</v>
          </cell>
          <cell r="W327" t="str">
            <v>32139000</v>
          </cell>
          <cell r="X327" t="str">
            <v>FRANCE</v>
          </cell>
          <cell r="Y327">
            <v>3</v>
          </cell>
        </row>
        <row r="328">
          <cell r="A328" t="str">
            <v>094376916737</v>
          </cell>
          <cell r="B328" t="str">
            <v>1914465</v>
          </cell>
          <cell r="C328" t="str">
            <v>W&amp;N GRIFFIN ALKYD HUILE 37ML 465 GRIS DE PAYNE ROW</v>
          </cell>
          <cell r="D328">
            <v>15</v>
          </cell>
          <cell r="E328"/>
          <cell r="F328"/>
          <cell r="G328" t="str">
            <v>WN GAK HLE 37ML GRIS PAYNE ROW</v>
          </cell>
          <cell r="H328" t="str">
            <v>W&amp;N GRIFFIN 37ML PAYNE'S GRAY ROW</v>
          </cell>
          <cell r="I328" t="str">
            <v>WN GOC 37ML PAYNE'S GRAY ROW</v>
          </cell>
          <cell r="J328">
            <v>4.33</v>
          </cell>
          <cell r="K328">
            <v>4.42</v>
          </cell>
          <cell r="L328">
            <v>2.0785219399538073E-2</v>
          </cell>
          <cell r="M328" t="str">
            <v>Actif</v>
          </cell>
          <cell r="N328"/>
          <cell r="O328" t="str">
            <v>WINSOR &amp; NEWTON</v>
          </cell>
          <cell r="P328" t="str">
            <v>FINE ARTS</v>
          </cell>
          <cell r="Q328" t="str">
            <v>W&amp;N OIL</v>
          </cell>
          <cell r="R328" t="str">
            <v>GRIFFIN ALKYD</v>
          </cell>
          <cell r="S328" t="str">
            <v>37ML TUBE</v>
          </cell>
          <cell r="T328" t="str">
            <v>Série 1</v>
          </cell>
          <cell r="U328" t="str">
            <v>W0465</v>
          </cell>
          <cell r="V328" t="str">
            <v>10100101063237</v>
          </cell>
          <cell r="W328" t="str">
            <v>32139000</v>
          </cell>
          <cell r="X328" t="str">
            <v>FRANCE</v>
          </cell>
          <cell r="Y328">
            <v>3</v>
          </cell>
        </row>
        <row r="329">
          <cell r="A329" t="str">
            <v>094376916751</v>
          </cell>
          <cell r="B329" t="str">
            <v>1914480</v>
          </cell>
          <cell r="C329" t="str">
            <v>W&amp;N GRIFFIN ALKYD HUILE 37ML 480 LAQUE GERANIUM PERM ROW</v>
          </cell>
          <cell r="D329">
            <v>15</v>
          </cell>
          <cell r="E329"/>
          <cell r="F329"/>
          <cell r="G329" t="str">
            <v>WN GAK HL 37ML LQE GERA P ROW</v>
          </cell>
          <cell r="H329" t="str">
            <v>W&amp;N GRIFFIN 37ML PERM GRN LKE ROW</v>
          </cell>
          <cell r="I329" t="str">
            <v>WN GOC 37ML PERM GRN LKE ROW</v>
          </cell>
          <cell r="J329">
            <v>4.33</v>
          </cell>
          <cell r="K329">
            <v>4.42</v>
          </cell>
          <cell r="L329">
            <v>2.0785219399538073E-2</v>
          </cell>
          <cell r="M329" t="str">
            <v>Actif</v>
          </cell>
          <cell r="N329"/>
          <cell r="O329" t="str">
            <v>WINSOR &amp; NEWTON</v>
          </cell>
          <cell r="P329" t="str">
            <v>FINE ARTS</v>
          </cell>
          <cell r="Q329" t="str">
            <v>W&amp;N OIL</v>
          </cell>
          <cell r="R329" t="str">
            <v>GRIFFIN ALKYD</v>
          </cell>
          <cell r="S329" t="str">
            <v>37ML TUBE</v>
          </cell>
          <cell r="T329" t="str">
            <v>Série 1</v>
          </cell>
          <cell r="U329" t="str">
            <v>W0480</v>
          </cell>
          <cell r="V329" t="str">
            <v>10100101063237</v>
          </cell>
          <cell r="W329" t="str">
            <v>32139000</v>
          </cell>
          <cell r="X329" t="str">
            <v>FRANCE</v>
          </cell>
          <cell r="Y329">
            <v>3</v>
          </cell>
        </row>
        <row r="330">
          <cell r="A330" t="str">
            <v>094376916775</v>
          </cell>
          <cell r="B330" t="str">
            <v>1914501</v>
          </cell>
          <cell r="C330" t="str">
            <v>W&amp;N GRIFFIN ALKYD HUILE 37ML 501 ROSE PERMANENT ROW</v>
          </cell>
          <cell r="D330">
            <v>15</v>
          </cell>
          <cell r="E330"/>
          <cell r="F330"/>
          <cell r="G330" t="str">
            <v>WN GAK HL 37ML ROSE PERM ROW</v>
          </cell>
          <cell r="H330" t="str">
            <v>W&amp;N GRIFFIN 37ML PERM ROSE ROW</v>
          </cell>
          <cell r="I330" t="str">
            <v>WN GOC 37ML PERM ROSE ROW</v>
          </cell>
          <cell r="J330">
            <v>4.33</v>
          </cell>
          <cell r="K330">
            <v>4.42</v>
          </cell>
          <cell r="L330">
            <v>2.0785219399538073E-2</v>
          </cell>
          <cell r="M330" t="str">
            <v>Actif</v>
          </cell>
          <cell r="N330"/>
          <cell r="O330" t="str">
            <v>WINSOR &amp; NEWTON</v>
          </cell>
          <cell r="P330" t="str">
            <v>FINE ARTS</v>
          </cell>
          <cell r="Q330" t="str">
            <v>W&amp;N OIL</v>
          </cell>
          <cell r="R330" t="str">
            <v>GRIFFIN ALKYD</v>
          </cell>
          <cell r="S330" t="str">
            <v>37ML TUBE</v>
          </cell>
          <cell r="T330" t="str">
            <v>Série 1</v>
          </cell>
          <cell r="U330" t="str">
            <v>W0501</v>
          </cell>
          <cell r="V330" t="str">
            <v>10100101063237</v>
          </cell>
          <cell r="W330" t="str">
            <v>32139000</v>
          </cell>
          <cell r="X330" t="str">
            <v>FRANCE</v>
          </cell>
          <cell r="Y330">
            <v>3</v>
          </cell>
        </row>
        <row r="331">
          <cell r="A331" t="str">
            <v>094376916782</v>
          </cell>
          <cell r="B331" t="str">
            <v>1914514</v>
          </cell>
          <cell r="C331" t="str">
            <v>W&amp;N GRIFFIN ALKYD HUILE 37ML 514 BLEU PHTALOCYANINE ROW</v>
          </cell>
          <cell r="D331">
            <v>15</v>
          </cell>
          <cell r="E331"/>
          <cell r="F331"/>
          <cell r="G331" t="str">
            <v>WN GAK HLE 37ML 514 BL PHT ROW</v>
          </cell>
          <cell r="H331" t="str">
            <v>W&amp;N GRIFFIN 37ML PHTHALO BLUE ROW</v>
          </cell>
          <cell r="I331" t="str">
            <v>WN GOC 37ML PHTHALO BLUE ROW</v>
          </cell>
          <cell r="J331">
            <v>4.33</v>
          </cell>
          <cell r="K331">
            <v>4.42</v>
          </cell>
          <cell r="L331">
            <v>2.0785219399538073E-2</v>
          </cell>
          <cell r="M331" t="str">
            <v>Actif</v>
          </cell>
          <cell r="N331"/>
          <cell r="O331" t="str">
            <v>WINSOR &amp; NEWTON</v>
          </cell>
          <cell r="P331" t="str">
            <v>FINE ARTS</v>
          </cell>
          <cell r="Q331" t="str">
            <v>W&amp;N OIL</v>
          </cell>
          <cell r="R331" t="str">
            <v>GRIFFIN ALKYD</v>
          </cell>
          <cell r="S331" t="str">
            <v>37ML TUBE</v>
          </cell>
          <cell r="T331" t="str">
            <v>Série 1</v>
          </cell>
          <cell r="U331" t="str">
            <v>W0514</v>
          </cell>
          <cell r="V331" t="str">
            <v>10100101063237</v>
          </cell>
          <cell r="W331" t="str">
            <v>32139000</v>
          </cell>
          <cell r="X331" t="str">
            <v>FRANCE</v>
          </cell>
          <cell r="Y331">
            <v>3</v>
          </cell>
        </row>
        <row r="332">
          <cell r="A332" t="str">
            <v>094376916799</v>
          </cell>
          <cell r="B332" t="str">
            <v>1914521</v>
          </cell>
          <cell r="C332" t="str">
            <v>W&amp;N GRIFFIN ALKYD HUILE 37ML 521 VERT PHTALOCYANINE JAUNE RO</v>
          </cell>
          <cell r="D332">
            <v>15</v>
          </cell>
          <cell r="E332"/>
          <cell r="F332"/>
          <cell r="G332" t="str">
            <v>WN GAK HL 37ML VER PHT JNE ROW</v>
          </cell>
          <cell r="H332" t="str">
            <v>W&amp;N GRIFFIN 37ML PHTH GRN YEL ROW</v>
          </cell>
          <cell r="I332" t="str">
            <v>WN GOC 37ML PHTH GRN YEL ROW</v>
          </cell>
          <cell r="J332">
            <v>4.33</v>
          </cell>
          <cell r="K332">
            <v>4.42</v>
          </cell>
          <cell r="L332">
            <v>2.0785219399538073E-2</v>
          </cell>
          <cell r="M332" t="str">
            <v>Actif</v>
          </cell>
          <cell r="N332"/>
          <cell r="O332" t="str">
            <v>WINSOR &amp; NEWTON</v>
          </cell>
          <cell r="P332" t="str">
            <v>FINE ARTS</v>
          </cell>
          <cell r="Q332" t="str">
            <v>W&amp;N OIL</v>
          </cell>
          <cell r="R332" t="str">
            <v>GRIFFIN ALKYD</v>
          </cell>
          <cell r="S332" t="str">
            <v>37ML TUBE</v>
          </cell>
          <cell r="T332" t="str">
            <v>Série 1</v>
          </cell>
          <cell r="U332" t="str">
            <v>W0521</v>
          </cell>
          <cell r="V332" t="str">
            <v>10100101063237</v>
          </cell>
          <cell r="W332" t="str">
            <v>32139000</v>
          </cell>
          <cell r="X332" t="str">
            <v>FRANCE</v>
          </cell>
          <cell r="Y332">
            <v>3</v>
          </cell>
        </row>
        <row r="333">
          <cell r="A333" t="str">
            <v>094376916805</v>
          </cell>
          <cell r="B333" t="str">
            <v>1914522</v>
          </cell>
          <cell r="C333" t="str">
            <v>W&amp;N GRIFFIN ALKYD HUILE 37ML 522 VERT PHTALOCYANINE ROW</v>
          </cell>
          <cell r="D333">
            <v>15</v>
          </cell>
          <cell r="E333"/>
          <cell r="F333"/>
          <cell r="G333" t="str">
            <v>WN GAK HL 37ML 522VER PHTA ROW</v>
          </cell>
          <cell r="H333" t="str">
            <v>W&amp;N GRIFFIN 37ML PHTHALO GRN ROW</v>
          </cell>
          <cell r="I333" t="str">
            <v>WN GOC 37ML PHTHALO GRN ROW</v>
          </cell>
          <cell r="J333">
            <v>4.33</v>
          </cell>
          <cell r="K333">
            <v>4.42</v>
          </cell>
          <cell r="L333">
            <v>2.0785219399538073E-2</v>
          </cell>
          <cell r="M333" t="str">
            <v>Actif</v>
          </cell>
          <cell r="N333"/>
          <cell r="O333" t="str">
            <v>WINSOR &amp; NEWTON</v>
          </cell>
          <cell r="P333" t="str">
            <v>FINE ARTS</v>
          </cell>
          <cell r="Q333" t="str">
            <v>W&amp;N OIL</v>
          </cell>
          <cell r="R333" t="str">
            <v>GRIFFIN ALKYD</v>
          </cell>
          <cell r="S333" t="str">
            <v>37ML TUBE</v>
          </cell>
          <cell r="T333" t="str">
            <v>Série 1</v>
          </cell>
          <cell r="U333" t="str">
            <v>W0522</v>
          </cell>
          <cell r="V333" t="str">
            <v>10100101063237</v>
          </cell>
          <cell r="W333" t="str">
            <v>32139000</v>
          </cell>
          <cell r="X333" t="str">
            <v>FRANCE</v>
          </cell>
          <cell r="Y333">
            <v>3</v>
          </cell>
        </row>
        <row r="334">
          <cell r="A334" t="str">
            <v>094376916812</v>
          </cell>
          <cell r="B334" t="str">
            <v>1914538</v>
          </cell>
          <cell r="C334" t="str">
            <v>W&amp;N GRIFFIN ALKYD HUILE 37ML 538 BLEU DE PRUSSE ROW</v>
          </cell>
          <cell r="D334">
            <v>15</v>
          </cell>
          <cell r="E334"/>
          <cell r="F334"/>
          <cell r="G334" t="str">
            <v>WN GAK HL 37ML 538BLE PRUS ROW</v>
          </cell>
          <cell r="H334" t="str">
            <v>W&amp;N GRIFFIN 37ML PRUSSIAN BLU ROW</v>
          </cell>
          <cell r="I334" t="str">
            <v>WN GOC 37ML PRUSSIAN BLU ROW</v>
          </cell>
          <cell r="J334">
            <v>4.33</v>
          </cell>
          <cell r="K334">
            <v>4.42</v>
          </cell>
          <cell r="L334">
            <v>2.0785219399538073E-2</v>
          </cell>
          <cell r="M334" t="str">
            <v>Actif</v>
          </cell>
          <cell r="N334"/>
          <cell r="O334" t="str">
            <v>WINSOR &amp; NEWTON</v>
          </cell>
          <cell r="P334" t="str">
            <v>FINE ARTS</v>
          </cell>
          <cell r="Q334" t="str">
            <v>W&amp;N OIL</v>
          </cell>
          <cell r="R334" t="str">
            <v>GRIFFIN ALKYD</v>
          </cell>
          <cell r="S334" t="str">
            <v>37ML TUBE</v>
          </cell>
          <cell r="T334" t="str">
            <v>Série 1</v>
          </cell>
          <cell r="U334" t="str">
            <v>W0538</v>
          </cell>
          <cell r="V334" t="str">
            <v>10100101063237</v>
          </cell>
          <cell r="W334" t="str">
            <v>32139000</v>
          </cell>
          <cell r="X334" t="str">
            <v>FRANCE</v>
          </cell>
          <cell r="Y334">
            <v>3</v>
          </cell>
        </row>
        <row r="335">
          <cell r="A335" t="str">
            <v>094376916829</v>
          </cell>
          <cell r="B335" t="str">
            <v>1914544</v>
          </cell>
          <cell r="C335" t="str">
            <v>W&amp;N GRIFFIN ALKYD HUILE 37ML 544 LAQUE POURPRE ROW</v>
          </cell>
          <cell r="D335">
            <v>15</v>
          </cell>
          <cell r="E335"/>
          <cell r="F335"/>
          <cell r="G335" t="str">
            <v>WN GAK HLE 37ML LAQU POURP ROW</v>
          </cell>
          <cell r="H335" t="str">
            <v>W&amp;N GRIFFIN 37ML PURPLE LAKE ROW</v>
          </cell>
          <cell r="I335" t="str">
            <v>WN GOC 37ML PURPLE LAKE ROW</v>
          </cell>
          <cell r="J335">
            <v>4.33</v>
          </cell>
          <cell r="K335">
            <v>4.42</v>
          </cell>
          <cell r="L335">
            <v>2.0785219399538073E-2</v>
          </cell>
          <cell r="M335" t="str">
            <v>Actif</v>
          </cell>
          <cell r="N335"/>
          <cell r="O335" t="str">
            <v>WINSOR &amp; NEWTON</v>
          </cell>
          <cell r="P335" t="str">
            <v>FINE ARTS</v>
          </cell>
          <cell r="Q335" t="str">
            <v>W&amp;N OIL</v>
          </cell>
          <cell r="R335" t="str">
            <v>GRIFFIN ALKYD</v>
          </cell>
          <cell r="S335" t="str">
            <v>37ML TUBE</v>
          </cell>
          <cell r="T335" t="str">
            <v>Série 1</v>
          </cell>
          <cell r="U335" t="str">
            <v>W0544</v>
          </cell>
          <cell r="V335" t="str">
            <v>10100101063237</v>
          </cell>
          <cell r="W335" t="str">
            <v>32139000</v>
          </cell>
          <cell r="X335" t="str">
            <v>FRANCE</v>
          </cell>
          <cell r="Y335">
            <v>3</v>
          </cell>
        </row>
        <row r="336">
          <cell r="A336" t="str">
            <v>094376916836</v>
          </cell>
          <cell r="B336" t="str">
            <v>1914552</v>
          </cell>
          <cell r="C336" t="str">
            <v>W&amp;N GRIFFIN ALKYD HUILE 37ML 552 TERRE DE SIENNE NATUREL ROW</v>
          </cell>
          <cell r="D336">
            <v>15</v>
          </cell>
          <cell r="E336"/>
          <cell r="F336"/>
          <cell r="G336" t="str">
            <v>WN GAK HLE 37ML 552 T S N ROW</v>
          </cell>
          <cell r="H336" t="str">
            <v>W&amp;N GRIFFIN 37ML RAW SIENNA ROW</v>
          </cell>
          <cell r="I336" t="str">
            <v>WN GOC 37ML RAW SIENNA ROW</v>
          </cell>
          <cell r="J336">
            <v>4.33</v>
          </cell>
          <cell r="K336">
            <v>4.42</v>
          </cell>
          <cell r="L336">
            <v>2.0785219399538073E-2</v>
          </cell>
          <cell r="M336" t="str">
            <v>Actif</v>
          </cell>
          <cell r="N336"/>
          <cell r="O336" t="str">
            <v>WINSOR &amp; NEWTON</v>
          </cell>
          <cell r="P336" t="str">
            <v>FINE ARTS</v>
          </cell>
          <cell r="Q336" t="str">
            <v>W&amp;N OIL</v>
          </cell>
          <cell r="R336" t="str">
            <v>GRIFFIN ALKYD</v>
          </cell>
          <cell r="S336" t="str">
            <v>37ML TUBE</v>
          </cell>
          <cell r="T336" t="str">
            <v>Série 1</v>
          </cell>
          <cell r="U336" t="str">
            <v>W0552</v>
          </cell>
          <cell r="V336" t="str">
            <v>10100101063237</v>
          </cell>
          <cell r="W336" t="str">
            <v>32139000</v>
          </cell>
          <cell r="X336" t="str">
            <v>FRANCE</v>
          </cell>
          <cell r="Y336">
            <v>3</v>
          </cell>
        </row>
        <row r="337">
          <cell r="A337" t="str">
            <v>094376916843</v>
          </cell>
          <cell r="B337" t="str">
            <v>1914554</v>
          </cell>
          <cell r="C337" t="str">
            <v>W&amp;N GRIFFIN ALKYD HUILE 37ML 554 TERRE DOMBRE NATURELLE ROW</v>
          </cell>
          <cell r="D337">
            <v>15</v>
          </cell>
          <cell r="E337"/>
          <cell r="F337"/>
          <cell r="G337" t="str">
            <v>WN GAK HLE 37ML 554 T O N ROW</v>
          </cell>
          <cell r="H337" t="str">
            <v>W&amp;N GRIFFIN 37ML RAW UMBER ROW</v>
          </cell>
          <cell r="I337" t="str">
            <v>WN GOC 37ML RAW UMBER ROW</v>
          </cell>
          <cell r="J337">
            <v>4.33</v>
          </cell>
          <cell r="K337">
            <v>4.42</v>
          </cell>
          <cell r="L337">
            <v>2.0785219399538073E-2</v>
          </cell>
          <cell r="M337" t="str">
            <v>Actif</v>
          </cell>
          <cell r="N337"/>
          <cell r="O337" t="str">
            <v>WINSOR &amp; NEWTON</v>
          </cell>
          <cell r="P337" t="str">
            <v>FINE ARTS</v>
          </cell>
          <cell r="Q337" t="str">
            <v>W&amp;N OIL</v>
          </cell>
          <cell r="R337" t="str">
            <v>GRIFFIN ALKYD</v>
          </cell>
          <cell r="S337" t="str">
            <v>37ML TUBE</v>
          </cell>
          <cell r="T337" t="str">
            <v>Série 1</v>
          </cell>
          <cell r="U337" t="str">
            <v>W0554</v>
          </cell>
          <cell r="V337" t="str">
            <v>10100101063237</v>
          </cell>
          <cell r="W337" t="str">
            <v>32139000</v>
          </cell>
          <cell r="X337" t="str">
            <v>FRANCE</v>
          </cell>
          <cell r="Y337">
            <v>3</v>
          </cell>
        </row>
        <row r="338">
          <cell r="A338" t="str">
            <v>094376916874</v>
          </cell>
          <cell r="B338" t="str">
            <v>1914637</v>
          </cell>
          <cell r="C338" t="str">
            <v>W&amp;N GRIFFIN ALKYD HUILE 37ML 637 TERRE VERTE NATURELLE ROW</v>
          </cell>
          <cell r="D338">
            <v>15</v>
          </cell>
          <cell r="E338"/>
          <cell r="F338"/>
          <cell r="G338" t="str">
            <v>WN GAK HLE 37ML T VERTE N ROW</v>
          </cell>
          <cell r="H338" t="str">
            <v>W&amp;N GRIFFIN 37ML TERRE VERTE ROW</v>
          </cell>
          <cell r="I338" t="str">
            <v>WN GOC 37ML TERRE VERTE ROW</v>
          </cell>
          <cell r="J338">
            <v>4.33</v>
          </cell>
          <cell r="K338">
            <v>4.42</v>
          </cell>
          <cell r="L338">
            <v>2.0785219399538073E-2</v>
          </cell>
          <cell r="M338" t="str">
            <v>Actif</v>
          </cell>
          <cell r="N338"/>
          <cell r="O338" t="str">
            <v>WINSOR &amp; NEWTON</v>
          </cell>
          <cell r="P338" t="str">
            <v>FINE ARTS</v>
          </cell>
          <cell r="Q338" t="str">
            <v>W&amp;N OIL</v>
          </cell>
          <cell r="R338" t="str">
            <v>GRIFFIN ALKYD</v>
          </cell>
          <cell r="S338" t="str">
            <v>37ML TUBE</v>
          </cell>
          <cell r="T338" t="str">
            <v>Série 1</v>
          </cell>
          <cell r="U338" t="str">
            <v>W0637</v>
          </cell>
          <cell r="V338" t="str">
            <v>10100101063237</v>
          </cell>
          <cell r="W338" t="str">
            <v>32139000</v>
          </cell>
          <cell r="X338" t="str">
            <v>FRANCE</v>
          </cell>
          <cell r="Y338">
            <v>3</v>
          </cell>
        </row>
        <row r="339">
          <cell r="A339" t="str">
            <v>884955089422</v>
          </cell>
          <cell r="B339" t="str">
            <v>8840493</v>
          </cell>
          <cell r="C339" t="str">
            <v>W&amp;N GRIFFIN ALKYD HUILE 37ML 644 BLANC DE TITANE ROW</v>
          </cell>
          <cell r="D339">
            <v>15</v>
          </cell>
          <cell r="E339" t="str">
            <v>094376916881</v>
          </cell>
          <cell r="F339" t="str">
            <v>1914644</v>
          </cell>
          <cell r="G339" t="str">
            <v>WN GAK HLE 37ML 644 BLC TI ROW</v>
          </cell>
          <cell r="H339" t="str">
            <v>W&amp;N GRIFFIN 37ML TIT.WHITE ROW</v>
          </cell>
          <cell r="I339" t="str">
            <v>WN GOC 37ML TIT.WHITE ROW      SP</v>
          </cell>
          <cell r="J339">
            <v>4.33</v>
          </cell>
          <cell r="K339">
            <v>4.42</v>
          </cell>
          <cell r="L339">
            <v>2.0785219399538073E-2</v>
          </cell>
          <cell r="M339" t="str">
            <v>Actif</v>
          </cell>
          <cell r="N339"/>
          <cell r="O339" t="str">
            <v>WINSOR &amp; NEWTON</v>
          </cell>
          <cell r="P339" t="str">
            <v>FINE ARTS</v>
          </cell>
          <cell r="Q339" t="str">
            <v>W&amp;N OIL</v>
          </cell>
          <cell r="R339" t="str">
            <v>GRIFFIN ALKYD</v>
          </cell>
          <cell r="S339" t="str">
            <v>37ML TUBE</v>
          </cell>
          <cell r="T339" t="str">
            <v>Série 1</v>
          </cell>
          <cell r="U339" t="str">
            <v>W0644</v>
          </cell>
          <cell r="V339" t="str">
            <v>10100101063237</v>
          </cell>
          <cell r="W339" t="str">
            <v>32139000</v>
          </cell>
          <cell r="X339" t="str">
            <v>FRANCE</v>
          </cell>
          <cell r="Y339">
            <v>3</v>
          </cell>
        </row>
        <row r="340">
          <cell r="A340" t="str">
            <v>094376916898</v>
          </cell>
          <cell r="B340" t="str">
            <v>1914667</v>
          </cell>
          <cell r="C340" t="str">
            <v>W&amp;N GRIFFIN ALKYD HUILE 37ML 667 BLEU OUTREMER VERT ROW</v>
          </cell>
          <cell r="D340">
            <v>15</v>
          </cell>
          <cell r="E340"/>
          <cell r="F340"/>
          <cell r="G340" t="str">
            <v>WN GAK HL 37ML BLE OUTR VE ROW</v>
          </cell>
          <cell r="H340" t="str">
            <v>W&amp;N GRIFFIN 37ML ULTRA GREEN ROW</v>
          </cell>
          <cell r="I340" t="str">
            <v>WN GOC 37ML ULTRA GREEN ROW</v>
          </cell>
          <cell r="J340">
            <v>4.33</v>
          </cell>
          <cell r="K340">
            <v>4.42</v>
          </cell>
          <cell r="L340">
            <v>2.0785219399538073E-2</v>
          </cell>
          <cell r="M340" t="str">
            <v>Actif</v>
          </cell>
          <cell r="N340"/>
          <cell r="O340" t="str">
            <v>WINSOR &amp; NEWTON</v>
          </cell>
          <cell r="P340" t="str">
            <v>FINE ARTS</v>
          </cell>
          <cell r="Q340" t="str">
            <v>W&amp;N OIL</v>
          </cell>
          <cell r="R340" t="str">
            <v>GRIFFIN ALKYD</v>
          </cell>
          <cell r="S340" t="str">
            <v>37ML TUBE</v>
          </cell>
          <cell r="T340" t="str">
            <v>Série 1</v>
          </cell>
          <cell r="U340" t="str">
            <v>W0667</v>
          </cell>
          <cell r="V340" t="str">
            <v>10100101063237</v>
          </cell>
          <cell r="W340" t="str">
            <v>32139000</v>
          </cell>
          <cell r="X340" t="str">
            <v>FRANCE</v>
          </cell>
          <cell r="Y340">
            <v>3</v>
          </cell>
        </row>
        <row r="341">
          <cell r="A341" t="str">
            <v>094376916904</v>
          </cell>
          <cell r="B341" t="str">
            <v>1914676</v>
          </cell>
          <cell r="C341" t="str">
            <v>W&amp;N GRIFFIN ALKYD HUILE 37ML 676 BRUN VAN DYCK ROW</v>
          </cell>
          <cell r="D341">
            <v>15</v>
          </cell>
          <cell r="E341"/>
          <cell r="F341"/>
          <cell r="G341" t="str">
            <v>WN GAK HLE 37ML BRUN VDYCK ROW</v>
          </cell>
          <cell r="H341" t="str">
            <v>W&amp;N GRIFFIN 37ML VANDYKE BRW&amp;N ROW</v>
          </cell>
          <cell r="I341" t="str">
            <v>WN GOC 37ML VANDYKE BRWN ROW</v>
          </cell>
          <cell r="J341">
            <v>4.33</v>
          </cell>
          <cell r="K341">
            <v>4.42</v>
          </cell>
          <cell r="L341">
            <v>2.0785219399538073E-2</v>
          </cell>
          <cell r="M341" t="str">
            <v>Actif</v>
          </cell>
          <cell r="N341"/>
          <cell r="O341" t="str">
            <v>WINSOR &amp; NEWTON</v>
          </cell>
          <cell r="P341" t="str">
            <v>FINE ARTS</v>
          </cell>
          <cell r="Q341" t="str">
            <v>W&amp;N OIL</v>
          </cell>
          <cell r="R341" t="str">
            <v>GRIFFIN ALKYD</v>
          </cell>
          <cell r="S341" t="str">
            <v>37ML TUBE</v>
          </cell>
          <cell r="T341" t="str">
            <v>Série 1</v>
          </cell>
          <cell r="U341" t="str">
            <v>W0676</v>
          </cell>
          <cell r="V341" t="str">
            <v>10100101063237</v>
          </cell>
          <cell r="W341" t="str">
            <v>32139000</v>
          </cell>
          <cell r="X341" t="str">
            <v>FRANCE</v>
          </cell>
          <cell r="Y341">
            <v>3</v>
          </cell>
        </row>
        <row r="342">
          <cell r="A342" t="str">
            <v>884955089439</v>
          </cell>
          <cell r="B342" t="str">
            <v>8840494</v>
          </cell>
          <cell r="C342" t="str">
            <v>W&amp;N GRIFFIN ALKYD HUILE 37ML 680 NUANCE VERMILLON ROW</v>
          </cell>
          <cell r="D342">
            <v>15</v>
          </cell>
          <cell r="E342" t="str">
            <v>094376916911</v>
          </cell>
          <cell r="F342" t="str">
            <v>1914680</v>
          </cell>
          <cell r="G342" t="str">
            <v>WN GAK HLE 37ML 680 N VERM ROW</v>
          </cell>
          <cell r="H342" t="str">
            <v>W&amp;N GRIFFIN 37ML VERMILION HU ROW</v>
          </cell>
          <cell r="I342" t="str">
            <v>WN GOC 37ML VERMILION HU ROW   SP</v>
          </cell>
          <cell r="J342">
            <v>4.33</v>
          </cell>
          <cell r="K342">
            <v>4.42</v>
          </cell>
          <cell r="L342">
            <v>2.0785219399538073E-2</v>
          </cell>
          <cell r="M342" t="str">
            <v>Actif</v>
          </cell>
          <cell r="N342"/>
          <cell r="O342" t="str">
            <v>WINSOR &amp; NEWTON</v>
          </cell>
          <cell r="P342" t="str">
            <v>FINE ARTS</v>
          </cell>
          <cell r="Q342" t="str">
            <v>W&amp;N OIL</v>
          </cell>
          <cell r="R342" t="str">
            <v>GRIFFIN ALKYD</v>
          </cell>
          <cell r="S342" t="str">
            <v>37ML TUBE</v>
          </cell>
          <cell r="T342" t="str">
            <v>Série 1</v>
          </cell>
          <cell r="U342" t="str">
            <v>W0680</v>
          </cell>
          <cell r="V342" t="str">
            <v>10100101063237</v>
          </cell>
          <cell r="W342" t="str">
            <v>32139000</v>
          </cell>
          <cell r="X342" t="str">
            <v>FRANCE</v>
          </cell>
          <cell r="Y342">
            <v>3</v>
          </cell>
        </row>
        <row r="343">
          <cell r="A343" t="str">
            <v>884955089491</v>
          </cell>
          <cell r="B343" t="str">
            <v>8840500</v>
          </cell>
          <cell r="C343" t="str">
            <v>W&amp;N GRIFFIN ALKYD HUILE 37ML 696 NUANCE VERT GUIGNET ROW</v>
          </cell>
          <cell r="D343">
            <v>15</v>
          </cell>
          <cell r="E343" t="str">
            <v>884955029886</v>
          </cell>
          <cell r="F343" t="str">
            <v>1914696</v>
          </cell>
          <cell r="G343" t="str">
            <v>WN GAK HL 37ML 696N VERGUI ROW</v>
          </cell>
          <cell r="H343" t="str">
            <v>W&amp;N GR/ALK 37ML VIRIDIAN HUE ROW</v>
          </cell>
          <cell r="I343" t="str">
            <v>WN GOC 37ML VIRIDIAN HUE ROW   SP</v>
          </cell>
          <cell r="J343">
            <v>4.33</v>
          </cell>
          <cell r="K343">
            <v>4.42</v>
          </cell>
          <cell r="L343">
            <v>2.0785219399538073E-2</v>
          </cell>
          <cell r="M343" t="str">
            <v>Actif</v>
          </cell>
          <cell r="N343"/>
          <cell r="O343" t="str">
            <v>WINSOR &amp; NEWTON</v>
          </cell>
          <cell r="P343" t="str">
            <v>FINE ARTS</v>
          </cell>
          <cell r="Q343" t="str">
            <v>W&amp;N OIL</v>
          </cell>
          <cell r="R343" t="str">
            <v>GRIFFIN ALKYD</v>
          </cell>
          <cell r="S343" t="str">
            <v>37ML TUBE</v>
          </cell>
          <cell r="T343" t="str">
            <v>Série 1</v>
          </cell>
          <cell r="U343" t="str">
            <v>W0696</v>
          </cell>
          <cell r="V343" t="str">
            <v>10100101063237</v>
          </cell>
          <cell r="W343" t="str">
            <v>32139000</v>
          </cell>
          <cell r="X343" t="str">
            <v>FRANCE</v>
          </cell>
          <cell r="Y343">
            <v>3</v>
          </cell>
        </row>
        <row r="344">
          <cell r="A344" t="str">
            <v>094376916935</v>
          </cell>
          <cell r="B344" t="str">
            <v>1914722</v>
          </cell>
          <cell r="C344" t="str">
            <v>W&amp;N GRIFFIN ALKYD HUILE 37ML 722 JAUNE CITRON WINSOR ROW</v>
          </cell>
          <cell r="D344">
            <v>15</v>
          </cell>
          <cell r="E344"/>
          <cell r="F344"/>
          <cell r="G344" t="str">
            <v>WN GAK HL 37ML JNE CITR WN ROW</v>
          </cell>
          <cell r="H344" t="str">
            <v>W&amp;N GRIFFIN 37ML WINSOR LEMON ROW</v>
          </cell>
          <cell r="I344" t="str">
            <v>WN GOC 37ML WINSOR LEMON ROW</v>
          </cell>
          <cell r="J344">
            <v>4.33</v>
          </cell>
          <cell r="K344">
            <v>4.42</v>
          </cell>
          <cell r="L344">
            <v>2.0785219399538073E-2</v>
          </cell>
          <cell r="M344" t="str">
            <v>Actif</v>
          </cell>
          <cell r="N344"/>
          <cell r="O344" t="str">
            <v>WINSOR &amp; NEWTON</v>
          </cell>
          <cell r="P344" t="str">
            <v>FINE ARTS</v>
          </cell>
          <cell r="Q344" t="str">
            <v>W&amp;N OIL</v>
          </cell>
          <cell r="R344" t="str">
            <v>GRIFFIN ALKYD</v>
          </cell>
          <cell r="S344" t="str">
            <v>37ML TUBE</v>
          </cell>
          <cell r="T344" t="str">
            <v>Série 1</v>
          </cell>
          <cell r="U344" t="str">
            <v>W0722</v>
          </cell>
          <cell r="V344" t="str">
            <v>10100101063237</v>
          </cell>
          <cell r="W344" t="str">
            <v>32139000</v>
          </cell>
          <cell r="X344" t="str">
            <v>FRANCE</v>
          </cell>
          <cell r="Y344">
            <v>3</v>
          </cell>
        </row>
        <row r="345">
          <cell r="A345" t="str">
            <v>094376916683</v>
          </cell>
          <cell r="B345" t="str">
            <v>1914726</v>
          </cell>
          <cell r="C345" t="str">
            <v>W&amp;N GRIFFIN ALKYD HUILE 37ML 726 ROUGE WINSOR ROW</v>
          </cell>
          <cell r="D345">
            <v>15</v>
          </cell>
          <cell r="E345"/>
          <cell r="F345"/>
          <cell r="G345" t="str">
            <v>WN GAK HLE 37ML RGE WINSOR ROW</v>
          </cell>
          <cell r="H345" t="str">
            <v>W&amp;N GRIFFIN 37ML WINSOR RED ROW</v>
          </cell>
          <cell r="I345" t="str">
            <v>WN GOC 37ML WINSOR RED ROW</v>
          </cell>
          <cell r="J345">
            <v>4.33</v>
          </cell>
          <cell r="K345">
            <v>4.42</v>
          </cell>
          <cell r="L345">
            <v>2.0785219399538073E-2</v>
          </cell>
          <cell r="M345" t="str">
            <v>Actif</v>
          </cell>
          <cell r="N345"/>
          <cell r="O345" t="str">
            <v>WINSOR &amp; NEWTON</v>
          </cell>
          <cell r="P345" t="str">
            <v>FINE ARTS</v>
          </cell>
          <cell r="Q345" t="str">
            <v>W&amp;N OIL</v>
          </cell>
          <cell r="R345" t="str">
            <v>GRIFFIN ALKYD</v>
          </cell>
          <cell r="S345" t="str">
            <v>37ML TUBE</v>
          </cell>
          <cell r="T345" t="str">
            <v>Série 1</v>
          </cell>
          <cell r="U345" t="str">
            <v>W0726</v>
          </cell>
          <cell r="V345" t="str">
            <v>10100101063237</v>
          </cell>
          <cell r="W345" t="str">
            <v>32139000</v>
          </cell>
          <cell r="X345" t="str">
            <v>FRANCE</v>
          </cell>
          <cell r="Y345">
            <v>3</v>
          </cell>
        </row>
        <row r="346">
          <cell r="A346" t="str">
            <v>094376916690</v>
          </cell>
          <cell r="B346" t="str">
            <v>1914730</v>
          </cell>
          <cell r="C346" t="str">
            <v>W&amp;N GRIFFIN ALKYD HUILE 37ML 730 JAUNE WINSOR ROW</v>
          </cell>
          <cell r="D346">
            <v>15</v>
          </cell>
          <cell r="E346"/>
          <cell r="F346"/>
          <cell r="G346" t="str">
            <v>WN GAK HLE 37ML 730JNE WIN ROW</v>
          </cell>
          <cell r="H346" t="str">
            <v>W&amp;N GRIFFIN 37ML WINSOR YELL ROW</v>
          </cell>
          <cell r="I346" t="str">
            <v>WN GOC 37ML WINSOR YELL ROW</v>
          </cell>
          <cell r="J346">
            <v>4.33</v>
          </cell>
          <cell r="K346">
            <v>4.42</v>
          </cell>
          <cell r="L346">
            <v>2.0785219399538073E-2</v>
          </cell>
          <cell r="M346" t="str">
            <v>Actif</v>
          </cell>
          <cell r="N346"/>
          <cell r="O346" t="str">
            <v>WINSOR &amp; NEWTON</v>
          </cell>
          <cell r="P346" t="str">
            <v>FINE ARTS</v>
          </cell>
          <cell r="Q346" t="str">
            <v>W&amp;N OIL</v>
          </cell>
          <cell r="R346" t="str">
            <v>GRIFFIN ALKYD</v>
          </cell>
          <cell r="S346" t="str">
            <v>37ML TUBE</v>
          </cell>
          <cell r="T346" t="str">
            <v>Série 1</v>
          </cell>
          <cell r="U346" t="str">
            <v>W0730</v>
          </cell>
          <cell r="V346" t="str">
            <v>10100101063237</v>
          </cell>
          <cell r="W346" t="str">
            <v>32139000</v>
          </cell>
          <cell r="X346" t="str">
            <v>FRANCE</v>
          </cell>
          <cell r="Y346">
            <v>3</v>
          </cell>
        </row>
        <row r="347">
          <cell r="A347" t="str">
            <v>094376916942</v>
          </cell>
          <cell r="B347" t="str">
            <v>1914744</v>
          </cell>
          <cell r="C347" t="str">
            <v>W&amp;N GRIFFIN ALKYD HUILE 37ML 744 OCRE JAUNE ROW</v>
          </cell>
          <cell r="D347">
            <v>15</v>
          </cell>
          <cell r="E347"/>
          <cell r="F347"/>
          <cell r="G347" t="str">
            <v>WN GAK HL 37ML 744OCRE JNE ROW</v>
          </cell>
          <cell r="H347" t="str">
            <v>W&amp;N GRIFFIN 37ML YELLOW OCHRE ROW</v>
          </cell>
          <cell r="I347" t="str">
            <v>WN GOC 37ML YELLOW OCHRE ROW</v>
          </cell>
          <cell r="J347">
            <v>4.33</v>
          </cell>
          <cell r="K347">
            <v>4.42</v>
          </cell>
          <cell r="L347">
            <v>2.0785219399538073E-2</v>
          </cell>
          <cell r="M347" t="str">
            <v>Actif</v>
          </cell>
          <cell r="N347"/>
          <cell r="O347" t="str">
            <v>WINSOR &amp; NEWTON</v>
          </cell>
          <cell r="P347" t="str">
            <v>FINE ARTS</v>
          </cell>
          <cell r="Q347" t="str">
            <v>W&amp;N OIL</v>
          </cell>
          <cell r="R347" t="str">
            <v>GRIFFIN ALKYD</v>
          </cell>
          <cell r="S347" t="str">
            <v>37ML TUBE</v>
          </cell>
          <cell r="T347" t="str">
            <v>Série 1</v>
          </cell>
          <cell r="U347" t="str">
            <v>W0744</v>
          </cell>
          <cell r="V347" t="str">
            <v>10100101063237</v>
          </cell>
          <cell r="W347" t="str">
            <v>32139000</v>
          </cell>
          <cell r="X347" t="str">
            <v>FRANCE</v>
          </cell>
          <cell r="Y347">
            <v>3</v>
          </cell>
        </row>
        <row r="348">
          <cell r="A348" t="str">
            <v>094376916744</v>
          </cell>
          <cell r="B348" t="str">
            <v>1914468</v>
          </cell>
          <cell r="C348" t="str">
            <v>W&amp;N GRIFFIN ALKYD HLE 37ML 468 ALIZARINE CRAMOISE PERMAN ROW</v>
          </cell>
          <cell r="D348">
            <v>15</v>
          </cell>
          <cell r="E348"/>
          <cell r="F348"/>
          <cell r="G348" t="str">
            <v>WN GAK HL 37ML ALIZ CRAM P ROW</v>
          </cell>
          <cell r="H348" t="str">
            <v>W&amp;N GRIFFIN 37ML PERM AL CRMS ROW</v>
          </cell>
          <cell r="I348" t="str">
            <v>WN GOC 37ML PERM AL CRMS ROW</v>
          </cell>
          <cell r="J348">
            <v>6.12</v>
          </cell>
          <cell r="K348">
            <v>6.24</v>
          </cell>
          <cell r="L348">
            <v>1.9607843137254919E-2</v>
          </cell>
          <cell r="M348" t="str">
            <v>Actif</v>
          </cell>
          <cell r="N348"/>
          <cell r="O348" t="str">
            <v>WINSOR &amp; NEWTON</v>
          </cell>
          <cell r="P348" t="str">
            <v>FINE ARTS</v>
          </cell>
          <cell r="Q348" t="str">
            <v>W&amp;N OIL</v>
          </cell>
          <cell r="R348" t="str">
            <v>GRIFFIN ALKYD</v>
          </cell>
          <cell r="S348" t="str">
            <v>37ML TUBE</v>
          </cell>
          <cell r="T348" t="str">
            <v>Série 2</v>
          </cell>
          <cell r="U348" t="str">
            <v>W0468</v>
          </cell>
          <cell r="V348" t="str">
            <v>10100101063237</v>
          </cell>
          <cell r="W348" t="str">
            <v>32139000</v>
          </cell>
          <cell r="X348" t="str">
            <v>FRANCE</v>
          </cell>
          <cell r="Y348">
            <v>3</v>
          </cell>
        </row>
        <row r="349">
          <cell r="A349" t="str">
            <v>094376916850</v>
          </cell>
          <cell r="B349" t="str">
            <v>1914503</v>
          </cell>
          <cell r="C349" t="str">
            <v>W&amp;N GRIFFIN ALKYD HUILE 37ML 503 VERT DE VESSIE PERMANEN ROW</v>
          </cell>
          <cell r="D349">
            <v>15</v>
          </cell>
          <cell r="E349"/>
          <cell r="F349"/>
          <cell r="G349" t="str">
            <v>WN GAK HL 37ML 503VER VE P ROW</v>
          </cell>
          <cell r="H349" t="str">
            <v>W&amp;N GRIFFIN 37ML PERM SAP GRN ROW</v>
          </cell>
          <cell r="I349" t="str">
            <v>WN GOC 37ML PERM SAP GRN ROW</v>
          </cell>
          <cell r="J349">
            <v>6.12</v>
          </cell>
          <cell r="K349">
            <v>6.24</v>
          </cell>
          <cell r="L349">
            <v>1.9607843137254919E-2</v>
          </cell>
          <cell r="M349" t="str">
            <v>Actif</v>
          </cell>
          <cell r="N349"/>
          <cell r="O349" t="str">
            <v>WINSOR &amp; NEWTON</v>
          </cell>
          <cell r="P349" t="str">
            <v>FINE ARTS</v>
          </cell>
          <cell r="Q349" t="str">
            <v>W&amp;N OIL</v>
          </cell>
          <cell r="R349" t="str">
            <v>GRIFFIN ALKYD</v>
          </cell>
          <cell r="S349" t="str">
            <v>37ML TUBE</v>
          </cell>
          <cell r="T349" t="str">
            <v>Série 2</v>
          </cell>
          <cell r="U349" t="str">
            <v>W0503</v>
          </cell>
          <cell r="V349" t="str">
            <v>10100101063237</v>
          </cell>
          <cell r="W349" t="str">
            <v>32139000</v>
          </cell>
          <cell r="X349" t="str">
            <v>FRANCE</v>
          </cell>
          <cell r="Y349">
            <v>3</v>
          </cell>
        </row>
        <row r="350">
          <cell r="A350" t="str">
            <v>884955097830</v>
          </cell>
          <cell r="B350" t="str">
            <v>1990151</v>
          </cell>
          <cell r="C350" t="str">
            <v>W&amp;N GRIFFIN ALKYD OIL COULEUR DEBUTANT SET 6X37ML</v>
          </cell>
          <cell r="D350">
            <v>15</v>
          </cell>
          <cell r="E350"/>
          <cell r="F350"/>
          <cell r="G350" t="str">
            <v>WN GOC DEBUTANT SET 6X37ML</v>
          </cell>
          <cell r="H350" t="str">
            <v>W&amp;N GRIFFIN ALKYD OIL COLOUR BEGINNERSSET 6X37ML</v>
          </cell>
          <cell r="I350" t="str">
            <v>WN GOC BEGINNERS SET 6X37ML    SP</v>
          </cell>
          <cell r="J350">
            <v>27</v>
          </cell>
          <cell r="K350">
            <v>25.5</v>
          </cell>
          <cell r="L350">
            <v>-5.5555555555555552E-2</v>
          </cell>
          <cell r="M350" t="str">
            <v>Création 2024</v>
          </cell>
          <cell r="N350"/>
          <cell r="O350" t="str">
            <v>WINSOR &amp; NEWTON</v>
          </cell>
          <cell r="P350" t="str">
            <v>FINE ARTS</v>
          </cell>
          <cell r="Q350" t="str">
            <v>W&amp;N OIL</v>
          </cell>
          <cell r="R350" t="str">
            <v>GRIFFIN ALKYD</v>
          </cell>
          <cell r="S350" t="str">
            <v>SET</v>
          </cell>
          <cell r="T350" t="str">
            <v>No serie</v>
          </cell>
          <cell r="U350" t="str">
            <v>NU</v>
          </cell>
          <cell r="V350" t="str">
            <v>10100101063831</v>
          </cell>
          <cell r="W350" t="str">
            <v>32139000</v>
          </cell>
          <cell r="X350" t="str">
            <v>FRANCE</v>
          </cell>
          <cell r="Y350">
            <v>1</v>
          </cell>
        </row>
        <row r="351">
          <cell r="A351" t="str">
            <v>094376949933</v>
          </cell>
          <cell r="B351" t="str">
            <v>1537074</v>
          </cell>
          <cell r="C351" t="str">
            <v>W&amp;N ARTISAN HUILE 200ML 074 TERRE DE SIENNE BRULEE</v>
          </cell>
          <cell r="D351">
            <v>16</v>
          </cell>
          <cell r="E351"/>
          <cell r="F351"/>
          <cell r="G351" t="str">
            <v>WN ARTISAN HLE 200ML 074 TSB</v>
          </cell>
          <cell r="H351" t="str">
            <v>W&amp;N ARTISAN 200ML BURNT SIENNA</v>
          </cell>
          <cell r="I351" t="str">
            <v>WN MOC 200ML BURNT SIENNA</v>
          </cell>
          <cell r="J351">
            <v>12.24</v>
          </cell>
          <cell r="K351">
            <v>12.48</v>
          </cell>
          <cell r="L351">
            <v>1.9607843137254919E-2</v>
          </cell>
          <cell r="M351" t="str">
            <v>Actif</v>
          </cell>
          <cell r="N351"/>
          <cell r="O351" t="str">
            <v>WINSOR &amp; NEWTON</v>
          </cell>
          <cell r="P351" t="str">
            <v>FINE ARTS</v>
          </cell>
          <cell r="Q351" t="str">
            <v>W&amp;N OIL</v>
          </cell>
          <cell r="R351" t="str">
            <v>ARTISAN WATER-MIXABLE OIL COLOUR</v>
          </cell>
          <cell r="S351" t="str">
            <v>200ML TUBE</v>
          </cell>
          <cell r="T351" t="str">
            <v>Série 1</v>
          </cell>
          <cell r="U351" t="str">
            <v>W0074</v>
          </cell>
          <cell r="V351" t="str">
            <v>10100101061270</v>
          </cell>
          <cell r="W351" t="str">
            <v>32139000</v>
          </cell>
          <cell r="X351" t="str">
            <v>FRANCE</v>
          </cell>
          <cell r="Y351">
            <v>1</v>
          </cell>
        </row>
        <row r="352">
          <cell r="A352" t="str">
            <v>094376949766</v>
          </cell>
          <cell r="B352" t="str">
            <v>1537076</v>
          </cell>
          <cell r="C352" t="str">
            <v>W&amp;N ARTISAN HUILE 200ML 076 TERRE DOMBRE BRULEE</v>
          </cell>
          <cell r="D352">
            <v>16</v>
          </cell>
          <cell r="E352"/>
          <cell r="F352"/>
          <cell r="G352" t="str">
            <v>WN ARTISAN HLE 200ML 076 TOB</v>
          </cell>
          <cell r="H352" t="str">
            <v>W&amp;N ARTISAN 200ML BURNT UMBER</v>
          </cell>
          <cell r="I352" t="str">
            <v>WN MOC 200ML BURNT UMBER</v>
          </cell>
          <cell r="J352">
            <v>12.24</v>
          </cell>
          <cell r="K352">
            <v>12.48</v>
          </cell>
          <cell r="L352">
            <v>1.9607843137254919E-2</v>
          </cell>
          <cell r="M352" t="str">
            <v>Actif</v>
          </cell>
          <cell r="N352"/>
          <cell r="O352" t="str">
            <v>WINSOR &amp; NEWTON</v>
          </cell>
          <cell r="P352" t="str">
            <v>FINE ARTS</v>
          </cell>
          <cell r="Q352" t="str">
            <v>W&amp;N OIL</v>
          </cell>
          <cell r="R352" t="str">
            <v>ARTISAN WATER-MIXABLE OIL COLOUR</v>
          </cell>
          <cell r="S352" t="str">
            <v>200ML TUBE</v>
          </cell>
          <cell r="T352" t="str">
            <v>Série 1</v>
          </cell>
          <cell r="U352" t="str">
            <v>W0076</v>
          </cell>
          <cell r="V352" t="str">
            <v>10100101061270</v>
          </cell>
          <cell r="W352" t="str">
            <v>32139000</v>
          </cell>
          <cell r="X352" t="str">
            <v>FRANCE</v>
          </cell>
          <cell r="Y352">
            <v>1</v>
          </cell>
        </row>
        <row r="353">
          <cell r="A353" t="str">
            <v>094376957006</v>
          </cell>
          <cell r="B353" t="str">
            <v>1537090</v>
          </cell>
          <cell r="C353" t="str">
            <v>W&amp;N ARTISAN HUILE 200ML 090 JAUNE DE CADMIUM ORANGE IMITATIO</v>
          </cell>
          <cell r="D353">
            <v>16</v>
          </cell>
          <cell r="E353"/>
          <cell r="F353"/>
          <cell r="G353" t="str">
            <v>WN ARTISAN HLE 200ML JNECDOGE</v>
          </cell>
          <cell r="H353" t="str">
            <v>W&amp;N ARTISAN 200ML CAD ORANG HU</v>
          </cell>
          <cell r="I353" t="str">
            <v>WN MOC 200ML CAD ORANG HU</v>
          </cell>
          <cell r="J353">
            <v>12.24</v>
          </cell>
          <cell r="K353">
            <v>12.48</v>
          </cell>
          <cell r="L353">
            <v>1.9607843137254919E-2</v>
          </cell>
          <cell r="M353" t="str">
            <v>Actif</v>
          </cell>
          <cell r="N353"/>
          <cell r="O353" t="str">
            <v>WINSOR &amp; NEWTON</v>
          </cell>
          <cell r="P353" t="str">
            <v>FINE ARTS</v>
          </cell>
          <cell r="Q353" t="str">
            <v>W&amp;N OIL</v>
          </cell>
          <cell r="R353" t="str">
            <v>ARTISAN WATER-MIXABLE OIL COLOUR</v>
          </cell>
          <cell r="S353" t="str">
            <v>200ML TUBE</v>
          </cell>
          <cell r="T353" t="str">
            <v>Série 1</v>
          </cell>
          <cell r="U353" t="str">
            <v>W0090</v>
          </cell>
          <cell r="V353" t="str">
            <v>10100101061270</v>
          </cell>
          <cell r="W353" t="str">
            <v>32139000</v>
          </cell>
          <cell r="X353" t="str">
            <v>FRANCE</v>
          </cell>
          <cell r="Y353">
            <v>1</v>
          </cell>
        </row>
        <row r="354">
          <cell r="A354" t="str">
            <v>094376949841</v>
          </cell>
          <cell r="B354" t="str">
            <v>1537095</v>
          </cell>
          <cell r="C354" t="str">
            <v>W&amp;N ARTISAN HUILE 200ML 095 ROUGE DE CADMIUM IMITATION</v>
          </cell>
          <cell r="D354">
            <v>16</v>
          </cell>
          <cell r="E354"/>
          <cell r="F354"/>
          <cell r="G354" t="str">
            <v>WN ARTISAN HLE 200ML 095RGECD</v>
          </cell>
          <cell r="H354" t="str">
            <v>W&amp;N ARTISAN 200ML CAD RED HUE</v>
          </cell>
          <cell r="I354" t="str">
            <v>WN MOC 200ML CAD RED HUE</v>
          </cell>
          <cell r="J354">
            <v>12.24</v>
          </cell>
          <cell r="K354">
            <v>12.48</v>
          </cell>
          <cell r="L354">
            <v>1.9607843137254919E-2</v>
          </cell>
          <cell r="M354" t="str">
            <v>Actif</v>
          </cell>
          <cell r="N354"/>
          <cell r="O354" t="str">
            <v>WINSOR &amp; NEWTON</v>
          </cell>
          <cell r="P354" t="str">
            <v>FINE ARTS</v>
          </cell>
          <cell r="Q354" t="str">
            <v>W&amp;N OIL</v>
          </cell>
          <cell r="R354" t="str">
            <v>ARTISAN WATER-MIXABLE OIL COLOUR</v>
          </cell>
          <cell r="S354" t="str">
            <v>200ML TUBE</v>
          </cell>
          <cell r="T354" t="str">
            <v>Série 1</v>
          </cell>
          <cell r="U354" t="str">
            <v>W0095</v>
          </cell>
          <cell r="V354" t="str">
            <v>10100101061270</v>
          </cell>
          <cell r="W354" t="str">
            <v>32139000</v>
          </cell>
          <cell r="X354" t="str">
            <v>FRANCE</v>
          </cell>
          <cell r="Y354">
            <v>1</v>
          </cell>
        </row>
        <row r="355">
          <cell r="A355" t="str">
            <v>094376956993</v>
          </cell>
          <cell r="B355" t="str">
            <v>1537098</v>
          </cell>
          <cell r="C355" t="str">
            <v>W&amp;N ARTISAN HUILE 200ML 098 ROUGE DE CADMIUM FOCE IMITATION</v>
          </cell>
          <cell r="D355">
            <v>16</v>
          </cell>
          <cell r="E355"/>
          <cell r="F355"/>
          <cell r="G355" t="str">
            <v>WN ARTISAN HLE 200ML RGECD FC</v>
          </cell>
          <cell r="H355" t="str">
            <v>W&amp;N ARTISAN 200ML CAD RD DP HU</v>
          </cell>
          <cell r="I355" t="str">
            <v>WN MOC 200ML CAD RD DP HU</v>
          </cell>
          <cell r="J355">
            <v>12.24</v>
          </cell>
          <cell r="K355">
            <v>12.48</v>
          </cell>
          <cell r="L355">
            <v>1.9607843137254919E-2</v>
          </cell>
          <cell r="M355" t="str">
            <v>Actif</v>
          </cell>
          <cell r="N355"/>
          <cell r="O355" t="str">
            <v>WINSOR &amp; NEWTON</v>
          </cell>
          <cell r="P355" t="str">
            <v>FINE ARTS</v>
          </cell>
          <cell r="Q355" t="str">
            <v>W&amp;N OIL</v>
          </cell>
          <cell r="R355" t="str">
            <v>ARTISAN WATER-MIXABLE OIL COLOUR</v>
          </cell>
          <cell r="S355" t="str">
            <v>200ML TUBE</v>
          </cell>
          <cell r="T355" t="str">
            <v>Série 1</v>
          </cell>
          <cell r="U355" t="str">
            <v>W0098</v>
          </cell>
          <cell r="V355" t="str">
            <v>10100101061270</v>
          </cell>
          <cell r="W355" t="str">
            <v>32139000</v>
          </cell>
          <cell r="X355" t="str">
            <v>FRANCE</v>
          </cell>
          <cell r="Y355">
            <v>1</v>
          </cell>
        </row>
        <row r="356">
          <cell r="A356" t="str">
            <v>094376956986</v>
          </cell>
          <cell r="B356" t="str">
            <v>1537109</v>
          </cell>
          <cell r="C356" t="str">
            <v>W&amp;N ARTISAN HUILE 200ML 109 JAUNE DE CADMIUM IMITATION</v>
          </cell>
          <cell r="D356">
            <v>16</v>
          </cell>
          <cell r="E356"/>
          <cell r="F356"/>
          <cell r="G356" t="str">
            <v>WN ARTISAN HLE 200ML JNE CD I</v>
          </cell>
          <cell r="H356" t="str">
            <v>W&amp;N ARTISAN 200ML CAD YELL HUE</v>
          </cell>
          <cell r="I356" t="str">
            <v>WN MOC 200ML CAD YELL HUE</v>
          </cell>
          <cell r="J356">
            <v>12.24</v>
          </cell>
          <cell r="K356">
            <v>12.48</v>
          </cell>
          <cell r="L356">
            <v>1.9607843137254919E-2</v>
          </cell>
          <cell r="M356" t="str">
            <v>Actif</v>
          </cell>
          <cell r="N356"/>
          <cell r="O356" t="str">
            <v>WINSOR &amp; NEWTON</v>
          </cell>
          <cell r="P356" t="str">
            <v>FINE ARTS</v>
          </cell>
          <cell r="Q356" t="str">
            <v>W&amp;N OIL</v>
          </cell>
          <cell r="R356" t="str">
            <v>ARTISAN WATER-MIXABLE OIL COLOUR</v>
          </cell>
          <cell r="S356" t="str">
            <v>200ML TUBE</v>
          </cell>
          <cell r="T356" t="str">
            <v>Série 1</v>
          </cell>
          <cell r="U356" t="str">
            <v>W0109</v>
          </cell>
          <cell r="V356" t="str">
            <v>10100101061270</v>
          </cell>
          <cell r="W356" t="str">
            <v>32139000</v>
          </cell>
          <cell r="X356" t="str">
            <v>FRANCE</v>
          </cell>
          <cell r="Y356">
            <v>1</v>
          </cell>
        </row>
        <row r="357">
          <cell r="A357" t="str">
            <v>094376949773</v>
          </cell>
          <cell r="B357" t="str">
            <v>1537119</v>
          </cell>
          <cell r="C357" t="str">
            <v>W&amp;N ARTISAN HUILE 200ML 119 JAUNE DE CADMIUM PALE IMITATION</v>
          </cell>
          <cell r="D357">
            <v>16</v>
          </cell>
          <cell r="E357"/>
          <cell r="F357"/>
          <cell r="G357" t="str">
            <v>WN ARTISAN HLE 200ML JNECD PL</v>
          </cell>
          <cell r="H357" t="str">
            <v>W&amp;N ARTISAN 200ML CAD YEL PALE</v>
          </cell>
          <cell r="I357" t="str">
            <v>WN MOC 200ML CAD YEL PALE</v>
          </cell>
          <cell r="J357">
            <v>12.24</v>
          </cell>
          <cell r="K357">
            <v>12.48</v>
          </cell>
          <cell r="L357">
            <v>1.9607843137254919E-2</v>
          </cell>
          <cell r="M357" t="str">
            <v>Actif</v>
          </cell>
          <cell r="N357"/>
          <cell r="O357" t="str">
            <v>WINSOR &amp; NEWTON</v>
          </cell>
          <cell r="P357" t="str">
            <v>FINE ARTS</v>
          </cell>
          <cell r="Q357" t="str">
            <v>W&amp;N OIL</v>
          </cell>
          <cell r="R357" t="str">
            <v>ARTISAN WATER-MIXABLE OIL COLOUR</v>
          </cell>
          <cell r="S357" t="str">
            <v>200ML TUBE</v>
          </cell>
          <cell r="T357" t="str">
            <v>Série 1</v>
          </cell>
          <cell r="U357" t="str">
            <v>W0119</v>
          </cell>
          <cell r="V357" t="str">
            <v>10100101061270</v>
          </cell>
          <cell r="W357" t="str">
            <v>32139000</v>
          </cell>
          <cell r="X357" t="str">
            <v>FRANCE</v>
          </cell>
          <cell r="Y357">
            <v>1</v>
          </cell>
        </row>
        <row r="358">
          <cell r="A358" t="str">
            <v>094376949940</v>
          </cell>
          <cell r="B358" t="str">
            <v>1537138</v>
          </cell>
          <cell r="C358" t="str">
            <v>W&amp;N ARTISAN HUILE 200ML 138 BLEU CERULEUM IMITATION</v>
          </cell>
          <cell r="D358">
            <v>16</v>
          </cell>
          <cell r="E358"/>
          <cell r="F358"/>
          <cell r="G358" t="str">
            <v>WN ARTISAN HLE 200ML BLE CERU</v>
          </cell>
          <cell r="H358" t="str">
            <v>W&amp;N ARTISAN 200ML CERUL BLU HU</v>
          </cell>
          <cell r="I358" t="str">
            <v>WN MOC 200ML CERUL BLU HU</v>
          </cell>
          <cell r="J358">
            <v>12.24</v>
          </cell>
          <cell r="K358">
            <v>12.48</v>
          </cell>
          <cell r="L358">
            <v>1.9607843137254919E-2</v>
          </cell>
          <cell r="M358" t="str">
            <v>Actif</v>
          </cell>
          <cell r="N358"/>
          <cell r="O358" t="str">
            <v>WINSOR &amp; NEWTON</v>
          </cell>
          <cell r="P358" t="str">
            <v>FINE ARTS</v>
          </cell>
          <cell r="Q358" t="str">
            <v>W&amp;N OIL</v>
          </cell>
          <cell r="R358" t="str">
            <v>ARTISAN WATER-MIXABLE OIL COLOUR</v>
          </cell>
          <cell r="S358" t="str">
            <v>200ML TUBE</v>
          </cell>
          <cell r="T358" t="str">
            <v>Série 1</v>
          </cell>
          <cell r="U358" t="str">
            <v>W0138</v>
          </cell>
          <cell r="V358" t="str">
            <v>10100101061270</v>
          </cell>
          <cell r="W358" t="str">
            <v>32139000</v>
          </cell>
          <cell r="X358" t="str">
            <v>FRANCE</v>
          </cell>
          <cell r="Y358">
            <v>1</v>
          </cell>
        </row>
        <row r="359">
          <cell r="A359" t="str">
            <v>094376949896</v>
          </cell>
          <cell r="B359" t="str">
            <v>1537179</v>
          </cell>
          <cell r="C359" t="str">
            <v>W&amp;N ARTISAN HUILE 200ML 179 BLEU DE COBALT IMITATION</v>
          </cell>
          <cell r="D359">
            <v>16</v>
          </cell>
          <cell r="E359"/>
          <cell r="F359"/>
          <cell r="G359" t="str">
            <v>WN ARTISAN HLE 200ML BLE COB I</v>
          </cell>
          <cell r="H359" t="str">
            <v>W&amp;N ARTISAN 200ML COB BLUE HUE</v>
          </cell>
          <cell r="I359" t="str">
            <v>WN MOC 200ML COB BLUE HUE</v>
          </cell>
          <cell r="J359">
            <v>12.24</v>
          </cell>
          <cell r="K359">
            <v>12.48</v>
          </cell>
          <cell r="L359">
            <v>1.9607843137254919E-2</v>
          </cell>
          <cell r="M359" t="str">
            <v>Actif</v>
          </cell>
          <cell r="N359"/>
          <cell r="O359" t="str">
            <v>WINSOR &amp; NEWTON</v>
          </cell>
          <cell r="P359" t="str">
            <v>FINE ARTS</v>
          </cell>
          <cell r="Q359" t="str">
            <v>W&amp;N OIL</v>
          </cell>
          <cell r="R359" t="str">
            <v>ARTISAN WATER-MIXABLE OIL COLOUR</v>
          </cell>
          <cell r="S359" t="str">
            <v>200ML TUBE</v>
          </cell>
          <cell r="T359" t="str">
            <v>Série 1</v>
          </cell>
          <cell r="U359" t="str">
            <v>W0179</v>
          </cell>
          <cell r="V359" t="str">
            <v>10100101061270</v>
          </cell>
          <cell r="W359" t="str">
            <v>32139000</v>
          </cell>
          <cell r="X359" t="str">
            <v>FRANCE</v>
          </cell>
          <cell r="Y359">
            <v>1</v>
          </cell>
        </row>
        <row r="360">
          <cell r="A360" t="str">
            <v>094376949780</v>
          </cell>
          <cell r="B360" t="str">
            <v>1537229</v>
          </cell>
          <cell r="C360" t="str">
            <v>W&amp;N ARTISAN HUILE 200ML 229 POURPRE</v>
          </cell>
          <cell r="D360">
            <v>16</v>
          </cell>
          <cell r="E360"/>
          <cell r="F360"/>
          <cell r="G360" t="str">
            <v>WN ARTISAN HLE 200ML 229 POURP</v>
          </cell>
          <cell r="H360" t="str">
            <v>W&amp;N ARTISAN 200ML DIOX PURPLE</v>
          </cell>
          <cell r="I360" t="str">
            <v>WN MOC 200ML DIOX PURPLE</v>
          </cell>
          <cell r="J360">
            <v>12.24</v>
          </cell>
          <cell r="K360">
            <v>12.48</v>
          </cell>
          <cell r="L360">
            <v>1.9607843137254919E-2</v>
          </cell>
          <cell r="M360" t="str">
            <v>Actif</v>
          </cell>
          <cell r="N360"/>
          <cell r="O360" t="str">
            <v>WINSOR &amp; NEWTON</v>
          </cell>
          <cell r="P360" t="str">
            <v>FINE ARTS</v>
          </cell>
          <cell r="Q360" t="str">
            <v>W&amp;N OIL</v>
          </cell>
          <cell r="R360" t="str">
            <v>ARTISAN WATER-MIXABLE OIL COLOUR</v>
          </cell>
          <cell r="S360" t="str">
            <v>200ML TUBE</v>
          </cell>
          <cell r="T360" t="str">
            <v>Série 1</v>
          </cell>
          <cell r="U360" t="str">
            <v>W0229</v>
          </cell>
          <cell r="V360" t="str">
            <v>10100101061270</v>
          </cell>
          <cell r="W360" t="str">
            <v>32139000</v>
          </cell>
          <cell r="X360" t="str">
            <v>FRANCE</v>
          </cell>
          <cell r="Y360">
            <v>1</v>
          </cell>
        </row>
        <row r="361">
          <cell r="A361" t="str">
            <v>094376949797</v>
          </cell>
          <cell r="B361" t="str">
            <v>1537263</v>
          </cell>
          <cell r="C361" t="str">
            <v>W&amp;N ARTISAN HUILE 200ML 263 OUTREMER Fran‡ais</v>
          </cell>
          <cell r="D361">
            <v>16</v>
          </cell>
          <cell r="E361"/>
          <cell r="F361"/>
          <cell r="G361" t="str">
            <v>WN ARTI HL 200ML 263 OUTREM FR</v>
          </cell>
          <cell r="H361" t="str">
            <v>W&amp;N ARTISAN 200ML FRENCH ULTRA</v>
          </cell>
          <cell r="I361" t="str">
            <v>WN MOC 200ML FRENCH ULTRA</v>
          </cell>
          <cell r="J361">
            <v>12.24</v>
          </cell>
          <cell r="K361">
            <v>12.48</v>
          </cell>
          <cell r="L361">
            <v>1.9607843137254919E-2</v>
          </cell>
          <cell r="M361" t="str">
            <v>Actif</v>
          </cell>
          <cell r="N361"/>
          <cell r="O361" t="str">
            <v>WINSOR &amp; NEWTON</v>
          </cell>
          <cell r="P361" t="str">
            <v>FINE ARTS</v>
          </cell>
          <cell r="Q361" t="str">
            <v>W&amp;N OIL</v>
          </cell>
          <cell r="R361" t="str">
            <v>ARTISAN WATER-MIXABLE OIL COLOUR</v>
          </cell>
          <cell r="S361" t="str">
            <v>200ML TUBE</v>
          </cell>
          <cell r="T361" t="str">
            <v>Série 1</v>
          </cell>
          <cell r="U361" t="str">
            <v>W0263</v>
          </cell>
          <cell r="V361" t="str">
            <v>10100101061270</v>
          </cell>
          <cell r="W361" t="str">
            <v>32139000</v>
          </cell>
          <cell r="X361" t="str">
            <v>FRANCE</v>
          </cell>
          <cell r="Y361">
            <v>1</v>
          </cell>
        </row>
        <row r="362">
          <cell r="A362" t="str">
            <v>094376949803</v>
          </cell>
          <cell r="B362" t="str">
            <v>1537331</v>
          </cell>
          <cell r="C362" t="str">
            <v>W&amp;N ARTISAN HUILE 200ML 331 NOIR IVOIRE</v>
          </cell>
          <cell r="D362">
            <v>16</v>
          </cell>
          <cell r="E362"/>
          <cell r="F362"/>
          <cell r="G362" t="str">
            <v>WN ARTISAN HLE 200ML 331NOI IV</v>
          </cell>
          <cell r="H362" t="str">
            <v>W&amp;N ARTISAN 200ML IVORY BLACK</v>
          </cell>
          <cell r="I362" t="str">
            <v>WN MOC 200ML IVORY BLACK</v>
          </cell>
          <cell r="J362">
            <v>12.24</v>
          </cell>
          <cell r="K362">
            <v>12.48</v>
          </cell>
          <cell r="L362">
            <v>1.9607843137254919E-2</v>
          </cell>
          <cell r="M362" t="str">
            <v>Actif</v>
          </cell>
          <cell r="N362"/>
          <cell r="O362" t="str">
            <v>WINSOR &amp; NEWTON</v>
          </cell>
          <cell r="P362" t="str">
            <v>FINE ARTS</v>
          </cell>
          <cell r="Q362" t="str">
            <v>W&amp;N OIL</v>
          </cell>
          <cell r="R362" t="str">
            <v>ARTISAN WATER-MIXABLE OIL COLOUR</v>
          </cell>
          <cell r="S362" t="str">
            <v>200ML TUBE</v>
          </cell>
          <cell r="T362" t="str">
            <v>Série 1</v>
          </cell>
          <cell r="U362" t="str">
            <v>W0331</v>
          </cell>
          <cell r="V362" t="str">
            <v>10100101061270</v>
          </cell>
          <cell r="W362" t="str">
            <v>32139000</v>
          </cell>
          <cell r="X362" t="str">
            <v>FRANCE</v>
          </cell>
          <cell r="Y362">
            <v>1</v>
          </cell>
        </row>
        <row r="363">
          <cell r="A363" t="str">
            <v>094376949810</v>
          </cell>
          <cell r="B363" t="str">
            <v>1537337</v>
          </cell>
          <cell r="C363" t="str">
            <v>W&amp;N ARTISAN HUILE 200ML 337 NOIR FUMEE</v>
          </cell>
          <cell r="D363">
            <v>16</v>
          </cell>
          <cell r="E363"/>
          <cell r="F363"/>
          <cell r="G363" t="str">
            <v>WN ARTISAN HLE 200ML 337NOI FU</v>
          </cell>
          <cell r="H363" t="str">
            <v>W&amp;N ARTISAN 200ML LAMP BLACK</v>
          </cell>
          <cell r="I363" t="str">
            <v>WN MOC 200ML LAMP BLACK</v>
          </cell>
          <cell r="J363">
            <v>12.24</v>
          </cell>
          <cell r="K363">
            <v>12.48</v>
          </cell>
          <cell r="L363">
            <v>1.9607843137254919E-2</v>
          </cell>
          <cell r="M363" t="str">
            <v>Actif</v>
          </cell>
          <cell r="N363"/>
          <cell r="O363" t="str">
            <v>WINSOR &amp; NEWTON</v>
          </cell>
          <cell r="P363" t="str">
            <v>FINE ARTS</v>
          </cell>
          <cell r="Q363" t="str">
            <v>W&amp;N OIL</v>
          </cell>
          <cell r="R363" t="str">
            <v>ARTISAN WATER-MIXABLE OIL COLOUR</v>
          </cell>
          <cell r="S363" t="str">
            <v>200ML TUBE</v>
          </cell>
          <cell r="T363" t="str">
            <v>Série 1</v>
          </cell>
          <cell r="U363" t="str">
            <v>W0337</v>
          </cell>
          <cell r="V363" t="str">
            <v>10100101061270</v>
          </cell>
          <cell r="W363" t="str">
            <v>32139000</v>
          </cell>
          <cell r="X363" t="str">
            <v>FRANCE</v>
          </cell>
          <cell r="Y363">
            <v>1</v>
          </cell>
        </row>
        <row r="364">
          <cell r="A364" t="str">
            <v>094376949827</v>
          </cell>
          <cell r="B364" t="str">
            <v>1537346</v>
          </cell>
          <cell r="C364" t="str">
            <v>W&amp;N ARTISAN HUILE 200ML 346 JAUNE CITRON</v>
          </cell>
          <cell r="D364">
            <v>16</v>
          </cell>
          <cell r="E364"/>
          <cell r="F364"/>
          <cell r="G364" t="str">
            <v>WN ARTISAN HLE 200ML 346JNECIT</v>
          </cell>
          <cell r="H364" t="str">
            <v>W&amp;N ARTISAN 200ML LEMON YELLOW</v>
          </cell>
          <cell r="I364" t="str">
            <v>WN MOC 200ML LEMON YELLOW</v>
          </cell>
          <cell r="J364">
            <v>12.24</v>
          </cell>
          <cell r="K364">
            <v>12.48</v>
          </cell>
          <cell r="L364">
            <v>1.9607843137254919E-2</v>
          </cell>
          <cell r="M364" t="str">
            <v>Actif</v>
          </cell>
          <cell r="N364"/>
          <cell r="O364" t="str">
            <v>WINSOR &amp; NEWTON</v>
          </cell>
          <cell r="P364" t="str">
            <v>FINE ARTS</v>
          </cell>
          <cell r="Q364" t="str">
            <v>W&amp;N OIL</v>
          </cell>
          <cell r="R364" t="str">
            <v>ARTISAN WATER-MIXABLE OIL COLOUR</v>
          </cell>
          <cell r="S364" t="str">
            <v>200ML TUBE</v>
          </cell>
          <cell r="T364" t="str">
            <v>Série 1</v>
          </cell>
          <cell r="U364" t="str">
            <v>W0346</v>
          </cell>
          <cell r="V364" t="str">
            <v>10100101061270</v>
          </cell>
          <cell r="W364" t="str">
            <v>32139000</v>
          </cell>
          <cell r="X364" t="str">
            <v>FRANCE</v>
          </cell>
          <cell r="Y364">
            <v>1</v>
          </cell>
        </row>
        <row r="365">
          <cell r="A365" t="str">
            <v>094376956955</v>
          </cell>
          <cell r="B365" t="str">
            <v>1537380</v>
          </cell>
          <cell r="C365" t="str">
            <v>W&amp;N ARTISAN HUILE 200ML 380 MAGENTA</v>
          </cell>
          <cell r="D365">
            <v>16</v>
          </cell>
          <cell r="E365"/>
          <cell r="F365"/>
          <cell r="G365" t="str">
            <v>WN ARTISAN HLE 200ML 380 MAGEN</v>
          </cell>
          <cell r="H365" t="str">
            <v>W&amp;N ARTISAN 200ML MAGENTA</v>
          </cell>
          <cell r="I365" t="str">
            <v>WN MOC 200ML MAGENTA</v>
          </cell>
          <cell r="J365">
            <v>12.24</v>
          </cell>
          <cell r="K365">
            <v>12.48</v>
          </cell>
          <cell r="L365">
            <v>1.9607843137254919E-2</v>
          </cell>
          <cell r="M365" t="str">
            <v>Actif</v>
          </cell>
          <cell r="N365"/>
          <cell r="O365" t="str">
            <v>WINSOR &amp; NEWTON</v>
          </cell>
          <cell r="P365" t="str">
            <v>FINE ARTS</v>
          </cell>
          <cell r="Q365" t="str">
            <v>W&amp;N OIL</v>
          </cell>
          <cell r="R365" t="str">
            <v>ARTISAN WATER-MIXABLE OIL COLOUR</v>
          </cell>
          <cell r="S365" t="str">
            <v>200ML TUBE</v>
          </cell>
          <cell r="T365" t="str">
            <v>Série 1</v>
          </cell>
          <cell r="U365" t="str">
            <v>W0380</v>
          </cell>
          <cell r="V365" t="str">
            <v>10100101061270</v>
          </cell>
          <cell r="W365" t="str">
            <v>32139000</v>
          </cell>
          <cell r="X365" t="str">
            <v>FRANCE</v>
          </cell>
          <cell r="Y365">
            <v>1</v>
          </cell>
        </row>
        <row r="366">
          <cell r="A366" t="str">
            <v>094376949919</v>
          </cell>
          <cell r="B366" t="str">
            <v>1537422</v>
          </cell>
          <cell r="C366" t="str">
            <v>W&amp;N ARTISAN HUILE 200ML 422 JAUNE DE NAPLES IMITATION</v>
          </cell>
          <cell r="D366">
            <v>16</v>
          </cell>
          <cell r="E366"/>
          <cell r="F366"/>
          <cell r="G366" t="str">
            <v>WN ARTISAN HLE 200ML 422JNENAP</v>
          </cell>
          <cell r="H366" t="str">
            <v>W&amp;N ARTISAN 200ML NAPLESYELHUE</v>
          </cell>
          <cell r="I366" t="str">
            <v>WN MOC 200ML NAPLESYELHUE</v>
          </cell>
          <cell r="J366">
            <v>12.24</v>
          </cell>
          <cell r="K366">
            <v>12.48</v>
          </cell>
          <cell r="L366">
            <v>1.9607843137254919E-2</v>
          </cell>
          <cell r="M366" t="str">
            <v>Actif</v>
          </cell>
          <cell r="N366"/>
          <cell r="O366" t="str">
            <v>WINSOR &amp; NEWTON</v>
          </cell>
          <cell r="P366" t="str">
            <v>FINE ARTS</v>
          </cell>
          <cell r="Q366" t="str">
            <v>W&amp;N OIL</v>
          </cell>
          <cell r="R366" t="str">
            <v>ARTISAN WATER-MIXABLE OIL COLOUR</v>
          </cell>
          <cell r="S366" t="str">
            <v>200ML TUBE</v>
          </cell>
          <cell r="T366" t="str">
            <v>Série 1</v>
          </cell>
          <cell r="U366" t="str">
            <v>WI422</v>
          </cell>
          <cell r="V366" t="str">
            <v>10100101061270</v>
          </cell>
          <cell r="W366" t="str">
            <v>32139000</v>
          </cell>
          <cell r="X366" t="str">
            <v>FRANCE</v>
          </cell>
          <cell r="Y366">
            <v>1</v>
          </cell>
        </row>
        <row r="367">
          <cell r="A367" t="str">
            <v>094376949926</v>
          </cell>
          <cell r="B367" t="str">
            <v>1537447</v>
          </cell>
          <cell r="C367" t="str">
            <v>W&amp;N ARTISAN HUILE 200ML 447 VERT OLIVE</v>
          </cell>
          <cell r="D367">
            <v>16</v>
          </cell>
          <cell r="E367"/>
          <cell r="F367"/>
          <cell r="G367" t="str">
            <v>WN ARTISAN HLE 200ML 447 VER O</v>
          </cell>
          <cell r="H367" t="str">
            <v>W&amp;N ARTISAN 200ML OLIVE GREEN</v>
          </cell>
          <cell r="I367" t="str">
            <v>WN MOC 200ML OLIVE GREEN</v>
          </cell>
          <cell r="J367">
            <v>12.24</v>
          </cell>
          <cell r="K367">
            <v>12.48</v>
          </cell>
          <cell r="L367">
            <v>1.9607843137254919E-2</v>
          </cell>
          <cell r="M367" t="str">
            <v>Actif</v>
          </cell>
          <cell r="N367"/>
          <cell r="O367" t="str">
            <v>WINSOR &amp; NEWTON</v>
          </cell>
          <cell r="P367" t="str">
            <v>FINE ARTS</v>
          </cell>
          <cell r="Q367" t="str">
            <v>W&amp;N OIL</v>
          </cell>
          <cell r="R367" t="str">
            <v>ARTISAN WATER-MIXABLE OIL COLOUR</v>
          </cell>
          <cell r="S367" t="str">
            <v>200ML TUBE</v>
          </cell>
          <cell r="T367" t="str">
            <v>Série 1</v>
          </cell>
          <cell r="U367" t="str">
            <v>W0447</v>
          </cell>
          <cell r="V367" t="str">
            <v>10100101061270</v>
          </cell>
          <cell r="W367" t="str">
            <v>32139000</v>
          </cell>
          <cell r="X367" t="str">
            <v>FRANCE</v>
          </cell>
          <cell r="Y367">
            <v>1</v>
          </cell>
        </row>
        <row r="368">
          <cell r="A368" t="str">
            <v>094376956948</v>
          </cell>
          <cell r="B368" t="str">
            <v>1537465</v>
          </cell>
          <cell r="C368" t="str">
            <v>W&amp;N ARTISAN HUILE 200ML 465 GRIS DE PAYNE</v>
          </cell>
          <cell r="D368">
            <v>16</v>
          </cell>
          <cell r="E368"/>
          <cell r="F368"/>
          <cell r="G368" t="str">
            <v>WN ARTISAN HLE 200ML 465GRI PA</v>
          </cell>
          <cell r="H368" t="str">
            <v>W&amp;N ARTISAN 200ML PAYNES GRAY</v>
          </cell>
          <cell r="I368" t="str">
            <v>WN MOC 200ML PAYNES GRAY</v>
          </cell>
          <cell r="J368">
            <v>12.24</v>
          </cell>
          <cell r="K368">
            <v>12.48</v>
          </cell>
          <cell r="L368">
            <v>1.9607843137254919E-2</v>
          </cell>
          <cell r="M368" t="str">
            <v>Actif</v>
          </cell>
          <cell r="N368"/>
          <cell r="O368" t="str">
            <v>WINSOR &amp; NEWTON</v>
          </cell>
          <cell r="P368" t="str">
            <v>FINE ARTS</v>
          </cell>
          <cell r="Q368" t="str">
            <v>W&amp;N OIL</v>
          </cell>
          <cell r="R368" t="str">
            <v>ARTISAN WATER-MIXABLE OIL COLOUR</v>
          </cell>
          <cell r="S368" t="str">
            <v>200ML TUBE</v>
          </cell>
          <cell r="T368" t="str">
            <v>Série 1</v>
          </cell>
          <cell r="U368" t="str">
            <v>W0465</v>
          </cell>
          <cell r="V368" t="str">
            <v>10100101061270</v>
          </cell>
          <cell r="W368" t="str">
            <v>32139000</v>
          </cell>
          <cell r="X368" t="str">
            <v>FRANCE</v>
          </cell>
          <cell r="Y368">
            <v>1</v>
          </cell>
        </row>
        <row r="369">
          <cell r="A369" t="str">
            <v>094376949902</v>
          </cell>
          <cell r="B369" t="str">
            <v>1537468</v>
          </cell>
          <cell r="C369" t="str">
            <v>W&amp;N ARTISAN HUILE 200ML 468 ALIZARINE CRAMOISIE</v>
          </cell>
          <cell r="D369">
            <v>16</v>
          </cell>
          <cell r="E369"/>
          <cell r="F369"/>
          <cell r="G369" t="str">
            <v>WN ARTISAN HLE 200ML 468ALIZCR</v>
          </cell>
          <cell r="H369" t="str">
            <v>W&amp;N ARTISAN 200ML PERM ALIZCRM</v>
          </cell>
          <cell r="I369" t="str">
            <v>WN MOC 200ML PERM ALIZCRM</v>
          </cell>
          <cell r="J369">
            <v>12.24</v>
          </cell>
          <cell r="K369">
            <v>12.48</v>
          </cell>
          <cell r="L369">
            <v>1.9607843137254919E-2</v>
          </cell>
          <cell r="M369" t="str">
            <v>Actif</v>
          </cell>
          <cell r="N369"/>
          <cell r="O369" t="str">
            <v>WINSOR &amp; NEWTON</v>
          </cell>
          <cell r="P369" t="str">
            <v>FINE ARTS</v>
          </cell>
          <cell r="Q369" t="str">
            <v>W&amp;N OIL</v>
          </cell>
          <cell r="R369" t="str">
            <v>ARTISAN WATER-MIXABLE OIL COLOUR</v>
          </cell>
          <cell r="S369" t="str">
            <v>200ML TUBE</v>
          </cell>
          <cell r="T369" t="str">
            <v>Série 1</v>
          </cell>
          <cell r="U369" t="str">
            <v>W0468</v>
          </cell>
          <cell r="V369" t="str">
            <v>10100101061270</v>
          </cell>
          <cell r="W369" t="str">
            <v>32139000</v>
          </cell>
          <cell r="X369" t="str">
            <v>FRANCE</v>
          </cell>
          <cell r="Y369">
            <v>1</v>
          </cell>
        </row>
        <row r="370">
          <cell r="A370" t="str">
            <v>094376956931</v>
          </cell>
          <cell r="B370" t="str">
            <v>1537502</v>
          </cell>
          <cell r="C370" t="str">
            <v>W&amp;N ARTISAN HUILE 200ML 502 ROSE PERMANENT</v>
          </cell>
          <cell r="D370">
            <v>16</v>
          </cell>
          <cell r="E370"/>
          <cell r="F370"/>
          <cell r="G370" t="str">
            <v>WN ARTISAN HLE 200ML 502ROSEPE</v>
          </cell>
          <cell r="H370" t="str">
            <v>W&amp;N ARTISAN 200ML PERM ROSE</v>
          </cell>
          <cell r="I370" t="str">
            <v>WN MOC 200ML PERM ROSE</v>
          </cell>
          <cell r="J370">
            <v>12.24</v>
          </cell>
          <cell r="K370">
            <v>12.48</v>
          </cell>
          <cell r="L370">
            <v>1.9607843137254919E-2</v>
          </cell>
          <cell r="M370" t="str">
            <v>Actif</v>
          </cell>
          <cell r="N370"/>
          <cell r="O370" t="str">
            <v>WINSOR &amp; NEWTON</v>
          </cell>
          <cell r="P370" t="str">
            <v>FINE ARTS</v>
          </cell>
          <cell r="Q370" t="str">
            <v>W&amp;N OIL</v>
          </cell>
          <cell r="R370" t="str">
            <v>ARTISAN WATER-MIXABLE OIL COLOUR</v>
          </cell>
          <cell r="S370" t="str">
            <v>200ML TUBE</v>
          </cell>
          <cell r="T370" t="str">
            <v>Série 1</v>
          </cell>
          <cell r="U370" t="str">
            <v>W0502</v>
          </cell>
          <cell r="V370" t="str">
            <v>10100101061270</v>
          </cell>
          <cell r="W370" t="str">
            <v>32139000</v>
          </cell>
          <cell r="X370" t="str">
            <v>FRANCE</v>
          </cell>
          <cell r="Y370">
            <v>1</v>
          </cell>
        </row>
        <row r="371">
          <cell r="A371" t="str">
            <v>094376949889</v>
          </cell>
          <cell r="B371" t="str">
            <v>1537514</v>
          </cell>
          <cell r="C371" t="str">
            <v>W&amp;N ARTISAN HUILE 200ML 514 BLEU PHTALOCYANINE</v>
          </cell>
          <cell r="D371">
            <v>16</v>
          </cell>
          <cell r="E371"/>
          <cell r="F371"/>
          <cell r="G371" t="str">
            <v>WN ARTISAN HLE 200ML 514BLE PH</v>
          </cell>
          <cell r="H371" t="str">
            <v>W&amp;N ARTISAN 200ML PHTBLUE RS</v>
          </cell>
          <cell r="I371" t="str">
            <v>WN MOC 200ML PHTBLUE RS</v>
          </cell>
          <cell r="J371">
            <v>12.24</v>
          </cell>
          <cell r="K371">
            <v>12.48</v>
          </cell>
          <cell r="L371">
            <v>1.9607843137254919E-2</v>
          </cell>
          <cell r="M371" t="str">
            <v>Actif</v>
          </cell>
          <cell r="N371"/>
          <cell r="O371" t="str">
            <v>WINSOR &amp; NEWTON</v>
          </cell>
          <cell r="P371" t="str">
            <v>FINE ARTS</v>
          </cell>
          <cell r="Q371" t="str">
            <v>W&amp;N OIL</v>
          </cell>
          <cell r="R371" t="str">
            <v>ARTISAN WATER-MIXABLE OIL COLOUR</v>
          </cell>
          <cell r="S371" t="str">
            <v>200ML TUBE</v>
          </cell>
          <cell r="T371" t="str">
            <v>Série 1</v>
          </cell>
          <cell r="U371" t="str">
            <v>W0514</v>
          </cell>
          <cell r="V371" t="str">
            <v>10100101061270</v>
          </cell>
          <cell r="W371" t="str">
            <v>32139000</v>
          </cell>
          <cell r="X371" t="str">
            <v>FRANCE</v>
          </cell>
          <cell r="Y371">
            <v>1</v>
          </cell>
        </row>
        <row r="372">
          <cell r="A372" t="str">
            <v>094376956924</v>
          </cell>
          <cell r="B372" t="str">
            <v>1537521</v>
          </cell>
          <cell r="C372" t="str">
            <v>W&amp;N ARTISAN HUILE 200ML 521 VERT PHTALOCYANINE NUANCE JAUNE</v>
          </cell>
          <cell r="D372">
            <v>16</v>
          </cell>
          <cell r="E372"/>
          <cell r="F372"/>
          <cell r="G372" t="str">
            <v>WN ARTISAN HLE 200ML 521VER PH</v>
          </cell>
          <cell r="H372" t="str">
            <v>W&amp;N ARTISAN 200ML PHT GRN YS</v>
          </cell>
          <cell r="I372" t="str">
            <v>WN MOC 200ML PHT GRN YS</v>
          </cell>
          <cell r="J372">
            <v>12.24</v>
          </cell>
          <cell r="K372">
            <v>12.48</v>
          </cell>
          <cell r="L372">
            <v>1.9607843137254919E-2</v>
          </cell>
          <cell r="M372" t="str">
            <v>Actif</v>
          </cell>
          <cell r="N372"/>
          <cell r="O372" t="str">
            <v>WINSOR &amp; NEWTON</v>
          </cell>
          <cell r="P372" t="str">
            <v>FINE ARTS</v>
          </cell>
          <cell r="Q372" t="str">
            <v>W&amp;N OIL</v>
          </cell>
          <cell r="R372" t="str">
            <v>ARTISAN WATER-MIXABLE OIL COLOUR</v>
          </cell>
          <cell r="S372" t="str">
            <v>200ML TUBE</v>
          </cell>
          <cell r="T372" t="str">
            <v>Série 1</v>
          </cell>
          <cell r="U372" t="str">
            <v>W0521</v>
          </cell>
          <cell r="V372" t="str">
            <v>10100101061270</v>
          </cell>
          <cell r="W372" t="str">
            <v>32139000</v>
          </cell>
          <cell r="X372" t="str">
            <v>FRANCE</v>
          </cell>
          <cell r="Y372">
            <v>1</v>
          </cell>
        </row>
        <row r="373">
          <cell r="A373" t="str">
            <v>094376956917</v>
          </cell>
          <cell r="B373" t="str">
            <v>1537522</v>
          </cell>
          <cell r="C373" t="str">
            <v>W&amp;N ARTISAN HUILE 200ML 522 VERT PHTALOCYANINE BLEU</v>
          </cell>
          <cell r="D373">
            <v>16</v>
          </cell>
          <cell r="E373"/>
          <cell r="F373"/>
          <cell r="G373" t="str">
            <v>WN ARTISAN HLE 200ML 522VER PH</v>
          </cell>
          <cell r="H373" t="str">
            <v>W&amp;N ARTISAN 200ML PHT GRN BS</v>
          </cell>
          <cell r="I373" t="str">
            <v>WN MOC 200ML PHT GRN BS</v>
          </cell>
          <cell r="J373">
            <v>12.24</v>
          </cell>
          <cell r="K373">
            <v>12.48</v>
          </cell>
          <cell r="L373">
            <v>1.9607843137254919E-2</v>
          </cell>
          <cell r="M373" t="str">
            <v>Actif</v>
          </cell>
          <cell r="N373"/>
          <cell r="O373" t="str">
            <v>WINSOR &amp; NEWTON</v>
          </cell>
          <cell r="P373" t="str">
            <v>FINE ARTS</v>
          </cell>
          <cell r="Q373" t="str">
            <v>W&amp;N OIL</v>
          </cell>
          <cell r="R373" t="str">
            <v>ARTISAN WATER-MIXABLE OIL COLOUR</v>
          </cell>
          <cell r="S373" t="str">
            <v>200ML TUBE</v>
          </cell>
          <cell r="T373" t="str">
            <v>Série 1</v>
          </cell>
          <cell r="U373" t="str">
            <v>W0522</v>
          </cell>
          <cell r="V373" t="str">
            <v>10100101061270</v>
          </cell>
          <cell r="W373" t="str">
            <v>32139000</v>
          </cell>
          <cell r="X373" t="str">
            <v>FRANCE</v>
          </cell>
          <cell r="Y373">
            <v>1</v>
          </cell>
        </row>
        <row r="374">
          <cell r="A374" t="str">
            <v>094376956900</v>
          </cell>
          <cell r="B374" t="str">
            <v>1537538</v>
          </cell>
          <cell r="C374" t="str">
            <v>W&amp;N ARTISAN HUILE 200ML 538 BLEU DE PRUSSE</v>
          </cell>
          <cell r="D374">
            <v>16</v>
          </cell>
          <cell r="E374"/>
          <cell r="F374"/>
          <cell r="G374" t="str">
            <v>WN ARTISAN HLE 200ML 538BLEPRU</v>
          </cell>
          <cell r="H374" t="str">
            <v>W&amp;N ARTISAN 200ML PRUSS BLUE</v>
          </cell>
          <cell r="I374" t="str">
            <v>WN MOC 200ML PRUSS BLUE</v>
          </cell>
          <cell r="J374">
            <v>12.24</v>
          </cell>
          <cell r="K374">
            <v>12.48</v>
          </cell>
          <cell r="L374">
            <v>1.9607843137254919E-2</v>
          </cell>
          <cell r="M374" t="str">
            <v>Actif</v>
          </cell>
          <cell r="N374"/>
          <cell r="O374" t="str">
            <v>WINSOR &amp; NEWTON</v>
          </cell>
          <cell r="P374" t="str">
            <v>FINE ARTS</v>
          </cell>
          <cell r="Q374" t="str">
            <v>W&amp;N OIL</v>
          </cell>
          <cell r="R374" t="str">
            <v>ARTISAN WATER-MIXABLE OIL COLOUR</v>
          </cell>
          <cell r="S374" t="str">
            <v>200ML TUBE</v>
          </cell>
          <cell r="T374" t="str">
            <v>Série 1</v>
          </cell>
          <cell r="U374" t="str">
            <v>W0538</v>
          </cell>
          <cell r="V374" t="str">
            <v>10100101061270</v>
          </cell>
          <cell r="W374" t="str">
            <v>32139000</v>
          </cell>
          <cell r="X374" t="str">
            <v>FRANCE</v>
          </cell>
          <cell r="Y374">
            <v>1</v>
          </cell>
        </row>
        <row r="375">
          <cell r="A375" t="str">
            <v>094376949872</v>
          </cell>
          <cell r="B375" t="str">
            <v>1537552</v>
          </cell>
          <cell r="C375" t="str">
            <v>W&amp;N ARTISAN HUILE 200ML 552 TERRE DE SIENNE NATURELLE</v>
          </cell>
          <cell r="D375">
            <v>16</v>
          </cell>
          <cell r="E375"/>
          <cell r="F375"/>
          <cell r="G375" t="str">
            <v>WN ARTISAN HLE 200ML 552 TSN</v>
          </cell>
          <cell r="H375" t="str">
            <v>W&amp;N ARTISAN 200ML RAW SIENNA</v>
          </cell>
          <cell r="I375" t="str">
            <v>WN MOC 200ML RAW SIENNA</v>
          </cell>
          <cell r="J375">
            <v>12.24</v>
          </cell>
          <cell r="K375">
            <v>12.48</v>
          </cell>
          <cell r="L375">
            <v>1.9607843137254919E-2</v>
          </cell>
          <cell r="M375" t="str">
            <v>Actif</v>
          </cell>
          <cell r="N375"/>
          <cell r="O375" t="str">
            <v>WINSOR &amp; NEWTON</v>
          </cell>
          <cell r="P375" t="str">
            <v>FINE ARTS</v>
          </cell>
          <cell r="Q375" t="str">
            <v>W&amp;N OIL</v>
          </cell>
          <cell r="R375" t="str">
            <v>ARTISAN WATER-MIXABLE OIL COLOUR</v>
          </cell>
          <cell r="S375" t="str">
            <v>200ML TUBE</v>
          </cell>
          <cell r="T375" t="str">
            <v>Série 1</v>
          </cell>
          <cell r="U375" t="str">
            <v>W0552</v>
          </cell>
          <cell r="V375" t="str">
            <v>10100101061270</v>
          </cell>
          <cell r="W375" t="str">
            <v>32139000</v>
          </cell>
          <cell r="X375" t="str">
            <v>FRANCE</v>
          </cell>
          <cell r="Y375">
            <v>1</v>
          </cell>
        </row>
        <row r="376">
          <cell r="A376" t="str">
            <v>094376949865</v>
          </cell>
          <cell r="B376" t="str">
            <v>1537554</v>
          </cell>
          <cell r="C376" t="str">
            <v>W&amp;N ARTISAN HUILE 200ML 554 TERRE DOMBRE NATURELLE</v>
          </cell>
          <cell r="D376">
            <v>16</v>
          </cell>
          <cell r="E376"/>
          <cell r="F376"/>
          <cell r="G376" t="str">
            <v>WN ARTISAN HLE 200ML 554 TON</v>
          </cell>
          <cell r="H376" t="str">
            <v>W&amp;N ARTISAN 200ML RAW UMBER</v>
          </cell>
          <cell r="I376" t="str">
            <v>WN MOC 200ML RAW UMBER</v>
          </cell>
          <cell r="J376">
            <v>12.24</v>
          </cell>
          <cell r="K376">
            <v>12.48</v>
          </cell>
          <cell r="L376">
            <v>1.9607843137254919E-2</v>
          </cell>
          <cell r="M376" t="str">
            <v>Actif</v>
          </cell>
          <cell r="N376"/>
          <cell r="O376" t="str">
            <v>WINSOR &amp; NEWTON</v>
          </cell>
          <cell r="P376" t="str">
            <v>FINE ARTS</v>
          </cell>
          <cell r="Q376" t="str">
            <v>W&amp;N OIL</v>
          </cell>
          <cell r="R376" t="str">
            <v>ARTISAN WATER-MIXABLE OIL COLOUR</v>
          </cell>
          <cell r="S376" t="str">
            <v>200ML TUBE</v>
          </cell>
          <cell r="T376" t="str">
            <v>Série 1</v>
          </cell>
          <cell r="U376" t="str">
            <v>W0554</v>
          </cell>
          <cell r="V376" t="str">
            <v>10100101061270</v>
          </cell>
          <cell r="W376" t="str">
            <v>32139000</v>
          </cell>
          <cell r="X376" t="str">
            <v>FRANCE</v>
          </cell>
          <cell r="Y376">
            <v>1</v>
          </cell>
        </row>
        <row r="377">
          <cell r="A377" t="str">
            <v>094376949858</v>
          </cell>
          <cell r="B377" t="str">
            <v>1537744</v>
          </cell>
          <cell r="C377" t="str">
            <v>W&amp;N ARTISAN HUILE 200ML 744 OCRE JAUNE</v>
          </cell>
          <cell r="D377">
            <v>16</v>
          </cell>
          <cell r="E377"/>
          <cell r="F377"/>
          <cell r="G377" t="str">
            <v>WN ARTISAN HLE 200ML 744OCR JN</v>
          </cell>
          <cell r="H377" t="str">
            <v>W&amp;N ARTISAN 200ML YELLOW OCHRE</v>
          </cell>
          <cell r="I377" t="str">
            <v>WN MOC 200ML YELLOW OCHRE</v>
          </cell>
          <cell r="J377">
            <v>12.24</v>
          </cell>
          <cell r="K377">
            <v>12.48</v>
          </cell>
          <cell r="L377">
            <v>1.9607843137254919E-2</v>
          </cell>
          <cell r="M377" t="str">
            <v>Actif</v>
          </cell>
          <cell r="N377"/>
          <cell r="O377" t="str">
            <v>WINSOR &amp; NEWTON</v>
          </cell>
          <cell r="P377" t="str">
            <v>FINE ARTS</v>
          </cell>
          <cell r="Q377" t="str">
            <v>W&amp;N OIL</v>
          </cell>
          <cell r="R377" t="str">
            <v>ARTISAN WATER-MIXABLE OIL COLOUR</v>
          </cell>
          <cell r="S377" t="str">
            <v>200ML TUBE</v>
          </cell>
          <cell r="T377" t="str">
            <v>Série 1</v>
          </cell>
          <cell r="U377" t="str">
            <v>W0744</v>
          </cell>
          <cell r="V377" t="str">
            <v>10100101061270</v>
          </cell>
          <cell r="W377" t="str">
            <v>32139000</v>
          </cell>
          <cell r="X377" t="str">
            <v>FRANCE</v>
          </cell>
          <cell r="Y377">
            <v>1</v>
          </cell>
        </row>
        <row r="378">
          <cell r="A378" t="str">
            <v>884955089262</v>
          </cell>
          <cell r="B378" t="str">
            <v>8840484</v>
          </cell>
          <cell r="C378" t="str">
            <v>W&amp;N ARTISAN HUILE 200ML BLANC DE TITANE  ROW</v>
          </cell>
          <cell r="D378">
            <v>16</v>
          </cell>
          <cell r="E378" t="str">
            <v>094376949834</v>
          </cell>
          <cell r="F378" t="str">
            <v>1537644</v>
          </cell>
          <cell r="G378" t="str">
            <v>WN ARTISAN HLE 200ML BL TI ROW</v>
          </cell>
          <cell r="H378" t="str">
            <v>W&amp;N ARTISAN 200ML TIT WHITE ROW</v>
          </cell>
          <cell r="I378" t="str">
            <v>WN MOC 200ML TIT WH ROW        SP</v>
          </cell>
          <cell r="J378">
            <v>12.24</v>
          </cell>
          <cell r="K378">
            <v>12.48</v>
          </cell>
          <cell r="L378">
            <v>1.9607843137254919E-2</v>
          </cell>
          <cell r="M378" t="str">
            <v>Actif</v>
          </cell>
          <cell r="N378"/>
          <cell r="O378" t="str">
            <v>WINSOR &amp; NEWTON</v>
          </cell>
          <cell r="P378" t="str">
            <v>FINE ARTS</v>
          </cell>
          <cell r="Q378" t="str">
            <v>W&amp;N OIL</v>
          </cell>
          <cell r="R378" t="str">
            <v>ARTISAN WATER-MIXABLE OIL COLOUR</v>
          </cell>
          <cell r="S378" t="str">
            <v>200ML TUBE</v>
          </cell>
          <cell r="T378" t="str">
            <v>Série 1</v>
          </cell>
          <cell r="U378" t="str">
            <v>W0644</v>
          </cell>
          <cell r="V378" t="str">
            <v>10100101061270</v>
          </cell>
          <cell r="W378" t="str">
            <v>32139000</v>
          </cell>
          <cell r="X378" t="str">
            <v>FRANCE</v>
          </cell>
          <cell r="Y378">
            <v>1</v>
          </cell>
        </row>
        <row r="379">
          <cell r="A379" t="str">
            <v>884955089255</v>
          </cell>
          <cell r="B379" t="str">
            <v>8840483</v>
          </cell>
          <cell r="C379" t="str">
            <v>W&amp;N ARTISAN HUILE 200ML BLANC DE ZINC ROW</v>
          </cell>
          <cell r="D379">
            <v>16</v>
          </cell>
          <cell r="E379" t="str">
            <v>094376949759</v>
          </cell>
          <cell r="F379" t="str">
            <v>1537748</v>
          </cell>
          <cell r="G379" t="str">
            <v>WN ARTISAN HLE 200ML BL ZC ROW</v>
          </cell>
          <cell r="H379" t="str">
            <v>W&amp;N ARTISAN 200ML ZINC WHITE ROW</v>
          </cell>
          <cell r="I379" t="str">
            <v>WN MOC 200ML ZINC W ROW        SP</v>
          </cell>
          <cell r="J379">
            <v>12.24</v>
          </cell>
          <cell r="K379">
            <v>12.48</v>
          </cell>
          <cell r="L379">
            <v>1.9607843137254919E-2</v>
          </cell>
          <cell r="M379" t="str">
            <v>Actif</v>
          </cell>
          <cell r="N379"/>
          <cell r="O379" t="str">
            <v>WINSOR &amp; NEWTON</v>
          </cell>
          <cell r="P379" t="str">
            <v>FINE ARTS</v>
          </cell>
          <cell r="Q379" t="str">
            <v>W&amp;N OIL</v>
          </cell>
          <cell r="R379" t="str">
            <v>ARTISAN WATER-MIXABLE OIL COLOUR</v>
          </cell>
          <cell r="S379" t="str">
            <v>200ML TUBE</v>
          </cell>
          <cell r="T379" t="str">
            <v>Série 1</v>
          </cell>
          <cell r="U379" t="str">
            <v>W0748</v>
          </cell>
          <cell r="V379" t="str">
            <v>10100101061270</v>
          </cell>
          <cell r="W379" t="str">
            <v>32139000</v>
          </cell>
          <cell r="X379" t="str">
            <v>FRANCE</v>
          </cell>
          <cell r="Y379">
            <v>1</v>
          </cell>
        </row>
        <row r="380">
          <cell r="A380" t="str">
            <v>094376896183</v>
          </cell>
          <cell r="B380" t="str">
            <v>1514074</v>
          </cell>
          <cell r="C380" t="str">
            <v>W&amp;N ARTISAN HUILE 37ML 074 TERRE DE SIENNE BRULEE</v>
          </cell>
          <cell r="D380">
            <v>16</v>
          </cell>
          <cell r="E380"/>
          <cell r="F380"/>
          <cell r="G380" t="str">
            <v>WN ARTISAN HLE 37ML 074 TSB</v>
          </cell>
          <cell r="H380" t="str">
            <v>W&amp;N ARTISAN 37ML BURNT SIENNA</v>
          </cell>
          <cell r="I380" t="str">
            <v>WN MOC 37ML BURNT SIENNA</v>
          </cell>
          <cell r="J380">
            <v>4.24</v>
          </cell>
          <cell r="K380">
            <v>4.32</v>
          </cell>
          <cell r="L380">
            <v>1.8867924528301903E-2</v>
          </cell>
          <cell r="M380" t="str">
            <v>Actif</v>
          </cell>
          <cell r="N380"/>
          <cell r="O380" t="str">
            <v>WINSOR &amp; NEWTON</v>
          </cell>
          <cell r="P380" t="str">
            <v>FINE ARTS</v>
          </cell>
          <cell r="Q380" t="str">
            <v>W&amp;N OIL</v>
          </cell>
          <cell r="R380" t="str">
            <v>ARTISAN WATER-MIXABLE OIL COLOUR</v>
          </cell>
          <cell r="S380" t="str">
            <v>37ML TUBE</v>
          </cell>
          <cell r="T380" t="str">
            <v>Série 1</v>
          </cell>
          <cell r="U380" t="str">
            <v>W0074</v>
          </cell>
          <cell r="V380" t="str">
            <v>10100101061237</v>
          </cell>
          <cell r="W380" t="str">
            <v>32139000</v>
          </cell>
          <cell r="X380" t="str">
            <v>FRANCE</v>
          </cell>
          <cell r="Y380">
            <v>3</v>
          </cell>
        </row>
        <row r="381">
          <cell r="A381" t="str">
            <v>094376896190</v>
          </cell>
          <cell r="B381" t="str">
            <v>1514076</v>
          </cell>
          <cell r="C381" t="str">
            <v>W&amp;N ARTISAN HUILE 37ML 076 TERRE DOMBRE BRULEE</v>
          </cell>
          <cell r="D381">
            <v>16</v>
          </cell>
          <cell r="E381"/>
          <cell r="F381"/>
          <cell r="G381" t="str">
            <v>WN ARTISAN HLE 37ML 076 TOB</v>
          </cell>
          <cell r="H381" t="str">
            <v>W&amp;N ARTISAN 37ML BURNT UMBER</v>
          </cell>
          <cell r="I381" t="str">
            <v>WN MOC 37ML BURNT UMBER</v>
          </cell>
          <cell r="J381">
            <v>4.24</v>
          </cell>
          <cell r="K381">
            <v>4.32</v>
          </cell>
          <cell r="L381">
            <v>1.8867924528301903E-2</v>
          </cell>
          <cell r="M381" t="str">
            <v>Actif</v>
          </cell>
          <cell r="N381"/>
          <cell r="O381" t="str">
            <v>WINSOR &amp; NEWTON</v>
          </cell>
          <cell r="P381" t="str">
            <v>FINE ARTS</v>
          </cell>
          <cell r="Q381" t="str">
            <v>W&amp;N OIL</v>
          </cell>
          <cell r="R381" t="str">
            <v>ARTISAN WATER-MIXABLE OIL COLOUR</v>
          </cell>
          <cell r="S381" t="str">
            <v>37ML TUBE</v>
          </cell>
          <cell r="T381" t="str">
            <v>Série 1</v>
          </cell>
          <cell r="U381" t="str">
            <v>W0076</v>
          </cell>
          <cell r="V381" t="str">
            <v>10100101061237</v>
          </cell>
          <cell r="W381" t="str">
            <v>32139000</v>
          </cell>
          <cell r="X381" t="str">
            <v>FRANCE</v>
          </cell>
          <cell r="Y381">
            <v>3</v>
          </cell>
        </row>
        <row r="382">
          <cell r="A382" t="str">
            <v>094376895926</v>
          </cell>
          <cell r="B382" t="str">
            <v>1514090</v>
          </cell>
          <cell r="C382" t="str">
            <v>W&amp;N ARTISAN HUILE 37ML 090 JAUNE DE CADMIUM ORANGE IMITATION</v>
          </cell>
          <cell r="D382">
            <v>16</v>
          </cell>
          <cell r="E382"/>
          <cell r="F382"/>
          <cell r="G382" t="str">
            <v>WN ARTISAN HLE 37ML JNECDOGE I</v>
          </cell>
          <cell r="H382" t="str">
            <v>W&amp;N ARTISAN 37ML CAD ORANGE HU</v>
          </cell>
          <cell r="I382" t="str">
            <v>WN MOC 37ML CAD ORANGE HU</v>
          </cell>
          <cell r="J382">
            <v>4.24</v>
          </cell>
          <cell r="K382">
            <v>4.32</v>
          </cell>
          <cell r="L382">
            <v>1.8867924528301903E-2</v>
          </cell>
          <cell r="M382" t="str">
            <v>Actif</v>
          </cell>
          <cell r="N382"/>
          <cell r="O382" t="str">
            <v>WINSOR &amp; NEWTON</v>
          </cell>
          <cell r="P382" t="str">
            <v>FINE ARTS</v>
          </cell>
          <cell r="Q382" t="str">
            <v>W&amp;N OIL</v>
          </cell>
          <cell r="R382" t="str">
            <v>ARTISAN WATER-MIXABLE OIL COLOUR</v>
          </cell>
          <cell r="S382" t="str">
            <v>37ML TUBE</v>
          </cell>
          <cell r="T382" t="str">
            <v>Série 1</v>
          </cell>
          <cell r="U382" t="str">
            <v>W0090</v>
          </cell>
          <cell r="V382" t="str">
            <v>10100101061237</v>
          </cell>
          <cell r="W382" t="str">
            <v>32139000</v>
          </cell>
          <cell r="X382" t="str">
            <v>FRANCE</v>
          </cell>
          <cell r="Y382">
            <v>3</v>
          </cell>
        </row>
        <row r="383">
          <cell r="A383" t="str">
            <v>094376895957</v>
          </cell>
          <cell r="B383" t="str">
            <v>1514095</v>
          </cell>
          <cell r="C383" t="str">
            <v>W&amp;N ARTISAN HUILE 37ML 095 ROUGE DE CADMIUM IMITATION</v>
          </cell>
          <cell r="D383">
            <v>16</v>
          </cell>
          <cell r="E383"/>
          <cell r="F383"/>
          <cell r="G383" t="str">
            <v>WN ARTISAN HLE 37ML 095RGECD I</v>
          </cell>
          <cell r="H383" t="str">
            <v>W&amp;N ARTISAN 37ML CAD RED HUE</v>
          </cell>
          <cell r="I383" t="str">
            <v>WN MOC 37ML CAD RED HUE</v>
          </cell>
          <cell r="J383">
            <v>4.24</v>
          </cell>
          <cell r="K383">
            <v>4.32</v>
          </cell>
          <cell r="L383">
            <v>1.8867924528301903E-2</v>
          </cell>
          <cell r="M383" t="str">
            <v>Actif</v>
          </cell>
          <cell r="N383"/>
          <cell r="O383" t="str">
            <v>WINSOR &amp; NEWTON</v>
          </cell>
          <cell r="P383" t="str">
            <v>FINE ARTS</v>
          </cell>
          <cell r="Q383" t="str">
            <v>W&amp;N OIL</v>
          </cell>
          <cell r="R383" t="str">
            <v>ARTISAN WATER-MIXABLE OIL COLOUR</v>
          </cell>
          <cell r="S383" t="str">
            <v>37ML TUBE</v>
          </cell>
          <cell r="T383" t="str">
            <v>Série 1</v>
          </cell>
          <cell r="U383" t="str">
            <v>W0095</v>
          </cell>
          <cell r="V383" t="str">
            <v>10100101061237</v>
          </cell>
          <cell r="W383" t="str">
            <v>32139000</v>
          </cell>
          <cell r="X383" t="str">
            <v>FRANCE</v>
          </cell>
          <cell r="Y383">
            <v>3</v>
          </cell>
        </row>
        <row r="384">
          <cell r="A384" t="str">
            <v>094376895971</v>
          </cell>
          <cell r="B384" t="str">
            <v>1514098</v>
          </cell>
          <cell r="C384" t="str">
            <v>W&amp;N ARTISAN HUILE 37ML 098 ROUGE DE CADMIUM FOCE IMITATION</v>
          </cell>
          <cell r="D384">
            <v>16</v>
          </cell>
          <cell r="E384"/>
          <cell r="F384"/>
          <cell r="G384" t="str">
            <v>WN ARTISAN HLE 37ML RGECD FC I</v>
          </cell>
          <cell r="H384" t="str">
            <v>W&amp;N ARTISAN 37ML CAD RED DP HU</v>
          </cell>
          <cell r="I384" t="str">
            <v>WN MOC 37ML CAD RED DP HU</v>
          </cell>
          <cell r="J384">
            <v>4.24</v>
          </cell>
          <cell r="K384">
            <v>4.32</v>
          </cell>
          <cell r="L384">
            <v>1.8867924528301903E-2</v>
          </cell>
          <cell r="M384" t="str">
            <v>Actif</v>
          </cell>
          <cell r="N384"/>
          <cell r="O384" t="str">
            <v>WINSOR &amp; NEWTON</v>
          </cell>
          <cell r="P384" t="str">
            <v>FINE ARTS</v>
          </cell>
          <cell r="Q384" t="str">
            <v>W&amp;N OIL</v>
          </cell>
          <cell r="R384" t="str">
            <v>ARTISAN WATER-MIXABLE OIL COLOUR</v>
          </cell>
          <cell r="S384" t="str">
            <v>37ML TUBE</v>
          </cell>
          <cell r="T384" t="str">
            <v>Série 1</v>
          </cell>
          <cell r="U384" t="str">
            <v>W0098</v>
          </cell>
          <cell r="V384" t="str">
            <v>10100101061237</v>
          </cell>
          <cell r="W384" t="str">
            <v>32139000</v>
          </cell>
          <cell r="X384" t="str">
            <v>FRANCE</v>
          </cell>
          <cell r="Y384">
            <v>3</v>
          </cell>
        </row>
        <row r="385">
          <cell r="A385" t="str">
            <v>094376895902</v>
          </cell>
          <cell r="B385" t="str">
            <v>1514109</v>
          </cell>
          <cell r="C385" t="str">
            <v>W&amp;N ARTISAN HUILE 37ML 109 JAUNE DE CADMIUM IMITATION</v>
          </cell>
          <cell r="D385">
            <v>16</v>
          </cell>
          <cell r="E385"/>
          <cell r="F385"/>
          <cell r="G385" t="str">
            <v>WN ARTISAN HLE 37ML JNE CD IMI</v>
          </cell>
          <cell r="H385" t="str">
            <v>W&amp;N ARTISAN 37ML CAD YELLOW HU</v>
          </cell>
          <cell r="I385" t="str">
            <v>WN MOC 37ML CAD YELLOW HU</v>
          </cell>
          <cell r="J385">
            <v>4.24</v>
          </cell>
          <cell r="K385">
            <v>4.32</v>
          </cell>
          <cell r="L385">
            <v>1.8867924528301903E-2</v>
          </cell>
          <cell r="M385" t="str">
            <v>Actif</v>
          </cell>
          <cell r="N385"/>
          <cell r="O385" t="str">
            <v>WINSOR &amp; NEWTON</v>
          </cell>
          <cell r="P385" t="str">
            <v>FINE ARTS</v>
          </cell>
          <cell r="Q385" t="str">
            <v>W&amp;N OIL</v>
          </cell>
          <cell r="R385" t="str">
            <v>ARTISAN WATER-MIXABLE OIL COLOUR</v>
          </cell>
          <cell r="S385" t="str">
            <v>37ML TUBE</v>
          </cell>
          <cell r="T385" t="str">
            <v>Série 1</v>
          </cell>
          <cell r="U385" t="str">
            <v>W0109</v>
          </cell>
          <cell r="V385" t="str">
            <v>10100101061237</v>
          </cell>
          <cell r="W385" t="str">
            <v>32139000</v>
          </cell>
          <cell r="X385" t="str">
            <v>FRANCE</v>
          </cell>
          <cell r="Y385">
            <v>3</v>
          </cell>
        </row>
        <row r="386">
          <cell r="A386" t="str">
            <v>094376895919</v>
          </cell>
          <cell r="B386" t="str">
            <v>1514115</v>
          </cell>
          <cell r="C386" t="str">
            <v>W&amp;N ARTISAN HUILE 37ML 115 JAUNE DE CADMIUM FONCE IMITATION</v>
          </cell>
          <cell r="D386">
            <v>16</v>
          </cell>
          <cell r="E386"/>
          <cell r="F386"/>
          <cell r="G386" t="str">
            <v>WN ARTISAN HLE 37ML JNECD FC I</v>
          </cell>
          <cell r="H386" t="str">
            <v>W&amp;N ARTISAN 37ML CAD Y DEEP HU</v>
          </cell>
          <cell r="I386" t="str">
            <v>WN MOC 37ML CAD Y DEEP HU</v>
          </cell>
          <cell r="J386">
            <v>4.24</v>
          </cell>
          <cell r="K386">
            <v>4.32</v>
          </cell>
          <cell r="L386">
            <v>1.8867924528301903E-2</v>
          </cell>
          <cell r="M386" t="str">
            <v>Actif</v>
          </cell>
          <cell r="N386"/>
          <cell r="O386" t="str">
            <v>WINSOR &amp; NEWTON</v>
          </cell>
          <cell r="P386" t="str">
            <v>FINE ARTS</v>
          </cell>
          <cell r="Q386" t="str">
            <v>W&amp;N OIL</v>
          </cell>
          <cell r="R386" t="str">
            <v>ARTISAN WATER-MIXABLE OIL COLOUR</v>
          </cell>
          <cell r="S386" t="str">
            <v>37ML TUBE</v>
          </cell>
          <cell r="T386" t="str">
            <v>Série 1</v>
          </cell>
          <cell r="U386" t="str">
            <v>W0115</v>
          </cell>
          <cell r="V386" t="str">
            <v>10100101061237</v>
          </cell>
          <cell r="W386" t="str">
            <v>32139000</v>
          </cell>
          <cell r="X386" t="str">
            <v>FRANCE</v>
          </cell>
          <cell r="Y386">
            <v>3</v>
          </cell>
        </row>
        <row r="387">
          <cell r="A387" t="str">
            <v>094376895889</v>
          </cell>
          <cell r="B387" t="str">
            <v>1514119</v>
          </cell>
          <cell r="C387" t="str">
            <v>W&amp;N ARTISAN HUILE 37ML 119 JAUNE DE CADMIUM PALE IMITATION</v>
          </cell>
          <cell r="D387">
            <v>16</v>
          </cell>
          <cell r="E387"/>
          <cell r="F387"/>
          <cell r="G387" t="str">
            <v>WN ARTISAN HLE 37ML JNECD PL I</v>
          </cell>
          <cell r="H387" t="str">
            <v>W&amp;N ARTISAN 37ML CAD Y PALE HU</v>
          </cell>
          <cell r="I387" t="str">
            <v>WN MOC 37ML CAD Y PALE HU</v>
          </cell>
          <cell r="J387">
            <v>4.24</v>
          </cell>
          <cell r="K387">
            <v>4.32</v>
          </cell>
          <cell r="L387">
            <v>1.8867924528301903E-2</v>
          </cell>
          <cell r="M387" t="str">
            <v>Actif</v>
          </cell>
          <cell r="N387"/>
          <cell r="O387" t="str">
            <v>WINSOR &amp; NEWTON</v>
          </cell>
          <cell r="P387" t="str">
            <v>FINE ARTS</v>
          </cell>
          <cell r="Q387" t="str">
            <v>W&amp;N OIL</v>
          </cell>
          <cell r="R387" t="str">
            <v>ARTISAN WATER-MIXABLE OIL COLOUR</v>
          </cell>
          <cell r="S387" t="str">
            <v>37ML TUBE</v>
          </cell>
          <cell r="T387" t="str">
            <v>Série 1</v>
          </cell>
          <cell r="U387" t="str">
            <v>W0119</v>
          </cell>
          <cell r="V387" t="str">
            <v>10100101061237</v>
          </cell>
          <cell r="W387" t="str">
            <v>32139000</v>
          </cell>
          <cell r="X387" t="str">
            <v>FRANCE</v>
          </cell>
          <cell r="Y387">
            <v>3</v>
          </cell>
        </row>
        <row r="388">
          <cell r="A388" t="str">
            <v>094376896039</v>
          </cell>
          <cell r="B388" t="str">
            <v>1514138</v>
          </cell>
          <cell r="C388" t="str">
            <v>W&amp;N ARTISAN HUILE 37ML 138 BLEU CERULEUM IMITATION</v>
          </cell>
          <cell r="D388">
            <v>16</v>
          </cell>
          <cell r="E388"/>
          <cell r="F388"/>
          <cell r="G388" t="str">
            <v>WN ARTISAN HLE 37ML BLE CERU I</v>
          </cell>
          <cell r="H388" t="str">
            <v>W&amp;N ARTISAN 37ML CERU BLUE HUE</v>
          </cell>
          <cell r="I388" t="str">
            <v>WN MOC 37ML CERU BLUE HUE</v>
          </cell>
          <cell r="J388">
            <v>4.24</v>
          </cell>
          <cell r="K388">
            <v>4.32</v>
          </cell>
          <cell r="L388">
            <v>1.8867924528301903E-2</v>
          </cell>
          <cell r="M388" t="str">
            <v>Actif</v>
          </cell>
          <cell r="N388"/>
          <cell r="O388" t="str">
            <v>WINSOR &amp; NEWTON</v>
          </cell>
          <cell r="P388" t="str">
            <v>FINE ARTS</v>
          </cell>
          <cell r="Q388" t="str">
            <v>W&amp;N OIL</v>
          </cell>
          <cell r="R388" t="str">
            <v>ARTISAN WATER-MIXABLE OIL COLOUR</v>
          </cell>
          <cell r="S388" t="str">
            <v>37ML TUBE</v>
          </cell>
          <cell r="T388" t="str">
            <v>Série 1</v>
          </cell>
          <cell r="U388" t="str">
            <v>W0138</v>
          </cell>
          <cell r="V388" t="str">
            <v>10100101061237</v>
          </cell>
          <cell r="W388" t="str">
            <v>32139000</v>
          </cell>
          <cell r="X388" t="str">
            <v>FRANCE</v>
          </cell>
          <cell r="Y388">
            <v>3</v>
          </cell>
        </row>
        <row r="389">
          <cell r="A389" t="str">
            <v>094376896053</v>
          </cell>
          <cell r="B389" t="str">
            <v>1514179</v>
          </cell>
          <cell r="C389" t="str">
            <v>W&amp;N ARTISAN HUILE 37ML 179 BLEU DE COBALT IMITATION</v>
          </cell>
          <cell r="D389">
            <v>16</v>
          </cell>
          <cell r="E389"/>
          <cell r="F389"/>
          <cell r="G389" t="str">
            <v>WN ARTISAN HLE 37ML BLE COB I</v>
          </cell>
          <cell r="H389" t="str">
            <v>W&amp;N ARTISAN 37ML COB BLUE HUE</v>
          </cell>
          <cell r="I389" t="str">
            <v>WN MOC 37ML COB BLUE HUE</v>
          </cell>
          <cell r="J389">
            <v>4.24</v>
          </cell>
          <cell r="K389">
            <v>4.32</v>
          </cell>
          <cell r="L389">
            <v>1.8867924528301903E-2</v>
          </cell>
          <cell r="M389" t="str">
            <v>Actif</v>
          </cell>
          <cell r="N389"/>
          <cell r="O389" t="str">
            <v>WINSOR &amp; NEWTON</v>
          </cell>
          <cell r="P389" t="str">
            <v>FINE ARTS</v>
          </cell>
          <cell r="Q389" t="str">
            <v>W&amp;N OIL</v>
          </cell>
          <cell r="R389" t="str">
            <v>ARTISAN WATER-MIXABLE OIL COLOUR</v>
          </cell>
          <cell r="S389" t="str">
            <v>37ML TUBE</v>
          </cell>
          <cell r="T389" t="str">
            <v>Série 1</v>
          </cell>
          <cell r="U389" t="str">
            <v>W0179</v>
          </cell>
          <cell r="V389" t="str">
            <v>10100101061237</v>
          </cell>
          <cell r="W389" t="str">
            <v>32139000</v>
          </cell>
          <cell r="X389" t="str">
            <v>FRANCE</v>
          </cell>
          <cell r="Y389">
            <v>3</v>
          </cell>
        </row>
        <row r="390">
          <cell r="A390" t="str">
            <v>094376896015</v>
          </cell>
          <cell r="B390" t="str">
            <v>1514229</v>
          </cell>
          <cell r="C390" t="str">
            <v>W&amp;N ARTISAN HUILE 37ML 229 POURPRE</v>
          </cell>
          <cell r="D390">
            <v>16</v>
          </cell>
          <cell r="E390"/>
          <cell r="F390"/>
          <cell r="G390" t="str">
            <v>WN ARTISAN HLE 37ML 229 POURP</v>
          </cell>
          <cell r="H390" t="str">
            <v>W&amp;N ARTISAN 37ML DIOX PURPLE</v>
          </cell>
          <cell r="I390" t="str">
            <v>WN MOC 37ML DIOX PURPLE</v>
          </cell>
          <cell r="J390">
            <v>4.24</v>
          </cell>
          <cell r="K390">
            <v>4.32</v>
          </cell>
          <cell r="L390">
            <v>1.8867924528301903E-2</v>
          </cell>
          <cell r="M390" t="str">
            <v>Actif</v>
          </cell>
          <cell r="N390"/>
          <cell r="O390" t="str">
            <v>WINSOR &amp; NEWTON</v>
          </cell>
          <cell r="P390" t="str">
            <v>FINE ARTS</v>
          </cell>
          <cell r="Q390" t="str">
            <v>W&amp;N OIL</v>
          </cell>
          <cell r="R390" t="str">
            <v>ARTISAN WATER-MIXABLE OIL COLOUR</v>
          </cell>
          <cell r="S390" t="str">
            <v>37ML TUBE</v>
          </cell>
          <cell r="T390" t="str">
            <v>Série 1</v>
          </cell>
          <cell r="U390" t="str">
            <v>W0229</v>
          </cell>
          <cell r="V390" t="str">
            <v>10100101061237</v>
          </cell>
          <cell r="W390" t="str">
            <v>32139000</v>
          </cell>
          <cell r="X390" t="str">
            <v>FRANCE</v>
          </cell>
          <cell r="Y390">
            <v>3</v>
          </cell>
        </row>
        <row r="391">
          <cell r="A391" t="str">
            <v>094376896060</v>
          </cell>
          <cell r="B391" t="str">
            <v>1514263</v>
          </cell>
          <cell r="C391" t="str">
            <v>W&amp;N ARTISAN HUILE 37ML 263 OUTREMER FRANCAIS</v>
          </cell>
          <cell r="D391">
            <v>16</v>
          </cell>
          <cell r="E391"/>
          <cell r="F391"/>
          <cell r="G391" t="str">
            <v>WN ARTISAN HLE 37ML 263OUTR FR</v>
          </cell>
          <cell r="H391" t="str">
            <v>W&amp;N ARTISAN 37ML FRENCH ULTRA</v>
          </cell>
          <cell r="I391" t="str">
            <v>WN MOC 37ML FRENCH ULTRA</v>
          </cell>
          <cell r="J391">
            <v>4.24</v>
          </cell>
          <cell r="K391">
            <v>4.32</v>
          </cell>
          <cell r="L391">
            <v>1.8867924528301903E-2</v>
          </cell>
          <cell r="M391" t="str">
            <v>Actif</v>
          </cell>
          <cell r="N391"/>
          <cell r="O391" t="str">
            <v>WINSOR &amp; NEWTON</v>
          </cell>
          <cell r="P391" t="str">
            <v>FINE ARTS</v>
          </cell>
          <cell r="Q391" t="str">
            <v>W&amp;N OIL</v>
          </cell>
          <cell r="R391" t="str">
            <v>ARTISAN WATER-MIXABLE OIL COLOUR</v>
          </cell>
          <cell r="S391" t="str">
            <v>37ML TUBE</v>
          </cell>
          <cell r="T391" t="str">
            <v>Série 1</v>
          </cell>
          <cell r="U391" t="str">
            <v>W0263</v>
          </cell>
          <cell r="V391" t="str">
            <v>10100101061237</v>
          </cell>
          <cell r="W391" t="str">
            <v>32139000</v>
          </cell>
          <cell r="X391" t="str">
            <v>FRANCE</v>
          </cell>
          <cell r="Y391">
            <v>3</v>
          </cell>
        </row>
        <row r="392">
          <cell r="A392" t="str">
            <v>094376896176</v>
          </cell>
          <cell r="B392" t="str">
            <v>1514317</v>
          </cell>
          <cell r="C392" t="str">
            <v>W&amp;N ARTISAN HUILE 37ML 317 ROUGE INDIEN</v>
          </cell>
          <cell r="D392">
            <v>16</v>
          </cell>
          <cell r="E392"/>
          <cell r="F392"/>
          <cell r="G392" t="str">
            <v>WN ARTISAN HLE 37ML 317RGEINDN</v>
          </cell>
          <cell r="H392" t="str">
            <v>W&amp;N ARTISAN 37ML INDIAN RED</v>
          </cell>
          <cell r="I392" t="str">
            <v>WN MOC 37ML INDIAN RED</v>
          </cell>
          <cell r="J392">
            <v>4.24</v>
          </cell>
          <cell r="K392">
            <v>4.32</v>
          </cell>
          <cell r="L392">
            <v>1.8867924528301903E-2</v>
          </cell>
          <cell r="M392" t="str">
            <v>Actif</v>
          </cell>
          <cell r="N392"/>
          <cell r="O392" t="str">
            <v>WINSOR &amp; NEWTON</v>
          </cell>
          <cell r="P392" t="str">
            <v>FINE ARTS</v>
          </cell>
          <cell r="Q392" t="str">
            <v>W&amp;N OIL</v>
          </cell>
          <cell r="R392" t="str">
            <v>ARTISAN WATER-MIXABLE OIL COLOUR</v>
          </cell>
          <cell r="S392" t="str">
            <v>37ML TUBE</v>
          </cell>
          <cell r="T392" t="str">
            <v>Série 1</v>
          </cell>
          <cell r="U392" t="str">
            <v>W0317</v>
          </cell>
          <cell r="V392" t="str">
            <v>10100101061237</v>
          </cell>
          <cell r="W392" t="str">
            <v>32139000</v>
          </cell>
          <cell r="X392" t="str">
            <v>FRANCE</v>
          </cell>
          <cell r="Y392">
            <v>3</v>
          </cell>
        </row>
        <row r="393">
          <cell r="A393" t="str">
            <v>094376896220</v>
          </cell>
          <cell r="B393" t="str">
            <v>1514331</v>
          </cell>
          <cell r="C393" t="str">
            <v>W&amp;N ARTISAN HUILE 37ML 331 NOIR IVOIRE</v>
          </cell>
          <cell r="D393">
            <v>16</v>
          </cell>
          <cell r="E393"/>
          <cell r="F393"/>
          <cell r="G393" t="str">
            <v>WN ARTISAN HLE 37ML 331NOI IVO</v>
          </cell>
          <cell r="H393" t="str">
            <v>W&amp;N ARTISAN 37ML IVORY BLACK</v>
          </cell>
          <cell r="I393" t="str">
            <v>WN MOC 37ML IVORY BLACK</v>
          </cell>
          <cell r="J393">
            <v>4.24</v>
          </cell>
          <cell r="K393">
            <v>4.32</v>
          </cell>
          <cell r="L393">
            <v>1.8867924528301903E-2</v>
          </cell>
          <cell r="M393" t="str">
            <v>Actif</v>
          </cell>
          <cell r="N393"/>
          <cell r="O393" t="str">
            <v>WINSOR &amp; NEWTON</v>
          </cell>
          <cell r="P393" t="str">
            <v>FINE ARTS</v>
          </cell>
          <cell r="Q393" t="str">
            <v>W&amp;N OIL</v>
          </cell>
          <cell r="R393" t="str">
            <v>ARTISAN WATER-MIXABLE OIL COLOUR</v>
          </cell>
          <cell r="S393" t="str">
            <v>37ML TUBE</v>
          </cell>
          <cell r="T393" t="str">
            <v>Série 1</v>
          </cell>
          <cell r="U393" t="str">
            <v>W0331</v>
          </cell>
          <cell r="V393" t="str">
            <v>10100101061237</v>
          </cell>
          <cell r="W393" t="str">
            <v>32139000</v>
          </cell>
          <cell r="X393" t="str">
            <v>FRANCE</v>
          </cell>
          <cell r="Y393">
            <v>3</v>
          </cell>
        </row>
        <row r="394">
          <cell r="A394" t="str">
            <v>094376896237</v>
          </cell>
          <cell r="B394" t="str">
            <v>1514337</v>
          </cell>
          <cell r="C394" t="str">
            <v>W&amp;N ARTISAN HUILE 37ML 337 NOIR FUMEE</v>
          </cell>
          <cell r="D394">
            <v>16</v>
          </cell>
          <cell r="E394"/>
          <cell r="F394"/>
          <cell r="G394" t="str">
            <v>WN ARTISAN HLE 37ML 337NOI FUM</v>
          </cell>
          <cell r="H394" t="str">
            <v>W&amp;N ARTISAN 37ML LAMP BLACK</v>
          </cell>
          <cell r="I394" t="str">
            <v>WN MOC 37ML LAMP BLACK</v>
          </cell>
          <cell r="J394">
            <v>4.24</v>
          </cell>
          <cell r="K394">
            <v>4.32</v>
          </cell>
          <cell r="L394">
            <v>1.8867924528301903E-2</v>
          </cell>
          <cell r="M394" t="str">
            <v>Actif</v>
          </cell>
          <cell r="N394"/>
          <cell r="O394" t="str">
            <v>WINSOR &amp; NEWTON</v>
          </cell>
          <cell r="P394" t="str">
            <v>FINE ARTS</v>
          </cell>
          <cell r="Q394" t="str">
            <v>W&amp;N OIL</v>
          </cell>
          <cell r="R394" t="str">
            <v>ARTISAN WATER-MIXABLE OIL COLOUR</v>
          </cell>
          <cell r="S394" t="str">
            <v>37ML TUBE</v>
          </cell>
          <cell r="T394" t="str">
            <v>Série 1</v>
          </cell>
          <cell r="U394" t="str">
            <v>W0337</v>
          </cell>
          <cell r="V394" t="str">
            <v>10100101061237</v>
          </cell>
          <cell r="W394" t="str">
            <v>32139000</v>
          </cell>
          <cell r="X394" t="str">
            <v>FRANCE</v>
          </cell>
          <cell r="Y394">
            <v>3</v>
          </cell>
        </row>
        <row r="395">
          <cell r="A395" t="str">
            <v>094376895865</v>
          </cell>
          <cell r="B395" t="str">
            <v>1514346</v>
          </cell>
          <cell r="C395" t="str">
            <v>W&amp;N ARTISAN HUILE 37ML 346 JAUNE CITRON</v>
          </cell>
          <cell r="D395">
            <v>16</v>
          </cell>
          <cell r="E395"/>
          <cell r="F395"/>
          <cell r="G395" t="str">
            <v>WN ARTISAN HLE 37ML 346JNECITR</v>
          </cell>
          <cell r="H395" t="str">
            <v>W&amp;N ARTISAN 37ML LEMON YELLOW</v>
          </cell>
          <cell r="I395" t="str">
            <v>WN MOC 37ML LEMON YELLOW</v>
          </cell>
          <cell r="J395">
            <v>4.24</v>
          </cell>
          <cell r="K395">
            <v>4.32</v>
          </cell>
          <cell r="L395">
            <v>1.8867924528301903E-2</v>
          </cell>
          <cell r="M395" t="str">
            <v>Actif</v>
          </cell>
          <cell r="N395"/>
          <cell r="O395" t="str">
            <v>WINSOR &amp; NEWTON</v>
          </cell>
          <cell r="P395" t="str">
            <v>FINE ARTS</v>
          </cell>
          <cell r="Q395" t="str">
            <v>W&amp;N OIL</v>
          </cell>
          <cell r="R395" t="str">
            <v>ARTISAN WATER-MIXABLE OIL COLOUR</v>
          </cell>
          <cell r="S395" t="str">
            <v>37ML TUBE</v>
          </cell>
          <cell r="T395" t="str">
            <v>Série 1</v>
          </cell>
          <cell r="U395" t="str">
            <v>W0346</v>
          </cell>
          <cell r="V395" t="str">
            <v>10100101061237</v>
          </cell>
          <cell r="W395" t="str">
            <v>32139000</v>
          </cell>
          <cell r="X395" t="str">
            <v>FRANCE</v>
          </cell>
          <cell r="Y395">
            <v>3</v>
          </cell>
        </row>
        <row r="396">
          <cell r="A396" t="str">
            <v>094376896008</v>
          </cell>
          <cell r="B396" t="str">
            <v>1514380</v>
          </cell>
          <cell r="C396" t="str">
            <v>W&amp;N ARTISAN HUILE 37ML 380 MAGENTA</v>
          </cell>
          <cell r="D396">
            <v>16</v>
          </cell>
          <cell r="E396"/>
          <cell r="F396"/>
          <cell r="G396" t="str">
            <v>WN ARTISAN HLE 37ML 380 MAGEN</v>
          </cell>
          <cell r="H396" t="str">
            <v>W&amp;N ARTISAN 37ML MAGENTA</v>
          </cell>
          <cell r="I396" t="str">
            <v>WN MOC 37ML MAGENTA</v>
          </cell>
          <cell r="J396">
            <v>4.24</v>
          </cell>
          <cell r="K396">
            <v>4.32</v>
          </cell>
          <cell r="L396">
            <v>1.8867924528301903E-2</v>
          </cell>
          <cell r="M396" t="str">
            <v>Actif</v>
          </cell>
          <cell r="N396"/>
          <cell r="O396" t="str">
            <v>WINSOR &amp; NEWTON</v>
          </cell>
          <cell r="P396" t="str">
            <v>FINE ARTS</v>
          </cell>
          <cell r="Q396" t="str">
            <v>W&amp;N OIL</v>
          </cell>
          <cell r="R396" t="str">
            <v>ARTISAN WATER-MIXABLE OIL COLOUR</v>
          </cell>
          <cell r="S396" t="str">
            <v>37ML TUBE</v>
          </cell>
          <cell r="T396" t="str">
            <v>Série 1</v>
          </cell>
          <cell r="U396" t="str">
            <v>W0380</v>
          </cell>
          <cell r="V396" t="str">
            <v>10100101061237</v>
          </cell>
          <cell r="W396" t="str">
            <v>32139000</v>
          </cell>
          <cell r="X396" t="str">
            <v>FRANCE</v>
          </cell>
          <cell r="Y396">
            <v>3</v>
          </cell>
        </row>
        <row r="397">
          <cell r="A397" t="str">
            <v>094376896145</v>
          </cell>
          <cell r="B397" t="str">
            <v>1514422</v>
          </cell>
          <cell r="C397" t="str">
            <v>W&amp;N ARTISAN HUILE 37ML 422 JAUNE DE NAPLES IMITATION</v>
          </cell>
          <cell r="D397">
            <v>16</v>
          </cell>
          <cell r="E397"/>
          <cell r="F397"/>
          <cell r="G397" t="str">
            <v>WN ARTISAN HLE 37ML 422JNENAPI</v>
          </cell>
          <cell r="H397" t="str">
            <v>W&amp;N ARTISAN 37ML NAP YELL HUE</v>
          </cell>
          <cell r="I397" t="str">
            <v>WN MOC 37ML NAP YELL HUE</v>
          </cell>
          <cell r="J397">
            <v>4.24</v>
          </cell>
          <cell r="K397">
            <v>4.32</v>
          </cell>
          <cell r="L397">
            <v>1.8867924528301903E-2</v>
          </cell>
          <cell r="M397" t="str">
            <v>Actif</v>
          </cell>
          <cell r="N397"/>
          <cell r="O397" t="str">
            <v>WINSOR &amp; NEWTON</v>
          </cell>
          <cell r="P397" t="str">
            <v>FINE ARTS</v>
          </cell>
          <cell r="Q397" t="str">
            <v>W&amp;N OIL</v>
          </cell>
          <cell r="R397" t="str">
            <v>ARTISAN WATER-MIXABLE OIL COLOUR</v>
          </cell>
          <cell r="S397" t="str">
            <v>37ML TUBE</v>
          </cell>
          <cell r="T397" t="str">
            <v>Série 1</v>
          </cell>
          <cell r="U397" t="str">
            <v>WI422</v>
          </cell>
          <cell r="V397" t="str">
            <v>10100101061237</v>
          </cell>
          <cell r="W397" t="str">
            <v>32139000</v>
          </cell>
          <cell r="X397" t="str">
            <v>FRANCE</v>
          </cell>
          <cell r="Y397">
            <v>3</v>
          </cell>
        </row>
        <row r="398">
          <cell r="A398" t="str">
            <v>094376896138</v>
          </cell>
          <cell r="B398" t="str">
            <v>1514447</v>
          </cell>
          <cell r="C398" t="str">
            <v>W&amp;N ARTISAN HUILE 37ML 447 VERT OLIVE</v>
          </cell>
          <cell r="D398">
            <v>16</v>
          </cell>
          <cell r="E398"/>
          <cell r="F398"/>
          <cell r="G398" t="str">
            <v>WN ARTISAN HLE 37ML 447 VER OL</v>
          </cell>
          <cell r="H398" t="str">
            <v>W&amp;N ARTISAN 37ML OLIVE GREEN</v>
          </cell>
          <cell r="I398" t="str">
            <v>WN MOC 37ML OLIVE GREEN</v>
          </cell>
          <cell r="J398">
            <v>4.24</v>
          </cell>
          <cell r="K398">
            <v>4.32</v>
          </cell>
          <cell r="L398">
            <v>1.8867924528301903E-2</v>
          </cell>
          <cell r="M398" t="str">
            <v>Actif</v>
          </cell>
          <cell r="N398"/>
          <cell r="O398" t="str">
            <v>WINSOR &amp; NEWTON</v>
          </cell>
          <cell r="P398" t="str">
            <v>FINE ARTS</v>
          </cell>
          <cell r="Q398" t="str">
            <v>W&amp;N OIL</v>
          </cell>
          <cell r="R398" t="str">
            <v>ARTISAN WATER-MIXABLE OIL COLOUR</v>
          </cell>
          <cell r="S398" t="str">
            <v>37ML TUBE</v>
          </cell>
          <cell r="T398" t="str">
            <v>Série 1</v>
          </cell>
          <cell r="U398" t="str">
            <v>W0447</v>
          </cell>
          <cell r="V398" t="str">
            <v>10100101061237</v>
          </cell>
          <cell r="W398" t="str">
            <v>32139000</v>
          </cell>
          <cell r="X398" t="str">
            <v>FRANCE</v>
          </cell>
          <cell r="Y398">
            <v>3</v>
          </cell>
        </row>
        <row r="399">
          <cell r="A399" t="str">
            <v>094376896213</v>
          </cell>
          <cell r="B399" t="str">
            <v>1514465</v>
          </cell>
          <cell r="C399" t="str">
            <v>W&amp;N ARTISAN HUILE 37ML 465 GRIS DE PAYNE</v>
          </cell>
          <cell r="D399">
            <v>16</v>
          </cell>
          <cell r="E399"/>
          <cell r="F399"/>
          <cell r="G399" t="str">
            <v>WN ARTISAN HLE 37ML 465GRI PAY</v>
          </cell>
          <cell r="H399" t="str">
            <v>W&amp;N ARTISAN 37ML PAYNES GRAY</v>
          </cell>
          <cell r="I399" t="str">
            <v>WN MOC 37ML PAYNES GRAY</v>
          </cell>
          <cell r="J399">
            <v>4.24</v>
          </cell>
          <cell r="K399">
            <v>4.32</v>
          </cell>
          <cell r="L399">
            <v>1.8867924528301903E-2</v>
          </cell>
          <cell r="M399" t="str">
            <v>Actif</v>
          </cell>
          <cell r="N399"/>
          <cell r="O399" t="str">
            <v>WINSOR &amp; NEWTON</v>
          </cell>
          <cell r="P399" t="str">
            <v>FINE ARTS</v>
          </cell>
          <cell r="Q399" t="str">
            <v>W&amp;N OIL</v>
          </cell>
          <cell r="R399" t="str">
            <v>ARTISAN WATER-MIXABLE OIL COLOUR</v>
          </cell>
          <cell r="S399" t="str">
            <v>37ML TUBE</v>
          </cell>
          <cell r="T399" t="str">
            <v>Série 1</v>
          </cell>
          <cell r="U399" t="str">
            <v>W0465</v>
          </cell>
          <cell r="V399" t="str">
            <v>10100101061237</v>
          </cell>
          <cell r="W399" t="str">
            <v>32139000</v>
          </cell>
          <cell r="X399" t="str">
            <v>FRANCE</v>
          </cell>
          <cell r="Y399">
            <v>3</v>
          </cell>
        </row>
        <row r="400">
          <cell r="A400" t="str">
            <v>094376895995</v>
          </cell>
          <cell r="B400" t="str">
            <v>1514468</v>
          </cell>
          <cell r="C400" t="str">
            <v>W&amp;N ARTISAN HUILE 37ML 468 ALIZARINE CRAMOISIE</v>
          </cell>
          <cell r="D400">
            <v>16</v>
          </cell>
          <cell r="E400"/>
          <cell r="F400"/>
          <cell r="G400" t="str">
            <v>WN ARTISAN HLE 37ML 468ALIZCRA</v>
          </cell>
          <cell r="H400" t="str">
            <v>W&amp;N ARTISAN 37ML PERM ALI CRIM</v>
          </cell>
          <cell r="I400" t="str">
            <v>WN MOC 37ML PERM ALI CRIM</v>
          </cell>
          <cell r="J400">
            <v>4.24</v>
          </cell>
          <cell r="K400">
            <v>4.32</v>
          </cell>
          <cell r="L400">
            <v>1.8867924528301903E-2</v>
          </cell>
          <cell r="M400" t="str">
            <v>Actif</v>
          </cell>
          <cell r="N400"/>
          <cell r="O400" t="str">
            <v>WINSOR &amp; NEWTON</v>
          </cell>
          <cell r="P400" t="str">
            <v>FINE ARTS</v>
          </cell>
          <cell r="Q400" t="str">
            <v>W&amp;N OIL</v>
          </cell>
          <cell r="R400" t="str">
            <v>ARTISAN WATER-MIXABLE OIL COLOUR</v>
          </cell>
          <cell r="S400" t="str">
            <v>37ML TUBE</v>
          </cell>
          <cell r="T400" t="str">
            <v>Série 1</v>
          </cell>
          <cell r="U400" t="str">
            <v>W0468</v>
          </cell>
          <cell r="V400" t="str">
            <v>10100101061237</v>
          </cell>
          <cell r="W400" t="str">
            <v>32139000</v>
          </cell>
          <cell r="X400" t="str">
            <v>FRANCE</v>
          </cell>
          <cell r="Y400">
            <v>3</v>
          </cell>
        </row>
        <row r="401">
          <cell r="A401" t="str">
            <v>094376895988</v>
          </cell>
          <cell r="B401" t="str">
            <v>1514502</v>
          </cell>
          <cell r="C401" t="str">
            <v>W&amp;N ARTISAN HUILE 37ML 502 ROSE PERMANENT</v>
          </cell>
          <cell r="D401">
            <v>16</v>
          </cell>
          <cell r="E401"/>
          <cell r="F401"/>
          <cell r="G401" t="str">
            <v>WN ARTISAN HLE 37ML 502ROSEPER</v>
          </cell>
          <cell r="H401" t="str">
            <v>W&amp;N ARTISAN 37ML PERM ROSE</v>
          </cell>
          <cell r="I401" t="str">
            <v>WN MOC 37ML PERM ROSE</v>
          </cell>
          <cell r="J401">
            <v>4.24</v>
          </cell>
          <cell r="K401">
            <v>4.32</v>
          </cell>
          <cell r="L401">
            <v>1.8867924528301903E-2</v>
          </cell>
          <cell r="M401" t="str">
            <v>Actif</v>
          </cell>
          <cell r="N401"/>
          <cell r="O401" t="str">
            <v>WINSOR &amp; NEWTON</v>
          </cell>
          <cell r="P401" t="str">
            <v>FINE ARTS</v>
          </cell>
          <cell r="Q401" t="str">
            <v>W&amp;N OIL</v>
          </cell>
          <cell r="R401" t="str">
            <v>ARTISAN WATER-MIXABLE OIL COLOUR</v>
          </cell>
          <cell r="S401" t="str">
            <v>37ML TUBE</v>
          </cell>
          <cell r="T401" t="str">
            <v>Série 1</v>
          </cell>
          <cell r="U401" t="str">
            <v>W0502</v>
          </cell>
          <cell r="V401" t="str">
            <v>10100101061237</v>
          </cell>
          <cell r="W401" t="str">
            <v>32139000</v>
          </cell>
          <cell r="X401" t="str">
            <v>FRANCE</v>
          </cell>
          <cell r="Y401">
            <v>3</v>
          </cell>
        </row>
        <row r="402">
          <cell r="A402" t="str">
            <v>094376896077</v>
          </cell>
          <cell r="B402" t="str">
            <v>1514514</v>
          </cell>
          <cell r="C402" t="str">
            <v>W&amp;N ARTISAN HUILE 37ML 514 BLEU PHTALOCYANINE</v>
          </cell>
          <cell r="D402">
            <v>16</v>
          </cell>
          <cell r="E402"/>
          <cell r="F402"/>
          <cell r="G402" t="str">
            <v>WN ARTISAN HLE 37ML 514BLE PHT</v>
          </cell>
          <cell r="H402" t="str">
            <v>W&amp;N ARTISAN 37ML PH BLUE (R.S)</v>
          </cell>
          <cell r="I402" t="str">
            <v>WN MOC 37ML PH BLUE (R.S)</v>
          </cell>
          <cell r="J402">
            <v>4.24</v>
          </cell>
          <cell r="K402">
            <v>4.32</v>
          </cell>
          <cell r="L402">
            <v>1.8867924528301903E-2</v>
          </cell>
          <cell r="M402" t="str">
            <v>Actif</v>
          </cell>
          <cell r="N402"/>
          <cell r="O402" t="str">
            <v>WINSOR &amp; NEWTON</v>
          </cell>
          <cell r="P402" t="str">
            <v>FINE ARTS</v>
          </cell>
          <cell r="Q402" t="str">
            <v>W&amp;N OIL</v>
          </cell>
          <cell r="R402" t="str">
            <v>ARTISAN WATER-MIXABLE OIL COLOUR</v>
          </cell>
          <cell r="S402" t="str">
            <v>37ML TUBE</v>
          </cell>
          <cell r="T402" t="str">
            <v>Série 1</v>
          </cell>
          <cell r="U402" t="str">
            <v>W0514</v>
          </cell>
          <cell r="V402" t="str">
            <v>10100101061237</v>
          </cell>
          <cell r="W402" t="str">
            <v>32139000</v>
          </cell>
          <cell r="X402" t="str">
            <v>FRANCE</v>
          </cell>
          <cell r="Y402">
            <v>3</v>
          </cell>
        </row>
        <row r="403">
          <cell r="A403" t="str">
            <v>094376896091</v>
          </cell>
          <cell r="B403" t="str">
            <v>1514521</v>
          </cell>
          <cell r="C403" t="str">
            <v>W&amp;N ARTISAN HUILE 37ML 521 VERT PHTALOCYANINE NUANCE JAUNE</v>
          </cell>
          <cell r="D403">
            <v>16</v>
          </cell>
          <cell r="E403"/>
          <cell r="F403"/>
          <cell r="G403" t="str">
            <v>WN ARTISAN HLE 37ML 521VER PHT</v>
          </cell>
          <cell r="H403" t="str">
            <v>W&amp;N ARTISAN 37ML PHTH GRN YELL</v>
          </cell>
          <cell r="I403" t="str">
            <v>WN MOC 37ML PHTH GRN YELL</v>
          </cell>
          <cell r="J403">
            <v>4.24</v>
          </cell>
          <cell r="K403">
            <v>4.32</v>
          </cell>
          <cell r="L403">
            <v>1.8867924528301903E-2</v>
          </cell>
          <cell r="M403" t="str">
            <v>Actif</v>
          </cell>
          <cell r="N403"/>
          <cell r="O403" t="str">
            <v>WINSOR &amp; NEWTON</v>
          </cell>
          <cell r="P403" t="str">
            <v>FINE ARTS</v>
          </cell>
          <cell r="Q403" t="str">
            <v>W&amp;N OIL</v>
          </cell>
          <cell r="R403" t="str">
            <v>ARTISAN WATER-MIXABLE OIL COLOUR</v>
          </cell>
          <cell r="S403" t="str">
            <v>37ML TUBE</v>
          </cell>
          <cell r="T403" t="str">
            <v>Série 1</v>
          </cell>
          <cell r="U403" t="str">
            <v>W0521</v>
          </cell>
          <cell r="V403" t="str">
            <v>10100101061237</v>
          </cell>
          <cell r="W403" t="str">
            <v>32139000</v>
          </cell>
          <cell r="X403" t="str">
            <v>FRANCE</v>
          </cell>
          <cell r="Y403">
            <v>3</v>
          </cell>
        </row>
        <row r="404">
          <cell r="A404" t="str">
            <v>094376896114</v>
          </cell>
          <cell r="B404" t="str">
            <v>1514522</v>
          </cell>
          <cell r="C404" t="str">
            <v>W&amp;N ARTISAN HUILE 37ML 522 VERT PHTALOCYANINE BLEU</v>
          </cell>
          <cell r="D404">
            <v>16</v>
          </cell>
          <cell r="E404"/>
          <cell r="F404"/>
          <cell r="G404" t="str">
            <v>WN ARTISAN HLE 37ML 522VER PHT</v>
          </cell>
          <cell r="H404" t="str">
            <v>W&amp;N ARTISAN 37ML PH GRN BL SH</v>
          </cell>
          <cell r="I404" t="str">
            <v>WN MOC 37ML PH GRN BL SH</v>
          </cell>
          <cell r="J404">
            <v>4.24</v>
          </cell>
          <cell r="K404">
            <v>4.32</v>
          </cell>
          <cell r="L404">
            <v>1.8867924528301903E-2</v>
          </cell>
          <cell r="M404" t="str">
            <v>Actif</v>
          </cell>
          <cell r="N404"/>
          <cell r="O404" t="str">
            <v>WINSOR &amp; NEWTON</v>
          </cell>
          <cell r="P404" t="str">
            <v>FINE ARTS</v>
          </cell>
          <cell r="Q404" t="str">
            <v>W&amp;N OIL</v>
          </cell>
          <cell r="R404" t="str">
            <v>ARTISAN WATER-MIXABLE OIL COLOUR</v>
          </cell>
          <cell r="S404" t="str">
            <v>37ML TUBE</v>
          </cell>
          <cell r="T404" t="str">
            <v>Série 1</v>
          </cell>
          <cell r="U404" t="str">
            <v>W0522</v>
          </cell>
          <cell r="V404" t="str">
            <v>10100101061237</v>
          </cell>
          <cell r="W404" t="str">
            <v>32139000</v>
          </cell>
          <cell r="X404" t="str">
            <v>FRANCE</v>
          </cell>
          <cell r="Y404">
            <v>3</v>
          </cell>
        </row>
        <row r="405">
          <cell r="A405" t="str">
            <v>094376896084</v>
          </cell>
          <cell r="B405" t="str">
            <v>1514538</v>
          </cell>
          <cell r="C405" t="str">
            <v>W&amp;N ARTISAN HUILE 37ML 538 BLEU DE PRUSSE</v>
          </cell>
          <cell r="D405">
            <v>16</v>
          </cell>
          <cell r="E405"/>
          <cell r="F405"/>
          <cell r="G405" t="str">
            <v>WN ARTISAN HLE 37ML 538BLEPRUS</v>
          </cell>
          <cell r="H405" t="str">
            <v>W&amp;N ARTISAN 37ML PRUSSIAN BLUE</v>
          </cell>
          <cell r="I405" t="str">
            <v>WN MOC 37ML PRUSSIAN BLUE</v>
          </cell>
          <cell r="J405">
            <v>4.24</v>
          </cell>
          <cell r="K405">
            <v>4.32</v>
          </cell>
          <cell r="L405">
            <v>1.8867924528301903E-2</v>
          </cell>
          <cell r="M405" t="str">
            <v>Actif</v>
          </cell>
          <cell r="N405"/>
          <cell r="O405" t="str">
            <v>WINSOR &amp; NEWTON</v>
          </cell>
          <cell r="P405" t="str">
            <v>FINE ARTS</v>
          </cell>
          <cell r="Q405" t="str">
            <v>W&amp;N OIL</v>
          </cell>
          <cell r="R405" t="str">
            <v>ARTISAN WATER-MIXABLE OIL COLOUR</v>
          </cell>
          <cell r="S405" t="str">
            <v>37ML TUBE</v>
          </cell>
          <cell r="T405" t="str">
            <v>Série 1</v>
          </cell>
          <cell r="U405" t="str">
            <v>W0538</v>
          </cell>
          <cell r="V405" t="str">
            <v>10100101061237</v>
          </cell>
          <cell r="W405" t="str">
            <v>32139000</v>
          </cell>
          <cell r="X405" t="str">
            <v>FRANCE</v>
          </cell>
          <cell r="Y405">
            <v>3</v>
          </cell>
        </row>
        <row r="406">
          <cell r="A406" t="str">
            <v>094376896169</v>
          </cell>
          <cell r="B406" t="str">
            <v>1514552</v>
          </cell>
          <cell r="C406" t="str">
            <v>W&amp;N ARTISAN HUILE 37ML 552 TERRE DE SIENNE NATURELLE</v>
          </cell>
          <cell r="D406">
            <v>16</v>
          </cell>
          <cell r="E406"/>
          <cell r="F406"/>
          <cell r="G406" t="str">
            <v>WN ARTISAN HLE 37ML 552 TSN</v>
          </cell>
          <cell r="H406" t="str">
            <v>W&amp;N ARTISAN 37ML RAW SIENNA</v>
          </cell>
          <cell r="I406" t="str">
            <v>WN MOC 37ML RAW SIENNA</v>
          </cell>
          <cell r="J406">
            <v>4.24</v>
          </cell>
          <cell r="K406">
            <v>4.32</v>
          </cell>
          <cell r="L406">
            <v>1.8867924528301903E-2</v>
          </cell>
          <cell r="M406" t="str">
            <v>Actif</v>
          </cell>
          <cell r="N406"/>
          <cell r="O406" t="str">
            <v>WINSOR &amp; NEWTON</v>
          </cell>
          <cell r="P406" t="str">
            <v>FINE ARTS</v>
          </cell>
          <cell r="Q406" t="str">
            <v>W&amp;N OIL</v>
          </cell>
          <cell r="R406" t="str">
            <v>ARTISAN WATER-MIXABLE OIL COLOUR</v>
          </cell>
          <cell r="S406" t="str">
            <v>37ML TUBE</v>
          </cell>
          <cell r="T406" t="str">
            <v>Série 1</v>
          </cell>
          <cell r="U406" t="str">
            <v>W0552</v>
          </cell>
          <cell r="V406" t="str">
            <v>10100101061237</v>
          </cell>
          <cell r="W406" t="str">
            <v>32139000</v>
          </cell>
          <cell r="X406" t="str">
            <v>FRANCE</v>
          </cell>
          <cell r="Y406">
            <v>3</v>
          </cell>
        </row>
        <row r="407">
          <cell r="A407" t="str">
            <v>094376896206</v>
          </cell>
          <cell r="B407" t="str">
            <v>1514554</v>
          </cell>
          <cell r="C407" t="str">
            <v>W&amp;N ARTISAN HUILE 37ML 554 TERRE DOMBRE NATURELLE</v>
          </cell>
          <cell r="D407">
            <v>16</v>
          </cell>
          <cell r="E407"/>
          <cell r="F407"/>
          <cell r="G407" t="str">
            <v>WN ARTISAN HLE 37ML 554 TON</v>
          </cell>
          <cell r="H407" t="str">
            <v>W&amp;N ARTISAN 37ML RAW UMBER</v>
          </cell>
          <cell r="I407" t="str">
            <v>WN MOC 37ML RAW UMBER</v>
          </cell>
          <cell r="J407">
            <v>4.24</v>
          </cell>
          <cell r="K407">
            <v>4.32</v>
          </cell>
          <cell r="L407">
            <v>1.8867924528301903E-2</v>
          </cell>
          <cell r="M407" t="str">
            <v>Actif</v>
          </cell>
          <cell r="N407"/>
          <cell r="O407" t="str">
            <v>WINSOR &amp; NEWTON</v>
          </cell>
          <cell r="P407" t="str">
            <v>FINE ARTS</v>
          </cell>
          <cell r="Q407" t="str">
            <v>W&amp;N OIL</v>
          </cell>
          <cell r="R407" t="str">
            <v>ARTISAN WATER-MIXABLE OIL COLOUR</v>
          </cell>
          <cell r="S407" t="str">
            <v>37ML TUBE</v>
          </cell>
          <cell r="T407" t="str">
            <v>Série 1</v>
          </cell>
          <cell r="U407" t="str">
            <v>W0554</v>
          </cell>
          <cell r="V407" t="str">
            <v>10100101061237</v>
          </cell>
          <cell r="W407" t="str">
            <v>32139000</v>
          </cell>
          <cell r="X407" t="str">
            <v>FRANCE</v>
          </cell>
          <cell r="Y407">
            <v>3</v>
          </cell>
        </row>
        <row r="408">
          <cell r="A408" t="str">
            <v>884955089279</v>
          </cell>
          <cell r="B408" t="str">
            <v>8840485</v>
          </cell>
          <cell r="C408" t="str">
            <v>W&amp;N ARTISAN HUILE 37ML 644 BLANC DE TITANE ROW</v>
          </cell>
          <cell r="D408">
            <v>16</v>
          </cell>
          <cell r="E408" t="str">
            <v>094376896244</v>
          </cell>
          <cell r="F408" t="str">
            <v>1514644</v>
          </cell>
          <cell r="G408" t="str">
            <v>WN ARTISAN HLE 37ML BLC TI ROW</v>
          </cell>
          <cell r="H408" t="str">
            <v>W&amp;N ARTISAN 37ML TITAN WHITE ROW</v>
          </cell>
          <cell r="I408" t="str">
            <v>WN MOC 37ML TITAN WHITE ROW    SP</v>
          </cell>
          <cell r="J408">
            <v>4.24</v>
          </cell>
          <cell r="K408">
            <v>4.32</v>
          </cell>
          <cell r="L408">
            <v>1.8867924528301903E-2</v>
          </cell>
          <cell r="M408" t="str">
            <v>Actif</v>
          </cell>
          <cell r="N408"/>
          <cell r="O408" t="str">
            <v>WINSOR &amp; NEWTON</v>
          </cell>
          <cell r="P408" t="str">
            <v>FINE ARTS</v>
          </cell>
          <cell r="Q408" t="str">
            <v>W&amp;N OIL</v>
          </cell>
          <cell r="R408" t="str">
            <v>ARTISAN WATER-MIXABLE OIL COLOUR</v>
          </cell>
          <cell r="S408" t="str">
            <v>37ML TUBE</v>
          </cell>
          <cell r="T408" t="str">
            <v>Série 1</v>
          </cell>
          <cell r="U408" t="str">
            <v>W0644</v>
          </cell>
          <cell r="V408" t="str">
            <v>10100101061237</v>
          </cell>
          <cell r="W408" t="str">
            <v>32139000</v>
          </cell>
          <cell r="X408" t="str">
            <v>FRANCE</v>
          </cell>
          <cell r="Y408">
            <v>3</v>
          </cell>
        </row>
        <row r="409">
          <cell r="A409" t="str">
            <v>094376896152</v>
          </cell>
          <cell r="B409" t="str">
            <v>1514744</v>
          </cell>
          <cell r="C409" t="str">
            <v>W&amp;N ARTISAN HUILE 37ML 744 OCRE JAUNE</v>
          </cell>
          <cell r="D409">
            <v>16</v>
          </cell>
          <cell r="E409"/>
          <cell r="F409"/>
          <cell r="G409" t="str">
            <v>WN ARTISAN HLE 37ML 744OCR JNE</v>
          </cell>
          <cell r="H409" t="str">
            <v>W&amp;N ARTISAN 37ML YELLOW OCHRE</v>
          </cell>
          <cell r="I409" t="str">
            <v>WN MOC 37ML YELLOW OCHRE</v>
          </cell>
          <cell r="J409">
            <v>4.24</v>
          </cell>
          <cell r="K409">
            <v>4.32</v>
          </cell>
          <cell r="L409">
            <v>1.8867924528301903E-2</v>
          </cell>
          <cell r="M409" t="str">
            <v>Actif</v>
          </cell>
          <cell r="N409"/>
          <cell r="O409" t="str">
            <v>WINSOR &amp; NEWTON</v>
          </cell>
          <cell r="P409" t="str">
            <v>FINE ARTS</v>
          </cell>
          <cell r="Q409" t="str">
            <v>W&amp;N OIL</v>
          </cell>
          <cell r="R409" t="str">
            <v>ARTISAN WATER-MIXABLE OIL COLOUR</v>
          </cell>
          <cell r="S409" t="str">
            <v>37ML TUBE</v>
          </cell>
          <cell r="T409" t="str">
            <v>Série 1</v>
          </cell>
          <cell r="U409" t="str">
            <v>W0744</v>
          </cell>
          <cell r="V409" t="str">
            <v>10100101061237</v>
          </cell>
          <cell r="W409" t="str">
            <v>32139000</v>
          </cell>
          <cell r="X409" t="str">
            <v>FRANCE</v>
          </cell>
          <cell r="Y409">
            <v>3</v>
          </cell>
        </row>
        <row r="410">
          <cell r="A410" t="str">
            <v>884955089286</v>
          </cell>
          <cell r="B410" t="str">
            <v>8840486</v>
          </cell>
          <cell r="C410" t="str">
            <v>W&amp;N ARTISAN HUILE 37ML 748 BLANC ZINC ROW</v>
          </cell>
          <cell r="D410">
            <v>16</v>
          </cell>
          <cell r="E410" t="str">
            <v>094376896251</v>
          </cell>
          <cell r="F410" t="str">
            <v>1514748</v>
          </cell>
          <cell r="G410" t="str">
            <v>WN ARTISAN HLE 37ML BLC ZN ROW</v>
          </cell>
          <cell r="H410" t="str">
            <v>W&amp;N ARTISAN 37ML ZINC WHITE MW ROW</v>
          </cell>
          <cell r="I410" t="str">
            <v>WN MOC 37ML ZINC WHITE MW ROW  SP</v>
          </cell>
          <cell r="J410">
            <v>4.24</v>
          </cell>
          <cell r="K410">
            <v>4.32</v>
          </cell>
          <cell r="L410">
            <v>1.8867924528301903E-2</v>
          </cell>
          <cell r="M410" t="str">
            <v>Actif</v>
          </cell>
          <cell r="N410"/>
          <cell r="O410" t="str">
            <v>WINSOR &amp; NEWTON</v>
          </cell>
          <cell r="P410" t="str">
            <v>FINE ARTS</v>
          </cell>
          <cell r="Q410" t="str">
            <v>W&amp;N OIL</v>
          </cell>
          <cell r="R410" t="str">
            <v>ARTISAN WATER-MIXABLE OIL COLOUR</v>
          </cell>
          <cell r="S410" t="str">
            <v>37ML TUBE</v>
          </cell>
          <cell r="T410" t="str">
            <v>Série 1</v>
          </cell>
          <cell r="U410" t="str">
            <v>W0748</v>
          </cell>
          <cell r="V410" t="str">
            <v>10100101061237</v>
          </cell>
          <cell r="W410" t="str">
            <v>32139000</v>
          </cell>
          <cell r="X410" t="str">
            <v>FRANCE</v>
          </cell>
          <cell r="Y410">
            <v>3</v>
          </cell>
        </row>
        <row r="411">
          <cell r="A411" t="str">
            <v>094376895940</v>
          </cell>
          <cell r="B411" t="str">
            <v>1514099</v>
          </cell>
          <cell r="C411" t="str">
            <v>W&amp;N ARTISAN HUILE 37ML 099 ROUGE DE CADMIUM MOYEN</v>
          </cell>
          <cell r="D411">
            <v>16</v>
          </cell>
          <cell r="E411"/>
          <cell r="F411"/>
          <cell r="G411" t="str">
            <v>WN ARTISAN HLE 37ML RGE CD MOY</v>
          </cell>
          <cell r="H411" t="str">
            <v>W&amp;N ARTISAN 37ML C.RD.M</v>
          </cell>
          <cell r="I411" t="str">
            <v>WN MOC 37ML C.RD.M NY-1514</v>
          </cell>
          <cell r="J411">
            <v>5.88</v>
          </cell>
          <cell r="K411">
            <v>6</v>
          </cell>
          <cell r="L411">
            <v>2.0408163265306142E-2</v>
          </cell>
          <cell r="M411" t="str">
            <v>Actif</v>
          </cell>
          <cell r="N411"/>
          <cell r="O411" t="str">
            <v>WINSOR &amp; NEWTON</v>
          </cell>
          <cell r="P411" t="str">
            <v>FINE ARTS</v>
          </cell>
          <cell r="Q411" t="str">
            <v>W&amp;N OIL</v>
          </cell>
          <cell r="R411" t="str">
            <v>ARTISAN WATER-MIXABLE OIL COLOUR</v>
          </cell>
          <cell r="S411" t="str">
            <v>37ML TUBE</v>
          </cell>
          <cell r="T411" t="str">
            <v>Série 2</v>
          </cell>
          <cell r="U411" t="str">
            <v>W0099</v>
          </cell>
          <cell r="V411" t="str">
            <v>10100101061237</v>
          </cell>
          <cell r="W411" t="str">
            <v>32139000</v>
          </cell>
          <cell r="X411" t="str">
            <v>FRANCE</v>
          </cell>
          <cell r="Y411">
            <v>3</v>
          </cell>
        </row>
        <row r="412">
          <cell r="A412" t="str">
            <v>094376895933</v>
          </cell>
          <cell r="B412" t="str">
            <v>1514100</v>
          </cell>
          <cell r="C412" t="str">
            <v>W&amp;N ARTISAN HUILE 37ML 100 ROUGE DE CADMIUM CLAIR</v>
          </cell>
          <cell r="D412">
            <v>16</v>
          </cell>
          <cell r="E412"/>
          <cell r="F412"/>
          <cell r="G412" t="str">
            <v>WN ARTISAN HLE 37ML RGE CD CL</v>
          </cell>
          <cell r="H412" t="str">
            <v>W&amp;N ARTISAN 37ML C.RD.LT</v>
          </cell>
          <cell r="I412" t="str">
            <v>WN MOC 37ML C.RD.LT NY-1514</v>
          </cell>
          <cell r="J412">
            <v>5.88</v>
          </cell>
          <cell r="K412">
            <v>6</v>
          </cell>
          <cell r="L412">
            <v>2.0408163265306142E-2</v>
          </cell>
          <cell r="M412" t="str">
            <v>Actif</v>
          </cell>
          <cell r="N412"/>
          <cell r="O412" t="str">
            <v>WINSOR &amp; NEWTON</v>
          </cell>
          <cell r="P412" t="str">
            <v>FINE ARTS</v>
          </cell>
          <cell r="Q412" t="str">
            <v>W&amp;N OIL</v>
          </cell>
          <cell r="R412" t="str">
            <v>ARTISAN WATER-MIXABLE OIL COLOUR</v>
          </cell>
          <cell r="S412" t="str">
            <v>37ML TUBE</v>
          </cell>
          <cell r="T412" t="str">
            <v>Série 2</v>
          </cell>
          <cell r="U412" t="str">
            <v>W0100</v>
          </cell>
          <cell r="V412" t="str">
            <v>10100101061237</v>
          </cell>
          <cell r="W412" t="str">
            <v>32139000</v>
          </cell>
          <cell r="X412" t="str">
            <v>FRANCE</v>
          </cell>
          <cell r="Y412">
            <v>3</v>
          </cell>
        </row>
        <row r="413">
          <cell r="A413" t="str">
            <v>094376895964</v>
          </cell>
          <cell r="B413" t="str">
            <v>1514104</v>
          </cell>
          <cell r="C413" t="str">
            <v>W&amp;N ARTISAN HUILE 37ML 104 ROUGE DE CADMIUM FONCE</v>
          </cell>
          <cell r="D413">
            <v>16</v>
          </cell>
          <cell r="E413"/>
          <cell r="F413"/>
          <cell r="G413" t="str">
            <v>WN ARTISAN HLE 37ML 104RGECDFC</v>
          </cell>
          <cell r="H413" t="str">
            <v>W&amp;N ARTISAN 37ML C.RD.DK</v>
          </cell>
          <cell r="I413" t="str">
            <v>WN MOC 37ML C.RD.DK NY-1514</v>
          </cell>
          <cell r="J413">
            <v>5.88</v>
          </cell>
          <cell r="K413">
            <v>6</v>
          </cell>
          <cell r="L413">
            <v>2.0408163265306142E-2</v>
          </cell>
          <cell r="M413" t="str">
            <v>Actif</v>
          </cell>
          <cell r="N413"/>
          <cell r="O413" t="str">
            <v>WINSOR &amp; NEWTON</v>
          </cell>
          <cell r="P413" t="str">
            <v>FINE ARTS</v>
          </cell>
          <cell r="Q413" t="str">
            <v>W&amp;N OIL</v>
          </cell>
          <cell r="R413" t="str">
            <v>ARTISAN WATER-MIXABLE OIL COLOUR</v>
          </cell>
          <cell r="S413" t="str">
            <v>37ML TUBE</v>
          </cell>
          <cell r="T413" t="str">
            <v>Série 2</v>
          </cell>
          <cell r="U413" t="str">
            <v>W0104</v>
          </cell>
          <cell r="V413" t="str">
            <v>10100101061237</v>
          </cell>
          <cell r="W413" t="str">
            <v>32139000</v>
          </cell>
          <cell r="X413" t="str">
            <v>FRANCE</v>
          </cell>
          <cell r="Y413">
            <v>3</v>
          </cell>
        </row>
        <row r="414">
          <cell r="A414" t="str">
            <v>094376895872</v>
          </cell>
          <cell r="B414" t="str">
            <v>1514113</v>
          </cell>
          <cell r="C414" t="str">
            <v>W&amp;N ARTISAN HUILE 37ML 113 JAUNE DE CADMIUM CLAIR</v>
          </cell>
          <cell r="D414">
            <v>16</v>
          </cell>
          <cell r="E414"/>
          <cell r="F414"/>
          <cell r="G414" t="str">
            <v>WN ARTISAN HLE 37ML 113JNECDCL</v>
          </cell>
          <cell r="H414" t="str">
            <v>W&amp;N ARTISAN 37ML C.YL.LT</v>
          </cell>
          <cell r="I414" t="str">
            <v>WN MOC 37ML C.YL.LT NY-1514</v>
          </cell>
          <cell r="J414">
            <v>5.88</v>
          </cell>
          <cell r="K414">
            <v>6</v>
          </cell>
          <cell r="L414">
            <v>2.0408163265306142E-2</v>
          </cell>
          <cell r="M414" t="str">
            <v>Actif</v>
          </cell>
          <cell r="N414"/>
          <cell r="O414" t="str">
            <v>WINSOR &amp; NEWTON</v>
          </cell>
          <cell r="P414" t="str">
            <v>FINE ARTS</v>
          </cell>
          <cell r="Q414" t="str">
            <v>W&amp;N OIL</v>
          </cell>
          <cell r="R414" t="str">
            <v>ARTISAN WATER-MIXABLE OIL COLOUR</v>
          </cell>
          <cell r="S414" t="str">
            <v>37ML TUBE</v>
          </cell>
          <cell r="T414" t="str">
            <v>Série 2</v>
          </cell>
          <cell r="U414" t="str">
            <v>W0113</v>
          </cell>
          <cell r="V414" t="str">
            <v>10100101061237</v>
          </cell>
          <cell r="W414" t="str">
            <v>32139000</v>
          </cell>
          <cell r="X414" t="str">
            <v>FRANCE</v>
          </cell>
          <cell r="Y414">
            <v>3</v>
          </cell>
        </row>
        <row r="415">
          <cell r="A415" t="str">
            <v>094376895896</v>
          </cell>
          <cell r="B415" t="str">
            <v>1514116</v>
          </cell>
          <cell r="C415" t="str">
            <v>W&amp;N ARTISAN HUILE 37ML 116 JAUNE DE CADMIUM MOYEN</v>
          </cell>
          <cell r="D415">
            <v>16</v>
          </cell>
          <cell r="E415"/>
          <cell r="F415"/>
          <cell r="G415" t="str">
            <v>WN ARTISAN HLE 37ML JNE CD MOY</v>
          </cell>
          <cell r="H415" t="str">
            <v>W&amp;N ARTISAN 37ML C.YL.MED</v>
          </cell>
          <cell r="I415" t="str">
            <v>WN MOC 37ML C.YL.MD NY-1514</v>
          </cell>
          <cell r="J415">
            <v>5.88</v>
          </cell>
          <cell r="K415">
            <v>6</v>
          </cell>
          <cell r="L415">
            <v>2.0408163265306142E-2</v>
          </cell>
          <cell r="M415" t="str">
            <v>Actif</v>
          </cell>
          <cell r="N415"/>
          <cell r="O415" t="str">
            <v>WINSOR &amp; NEWTON</v>
          </cell>
          <cell r="P415" t="str">
            <v>FINE ARTS</v>
          </cell>
          <cell r="Q415" t="str">
            <v>W&amp;N OIL</v>
          </cell>
          <cell r="R415" t="str">
            <v>ARTISAN WATER-MIXABLE OIL COLOUR</v>
          </cell>
          <cell r="S415" t="str">
            <v>37ML TUBE</v>
          </cell>
          <cell r="T415" t="str">
            <v>Série 2</v>
          </cell>
          <cell r="U415" t="str">
            <v>W0116</v>
          </cell>
          <cell r="V415" t="str">
            <v>10100101061237</v>
          </cell>
          <cell r="W415" t="str">
            <v>32139000</v>
          </cell>
          <cell r="X415" t="str">
            <v>FRANCE</v>
          </cell>
          <cell r="Y415">
            <v>3</v>
          </cell>
        </row>
        <row r="416">
          <cell r="A416" t="str">
            <v>094376896022</v>
          </cell>
          <cell r="B416" t="str">
            <v>1514137</v>
          </cell>
          <cell r="C416" t="str">
            <v>W&amp;N ARTISAN HUILE 37ML 137 BLEU CERULEUM</v>
          </cell>
          <cell r="D416">
            <v>16</v>
          </cell>
          <cell r="E416"/>
          <cell r="F416"/>
          <cell r="G416" t="str">
            <v>WN ARTISAN HLE 37ML 137BLECERU</v>
          </cell>
          <cell r="H416" t="str">
            <v>W&amp;N ARTISAN 37ML CERULEAN BLUE</v>
          </cell>
          <cell r="I416" t="str">
            <v>WN MOC 37ML CERULEAN BLUE</v>
          </cell>
          <cell r="J416">
            <v>5.88</v>
          </cell>
          <cell r="K416">
            <v>6</v>
          </cell>
          <cell r="L416">
            <v>2.0408163265306142E-2</v>
          </cell>
          <cell r="M416" t="str">
            <v>Actif</v>
          </cell>
          <cell r="N416"/>
          <cell r="O416" t="str">
            <v>WINSOR &amp; NEWTON</v>
          </cell>
          <cell r="P416" t="str">
            <v>FINE ARTS</v>
          </cell>
          <cell r="Q416" t="str">
            <v>W&amp;N OIL</v>
          </cell>
          <cell r="R416" t="str">
            <v>ARTISAN WATER-MIXABLE OIL COLOUR</v>
          </cell>
          <cell r="S416" t="str">
            <v>37ML TUBE</v>
          </cell>
          <cell r="T416" t="str">
            <v>Série 2</v>
          </cell>
          <cell r="U416" t="str">
            <v>W0137</v>
          </cell>
          <cell r="V416" t="str">
            <v>10100101061237</v>
          </cell>
          <cell r="W416" t="str">
            <v>32139000</v>
          </cell>
          <cell r="X416" t="str">
            <v>FRANCE</v>
          </cell>
          <cell r="Y416">
            <v>3</v>
          </cell>
        </row>
        <row r="417">
          <cell r="A417" t="str">
            <v>884955093351</v>
          </cell>
          <cell r="B417" t="str">
            <v>8840533</v>
          </cell>
          <cell r="C417" t="str">
            <v>W&amp;N ARTISAN HUILE 37ML 178 BLEU DE COBALT ROW</v>
          </cell>
          <cell r="D417">
            <v>16</v>
          </cell>
          <cell r="E417" t="str">
            <v>094376896046</v>
          </cell>
          <cell r="F417" t="str">
            <v>1514178</v>
          </cell>
          <cell r="G417" t="str">
            <v>WN ART HLE 37ML 178BLE COB ROW</v>
          </cell>
          <cell r="H417" t="str">
            <v>W&amp;N ARTISAN 37ML COBALT BLUE ROW</v>
          </cell>
          <cell r="I417" t="str">
            <v>WN MOC 37ML COBALT BLUE ROW    SP</v>
          </cell>
          <cell r="J417">
            <v>5.88</v>
          </cell>
          <cell r="K417">
            <v>6</v>
          </cell>
          <cell r="L417">
            <v>2.0408163265306142E-2</v>
          </cell>
          <cell r="M417" t="str">
            <v>Changement EAN 2023</v>
          </cell>
          <cell r="N417"/>
          <cell r="O417" t="str">
            <v>WINSOR &amp; NEWTON</v>
          </cell>
          <cell r="P417" t="str">
            <v>FINE ARTS</v>
          </cell>
          <cell r="Q417" t="str">
            <v>W&amp;N OIL</v>
          </cell>
          <cell r="R417" t="str">
            <v>ARTISAN WATER-MIXABLE OIL COLOUR</v>
          </cell>
          <cell r="S417" t="str">
            <v>37ML TUBE</v>
          </cell>
          <cell r="T417" t="str">
            <v>Série 2</v>
          </cell>
          <cell r="U417" t="str">
            <v>W0178</v>
          </cell>
          <cell r="V417" t="str">
            <v>10100101061237</v>
          </cell>
          <cell r="W417" t="str">
            <v>32139000</v>
          </cell>
          <cell r="X417" t="str">
            <v>FRANCE</v>
          </cell>
          <cell r="Y417">
            <v>3</v>
          </cell>
        </row>
        <row r="418">
          <cell r="A418" t="str">
            <v>094376896121</v>
          </cell>
          <cell r="B418" t="str">
            <v>1514503</v>
          </cell>
          <cell r="C418" t="str">
            <v>W&amp;N ARTISAN HUILE 37ML 503 VERT DE VESSIE</v>
          </cell>
          <cell r="D418">
            <v>16</v>
          </cell>
          <cell r="E418"/>
          <cell r="F418"/>
          <cell r="G418" t="str">
            <v>WN ARTISAN HLE 37ML 503VERVESS</v>
          </cell>
          <cell r="H418" t="str">
            <v>W&amp;N ARTISAN 37ML PER SAP GREEN</v>
          </cell>
          <cell r="I418" t="str">
            <v>WN MOC 37ML PER SAP GREEN</v>
          </cell>
          <cell r="J418">
            <v>5.88</v>
          </cell>
          <cell r="K418">
            <v>6</v>
          </cell>
          <cell r="L418">
            <v>2.0408163265306142E-2</v>
          </cell>
          <cell r="M418" t="str">
            <v>Actif</v>
          </cell>
          <cell r="N418"/>
          <cell r="O418" t="str">
            <v>WINSOR &amp; NEWTON</v>
          </cell>
          <cell r="P418" t="str">
            <v>FINE ARTS</v>
          </cell>
          <cell r="Q418" t="str">
            <v>W&amp;N OIL</v>
          </cell>
          <cell r="R418" t="str">
            <v>ARTISAN WATER-MIXABLE OIL COLOUR</v>
          </cell>
          <cell r="S418" t="str">
            <v>37ML TUBE</v>
          </cell>
          <cell r="T418" t="str">
            <v>Série 2</v>
          </cell>
          <cell r="U418" t="str">
            <v>W0503</v>
          </cell>
          <cell r="V418" t="str">
            <v>10100101061237</v>
          </cell>
          <cell r="W418" t="str">
            <v>32139000</v>
          </cell>
          <cell r="X418" t="str">
            <v>FRANCE</v>
          </cell>
          <cell r="Y418">
            <v>3</v>
          </cell>
        </row>
        <row r="419">
          <cell r="A419" t="str">
            <v>884955094587</v>
          </cell>
          <cell r="B419" t="str">
            <v>8840582</v>
          </cell>
          <cell r="C419" t="str">
            <v>W&amp;N ARTISAN HUILE 37ML TBE NUANCE VERT GUIGNET ROW</v>
          </cell>
          <cell r="D419">
            <v>16</v>
          </cell>
          <cell r="E419" t="str">
            <v>094376896107</v>
          </cell>
          <cell r="F419" t="str">
            <v>1514692</v>
          </cell>
          <cell r="G419" t="str">
            <v>WN MOC 37ML NUA VERT GUIGN ROW</v>
          </cell>
          <cell r="H419" t="str">
            <v>W&amp;N ARTISAN WATER MOC 37ML TUBE VIRIDIAN HUE</v>
          </cell>
          <cell r="I419" t="str">
            <v>WN MOC 37ML VIR H ROW          SP</v>
          </cell>
          <cell r="J419">
            <v>5.88</v>
          </cell>
          <cell r="K419">
            <v>6</v>
          </cell>
          <cell r="L419">
            <v>2.0408163265306142E-2</v>
          </cell>
          <cell r="M419" t="str">
            <v>Création 2024</v>
          </cell>
          <cell r="N419"/>
          <cell r="O419" t="str">
            <v>WINSOR &amp; NEWTON</v>
          </cell>
          <cell r="P419" t="str">
            <v>FINE ARTS</v>
          </cell>
          <cell r="Q419" t="str">
            <v>W&amp;N OIL</v>
          </cell>
          <cell r="R419" t="str">
            <v>ARTISAN WATER-MIXABLE OIL COLOUR</v>
          </cell>
          <cell r="S419" t="str">
            <v>37ML TUBE</v>
          </cell>
          <cell r="T419" t="str">
            <v>Série 2</v>
          </cell>
          <cell r="U419" t="str">
            <v>W0696</v>
          </cell>
          <cell r="V419" t="str">
            <v>10100101061237</v>
          </cell>
          <cell r="W419" t="str">
            <v>32139000</v>
          </cell>
          <cell r="X419" t="str">
            <v>FRANCE</v>
          </cell>
          <cell r="Y419">
            <v>3</v>
          </cell>
        </row>
        <row r="420">
          <cell r="A420" t="str">
            <v>884955089330</v>
          </cell>
          <cell r="B420" t="str">
            <v>1590271</v>
          </cell>
          <cell r="C420" t="str">
            <v>W&amp;N ARTISAN HUILE 10X12ML ACCESS SET ROW</v>
          </cell>
          <cell r="D420">
            <v>16</v>
          </cell>
          <cell r="E420" t="str">
            <v>884955074206</v>
          </cell>
          <cell r="F420" t="str">
            <v>1590265</v>
          </cell>
          <cell r="G420" t="str">
            <v>WN ARTISAN HL 10X12ML ACCE ROW</v>
          </cell>
          <cell r="H420" t="str">
            <v>W&amp;N ARTISAN WATER MIXABLE OIL COLOUR 10X12ML BEGINNERS SET</v>
          </cell>
          <cell r="I420" t="str">
            <v>WN MOC 10X12ML ACCESS SET ROW  SP</v>
          </cell>
          <cell r="J420">
            <v>14.76</v>
          </cell>
          <cell r="K420">
            <v>15.06</v>
          </cell>
          <cell r="L420">
            <v>2.0325203252032568E-2</v>
          </cell>
          <cell r="M420" t="str">
            <v>Actif</v>
          </cell>
          <cell r="N420"/>
          <cell r="O420" t="str">
            <v>WINSOR &amp; NEWTON</v>
          </cell>
          <cell r="P420" t="str">
            <v>FINE ARTS</v>
          </cell>
          <cell r="Q420" t="str">
            <v>W&amp;N OIL</v>
          </cell>
          <cell r="R420" t="str">
            <v>ARTISAN WATER-MIXABLE OIL COLOUR</v>
          </cell>
          <cell r="S420" t="str">
            <v>SET</v>
          </cell>
          <cell r="T420" t="str">
            <v>No serie</v>
          </cell>
          <cell r="U420" t="str">
            <v>NU</v>
          </cell>
          <cell r="V420" t="str">
            <v>10100101061831</v>
          </cell>
          <cell r="W420" t="str">
            <v>32131000</v>
          </cell>
          <cell r="X420" t="str">
            <v>FRANCE</v>
          </cell>
          <cell r="Y420">
            <v>1</v>
          </cell>
        </row>
        <row r="421">
          <cell r="A421" t="str">
            <v>094376908275</v>
          </cell>
          <cell r="B421" t="str">
            <v>1590264</v>
          </cell>
          <cell r="C421" t="str">
            <v>W&amp;N ARTISAN HUILE SET DECOUVERTE 21MLX6</v>
          </cell>
          <cell r="D421">
            <v>16</v>
          </cell>
          <cell r="E421"/>
          <cell r="F421"/>
          <cell r="G421" t="str">
            <v>WN ARTISAN HLE DECOUV 21MLX6</v>
          </cell>
          <cell r="H421" t="str">
            <v>W&amp;N AWMOC 6X21ML STARTER SET</v>
          </cell>
          <cell r="I421" t="str">
            <v>WN MOC 6X21ML STARTER SET</v>
          </cell>
          <cell r="J421">
            <v>19.38</v>
          </cell>
          <cell r="K421">
            <v>19.77</v>
          </cell>
          <cell r="L421">
            <v>2.0123839009287957E-2</v>
          </cell>
          <cell r="M421" t="str">
            <v>Actif</v>
          </cell>
          <cell r="N421"/>
          <cell r="O421" t="str">
            <v>WINSOR &amp; NEWTON</v>
          </cell>
          <cell r="P421" t="str">
            <v>FINE ARTS</v>
          </cell>
          <cell r="Q421" t="str">
            <v>W&amp;N OIL</v>
          </cell>
          <cell r="R421" t="str">
            <v>ARTISAN WATER-MIXABLE OIL COLOUR</v>
          </cell>
          <cell r="S421" t="str">
            <v>SET</v>
          </cell>
          <cell r="T421" t="str">
            <v>No serie</v>
          </cell>
          <cell r="U421" t="str">
            <v>NA</v>
          </cell>
          <cell r="V421" t="str">
            <v>10100101061831</v>
          </cell>
          <cell r="W421" t="str">
            <v>32131000</v>
          </cell>
          <cell r="X421" t="str">
            <v>FRANCE</v>
          </cell>
          <cell r="Y421">
            <v>1</v>
          </cell>
        </row>
        <row r="422">
          <cell r="A422" t="str">
            <v>884955089293</v>
          </cell>
          <cell r="B422" t="str">
            <v>1590267</v>
          </cell>
          <cell r="C422" t="str">
            <v>W&amp;N ARTISAN HUILE SET DEBUTANT 37MLX6 ROW</v>
          </cell>
          <cell r="D422">
            <v>16</v>
          </cell>
          <cell r="E422" t="str">
            <v>094376896329</v>
          </cell>
          <cell r="F422" t="str">
            <v>1590251</v>
          </cell>
          <cell r="G422" t="str">
            <v>WN ARTISAN HL DEBUT 37MLX6 ROW</v>
          </cell>
          <cell r="H422" t="str">
            <v>W&amp;N ARTISAN BEGIN SET 6X37ML ROW</v>
          </cell>
          <cell r="I422" t="str">
            <v>WN MOC BEGIN SET 6X37ML ROW    SP</v>
          </cell>
          <cell r="J422">
            <v>24.15</v>
          </cell>
          <cell r="K422">
            <v>24.63</v>
          </cell>
          <cell r="L422">
            <v>1.9875776397515546E-2</v>
          </cell>
          <cell r="M422" t="str">
            <v>Actif</v>
          </cell>
          <cell r="N422"/>
          <cell r="O422" t="str">
            <v>WINSOR &amp; NEWTON</v>
          </cell>
          <cell r="P422" t="str">
            <v>FINE ARTS</v>
          </cell>
          <cell r="Q422" t="str">
            <v>W&amp;N OIL</v>
          </cell>
          <cell r="R422" t="str">
            <v>ARTISAN WATER-MIXABLE OIL COLOUR</v>
          </cell>
          <cell r="S422" t="str">
            <v>SET</v>
          </cell>
          <cell r="T422" t="str">
            <v>No serie</v>
          </cell>
          <cell r="U422" t="str">
            <v>NU</v>
          </cell>
          <cell r="V422" t="str">
            <v>10100101061831</v>
          </cell>
          <cell r="W422" t="str">
            <v>32131000</v>
          </cell>
          <cell r="X422" t="str">
            <v>FRANCE</v>
          </cell>
          <cell r="Y422">
            <v>1</v>
          </cell>
        </row>
        <row r="423">
          <cell r="A423" t="str">
            <v>884955089347</v>
          </cell>
          <cell r="B423" t="str">
            <v>1590272</v>
          </cell>
          <cell r="C423" t="str">
            <v>W&amp;N ARTISAN HUILE 20X12ML ACCESS SET ROW</v>
          </cell>
          <cell r="D423">
            <v>16</v>
          </cell>
          <cell r="E423" t="str">
            <v>884955074213</v>
          </cell>
          <cell r="F423" t="str">
            <v>1590266</v>
          </cell>
          <cell r="G423" t="str">
            <v>WN ARTISAN HL 20X12ML ACCE ROW</v>
          </cell>
          <cell r="H423" t="str">
            <v>W&amp;N ARTISAN WATER MIXABLE OIL COLOUR 20X12ML BEGINNERS SET</v>
          </cell>
          <cell r="I423" t="str">
            <v>WN MOC 20X12ML ACCESS SET ROW  SP</v>
          </cell>
          <cell r="J423">
            <v>26.56</v>
          </cell>
          <cell r="K423">
            <v>27.09</v>
          </cell>
          <cell r="L423">
            <v>1.9954819277108477E-2</v>
          </cell>
          <cell r="M423" t="str">
            <v>Actif</v>
          </cell>
          <cell r="N423"/>
          <cell r="O423" t="str">
            <v>WINSOR &amp; NEWTON</v>
          </cell>
          <cell r="P423" t="str">
            <v>FINE ARTS</v>
          </cell>
          <cell r="Q423" t="str">
            <v>W&amp;N OIL</v>
          </cell>
          <cell r="R423" t="str">
            <v>ARTISAN WATER-MIXABLE OIL COLOUR</v>
          </cell>
          <cell r="S423" t="str">
            <v>SET</v>
          </cell>
          <cell r="T423" t="str">
            <v>No serie</v>
          </cell>
          <cell r="U423" t="str">
            <v>NU</v>
          </cell>
          <cell r="V423" t="str">
            <v>10100101061831</v>
          </cell>
          <cell r="W423" t="str">
            <v>32131000</v>
          </cell>
          <cell r="X423" t="str">
            <v>FRANCE</v>
          </cell>
          <cell r="Y423">
            <v>1</v>
          </cell>
        </row>
        <row r="424">
          <cell r="A424" t="str">
            <v>884955089316</v>
          </cell>
          <cell r="B424" t="str">
            <v>1590269</v>
          </cell>
          <cell r="C424" t="str">
            <v>W&amp;N ARTISAN HUILE 21MLX10 SET ROW</v>
          </cell>
          <cell r="D424">
            <v>16</v>
          </cell>
          <cell r="E424" t="str">
            <v>094376973624</v>
          </cell>
          <cell r="F424" t="str">
            <v>1590227</v>
          </cell>
          <cell r="G424" t="str">
            <v>WN ARTISAN HLE 21MLX10 SET ROW</v>
          </cell>
          <cell r="H424" t="str">
            <v>W&amp;N AWMOC 10X21ML/T SET ROW</v>
          </cell>
          <cell r="I424" t="str">
            <v>WN MOC 10X21ML/T SET ROW       SP</v>
          </cell>
          <cell r="J424">
            <v>32.31</v>
          </cell>
          <cell r="K424">
            <v>32.96</v>
          </cell>
          <cell r="L424">
            <v>2.0117610646858512E-2</v>
          </cell>
          <cell r="M424" t="str">
            <v>Actif</v>
          </cell>
          <cell r="N424"/>
          <cell r="O424" t="str">
            <v>WINSOR &amp; NEWTON</v>
          </cell>
          <cell r="P424" t="str">
            <v>FINE ARTS</v>
          </cell>
          <cell r="Q424" t="str">
            <v>W&amp;N OIL</v>
          </cell>
          <cell r="R424" t="str">
            <v>ARTISAN WATER-MIXABLE OIL COLOUR</v>
          </cell>
          <cell r="S424" t="str">
            <v>SET</v>
          </cell>
          <cell r="T424" t="str">
            <v>No serie</v>
          </cell>
          <cell r="U424" t="str">
            <v>NU</v>
          </cell>
          <cell r="V424" t="str">
            <v>10100101061831</v>
          </cell>
          <cell r="W424" t="str">
            <v>32131000</v>
          </cell>
          <cell r="X424" t="str">
            <v>FRANCE</v>
          </cell>
          <cell r="Y424">
            <v>1</v>
          </cell>
        </row>
        <row r="425">
          <cell r="A425" t="str">
            <v>884955089323</v>
          </cell>
          <cell r="B425" t="str">
            <v>1590270</v>
          </cell>
          <cell r="C425" t="str">
            <v>W&amp;N ARTISAN HUILE 37MLX10 SET ROW</v>
          </cell>
          <cell r="D425">
            <v>16</v>
          </cell>
          <cell r="E425" t="str">
            <v>094376973631</v>
          </cell>
          <cell r="F425" t="str">
            <v>1590228</v>
          </cell>
          <cell r="G425" t="str">
            <v>WN ARTISAN HLE 37MLX10 SET ROW</v>
          </cell>
          <cell r="H425" t="str">
            <v>W&amp;N AWMOC 10X37ML/T SET ROW</v>
          </cell>
          <cell r="I425" t="str">
            <v>WN MOC 10X37ML/T SET ROW       SP</v>
          </cell>
          <cell r="J425">
            <v>40.26</v>
          </cell>
          <cell r="K425">
            <v>41.07</v>
          </cell>
          <cell r="L425">
            <v>2.0119225037257882E-2</v>
          </cell>
          <cell r="M425" t="str">
            <v>Actif</v>
          </cell>
          <cell r="N425"/>
          <cell r="O425" t="str">
            <v>WINSOR &amp; NEWTON</v>
          </cell>
          <cell r="P425" t="str">
            <v>FINE ARTS</v>
          </cell>
          <cell r="Q425" t="str">
            <v>W&amp;N OIL</v>
          </cell>
          <cell r="R425" t="str">
            <v>ARTISAN WATER-MIXABLE OIL COLOUR</v>
          </cell>
          <cell r="S425" t="str">
            <v>SET</v>
          </cell>
          <cell r="T425" t="str">
            <v>No serie</v>
          </cell>
          <cell r="U425" t="str">
            <v>NU</v>
          </cell>
          <cell r="V425" t="str">
            <v>10100101061831</v>
          </cell>
          <cell r="W425" t="str">
            <v>32131000</v>
          </cell>
          <cell r="X425" t="str">
            <v>FRANCE</v>
          </cell>
          <cell r="Y425">
            <v>1</v>
          </cell>
        </row>
        <row r="426">
          <cell r="A426" t="str">
            <v>884955089309</v>
          </cell>
          <cell r="B426" t="str">
            <v>1590268</v>
          </cell>
          <cell r="C426" t="str">
            <v>W&amp;N ARTISAN HUILE SET 37MLX10 - HLE LIN 75 ML / 2 PINC ROW</v>
          </cell>
          <cell r="D426">
            <v>16</v>
          </cell>
          <cell r="E426" t="str">
            <v>094376896336</v>
          </cell>
          <cell r="F426" t="str">
            <v>1590252</v>
          </cell>
          <cell r="G426" t="str">
            <v>WN ART H37MLX10 LIN75ML/2P ROW</v>
          </cell>
          <cell r="H426" t="str">
            <v>W&amp;N ARTISAN STUDIO SET 10X37 ROW</v>
          </cell>
          <cell r="I426" t="str">
            <v>WN AWMOC STUDIO 10X37 ROW      SP</v>
          </cell>
          <cell r="J426">
            <v>47.38</v>
          </cell>
          <cell r="K426">
            <v>48.33</v>
          </cell>
          <cell r="L426">
            <v>2.005065428450814E-2</v>
          </cell>
          <cell r="M426" t="str">
            <v>Actif</v>
          </cell>
          <cell r="N426"/>
          <cell r="O426" t="str">
            <v>WINSOR &amp; NEWTON</v>
          </cell>
          <cell r="P426" t="str">
            <v>FINE ARTS</v>
          </cell>
          <cell r="Q426" t="str">
            <v>W&amp;N OIL</v>
          </cell>
          <cell r="R426" t="str">
            <v>ARTISAN WATER-MIXABLE OIL COLOUR</v>
          </cell>
          <cell r="S426" t="str">
            <v>SET</v>
          </cell>
          <cell r="T426" t="str">
            <v>No serie</v>
          </cell>
          <cell r="U426" t="str">
            <v>NU</v>
          </cell>
          <cell r="V426" t="str">
            <v>10100101061831</v>
          </cell>
          <cell r="W426" t="str">
            <v>32131000</v>
          </cell>
          <cell r="X426" t="str">
            <v>FRANCE</v>
          </cell>
          <cell r="Y426">
            <v>1</v>
          </cell>
        </row>
        <row r="427">
          <cell r="A427" t="str">
            <v>884955012956</v>
          </cell>
          <cell r="B427" t="str">
            <v>3036722</v>
          </cell>
          <cell r="C427" t="str">
            <v>W&amp;N ADDITIF HUILE ARTISAN MEDIUM D EMPATEMENT 200ML TUBE V1</v>
          </cell>
          <cell r="D427">
            <v>17</v>
          </cell>
          <cell r="E427"/>
          <cell r="F427"/>
          <cell r="G427" t="str">
            <v>WN ADD AWMOC MED EMPT 200ML V1</v>
          </cell>
          <cell r="H427" t="str">
            <v>W&amp;N AWMOC 200ML IMPAS MED V1</v>
          </cell>
          <cell r="I427" t="str">
            <v>WN MOA 200ML IMPAS MED V1</v>
          </cell>
          <cell r="J427">
            <v>10.98</v>
          </cell>
          <cell r="K427">
            <v>11.2</v>
          </cell>
          <cell r="L427">
            <v>2.0036429872495341E-2</v>
          </cell>
          <cell r="M427" t="str">
            <v>Actif</v>
          </cell>
          <cell r="N427"/>
          <cell r="O427" t="str">
            <v>WINSOR &amp; NEWTON</v>
          </cell>
          <cell r="P427" t="str">
            <v>FINE ARTS</v>
          </cell>
          <cell r="Q427" t="str">
            <v>W&amp;N OIL</v>
          </cell>
          <cell r="R427" t="str">
            <v>WATER MIXABLE OIL ADDITIVE</v>
          </cell>
          <cell r="S427" t="str">
            <v>200ML TUBE</v>
          </cell>
          <cell r="T427" t="str">
            <v>No serie</v>
          </cell>
          <cell r="U427" t="str">
            <v>WO722</v>
          </cell>
          <cell r="V427" t="str">
            <v>10100101062270</v>
          </cell>
          <cell r="W427" t="str">
            <v>32099000</v>
          </cell>
          <cell r="X427" t="str">
            <v>FRANCE</v>
          </cell>
          <cell r="Y427">
            <v>1</v>
          </cell>
        </row>
        <row r="428">
          <cell r="A428" t="str">
            <v>884955013700</v>
          </cell>
          <cell r="B428" t="str">
            <v>3039729</v>
          </cell>
          <cell r="C428" t="str">
            <v>W&amp;N ADDITIF HUILE DILUANT 250ML V1</v>
          </cell>
          <cell r="D428">
            <v>17</v>
          </cell>
          <cell r="E428"/>
          <cell r="F428"/>
          <cell r="G428" t="str">
            <v>WN ADD WMOC DILUANT 250ML V1</v>
          </cell>
          <cell r="H428" t="str">
            <v>W&amp;N VERDUNNER 250ML</v>
          </cell>
          <cell r="I428" t="str">
            <v>WN WMOA 250ML THINNER V1</v>
          </cell>
          <cell r="J428">
            <v>10.98</v>
          </cell>
          <cell r="K428">
            <v>11.2</v>
          </cell>
          <cell r="L428">
            <v>2.0036429872495341E-2</v>
          </cell>
          <cell r="M428" t="str">
            <v>Actif</v>
          </cell>
          <cell r="N428"/>
          <cell r="O428" t="str">
            <v>WINSOR &amp; NEWTON</v>
          </cell>
          <cell r="P428" t="str">
            <v>FINE ARTS</v>
          </cell>
          <cell r="Q428" t="str">
            <v>W&amp;N OIL</v>
          </cell>
          <cell r="R428" t="str">
            <v>WATER MIXABLE OIL ADDITIVE</v>
          </cell>
          <cell r="S428" t="str">
            <v>250ML BOTTLE</v>
          </cell>
          <cell r="T428" t="str">
            <v>No serie</v>
          </cell>
          <cell r="U428" t="str">
            <v>WO729</v>
          </cell>
          <cell r="V428" t="str">
            <v>10100101062164</v>
          </cell>
          <cell r="W428" t="str">
            <v>32100090</v>
          </cell>
          <cell r="X428" t="str">
            <v>FRANCE</v>
          </cell>
          <cell r="Y428">
            <v>1</v>
          </cell>
        </row>
        <row r="429">
          <cell r="A429" t="str">
            <v>884955013373</v>
          </cell>
          <cell r="B429" t="str">
            <v>3039726</v>
          </cell>
          <cell r="C429" t="str">
            <v>W&amp;N ADDITIF HUILE HUILE DE CARTHAME 250ML V1</v>
          </cell>
          <cell r="D429">
            <v>17</v>
          </cell>
          <cell r="E429"/>
          <cell r="F429"/>
          <cell r="G429" t="str">
            <v>WN ADD WMOC HLE CRT 250ML V1</v>
          </cell>
          <cell r="H429" t="str">
            <v>W&amp;N WMOC 250ML SAFFL OIL V1</v>
          </cell>
          <cell r="I429" t="str">
            <v>WN WMOA 250ML SAFFL OIL V1</v>
          </cell>
          <cell r="J429">
            <v>10.98</v>
          </cell>
          <cell r="K429">
            <v>11.2</v>
          </cell>
          <cell r="L429">
            <v>2.0036429872495341E-2</v>
          </cell>
          <cell r="M429" t="str">
            <v>Actif</v>
          </cell>
          <cell r="N429"/>
          <cell r="O429" t="str">
            <v>WINSOR &amp; NEWTON</v>
          </cell>
          <cell r="P429" t="str">
            <v>FINE ARTS</v>
          </cell>
          <cell r="Q429" t="str">
            <v>W&amp;N OIL</v>
          </cell>
          <cell r="R429" t="str">
            <v>WATER MIXABLE OIL ADDITIVE</v>
          </cell>
          <cell r="S429" t="str">
            <v>250ML BOTTLE</v>
          </cell>
          <cell r="T429" t="str">
            <v>No serie</v>
          </cell>
          <cell r="U429" t="str">
            <v>WO726</v>
          </cell>
          <cell r="V429" t="str">
            <v>10100101062164</v>
          </cell>
          <cell r="W429" t="str">
            <v>15180091</v>
          </cell>
          <cell r="X429" t="str">
            <v>FRANCE</v>
          </cell>
          <cell r="Y429">
            <v>1</v>
          </cell>
        </row>
        <row r="430">
          <cell r="A430" t="str">
            <v>884955013045</v>
          </cell>
          <cell r="B430" t="str">
            <v>3039723</v>
          </cell>
          <cell r="C430" t="str">
            <v>W&amp;N ADDITIF HUILE HUILE DE LIN 250ML V1</v>
          </cell>
          <cell r="D430">
            <v>17</v>
          </cell>
          <cell r="E430"/>
          <cell r="F430"/>
          <cell r="G430" t="str">
            <v>WN ADD WMOC HLE LIN 250ML V1</v>
          </cell>
          <cell r="H430" t="str">
            <v>W&amp;N WMOC 250ML LINSD OIL V1</v>
          </cell>
          <cell r="I430" t="str">
            <v>WN WMOA 250ML LINSD OIL V1</v>
          </cell>
          <cell r="J430">
            <v>10.98</v>
          </cell>
          <cell r="K430">
            <v>11.2</v>
          </cell>
          <cell r="L430">
            <v>2.0036429872495341E-2</v>
          </cell>
          <cell r="M430" t="str">
            <v>Actif</v>
          </cell>
          <cell r="N430"/>
          <cell r="O430" t="str">
            <v>WINSOR &amp; NEWTON</v>
          </cell>
          <cell r="P430" t="str">
            <v>FINE ARTS</v>
          </cell>
          <cell r="Q430" t="str">
            <v>W&amp;N OIL</v>
          </cell>
          <cell r="R430" t="str">
            <v>WATER MIXABLE OIL ADDITIVE</v>
          </cell>
          <cell r="S430" t="str">
            <v>250ML BOTTLE</v>
          </cell>
          <cell r="T430" t="str">
            <v>No serie</v>
          </cell>
          <cell r="U430" t="str">
            <v>WO723</v>
          </cell>
          <cell r="V430" t="str">
            <v>10100101062164</v>
          </cell>
          <cell r="W430" t="str">
            <v>15180091</v>
          </cell>
          <cell r="X430" t="str">
            <v>FRANCE</v>
          </cell>
          <cell r="Y430">
            <v>1</v>
          </cell>
        </row>
        <row r="431">
          <cell r="A431" t="str">
            <v>884955013267</v>
          </cell>
          <cell r="B431" t="str">
            <v>3039725</v>
          </cell>
          <cell r="C431" t="str">
            <v>W&amp;N ADDITIF HUILE MEDIUM A PEINDRE 250ML V1</v>
          </cell>
          <cell r="D431">
            <v>17</v>
          </cell>
          <cell r="E431"/>
          <cell r="F431"/>
          <cell r="G431" t="str">
            <v>WN ADD WMOC MED PND 250ML V1</v>
          </cell>
          <cell r="H431" t="str">
            <v>W&amp;N WMOC 250ML PAINT MED V1</v>
          </cell>
          <cell r="I431" t="str">
            <v>WN WMOA 250ML PAINT MED V1</v>
          </cell>
          <cell r="J431">
            <v>10.98</v>
          </cell>
          <cell r="K431">
            <v>11.2</v>
          </cell>
          <cell r="L431">
            <v>2.0036429872495341E-2</v>
          </cell>
          <cell r="M431" t="str">
            <v>Actif</v>
          </cell>
          <cell r="N431"/>
          <cell r="O431" t="str">
            <v>WINSOR &amp; NEWTON</v>
          </cell>
          <cell r="P431" t="str">
            <v>FINE ARTS</v>
          </cell>
          <cell r="Q431" t="str">
            <v>W&amp;N OIL</v>
          </cell>
          <cell r="R431" t="str">
            <v>WATER MIXABLE OIL ADDITIVE</v>
          </cell>
          <cell r="S431" t="str">
            <v>250ML BOTTLE</v>
          </cell>
          <cell r="T431" t="str">
            <v>No serie</v>
          </cell>
          <cell r="U431" t="str">
            <v>WO725</v>
          </cell>
          <cell r="V431" t="str">
            <v>10100101062164</v>
          </cell>
          <cell r="W431" t="str">
            <v>32099000</v>
          </cell>
          <cell r="X431" t="str">
            <v>FRANCE</v>
          </cell>
          <cell r="Y431">
            <v>1</v>
          </cell>
        </row>
        <row r="432">
          <cell r="A432" t="str">
            <v>884955012741</v>
          </cell>
          <cell r="B432" t="str">
            <v>3039720</v>
          </cell>
          <cell r="C432" t="str">
            <v>W&amp;N ADDITIF HUILE MEDIUM A SECHAGE RAPIDE 250ML V1</v>
          </cell>
          <cell r="D432">
            <v>17</v>
          </cell>
          <cell r="E432"/>
          <cell r="F432"/>
          <cell r="G432" t="str">
            <v>WN ADD WMOC MED SECH 250ML V1</v>
          </cell>
          <cell r="H432" t="str">
            <v>W&amp;N WMOC 250ML FST DR MD V1</v>
          </cell>
          <cell r="I432" t="str">
            <v>WN WMOA 250ML FST DR MD V1</v>
          </cell>
          <cell r="J432">
            <v>10.98</v>
          </cell>
          <cell r="K432">
            <v>11.2</v>
          </cell>
          <cell r="L432">
            <v>2.0036429872495341E-2</v>
          </cell>
          <cell r="M432" t="str">
            <v>Actif</v>
          </cell>
          <cell r="N432"/>
          <cell r="O432" t="str">
            <v>WINSOR &amp; NEWTON</v>
          </cell>
          <cell r="P432" t="str">
            <v>FINE ARTS</v>
          </cell>
          <cell r="Q432" t="str">
            <v>W&amp;N OIL</v>
          </cell>
          <cell r="R432" t="str">
            <v>WATER MIXABLE OIL ADDITIVE</v>
          </cell>
          <cell r="S432" t="str">
            <v>250ML BOTTLE</v>
          </cell>
          <cell r="T432" t="str">
            <v>No serie</v>
          </cell>
          <cell r="U432" t="str">
            <v>WO720</v>
          </cell>
          <cell r="V432" t="str">
            <v>10100101062164</v>
          </cell>
          <cell r="W432" t="str">
            <v>32099000</v>
          </cell>
          <cell r="X432" t="str">
            <v>FRANCE</v>
          </cell>
          <cell r="Y432">
            <v>1</v>
          </cell>
        </row>
        <row r="433">
          <cell r="A433" t="str">
            <v>884955012857</v>
          </cell>
          <cell r="B433" t="str">
            <v>3039721</v>
          </cell>
          <cell r="C433" t="str">
            <v>W&amp;N ADDITIF HUILE VERNIS BRILLANT 250ML V1</v>
          </cell>
          <cell r="D433">
            <v>17</v>
          </cell>
          <cell r="E433"/>
          <cell r="F433"/>
          <cell r="G433" t="str">
            <v>WN ADD WMOC VERN BL 250ML V1</v>
          </cell>
          <cell r="H433" t="str">
            <v>W&amp;N WMOC 250ML GLOSS VAR V1</v>
          </cell>
          <cell r="I433" t="str">
            <v>WN WMOA 250ML GLOSS VAR V1</v>
          </cell>
          <cell r="J433">
            <v>10.98</v>
          </cell>
          <cell r="K433">
            <v>11.2</v>
          </cell>
          <cell r="L433">
            <v>2.0036429872495341E-2</v>
          </cell>
          <cell r="M433" t="str">
            <v>Actif</v>
          </cell>
          <cell r="N433"/>
          <cell r="O433" t="str">
            <v>WINSOR &amp; NEWTON</v>
          </cell>
          <cell r="P433" t="str">
            <v>FINE ARTS</v>
          </cell>
          <cell r="Q433" t="str">
            <v>W&amp;N OIL</v>
          </cell>
          <cell r="R433" t="str">
            <v>WATER MIXABLE OIL ADDITIVE</v>
          </cell>
          <cell r="S433" t="str">
            <v>250ML BOTTLE</v>
          </cell>
          <cell r="T433" t="str">
            <v>No serie</v>
          </cell>
          <cell r="U433" t="str">
            <v>WO721</v>
          </cell>
          <cell r="V433" t="str">
            <v>10100101062164</v>
          </cell>
          <cell r="W433" t="str">
            <v>32091000</v>
          </cell>
          <cell r="X433" t="str">
            <v>FRANCE</v>
          </cell>
          <cell r="Y433">
            <v>1</v>
          </cell>
        </row>
        <row r="434">
          <cell r="A434" t="str">
            <v>884955013151</v>
          </cell>
          <cell r="B434" t="str">
            <v>3039724</v>
          </cell>
          <cell r="C434" t="str">
            <v>W&amp;N ADDITIF HUILE VERNIS MAT 250ML V1</v>
          </cell>
          <cell r="D434">
            <v>17</v>
          </cell>
          <cell r="E434"/>
          <cell r="F434"/>
          <cell r="G434" t="str">
            <v>WN ADD WMOC VERN MAT 250ML V1</v>
          </cell>
          <cell r="H434" t="str">
            <v>W&amp;N WMOC 250ML MATT VARN V1</v>
          </cell>
          <cell r="I434" t="str">
            <v>WN WMOA 250ML MATT VARN V1</v>
          </cell>
          <cell r="J434">
            <v>10.98</v>
          </cell>
          <cell r="K434">
            <v>11.2</v>
          </cell>
          <cell r="L434">
            <v>2.0036429872495341E-2</v>
          </cell>
          <cell r="M434" t="str">
            <v>Actif</v>
          </cell>
          <cell r="N434"/>
          <cell r="O434" t="str">
            <v>WINSOR &amp; NEWTON</v>
          </cell>
          <cell r="P434" t="str">
            <v>FINE ARTS</v>
          </cell>
          <cell r="Q434" t="str">
            <v>W&amp;N OIL</v>
          </cell>
          <cell r="R434" t="str">
            <v>WATER MIXABLE OIL ADDITIVE</v>
          </cell>
          <cell r="S434" t="str">
            <v>250ML BOTTLE</v>
          </cell>
          <cell r="T434" t="str">
            <v>No serie</v>
          </cell>
          <cell r="U434" t="str">
            <v>WO724</v>
          </cell>
          <cell r="V434" t="str">
            <v>10100101062164</v>
          </cell>
          <cell r="W434" t="str">
            <v>32091000</v>
          </cell>
          <cell r="X434" t="str">
            <v>FRANCE</v>
          </cell>
          <cell r="Y434">
            <v>1</v>
          </cell>
        </row>
        <row r="435">
          <cell r="A435" t="str">
            <v>884955013489</v>
          </cell>
          <cell r="B435" t="str">
            <v>3039727</v>
          </cell>
          <cell r="C435" t="str">
            <v>W&amp;N ADDITIF HUILE VERNIS SATINE 250ML V1</v>
          </cell>
          <cell r="D435">
            <v>17</v>
          </cell>
          <cell r="E435"/>
          <cell r="F435"/>
          <cell r="G435" t="str">
            <v>WN ADD WMOC VERN SAT 250ML V1</v>
          </cell>
          <cell r="H435" t="str">
            <v>W&amp;N VERNIS SATIJN 250ML</v>
          </cell>
          <cell r="I435" t="str">
            <v>WN WMOA 250ML SATN VARN V1</v>
          </cell>
          <cell r="J435">
            <v>10.98</v>
          </cell>
          <cell r="K435">
            <v>11.2</v>
          </cell>
          <cell r="L435">
            <v>2.0036429872495341E-2</v>
          </cell>
          <cell r="M435" t="str">
            <v>Actif</v>
          </cell>
          <cell r="N435"/>
          <cell r="O435" t="str">
            <v>WINSOR &amp; NEWTON</v>
          </cell>
          <cell r="P435" t="str">
            <v>FINE ARTS</v>
          </cell>
          <cell r="Q435" t="str">
            <v>W&amp;N OIL</v>
          </cell>
          <cell r="R435" t="str">
            <v>WATER MIXABLE OIL ADDITIVE</v>
          </cell>
          <cell r="S435" t="str">
            <v>250ML BOTTLE</v>
          </cell>
          <cell r="T435" t="str">
            <v>No serie</v>
          </cell>
          <cell r="U435" t="str">
            <v>WO727</v>
          </cell>
          <cell r="V435" t="str">
            <v>10100101062164</v>
          </cell>
          <cell r="W435" t="str">
            <v>32091000</v>
          </cell>
          <cell r="X435" t="str">
            <v>FRANCE</v>
          </cell>
          <cell r="Y435">
            <v>1</v>
          </cell>
        </row>
        <row r="436">
          <cell r="A436" t="str">
            <v>884955012963</v>
          </cell>
          <cell r="B436" t="str">
            <v>3019722</v>
          </cell>
          <cell r="C436" t="str">
            <v>W&amp;N ADDITIF HUILE ARTISAN MEDIUM EMPATEMENT 60ML TUBE V1</v>
          </cell>
          <cell r="D436">
            <v>17</v>
          </cell>
          <cell r="E436"/>
          <cell r="F436"/>
          <cell r="G436" t="str">
            <v>WN ADD HL ARTIS MD EMP 60ML V1</v>
          </cell>
          <cell r="H436" t="str">
            <v>W&amp;N AWMOC 60ML IMPAST MED V1</v>
          </cell>
          <cell r="I436" t="str">
            <v>WN MOA 60ML IMPAST MED V1</v>
          </cell>
          <cell r="J436">
            <v>4.91</v>
          </cell>
          <cell r="K436">
            <v>5.0599999999999996</v>
          </cell>
          <cell r="L436">
            <v>3.0549898167006002E-2</v>
          </cell>
          <cell r="M436" t="str">
            <v>Actif</v>
          </cell>
          <cell r="N436"/>
          <cell r="O436" t="str">
            <v>WINSOR &amp; NEWTON</v>
          </cell>
          <cell r="P436" t="str">
            <v>FINE ARTS</v>
          </cell>
          <cell r="Q436" t="str">
            <v>W&amp;N OIL</v>
          </cell>
          <cell r="R436" t="str">
            <v>WATER MIXABLE OIL ADDITIVE</v>
          </cell>
          <cell r="S436" t="str">
            <v>60ML TUBE</v>
          </cell>
          <cell r="T436" t="str">
            <v>No serie</v>
          </cell>
          <cell r="U436" t="str">
            <v>WO722</v>
          </cell>
          <cell r="V436" t="str">
            <v>10100101062246</v>
          </cell>
          <cell r="W436" t="str">
            <v>32099000</v>
          </cell>
          <cell r="X436" t="str">
            <v>FRANCE</v>
          </cell>
          <cell r="Y436">
            <v>3</v>
          </cell>
        </row>
        <row r="437">
          <cell r="A437" t="str">
            <v>884955013809</v>
          </cell>
          <cell r="B437" t="str">
            <v>3021730</v>
          </cell>
          <cell r="C437" t="str">
            <v>W&amp;N ADDITIF HUILE DECAPANT POUR VERNIS 75ML V1</v>
          </cell>
          <cell r="D437">
            <v>17</v>
          </cell>
          <cell r="E437"/>
          <cell r="F437"/>
          <cell r="G437" t="str">
            <v>WN ADD WMOC DCP VERN 75ML V1</v>
          </cell>
          <cell r="H437" t="str">
            <v>W&amp;N VERNIS VERWIJDERAAR 75ML</v>
          </cell>
          <cell r="I437" t="str">
            <v>WN WMOA 75ML VARN REMOV V1</v>
          </cell>
          <cell r="J437">
            <v>4.91</v>
          </cell>
          <cell r="K437">
            <v>5.01</v>
          </cell>
          <cell r="L437">
            <v>2.0366598778004001E-2</v>
          </cell>
          <cell r="M437" t="str">
            <v>Actif</v>
          </cell>
          <cell r="N437" t="str">
            <v>BELUX</v>
          </cell>
          <cell r="O437" t="str">
            <v>WINSOR &amp; NEWTON</v>
          </cell>
          <cell r="P437" t="str">
            <v>FINE ARTS</v>
          </cell>
          <cell r="Q437" t="str">
            <v>W&amp;N OIL</v>
          </cell>
          <cell r="R437" t="str">
            <v>WATER MIXABLE OIL ADDITIVE</v>
          </cell>
          <cell r="S437" t="str">
            <v>75ML BOTTLE</v>
          </cell>
          <cell r="T437" t="str">
            <v>No serie</v>
          </cell>
          <cell r="U437" t="str">
            <v>WO730</v>
          </cell>
          <cell r="V437" t="str">
            <v>10100101062143</v>
          </cell>
          <cell r="W437" t="str">
            <v>32100090</v>
          </cell>
          <cell r="X437" t="str">
            <v>FRANCE</v>
          </cell>
          <cell r="Y437">
            <v>3</v>
          </cell>
        </row>
        <row r="438">
          <cell r="A438" t="str">
            <v>884955013670</v>
          </cell>
          <cell r="B438" t="str">
            <v>2821729</v>
          </cell>
          <cell r="C438" t="str">
            <v>W&amp;N ADDITIF HUILE DILUANT 75ML BEL</v>
          </cell>
          <cell r="D438">
            <v>17</v>
          </cell>
          <cell r="E438"/>
          <cell r="F438"/>
          <cell r="G438" t="str">
            <v>WN ADD WMOC DILUANT 75ML BEL</v>
          </cell>
          <cell r="H438" t="str">
            <v>W&amp;N VERDUNNER 75ML</v>
          </cell>
          <cell r="I438" t="str">
            <v>WN WMOA 75ML THINNER BEL</v>
          </cell>
          <cell r="J438">
            <v>4.91</v>
          </cell>
          <cell r="K438">
            <v>5.01</v>
          </cell>
          <cell r="L438">
            <v>2.0366598778004001E-2</v>
          </cell>
          <cell r="M438" t="str">
            <v>Actif</v>
          </cell>
          <cell r="N438" t="str">
            <v>BELUX</v>
          </cell>
          <cell r="O438" t="str">
            <v>WINSOR &amp; NEWTON</v>
          </cell>
          <cell r="P438" t="str">
            <v>FINE ARTS</v>
          </cell>
          <cell r="Q438" t="str">
            <v>W&amp;N OIL</v>
          </cell>
          <cell r="R438" t="str">
            <v>WATER MIXABLE OIL ADDITIVE</v>
          </cell>
          <cell r="S438" t="str">
            <v>75ML BOTTLE</v>
          </cell>
          <cell r="T438" t="str">
            <v>No serie</v>
          </cell>
          <cell r="U438" t="str">
            <v>WO729</v>
          </cell>
          <cell r="V438" t="str">
            <v>10100101062143</v>
          </cell>
          <cell r="W438" t="str">
            <v>32100090</v>
          </cell>
          <cell r="X438" t="str">
            <v>FRANCE</v>
          </cell>
          <cell r="Y438">
            <v>3</v>
          </cell>
        </row>
        <row r="439">
          <cell r="A439" t="str">
            <v>884955013717</v>
          </cell>
          <cell r="B439" t="str">
            <v>3021729</v>
          </cell>
          <cell r="C439" t="str">
            <v>W&amp;N ADDITIF HUILE DILUANT 75ML V1</v>
          </cell>
          <cell r="D439">
            <v>17</v>
          </cell>
          <cell r="E439"/>
          <cell r="F439"/>
          <cell r="G439" t="str">
            <v>WN ADD WMOC DILUANT 75ML V1</v>
          </cell>
          <cell r="H439" t="str">
            <v>W&amp;N WMOC 75ML THINNER V1</v>
          </cell>
          <cell r="I439" t="str">
            <v>WN WMOA 75ML THINNER V1</v>
          </cell>
          <cell r="J439">
            <v>4.91</v>
          </cell>
          <cell r="K439">
            <v>5.01</v>
          </cell>
          <cell r="L439">
            <v>2.0366598778004001E-2</v>
          </cell>
          <cell r="M439" t="str">
            <v>Actif</v>
          </cell>
          <cell r="N439" t="str">
            <v>BELUX</v>
          </cell>
          <cell r="O439" t="str">
            <v>WINSOR &amp; NEWTON</v>
          </cell>
          <cell r="P439" t="str">
            <v>FINE ARTS</v>
          </cell>
          <cell r="Q439" t="str">
            <v>W&amp;N OIL</v>
          </cell>
          <cell r="R439" t="str">
            <v>WATER MIXABLE OIL ADDITIVE</v>
          </cell>
          <cell r="S439" t="str">
            <v>75ML BOTTLE</v>
          </cell>
          <cell r="T439" t="str">
            <v>No serie</v>
          </cell>
          <cell r="U439" t="str">
            <v>WO729</v>
          </cell>
          <cell r="V439" t="str">
            <v>10100101062143</v>
          </cell>
          <cell r="W439" t="str">
            <v>32100090</v>
          </cell>
          <cell r="X439" t="str">
            <v>FRANCE</v>
          </cell>
          <cell r="Y439">
            <v>3</v>
          </cell>
        </row>
        <row r="440">
          <cell r="A440" t="str">
            <v>884955013731</v>
          </cell>
          <cell r="B440" t="str">
            <v>2621729</v>
          </cell>
          <cell r="C440" t="str">
            <v>W&amp;N ADDITIF HUILE DILUANT 75ML V2</v>
          </cell>
          <cell r="D440">
            <v>17</v>
          </cell>
          <cell r="E440"/>
          <cell r="F440"/>
          <cell r="G440" t="str">
            <v>WN ADD WMOC DILUANT 75ML V2</v>
          </cell>
          <cell r="H440" t="str">
            <v>W&amp;N WMOC 75ML THINNER V2</v>
          </cell>
          <cell r="I440" t="str">
            <v>WN WMOA 75ML THINNER V2</v>
          </cell>
          <cell r="J440">
            <v>4.91</v>
          </cell>
          <cell r="K440">
            <v>5.01</v>
          </cell>
          <cell r="L440">
            <v>2.0366598778004001E-2</v>
          </cell>
          <cell r="M440" t="str">
            <v>Actif</v>
          </cell>
          <cell r="N440"/>
          <cell r="O440" t="str">
            <v>WINSOR &amp; NEWTON</v>
          </cell>
          <cell r="P440" t="str">
            <v>FINE ARTS</v>
          </cell>
          <cell r="Q440" t="str">
            <v>W&amp;N OIL</v>
          </cell>
          <cell r="R440" t="str">
            <v>WATER MIXABLE OIL ADDITIVE</v>
          </cell>
          <cell r="S440" t="str">
            <v>75ML BOTTLE</v>
          </cell>
          <cell r="T440" t="str">
            <v>No serie</v>
          </cell>
          <cell r="U440" t="str">
            <v>WO729</v>
          </cell>
          <cell r="V440" t="str">
            <v>10100101062143</v>
          </cell>
          <cell r="W440" t="str">
            <v>32100090</v>
          </cell>
          <cell r="X440" t="str">
            <v>FRANCE</v>
          </cell>
          <cell r="Y440">
            <v>3</v>
          </cell>
        </row>
        <row r="441">
          <cell r="A441" t="str">
            <v>884955013380</v>
          </cell>
          <cell r="B441" t="str">
            <v>3021726</v>
          </cell>
          <cell r="C441" t="str">
            <v>W&amp;N ADDITIF HUILE HUILE DE CARTHAME 75ML V1</v>
          </cell>
          <cell r="D441">
            <v>17</v>
          </cell>
          <cell r="E441"/>
          <cell r="F441"/>
          <cell r="G441" t="str">
            <v>WN ADD WMOC HLE CARTH 75ML V1</v>
          </cell>
          <cell r="H441" t="str">
            <v>W&amp;N SAFFLOER OLIE 75ML</v>
          </cell>
          <cell r="I441" t="str">
            <v>WN WMOA 75ML SAFFL OIL V1</v>
          </cell>
          <cell r="J441">
            <v>4.91</v>
          </cell>
          <cell r="K441">
            <v>5.01</v>
          </cell>
          <cell r="L441">
            <v>2.0366598778004001E-2</v>
          </cell>
          <cell r="M441" t="str">
            <v>Actif</v>
          </cell>
          <cell r="N441" t="str">
            <v>BELUX</v>
          </cell>
          <cell r="O441" t="str">
            <v>WINSOR &amp; NEWTON</v>
          </cell>
          <cell r="P441" t="str">
            <v>FINE ARTS</v>
          </cell>
          <cell r="Q441" t="str">
            <v>W&amp;N OIL</v>
          </cell>
          <cell r="R441" t="str">
            <v>WATER MIXABLE OIL ADDITIVE</v>
          </cell>
          <cell r="S441" t="str">
            <v>75ML BOTTLE</v>
          </cell>
          <cell r="T441" t="str">
            <v>No serie</v>
          </cell>
          <cell r="U441" t="str">
            <v>WO726</v>
          </cell>
          <cell r="V441" t="str">
            <v>10100101062143</v>
          </cell>
          <cell r="W441" t="str">
            <v>15180091</v>
          </cell>
          <cell r="X441" t="str">
            <v>FRANCE</v>
          </cell>
          <cell r="Y441">
            <v>3</v>
          </cell>
        </row>
        <row r="442">
          <cell r="A442" t="str">
            <v>884955013403</v>
          </cell>
          <cell r="B442" t="str">
            <v>2621726</v>
          </cell>
          <cell r="C442" t="str">
            <v>W&amp;N ADDITIF HUILE HUILE DE CARTHAME 75ML V2</v>
          </cell>
          <cell r="D442">
            <v>17</v>
          </cell>
          <cell r="E442"/>
          <cell r="F442"/>
          <cell r="G442" t="str">
            <v>WN ADD WMOC HLE CARTH 75ML V2</v>
          </cell>
          <cell r="H442" t="str">
            <v>W&amp;N WMOC 75ML SAFFL OIL V2</v>
          </cell>
          <cell r="I442" t="str">
            <v>WN WMOA 75ML SAFFL OIL V2</v>
          </cell>
          <cell r="J442">
            <v>4.91</v>
          </cell>
          <cell r="K442">
            <v>5.01</v>
          </cell>
          <cell r="L442">
            <v>2.0366598778004001E-2</v>
          </cell>
          <cell r="M442" t="str">
            <v>Actif</v>
          </cell>
          <cell r="N442"/>
          <cell r="O442" t="str">
            <v>WINSOR &amp; NEWTON</v>
          </cell>
          <cell r="P442" t="str">
            <v>FINE ARTS</v>
          </cell>
          <cell r="Q442" t="str">
            <v>W&amp;N OIL</v>
          </cell>
          <cell r="R442" t="str">
            <v>WATER MIXABLE OIL ADDITIVE</v>
          </cell>
          <cell r="S442" t="str">
            <v>75ML BOTTLE</v>
          </cell>
          <cell r="T442" t="str">
            <v>No serie</v>
          </cell>
          <cell r="U442" t="str">
            <v>WO726</v>
          </cell>
          <cell r="V442" t="str">
            <v>10100101062143</v>
          </cell>
          <cell r="W442" t="str">
            <v>15180091</v>
          </cell>
          <cell r="X442" t="str">
            <v>FRANCE</v>
          </cell>
          <cell r="Y442">
            <v>3</v>
          </cell>
        </row>
        <row r="443">
          <cell r="A443" t="str">
            <v>884955013014</v>
          </cell>
          <cell r="B443" t="str">
            <v>2821723</v>
          </cell>
          <cell r="C443" t="str">
            <v>W&amp;N ADDITIF HUILE HUILE DE LIN 75ML BEL</v>
          </cell>
          <cell r="D443">
            <v>17</v>
          </cell>
          <cell r="E443"/>
          <cell r="F443"/>
          <cell r="G443" t="str">
            <v>WN ADD WMOC HLE LIN 75ML BEL</v>
          </cell>
          <cell r="H443" t="str">
            <v>W&amp;N LIJNOLIE 75ML</v>
          </cell>
          <cell r="I443" t="str">
            <v>WN WMOA 75ML LINSD OIL BEL</v>
          </cell>
          <cell r="J443">
            <v>4.91</v>
          </cell>
          <cell r="K443">
            <v>5.01</v>
          </cell>
          <cell r="L443">
            <v>2.0366598778004001E-2</v>
          </cell>
          <cell r="M443" t="str">
            <v>Actif</v>
          </cell>
          <cell r="N443" t="str">
            <v>BELUX</v>
          </cell>
          <cell r="O443" t="str">
            <v>WINSOR &amp; NEWTON</v>
          </cell>
          <cell r="P443" t="str">
            <v>FINE ARTS</v>
          </cell>
          <cell r="Q443" t="str">
            <v>W&amp;N OIL</v>
          </cell>
          <cell r="R443" t="str">
            <v>WATER MIXABLE OIL ADDITIVE</v>
          </cell>
          <cell r="S443" t="str">
            <v>75ML BOTTLE</v>
          </cell>
          <cell r="T443" t="str">
            <v>No serie</v>
          </cell>
          <cell r="U443" t="str">
            <v>WO723</v>
          </cell>
          <cell r="V443" t="str">
            <v>10100101062143</v>
          </cell>
          <cell r="W443" t="str">
            <v>15180091</v>
          </cell>
          <cell r="X443" t="str">
            <v>FRANCE</v>
          </cell>
          <cell r="Y443">
            <v>3</v>
          </cell>
        </row>
        <row r="444">
          <cell r="A444" t="str">
            <v>884955013076</v>
          </cell>
          <cell r="B444" t="str">
            <v>2621723</v>
          </cell>
          <cell r="C444" t="str">
            <v>W&amp;N ADDITIF HUILE HUILE DE LIN 75ML V2</v>
          </cell>
          <cell r="D444">
            <v>17</v>
          </cell>
          <cell r="E444"/>
          <cell r="F444"/>
          <cell r="G444" t="str">
            <v>WN ADD WMOC HLE LIN 75ML V2</v>
          </cell>
          <cell r="H444" t="str">
            <v>W&amp;N WMOC 75ML LINSD OIL V2</v>
          </cell>
          <cell r="I444" t="str">
            <v>WN WMOA 75ML LINSD OIL V2</v>
          </cell>
          <cell r="J444">
            <v>4.91</v>
          </cell>
          <cell r="K444">
            <v>5.01</v>
          </cell>
          <cell r="L444">
            <v>2.0366598778004001E-2</v>
          </cell>
          <cell r="M444" t="str">
            <v>Actif</v>
          </cell>
          <cell r="N444"/>
          <cell r="O444" t="str">
            <v>WINSOR &amp; NEWTON</v>
          </cell>
          <cell r="P444" t="str">
            <v>FINE ARTS</v>
          </cell>
          <cell r="Q444" t="str">
            <v>W&amp;N OIL</v>
          </cell>
          <cell r="R444" t="str">
            <v>WATER MIXABLE OIL ADDITIVE</v>
          </cell>
          <cell r="S444" t="str">
            <v>75ML BOTTLE</v>
          </cell>
          <cell r="T444" t="str">
            <v>No serie</v>
          </cell>
          <cell r="U444" t="str">
            <v>WO723</v>
          </cell>
          <cell r="V444" t="str">
            <v>10100101062143</v>
          </cell>
          <cell r="W444" t="str">
            <v>15180091</v>
          </cell>
          <cell r="X444" t="str">
            <v>FRANCE</v>
          </cell>
          <cell r="Y444">
            <v>3</v>
          </cell>
        </row>
        <row r="445">
          <cell r="A445" t="str">
            <v>884955013236</v>
          </cell>
          <cell r="B445" t="str">
            <v>2821725</v>
          </cell>
          <cell r="C445" t="str">
            <v>W&amp;N ADDITIF HUILE MEDIUM A PEINDRE 75ML BEL</v>
          </cell>
          <cell r="D445">
            <v>17</v>
          </cell>
          <cell r="E445"/>
          <cell r="F445"/>
          <cell r="G445" t="str">
            <v>WN ADD WMOC MED PEIND 75MLBEL</v>
          </cell>
          <cell r="H445" t="str">
            <v>W&amp;N SCHILDERSMEDIUM 75ML</v>
          </cell>
          <cell r="I445" t="str">
            <v>WN WMOA 75ML PAINT MED BEL</v>
          </cell>
          <cell r="J445">
            <v>4.91</v>
          </cell>
          <cell r="K445">
            <v>5.01</v>
          </cell>
          <cell r="L445">
            <v>2.0366598778004001E-2</v>
          </cell>
          <cell r="M445" t="str">
            <v>Actif</v>
          </cell>
          <cell r="N445" t="str">
            <v>BELUX</v>
          </cell>
          <cell r="O445" t="str">
            <v>WINSOR &amp; NEWTON</v>
          </cell>
          <cell r="P445" t="str">
            <v>FINE ARTS</v>
          </cell>
          <cell r="Q445" t="str">
            <v>W&amp;N OIL</v>
          </cell>
          <cell r="R445" t="str">
            <v>WATER MIXABLE OIL ADDITIVE</v>
          </cell>
          <cell r="S445" t="str">
            <v>75ML BOTTLE</v>
          </cell>
          <cell r="T445" t="str">
            <v>No serie</v>
          </cell>
          <cell r="U445" t="str">
            <v>WO725</v>
          </cell>
          <cell r="V445" t="str">
            <v>10100101062143</v>
          </cell>
          <cell r="W445" t="str">
            <v>32099000</v>
          </cell>
          <cell r="X445" t="str">
            <v>FRANCE</v>
          </cell>
          <cell r="Y445">
            <v>3</v>
          </cell>
        </row>
        <row r="446">
          <cell r="A446" t="str">
            <v>884955013298</v>
          </cell>
          <cell r="B446" t="str">
            <v>2621725</v>
          </cell>
          <cell r="C446" t="str">
            <v>W&amp;N ADDITIF HUILE MEDIUM A PEINDRE 75ML V2</v>
          </cell>
          <cell r="D446">
            <v>17</v>
          </cell>
          <cell r="E446"/>
          <cell r="F446"/>
          <cell r="G446" t="str">
            <v>WN ADD WMOC MED PEIND 75ML V2</v>
          </cell>
          <cell r="H446" t="str">
            <v>W&amp;N WMOC 75ML PAINT MEDM V2</v>
          </cell>
          <cell r="I446" t="str">
            <v>WN WMOA 75ML PAINT MEDM V2</v>
          </cell>
          <cell r="J446">
            <v>4.91</v>
          </cell>
          <cell r="K446">
            <v>5.01</v>
          </cell>
          <cell r="L446">
            <v>2.0366598778004001E-2</v>
          </cell>
          <cell r="M446" t="str">
            <v>Actif</v>
          </cell>
          <cell r="N446"/>
          <cell r="O446" t="str">
            <v>WINSOR &amp; NEWTON</v>
          </cell>
          <cell r="P446" t="str">
            <v>FINE ARTS</v>
          </cell>
          <cell r="Q446" t="str">
            <v>W&amp;N OIL</v>
          </cell>
          <cell r="R446" t="str">
            <v>WATER MIXABLE OIL ADDITIVE</v>
          </cell>
          <cell r="S446" t="str">
            <v>75ML BOTTLE</v>
          </cell>
          <cell r="T446" t="str">
            <v>No serie</v>
          </cell>
          <cell r="U446" t="str">
            <v>WO725</v>
          </cell>
          <cell r="V446" t="str">
            <v>10100101062143</v>
          </cell>
          <cell r="W446" t="str">
            <v>32099000</v>
          </cell>
          <cell r="X446" t="str">
            <v>FRANCE</v>
          </cell>
          <cell r="Y446">
            <v>3</v>
          </cell>
        </row>
        <row r="447">
          <cell r="A447" t="str">
            <v>884955012710</v>
          </cell>
          <cell r="B447" t="str">
            <v>2821720</v>
          </cell>
          <cell r="C447" t="str">
            <v>W&amp;N ADDITIF HUILE MEDIUM A SECHAGE RAPIDE 75ML BEL</v>
          </cell>
          <cell r="D447">
            <v>17</v>
          </cell>
          <cell r="E447"/>
          <cell r="F447"/>
          <cell r="G447" t="str">
            <v>WN ADD WMOC MED SECH 75ML BEL</v>
          </cell>
          <cell r="H447" t="str">
            <v>W&amp;N SNELDROGEND SCHILDERSMEDIUM 75ML</v>
          </cell>
          <cell r="I447" t="str">
            <v>WN WMOA 75ML FST DR MD BEL</v>
          </cell>
          <cell r="J447">
            <v>4.91</v>
          </cell>
          <cell r="K447">
            <v>5.01</v>
          </cell>
          <cell r="L447">
            <v>2.0366598778004001E-2</v>
          </cell>
          <cell r="M447" t="str">
            <v>Actif</v>
          </cell>
          <cell r="N447" t="str">
            <v>BELUX</v>
          </cell>
          <cell r="O447" t="str">
            <v>WINSOR &amp; NEWTON</v>
          </cell>
          <cell r="P447" t="str">
            <v>FINE ARTS</v>
          </cell>
          <cell r="Q447" t="str">
            <v>W&amp;N OIL</v>
          </cell>
          <cell r="R447" t="str">
            <v>WATER MIXABLE OIL ADDITIVE</v>
          </cell>
          <cell r="S447" t="str">
            <v>75ML BOTTLE</v>
          </cell>
          <cell r="T447" t="str">
            <v>No serie</v>
          </cell>
          <cell r="U447" t="str">
            <v>WO720</v>
          </cell>
          <cell r="V447" t="str">
            <v>10100101062143</v>
          </cell>
          <cell r="W447" t="str">
            <v>32099000</v>
          </cell>
          <cell r="X447" t="str">
            <v>FRANCE</v>
          </cell>
          <cell r="Y447">
            <v>3</v>
          </cell>
        </row>
        <row r="448">
          <cell r="A448" t="str">
            <v>884955012772</v>
          </cell>
          <cell r="B448" t="str">
            <v>2621720</v>
          </cell>
          <cell r="C448" t="str">
            <v>W&amp;N ADDITIF HUILE MEDIUM A SECHAGE RAPIDE 75ML V2</v>
          </cell>
          <cell r="D448">
            <v>17</v>
          </cell>
          <cell r="E448"/>
          <cell r="F448"/>
          <cell r="G448" t="str">
            <v>WN ADD WMOC MED SECH 75ML V2</v>
          </cell>
          <cell r="H448" t="str">
            <v>W&amp;N WMOC 75ML FST DR MED V2</v>
          </cell>
          <cell r="I448" t="str">
            <v>WN WMOA 75ML FST DR MED V2</v>
          </cell>
          <cell r="J448">
            <v>4.91</v>
          </cell>
          <cell r="K448">
            <v>5.01</v>
          </cell>
          <cell r="L448">
            <v>2.0366598778004001E-2</v>
          </cell>
          <cell r="M448" t="str">
            <v>Actif</v>
          </cell>
          <cell r="N448"/>
          <cell r="O448" t="str">
            <v>WINSOR &amp; NEWTON</v>
          </cell>
          <cell r="P448" t="str">
            <v>FINE ARTS</v>
          </cell>
          <cell r="Q448" t="str">
            <v>W&amp;N OIL</v>
          </cell>
          <cell r="R448" t="str">
            <v>WATER MIXABLE OIL ADDITIVE</v>
          </cell>
          <cell r="S448" t="str">
            <v>75ML BOTTLE</v>
          </cell>
          <cell r="T448" t="str">
            <v>No serie</v>
          </cell>
          <cell r="U448" t="str">
            <v>WO720</v>
          </cell>
          <cell r="V448" t="str">
            <v>10100101062143</v>
          </cell>
          <cell r="W448" t="str">
            <v>32099000</v>
          </cell>
          <cell r="X448" t="str">
            <v>FRANCE</v>
          </cell>
          <cell r="Y448">
            <v>3</v>
          </cell>
        </row>
        <row r="449">
          <cell r="A449" t="str">
            <v>884955013564</v>
          </cell>
          <cell r="B449" t="str">
            <v>2821728</v>
          </cell>
          <cell r="C449" t="str">
            <v>W&amp;N ADDITIF HUILE STANDOLIE 75ML BEL</v>
          </cell>
          <cell r="D449">
            <v>17</v>
          </cell>
          <cell r="E449"/>
          <cell r="F449"/>
          <cell r="G449" t="str">
            <v>WN ADD WMOC STND 75ML BEL</v>
          </cell>
          <cell r="H449" t="str">
            <v>W&amp;N  STAND (LIJN) OLIE 75ML</v>
          </cell>
          <cell r="I449" t="str">
            <v>WN WMOA 75ML STAND OIL BEL</v>
          </cell>
          <cell r="J449">
            <v>4.91</v>
          </cell>
          <cell r="K449">
            <v>5.01</v>
          </cell>
          <cell r="L449">
            <v>2.0366598778004001E-2</v>
          </cell>
          <cell r="M449" t="str">
            <v>Actif</v>
          </cell>
          <cell r="N449" t="str">
            <v>BELUX</v>
          </cell>
          <cell r="O449" t="str">
            <v>WINSOR &amp; NEWTON</v>
          </cell>
          <cell r="P449" t="str">
            <v>FINE ARTS</v>
          </cell>
          <cell r="Q449" t="str">
            <v>W&amp;N OIL</v>
          </cell>
          <cell r="R449" t="str">
            <v>WATER MIXABLE OIL ADDITIVE</v>
          </cell>
          <cell r="S449" t="str">
            <v>75ML BOTTLE</v>
          </cell>
          <cell r="T449" t="str">
            <v>No serie</v>
          </cell>
          <cell r="U449" t="str">
            <v>WO728</v>
          </cell>
          <cell r="V449" t="str">
            <v>10100101062143</v>
          </cell>
          <cell r="W449" t="str">
            <v>32099000</v>
          </cell>
          <cell r="X449" t="str">
            <v>FRANCE</v>
          </cell>
          <cell r="Y449">
            <v>3</v>
          </cell>
        </row>
        <row r="450">
          <cell r="A450" t="str">
            <v>884955013625</v>
          </cell>
          <cell r="B450" t="str">
            <v>2621728</v>
          </cell>
          <cell r="C450" t="str">
            <v>W&amp;N ADDITIF HUILE STANDOLIE 75ML V2</v>
          </cell>
          <cell r="D450">
            <v>17</v>
          </cell>
          <cell r="E450"/>
          <cell r="F450"/>
          <cell r="G450" t="str">
            <v>WN ADD WMOC STND 75ML V2</v>
          </cell>
          <cell r="H450" t="str">
            <v>W&amp;N WMOC 75ML STAND OIL V2</v>
          </cell>
          <cell r="I450" t="str">
            <v>WN WMOA 75ML STAND OIL V2</v>
          </cell>
          <cell r="J450">
            <v>4.91</v>
          </cell>
          <cell r="K450">
            <v>5.01</v>
          </cell>
          <cell r="L450">
            <v>2.0366598778004001E-2</v>
          </cell>
          <cell r="M450" t="str">
            <v>Actif</v>
          </cell>
          <cell r="N450"/>
          <cell r="O450" t="str">
            <v>WINSOR &amp; NEWTON</v>
          </cell>
          <cell r="P450" t="str">
            <v>FINE ARTS</v>
          </cell>
          <cell r="Q450" t="str">
            <v>W&amp;N OIL</v>
          </cell>
          <cell r="R450" t="str">
            <v>WATER MIXABLE OIL ADDITIVE</v>
          </cell>
          <cell r="S450" t="str">
            <v>75ML BOTTLE</v>
          </cell>
          <cell r="T450" t="str">
            <v>No serie</v>
          </cell>
          <cell r="U450" t="str">
            <v>WO728</v>
          </cell>
          <cell r="V450" t="str">
            <v>10100101062143</v>
          </cell>
          <cell r="W450" t="str">
            <v>32099000</v>
          </cell>
          <cell r="X450" t="str">
            <v>FRANCE</v>
          </cell>
          <cell r="Y450">
            <v>3</v>
          </cell>
        </row>
        <row r="451">
          <cell r="A451" t="str">
            <v>884955012864</v>
          </cell>
          <cell r="B451" t="str">
            <v>3021721</v>
          </cell>
          <cell r="C451" t="str">
            <v>W&amp;N ADDITIF HUILE VERNIS BRILLANT 75ML V1</v>
          </cell>
          <cell r="D451">
            <v>17</v>
          </cell>
          <cell r="E451"/>
          <cell r="F451"/>
          <cell r="G451" t="str">
            <v>WN ADD WMOC VERN BRIL 75ML V1</v>
          </cell>
          <cell r="H451" t="str">
            <v>W&amp;N VERNIS GLANS 75ML</v>
          </cell>
          <cell r="I451" t="str">
            <v>WN WMOA 75ML GLOSS VARN V1</v>
          </cell>
          <cell r="J451">
            <v>4.91</v>
          </cell>
          <cell r="K451">
            <v>5.01</v>
          </cell>
          <cell r="L451">
            <v>2.0366598778004001E-2</v>
          </cell>
          <cell r="M451" t="str">
            <v>Actif</v>
          </cell>
          <cell r="N451" t="str">
            <v>BELUX</v>
          </cell>
          <cell r="O451" t="str">
            <v>WINSOR &amp; NEWTON</v>
          </cell>
          <cell r="P451" t="str">
            <v>FINE ARTS</v>
          </cell>
          <cell r="Q451" t="str">
            <v>W&amp;N OIL</v>
          </cell>
          <cell r="R451" t="str">
            <v>WATER MIXABLE OIL ADDITIVE</v>
          </cell>
          <cell r="S451" t="str">
            <v>75ML BOTTLE</v>
          </cell>
          <cell r="T451" t="str">
            <v>No serie</v>
          </cell>
          <cell r="U451" t="str">
            <v>WO721</v>
          </cell>
          <cell r="V451" t="str">
            <v>10100101062143</v>
          </cell>
          <cell r="W451" t="str">
            <v>32091000</v>
          </cell>
          <cell r="X451" t="str">
            <v>FRANCE</v>
          </cell>
          <cell r="Y451">
            <v>3</v>
          </cell>
        </row>
        <row r="452">
          <cell r="A452" t="str">
            <v>884955012888</v>
          </cell>
          <cell r="B452" t="str">
            <v>2621721</v>
          </cell>
          <cell r="C452" t="str">
            <v>W&amp;N ADDITIF HUILE VERNIS BRILLANT 75ML V2</v>
          </cell>
          <cell r="D452">
            <v>17</v>
          </cell>
          <cell r="E452"/>
          <cell r="F452"/>
          <cell r="G452" t="str">
            <v>WN ADD WMOC VERN BRIL 75ML V2</v>
          </cell>
          <cell r="H452" t="str">
            <v>W&amp;N WMOC 75ML GLOSS VARN V2</v>
          </cell>
          <cell r="I452" t="str">
            <v>WN WMOA 75ML GLOSS VARN V2</v>
          </cell>
          <cell r="J452">
            <v>4.91</v>
          </cell>
          <cell r="K452">
            <v>5.01</v>
          </cell>
          <cell r="L452">
            <v>2.0366598778004001E-2</v>
          </cell>
          <cell r="M452" t="str">
            <v>Actif</v>
          </cell>
          <cell r="N452"/>
          <cell r="O452" t="str">
            <v>WINSOR &amp; NEWTON</v>
          </cell>
          <cell r="P452" t="str">
            <v>FINE ARTS</v>
          </cell>
          <cell r="Q452" t="str">
            <v>W&amp;N OIL</v>
          </cell>
          <cell r="R452" t="str">
            <v>WATER MIXABLE OIL ADDITIVE</v>
          </cell>
          <cell r="S452" t="str">
            <v>75ML BOTTLE</v>
          </cell>
          <cell r="T452" t="str">
            <v>No serie</v>
          </cell>
          <cell r="U452" t="str">
            <v>WO721</v>
          </cell>
          <cell r="V452" t="str">
            <v>10100101062143</v>
          </cell>
          <cell r="W452" t="str">
            <v>32091000</v>
          </cell>
          <cell r="X452" t="str">
            <v>FRANCE</v>
          </cell>
          <cell r="Y452">
            <v>3</v>
          </cell>
        </row>
        <row r="453">
          <cell r="A453" t="str">
            <v>884955013168</v>
          </cell>
          <cell r="B453" t="str">
            <v>3021724</v>
          </cell>
          <cell r="C453" t="str">
            <v>W&amp;N ADDITIF HUILE VERNIS MAT 75ML V1</v>
          </cell>
          <cell r="D453">
            <v>17</v>
          </cell>
          <cell r="E453"/>
          <cell r="F453"/>
          <cell r="G453" t="str">
            <v>WN ADD WMOC VERN MAT 75ML V1</v>
          </cell>
          <cell r="H453" t="str">
            <v>W&amp;N VERNIS MAT 75ML</v>
          </cell>
          <cell r="I453" t="str">
            <v>WN WMOA 75ML MATT VARN V1</v>
          </cell>
          <cell r="J453">
            <v>4.91</v>
          </cell>
          <cell r="K453">
            <v>5.01</v>
          </cell>
          <cell r="L453">
            <v>2.0366598778004001E-2</v>
          </cell>
          <cell r="M453" t="str">
            <v>Actif</v>
          </cell>
          <cell r="N453" t="str">
            <v>BELUX</v>
          </cell>
          <cell r="O453" t="str">
            <v>WINSOR &amp; NEWTON</v>
          </cell>
          <cell r="P453" t="str">
            <v>FINE ARTS</v>
          </cell>
          <cell r="Q453" t="str">
            <v>W&amp;N OIL</v>
          </cell>
          <cell r="R453" t="str">
            <v>WATER MIXABLE OIL ADDITIVE</v>
          </cell>
          <cell r="S453" t="str">
            <v>75ML BOTTLE</v>
          </cell>
          <cell r="T453" t="str">
            <v>No serie</v>
          </cell>
          <cell r="U453" t="str">
            <v>WO724</v>
          </cell>
          <cell r="V453" t="str">
            <v>10100101062143</v>
          </cell>
          <cell r="W453" t="str">
            <v>32091000</v>
          </cell>
          <cell r="X453" t="str">
            <v>FRANCE</v>
          </cell>
          <cell r="Y453">
            <v>3</v>
          </cell>
        </row>
        <row r="454">
          <cell r="A454" t="str">
            <v>884955013182</v>
          </cell>
          <cell r="B454" t="str">
            <v>2621724</v>
          </cell>
          <cell r="C454" t="str">
            <v>W&amp;N ADDITIF HUILE VERNIS MAT 75ML V2</v>
          </cell>
          <cell r="D454">
            <v>17</v>
          </cell>
          <cell r="E454"/>
          <cell r="F454"/>
          <cell r="G454" t="str">
            <v>WN ADD WMOC VERN MAT 75ML V2</v>
          </cell>
          <cell r="H454" t="str">
            <v>W&amp;N WMOC 75ML MATT VARN V2</v>
          </cell>
          <cell r="I454" t="str">
            <v>WN WMOA 75ML MATT VARN V2</v>
          </cell>
          <cell r="J454">
            <v>4.91</v>
          </cell>
          <cell r="K454">
            <v>5.01</v>
          </cell>
          <cell r="L454">
            <v>2.0366598778004001E-2</v>
          </cell>
          <cell r="M454" t="str">
            <v>Actif</v>
          </cell>
          <cell r="N454"/>
          <cell r="O454" t="str">
            <v>WINSOR &amp; NEWTON</v>
          </cell>
          <cell r="P454" t="str">
            <v>FINE ARTS</v>
          </cell>
          <cell r="Q454" t="str">
            <v>W&amp;N OIL</v>
          </cell>
          <cell r="R454" t="str">
            <v>WATER MIXABLE OIL ADDITIVE</v>
          </cell>
          <cell r="S454" t="str">
            <v>75ML BOTTLE</v>
          </cell>
          <cell r="T454" t="str">
            <v>No serie</v>
          </cell>
          <cell r="U454" t="str">
            <v>WO724</v>
          </cell>
          <cell r="V454" t="str">
            <v>10100101062143</v>
          </cell>
          <cell r="W454" t="str">
            <v>32091000</v>
          </cell>
          <cell r="X454" t="str">
            <v>FRANCE</v>
          </cell>
          <cell r="Y454">
            <v>3</v>
          </cell>
        </row>
        <row r="455">
          <cell r="A455" t="str">
            <v>884955013519</v>
          </cell>
          <cell r="B455" t="str">
            <v>2621727</v>
          </cell>
          <cell r="C455" t="str">
            <v>W&amp;N ADDITIF HUILE VERNIS SATINE 75ML V2</v>
          </cell>
          <cell r="D455">
            <v>17</v>
          </cell>
          <cell r="E455"/>
          <cell r="F455"/>
          <cell r="G455" t="str">
            <v>WN ADD WMOC VERN SAT 75ML V2</v>
          </cell>
          <cell r="H455" t="str">
            <v>W&amp;N WMOC 75ML SATIN VARN V2</v>
          </cell>
          <cell r="I455" t="str">
            <v>WN WMOA 75ML SATIN VARN V2</v>
          </cell>
          <cell r="J455">
            <v>4.91</v>
          </cell>
          <cell r="K455">
            <v>5.01</v>
          </cell>
          <cell r="L455">
            <v>2.0366598778004001E-2</v>
          </cell>
          <cell r="M455" t="str">
            <v>Actif</v>
          </cell>
          <cell r="N455"/>
          <cell r="O455" t="str">
            <v>WINSOR &amp; NEWTON</v>
          </cell>
          <cell r="P455" t="str">
            <v>FINE ARTS</v>
          </cell>
          <cell r="Q455" t="str">
            <v>W&amp;N OIL</v>
          </cell>
          <cell r="R455" t="str">
            <v>WATER MIXABLE OIL ADDITIVE</v>
          </cell>
          <cell r="S455" t="str">
            <v>75ML BOTTLE</v>
          </cell>
          <cell r="T455" t="str">
            <v>No serie</v>
          </cell>
          <cell r="U455" t="str">
            <v>WO727</v>
          </cell>
          <cell r="V455" t="str">
            <v>10100101062143</v>
          </cell>
          <cell r="W455" t="str">
            <v>32091000</v>
          </cell>
          <cell r="X455" t="str">
            <v>FRANCE</v>
          </cell>
          <cell r="Y455">
            <v>3</v>
          </cell>
        </row>
        <row r="456">
          <cell r="A456" t="str">
            <v>884955002476</v>
          </cell>
          <cell r="B456" t="str">
            <v>3034983</v>
          </cell>
          <cell r="C456" t="str">
            <v>W&amp;N ADDITIF VERNIS A RETOUCHER AERO 150ML V1</v>
          </cell>
          <cell r="D456">
            <v>18</v>
          </cell>
          <cell r="E456"/>
          <cell r="F456"/>
          <cell r="G456" t="str">
            <v>WN ADD VERN RETOU AE 150ML V1</v>
          </cell>
          <cell r="H456" t="str">
            <v>W&amp;N RETOUCH VARN SPR 150ML V1</v>
          </cell>
          <cell r="I456" t="str">
            <v>WN POA RET VAR SPR 150ML V1</v>
          </cell>
          <cell r="J456">
            <v>6.47</v>
          </cell>
          <cell r="K456">
            <v>6.6</v>
          </cell>
          <cell r="L456">
            <v>2.0092735703245733E-2</v>
          </cell>
          <cell r="M456" t="str">
            <v>Actif</v>
          </cell>
          <cell r="N456"/>
          <cell r="O456" t="str">
            <v>WINSOR &amp; NEWTON</v>
          </cell>
          <cell r="P456" t="str">
            <v>FINE ARTS</v>
          </cell>
          <cell r="Q456" t="str">
            <v>W&amp;N OIL</v>
          </cell>
          <cell r="R456" t="str">
            <v>OIL ADDITIVE</v>
          </cell>
          <cell r="S456" t="str">
            <v>150ML SPRAY</v>
          </cell>
          <cell r="T456" t="str">
            <v>No serie</v>
          </cell>
          <cell r="U456" t="str">
            <v>NU</v>
          </cell>
          <cell r="V456" t="str">
            <v>10100101052374</v>
          </cell>
          <cell r="W456" t="str">
            <v>32089019</v>
          </cell>
          <cell r="X456" t="str">
            <v>FRANCE</v>
          </cell>
          <cell r="Y456">
            <v>1</v>
          </cell>
        </row>
        <row r="457">
          <cell r="A457" t="str">
            <v>884955002391</v>
          </cell>
          <cell r="B457" t="str">
            <v>3034982</v>
          </cell>
          <cell r="C457" t="str">
            <v>W&amp;N ADDITIF VERNIS BRILLANT AERO 150ML V1</v>
          </cell>
          <cell r="D457">
            <v>18</v>
          </cell>
          <cell r="E457"/>
          <cell r="F457"/>
          <cell r="G457" t="str">
            <v>WN ADD VERN BRIL AERO 150ML V1</v>
          </cell>
          <cell r="H457" t="str">
            <v>W&amp;N GLOSS VARNISH SPR 150ML V1</v>
          </cell>
          <cell r="I457" t="str">
            <v>WN POA GLS VAR SPR 150ML V1</v>
          </cell>
          <cell r="J457">
            <v>6.47</v>
          </cell>
          <cell r="K457">
            <v>6.6</v>
          </cell>
          <cell r="L457">
            <v>2.0092735703245733E-2</v>
          </cell>
          <cell r="M457" t="str">
            <v>Actif</v>
          </cell>
          <cell r="N457"/>
          <cell r="O457" t="str">
            <v>WINSOR &amp; NEWTON</v>
          </cell>
          <cell r="P457" t="str">
            <v>FINE ARTS</v>
          </cell>
          <cell r="Q457" t="str">
            <v>W&amp;N OIL</v>
          </cell>
          <cell r="R457" t="str">
            <v>OIL ADDITIVE</v>
          </cell>
          <cell r="S457" t="str">
            <v>150ML SPRAY</v>
          </cell>
          <cell r="T457" t="str">
            <v>No serie</v>
          </cell>
          <cell r="U457" t="str">
            <v>NU</v>
          </cell>
          <cell r="V457" t="str">
            <v>10100101052374</v>
          </cell>
          <cell r="W457" t="str">
            <v>32089019</v>
          </cell>
          <cell r="X457" t="str">
            <v>SPAIN</v>
          </cell>
          <cell r="Y457">
            <v>1</v>
          </cell>
        </row>
        <row r="458">
          <cell r="A458" t="str">
            <v>884955002278</v>
          </cell>
          <cell r="B458" t="str">
            <v>3034981</v>
          </cell>
          <cell r="C458" t="str">
            <v>W&amp;N ADDITIF VERNIS MAT AERO 150ML V1</v>
          </cell>
          <cell r="D458">
            <v>18</v>
          </cell>
          <cell r="E458"/>
          <cell r="F458"/>
          <cell r="G458" t="str">
            <v>WN ADD VERN MAT AERO 150ML V1</v>
          </cell>
          <cell r="H458" t="str">
            <v>W&amp;N MATT VARNISH SPR 150ML V1</v>
          </cell>
          <cell r="I458" t="str">
            <v>WN POA MATT VAR SPR 150ML V1</v>
          </cell>
          <cell r="J458">
            <v>6.47</v>
          </cell>
          <cell r="K458">
            <v>6.6</v>
          </cell>
          <cell r="L458">
            <v>2.0092735703245733E-2</v>
          </cell>
          <cell r="M458" t="str">
            <v>Actif</v>
          </cell>
          <cell r="N458"/>
          <cell r="O458" t="str">
            <v>WINSOR &amp; NEWTON</v>
          </cell>
          <cell r="P458" t="str">
            <v>FINE ARTS</v>
          </cell>
          <cell r="Q458" t="str">
            <v>W&amp;N OIL</v>
          </cell>
          <cell r="R458" t="str">
            <v>OIL ADDITIVE</v>
          </cell>
          <cell r="S458" t="str">
            <v>150ML SPRAY</v>
          </cell>
          <cell r="T458" t="str">
            <v>No serie</v>
          </cell>
          <cell r="U458" t="str">
            <v>NU</v>
          </cell>
          <cell r="V458" t="str">
            <v>10100101052374</v>
          </cell>
          <cell r="W458" t="str">
            <v>32089019</v>
          </cell>
          <cell r="X458" t="str">
            <v>SPAIN</v>
          </cell>
          <cell r="Y458">
            <v>1</v>
          </cell>
        </row>
        <row r="459">
          <cell r="A459" t="str">
            <v>884955002315</v>
          </cell>
          <cell r="B459" t="str">
            <v>3034984</v>
          </cell>
          <cell r="C459" t="str">
            <v>W&amp;N ADDITIF VERNIS SATIN AERO 150ML V1</v>
          </cell>
          <cell r="D459">
            <v>18</v>
          </cell>
          <cell r="E459"/>
          <cell r="F459"/>
          <cell r="G459" t="str">
            <v>WN ADD VERN SAT AERO 150ML V1</v>
          </cell>
          <cell r="H459" t="str">
            <v>W&amp;N SATIN VARNISH SPR 150ML V1</v>
          </cell>
          <cell r="I459" t="str">
            <v>WN POA SATIN VAR SPR 150ML V1</v>
          </cell>
          <cell r="J459">
            <v>6.47</v>
          </cell>
          <cell r="K459">
            <v>6.6</v>
          </cell>
          <cell r="L459">
            <v>2.0092735703245733E-2</v>
          </cell>
          <cell r="M459" t="str">
            <v>Actif</v>
          </cell>
          <cell r="N459"/>
          <cell r="O459" t="str">
            <v>WINSOR &amp; NEWTON</v>
          </cell>
          <cell r="P459" t="str">
            <v>FINE ARTS</v>
          </cell>
          <cell r="Q459" t="str">
            <v>W&amp;N OIL</v>
          </cell>
          <cell r="R459" t="str">
            <v>OIL ADDITIVE</v>
          </cell>
          <cell r="S459" t="str">
            <v>150ML SPRAY</v>
          </cell>
          <cell r="T459" t="str">
            <v>No serie</v>
          </cell>
          <cell r="U459" t="str">
            <v>NU</v>
          </cell>
          <cell r="V459" t="str">
            <v>10100101052374</v>
          </cell>
          <cell r="W459" t="str">
            <v>32089019</v>
          </cell>
          <cell r="X459" t="str">
            <v>FRANCE</v>
          </cell>
          <cell r="Y459">
            <v>1</v>
          </cell>
        </row>
        <row r="460">
          <cell r="A460" t="str">
            <v>884955002438</v>
          </cell>
          <cell r="B460" t="str">
            <v>3034988</v>
          </cell>
          <cell r="C460" t="str">
            <v>W&amp;N ADDITIF VERNIS BRILLANT MULTI SURFACES AERO 150 V1</v>
          </cell>
          <cell r="D460">
            <v>18</v>
          </cell>
          <cell r="E460"/>
          <cell r="F460"/>
          <cell r="G460" t="str">
            <v>WN ADD VERN BRIL MSURF AE150V1</v>
          </cell>
          <cell r="H460" t="str">
            <v>W&amp;N AL PUR HIGL VAR SPR 150MLV</v>
          </cell>
          <cell r="I460" t="str">
            <v>WN POA GLS VAR SPR 150ML V1</v>
          </cell>
          <cell r="J460">
            <v>7.3</v>
          </cell>
          <cell r="K460">
            <v>7.45</v>
          </cell>
          <cell r="L460">
            <v>2.0547945205479503E-2</v>
          </cell>
          <cell r="M460" t="str">
            <v>Actif</v>
          </cell>
          <cell r="N460"/>
          <cell r="O460" t="str">
            <v>WINSOR &amp; NEWTON</v>
          </cell>
          <cell r="P460" t="str">
            <v>FINE ARTS</v>
          </cell>
          <cell r="Q460" t="str">
            <v>W&amp;N OIL</v>
          </cell>
          <cell r="R460" t="str">
            <v>OIL ADDITIVE</v>
          </cell>
          <cell r="S460" t="str">
            <v>150ML SPRAY</v>
          </cell>
          <cell r="T460" t="str">
            <v>No serie</v>
          </cell>
          <cell r="U460" t="str">
            <v>NU</v>
          </cell>
          <cell r="V460" t="str">
            <v>10100101052374</v>
          </cell>
          <cell r="W460" t="str">
            <v>32089019</v>
          </cell>
          <cell r="X460" t="str">
            <v>FRANCE</v>
          </cell>
          <cell r="Y460">
            <v>1</v>
          </cell>
        </row>
        <row r="461">
          <cell r="A461" t="str">
            <v>884955002551</v>
          </cell>
          <cell r="B461" t="str">
            <v>3034985</v>
          </cell>
          <cell r="C461" t="str">
            <v>W&amp;N ADDITIF VERNIS DAMMAR AERO 150ML V1</v>
          </cell>
          <cell r="D461">
            <v>18</v>
          </cell>
          <cell r="E461"/>
          <cell r="F461"/>
          <cell r="G461" t="str">
            <v>WN ADD VERN DAMM AERO 150ML V1</v>
          </cell>
          <cell r="H461" t="str">
            <v>W&amp;N DAMMAR VARNISH SPR 150ML V</v>
          </cell>
          <cell r="I461" t="str">
            <v>WN POA DAMMAR VAR SPR 150ML V1</v>
          </cell>
          <cell r="J461">
            <v>7.3</v>
          </cell>
          <cell r="K461">
            <v>7.45</v>
          </cell>
          <cell r="L461">
            <v>2.0547945205479503E-2</v>
          </cell>
          <cell r="M461" t="str">
            <v>Actif</v>
          </cell>
          <cell r="N461"/>
          <cell r="O461" t="str">
            <v>WINSOR &amp; NEWTON</v>
          </cell>
          <cell r="P461" t="str">
            <v>FINE ARTS</v>
          </cell>
          <cell r="Q461" t="str">
            <v>W&amp;N OIL</v>
          </cell>
          <cell r="R461" t="str">
            <v>OIL ADDITIVE</v>
          </cell>
          <cell r="S461" t="str">
            <v>150ML SPRAY</v>
          </cell>
          <cell r="T461" t="str">
            <v>No serie</v>
          </cell>
          <cell r="U461" t="str">
            <v>NU</v>
          </cell>
          <cell r="V461" t="str">
            <v>10100101052374</v>
          </cell>
          <cell r="W461" t="str">
            <v>32089019</v>
          </cell>
          <cell r="X461" t="str">
            <v>FRANCE</v>
          </cell>
          <cell r="Y461">
            <v>1</v>
          </cell>
        </row>
        <row r="462">
          <cell r="A462" t="str">
            <v>884955002353</v>
          </cell>
          <cell r="B462" t="str">
            <v>3034989</v>
          </cell>
          <cell r="C462" t="str">
            <v>W&amp;N ADDITIF VERNIS MAT MULTI SURFACES AERO 150 V1</v>
          </cell>
          <cell r="D462">
            <v>18</v>
          </cell>
          <cell r="E462"/>
          <cell r="F462"/>
          <cell r="G462" t="str">
            <v>WN ADD VERN MAT MSURF AE150 V1</v>
          </cell>
          <cell r="H462" t="str">
            <v>W&amp;N AL PUR MAT VAR SPR 150ML V</v>
          </cell>
          <cell r="I462" t="str">
            <v>WN POA MATT VAR SPR 150ML V1</v>
          </cell>
          <cell r="J462">
            <v>7.3</v>
          </cell>
          <cell r="K462">
            <v>7.45</v>
          </cell>
          <cell r="L462">
            <v>2.0547945205479503E-2</v>
          </cell>
          <cell r="M462" t="str">
            <v>Actif</v>
          </cell>
          <cell r="N462"/>
          <cell r="O462" t="str">
            <v>WINSOR &amp; NEWTON</v>
          </cell>
          <cell r="P462" t="str">
            <v>FINE ARTS</v>
          </cell>
          <cell r="Q462" t="str">
            <v>W&amp;N OIL</v>
          </cell>
          <cell r="R462" t="str">
            <v>OIL ADDITIVE</v>
          </cell>
          <cell r="S462" t="str">
            <v>150ML SPRAY</v>
          </cell>
          <cell r="T462" t="str">
            <v>No serie</v>
          </cell>
          <cell r="U462" t="str">
            <v>NU</v>
          </cell>
          <cell r="V462" t="str">
            <v>10100101052374</v>
          </cell>
          <cell r="W462" t="str">
            <v>32089019</v>
          </cell>
          <cell r="X462" t="str">
            <v>SPAIN</v>
          </cell>
          <cell r="Y462">
            <v>1</v>
          </cell>
        </row>
        <row r="463">
          <cell r="A463" t="str">
            <v>884955014950</v>
          </cell>
          <cell r="B463" t="str">
            <v>3053738</v>
          </cell>
          <cell r="C463" t="str">
            <v>W&amp;N ADDITIF HUILE ARTISTS' WHITE SPIRIT 1L V1</v>
          </cell>
          <cell r="D463">
            <v>18</v>
          </cell>
          <cell r="E463"/>
          <cell r="F463"/>
          <cell r="G463" t="str">
            <v>WN ADD AOC WTE SPRT 1L V1</v>
          </cell>
          <cell r="H463" t="str">
            <v>W&amp;N TERPENTINE 1LTR</v>
          </cell>
          <cell r="I463" t="str">
            <v>WN OIL ADD 1L ART WHIT SP V1</v>
          </cell>
          <cell r="J463">
            <v>15.04</v>
          </cell>
          <cell r="K463">
            <v>15.34</v>
          </cell>
          <cell r="L463">
            <v>1.9946808510638347E-2</v>
          </cell>
          <cell r="M463" t="str">
            <v>Actif</v>
          </cell>
          <cell r="N463"/>
          <cell r="O463" t="str">
            <v>WINSOR &amp; NEWTON</v>
          </cell>
          <cell r="P463" t="str">
            <v>FINE ARTS</v>
          </cell>
          <cell r="Q463" t="str">
            <v>W&amp;N OIL</v>
          </cell>
          <cell r="R463" t="str">
            <v>OIL ADDITIVE</v>
          </cell>
          <cell r="S463" t="str">
            <v>1L BOTTLE</v>
          </cell>
          <cell r="T463" t="str">
            <v>No serie</v>
          </cell>
          <cell r="U463" t="str">
            <v>WO738</v>
          </cell>
          <cell r="V463" t="str">
            <v>10100101052182</v>
          </cell>
          <cell r="W463" t="str">
            <v>27101221</v>
          </cell>
          <cell r="X463" t="str">
            <v>FRANCE</v>
          </cell>
          <cell r="Y463">
            <v>1</v>
          </cell>
        </row>
        <row r="464">
          <cell r="A464" t="str">
            <v>884955015957</v>
          </cell>
          <cell r="B464" t="str">
            <v>3053748</v>
          </cell>
          <cell r="C464" t="str">
            <v>W&amp;N ADDITIF HUILE DE LIN RAFFINEE 1L V1</v>
          </cell>
          <cell r="D464">
            <v>18</v>
          </cell>
          <cell r="E464"/>
          <cell r="F464"/>
          <cell r="G464" t="str">
            <v>WN ADD HLE LIN RAF 1L V1</v>
          </cell>
          <cell r="H464" t="str">
            <v>W&amp;N GERAFFINEERDE LIJNOLIE 1LTR</v>
          </cell>
          <cell r="I464" t="str">
            <v>WN OIL ADD 1L LIN OIL REF V1</v>
          </cell>
          <cell r="J464">
            <v>24.76</v>
          </cell>
          <cell r="K464">
            <v>25.26</v>
          </cell>
          <cell r="L464">
            <v>2.0193861066235864E-2</v>
          </cell>
          <cell r="M464" t="str">
            <v>Actif</v>
          </cell>
          <cell r="N464"/>
          <cell r="O464" t="str">
            <v>WINSOR &amp; NEWTON</v>
          </cell>
          <cell r="P464" t="str">
            <v>FINE ARTS</v>
          </cell>
          <cell r="Q464" t="str">
            <v>W&amp;N OIL</v>
          </cell>
          <cell r="R464" t="str">
            <v>OIL ADDITIVE</v>
          </cell>
          <cell r="S464" t="str">
            <v>1L BOTTLE</v>
          </cell>
          <cell r="T464" t="str">
            <v>No serie</v>
          </cell>
          <cell r="U464" t="str">
            <v>WO748</v>
          </cell>
          <cell r="V464" t="str">
            <v>10100101052182</v>
          </cell>
          <cell r="W464" t="str">
            <v>15180091</v>
          </cell>
          <cell r="X464" t="str">
            <v>BELGIUM</v>
          </cell>
          <cell r="Y464">
            <v>1</v>
          </cell>
        </row>
        <row r="465">
          <cell r="A465" t="str">
            <v>884955017142</v>
          </cell>
          <cell r="B465" t="str">
            <v>3053757</v>
          </cell>
          <cell r="C465" t="str">
            <v>W&amp;N ADDITIF HUILE SANSODOR SOLVANT A FAIBLE ODEUR 1L V1</v>
          </cell>
          <cell r="D465">
            <v>18</v>
          </cell>
          <cell r="E465"/>
          <cell r="F465"/>
          <cell r="G465" t="str">
            <v>WN ADD HLE SANDOD 1L V1</v>
          </cell>
          <cell r="H465" t="str">
            <v>W&amp;N OMV 1LTRE SANSODOR V1</v>
          </cell>
          <cell r="I465" t="str">
            <v>WN OIL ADD 1L SANSODOR V1</v>
          </cell>
          <cell r="J465">
            <v>24.76</v>
          </cell>
          <cell r="K465">
            <v>25.26</v>
          </cell>
          <cell r="L465">
            <v>2.0193861066235864E-2</v>
          </cell>
          <cell r="M465" t="str">
            <v>Actif</v>
          </cell>
          <cell r="N465"/>
          <cell r="O465" t="str">
            <v>WINSOR &amp; NEWTON</v>
          </cell>
          <cell r="P465" t="str">
            <v>FINE ARTS</v>
          </cell>
          <cell r="Q465" t="str">
            <v>W&amp;N OIL</v>
          </cell>
          <cell r="R465" t="str">
            <v>OIL ADDITIVE</v>
          </cell>
          <cell r="S465" t="str">
            <v>1L BOTTLE</v>
          </cell>
          <cell r="T465" t="str">
            <v>No serie</v>
          </cell>
          <cell r="U465" t="str">
            <v>WO757</v>
          </cell>
          <cell r="V465" t="str">
            <v>10100101052182</v>
          </cell>
          <cell r="W465" t="str">
            <v>27101929</v>
          </cell>
          <cell r="X465" t="str">
            <v>FRANCE</v>
          </cell>
          <cell r="Y465">
            <v>1</v>
          </cell>
        </row>
        <row r="466">
          <cell r="A466" t="str">
            <v>884955015568</v>
          </cell>
          <cell r="B466" t="str">
            <v>3053744</v>
          </cell>
          <cell r="C466" t="str">
            <v>W&amp;N ADDITIF HUILE TEREBENTHINE DISTILLEE ANGLAISE 1L V1</v>
          </cell>
          <cell r="D466">
            <v>18</v>
          </cell>
          <cell r="E466"/>
          <cell r="F466"/>
          <cell r="G466" t="str">
            <v>WN ADD HLE TERE DISTI 1L V1</v>
          </cell>
          <cell r="H466" t="str">
            <v>W&amp;N TERPENTIJN 1LTR</v>
          </cell>
          <cell r="I466" t="str">
            <v>WN OIL ADD 1L DIST TURPS V1</v>
          </cell>
          <cell r="J466">
            <v>24.76</v>
          </cell>
          <cell r="K466">
            <v>25.26</v>
          </cell>
          <cell r="L466">
            <v>2.0193861066235864E-2</v>
          </cell>
          <cell r="M466" t="str">
            <v>Actif</v>
          </cell>
          <cell r="N466"/>
          <cell r="O466" t="str">
            <v>WINSOR &amp; NEWTON</v>
          </cell>
          <cell r="P466" t="str">
            <v>FINE ARTS</v>
          </cell>
          <cell r="Q466" t="str">
            <v>W&amp;N OIL</v>
          </cell>
          <cell r="R466" t="str">
            <v>OIL ADDITIVE</v>
          </cell>
          <cell r="S466" t="str">
            <v>1L BOTTLE</v>
          </cell>
          <cell r="T466" t="str">
            <v>No serie</v>
          </cell>
          <cell r="U466" t="str">
            <v>WO744</v>
          </cell>
          <cell r="V466" t="str">
            <v>10100101052182</v>
          </cell>
          <cell r="W466" t="str">
            <v>38051010</v>
          </cell>
          <cell r="X466" t="str">
            <v>FRANCE</v>
          </cell>
          <cell r="Y466">
            <v>1</v>
          </cell>
        </row>
        <row r="467">
          <cell r="A467" t="str">
            <v>884955016367</v>
          </cell>
          <cell r="B467" t="str">
            <v>3053751</v>
          </cell>
          <cell r="C467" t="str">
            <v>W&amp;N ADDITIF HUILE LIQUIN ORIGINAL 1L V1</v>
          </cell>
          <cell r="D467">
            <v>18</v>
          </cell>
          <cell r="E467"/>
          <cell r="F467"/>
          <cell r="G467" t="str">
            <v>WN ADD HLE LQN ORIG 1L V1</v>
          </cell>
          <cell r="H467" t="str">
            <v>W&amp;N OMV 1LTRE LIQUIN V1</v>
          </cell>
          <cell r="I467" t="str">
            <v>WN OIL ADD 1L LIQUIN V1</v>
          </cell>
          <cell r="J467">
            <v>31.88</v>
          </cell>
          <cell r="K467">
            <v>32.520000000000003</v>
          </cell>
          <cell r="L467">
            <v>2.0075282308657596E-2</v>
          </cell>
          <cell r="M467" t="str">
            <v>Actif</v>
          </cell>
          <cell r="N467"/>
          <cell r="O467" t="str">
            <v>WINSOR &amp; NEWTON</v>
          </cell>
          <cell r="P467" t="str">
            <v>FINE ARTS</v>
          </cell>
          <cell r="Q467" t="str">
            <v>W&amp;N OIL</v>
          </cell>
          <cell r="R467" t="str">
            <v>OIL ADDITIVE</v>
          </cell>
          <cell r="S467" t="str">
            <v>1L BOTTLE</v>
          </cell>
          <cell r="T467" t="str">
            <v>No serie</v>
          </cell>
          <cell r="U467" t="str">
            <v>WO751</v>
          </cell>
          <cell r="V467" t="str">
            <v>10100101052182</v>
          </cell>
          <cell r="W467" t="str">
            <v>32081010</v>
          </cell>
          <cell r="X467" t="str">
            <v>FRANCE</v>
          </cell>
          <cell r="Y467">
            <v>1</v>
          </cell>
        </row>
        <row r="468">
          <cell r="A468" t="str">
            <v>094376904475</v>
          </cell>
          <cell r="B468" t="str">
            <v>3053808</v>
          </cell>
          <cell r="C468" t="str">
            <v>W&amp;N ADDITIF APPRET POUR COULEURS HUILE 1L</v>
          </cell>
          <cell r="D468">
            <v>18</v>
          </cell>
          <cell r="E468"/>
          <cell r="F468"/>
          <cell r="G468" t="str">
            <v>WN ADD APPRET POUR CLR HLE 1L</v>
          </cell>
          <cell r="H468" t="str">
            <v>W&amp;N OIL PAINTING PRIMER 1 L</v>
          </cell>
          <cell r="I468" t="str">
            <v>WN POA PAINTING PRIMER 1 L</v>
          </cell>
          <cell r="J468">
            <v>31.72</v>
          </cell>
          <cell r="K468">
            <v>44.09</v>
          </cell>
          <cell r="L468">
            <v>0.38997477931904179</v>
          </cell>
          <cell r="M468" t="str">
            <v>Actif</v>
          </cell>
          <cell r="N468"/>
          <cell r="O468" t="str">
            <v>WINSOR &amp; NEWTON</v>
          </cell>
          <cell r="P468" t="str">
            <v>FINE ARTS</v>
          </cell>
          <cell r="Q468" t="str">
            <v>W&amp;N OIL</v>
          </cell>
          <cell r="R468" t="str">
            <v>OIL ADDITIVE</v>
          </cell>
          <cell r="S468" t="str">
            <v>1L BOTTLE</v>
          </cell>
          <cell r="T468" t="str">
            <v>No serie</v>
          </cell>
          <cell r="U468" t="str">
            <v>NU</v>
          </cell>
          <cell r="V468" t="str">
            <v>10100101052182</v>
          </cell>
          <cell r="W468" t="str">
            <v>32081090</v>
          </cell>
          <cell r="X468" t="str">
            <v>FRANCE</v>
          </cell>
          <cell r="Y468">
            <v>1</v>
          </cell>
        </row>
        <row r="469">
          <cell r="A469" t="str">
            <v>884955017159</v>
          </cell>
          <cell r="B469" t="str">
            <v>3056757</v>
          </cell>
          <cell r="C469" t="str">
            <v>W&amp;N ADDITIF HUILE SANSODOR SOLVANT A FAIBLE ODEUR 2,5L V1</v>
          </cell>
          <cell r="D469">
            <v>18</v>
          </cell>
          <cell r="E469"/>
          <cell r="F469"/>
          <cell r="G469" t="str">
            <v>WN ADD HLE SANDOD 2,5L V1</v>
          </cell>
          <cell r="H469" t="str">
            <v>W&amp;N OMV 2.5LTRE SANSODOR V1</v>
          </cell>
          <cell r="I469" t="str">
            <v>WN OIL ADD 2.5L SANSODOR V1</v>
          </cell>
          <cell r="J469">
            <v>51.68</v>
          </cell>
          <cell r="K469">
            <v>52.71</v>
          </cell>
          <cell r="L469">
            <v>1.9930340557275564E-2</v>
          </cell>
          <cell r="M469" t="str">
            <v>Actif</v>
          </cell>
          <cell r="N469"/>
          <cell r="O469" t="str">
            <v>WINSOR &amp; NEWTON</v>
          </cell>
          <cell r="P469" t="str">
            <v>FINE ARTS</v>
          </cell>
          <cell r="Q469" t="str">
            <v>W&amp;N OIL</v>
          </cell>
          <cell r="R469" t="str">
            <v>OIL ADDITIVE</v>
          </cell>
          <cell r="S469" t="str">
            <v>2.5L CAN</v>
          </cell>
          <cell r="T469" t="str">
            <v>No serie</v>
          </cell>
          <cell r="U469" t="str">
            <v>WO757</v>
          </cell>
          <cell r="V469" t="str">
            <v>10100101052188</v>
          </cell>
          <cell r="W469" t="str">
            <v>27101929</v>
          </cell>
          <cell r="X469" t="str">
            <v>FRANCE</v>
          </cell>
          <cell r="Y469">
            <v>1</v>
          </cell>
        </row>
        <row r="470">
          <cell r="A470" t="str">
            <v>884955016374</v>
          </cell>
          <cell r="B470" t="str">
            <v>3056751</v>
          </cell>
          <cell r="C470" t="str">
            <v>W&amp;N ADDITIF HUILE LIQUIN ORIGINAL 2,5L V1</v>
          </cell>
          <cell r="D470">
            <v>18</v>
          </cell>
          <cell r="E470"/>
          <cell r="F470"/>
          <cell r="G470" t="str">
            <v>WN ADD HLE LQN ORIG 2,5L V1</v>
          </cell>
          <cell r="H470" t="str">
            <v>W&amp;N OMV 2.5LTRE LIQUIN V1</v>
          </cell>
          <cell r="I470" t="str">
            <v>WN OIL ADD 2.5L LIQUIN V1</v>
          </cell>
          <cell r="J470">
            <v>71.8</v>
          </cell>
          <cell r="K470">
            <v>73.239999999999995</v>
          </cell>
          <cell r="L470">
            <v>2.0055710306406654E-2</v>
          </cell>
          <cell r="M470" t="str">
            <v>Actif</v>
          </cell>
          <cell r="N470"/>
          <cell r="O470" t="str">
            <v>WINSOR &amp; NEWTON</v>
          </cell>
          <cell r="P470" t="str">
            <v>FINE ARTS</v>
          </cell>
          <cell r="Q470" t="str">
            <v>W&amp;N OIL</v>
          </cell>
          <cell r="R470" t="str">
            <v>OIL ADDITIVE</v>
          </cell>
          <cell r="S470" t="str">
            <v>2.5L CAN</v>
          </cell>
          <cell r="T470" t="str">
            <v>No serie</v>
          </cell>
          <cell r="U470" t="str">
            <v>WO751</v>
          </cell>
          <cell r="V470" t="str">
            <v>10100101052188</v>
          </cell>
          <cell r="W470" t="str">
            <v>32081010</v>
          </cell>
          <cell r="X470" t="str">
            <v>FRANCE</v>
          </cell>
          <cell r="Y470">
            <v>1</v>
          </cell>
        </row>
        <row r="471">
          <cell r="A471" t="str">
            <v>884955016978</v>
          </cell>
          <cell r="B471" t="str">
            <v>3036755</v>
          </cell>
          <cell r="C471" t="str">
            <v>W&amp;N ADDITIF HUILE LIQUIN MEDIUM OLEOPASTO 200ML TUBE V1</v>
          </cell>
          <cell r="D471">
            <v>18</v>
          </cell>
          <cell r="E471"/>
          <cell r="F471"/>
          <cell r="G471" t="str">
            <v>WN ADD HLE LQN OLEOPTO200MLV1</v>
          </cell>
          <cell r="H471" t="str">
            <v>W&amp;N OMV 200ML OLEOPASTO V1</v>
          </cell>
          <cell r="I471" t="str">
            <v>WN OIL ADD 200ML OLEOPASTO V1</v>
          </cell>
          <cell r="J471">
            <v>18.239999999999998</v>
          </cell>
          <cell r="K471">
            <v>18.600000000000001</v>
          </cell>
          <cell r="L471">
            <v>1.9736842105263323E-2</v>
          </cell>
          <cell r="M471" t="str">
            <v>Actif</v>
          </cell>
          <cell r="N471"/>
          <cell r="O471" t="str">
            <v>WINSOR &amp; NEWTON</v>
          </cell>
          <cell r="P471" t="str">
            <v>FINE ARTS</v>
          </cell>
          <cell r="Q471" t="str">
            <v>W&amp;N OIL</v>
          </cell>
          <cell r="R471" t="str">
            <v>OIL ADDITIVE</v>
          </cell>
          <cell r="S471" t="str">
            <v>200ML TUBE</v>
          </cell>
          <cell r="T471" t="str">
            <v>No serie</v>
          </cell>
          <cell r="U471" t="str">
            <v>WO755</v>
          </cell>
          <cell r="V471" t="str">
            <v>10100101052270</v>
          </cell>
          <cell r="W471" t="str">
            <v>32081090</v>
          </cell>
          <cell r="X471" t="str">
            <v>FRANCE</v>
          </cell>
          <cell r="Y471">
            <v>1</v>
          </cell>
        </row>
        <row r="472">
          <cell r="A472" t="str">
            <v>884955016725</v>
          </cell>
          <cell r="B472" t="str">
            <v>3036753</v>
          </cell>
          <cell r="C472" t="str">
            <v>W&amp;N ADDITIF HUILE LIQUIN MEDIUM PR EMPATEMENT 200ML TUBE V1</v>
          </cell>
          <cell r="D472">
            <v>18</v>
          </cell>
          <cell r="E472"/>
          <cell r="F472"/>
          <cell r="G472" t="str">
            <v>WN ADD HLE LQN EMPAT200ML V1</v>
          </cell>
          <cell r="H472" t="str">
            <v>W&amp;N 200ML LIQUIN IMPAS MD V1</v>
          </cell>
          <cell r="I472" t="str">
            <v>WN OIL ADD 200ML LIQ IMP V1</v>
          </cell>
          <cell r="J472">
            <v>18.239999999999998</v>
          </cell>
          <cell r="K472">
            <v>18.600000000000001</v>
          </cell>
          <cell r="L472">
            <v>1.9736842105263323E-2</v>
          </cell>
          <cell r="M472" t="str">
            <v>Actif</v>
          </cell>
          <cell r="N472"/>
          <cell r="O472" t="str">
            <v>WINSOR &amp; NEWTON</v>
          </cell>
          <cell r="P472" t="str">
            <v>FINE ARTS</v>
          </cell>
          <cell r="Q472" t="str">
            <v>W&amp;N OIL</v>
          </cell>
          <cell r="R472" t="str">
            <v>OIL ADDITIVE</v>
          </cell>
          <cell r="S472" t="str">
            <v>200ML TUBE</v>
          </cell>
          <cell r="T472" t="str">
            <v>No serie</v>
          </cell>
          <cell r="U472" t="str">
            <v>WO753</v>
          </cell>
          <cell r="V472" t="str">
            <v>10100101052270</v>
          </cell>
          <cell r="W472" t="str">
            <v>32081090</v>
          </cell>
          <cell r="X472" t="str">
            <v>FRANCE</v>
          </cell>
          <cell r="Y472">
            <v>1</v>
          </cell>
        </row>
        <row r="473">
          <cell r="A473" t="str">
            <v>884955015964</v>
          </cell>
          <cell r="B473" t="str">
            <v>3039748</v>
          </cell>
          <cell r="C473" t="str">
            <v>W&amp;N ADDITIF HUILE DE LIN RAFFINEE 250ML V1</v>
          </cell>
          <cell r="D473">
            <v>18</v>
          </cell>
          <cell r="E473"/>
          <cell r="F473"/>
          <cell r="G473" t="str">
            <v>WN ADD HLE LIN RAF 250ML V1</v>
          </cell>
          <cell r="H473" t="str">
            <v>W&amp;N GERAFFINEERDE LIJNOLIE 250ML</v>
          </cell>
          <cell r="I473" t="str">
            <v>WN OIL ADD 250ML LIN OIL REFV1</v>
          </cell>
          <cell r="J473">
            <v>8.0399999999999991</v>
          </cell>
          <cell r="K473">
            <v>8.1999999999999993</v>
          </cell>
          <cell r="L473">
            <v>1.9900497512437831E-2</v>
          </cell>
          <cell r="M473" t="str">
            <v>Actif</v>
          </cell>
          <cell r="N473"/>
          <cell r="O473" t="str">
            <v>WINSOR &amp; NEWTON</v>
          </cell>
          <cell r="P473" t="str">
            <v>FINE ARTS</v>
          </cell>
          <cell r="Q473" t="str">
            <v>W&amp;N OIL</v>
          </cell>
          <cell r="R473" t="str">
            <v>OIL ADDITIVE</v>
          </cell>
          <cell r="S473" t="str">
            <v>250ML BOTTLE</v>
          </cell>
          <cell r="T473" t="str">
            <v>No serie</v>
          </cell>
          <cell r="U473" t="str">
            <v>WO748</v>
          </cell>
          <cell r="V473" t="str">
            <v>10100101052164</v>
          </cell>
          <cell r="W473" t="str">
            <v>15180091</v>
          </cell>
          <cell r="X473" t="str">
            <v>BELGIUM</v>
          </cell>
          <cell r="Y473">
            <v>1</v>
          </cell>
        </row>
        <row r="474">
          <cell r="A474" t="str">
            <v>884955015100</v>
          </cell>
          <cell r="B474" t="str">
            <v>3039740</v>
          </cell>
          <cell r="C474" t="str">
            <v>W&amp;N ADDITIF HUILE NETTOYANT POUR PINCEAUX 250ML V1</v>
          </cell>
          <cell r="D474">
            <v>18</v>
          </cell>
          <cell r="E474"/>
          <cell r="F474"/>
          <cell r="G474" t="str">
            <v>WN ADD HLE NETT PCX 250ML V1</v>
          </cell>
          <cell r="H474" t="str">
            <v>W&amp;N PENSEELREINIGER 250ML</v>
          </cell>
          <cell r="I474" t="str">
            <v>WN OIL ADD 250ML BRUSH CLNR V1</v>
          </cell>
          <cell r="J474">
            <v>8.0399999999999991</v>
          </cell>
          <cell r="K474">
            <v>8.1999999999999993</v>
          </cell>
          <cell r="L474">
            <v>1.9900497512437831E-2</v>
          </cell>
          <cell r="M474" t="str">
            <v>Actif</v>
          </cell>
          <cell r="N474"/>
          <cell r="O474" t="str">
            <v>WINSOR &amp; NEWTON</v>
          </cell>
          <cell r="P474" t="str">
            <v>FINE ARTS</v>
          </cell>
          <cell r="Q474" t="str">
            <v>W&amp;N OIL</v>
          </cell>
          <cell r="R474" t="str">
            <v>OIL ADDITIVE</v>
          </cell>
          <cell r="S474" t="str">
            <v>250ML BOTTLE</v>
          </cell>
          <cell r="T474" t="str">
            <v>No serie</v>
          </cell>
          <cell r="U474" t="str">
            <v>WO740</v>
          </cell>
          <cell r="V474" t="str">
            <v>10100101052164</v>
          </cell>
          <cell r="W474" t="str">
            <v>34025090</v>
          </cell>
          <cell r="X474" t="str">
            <v>GERMANY</v>
          </cell>
          <cell r="Y474">
            <v>1</v>
          </cell>
        </row>
        <row r="475">
          <cell r="A475" t="str">
            <v>884955017166</v>
          </cell>
          <cell r="B475" t="str">
            <v>3039757</v>
          </cell>
          <cell r="C475" t="str">
            <v>W&amp;N ADDITIF HUILE SANSODOR SOLVANT A FAIBLE ODEUR 250ML V1</v>
          </cell>
          <cell r="D475">
            <v>18</v>
          </cell>
          <cell r="E475"/>
          <cell r="F475"/>
          <cell r="G475" t="str">
            <v>WN ADD HLE SANDOD 250ML V1</v>
          </cell>
          <cell r="H475" t="str">
            <v>W&amp;N OMV 250ML SANSODOR V1</v>
          </cell>
          <cell r="I475" t="str">
            <v>WN OIL ADD 250ML SANSODOR V1</v>
          </cell>
          <cell r="J475">
            <v>8.0399999999999991</v>
          </cell>
          <cell r="K475">
            <v>8.1999999999999993</v>
          </cell>
          <cell r="L475">
            <v>1.9900497512437831E-2</v>
          </cell>
          <cell r="M475" t="str">
            <v>Actif</v>
          </cell>
          <cell r="N475"/>
          <cell r="O475" t="str">
            <v>WINSOR &amp; NEWTON</v>
          </cell>
          <cell r="P475" t="str">
            <v>FINE ARTS</v>
          </cell>
          <cell r="Q475" t="str">
            <v>W&amp;N OIL</v>
          </cell>
          <cell r="R475" t="str">
            <v>OIL ADDITIVE</v>
          </cell>
          <cell r="S475" t="str">
            <v>250ML BOTTLE</v>
          </cell>
          <cell r="T475" t="str">
            <v>No serie</v>
          </cell>
          <cell r="U475" t="str">
            <v>WO757</v>
          </cell>
          <cell r="V475" t="str">
            <v>10100101052164</v>
          </cell>
          <cell r="W475" t="str">
            <v>27101929</v>
          </cell>
          <cell r="X475" t="str">
            <v>FRANCE</v>
          </cell>
          <cell r="Y475">
            <v>1</v>
          </cell>
        </row>
        <row r="476">
          <cell r="A476" t="str">
            <v>884955015575</v>
          </cell>
          <cell r="B476" t="str">
            <v>3039744</v>
          </cell>
          <cell r="C476" t="str">
            <v>W&amp;N ADDITIF HUILE TEREBENTHINE DISTILLEE ANGLAISE 250ML V1</v>
          </cell>
          <cell r="D476">
            <v>18</v>
          </cell>
          <cell r="E476"/>
          <cell r="F476"/>
          <cell r="G476" t="str">
            <v>WN ADD HLE TERE DIST 250ML V1</v>
          </cell>
          <cell r="H476" t="str">
            <v>W&amp;N TERPENTIJN 250ML</v>
          </cell>
          <cell r="I476" t="str">
            <v>WN OIL ADD 250ML DIST TURPS V1</v>
          </cell>
          <cell r="J476">
            <v>8.0399999999999991</v>
          </cell>
          <cell r="K476">
            <v>8.1999999999999993</v>
          </cell>
          <cell r="L476">
            <v>1.9900497512437831E-2</v>
          </cell>
          <cell r="M476" t="str">
            <v>Actif</v>
          </cell>
          <cell r="N476"/>
          <cell r="O476" t="str">
            <v>WINSOR &amp; NEWTON</v>
          </cell>
          <cell r="P476" t="str">
            <v>FINE ARTS</v>
          </cell>
          <cell r="Q476" t="str">
            <v>W&amp;N OIL</v>
          </cell>
          <cell r="R476" t="str">
            <v>OIL ADDITIVE</v>
          </cell>
          <cell r="S476" t="str">
            <v>250ML BOTTLE</v>
          </cell>
          <cell r="T476" t="str">
            <v>No serie</v>
          </cell>
          <cell r="U476" t="str">
            <v>WO744</v>
          </cell>
          <cell r="V476" t="str">
            <v>10100101052164</v>
          </cell>
          <cell r="W476" t="str">
            <v>38051010</v>
          </cell>
          <cell r="X476" t="str">
            <v>FRANCE</v>
          </cell>
          <cell r="Y476">
            <v>1</v>
          </cell>
        </row>
        <row r="477">
          <cell r="A477" t="str">
            <v>884955014608</v>
          </cell>
          <cell r="B477" t="str">
            <v>3039736</v>
          </cell>
          <cell r="C477" t="str">
            <v>W&amp;N ADDITIF HUILE ARTISTS' VERNIS A RETOUCHER 250ML V1</v>
          </cell>
          <cell r="D477">
            <v>18</v>
          </cell>
          <cell r="E477"/>
          <cell r="F477"/>
          <cell r="G477" t="str">
            <v>WN ADD AOC VERN RT 250MLV1</v>
          </cell>
          <cell r="H477" t="str">
            <v>W&amp;N RETOUCHEERVERNIS 250ML</v>
          </cell>
          <cell r="I477" t="str">
            <v>WN ART OIL ADD 250ML RET VARV1</v>
          </cell>
          <cell r="J477">
            <v>10.34</v>
          </cell>
          <cell r="K477">
            <v>10.55</v>
          </cell>
          <cell r="L477">
            <v>2.0309477756286349E-2</v>
          </cell>
          <cell r="M477" t="str">
            <v>Actif</v>
          </cell>
          <cell r="N477"/>
          <cell r="O477" t="str">
            <v>WINSOR &amp; NEWTON</v>
          </cell>
          <cell r="P477" t="str">
            <v>FINE ARTS</v>
          </cell>
          <cell r="Q477" t="str">
            <v>W&amp;N OIL</v>
          </cell>
          <cell r="R477" t="str">
            <v>OIL ADDITIVE</v>
          </cell>
          <cell r="S477" t="str">
            <v>250ML BOTTLE</v>
          </cell>
          <cell r="T477" t="str">
            <v>No serie</v>
          </cell>
          <cell r="U477" t="str">
            <v>WO736</v>
          </cell>
          <cell r="V477" t="str">
            <v>10100101052164</v>
          </cell>
          <cell r="W477" t="str">
            <v>32089091</v>
          </cell>
          <cell r="X477" t="str">
            <v>FRANCE</v>
          </cell>
          <cell r="Y477">
            <v>1</v>
          </cell>
        </row>
        <row r="478">
          <cell r="A478" t="str">
            <v>884955013960</v>
          </cell>
          <cell r="B478" t="str">
            <v>3039732</v>
          </cell>
          <cell r="C478" t="str">
            <v>W&amp;N ADDITIF HUILE ARTISTS' VERNIS BRILLANT 250ML V1</v>
          </cell>
          <cell r="D478">
            <v>18</v>
          </cell>
          <cell r="E478"/>
          <cell r="F478"/>
          <cell r="G478" t="str">
            <v>WN ADD AOC VERN BL 250MLV1</v>
          </cell>
          <cell r="H478" t="str">
            <v>W&amp;N OMV 250ML ART GLS VAR V1</v>
          </cell>
          <cell r="I478" t="str">
            <v>WN ART OIL ADD 250ML GLS VARV1</v>
          </cell>
          <cell r="J478">
            <v>10.34</v>
          </cell>
          <cell r="K478">
            <v>10.55</v>
          </cell>
          <cell r="L478">
            <v>2.0309477756286349E-2</v>
          </cell>
          <cell r="M478" t="str">
            <v>Actif</v>
          </cell>
          <cell r="N478"/>
          <cell r="O478" t="str">
            <v>WINSOR &amp; NEWTON</v>
          </cell>
          <cell r="P478" t="str">
            <v>FINE ARTS</v>
          </cell>
          <cell r="Q478" t="str">
            <v>W&amp;N OIL</v>
          </cell>
          <cell r="R478" t="str">
            <v>OIL ADDITIVE</v>
          </cell>
          <cell r="S478" t="str">
            <v>250ML BOTTLE</v>
          </cell>
          <cell r="T478" t="str">
            <v>No serie</v>
          </cell>
          <cell r="U478" t="str">
            <v>WO732</v>
          </cell>
          <cell r="V478" t="str">
            <v>10100101052164</v>
          </cell>
          <cell r="W478" t="str">
            <v>32082010</v>
          </cell>
          <cell r="X478" t="str">
            <v>FRANCE</v>
          </cell>
          <cell r="Y478">
            <v>1</v>
          </cell>
        </row>
        <row r="479">
          <cell r="A479" t="str">
            <v>884955014127</v>
          </cell>
          <cell r="B479" t="str">
            <v>3039733</v>
          </cell>
          <cell r="C479" t="str">
            <v>W&amp;N ADDITIF HUILE ARTISTS' VERNIS MAT 250ML V1</v>
          </cell>
          <cell r="D479">
            <v>18</v>
          </cell>
          <cell r="E479"/>
          <cell r="F479"/>
          <cell r="G479" t="str">
            <v>WN ADD AOC VERN MT 250MLV1</v>
          </cell>
          <cell r="H479" t="str">
            <v>W&amp;N OMV 250ML ART MAT VAR V1</v>
          </cell>
          <cell r="I479" t="str">
            <v>WN ART OIL ADD 250ML MAT VARV1</v>
          </cell>
          <cell r="J479">
            <v>10.34</v>
          </cell>
          <cell r="K479">
            <v>10.55</v>
          </cell>
          <cell r="L479">
            <v>2.0309477756286349E-2</v>
          </cell>
          <cell r="M479" t="str">
            <v>Actif</v>
          </cell>
          <cell r="N479"/>
          <cell r="O479" t="str">
            <v>WINSOR &amp; NEWTON</v>
          </cell>
          <cell r="P479" t="str">
            <v>FINE ARTS</v>
          </cell>
          <cell r="Q479" t="str">
            <v>W&amp;N OIL</v>
          </cell>
          <cell r="R479" t="str">
            <v>OIL ADDITIVE</v>
          </cell>
          <cell r="S479" t="str">
            <v>250ML BOTTLE</v>
          </cell>
          <cell r="T479" t="str">
            <v>No serie</v>
          </cell>
          <cell r="U479" t="str">
            <v>WO733</v>
          </cell>
          <cell r="V479" t="str">
            <v>10100101052164</v>
          </cell>
          <cell r="W479" t="str">
            <v>32082010</v>
          </cell>
          <cell r="X479" t="str">
            <v>FRANCE</v>
          </cell>
          <cell r="Y479">
            <v>1</v>
          </cell>
        </row>
        <row r="480">
          <cell r="A480" t="str">
            <v>884955014769</v>
          </cell>
          <cell r="B480" t="str">
            <v>3039737</v>
          </cell>
          <cell r="C480" t="str">
            <v>W&amp;N ADDITIF HUILE ARTISTS' VERNIS SATINE 250ML V1</v>
          </cell>
          <cell r="D480">
            <v>18</v>
          </cell>
          <cell r="E480"/>
          <cell r="F480"/>
          <cell r="G480" t="str">
            <v>WN ADD AOC VERN ST 250MLV1</v>
          </cell>
          <cell r="H480" t="str">
            <v>W&amp;N SATIJN VERNIS 250ML</v>
          </cell>
          <cell r="I480" t="str">
            <v>WN ART OIL ADD 250ML SAT VARV1</v>
          </cell>
          <cell r="J480">
            <v>10.34</v>
          </cell>
          <cell r="K480">
            <v>10.55</v>
          </cell>
          <cell r="L480">
            <v>2.0309477756286349E-2</v>
          </cell>
          <cell r="M480" t="str">
            <v>Actif</v>
          </cell>
          <cell r="N480"/>
          <cell r="O480" t="str">
            <v>WINSOR &amp; NEWTON</v>
          </cell>
          <cell r="P480" t="str">
            <v>FINE ARTS</v>
          </cell>
          <cell r="Q480" t="str">
            <v>W&amp;N OIL</v>
          </cell>
          <cell r="R480" t="str">
            <v>OIL ADDITIVE</v>
          </cell>
          <cell r="S480" t="str">
            <v>250ML BOTTLE</v>
          </cell>
          <cell r="T480" t="str">
            <v>No serie</v>
          </cell>
          <cell r="U480" t="str">
            <v>WO737</v>
          </cell>
          <cell r="V480" t="str">
            <v>10100101052164</v>
          </cell>
          <cell r="W480" t="str">
            <v>32082010</v>
          </cell>
          <cell r="X480" t="str">
            <v>FRANCE</v>
          </cell>
          <cell r="Y480">
            <v>1</v>
          </cell>
        </row>
        <row r="481">
          <cell r="A481" t="str">
            <v>884955014301</v>
          </cell>
          <cell r="B481" t="str">
            <v>3039734</v>
          </cell>
          <cell r="C481" t="str">
            <v>W&amp;N ADDITIF HUILE ARTISTS' MEDIUM A PEINDRE 250ML V1</v>
          </cell>
          <cell r="D481">
            <v>18</v>
          </cell>
          <cell r="E481"/>
          <cell r="F481"/>
          <cell r="G481" t="str">
            <v>WN ADD AOC MED PND 250MLV1</v>
          </cell>
          <cell r="H481" t="str">
            <v>W&amp;N SCHILDERSMEDIUM 250ML</v>
          </cell>
          <cell r="I481" t="str">
            <v>WN ART OIL ADD 250ML PNT V1</v>
          </cell>
          <cell r="J481">
            <v>11.15</v>
          </cell>
          <cell r="K481">
            <v>11.37</v>
          </cell>
          <cell r="L481">
            <v>1.9730941704035772E-2</v>
          </cell>
          <cell r="M481" t="str">
            <v>Actif</v>
          </cell>
          <cell r="N481"/>
          <cell r="O481" t="str">
            <v>WINSOR &amp; NEWTON</v>
          </cell>
          <cell r="P481" t="str">
            <v>FINE ARTS</v>
          </cell>
          <cell r="Q481" t="str">
            <v>W&amp;N OIL</v>
          </cell>
          <cell r="R481" t="str">
            <v>OIL ADDITIVE</v>
          </cell>
          <cell r="S481" t="str">
            <v>250ML BOTTLE</v>
          </cell>
          <cell r="T481" t="str">
            <v>No serie</v>
          </cell>
          <cell r="U481" t="str">
            <v>WO734</v>
          </cell>
          <cell r="V481" t="str">
            <v>10100101052164</v>
          </cell>
          <cell r="W481" t="str">
            <v>32089099</v>
          </cell>
          <cell r="X481" t="str">
            <v>FRANCE</v>
          </cell>
          <cell r="Y481">
            <v>1</v>
          </cell>
        </row>
        <row r="482">
          <cell r="A482" t="str">
            <v>884955014448</v>
          </cell>
          <cell r="B482" t="str">
            <v>3039735</v>
          </cell>
          <cell r="C482" t="str">
            <v>W&amp;N ADDITIF HUILE ARTISTS' NETTOYANT POUR TABLEAUX 250ML V1</v>
          </cell>
          <cell r="D482">
            <v>18</v>
          </cell>
          <cell r="E482"/>
          <cell r="F482"/>
          <cell r="G482" t="str">
            <v>WN ADD AOC NET TX 250ML V1</v>
          </cell>
          <cell r="H482" t="str">
            <v>W&amp;N SCHILDERIJREINIGER 250ML</v>
          </cell>
          <cell r="I482" t="str">
            <v>WN ART OIL ADD 250ML PIC CLNV1</v>
          </cell>
          <cell r="J482">
            <v>11.15</v>
          </cell>
          <cell r="K482">
            <v>11.37</v>
          </cell>
          <cell r="L482">
            <v>1.9730941704035772E-2</v>
          </cell>
          <cell r="M482" t="str">
            <v>Actif</v>
          </cell>
          <cell r="N482"/>
          <cell r="O482" t="str">
            <v>WINSOR &amp; NEWTON</v>
          </cell>
          <cell r="P482" t="str">
            <v>FINE ARTS</v>
          </cell>
          <cell r="Q482" t="str">
            <v>W&amp;N OIL</v>
          </cell>
          <cell r="R482" t="str">
            <v>OIL ADDITIVE</v>
          </cell>
          <cell r="S482" t="str">
            <v>250ML BOTTLE</v>
          </cell>
          <cell r="T482" t="str">
            <v>No serie</v>
          </cell>
          <cell r="U482" t="str">
            <v>WO735</v>
          </cell>
          <cell r="V482" t="str">
            <v>10100101052164</v>
          </cell>
          <cell r="W482" t="str">
            <v>32099000</v>
          </cell>
          <cell r="X482" t="str">
            <v>FRANCE</v>
          </cell>
          <cell r="Y482">
            <v>1</v>
          </cell>
        </row>
        <row r="483">
          <cell r="A483" t="str">
            <v>884955016855</v>
          </cell>
          <cell r="B483" t="str">
            <v>3039754</v>
          </cell>
          <cell r="C483" t="str">
            <v>W&amp;N ADDITIF HUILE LIQUIN MEDIUM GEL LEG 250ML V1</v>
          </cell>
          <cell r="D483">
            <v>18</v>
          </cell>
          <cell r="E483"/>
          <cell r="F483"/>
          <cell r="G483" t="str">
            <v>WN ADD HLE LQN GEL LEG250MLV1</v>
          </cell>
          <cell r="H483" t="str">
            <v>W&amp;N 250ML LIQ LT GEL MDM V1</v>
          </cell>
          <cell r="I483" t="str">
            <v>WN OIL ADD 250ML LIQ LT GEL V1</v>
          </cell>
          <cell r="J483">
            <v>11.15</v>
          </cell>
          <cell r="K483">
            <v>11.37</v>
          </cell>
          <cell r="L483">
            <v>1.9730941704035772E-2</v>
          </cell>
          <cell r="M483" t="str">
            <v>Actif</v>
          </cell>
          <cell r="N483"/>
          <cell r="O483" t="str">
            <v>WINSOR &amp; NEWTON</v>
          </cell>
          <cell r="P483" t="str">
            <v>FINE ARTS</v>
          </cell>
          <cell r="Q483" t="str">
            <v>W&amp;N OIL</v>
          </cell>
          <cell r="R483" t="str">
            <v>OIL ADDITIVE</v>
          </cell>
          <cell r="S483" t="str">
            <v>250ML BOTTLE</v>
          </cell>
          <cell r="T483" t="str">
            <v>No serie</v>
          </cell>
          <cell r="U483" t="str">
            <v>WO754</v>
          </cell>
          <cell r="V483" t="str">
            <v>10100101052164</v>
          </cell>
          <cell r="W483" t="str">
            <v>32081090</v>
          </cell>
          <cell r="X483" t="str">
            <v>FRANCE</v>
          </cell>
          <cell r="Y483">
            <v>1</v>
          </cell>
        </row>
        <row r="484">
          <cell r="A484" t="str">
            <v>884955016596</v>
          </cell>
          <cell r="B484" t="str">
            <v>3039752</v>
          </cell>
          <cell r="C484" t="str">
            <v>W&amp;N ADDITIF HUILE LIQUIN MEDIUM PR DETAILS DELCATS 250ML V1</v>
          </cell>
          <cell r="D484">
            <v>18</v>
          </cell>
          <cell r="E484"/>
          <cell r="F484"/>
          <cell r="G484" t="str">
            <v>WN ADD HLE LQN DET DEL 250MLV1</v>
          </cell>
          <cell r="H484" t="str">
            <v>W&amp;N 250ML LIQ FNE DET MDM V1</v>
          </cell>
          <cell r="I484" t="str">
            <v>WN OIL ADD 250ML LIQ FN DET V1</v>
          </cell>
          <cell r="J484">
            <v>11.15</v>
          </cell>
          <cell r="K484">
            <v>11.37</v>
          </cell>
          <cell r="L484">
            <v>1.9730941704035772E-2</v>
          </cell>
          <cell r="M484" t="str">
            <v>Actif</v>
          </cell>
          <cell r="N484"/>
          <cell r="O484" t="str">
            <v>WINSOR &amp; NEWTON</v>
          </cell>
          <cell r="P484" t="str">
            <v>FINE ARTS</v>
          </cell>
          <cell r="Q484" t="str">
            <v>W&amp;N OIL</v>
          </cell>
          <cell r="R484" t="str">
            <v>OIL ADDITIVE</v>
          </cell>
          <cell r="S484" t="str">
            <v>250ML BOTTLE</v>
          </cell>
          <cell r="T484" t="str">
            <v>No serie</v>
          </cell>
          <cell r="U484" t="str">
            <v>WO752</v>
          </cell>
          <cell r="V484" t="str">
            <v>10100101052164</v>
          </cell>
          <cell r="W484" t="str">
            <v>32081090</v>
          </cell>
          <cell r="X484" t="str">
            <v>FRANCE</v>
          </cell>
          <cell r="Y484">
            <v>1</v>
          </cell>
        </row>
        <row r="485">
          <cell r="A485" t="str">
            <v>884955016381</v>
          </cell>
          <cell r="B485" t="str">
            <v>3039751</v>
          </cell>
          <cell r="C485" t="str">
            <v>W&amp;N ADDITIF HUILE LIQUIN ORIGINAL 250ML V1</v>
          </cell>
          <cell r="D485">
            <v>18</v>
          </cell>
          <cell r="E485"/>
          <cell r="F485"/>
          <cell r="G485" t="str">
            <v>WN ADD HLE LQN ORIG 250ML V1</v>
          </cell>
          <cell r="H485" t="str">
            <v>W&amp;N OMV 250ML LIQUIN V1</v>
          </cell>
          <cell r="I485" t="str">
            <v>WN OIL ADD 250ML LIQUIN V1</v>
          </cell>
          <cell r="J485">
            <v>11.15</v>
          </cell>
          <cell r="K485">
            <v>11.37</v>
          </cell>
          <cell r="L485">
            <v>1.9730941704035772E-2</v>
          </cell>
          <cell r="M485" t="str">
            <v>Actif</v>
          </cell>
          <cell r="N485"/>
          <cell r="O485" t="str">
            <v>WINSOR &amp; NEWTON</v>
          </cell>
          <cell r="P485" t="str">
            <v>FINE ARTS</v>
          </cell>
          <cell r="Q485" t="str">
            <v>W&amp;N OIL</v>
          </cell>
          <cell r="R485" t="str">
            <v>OIL ADDITIVE</v>
          </cell>
          <cell r="S485" t="str">
            <v>250ML BOTTLE</v>
          </cell>
          <cell r="T485" t="str">
            <v>No serie</v>
          </cell>
          <cell r="U485" t="str">
            <v>WO751</v>
          </cell>
          <cell r="V485" t="str">
            <v>10100101052164</v>
          </cell>
          <cell r="W485" t="str">
            <v>32081010</v>
          </cell>
          <cell r="X485" t="str">
            <v>FRANCE</v>
          </cell>
          <cell r="Y485">
            <v>1</v>
          </cell>
        </row>
        <row r="486">
          <cell r="A486" t="str">
            <v>884955002483</v>
          </cell>
          <cell r="B486" t="str">
            <v>3041983</v>
          </cell>
          <cell r="C486" t="str">
            <v>W&amp;N ADDITIF VERNIS A RETOUCHER AERO 400ML V1</v>
          </cell>
          <cell r="D486">
            <v>18</v>
          </cell>
          <cell r="E486"/>
          <cell r="F486"/>
          <cell r="G486" t="str">
            <v>WN ADD VERN RET AE 400ML V1</v>
          </cell>
          <cell r="H486" t="str">
            <v>W&amp;N RETOUCH VARN SPR 400ML V1</v>
          </cell>
          <cell r="I486" t="str">
            <v>WN RETOUCH VAR SPR 400ML V1</v>
          </cell>
          <cell r="J486">
            <v>8.9700000000000006</v>
          </cell>
          <cell r="K486">
            <v>9.15</v>
          </cell>
          <cell r="L486">
            <v>2.0066889632106989E-2</v>
          </cell>
          <cell r="M486" t="str">
            <v>Actif</v>
          </cell>
          <cell r="N486"/>
          <cell r="O486" t="str">
            <v>WINSOR &amp; NEWTON</v>
          </cell>
          <cell r="P486" t="str">
            <v>FINE ARTS</v>
          </cell>
          <cell r="Q486" t="str">
            <v>W&amp;N OIL</v>
          </cell>
          <cell r="R486" t="str">
            <v>OIL ADDITIVE</v>
          </cell>
          <cell r="S486" t="str">
            <v>400ML SPRAY</v>
          </cell>
          <cell r="T486" t="str">
            <v>No serie</v>
          </cell>
          <cell r="U486" t="str">
            <v>NU</v>
          </cell>
          <cell r="V486" t="str">
            <v>10100101052378</v>
          </cell>
          <cell r="W486" t="str">
            <v>32089019</v>
          </cell>
          <cell r="X486" t="str">
            <v>FRANCE</v>
          </cell>
          <cell r="Y486">
            <v>1</v>
          </cell>
        </row>
        <row r="487">
          <cell r="A487" t="str">
            <v>884955002407</v>
          </cell>
          <cell r="B487" t="str">
            <v>3041982</v>
          </cell>
          <cell r="C487" t="str">
            <v>W&amp;N ADDITIF VERNIS BRILLANT AERO 400ML V1</v>
          </cell>
          <cell r="D487">
            <v>18</v>
          </cell>
          <cell r="E487"/>
          <cell r="F487"/>
          <cell r="G487" t="str">
            <v>WN ADD VERN BRIL AERO 400ML V1</v>
          </cell>
          <cell r="H487" t="str">
            <v>W&amp;N GLOSS VARNISH SPR 400ML V1</v>
          </cell>
          <cell r="I487" t="str">
            <v>WN PRO GLOSS VAR SPR 400ML V1</v>
          </cell>
          <cell r="J487">
            <v>8.9700000000000006</v>
          </cell>
          <cell r="K487">
            <v>9.15</v>
          </cell>
          <cell r="L487">
            <v>2.0066889632106989E-2</v>
          </cell>
          <cell r="M487" t="str">
            <v>Actif</v>
          </cell>
          <cell r="N487"/>
          <cell r="O487" t="str">
            <v>WINSOR &amp; NEWTON</v>
          </cell>
          <cell r="P487" t="str">
            <v>FINE ARTS</v>
          </cell>
          <cell r="Q487" t="str">
            <v>W&amp;N OIL</v>
          </cell>
          <cell r="R487" t="str">
            <v>OIL ADDITIVE</v>
          </cell>
          <cell r="S487" t="str">
            <v>400ML SPRAY</v>
          </cell>
          <cell r="T487" t="str">
            <v>No serie</v>
          </cell>
          <cell r="U487" t="str">
            <v>NU</v>
          </cell>
          <cell r="V487" t="str">
            <v>10100101052378</v>
          </cell>
          <cell r="W487" t="str">
            <v>32089019</v>
          </cell>
          <cell r="X487" t="str">
            <v>SPAIN</v>
          </cell>
          <cell r="Y487">
            <v>1</v>
          </cell>
        </row>
        <row r="488">
          <cell r="A488" t="str">
            <v>884955002285</v>
          </cell>
          <cell r="B488" t="str">
            <v>3041981</v>
          </cell>
          <cell r="C488" t="str">
            <v>W&amp;N ADDITIF VERNIS MAT AERO 400ML V1</v>
          </cell>
          <cell r="D488">
            <v>18</v>
          </cell>
          <cell r="E488"/>
          <cell r="F488"/>
          <cell r="G488" t="str">
            <v>WN ADD VERN MAT AERO 400ML V1</v>
          </cell>
          <cell r="H488" t="str">
            <v>W&amp;N MATT VARNISH SPR 400ML V1</v>
          </cell>
          <cell r="I488" t="str">
            <v>WN PRO MATT VAR SPR 400ML V1</v>
          </cell>
          <cell r="J488">
            <v>8.9700000000000006</v>
          </cell>
          <cell r="K488">
            <v>9.15</v>
          </cell>
          <cell r="L488">
            <v>2.0066889632106989E-2</v>
          </cell>
          <cell r="M488" t="str">
            <v>Actif</v>
          </cell>
          <cell r="N488"/>
          <cell r="O488" t="str">
            <v>WINSOR &amp; NEWTON</v>
          </cell>
          <cell r="P488" t="str">
            <v>FINE ARTS</v>
          </cell>
          <cell r="Q488" t="str">
            <v>W&amp;N OIL</v>
          </cell>
          <cell r="R488" t="str">
            <v>OIL ADDITIVE</v>
          </cell>
          <cell r="S488" t="str">
            <v>400ML SPRAY</v>
          </cell>
          <cell r="T488" t="str">
            <v>No serie</v>
          </cell>
          <cell r="U488" t="str">
            <v>NU</v>
          </cell>
          <cell r="V488" t="str">
            <v>10100101052378</v>
          </cell>
          <cell r="W488" t="str">
            <v>32089019</v>
          </cell>
          <cell r="X488" t="str">
            <v>SPAIN</v>
          </cell>
          <cell r="Y488">
            <v>1</v>
          </cell>
        </row>
        <row r="489">
          <cell r="A489" t="str">
            <v>884955002322</v>
          </cell>
          <cell r="B489" t="str">
            <v>3041984</v>
          </cell>
          <cell r="C489" t="str">
            <v>W&amp;N ADDITIF VERNIS SATIN AERO 400ML V1</v>
          </cell>
          <cell r="D489">
            <v>18</v>
          </cell>
          <cell r="E489"/>
          <cell r="F489"/>
          <cell r="G489" t="str">
            <v>WN ADD VERN SAT AERO 400ML V1</v>
          </cell>
          <cell r="H489" t="str">
            <v>W&amp;N SATIN VARNISH SPR 400ML V1</v>
          </cell>
          <cell r="I489" t="str">
            <v>WN PRO SATIN VAR SPR 400ML V1</v>
          </cell>
          <cell r="J489">
            <v>8.9700000000000006</v>
          </cell>
          <cell r="K489">
            <v>9.15</v>
          </cell>
          <cell r="L489">
            <v>2.0066889632106989E-2</v>
          </cell>
          <cell r="M489" t="str">
            <v>Actif</v>
          </cell>
          <cell r="N489"/>
          <cell r="O489" t="str">
            <v>WINSOR &amp; NEWTON</v>
          </cell>
          <cell r="P489" t="str">
            <v>FINE ARTS</v>
          </cell>
          <cell r="Q489" t="str">
            <v>W&amp;N OIL</v>
          </cell>
          <cell r="R489" t="str">
            <v>OIL ADDITIVE</v>
          </cell>
          <cell r="S489" t="str">
            <v>400ML SPRAY</v>
          </cell>
          <cell r="T489" t="str">
            <v>No serie</v>
          </cell>
          <cell r="U489" t="str">
            <v>NU</v>
          </cell>
          <cell r="V489" t="str">
            <v>10100101052378</v>
          </cell>
          <cell r="W489" t="str">
            <v>32089019</v>
          </cell>
          <cell r="X489" t="str">
            <v>SPAIN</v>
          </cell>
          <cell r="Y489">
            <v>1</v>
          </cell>
        </row>
        <row r="490">
          <cell r="A490" t="str">
            <v>884955002445</v>
          </cell>
          <cell r="B490" t="str">
            <v>3041988</v>
          </cell>
          <cell r="C490" t="str">
            <v>W&amp;N ADDITIF VERNIS BRILLANT MULTI SURFACES AERO 400 V1</v>
          </cell>
          <cell r="D490">
            <v>18</v>
          </cell>
          <cell r="E490"/>
          <cell r="F490"/>
          <cell r="G490" t="str">
            <v>WN ADD VERN BRIL MSURF AE400V1</v>
          </cell>
          <cell r="H490" t="str">
            <v>W&amp;N AL PUR HIGL VAR SPR 400MLV</v>
          </cell>
          <cell r="I490" t="str">
            <v>WN AL PUR HIG VAR SPR 400MLV1</v>
          </cell>
          <cell r="J490">
            <v>10.25</v>
          </cell>
          <cell r="K490">
            <v>10.46</v>
          </cell>
          <cell r="L490">
            <v>2.0487804878048865E-2</v>
          </cell>
          <cell r="M490" t="str">
            <v>Actif</v>
          </cell>
          <cell r="N490"/>
          <cell r="O490" t="str">
            <v>WINSOR &amp; NEWTON</v>
          </cell>
          <cell r="P490" t="str">
            <v>FINE ARTS</v>
          </cell>
          <cell r="Q490" t="str">
            <v>W&amp;N OIL</v>
          </cell>
          <cell r="R490" t="str">
            <v>OIL ADDITIVE</v>
          </cell>
          <cell r="S490" t="str">
            <v>400ML SPRAY</v>
          </cell>
          <cell r="T490" t="str">
            <v>No serie</v>
          </cell>
          <cell r="U490" t="str">
            <v>NU</v>
          </cell>
          <cell r="V490" t="str">
            <v>10100101052378</v>
          </cell>
          <cell r="W490" t="str">
            <v>32089019</v>
          </cell>
          <cell r="X490" t="str">
            <v>SPAIN</v>
          </cell>
          <cell r="Y490">
            <v>1</v>
          </cell>
        </row>
        <row r="491">
          <cell r="A491" t="str">
            <v>884955002568</v>
          </cell>
          <cell r="B491" t="str">
            <v>3041985</v>
          </cell>
          <cell r="C491" t="str">
            <v>W&amp;N ADDITIF VERNIS DAMMAR AERO 400ML V1</v>
          </cell>
          <cell r="D491">
            <v>18</v>
          </cell>
          <cell r="E491"/>
          <cell r="F491"/>
          <cell r="G491" t="str">
            <v>WN ADD VERN DAMM AERO 400ML V1</v>
          </cell>
          <cell r="H491" t="str">
            <v>W&amp;N DAMMAR VARNISH SPR 400ML V</v>
          </cell>
          <cell r="I491" t="str">
            <v>WN DAMMAR VAR SPR 400ML V1</v>
          </cell>
          <cell r="J491">
            <v>10.25</v>
          </cell>
          <cell r="K491">
            <v>10.46</v>
          </cell>
          <cell r="L491">
            <v>2.0487804878048865E-2</v>
          </cell>
          <cell r="M491" t="str">
            <v>Actif</v>
          </cell>
          <cell r="N491"/>
          <cell r="O491" t="str">
            <v>WINSOR &amp; NEWTON</v>
          </cell>
          <cell r="P491" t="str">
            <v>FINE ARTS</v>
          </cell>
          <cell r="Q491" t="str">
            <v>W&amp;N OIL</v>
          </cell>
          <cell r="R491" t="str">
            <v>OIL ADDITIVE</v>
          </cell>
          <cell r="S491" t="str">
            <v>400ML SPRAY</v>
          </cell>
          <cell r="T491" t="str">
            <v>No serie</v>
          </cell>
          <cell r="U491" t="str">
            <v>NU</v>
          </cell>
          <cell r="V491" t="str">
            <v>10100101052378</v>
          </cell>
          <cell r="W491" t="str">
            <v>32089019</v>
          </cell>
          <cell r="X491" t="str">
            <v>FRANCE</v>
          </cell>
          <cell r="Y491">
            <v>1</v>
          </cell>
        </row>
        <row r="492">
          <cell r="A492" t="str">
            <v>884955002360</v>
          </cell>
          <cell r="B492" t="str">
            <v>3041989</v>
          </cell>
          <cell r="C492" t="str">
            <v>W&amp;N ADDITIF VERNIS MAT MULTI SURFACES AERO 400 V1</v>
          </cell>
          <cell r="D492">
            <v>18</v>
          </cell>
          <cell r="E492"/>
          <cell r="F492"/>
          <cell r="G492" t="str">
            <v>WN ADD VERN MAT MSURF AE400 V1</v>
          </cell>
          <cell r="H492" t="str">
            <v>W&amp;N AL PUR MAT VAR SPR 400ML V</v>
          </cell>
          <cell r="I492" t="str">
            <v>WN AL PUR MAT VAR SPR 400ML V1</v>
          </cell>
          <cell r="J492">
            <v>10.25</v>
          </cell>
          <cell r="K492">
            <v>10.46</v>
          </cell>
          <cell r="L492">
            <v>2.0487804878048865E-2</v>
          </cell>
          <cell r="M492" t="str">
            <v>Actif</v>
          </cell>
          <cell r="N492"/>
          <cell r="O492" t="str">
            <v>WINSOR &amp; NEWTON</v>
          </cell>
          <cell r="P492" t="str">
            <v>FINE ARTS</v>
          </cell>
          <cell r="Q492" t="str">
            <v>W&amp;N OIL</v>
          </cell>
          <cell r="R492" t="str">
            <v>OIL ADDITIVE</v>
          </cell>
          <cell r="S492" t="str">
            <v>400ML SPRAY</v>
          </cell>
          <cell r="T492" t="str">
            <v>No serie</v>
          </cell>
          <cell r="U492" t="str">
            <v>NU</v>
          </cell>
          <cell r="V492" t="str">
            <v>10100101052378</v>
          </cell>
          <cell r="W492" t="str">
            <v>32089019</v>
          </cell>
          <cell r="X492" t="str">
            <v>SPAIN</v>
          </cell>
          <cell r="Y492">
            <v>1</v>
          </cell>
        </row>
        <row r="493">
          <cell r="A493" t="str">
            <v>884955015971</v>
          </cell>
          <cell r="B493" t="str">
            <v>3049748</v>
          </cell>
          <cell r="C493" t="str">
            <v>W&amp;N ADDITIF HUILE DE LIN RAFFINEE 500ML V1</v>
          </cell>
          <cell r="D493">
            <v>18</v>
          </cell>
          <cell r="E493"/>
          <cell r="F493"/>
          <cell r="G493" t="str">
            <v>WN ADD HLE LIN RAF 500ML V1</v>
          </cell>
          <cell r="H493" t="str">
            <v>W&amp;N GERAFFINEERDE LIJNOLIE 500ML</v>
          </cell>
          <cell r="I493" t="str">
            <v>WN OIL ADD 500ML LIN OIL REFV1</v>
          </cell>
          <cell r="J493">
            <v>14.57</v>
          </cell>
          <cell r="K493">
            <v>14.86</v>
          </cell>
          <cell r="L493">
            <v>1.9903912148249769E-2</v>
          </cell>
          <cell r="M493" t="str">
            <v>Actif</v>
          </cell>
          <cell r="N493"/>
          <cell r="O493" t="str">
            <v>WINSOR &amp; NEWTON</v>
          </cell>
          <cell r="P493" t="str">
            <v>FINE ARTS</v>
          </cell>
          <cell r="Q493" t="str">
            <v>W&amp;N OIL</v>
          </cell>
          <cell r="R493" t="str">
            <v>OIL ADDITIVE</v>
          </cell>
          <cell r="S493" t="str">
            <v>500ML BOTTLE</v>
          </cell>
          <cell r="T493" t="str">
            <v>No serie</v>
          </cell>
          <cell r="U493" t="str">
            <v>WO748</v>
          </cell>
          <cell r="V493" t="str">
            <v>10100101052173</v>
          </cell>
          <cell r="W493" t="str">
            <v>15180091</v>
          </cell>
          <cell r="X493" t="str">
            <v>BELGIUM</v>
          </cell>
          <cell r="Y493">
            <v>1</v>
          </cell>
        </row>
        <row r="494">
          <cell r="A494" t="str">
            <v>884955015117</v>
          </cell>
          <cell r="B494" t="str">
            <v>3049740</v>
          </cell>
          <cell r="C494" t="str">
            <v>W&amp;N ADDITIF HUILE NETTOYANT POUR PINCEAUX 500ML V1</v>
          </cell>
          <cell r="D494">
            <v>18</v>
          </cell>
          <cell r="E494"/>
          <cell r="F494"/>
          <cell r="G494" t="str">
            <v>WN ADD HLE NETT PCX 500ML V1</v>
          </cell>
          <cell r="H494" t="str">
            <v>W&amp;N PENSEELREINIGER 500ML</v>
          </cell>
          <cell r="I494" t="str">
            <v>WN OIL ADD 500ML BRUSH CLNR V1</v>
          </cell>
          <cell r="J494">
            <v>14.57</v>
          </cell>
          <cell r="K494">
            <v>14.86</v>
          </cell>
          <cell r="L494">
            <v>1.9903912148249769E-2</v>
          </cell>
          <cell r="M494" t="str">
            <v>Actif</v>
          </cell>
          <cell r="N494"/>
          <cell r="O494" t="str">
            <v>WINSOR &amp; NEWTON</v>
          </cell>
          <cell r="P494" t="str">
            <v>FINE ARTS</v>
          </cell>
          <cell r="Q494" t="str">
            <v>W&amp;N OIL</v>
          </cell>
          <cell r="R494" t="str">
            <v>OIL ADDITIVE</v>
          </cell>
          <cell r="S494" t="str">
            <v>500ML BOTTLE</v>
          </cell>
          <cell r="T494" t="str">
            <v>No serie</v>
          </cell>
          <cell r="U494" t="str">
            <v>WO740</v>
          </cell>
          <cell r="V494" t="str">
            <v>10100101052173</v>
          </cell>
          <cell r="W494" t="str">
            <v>34025090</v>
          </cell>
          <cell r="X494" t="str">
            <v>GERMANY</v>
          </cell>
          <cell r="Y494">
            <v>1</v>
          </cell>
        </row>
        <row r="495">
          <cell r="A495" t="str">
            <v>884955017173</v>
          </cell>
          <cell r="B495" t="str">
            <v>3049757</v>
          </cell>
          <cell r="C495" t="str">
            <v>W&amp;N ADDITIF HUILE SANSODOR SOLVANT A FAIBLE ODEUR 500ML V1</v>
          </cell>
          <cell r="D495">
            <v>18</v>
          </cell>
          <cell r="E495"/>
          <cell r="F495"/>
          <cell r="G495" t="str">
            <v>WN ADD HLE SANDOD 500ML V1</v>
          </cell>
          <cell r="H495" t="str">
            <v>W&amp;N OMV 500ML SANSODOR V1</v>
          </cell>
          <cell r="I495" t="str">
            <v>WN OIL ADD 500ML SANSODOR V1</v>
          </cell>
          <cell r="J495">
            <v>14.57</v>
          </cell>
          <cell r="K495">
            <v>14.86</v>
          </cell>
          <cell r="L495">
            <v>1.9903912148249769E-2</v>
          </cell>
          <cell r="M495" t="str">
            <v>Actif</v>
          </cell>
          <cell r="N495"/>
          <cell r="O495" t="str">
            <v>WINSOR &amp; NEWTON</v>
          </cell>
          <cell r="P495" t="str">
            <v>FINE ARTS</v>
          </cell>
          <cell r="Q495" t="str">
            <v>W&amp;N OIL</v>
          </cell>
          <cell r="R495" t="str">
            <v>OIL ADDITIVE</v>
          </cell>
          <cell r="S495" t="str">
            <v>500ML BOTTLE</v>
          </cell>
          <cell r="T495" t="str">
            <v>No serie</v>
          </cell>
          <cell r="U495" t="str">
            <v>WO757</v>
          </cell>
          <cell r="V495" t="str">
            <v>10100101052173</v>
          </cell>
          <cell r="W495" t="str">
            <v>27101929</v>
          </cell>
          <cell r="X495" t="str">
            <v>FRANCE</v>
          </cell>
          <cell r="Y495">
            <v>1</v>
          </cell>
        </row>
        <row r="496">
          <cell r="A496" t="str">
            <v>884955015582</v>
          </cell>
          <cell r="B496" t="str">
            <v>3049744</v>
          </cell>
          <cell r="C496" t="str">
            <v>W&amp;N ADDITIF HUILE TEREBENTHINE DISTILLEE ANGLAISE 500ML V1</v>
          </cell>
          <cell r="D496">
            <v>18</v>
          </cell>
          <cell r="E496"/>
          <cell r="F496"/>
          <cell r="G496" t="str">
            <v>WN ADD HLE TERE DIST 500ML V1</v>
          </cell>
          <cell r="H496" t="str">
            <v>W&amp;N TERPENTIJN 500ML</v>
          </cell>
          <cell r="I496" t="str">
            <v>WN OIL ADD 500ML DIST TURPS V1</v>
          </cell>
          <cell r="J496">
            <v>14.57</v>
          </cell>
          <cell r="K496">
            <v>14.86</v>
          </cell>
          <cell r="L496">
            <v>1.9903912148249769E-2</v>
          </cell>
          <cell r="M496" t="str">
            <v>Actif</v>
          </cell>
          <cell r="N496"/>
          <cell r="O496" t="str">
            <v>WINSOR &amp; NEWTON</v>
          </cell>
          <cell r="P496" t="str">
            <v>FINE ARTS</v>
          </cell>
          <cell r="Q496" t="str">
            <v>W&amp;N OIL</v>
          </cell>
          <cell r="R496" t="str">
            <v>OIL ADDITIVE</v>
          </cell>
          <cell r="S496" t="str">
            <v>500ML BOTTLE</v>
          </cell>
          <cell r="T496" t="str">
            <v>No serie</v>
          </cell>
          <cell r="U496" t="str">
            <v>WO744</v>
          </cell>
          <cell r="V496" t="str">
            <v>10100101052173</v>
          </cell>
          <cell r="W496" t="str">
            <v>38051010</v>
          </cell>
          <cell r="X496" t="str">
            <v>FRANCE</v>
          </cell>
          <cell r="Y496">
            <v>1</v>
          </cell>
        </row>
        <row r="497">
          <cell r="A497" t="str">
            <v>884955014615</v>
          </cell>
          <cell r="B497" t="str">
            <v>3049736</v>
          </cell>
          <cell r="C497" t="str">
            <v>W&amp;N ADDITIF HUILE ARTISTS' VERNIS A RETOUCHER 500ML V1</v>
          </cell>
          <cell r="D497">
            <v>18</v>
          </cell>
          <cell r="E497"/>
          <cell r="F497"/>
          <cell r="G497" t="str">
            <v>WN ADD AOC VERN RT 500MLV1</v>
          </cell>
          <cell r="H497" t="str">
            <v>W&amp;N RETOUCHEERVERNIS 500ML</v>
          </cell>
          <cell r="I497" t="str">
            <v>WN ART OIL ADD 500ML RET VARV1</v>
          </cell>
          <cell r="J497">
            <v>18.62</v>
          </cell>
          <cell r="K497">
            <v>18.989999999999998</v>
          </cell>
          <cell r="L497">
            <v>1.9871106337271613E-2</v>
          </cell>
          <cell r="M497" t="str">
            <v>Actif</v>
          </cell>
          <cell r="N497"/>
          <cell r="O497" t="str">
            <v>WINSOR &amp; NEWTON</v>
          </cell>
          <cell r="P497" t="str">
            <v>FINE ARTS</v>
          </cell>
          <cell r="Q497" t="str">
            <v>W&amp;N OIL</v>
          </cell>
          <cell r="R497" t="str">
            <v>OIL ADDITIVE</v>
          </cell>
          <cell r="S497" t="str">
            <v>500ML BOTTLE</v>
          </cell>
          <cell r="T497" t="str">
            <v>No serie</v>
          </cell>
          <cell r="U497" t="str">
            <v>WO736</v>
          </cell>
          <cell r="V497" t="str">
            <v>10100101052173</v>
          </cell>
          <cell r="W497" t="str">
            <v>32089091</v>
          </cell>
          <cell r="X497" t="str">
            <v>FRANCE</v>
          </cell>
          <cell r="Y497">
            <v>1</v>
          </cell>
        </row>
        <row r="498">
          <cell r="A498" t="str">
            <v>884955013977</v>
          </cell>
          <cell r="B498" t="str">
            <v>3049732</v>
          </cell>
          <cell r="C498" t="str">
            <v>W&amp;N ADDITIF HUILE ARTISTS' VERNIS BRILLANT 500ML V1</v>
          </cell>
          <cell r="D498">
            <v>18</v>
          </cell>
          <cell r="E498"/>
          <cell r="F498"/>
          <cell r="G498" t="str">
            <v>WN ADD AOC VERN BL 500MLV1</v>
          </cell>
          <cell r="H498" t="str">
            <v>W&amp;N OMV 500ML ART GLS VAR V1</v>
          </cell>
          <cell r="I498" t="str">
            <v>WN ART OIL ADD 500ML GLS VARV1</v>
          </cell>
          <cell r="J498">
            <v>18.62</v>
          </cell>
          <cell r="K498">
            <v>18.989999999999998</v>
          </cell>
          <cell r="L498">
            <v>1.9871106337271613E-2</v>
          </cell>
          <cell r="M498" t="str">
            <v>Actif</v>
          </cell>
          <cell r="N498"/>
          <cell r="O498" t="str">
            <v>WINSOR &amp; NEWTON</v>
          </cell>
          <cell r="P498" t="str">
            <v>FINE ARTS</v>
          </cell>
          <cell r="Q498" t="str">
            <v>W&amp;N OIL</v>
          </cell>
          <cell r="R498" t="str">
            <v>OIL ADDITIVE</v>
          </cell>
          <cell r="S498" t="str">
            <v>500ML BOTTLE</v>
          </cell>
          <cell r="T498" t="str">
            <v>No serie</v>
          </cell>
          <cell r="U498" t="str">
            <v>WO732</v>
          </cell>
          <cell r="V498" t="str">
            <v>10100101052173</v>
          </cell>
          <cell r="W498" t="str">
            <v>32082010</v>
          </cell>
          <cell r="X498" t="str">
            <v>FRANCE</v>
          </cell>
          <cell r="Y498">
            <v>1</v>
          </cell>
        </row>
        <row r="499">
          <cell r="A499" t="str">
            <v>884955014134</v>
          </cell>
          <cell r="B499" t="str">
            <v>3049733</v>
          </cell>
          <cell r="C499" t="str">
            <v>W&amp;N ADDITIF HUILE ARTISTS' VERNIS MAT 500ML V1</v>
          </cell>
          <cell r="D499">
            <v>18</v>
          </cell>
          <cell r="E499"/>
          <cell r="F499"/>
          <cell r="G499" t="str">
            <v>WN ADD AOC VERN MT 500MLV1</v>
          </cell>
          <cell r="H499" t="str">
            <v>W&amp;N OMV 500ML ART MAT VAR V1</v>
          </cell>
          <cell r="I499" t="str">
            <v>WN ART OIL ADD 500ML MAT VARV1</v>
          </cell>
          <cell r="J499">
            <v>18.62</v>
          </cell>
          <cell r="K499">
            <v>18.989999999999998</v>
          </cell>
          <cell r="L499">
            <v>1.9871106337271613E-2</v>
          </cell>
          <cell r="M499" t="str">
            <v>Actif</v>
          </cell>
          <cell r="N499"/>
          <cell r="O499" t="str">
            <v>WINSOR &amp; NEWTON</v>
          </cell>
          <cell r="P499" t="str">
            <v>FINE ARTS</v>
          </cell>
          <cell r="Q499" t="str">
            <v>W&amp;N OIL</v>
          </cell>
          <cell r="R499" t="str">
            <v>OIL ADDITIVE</v>
          </cell>
          <cell r="S499" t="str">
            <v>500ML BOTTLE</v>
          </cell>
          <cell r="T499" t="str">
            <v>No serie</v>
          </cell>
          <cell r="U499" t="str">
            <v>WO733</v>
          </cell>
          <cell r="V499" t="str">
            <v>10100101052173</v>
          </cell>
          <cell r="W499" t="str">
            <v>32082010</v>
          </cell>
          <cell r="X499" t="str">
            <v>FRANCE</v>
          </cell>
          <cell r="Y499">
            <v>1</v>
          </cell>
        </row>
        <row r="500">
          <cell r="A500" t="str">
            <v>884955014776</v>
          </cell>
          <cell r="B500" t="str">
            <v>3049737</v>
          </cell>
          <cell r="C500" t="str">
            <v>W&amp;N ADDITIF HUILE ARTISTS' VERNIS SATINE 500ML V1</v>
          </cell>
          <cell r="D500">
            <v>18</v>
          </cell>
          <cell r="E500"/>
          <cell r="F500"/>
          <cell r="G500" t="str">
            <v>WN ADD AOC VERN ST 500MLV1</v>
          </cell>
          <cell r="H500" t="str">
            <v>W&amp;N SATIJN VERNIS 500ML</v>
          </cell>
          <cell r="I500" t="str">
            <v>WN ART OIL ADD 500ML SAT VARV1</v>
          </cell>
          <cell r="J500">
            <v>18.62</v>
          </cell>
          <cell r="K500">
            <v>18.989999999999998</v>
          </cell>
          <cell r="L500">
            <v>1.9871106337271613E-2</v>
          </cell>
          <cell r="M500" t="str">
            <v>Actif</v>
          </cell>
          <cell r="N500"/>
          <cell r="O500" t="str">
            <v>WINSOR &amp; NEWTON</v>
          </cell>
          <cell r="P500" t="str">
            <v>FINE ARTS</v>
          </cell>
          <cell r="Q500" t="str">
            <v>W&amp;N OIL</v>
          </cell>
          <cell r="R500" t="str">
            <v>OIL ADDITIVE</v>
          </cell>
          <cell r="S500" t="str">
            <v>500ML BOTTLE</v>
          </cell>
          <cell r="T500" t="str">
            <v>No serie</v>
          </cell>
          <cell r="U500" t="str">
            <v>WO737</v>
          </cell>
          <cell r="V500" t="str">
            <v>10100101052173</v>
          </cell>
          <cell r="W500" t="str">
            <v>32082010</v>
          </cell>
          <cell r="X500" t="str">
            <v>FRANCE</v>
          </cell>
          <cell r="Y500">
            <v>1</v>
          </cell>
        </row>
        <row r="501">
          <cell r="A501" t="str">
            <v>884955014318</v>
          </cell>
          <cell r="B501" t="str">
            <v>3049734</v>
          </cell>
          <cell r="C501" t="str">
            <v>W&amp;N ADDITIF HUILE ARTISTS' MEDIUM A PEINDRE 500ML V1</v>
          </cell>
          <cell r="D501">
            <v>18</v>
          </cell>
          <cell r="E501"/>
          <cell r="F501"/>
          <cell r="G501" t="str">
            <v>WN ADD AOC MED PND 500MLV1</v>
          </cell>
          <cell r="H501" t="str">
            <v>W&amp;N SCHILDERSMEDIUM 500ML</v>
          </cell>
          <cell r="I501" t="str">
            <v>WN ART OIL ADD 500ML PNT MEDV1</v>
          </cell>
          <cell r="J501">
            <v>19.59</v>
          </cell>
          <cell r="K501">
            <v>19.98</v>
          </cell>
          <cell r="L501">
            <v>1.9908116385911209E-2</v>
          </cell>
          <cell r="M501" t="str">
            <v>Actif</v>
          </cell>
          <cell r="N501"/>
          <cell r="O501" t="str">
            <v>WINSOR &amp; NEWTON</v>
          </cell>
          <cell r="P501" t="str">
            <v>FINE ARTS</v>
          </cell>
          <cell r="Q501" t="str">
            <v>W&amp;N OIL</v>
          </cell>
          <cell r="R501" t="str">
            <v>OIL ADDITIVE</v>
          </cell>
          <cell r="S501" t="str">
            <v>500ML BOTTLE</v>
          </cell>
          <cell r="T501" t="str">
            <v>No serie</v>
          </cell>
          <cell r="U501" t="str">
            <v>WO734</v>
          </cell>
          <cell r="V501" t="str">
            <v>10100101052173</v>
          </cell>
          <cell r="W501" t="str">
            <v>32089099</v>
          </cell>
          <cell r="X501" t="str">
            <v>FRANCE</v>
          </cell>
          <cell r="Y501">
            <v>1</v>
          </cell>
        </row>
        <row r="502">
          <cell r="A502" t="str">
            <v>884955014455</v>
          </cell>
          <cell r="B502" t="str">
            <v>3049735</v>
          </cell>
          <cell r="C502" t="str">
            <v>W&amp;N ADDITIF HUILE ARTISTS' NETTOYANT POUR TABLEAUX 500ML V1</v>
          </cell>
          <cell r="D502">
            <v>18</v>
          </cell>
          <cell r="E502"/>
          <cell r="F502"/>
          <cell r="G502" t="str">
            <v>WN ADD AOC NET TX 500ML V1</v>
          </cell>
          <cell r="H502" t="str">
            <v>W&amp;N SCHILDERIJREINIGER 500ML</v>
          </cell>
          <cell r="I502" t="str">
            <v>WN ART OIL ADD 500ML PIC CLNV1</v>
          </cell>
          <cell r="J502">
            <v>19.59</v>
          </cell>
          <cell r="K502">
            <v>19.98</v>
          </cell>
          <cell r="L502">
            <v>1.9908116385911209E-2</v>
          </cell>
          <cell r="M502" t="str">
            <v>Actif</v>
          </cell>
          <cell r="N502"/>
          <cell r="O502" t="str">
            <v>WINSOR &amp; NEWTON</v>
          </cell>
          <cell r="P502" t="str">
            <v>FINE ARTS</v>
          </cell>
          <cell r="Q502" t="str">
            <v>W&amp;N OIL</v>
          </cell>
          <cell r="R502" t="str">
            <v>OIL ADDITIVE</v>
          </cell>
          <cell r="S502" t="str">
            <v>500ML BOTTLE</v>
          </cell>
          <cell r="T502" t="str">
            <v>No serie</v>
          </cell>
          <cell r="U502" t="str">
            <v>WO735</v>
          </cell>
          <cell r="V502" t="str">
            <v>10100101052173</v>
          </cell>
          <cell r="W502" t="str">
            <v>32099000</v>
          </cell>
          <cell r="X502" t="str">
            <v>FRANCE</v>
          </cell>
          <cell r="Y502">
            <v>1</v>
          </cell>
        </row>
        <row r="503">
          <cell r="A503" t="str">
            <v>884955016862</v>
          </cell>
          <cell r="B503" t="str">
            <v>3049754</v>
          </cell>
          <cell r="C503" t="str">
            <v>W&amp;N ADDITIF HUILE LIQUIN MEDIUM GEL LEG 500ML V1</v>
          </cell>
          <cell r="D503">
            <v>18</v>
          </cell>
          <cell r="E503"/>
          <cell r="F503"/>
          <cell r="G503" t="str">
            <v>WN ADD HLE LQN GEL LEG500MLV1</v>
          </cell>
          <cell r="H503" t="str">
            <v>W&amp;N 500ML LIQ LT GEL MDM V1</v>
          </cell>
          <cell r="I503" t="str">
            <v>WN OIL ADD 500ML LIQ LT GEL V1</v>
          </cell>
          <cell r="J503">
            <v>19.59</v>
          </cell>
          <cell r="K503">
            <v>19.98</v>
          </cell>
          <cell r="L503">
            <v>1.9908116385911209E-2</v>
          </cell>
          <cell r="M503" t="str">
            <v>Actif</v>
          </cell>
          <cell r="N503"/>
          <cell r="O503" t="str">
            <v>WINSOR &amp; NEWTON</v>
          </cell>
          <cell r="P503" t="str">
            <v>FINE ARTS</v>
          </cell>
          <cell r="Q503" t="str">
            <v>W&amp;N OIL</v>
          </cell>
          <cell r="R503" t="str">
            <v>OIL ADDITIVE</v>
          </cell>
          <cell r="S503" t="str">
            <v>500ML BOTTLE</v>
          </cell>
          <cell r="T503" t="str">
            <v>No serie</v>
          </cell>
          <cell r="U503" t="str">
            <v>WO754</v>
          </cell>
          <cell r="V503" t="str">
            <v>10100101052173</v>
          </cell>
          <cell r="W503" t="str">
            <v>32081090</v>
          </cell>
          <cell r="X503" t="str">
            <v>FRANCE</v>
          </cell>
          <cell r="Y503">
            <v>1</v>
          </cell>
        </row>
        <row r="504">
          <cell r="A504" t="str">
            <v>884955016602</v>
          </cell>
          <cell r="B504" t="str">
            <v>3049752</v>
          </cell>
          <cell r="C504" t="str">
            <v>W&amp;N ADDITIF HUILE LIQUIN MEDIUM PR DETAILS DELCATS 500ML V1</v>
          </cell>
          <cell r="D504">
            <v>18</v>
          </cell>
          <cell r="E504"/>
          <cell r="F504"/>
          <cell r="G504" t="str">
            <v>WN ADD HLE LQN DET DEL 500MLV1</v>
          </cell>
          <cell r="H504" t="str">
            <v>W&amp;N 500ML LIQ FNE DET MDM V1</v>
          </cell>
          <cell r="I504" t="str">
            <v>WN OIL ADD 500ML LIQ FNE DETV1</v>
          </cell>
          <cell r="J504">
            <v>19.59</v>
          </cell>
          <cell r="K504">
            <v>19.98</v>
          </cell>
          <cell r="L504">
            <v>1.9908116385911209E-2</v>
          </cell>
          <cell r="M504" t="str">
            <v>Actif</v>
          </cell>
          <cell r="N504"/>
          <cell r="O504" t="str">
            <v>WINSOR &amp; NEWTON</v>
          </cell>
          <cell r="P504" t="str">
            <v>FINE ARTS</v>
          </cell>
          <cell r="Q504" t="str">
            <v>W&amp;N OIL</v>
          </cell>
          <cell r="R504" t="str">
            <v>OIL ADDITIVE</v>
          </cell>
          <cell r="S504" t="str">
            <v>500ML BOTTLE</v>
          </cell>
          <cell r="T504" t="str">
            <v>No serie</v>
          </cell>
          <cell r="U504" t="str">
            <v>WO752</v>
          </cell>
          <cell r="V504" t="str">
            <v>10100101052173</v>
          </cell>
          <cell r="W504" t="str">
            <v>32081090</v>
          </cell>
          <cell r="X504" t="str">
            <v>FRANCE</v>
          </cell>
          <cell r="Y504">
            <v>1</v>
          </cell>
        </row>
        <row r="505">
          <cell r="A505" t="str">
            <v>884955016398</v>
          </cell>
          <cell r="B505" t="str">
            <v>3049751</v>
          </cell>
          <cell r="C505" t="str">
            <v>W&amp;N ADDITIF HUILE LIQUIN ORIGINAL 500ML V1</v>
          </cell>
          <cell r="D505">
            <v>18</v>
          </cell>
          <cell r="E505"/>
          <cell r="F505"/>
          <cell r="G505" t="str">
            <v>WN ADD HLE LQN ORIG 500ML V1</v>
          </cell>
          <cell r="H505" t="str">
            <v>W&amp;N OMV 500ML LIQUIN V1</v>
          </cell>
          <cell r="I505" t="str">
            <v>WN OIL ADD 500ML LIQUIN V1</v>
          </cell>
          <cell r="J505">
            <v>19.59</v>
          </cell>
          <cell r="K505">
            <v>19.98</v>
          </cell>
          <cell r="L505">
            <v>1.9908116385911209E-2</v>
          </cell>
          <cell r="M505" t="str">
            <v>Actif</v>
          </cell>
          <cell r="N505"/>
          <cell r="O505" t="str">
            <v>WINSOR &amp; NEWTON</v>
          </cell>
          <cell r="P505" t="str">
            <v>FINE ARTS</v>
          </cell>
          <cell r="Q505" t="str">
            <v>W&amp;N OIL</v>
          </cell>
          <cell r="R505" t="str">
            <v>OIL ADDITIVE</v>
          </cell>
          <cell r="S505" t="str">
            <v>500ML BOTTLE</v>
          </cell>
          <cell r="T505" t="str">
            <v>No serie</v>
          </cell>
          <cell r="U505" t="str">
            <v>WO751</v>
          </cell>
          <cell r="V505" t="str">
            <v>10100101052173</v>
          </cell>
          <cell r="W505" t="str">
            <v>32081010</v>
          </cell>
          <cell r="X505" t="str">
            <v>FRANCE</v>
          </cell>
          <cell r="Y505">
            <v>1</v>
          </cell>
        </row>
        <row r="506">
          <cell r="A506" t="str">
            <v>094376904468</v>
          </cell>
          <cell r="B506" t="str">
            <v>3050995</v>
          </cell>
          <cell r="C506" t="str">
            <v>W&amp;N ADDITIF APPRET POUR COULEURS HUILE ALKYDE 500ML</v>
          </cell>
          <cell r="D506">
            <v>18</v>
          </cell>
          <cell r="E506"/>
          <cell r="F506"/>
          <cell r="G506" t="str">
            <v>WN ADD APP P CLR HL ALKY 500ML</v>
          </cell>
          <cell r="H506" t="str">
            <v>W&amp;N OIL PAINTING PRIMER 500ML</v>
          </cell>
          <cell r="I506" t="str">
            <v>WN OIL PAINTING PRIMER 500ML</v>
          </cell>
          <cell r="J506">
            <v>19.5</v>
          </cell>
          <cell r="K506">
            <v>22.62</v>
          </cell>
          <cell r="L506">
            <v>0.16000000000000006</v>
          </cell>
          <cell r="M506" t="str">
            <v>Actif</v>
          </cell>
          <cell r="N506"/>
          <cell r="O506" t="str">
            <v>WINSOR &amp; NEWTON</v>
          </cell>
          <cell r="P506" t="str">
            <v>FINE ARTS</v>
          </cell>
          <cell r="Q506" t="str">
            <v>W&amp;N OIL</v>
          </cell>
          <cell r="R506" t="str">
            <v>OIL ADDITIVE</v>
          </cell>
          <cell r="S506" t="str">
            <v>500ML BOTTLE</v>
          </cell>
          <cell r="T506" t="str">
            <v>No serie</v>
          </cell>
          <cell r="U506" t="str">
            <v>NU</v>
          </cell>
          <cell r="V506" t="str">
            <v>10100101052173</v>
          </cell>
          <cell r="W506" t="str">
            <v>32081090</v>
          </cell>
          <cell r="X506" t="str">
            <v>FRANCE</v>
          </cell>
          <cell r="Y506">
            <v>1</v>
          </cell>
        </row>
        <row r="507">
          <cell r="A507" t="str">
            <v>884955015681</v>
          </cell>
          <cell r="B507" t="str">
            <v>3019753</v>
          </cell>
          <cell r="C507" t="str">
            <v>W&amp;N ADDITIF HUILE LIQUIN MEDIUM POUR EMPATEMENT 60ML TUBE V1</v>
          </cell>
          <cell r="D507">
            <v>18</v>
          </cell>
          <cell r="E507"/>
          <cell r="F507"/>
          <cell r="G507" t="str">
            <v>WN ADD HLE LQN MED EMPT 60MLV1</v>
          </cell>
          <cell r="H507" t="str">
            <v>W&amp;N LIQUIN IMPASTO MEDIUM 60ML</v>
          </cell>
          <cell r="I507" t="str">
            <v>WN OIL ADD 60ML LIQUIN IMPASV1</v>
          </cell>
          <cell r="J507">
            <v>8.36</v>
          </cell>
          <cell r="K507">
            <v>8.5299999999999994</v>
          </cell>
          <cell r="L507">
            <v>2.0334928229665063E-2</v>
          </cell>
          <cell r="M507" t="str">
            <v>Actif</v>
          </cell>
          <cell r="N507"/>
          <cell r="O507" t="str">
            <v>WINSOR &amp; NEWTON</v>
          </cell>
          <cell r="P507" t="str">
            <v>FINE ARTS</v>
          </cell>
          <cell r="Q507" t="str">
            <v>W&amp;N OIL</v>
          </cell>
          <cell r="R507" t="str">
            <v>OIL ADDITIVE</v>
          </cell>
          <cell r="S507" t="str">
            <v>60ML TUBE</v>
          </cell>
          <cell r="T507" t="str">
            <v>No serie</v>
          </cell>
          <cell r="U507" t="str">
            <v>WO753</v>
          </cell>
          <cell r="V507" t="str">
            <v>10100101052246</v>
          </cell>
          <cell r="W507" t="str">
            <v>32081090</v>
          </cell>
          <cell r="X507" t="str">
            <v>FRANCE</v>
          </cell>
          <cell r="Y507">
            <v>3</v>
          </cell>
        </row>
        <row r="508">
          <cell r="A508" t="str">
            <v>884955014967</v>
          </cell>
          <cell r="B508" t="str">
            <v>3021738</v>
          </cell>
          <cell r="C508" t="str">
            <v>W&amp;N ADDITIF HUILE ARTISTS' WHITE SPIRIT 75ML V1</v>
          </cell>
          <cell r="D508">
            <v>18</v>
          </cell>
          <cell r="E508"/>
          <cell r="F508"/>
          <cell r="G508" t="str">
            <v>WN ADD AOC WTESPRT75ML V1</v>
          </cell>
          <cell r="H508" t="str">
            <v>W&amp;N TERPENTINE 75ML</v>
          </cell>
          <cell r="I508" t="str">
            <v>WN ART OIL ADD 75ML WHIT SPTV1</v>
          </cell>
          <cell r="J508">
            <v>3.1</v>
          </cell>
          <cell r="K508">
            <v>3.16</v>
          </cell>
          <cell r="L508">
            <v>1.9354838709677438E-2</v>
          </cell>
          <cell r="M508" t="str">
            <v>Actif</v>
          </cell>
          <cell r="N508" t="str">
            <v>BELUX</v>
          </cell>
          <cell r="O508" t="str">
            <v>WINSOR &amp; NEWTON</v>
          </cell>
          <cell r="P508" t="str">
            <v>FINE ARTS</v>
          </cell>
          <cell r="Q508" t="str">
            <v>W&amp;N OIL</v>
          </cell>
          <cell r="R508" t="str">
            <v>OIL ADDITIVE</v>
          </cell>
          <cell r="S508" t="str">
            <v>75ML BOTTLE</v>
          </cell>
          <cell r="T508" t="str">
            <v>No serie</v>
          </cell>
          <cell r="U508" t="str">
            <v>WO738</v>
          </cell>
          <cell r="V508" t="str">
            <v>10100101052143</v>
          </cell>
          <cell r="W508" t="str">
            <v>27101221</v>
          </cell>
          <cell r="X508" t="str">
            <v>FRANCE</v>
          </cell>
          <cell r="Y508">
            <v>3</v>
          </cell>
        </row>
        <row r="509">
          <cell r="A509" t="str">
            <v>884955015834</v>
          </cell>
          <cell r="B509" t="str">
            <v>3021747</v>
          </cell>
          <cell r="C509" t="str">
            <v>W&amp;N ADDITIF HUILE DE LIN PRESSEE A FROID 75ML V1</v>
          </cell>
          <cell r="D509">
            <v>18</v>
          </cell>
          <cell r="E509"/>
          <cell r="F509"/>
          <cell r="G509" t="str">
            <v>WN ADD HLE LIN PRS FD75ML V1</v>
          </cell>
          <cell r="H509" t="str">
            <v>W&amp;N KOUD GEPERSTE LIJNOLIE 75ML</v>
          </cell>
          <cell r="I509" t="str">
            <v>WN OIL ADD 75ML LIN OIL C PRV1</v>
          </cell>
          <cell r="J509">
            <v>4.0199999999999996</v>
          </cell>
          <cell r="K509">
            <v>4.0999999999999996</v>
          </cell>
          <cell r="L509">
            <v>1.9900497512437831E-2</v>
          </cell>
          <cell r="M509" t="str">
            <v>Actif</v>
          </cell>
          <cell r="N509" t="str">
            <v>BELUX</v>
          </cell>
          <cell r="O509" t="str">
            <v>WINSOR &amp; NEWTON</v>
          </cell>
          <cell r="P509" t="str">
            <v>FINE ARTS</v>
          </cell>
          <cell r="Q509" t="str">
            <v>W&amp;N OIL</v>
          </cell>
          <cell r="R509" t="str">
            <v>OIL ADDITIVE</v>
          </cell>
          <cell r="S509" t="str">
            <v>75ML BOTTLE</v>
          </cell>
          <cell r="T509" t="str">
            <v>No serie</v>
          </cell>
          <cell r="U509" t="str">
            <v>WO747</v>
          </cell>
          <cell r="V509" t="str">
            <v>10100101052143</v>
          </cell>
          <cell r="W509" t="str">
            <v>15151100</v>
          </cell>
          <cell r="X509" t="str">
            <v>FRANCE</v>
          </cell>
          <cell r="Y509">
            <v>3</v>
          </cell>
        </row>
        <row r="510">
          <cell r="A510" t="str">
            <v>884955015872</v>
          </cell>
          <cell r="B510" t="str">
            <v>2821748</v>
          </cell>
          <cell r="C510" t="str">
            <v>W&amp;N ADDITIF HUILE DE LIN RAFFINEE 75ML BEL</v>
          </cell>
          <cell r="D510">
            <v>18</v>
          </cell>
          <cell r="E510"/>
          <cell r="F510"/>
          <cell r="G510" t="str">
            <v>WN ADD HLE LIN RAF 75ML BEL</v>
          </cell>
          <cell r="H510" t="str">
            <v>W&amp;N GERAFFINEERDE LIJNOLIE 75ML</v>
          </cell>
          <cell r="I510" t="str">
            <v>WN OIL ADD 75ML LIN OIL REF BE</v>
          </cell>
          <cell r="J510">
            <v>4.0199999999999996</v>
          </cell>
          <cell r="K510">
            <v>4.0999999999999996</v>
          </cell>
          <cell r="L510">
            <v>1.9900497512437831E-2</v>
          </cell>
          <cell r="M510" t="str">
            <v>Actif</v>
          </cell>
          <cell r="N510" t="str">
            <v>BELUX</v>
          </cell>
          <cell r="O510" t="str">
            <v>WINSOR &amp; NEWTON</v>
          </cell>
          <cell r="P510" t="str">
            <v>FINE ARTS</v>
          </cell>
          <cell r="Q510" t="str">
            <v>W&amp;N OIL</v>
          </cell>
          <cell r="R510" t="str">
            <v>OIL ADDITIVE</v>
          </cell>
          <cell r="S510" t="str">
            <v>75ML BOTTLE</v>
          </cell>
          <cell r="T510" t="str">
            <v>No serie</v>
          </cell>
          <cell r="U510" t="str">
            <v>WO748</v>
          </cell>
          <cell r="V510" t="str">
            <v>10100101052143</v>
          </cell>
          <cell r="W510" t="str">
            <v>15180091</v>
          </cell>
          <cell r="X510" t="str">
            <v>BELGIUM</v>
          </cell>
          <cell r="Y510">
            <v>3</v>
          </cell>
        </row>
        <row r="511">
          <cell r="A511" t="str">
            <v>884955015988</v>
          </cell>
          <cell r="B511" t="str">
            <v>3021748</v>
          </cell>
          <cell r="C511" t="str">
            <v>W&amp;N ADDITIF HUILE DE LIN RAFFINEE 75ML V1</v>
          </cell>
          <cell r="D511">
            <v>18</v>
          </cell>
          <cell r="E511"/>
          <cell r="F511"/>
          <cell r="G511" t="str">
            <v>WN ADD HLE LIN RAF 75ML V1</v>
          </cell>
          <cell r="H511" t="str">
            <v>W&amp;N GERAFFINEERDE LIJNOLIE 75ML</v>
          </cell>
          <cell r="I511" t="str">
            <v>WN OIL ADD 75ML LIN OIL REF V1</v>
          </cell>
          <cell r="J511">
            <v>4.0199999999999996</v>
          </cell>
          <cell r="K511">
            <v>4.0999999999999996</v>
          </cell>
          <cell r="L511">
            <v>1.9900497512437831E-2</v>
          </cell>
          <cell r="M511" t="str">
            <v>Actif</v>
          </cell>
          <cell r="N511" t="str">
            <v>BELUX</v>
          </cell>
          <cell r="O511" t="str">
            <v>WINSOR &amp; NEWTON</v>
          </cell>
          <cell r="P511" t="str">
            <v>FINE ARTS</v>
          </cell>
          <cell r="Q511" t="str">
            <v>W&amp;N OIL</v>
          </cell>
          <cell r="R511" t="str">
            <v>OIL ADDITIVE</v>
          </cell>
          <cell r="S511" t="str">
            <v>75ML BOTTLE</v>
          </cell>
          <cell r="T511" t="str">
            <v>No serie</v>
          </cell>
          <cell r="U511" t="str">
            <v>WO748</v>
          </cell>
          <cell r="V511" t="str">
            <v>10100101052143</v>
          </cell>
          <cell r="W511" t="str">
            <v>15180091</v>
          </cell>
          <cell r="X511" t="str">
            <v>BELGIUM</v>
          </cell>
          <cell r="Y511">
            <v>3</v>
          </cell>
        </row>
        <row r="512">
          <cell r="A512" t="str">
            <v>884955016015</v>
          </cell>
          <cell r="B512" t="str">
            <v>2621748</v>
          </cell>
          <cell r="C512" t="str">
            <v>W&amp;N ADDITIF HUILE DE LIN RAFFINEE 75ML V2</v>
          </cell>
          <cell r="D512">
            <v>18</v>
          </cell>
          <cell r="E512"/>
          <cell r="F512"/>
          <cell r="G512" t="str">
            <v>WN ADD HLE LIN RAF 75ML V2</v>
          </cell>
          <cell r="H512" t="str">
            <v>W&amp;N OMV 75ML LIN OIL REF V2</v>
          </cell>
          <cell r="I512" t="str">
            <v>WN OIL ADD 75ML LIN OIL REF V2</v>
          </cell>
          <cell r="J512">
            <v>4.0199999999999996</v>
          </cell>
          <cell r="K512">
            <v>4.0999999999999996</v>
          </cell>
          <cell r="L512">
            <v>1.9900497512437831E-2</v>
          </cell>
          <cell r="M512" t="str">
            <v>Actif</v>
          </cell>
          <cell r="N512"/>
          <cell r="O512" t="str">
            <v>WINSOR &amp; NEWTON</v>
          </cell>
          <cell r="P512" t="str">
            <v>FINE ARTS</v>
          </cell>
          <cell r="Q512" t="str">
            <v>W&amp;N OIL</v>
          </cell>
          <cell r="R512" t="str">
            <v>OIL ADDITIVE</v>
          </cell>
          <cell r="S512" t="str">
            <v>75ML BOTTLE</v>
          </cell>
          <cell r="T512" t="str">
            <v>No serie</v>
          </cell>
          <cell r="U512" t="str">
            <v>WO748</v>
          </cell>
          <cell r="V512" t="str">
            <v>10100101052143</v>
          </cell>
          <cell r="W512" t="str">
            <v>15180091</v>
          </cell>
          <cell r="X512" t="str">
            <v>BELGIUM</v>
          </cell>
          <cell r="Y512">
            <v>3</v>
          </cell>
        </row>
        <row r="513">
          <cell r="A513" t="str">
            <v>884955015094</v>
          </cell>
          <cell r="B513" t="str">
            <v>2821740</v>
          </cell>
          <cell r="C513" t="str">
            <v>W&amp;N ADDITIF HUILE NETTOYANT POUR PINCEAUX 75ML BEL</v>
          </cell>
          <cell r="D513">
            <v>18</v>
          </cell>
          <cell r="E513"/>
          <cell r="F513"/>
          <cell r="G513" t="str">
            <v>WN ADD HLE NETT PCX 75ML BEL</v>
          </cell>
          <cell r="H513" t="str">
            <v>W&amp;N PENSEELREINIGER 75ML</v>
          </cell>
          <cell r="I513" t="str">
            <v>WN OIL ADD 75ML BRUSH CLNR BE</v>
          </cell>
          <cell r="J513">
            <v>4.0199999999999996</v>
          </cell>
          <cell r="K513">
            <v>4.0999999999999996</v>
          </cell>
          <cell r="L513">
            <v>1.9900497512437831E-2</v>
          </cell>
          <cell r="M513" t="str">
            <v>Actif</v>
          </cell>
          <cell r="N513" t="str">
            <v>BELUX</v>
          </cell>
          <cell r="O513" t="str">
            <v>WINSOR &amp; NEWTON</v>
          </cell>
          <cell r="P513" t="str">
            <v>FINE ARTS</v>
          </cell>
          <cell r="Q513" t="str">
            <v>W&amp;N OIL</v>
          </cell>
          <cell r="R513" t="str">
            <v>OIL ADDITIVE</v>
          </cell>
          <cell r="S513" t="str">
            <v>75ML BOTTLE</v>
          </cell>
          <cell r="T513" t="str">
            <v>No serie</v>
          </cell>
          <cell r="U513" t="str">
            <v>WO740</v>
          </cell>
          <cell r="V513" t="str">
            <v>10100101052143</v>
          </cell>
          <cell r="W513" t="str">
            <v>34025090</v>
          </cell>
          <cell r="X513" t="str">
            <v>GERMANY</v>
          </cell>
          <cell r="Y513">
            <v>3</v>
          </cell>
        </row>
        <row r="514">
          <cell r="A514" t="str">
            <v>884955015124</v>
          </cell>
          <cell r="B514" t="str">
            <v>3021740</v>
          </cell>
          <cell r="C514" t="str">
            <v>W&amp;N ADDITIF HUILE NETTOYANT POUR PINCEAUX 75ML V1</v>
          </cell>
          <cell r="D514">
            <v>18</v>
          </cell>
          <cell r="E514"/>
          <cell r="F514"/>
          <cell r="G514" t="str">
            <v>WN ADD HLE NETT PCX 75ML V1</v>
          </cell>
          <cell r="H514" t="str">
            <v>W&amp;N PENSEELREINIGER 75ML</v>
          </cell>
          <cell r="I514" t="str">
            <v>WN OIL ADD 75ML BRUSH CLEAN V1</v>
          </cell>
          <cell r="J514">
            <v>4.0199999999999996</v>
          </cell>
          <cell r="K514">
            <v>4.0999999999999996</v>
          </cell>
          <cell r="L514">
            <v>1.9900497512437831E-2</v>
          </cell>
          <cell r="M514" t="str">
            <v>Actif</v>
          </cell>
          <cell r="N514" t="str">
            <v>BELUX</v>
          </cell>
          <cell r="O514" t="str">
            <v>WINSOR &amp; NEWTON</v>
          </cell>
          <cell r="P514" t="str">
            <v>FINE ARTS</v>
          </cell>
          <cell r="Q514" t="str">
            <v>W&amp;N OIL</v>
          </cell>
          <cell r="R514" t="str">
            <v>OIL ADDITIVE</v>
          </cell>
          <cell r="S514" t="str">
            <v>75ML BOTTLE</v>
          </cell>
          <cell r="T514" t="str">
            <v>No serie</v>
          </cell>
          <cell r="U514" t="str">
            <v>WO740</v>
          </cell>
          <cell r="V514" t="str">
            <v>10100101052143</v>
          </cell>
          <cell r="W514" t="str">
            <v>34025090</v>
          </cell>
          <cell r="X514" t="str">
            <v>GERMANY</v>
          </cell>
          <cell r="Y514">
            <v>3</v>
          </cell>
        </row>
        <row r="515">
          <cell r="A515" t="str">
            <v>884955015155</v>
          </cell>
          <cell r="B515" t="str">
            <v>2621740</v>
          </cell>
          <cell r="C515" t="str">
            <v>W&amp;N ADDITIF HUILE NETTOYANT POUR PINCEAUX 75ML V2</v>
          </cell>
          <cell r="D515">
            <v>18</v>
          </cell>
          <cell r="E515"/>
          <cell r="F515"/>
          <cell r="G515" t="str">
            <v>WN ADD HLE NETT PCX 75ML V2</v>
          </cell>
          <cell r="H515" t="str">
            <v>W&amp;N OMV 75ML BRUSH CLEANR V2</v>
          </cell>
          <cell r="I515" t="str">
            <v>WN OIL ADD 75ML BRUSH CLEAN V2</v>
          </cell>
          <cell r="J515">
            <v>4.0199999999999996</v>
          </cell>
          <cell r="K515">
            <v>4.0999999999999996</v>
          </cell>
          <cell r="L515">
            <v>1.9900497512437831E-2</v>
          </cell>
          <cell r="M515" t="str">
            <v>Actif</v>
          </cell>
          <cell r="N515"/>
          <cell r="O515" t="str">
            <v>WINSOR &amp; NEWTON</v>
          </cell>
          <cell r="P515" t="str">
            <v>FINE ARTS</v>
          </cell>
          <cell r="Q515" t="str">
            <v>W&amp;N OIL</v>
          </cell>
          <cell r="R515" t="str">
            <v>OIL ADDITIVE</v>
          </cell>
          <cell r="S515" t="str">
            <v>75ML BOTTLE</v>
          </cell>
          <cell r="T515" t="str">
            <v>No serie</v>
          </cell>
          <cell r="U515" t="str">
            <v>WO740</v>
          </cell>
          <cell r="V515" t="str">
            <v>10100101052143</v>
          </cell>
          <cell r="W515" t="str">
            <v>34025090</v>
          </cell>
          <cell r="X515" t="str">
            <v>GERMANY</v>
          </cell>
          <cell r="Y515">
            <v>3</v>
          </cell>
        </row>
        <row r="516">
          <cell r="A516" t="str">
            <v>884955017067</v>
          </cell>
          <cell r="B516" t="str">
            <v>2821757</v>
          </cell>
          <cell r="C516" t="str">
            <v>W&amp;N ADDITIF HUILE SANSODOR SOLVANT A FAIBLE ODEUR 75ML BEL</v>
          </cell>
          <cell r="D516">
            <v>18</v>
          </cell>
          <cell r="E516"/>
          <cell r="F516"/>
          <cell r="G516" t="str">
            <v>WN ADD HLE SANDOD 75ML BEL</v>
          </cell>
          <cell r="H516" t="str">
            <v>W&amp;N SANSODOR (REUKLOZE TERPENTINE) 75ML</v>
          </cell>
          <cell r="I516" t="str">
            <v>WN OIL ADD 75ML SANSODOR BE</v>
          </cell>
          <cell r="J516">
            <v>4.0199999999999996</v>
          </cell>
          <cell r="K516">
            <v>4.0999999999999996</v>
          </cell>
          <cell r="L516">
            <v>1.9900497512437831E-2</v>
          </cell>
          <cell r="M516" t="str">
            <v>Actif</v>
          </cell>
          <cell r="N516" t="str">
            <v>BELUX</v>
          </cell>
          <cell r="O516" t="str">
            <v>WINSOR &amp; NEWTON</v>
          </cell>
          <cell r="P516" t="str">
            <v>FINE ARTS</v>
          </cell>
          <cell r="Q516" t="str">
            <v>W&amp;N OIL</v>
          </cell>
          <cell r="R516" t="str">
            <v>OIL ADDITIVE</v>
          </cell>
          <cell r="S516" t="str">
            <v>75ML BOTTLE</v>
          </cell>
          <cell r="T516" t="str">
            <v>No serie</v>
          </cell>
          <cell r="U516" t="str">
            <v>WO757</v>
          </cell>
          <cell r="V516" t="str">
            <v>10100101052143</v>
          </cell>
          <cell r="W516" t="str">
            <v>27101929</v>
          </cell>
          <cell r="X516" t="str">
            <v>FRANCE</v>
          </cell>
          <cell r="Y516">
            <v>3</v>
          </cell>
        </row>
        <row r="517">
          <cell r="A517" t="str">
            <v>884955017210</v>
          </cell>
          <cell r="B517" t="str">
            <v>2621757</v>
          </cell>
          <cell r="C517" t="str">
            <v>W&amp;N ADDITIF HUILE SANSODOR SOLVANT A FAIBLE ODEUR 75ML V2</v>
          </cell>
          <cell r="D517">
            <v>18</v>
          </cell>
          <cell r="E517"/>
          <cell r="F517"/>
          <cell r="G517" t="str">
            <v>WN ADD HLE SANDOD 75ML V2</v>
          </cell>
          <cell r="H517" t="str">
            <v>W&amp;N OMV 75ML SANSODOR V2</v>
          </cell>
          <cell r="I517" t="str">
            <v>WN OIL ADD 75ML SANSODOR V2</v>
          </cell>
          <cell r="J517">
            <v>4.0199999999999996</v>
          </cell>
          <cell r="K517">
            <v>4.0999999999999996</v>
          </cell>
          <cell r="L517">
            <v>1.9900497512437831E-2</v>
          </cell>
          <cell r="M517" t="str">
            <v>Actif</v>
          </cell>
          <cell r="N517"/>
          <cell r="O517" t="str">
            <v>WINSOR &amp; NEWTON</v>
          </cell>
          <cell r="P517" t="str">
            <v>FINE ARTS</v>
          </cell>
          <cell r="Q517" t="str">
            <v>W&amp;N OIL</v>
          </cell>
          <cell r="R517" t="str">
            <v>OIL ADDITIVE</v>
          </cell>
          <cell r="S517" t="str">
            <v>75ML BOTTLE</v>
          </cell>
          <cell r="T517" t="str">
            <v>No serie</v>
          </cell>
          <cell r="U517" t="str">
            <v>WO757</v>
          </cell>
          <cell r="V517" t="str">
            <v>10100101052143</v>
          </cell>
          <cell r="W517" t="str">
            <v>27101929</v>
          </cell>
          <cell r="X517" t="str">
            <v>FRANCE</v>
          </cell>
          <cell r="Y517">
            <v>3</v>
          </cell>
        </row>
        <row r="518">
          <cell r="A518" t="str">
            <v>884955015469</v>
          </cell>
          <cell r="B518" t="str">
            <v>2821744</v>
          </cell>
          <cell r="C518" t="str">
            <v>W&amp;N ADDITIF HUILE TEREBENTHINE DISTILLEE ANGLAISE 75ML BEL</v>
          </cell>
          <cell r="D518">
            <v>18</v>
          </cell>
          <cell r="E518"/>
          <cell r="F518"/>
          <cell r="G518" t="str">
            <v>WN ADD HLE TERE DIST 75ML BEL</v>
          </cell>
          <cell r="H518" t="str">
            <v>W&amp;N TERPENTIJN 75ML</v>
          </cell>
          <cell r="I518" t="str">
            <v>WN OIL ADD 75ML DIST TURPS BE</v>
          </cell>
          <cell r="J518">
            <v>4.0199999999999996</v>
          </cell>
          <cell r="K518">
            <v>4.0999999999999996</v>
          </cell>
          <cell r="L518">
            <v>1.9900497512437831E-2</v>
          </cell>
          <cell r="M518" t="str">
            <v>Actif</v>
          </cell>
          <cell r="N518" t="str">
            <v>BELUX</v>
          </cell>
          <cell r="O518" t="str">
            <v>WINSOR &amp; NEWTON</v>
          </cell>
          <cell r="P518" t="str">
            <v>FINE ARTS</v>
          </cell>
          <cell r="Q518" t="str">
            <v>W&amp;N OIL</v>
          </cell>
          <cell r="R518" t="str">
            <v>OIL ADDITIVE</v>
          </cell>
          <cell r="S518" t="str">
            <v>75ML BOTTLE</v>
          </cell>
          <cell r="T518" t="str">
            <v>No serie</v>
          </cell>
          <cell r="U518" t="str">
            <v>WO744</v>
          </cell>
          <cell r="V518" t="str">
            <v>10100101052143</v>
          </cell>
          <cell r="W518" t="str">
            <v>38051010</v>
          </cell>
          <cell r="X518" t="str">
            <v>BRAZIL</v>
          </cell>
          <cell r="Y518">
            <v>3</v>
          </cell>
        </row>
        <row r="519">
          <cell r="A519" t="str">
            <v>884955015599</v>
          </cell>
          <cell r="B519" t="str">
            <v>3021744</v>
          </cell>
          <cell r="C519" t="str">
            <v>W&amp;N ADDITIF HUILE TEREBENTHINE DISTILLEE ANGLAISE 75ML V1</v>
          </cell>
          <cell r="D519">
            <v>18</v>
          </cell>
          <cell r="E519"/>
          <cell r="F519"/>
          <cell r="G519" t="str">
            <v>WN ADD HLE TERE DIST 75ML V1</v>
          </cell>
          <cell r="H519" t="str">
            <v>W&amp;N OMV 75ML DIST TURPS V1</v>
          </cell>
          <cell r="I519" t="str">
            <v>WN OIL ADD 75ML DIST TURPS V1</v>
          </cell>
          <cell r="J519">
            <v>4.0199999999999996</v>
          </cell>
          <cell r="K519">
            <v>4.0999999999999996</v>
          </cell>
          <cell r="L519">
            <v>1.9900497512437831E-2</v>
          </cell>
          <cell r="M519" t="str">
            <v>Actif</v>
          </cell>
          <cell r="N519" t="str">
            <v>BELUX</v>
          </cell>
          <cell r="O519" t="str">
            <v>WINSOR &amp; NEWTON</v>
          </cell>
          <cell r="P519" t="str">
            <v>FINE ARTS</v>
          </cell>
          <cell r="Q519" t="str">
            <v>W&amp;N OIL</v>
          </cell>
          <cell r="R519" t="str">
            <v>OIL ADDITIVE</v>
          </cell>
          <cell r="S519" t="str">
            <v>75ML BOTTLE</v>
          </cell>
          <cell r="T519" t="str">
            <v>No serie</v>
          </cell>
          <cell r="U519" t="str">
            <v>WO744</v>
          </cell>
          <cell r="V519" t="str">
            <v>10100101052143</v>
          </cell>
          <cell r="W519" t="str">
            <v>38051010</v>
          </cell>
          <cell r="X519" t="str">
            <v>BRAZIL</v>
          </cell>
          <cell r="Y519">
            <v>3</v>
          </cell>
        </row>
        <row r="520">
          <cell r="A520" t="str">
            <v>884955017036</v>
          </cell>
          <cell r="B520" t="str">
            <v>3021756</v>
          </cell>
          <cell r="C520" t="str">
            <v>W&amp;N ADDITIF HUILE DE CARTHAME 75ML V1</v>
          </cell>
          <cell r="D520">
            <v>18</v>
          </cell>
          <cell r="E520"/>
          <cell r="F520"/>
          <cell r="G520" t="str">
            <v>WN ADD HLE CARTHAME 75ML V1</v>
          </cell>
          <cell r="H520" t="str">
            <v>W&amp;N SAFFLOEROLIE 75ML</v>
          </cell>
          <cell r="I520" t="str">
            <v>WN OIL ADD 75ML SAF OIL REF V1</v>
          </cell>
          <cell r="J520">
            <v>4.24</v>
          </cell>
          <cell r="K520">
            <v>4.32</v>
          </cell>
          <cell r="L520">
            <v>1.8867924528301903E-2</v>
          </cell>
          <cell r="M520" t="str">
            <v>Actif</v>
          </cell>
          <cell r="N520" t="str">
            <v>BELUX</v>
          </cell>
          <cell r="O520" t="str">
            <v>WINSOR &amp; NEWTON</v>
          </cell>
          <cell r="P520" t="str">
            <v>FINE ARTS</v>
          </cell>
          <cell r="Q520" t="str">
            <v>W&amp;N OIL</v>
          </cell>
          <cell r="R520" t="str">
            <v>OIL ADDITIVE</v>
          </cell>
          <cell r="S520" t="str">
            <v>75ML BOTTLE</v>
          </cell>
          <cell r="T520" t="str">
            <v>No serie</v>
          </cell>
          <cell r="U520" t="str">
            <v>WO756</v>
          </cell>
          <cell r="V520" t="str">
            <v>10100101052143</v>
          </cell>
          <cell r="W520" t="str">
            <v>15180091</v>
          </cell>
          <cell r="X520" t="str">
            <v>FRANCE</v>
          </cell>
          <cell r="Y520">
            <v>3</v>
          </cell>
        </row>
        <row r="521">
          <cell r="A521" t="str">
            <v>884955015353</v>
          </cell>
          <cell r="B521" t="str">
            <v>3021742</v>
          </cell>
          <cell r="C521" t="str">
            <v>W&amp;N ADDITIF HUILE DE LIN SICCATIVE 75ML V1</v>
          </cell>
          <cell r="D521">
            <v>18</v>
          </cell>
          <cell r="E521"/>
          <cell r="F521"/>
          <cell r="G521" t="str">
            <v>WN ADD HLE LIN SICC 75ML V1</v>
          </cell>
          <cell r="H521" t="str">
            <v>W&amp;N DROGENDE LIJNOLIE 75ML</v>
          </cell>
          <cell r="I521" t="str">
            <v>WN OIL ADD 75ML LIN OIL DRY V1</v>
          </cell>
          <cell r="J521">
            <v>4.24</v>
          </cell>
          <cell r="K521">
            <v>4.32</v>
          </cell>
          <cell r="L521">
            <v>1.8867924528301903E-2</v>
          </cell>
          <cell r="M521" t="str">
            <v>Actif</v>
          </cell>
          <cell r="N521" t="str">
            <v>BELUX</v>
          </cell>
          <cell r="O521" t="str">
            <v>WINSOR &amp; NEWTON</v>
          </cell>
          <cell r="P521" t="str">
            <v>FINE ARTS</v>
          </cell>
          <cell r="Q521" t="str">
            <v>W&amp;N OIL</v>
          </cell>
          <cell r="R521" t="str">
            <v>OIL ADDITIVE</v>
          </cell>
          <cell r="S521" t="str">
            <v>75ML BOTTLE</v>
          </cell>
          <cell r="T521" t="str">
            <v>No serie</v>
          </cell>
          <cell r="U521" t="str">
            <v>WO742</v>
          </cell>
          <cell r="V521" t="str">
            <v>10100101052143</v>
          </cell>
          <cell r="W521" t="str">
            <v>32089099</v>
          </cell>
          <cell r="X521" t="str">
            <v>FRANCE</v>
          </cell>
          <cell r="Y521">
            <v>3</v>
          </cell>
        </row>
        <row r="522">
          <cell r="A522" t="str">
            <v>884955016138</v>
          </cell>
          <cell r="B522" t="str">
            <v>3021749</v>
          </cell>
          <cell r="C522" t="str">
            <v>W&amp;N ADDITIF HUILE STANDOLIE DE LIN 75ML V1</v>
          </cell>
          <cell r="D522">
            <v>18</v>
          </cell>
          <cell r="E522"/>
          <cell r="F522"/>
          <cell r="G522" t="str">
            <v>WN ADD HLE STND LIN 75ML V1</v>
          </cell>
          <cell r="H522" t="str">
            <v>W&amp;N STAND (LIJN)OLIE 75ML</v>
          </cell>
          <cell r="I522" t="str">
            <v>WN OIL ADD 75ML LIN OIL STNDV1</v>
          </cell>
          <cell r="J522">
            <v>4.24</v>
          </cell>
          <cell r="K522">
            <v>4.32</v>
          </cell>
          <cell r="L522">
            <v>1.8867924528301903E-2</v>
          </cell>
          <cell r="M522" t="str">
            <v>Actif</v>
          </cell>
          <cell r="N522" t="str">
            <v>BELUX</v>
          </cell>
          <cell r="O522" t="str">
            <v>WINSOR &amp; NEWTON</v>
          </cell>
          <cell r="P522" t="str">
            <v>FINE ARTS</v>
          </cell>
          <cell r="Q522" t="str">
            <v>W&amp;N OIL</v>
          </cell>
          <cell r="R522" t="str">
            <v>OIL ADDITIVE</v>
          </cell>
          <cell r="S522" t="str">
            <v>75ML BOTTLE</v>
          </cell>
          <cell r="T522" t="str">
            <v>No serie</v>
          </cell>
          <cell r="U522" t="str">
            <v>WO749</v>
          </cell>
          <cell r="V522" t="str">
            <v>10100101052143</v>
          </cell>
          <cell r="W522" t="str">
            <v>15180091</v>
          </cell>
          <cell r="X522" t="str">
            <v>FRANCE</v>
          </cell>
          <cell r="Y522">
            <v>3</v>
          </cell>
        </row>
        <row r="523">
          <cell r="A523" t="str">
            <v>884955014622</v>
          </cell>
          <cell r="B523" t="str">
            <v>3021736</v>
          </cell>
          <cell r="C523" t="str">
            <v>W&amp;N ADDITIF HUILE ARTISTS' VERNIS A RETOUCHER 75ML V1</v>
          </cell>
          <cell r="D523">
            <v>18</v>
          </cell>
          <cell r="E523"/>
          <cell r="F523"/>
          <cell r="G523" t="str">
            <v>WN ADD AOC VERN RT 75ML V1</v>
          </cell>
          <cell r="H523" t="str">
            <v>W&amp;N RETOUCHEERVERNIS 75ML</v>
          </cell>
          <cell r="I523" t="str">
            <v>WN ART OIL ADD 75ML RET VAR V1</v>
          </cell>
          <cell r="J523">
            <v>4.8499999999999996</v>
          </cell>
          <cell r="K523">
            <v>4.95</v>
          </cell>
          <cell r="L523">
            <v>2.0618556701031038E-2</v>
          </cell>
          <cell r="M523" t="str">
            <v>Actif</v>
          </cell>
          <cell r="N523" t="str">
            <v>BELUX</v>
          </cell>
          <cell r="O523" t="str">
            <v>WINSOR &amp; NEWTON</v>
          </cell>
          <cell r="P523" t="str">
            <v>FINE ARTS</v>
          </cell>
          <cell r="Q523" t="str">
            <v>W&amp;N OIL</v>
          </cell>
          <cell r="R523" t="str">
            <v>OIL ADDITIVE</v>
          </cell>
          <cell r="S523" t="str">
            <v>75ML BOTTLE</v>
          </cell>
          <cell r="T523" t="str">
            <v>No serie</v>
          </cell>
          <cell r="U523" t="str">
            <v>WO736</v>
          </cell>
          <cell r="V523" t="str">
            <v>10100101052143</v>
          </cell>
          <cell r="W523" t="str">
            <v>32089091</v>
          </cell>
          <cell r="X523" t="str">
            <v>FRANCE</v>
          </cell>
          <cell r="Y523">
            <v>3</v>
          </cell>
        </row>
        <row r="524">
          <cell r="A524" t="str">
            <v>884955013915</v>
          </cell>
          <cell r="B524" t="str">
            <v>2821732</v>
          </cell>
          <cell r="C524" t="str">
            <v>W&amp;N ADDITIF HUILE ARTISTS' VERNIS BRILLANT 75ML BEL</v>
          </cell>
          <cell r="D524">
            <v>18</v>
          </cell>
          <cell r="E524"/>
          <cell r="F524"/>
          <cell r="G524" t="str">
            <v>WN ADD AOC VERN BL 75MLBEL</v>
          </cell>
          <cell r="H524" t="str">
            <v>W&amp;N GLANS VERNIS 75ML</v>
          </cell>
          <cell r="I524" t="str">
            <v>WN ART OIL ADD 75ML GLS VAR BE</v>
          </cell>
          <cell r="J524">
            <v>4.8499999999999996</v>
          </cell>
          <cell r="K524">
            <v>4.95</v>
          </cell>
          <cell r="L524">
            <v>2.0618556701031038E-2</v>
          </cell>
          <cell r="M524" t="str">
            <v>Actif</v>
          </cell>
          <cell r="N524" t="str">
            <v>BELUX</v>
          </cell>
          <cell r="O524" t="str">
            <v>WINSOR &amp; NEWTON</v>
          </cell>
          <cell r="P524" t="str">
            <v>FINE ARTS</v>
          </cell>
          <cell r="Q524" t="str">
            <v>W&amp;N OIL</v>
          </cell>
          <cell r="R524" t="str">
            <v>OIL ADDITIVE</v>
          </cell>
          <cell r="S524" t="str">
            <v>75ML BOTTLE</v>
          </cell>
          <cell r="T524" t="str">
            <v>No serie</v>
          </cell>
          <cell r="U524" t="str">
            <v>WO732</v>
          </cell>
          <cell r="V524" t="str">
            <v>10100101052143</v>
          </cell>
          <cell r="W524" t="str">
            <v>32082010</v>
          </cell>
          <cell r="X524" t="str">
            <v>FRANCE</v>
          </cell>
          <cell r="Y524">
            <v>3</v>
          </cell>
        </row>
        <row r="525">
          <cell r="A525" t="str">
            <v>884955014011</v>
          </cell>
          <cell r="B525" t="str">
            <v>2621732</v>
          </cell>
          <cell r="C525" t="str">
            <v>W&amp;N ADDITIF HUILE ARTISTS' VERNIS BRILLANT 75ML V2</v>
          </cell>
          <cell r="D525">
            <v>18</v>
          </cell>
          <cell r="E525"/>
          <cell r="F525"/>
          <cell r="G525" t="str">
            <v>WN ADD AOC VERN BL 75ML V2</v>
          </cell>
          <cell r="H525" t="str">
            <v>W&amp;N OMV 75ML ART GLOS VAR V2</v>
          </cell>
          <cell r="I525" t="str">
            <v>WN ART OIL ADD 75ML GLOS VARV2</v>
          </cell>
          <cell r="J525">
            <v>4.8499999999999996</v>
          </cell>
          <cell r="K525">
            <v>4.95</v>
          </cell>
          <cell r="L525">
            <v>2.0618556701031038E-2</v>
          </cell>
          <cell r="M525" t="str">
            <v>Actif</v>
          </cell>
          <cell r="N525"/>
          <cell r="O525" t="str">
            <v>WINSOR &amp; NEWTON</v>
          </cell>
          <cell r="P525" t="str">
            <v>FINE ARTS</v>
          </cell>
          <cell r="Q525" t="str">
            <v>W&amp;N OIL</v>
          </cell>
          <cell r="R525" t="str">
            <v>OIL ADDITIVE</v>
          </cell>
          <cell r="S525" t="str">
            <v>75ML BOTTLE</v>
          </cell>
          <cell r="T525" t="str">
            <v>No serie</v>
          </cell>
          <cell r="U525" t="str">
            <v>WO732</v>
          </cell>
          <cell r="V525" t="str">
            <v>10100101052143</v>
          </cell>
          <cell r="W525" t="str">
            <v>32082010</v>
          </cell>
          <cell r="X525" t="str">
            <v>FRANCE</v>
          </cell>
          <cell r="Y525">
            <v>3</v>
          </cell>
        </row>
        <row r="526">
          <cell r="A526" t="str">
            <v>884955014073</v>
          </cell>
          <cell r="B526" t="str">
            <v>2821733</v>
          </cell>
          <cell r="C526" t="str">
            <v>W&amp;N ADDITIF HUILE ARTISTS' VERNIS MAT 75ML BEL</v>
          </cell>
          <cell r="D526">
            <v>18</v>
          </cell>
          <cell r="E526"/>
          <cell r="F526"/>
          <cell r="G526" t="str">
            <v>WN ADD AOC VERN MAT 75MLBE</v>
          </cell>
          <cell r="H526" t="str">
            <v>W&amp;N MATTE VERNIS 75ML</v>
          </cell>
          <cell r="I526" t="str">
            <v>WN ART OIL ADD 75ML MAT VAR BE</v>
          </cell>
          <cell r="J526">
            <v>4.8499999999999996</v>
          </cell>
          <cell r="K526">
            <v>4.95</v>
          </cell>
          <cell r="L526">
            <v>2.0618556701031038E-2</v>
          </cell>
          <cell r="M526" t="str">
            <v>Actif</v>
          </cell>
          <cell r="N526" t="str">
            <v>BELUX</v>
          </cell>
          <cell r="O526" t="str">
            <v>WINSOR &amp; NEWTON</v>
          </cell>
          <cell r="P526" t="str">
            <v>FINE ARTS</v>
          </cell>
          <cell r="Q526" t="str">
            <v>W&amp;N OIL</v>
          </cell>
          <cell r="R526" t="str">
            <v>OIL ADDITIVE</v>
          </cell>
          <cell r="S526" t="str">
            <v>75ML BOTTLE</v>
          </cell>
          <cell r="T526" t="str">
            <v>No serie</v>
          </cell>
          <cell r="U526" t="str">
            <v>WO733</v>
          </cell>
          <cell r="V526" t="str">
            <v>10100101052143</v>
          </cell>
          <cell r="W526" t="str">
            <v>32082010</v>
          </cell>
          <cell r="X526" t="str">
            <v>FRANCE</v>
          </cell>
          <cell r="Y526">
            <v>3</v>
          </cell>
        </row>
        <row r="527">
          <cell r="A527" t="str">
            <v>884955014172</v>
          </cell>
          <cell r="B527" t="str">
            <v>2621733</v>
          </cell>
          <cell r="C527" t="str">
            <v>W&amp;N ADDITIF HUILE ARTISTS' VERNIS MAT 75ML V2</v>
          </cell>
          <cell r="D527">
            <v>18</v>
          </cell>
          <cell r="E527"/>
          <cell r="F527"/>
          <cell r="G527" t="str">
            <v>WN ADD AOC VERN MAT 75MLV2</v>
          </cell>
          <cell r="H527" t="str">
            <v>W&amp;N OMV 75ML ART MATT VAR V2</v>
          </cell>
          <cell r="I527" t="str">
            <v>WN ART OIL ADD 75ML MATT VARV2</v>
          </cell>
          <cell r="J527">
            <v>4.8499999999999996</v>
          </cell>
          <cell r="K527">
            <v>4.95</v>
          </cell>
          <cell r="L527">
            <v>2.0618556701031038E-2</v>
          </cell>
          <cell r="M527" t="str">
            <v>Actif</v>
          </cell>
          <cell r="N527"/>
          <cell r="O527" t="str">
            <v>WINSOR &amp; NEWTON</v>
          </cell>
          <cell r="P527" t="str">
            <v>FINE ARTS</v>
          </cell>
          <cell r="Q527" t="str">
            <v>W&amp;N OIL</v>
          </cell>
          <cell r="R527" t="str">
            <v>OIL ADDITIVE</v>
          </cell>
          <cell r="S527" t="str">
            <v>75ML BOTTLE</v>
          </cell>
          <cell r="T527" t="str">
            <v>No serie</v>
          </cell>
          <cell r="U527" t="str">
            <v>WO733</v>
          </cell>
          <cell r="V527" t="str">
            <v>10100101052143</v>
          </cell>
          <cell r="W527" t="str">
            <v>32082010</v>
          </cell>
          <cell r="X527" t="str">
            <v>FRANCE</v>
          </cell>
          <cell r="Y527">
            <v>3</v>
          </cell>
        </row>
        <row r="528">
          <cell r="A528" t="str">
            <v>884955014714</v>
          </cell>
          <cell r="B528" t="str">
            <v>2821737</v>
          </cell>
          <cell r="C528" t="str">
            <v>W&amp;N ADDITIF HUILE ARTISTS' VERNIS SATINE 75ML BEL</v>
          </cell>
          <cell r="D528">
            <v>18</v>
          </cell>
          <cell r="E528"/>
          <cell r="F528"/>
          <cell r="G528" t="str">
            <v>WN ADD AOC VERN SAT 75MLBE</v>
          </cell>
          <cell r="H528" t="str">
            <v>W&amp;N SATIJN VERNIS 75ML</v>
          </cell>
          <cell r="I528" t="str">
            <v>WN ART OIL ADD 75ML SAT VAR BE</v>
          </cell>
          <cell r="J528">
            <v>4.8499999999999996</v>
          </cell>
          <cell r="K528">
            <v>4.95</v>
          </cell>
          <cell r="L528">
            <v>2.0618556701031038E-2</v>
          </cell>
          <cell r="M528" t="str">
            <v>Actif</v>
          </cell>
          <cell r="N528" t="str">
            <v>BELUX</v>
          </cell>
          <cell r="O528" t="str">
            <v>WINSOR &amp; NEWTON</v>
          </cell>
          <cell r="P528" t="str">
            <v>FINE ARTS</v>
          </cell>
          <cell r="Q528" t="str">
            <v>W&amp;N OIL</v>
          </cell>
          <cell r="R528" t="str">
            <v>OIL ADDITIVE</v>
          </cell>
          <cell r="S528" t="str">
            <v>75ML BOTTLE</v>
          </cell>
          <cell r="T528" t="str">
            <v>No serie</v>
          </cell>
          <cell r="U528" t="str">
            <v>WO737</v>
          </cell>
          <cell r="V528" t="str">
            <v>10100101052143</v>
          </cell>
          <cell r="W528" t="str">
            <v>32082010</v>
          </cell>
          <cell r="X528" t="str">
            <v>FRANCE</v>
          </cell>
          <cell r="Y528">
            <v>3</v>
          </cell>
        </row>
        <row r="529">
          <cell r="A529" t="str">
            <v>884955014813</v>
          </cell>
          <cell r="B529" t="str">
            <v>2621737</v>
          </cell>
          <cell r="C529" t="str">
            <v>W&amp;N ADDITIF HUILE ARTISTS' VERNIS SATINE 75ML V2</v>
          </cell>
          <cell r="D529">
            <v>18</v>
          </cell>
          <cell r="E529"/>
          <cell r="F529"/>
          <cell r="G529" t="str">
            <v>WN ADD AOC VERN SAT 75MLV2</v>
          </cell>
          <cell r="H529" t="str">
            <v>W&amp;N OMV 75ML ART SAT VAR V2</v>
          </cell>
          <cell r="I529" t="str">
            <v>WN ART OIL ADD 75ML SAT VAR V2</v>
          </cell>
          <cell r="J529">
            <v>4.8499999999999996</v>
          </cell>
          <cell r="K529">
            <v>4.95</v>
          </cell>
          <cell r="L529">
            <v>2.0618556701031038E-2</v>
          </cell>
          <cell r="M529" t="str">
            <v>Actif</v>
          </cell>
          <cell r="N529"/>
          <cell r="O529" t="str">
            <v>WINSOR &amp; NEWTON</v>
          </cell>
          <cell r="P529" t="str">
            <v>FINE ARTS</v>
          </cell>
          <cell r="Q529" t="str">
            <v>W&amp;N OIL</v>
          </cell>
          <cell r="R529" t="str">
            <v>OIL ADDITIVE</v>
          </cell>
          <cell r="S529" t="str">
            <v>75ML BOTTLE</v>
          </cell>
          <cell r="T529" t="str">
            <v>No serie</v>
          </cell>
          <cell r="U529" t="str">
            <v>WO737</v>
          </cell>
          <cell r="V529" t="str">
            <v>10100101052143</v>
          </cell>
          <cell r="W529" t="str">
            <v>32082010</v>
          </cell>
          <cell r="X529" t="str">
            <v>FRANCE</v>
          </cell>
          <cell r="Y529">
            <v>3</v>
          </cell>
        </row>
        <row r="530">
          <cell r="A530" t="str">
            <v>884955015278</v>
          </cell>
          <cell r="B530" t="str">
            <v>3021741</v>
          </cell>
          <cell r="C530" t="str">
            <v>W&amp;N ADDITIF HUILE VERNIS DAMMAR 75ML V1</v>
          </cell>
          <cell r="D530">
            <v>18</v>
          </cell>
          <cell r="E530"/>
          <cell r="F530"/>
          <cell r="G530" t="str">
            <v>WN ADD HLE VERN DAM 75ML V1</v>
          </cell>
          <cell r="H530" t="str">
            <v>W&amp;N DAMMAR VERNIS 75ML</v>
          </cell>
          <cell r="I530" t="str">
            <v>WN OIL ADD 75ML DAMMAR VAR V1</v>
          </cell>
          <cell r="J530">
            <v>4.8499999999999996</v>
          </cell>
          <cell r="K530">
            <v>4.95</v>
          </cell>
          <cell r="L530">
            <v>2.0618556701031038E-2</v>
          </cell>
          <cell r="M530" t="str">
            <v>Actif</v>
          </cell>
          <cell r="N530" t="str">
            <v>BELUX</v>
          </cell>
          <cell r="O530" t="str">
            <v>WINSOR &amp; NEWTON</v>
          </cell>
          <cell r="P530" t="str">
            <v>FINE ARTS</v>
          </cell>
          <cell r="Q530" t="str">
            <v>W&amp;N OIL</v>
          </cell>
          <cell r="R530" t="str">
            <v>OIL ADDITIVE</v>
          </cell>
          <cell r="S530" t="str">
            <v>75ML BOTTLE</v>
          </cell>
          <cell r="T530" t="str">
            <v>No serie</v>
          </cell>
          <cell r="U530" t="str">
            <v>WO741</v>
          </cell>
          <cell r="V530" t="str">
            <v>10100101052143</v>
          </cell>
          <cell r="W530" t="str">
            <v>32089099</v>
          </cell>
          <cell r="X530" t="str">
            <v>FRANCE</v>
          </cell>
          <cell r="Y530">
            <v>3</v>
          </cell>
        </row>
        <row r="531">
          <cell r="A531" t="str">
            <v>884955014233</v>
          </cell>
          <cell r="B531" t="str">
            <v>2821734</v>
          </cell>
          <cell r="C531" t="str">
            <v>W&amp;N ADDITIF HUILE ARTISTS' MEDIUM A PEINDRE 75ML BEL</v>
          </cell>
          <cell r="D531">
            <v>18</v>
          </cell>
          <cell r="E531"/>
          <cell r="F531"/>
          <cell r="G531" t="str">
            <v>WN ADD AOC MED PND 75MLBEL</v>
          </cell>
          <cell r="H531" t="str">
            <v>W&amp;N SCHILDERSMEDIUM 75ML</v>
          </cell>
          <cell r="I531" t="str">
            <v>WN ART OIL ADD 75ML PNT MED BE</v>
          </cell>
          <cell r="J531">
            <v>5.77</v>
          </cell>
          <cell r="K531">
            <v>5.89</v>
          </cell>
          <cell r="L531">
            <v>2.0797227036395166E-2</v>
          </cell>
          <cell r="M531" t="str">
            <v>Actif</v>
          </cell>
          <cell r="N531" t="str">
            <v>BELUX</v>
          </cell>
          <cell r="O531" t="str">
            <v>WINSOR &amp; NEWTON</v>
          </cell>
          <cell r="P531" t="str">
            <v>FINE ARTS</v>
          </cell>
          <cell r="Q531" t="str">
            <v>W&amp;N OIL</v>
          </cell>
          <cell r="R531" t="str">
            <v>OIL ADDITIVE</v>
          </cell>
          <cell r="S531" t="str">
            <v>75ML BOTTLE</v>
          </cell>
          <cell r="T531" t="str">
            <v>No serie</v>
          </cell>
          <cell r="U531" t="str">
            <v>WO734</v>
          </cell>
          <cell r="V531" t="str">
            <v>10100101052143</v>
          </cell>
          <cell r="W531" t="str">
            <v>32089099</v>
          </cell>
          <cell r="X531" t="str">
            <v>FRANCE</v>
          </cell>
          <cell r="Y531">
            <v>3</v>
          </cell>
        </row>
        <row r="532">
          <cell r="A532" t="str">
            <v>884955014356</v>
          </cell>
          <cell r="B532" t="str">
            <v>2621734</v>
          </cell>
          <cell r="C532" t="str">
            <v>W&amp;N ADDITIF HUILE ARTISTS' MEDIUM A PEINDRE 75ML V2</v>
          </cell>
          <cell r="D532">
            <v>18</v>
          </cell>
          <cell r="E532"/>
          <cell r="F532"/>
          <cell r="G532" t="str">
            <v>WN ADD AOC MED PND 75ML V2</v>
          </cell>
          <cell r="H532" t="str">
            <v>W&amp;N OMV 75ML ART PNTG MED V2</v>
          </cell>
          <cell r="I532" t="str">
            <v>WN ART OIL ADD 75ML PNTG MEDV2</v>
          </cell>
          <cell r="J532">
            <v>5.77</v>
          </cell>
          <cell r="K532">
            <v>5.89</v>
          </cell>
          <cell r="L532">
            <v>2.0797227036395166E-2</v>
          </cell>
          <cell r="M532" t="str">
            <v>Actif</v>
          </cell>
          <cell r="N532"/>
          <cell r="O532" t="str">
            <v>WINSOR &amp; NEWTON</v>
          </cell>
          <cell r="P532" t="str">
            <v>FINE ARTS</v>
          </cell>
          <cell r="Q532" t="str">
            <v>W&amp;N OIL</v>
          </cell>
          <cell r="R532" t="str">
            <v>OIL ADDITIVE</v>
          </cell>
          <cell r="S532" t="str">
            <v>75ML BOTTLE</v>
          </cell>
          <cell r="T532" t="str">
            <v>No serie</v>
          </cell>
          <cell r="U532" t="str">
            <v>WO734</v>
          </cell>
          <cell r="V532" t="str">
            <v>10100101052143</v>
          </cell>
          <cell r="W532" t="str">
            <v>32089099</v>
          </cell>
          <cell r="X532" t="str">
            <v>FRANCE</v>
          </cell>
          <cell r="Y532">
            <v>3</v>
          </cell>
        </row>
        <row r="533">
          <cell r="A533" t="str">
            <v>884955014417</v>
          </cell>
          <cell r="B533" t="str">
            <v>2821735</v>
          </cell>
          <cell r="C533" t="str">
            <v>W&amp;N ADDITIF HUILE ARTISTS' NETTOYANT POUR TABLEAUX 75ML BEL</v>
          </cell>
          <cell r="D533">
            <v>18</v>
          </cell>
          <cell r="E533"/>
          <cell r="F533"/>
          <cell r="G533" t="str">
            <v>WN ADD AOC NET TX 75ML BEL</v>
          </cell>
          <cell r="H533" t="str">
            <v>W&amp;N SCHILDERIJREINIGER 75ML</v>
          </cell>
          <cell r="I533" t="str">
            <v>WN ART OIL ADD 75ML PIC CLN BE</v>
          </cell>
          <cell r="J533">
            <v>5.77</v>
          </cell>
          <cell r="K533">
            <v>5.89</v>
          </cell>
          <cell r="L533">
            <v>2.0797227036395166E-2</v>
          </cell>
          <cell r="M533" t="str">
            <v>Actif</v>
          </cell>
          <cell r="N533" t="str">
            <v>BELUX</v>
          </cell>
          <cell r="O533" t="str">
            <v>WINSOR &amp; NEWTON</v>
          </cell>
          <cell r="P533" t="str">
            <v>FINE ARTS</v>
          </cell>
          <cell r="Q533" t="str">
            <v>W&amp;N OIL</v>
          </cell>
          <cell r="R533" t="str">
            <v>OIL ADDITIVE</v>
          </cell>
          <cell r="S533" t="str">
            <v>75ML BOTTLE</v>
          </cell>
          <cell r="T533" t="str">
            <v>No serie</v>
          </cell>
          <cell r="U533" t="str">
            <v>WO735</v>
          </cell>
          <cell r="V533" t="str">
            <v>10100101052143</v>
          </cell>
          <cell r="W533" t="str">
            <v>32099000</v>
          </cell>
          <cell r="X533" t="str">
            <v>FRANCE</v>
          </cell>
          <cell r="Y533">
            <v>3</v>
          </cell>
        </row>
        <row r="534">
          <cell r="A534" t="str">
            <v>884955014493</v>
          </cell>
          <cell r="B534" t="str">
            <v>2621735</v>
          </cell>
          <cell r="C534" t="str">
            <v>W&amp;N ADDITIF HUILE ARTISTS' NETTOYANT POUR TABLEAUX 75ML V2</v>
          </cell>
          <cell r="D534">
            <v>18</v>
          </cell>
          <cell r="E534"/>
          <cell r="F534"/>
          <cell r="G534" t="str">
            <v>WN ADD AOC NET TX 75ML V2</v>
          </cell>
          <cell r="H534" t="str">
            <v>W&amp;N OMV 75ML ART PIC CLNR V2</v>
          </cell>
          <cell r="I534" t="str">
            <v>WN ART OIL ADD 75ML PIC CLNRV2</v>
          </cell>
          <cell r="J534">
            <v>5.77</v>
          </cell>
          <cell r="K534">
            <v>5.89</v>
          </cell>
          <cell r="L534">
            <v>2.0797227036395166E-2</v>
          </cell>
          <cell r="M534" t="str">
            <v>Actif</v>
          </cell>
          <cell r="N534"/>
          <cell r="O534" t="str">
            <v>WINSOR &amp; NEWTON</v>
          </cell>
          <cell r="P534" t="str">
            <v>FINE ARTS</v>
          </cell>
          <cell r="Q534" t="str">
            <v>W&amp;N OIL</v>
          </cell>
          <cell r="R534" t="str">
            <v>OIL ADDITIVE</v>
          </cell>
          <cell r="S534" t="str">
            <v>75ML BOTTLE</v>
          </cell>
          <cell r="T534" t="str">
            <v>No serie</v>
          </cell>
          <cell r="U534" t="str">
            <v>WO735</v>
          </cell>
          <cell r="V534" t="str">
            <v>10100101052143</v>
          </cell>
          <cell r="W534" t="str">
            <v>32099000</v>
          </cell>
          <cell r="X534" t="str">
            <v>FRANCE</v>
          </cell>
          <cell r="Y534">
            <v>3</v>
          </cell>
        </row>
        <row r="535">
          <cell r="A535" t="str">
            <v>884955016756</v>
          </cell>
          <cell r="B535" t="str">
            <v>2821754</v>
          </cell>
          <cell r="C535" t="str">
            <v>W&amp;N ADDITIF HUILE LIQUIN MEDIUM GEL LEG 75ML BEL</v>
          </cell>
          <cell r="D535">
            <v>18</v>
          </cell>
          <cell r="E535"/>
          <cell r="F535"/>
          <cell r="G535" t="str">
            <v>WN ADD HLE LQN GEL LEG 75MLBE</v>
          </cell>
          <cell r="H535" t="str">
            <v>W&amp;N LIQUIN LIGHT GEL MEDIUM 75ML</v>
          </cell>
          <cell r="I535" t="str">
            <v>WN OIL ADD 75ML LIQ LT GEL BE</v>
          </cell>
          <cell r="J535">
            <v>5.77</v>
          </cell>
          <cell r="K535">
            <v>5.89</v>
          </cell>
          <cell r="L535">
            <v>2.0797227036395166E-2</v>
          </cell>
          <cell r="M535" t="str">
            <v>Actif</v>
          </cell>
          <cell r="N535" t="str">
            <v>BELUX</v>
          </cell>
          <cell r="O535" t="str">
            <v>WINSOR &amp; NEWTON</v>
          </cell>
          <cell r="P535" t="str">
            <v>FINE ARTS</v>
          </cell>
          <cell r="Q535" t="str">
            <v>W&amp;N OIL</v>
          </cell>
          <cell r="R535" t="str">
            <v>OIL ADDITIVE</v>
          </cell>
          <cell r="S535" t="str">
            <v>75ML BOTTLE</v>
          </cell>
          <cell r="T535" t="str">
            <v>No serie</v>
          </cell>
          <cell r="U535" t="str">
            <v>WO754</v>
          </cell>
          <cell r="V535" t="str">
            <v>10100101052143</v>
          </cell>
          <cell r="W535" t="str">
            <v>32081090</v>
          </cell>
          <cell r="X535" t="str">
            <v>FRANCE</v>
          </cell>
          <cell r="Y535">
            <v>3</v>
          </cell>
        </row>
        <row r="536">
          <cell r="A536" t="str">
            <v>884955016879</v>
          </cell>
          <cell r="B536" t="str">
            <v>3021754</v>
          </cell>
          <cell r="C536" t="str">
            <v>W&amp;N ADDITIF HUILE LIQUIN MEDIUM GEL LEG 75ML V1</v>
          </cell>
          <cell r="D536">
            <v>18</v>
          </cell>
          <cell r="E536"/>
          <cell r="F536"/>
          <cell r="G536" t="str">
            <v>WN ADD HLE LQN GEL LEG 75MLV1</v>
          </cell>
          <cell r="H536" t="str">
            <v>W&amp;N 75ML LIQ LT GEL MDM V1</v>
          </cell>
          <cell r="I536" t="str">
            <v>WN OIL ADD 75ML LIQ LT GEL V1</v>
          </cell>
          <cell r="J536">
            <v>5.77</v>
          </cell>
          <cell r="K536">
            <v>5.89</v>
          </cell>
          <cell r="L536">
            <v>2.0797227036395166E-2</v>
          </cell>
          <cell r="M536" t="str">
            <v>Actif</v>
          </cell>
          <cell r="N536" t="str">
            <v>BELUX</v>
          </cell>
          <cell r="O536" t="str">
            <v>WINSOR &amp; NEWTON</v>
          </cell>
          <cell r="P536" t="str">
            <v>FINE ARTS</v>
          </cell>
          <cell r="Q536" t="str">
            <v>W&amp;N OIL</v>
          </cell>
          <cell r="R536" t="str">
            <v>OIL ADDITIVE</v>
          </cell>
          <cell r="S536" t="str">
            <v>75ML BOTTLE</v>
          </cell>
          <cell r="T536" t="str">
            <v>No serie</v>
          </cell>
          <cell r="U536" t="str">
            <v>WO754</v>
          </cell>
          <cell r="V536" t="str">
            <v>10100101052143</v>
          </cell>
          <cell r="W536" t="str">
            <v>32081090</v>
          </cell>
          <cell r="X536" t="str">
            <v>FRANCE</v>
          </cell>
          <cell r="Y536">
            <v>3</v>
          </cell>
        </row>
        <row r="537">
          <cell r="A537" t="str">
            <v>884955016909</v>
          </cell>
          <cell r="B537" t="str">
            <v>2621754</v>
          </cell>
          <cell r="C537" t="str">
            <v>W&amp;N ADDITIF HUILE LIQUIN MEDIUM GEL LEG 75ML V2</v>
          </cell>
          <cell r="D537">
            <v>18</v>
          </cell>
          <cell r="E537"/>
          <cell r="F537"/>
          <cell r="G537" t="str">
            <v>WN ADD HLE LQN GEL LEG 75MLV2</v>
          </cell>
          <cell r="H537" t="str">
            <v>W&amp;N 75ML LIQ LT GEL MDM V2</v>
          </cell>
          <cell r="I537" t="str">
            <v>WN OIL ADD 75ML LIQ LT GEL V2</v>
          </cell>
          <cell r="J537">
            <v>5.77</v>
          </cell>
          <cell r="K537">
            <v>5.89</v>
          </cell>
          <cell r="L537">
            <v>2.0797227036395166E-2</v>
          </cell>
          <cell r="M537" t="str">
            <v>Actif</v>
          </cell>
          <cell r="N537"/>
          <cell r="O537" t="str">
            <v>WINSOR &amp; NEWTON</v>
          </cell>
          <cell r="P537" t="str">
            <v>FINE ARTS</v>
          </cell>
          <cell r="Q537" t="str">
            <v>W&amp;N OIL</v>
          </cell>
          <cell r="R537" t="str">
            <v>OIL ADDITIVE</v>
          </cell>
          <cell r="S537" t="str">
            <v>75ML BOTTLE</v>
          </cell>
          <cell r="T537" t="str">
            <v>No serie</v>
          </cell>
          <cell r="U537" t="str">
            <v>WO754</v>
          </cell>
          <cell r="V537" t="str">
            <v>10100101052143</v>
          </cell>
          <cell r="W537" t="str">
            <v>32081090</v>
          </cell>
          <cell r="X537" t="str">
            <v>FRANCE</v>
          </cell>
          <cell r="Y537">
            <v>3</v>
          </cell>
        </row>
        <row r="538">
          <cell r="A538" t="str">
            <v>884955016497</v>
          </cell>
          <cell r="B538" t="str">
            <v>2821752</v>
          </cell>
          <cell r="C538" t="str">
            <v>W&amp;N ADDITIF HUILE LIQUIN MEDIUM PR DETAILS DELICATS 75ML BEL</v>
          </cell>
          <cell r="D538">
            <v>18</v>
          </cell>
          <cell r="E538"/>
          <cell r="F538"/>
          <cell r="G538" t="str">
            <v>WN ADD HLE LQN DET DELI 75MLBE</v>
          </cell>
          <cell r="H538" t="str">
            <v>W&amp;N LIQUIN FINE DETAIL 75ML</v>
          </cell>
          <cell r="I538" t="str">
            <v>WN OIL ADD 75ML LIQ FNE DET BE</v>
          </cell>
          <cell r="J538">
            <v>5.77</v>
          </cell>
          <cell r="K538">
            <v>5.89</v>
          </cell>
          <cell r="L538">
            <v>2.0797227036395166E-2</v>
          </cell>
          <cell r="M538" t="str">
            <v>Actif</v>
          </cell>
          <cell r="N538" t="str">
            <v>BELUX</v>
          </cell>
          <cell r="O538" t="str">
            <v>WINSOR &amp; NEWTON</v>
          </cell>
          <cell r="P538" t="str">
            <v>FINE ARTS</v>
          </cell>
          <cell r="Q538" t="str">
            <v>W&amp;N OIL</v>
          </cell>
          <cell r="R538" t="str">
            <v>OIL ADDITIVE</v>
          </cell>
          <cell r="S538" t="str">
            <v>75ML BOTTLE</v>
          </cell>
          <cell r="T538" t="str">
            <v>No serie</v>
          </cell>
          <cell r="U538" t="str">
            <v>WO752</v>
          </cell>
          <cell r="V538" t="str">
            <v>10100101052143</v>
          </cell>
          <cell r="W538" t="str">
            <v>32081090</v>
          </cell>
          <cell r="X538" t="str">
            <v>FRANCE</v>
          </cell>
          <cell r="Y538">
            <v>3</v>
          </cell>
        </row>
        <row r="539">
          <cell r="A539" t="str">
            <v>884955016640</v>
          </cell>
          <cell r="B539" t="str">
            <v>2621752</v>
          </cell>
          <cell r="C539" t="str">
            <v>W&amp;N ADDITIF HUILE LIQUIN MEDIUM PR DETAILS DELICATS 75ML V2</v>
          </cell>
          <cell r="D539">
            <v>18</v>
          </cell>
          <cell r="E539"/>
          <cell r="F539"/>
          <cell r="G539" t="str">
            <v>WN ADD HLE LQN DET DELI 75MLV2</v>
          </cell>
          <cell r="H539" t="str">
            <v>W&amp;N 75ML LIQ FNE DET MDM V2</v>
          </cell>
          <cell r="I539" t="str">
            <v>WN OIL ADD 75ML LIQ FNE DET V2</v>
          </cell>
          <cell r="J539">
            <v>5.77</v>
          </cell>
          <cell r="K539">
            <v>5.89</v>
          </cell>
          <cell r="L539">
            <v>2.0797227036395166E-2</v>
          </cell>
          <cell r="M539" t="str">
            <v>Actif</v>
          </cell>
          <cell r="N539"/>
          <cell r="O539" t="str">
            <v>WINSOR &amp; NEWTON</v>
          </cell>
          <cell r="P539" t="str">
            <v>FINE ARTS</v>
          </cell>
          <cell r="Q539" t="str">
            <v>W&amp;N OIL</v>
          </cell>
          <cell r="R539" t="str">
            <v>OIL ADDITIVE</v>
          </cell>
          <cell r="S539" t="str">
            <v>75ML BOTTLE</v>
          </cell>
          <cell r="T539" t="str">
            <v>No serie</v>
          </cell>
          <cell r="U539" t="str">
            <v>WO752</v>
          </cell>
          <cell r="V539" t="str">
            <v>10100101052143</v>
          </cell>
          <cell r="W539" t="str">
            <v>32081090</v>
          </cell>
          <cell r="X539" t="str">
            <v>FRANCE</v>
          </cell>
          <cell r="Y539">
            <v>3</v>
          </cell>
        </row>
        <row r="540">
          <cell r="A540" t="str">
            <v>884955016237</v>
          </cell>
          <cell r="B540" t="str">
            <v>2821751</v>
          </cell>
          <cell r="C540" t="str">
            <v>W&amp;N ADDITIF HUILE LIQUIN ORIGINAL 75ML BEL</v>
          </cell>
          <cell r="D540">
            <v>18</v>
          </cell>
          <cell r="E540"/>
          <cell r="F540"/>
          <cell r="G540" t="str">
            <v>WN ADD HLE LQN ORIG 75ML BEL</v>
          </cell>
          <cell r="H540" t="str">
            <v>W&amp;N LIQUIN ORIGINAL 75ML</v>
          </cell>
          <cell r="I540" t="str">
            <v>WN OIL ADD 75ML LIQUIN BE</v>
          </cell>
          <cell r="J540">
            <v>5.77</v>
          </cell>
          <cell r="K540">
            <v>5.89</v>
          </cell>
          <cell r="L540">
            <v>2.0797227036395166E-2</v>
          </cell>
          <cell r="M540" t="str">
            <v>Actif</v>
          </cell>
          <cell r="N540" t="str">
            <v>BELUX</v>
          </cell>
          <cell r="O540" t="str">
            <v>WINSOR &amp; NEWTON</v>
          </cell>
          <cell r="P540" t="str">
            <v>FINE ARTS</v>
          </cell>
          <cell r="Q540" t="str">
            <v>W&amp;N OIL</v>
          </cell>
          <cell r="R540" t="str">
            <v>OIL ADDITIVE</v>
          </cell>
          <cell r="S540" t="str">
            <v>75ML BOTTLE</v>
          </cell>
          <cell r="T540" t="str">
            <v>No serie</v>
          </cell>
          <cell r="U540" t="str">
            <v>WO751</v>
          </cell>
          <cell r="V540" t="str">
            <v>10100101052143</v>
          </cell>
          <cell r="W540" t="str">
            <v>32081010</v>
          </cell>
          <cell r="X540" t="str">
            <v>FRANCE</v>
          </cell>
          <cell r="Y540">
            <v>3</v>
          </cell>
        </row>
        <row r="541">
          <cell r="A541" t="str">
            <v>884955016435</v>
          </cell>
          <cell r="B541" t="str">
            <v>2621751</v>
          </cell>
          <cell r="C541" t="str">
            <v>W&amp;N ADDITIF HUILE LIQUIN ORIGINAL 75ML V2</v>
          </cell>
          <cell r="D541">
            <v>18</v>
          </cell>
          <cell r="E541"/>
          <cell r="F541"/>
          <cell r="G541" t="str">
            <v>WN ADD HLE LQN ORIG 75ML V2</v>
          </cell>
          <cell r="H541" t="str">
            <v>W&amp;N OMV 75ML LIQUIN V2</v>
          </cell>
          <cell r="I541" t="str">
            <v>WN OIL ADD 75ML LIQUIN V2</v>
          </cell>
          <cell r="J541">
            <v>5.77</v>
          </cell>
          <cell r="K541">
            <v>5.89</v>
          </cell>
          <cell r="L541">
            <v>2.0797227036395166E-2</v>
          </cell>
          <cell r="M541" t="str">
            <v>Actif</v>
          </cell>
          <cell r="N541"/>
          <cell r="O541" t="str">
            <v>WINSOR &amp; NEWTON</v>
          </cell>
          <cell r="P541" t="str">
            <v>FINE ARTS</v>
          </cell>
          <cell r="Q541" t="str">
            <v>W&amp;N OIL</v>
          </cell>
          <cell r="R541" t="str">
            <v>OIL ADDITIVE</v>
          </cell>
          <cell r="S541" t="str">
            <v>75ML BOTTLE</v>
          </cell>
          <cell r="T541" t="str">
            <v>No serie</v>
          </cell>
          <cell r="U541" t="str">
            <v>WO751</v>
          </cell>
          <cell r="V541" t="str">
            <v>10100101052143</v>
          </cell>
          <cell r="W541" t="str">
            <v>32081010</v>
          </cell>
          <cell r="X541" t="str">
            <v>FRANCE</v>
          </cell>
          <cell r="Y541">
            <v>3</v>
          </cell>
        </row>
        <row r="542">
          <cell r="A542" t="str">
            <v>884955015049</v>
          </cell>
          <cell r="B542" t="str">
            <v>3021739</v>
          </cell>
          <cell r="C542" t="str">
            <v>W&amp;N ADDITIF HUILE MEDIUM POUR MELE &amp; GLACIS 75ML V1</v>
          </cell>
          <cell r="D542">
            <v>18</v>
          </cell>
          <cell r="E542"/>
          <cell r="F542"/>
          <cell r="G542" t="str">
            <v>WN ADD HLE MED MLG&amp;GL 75ML V1</v>
          </cell>
          <cell r="H542" t="str">
            <v>W&amp;N GLACEERMEDIUM (BLENDING &amp; GLAZING) 75ML</v>
          </cell>
          <cell r="I542" t="str">
            <v>WN OIL ADD 75ML BLN &amp; GL V1</v>
          </cell>
          <cell r="J542">
            <v>5.77</v>
          </cell>
          <cell r="K542">
            <v>5.89</v>
          </cell>
          <cell r="L542">
            <v>2.0797227036395166E-2</v>
          </cell>
          <cell r="M542" t="str">
            <v>Actif</v>
          </cell>
          <cell r="N542" t="str">
            <v>BELUX</v>
          </cell>
          <cell r="O542" t="str">
            <v>WINSOR &amp; NEWTON</v>
          </cell>
          <cell r="P542" t="str">
            <v>FINE ARTS</v>
          </cell>
          <cell r="Q542" t="str">
            <v>W&amp;N OIL</v>
          </cell>
          <cell r="R542" t="str">
            <v>OIL ADDITIVE</v>
          </cell>
          <cell r="S542" t="str">
            <v>75ML BOTTLE</v>
          </cell>
          <cell r="T542" t="str">
            <v>No serie</v>
          </cell>
          <cell r="U542" t="str">
            <v>WO739</v>
          </cell>
          <cell r="V542" t="str">
            <v>10100101052143</v>
          </cell>
          <cell r="W542" t="str">
            <v>32089099</v>
          </cell>
          <cell r="X542" t="str">
            <v>FRANCE</v>
          </cell>
          <cell r="Y542">
            <v>3</v>
          </cell>
        </row>
        <row r="543">
          <cell r="A543" t="str">
            <v>884955015421</v>
          </cell>
          <cell r="B543" t="str">
            <v>3021743</v>
          </cell>
          <cell r="C543" t="str">
            <v>W&amp;N ADDITIF HUILE D OEILLETTE SICCATIVE 75ML V1</v>
          </cell>
          <cell r="D543">
            <v>18</v>
          </cell>
          <cell r="E543"/>
          <cell r="F543"/>
          <cell r="G543" t="str">
            <v>WN ADD HLE OEILT SIC 75ML V1</v>
          </cell>
          <cell r="H543" t="str">
            <v>W&amp;N PAPAVEROLIE 75ML</v>
          </cell>
          <cell r="I543" t="str">
            <v>WN OIL ADD 75ML POP OIL DRY V1</v>
          </cell>
          <cell r="J543">
            <v>6.08</v>
          </cell>
          <cell r="K543">
            <v>6.2</v>
          </cell>
          <cell r="L543">
            <v>1.9736842105263174E-2</v>
          </cell>
          <cell r="M543" t="str">
            <v>Actif</v>
          </cell>
          <cell r="N543" t="str">
            <v>BELUX</v>
          </cell>
          <cell r="O543" t="str">
            <v>WINSOR &amp; NEWTON</v>
          </cell>
          <cell r="P543" t="str">
            <v>FINE ARTS</v>
          </cell>
          <cell r="Q543" t="str">
            <v>W&amp;N OIL</v>
          </cell>
          <cell r="R543" t="str">
            <v>OIL ADDITIVE</v>
          </cell>
          <cell r="S543" t="str">
            <v>75ML BOTTLE</v>
          </cell>
          <cell r="T543" t="str">
            <v>No serie</v>
          </cell>
          <cell r="U543" t="str">
            <v>WO743</v>
          </cell>
          <cell r="V543" t="str">
            <v>10100101052143</v>
          </cell>
          <cell r="W543" t="str">
            <v>32089099</v>
          </cell>
          <cell r="X543" t="str">
            <v>FRANCE</v>
          </cell>
          <cell r="Y543">
            <v>3</v>
          </cell>
        </row>
        <row r="544">
          <cell r="A544" t="str">
            <v>094376937237</v>
          </cell>
          <cell r="B544" t="str">
            <v>2337644</v>
          </cell>
          <cell r="C544" t="str">
            <v>W&amp;N PRO ACRYLIQUE 200ML BLANC DE TITANE</v>
          </cell>
          <cell r="D544">
            <v>20</v>
          </cell>
          <cell r="E544"/>
          <cell r="F544"/>
          <cell r="G544" t="str">
            <v>WN PAC 200ML BLANC DE TITANE</v>
          </cell>
          <cell r="H544" t="str">
            <v>W&amp;N AAC 200ML TITANIUM WHITE</v>
          </cell>
          <cell r="I544" t="str">
            <v>WN PAC 200ML TITAN WHT</v>
          </cell>
          <cell r="J544">
            <v>14.52</v>
          </cell>
          <cell r="K544">
            <v>14.81</v>
          </cell>
          <cell r="L544">
            <v>1.9972451790633672E-2</v>
          </cell>
          <cell r="M544" t="str">
            <v>Actif</v>
          </cell>
          <cell r="N544"/>
          <cell r="O544" t="str">
            <v>WINSOR &amp; NEWTON</v>
          </cell>
          <cell r="P544" t="str">
            <v>FINE ARTS</v>
          </cell>
          <cell r="Q544" t="str">
            <v>W&amp;N ACRYLIC</v>
          </cell>
          <cell r="R544" t="str">
            <v>PROFESSIONAL ACRYLIC COLOUR</v>
          </cell>
          <cell r="S544" t="str">
            <v>200ML TUBE</v>
          </cell>
          <cell r="T544" t="str">
            <v>Série 1</v>
          </cell>
          <cell r="U544" t="str">
            <v>W0644</v>
          </cell>
          <cell r="V544" t="str">
            <v>10100100001270</v>
          </cell>
          <cell r="W544" t="str">
            <v>32139000</v>
          </cell>
          <cell r="X544" t="str">
            <v>FRANCE</v>
          </cell>
          <cell r="Y544">
            <v>1</v>
          </cell>
        </row>
        <row r="545">
          <cell r="A545" t="str">
            <v>094376991208</v>
          </cell>
          <cell r="B545" t="str">
            <v>2337415</v>
          </cell>
          <cell r="C545" t="str">
            <v>W&amp;N PRO ACRYLIQUE 200ML BLANC POUR MELANGE</v>
          </cell>
          <cell r="D545">
            <v>20</v>
          </cell>
          <cell r="E545"/>
          <cell r="F545"/>
          <cell r="G545" t="str">
            <v>WN PAC 200ML BLANC P MELANGE</v>
          </cell>
          <cell r="H545" t="str">
            <v>W&amp;N PROFESSIONAL ACRYLIC COLOUR 200ML MIXING WHITE</v>
          </cell>
          <cell r="I545" t="str">
            <v>WN PAC 200ML MIXING WHT</v>
          </cell>
          <cell r="J545">
            <v>14.52</v>
          </cell>
          <cell r="K545">
            <v>14.81</v>
          </cell>
          <cell r="L545">
            <v>1.9972451790633672E-2</v>
          </cell>
          <cell r="M545" t="str">
            <v>Actif</v>
          </cell>
          <cell r="N545"/>
          <cell r="O545" t="str">
            <v>WINSOR &amp; NEWTON</v>
          </cell>
          <cell r="P545" t="str">
            <v>FINE ARTS</v>
          </cell>
          <cell r="Q545" t="str">
            <v>W&amp;N ACRYLIC</v>
          </cell>
          <cell r="R545" t="str">
            <v>PROFESSIONAL ACRYLIC COLOUR</v>
          </cell>
          <cell r="S545" t="str">
            <v>200ML TUBE</v>
          </cell>
          <cell r="T545" t="str">
            <v>Série 1</v>
          </cell>
          <cell r="U545" t="str">
            <v>W0415</v>
          </cell>
          <cell r="V545" t="str">
            <v>10100100001270</v>
          </cell>
          <cell r="W545" t="str">
            <v>32139000</v>
          </cell>
          <cell r="X545" t="str">
            <v>FRANCE</v>
          </cell>
          <cell r="Y545">
            <v>1</v>
          </cell>
        </row>
        <row r="546">
          <cell r="A546" t="str">
            <v>094376991130</v>
          </cell>
          <cell r="B546" t="str">
            <v>2337217</v>
          </cell>
          <cell r="C546" t="str">
            <v>W&amp;N PRO ACRYLIQUE 200ML GRIS DE DAVY</v>
          </cell>
          <cell r="D546">
            <v>20</v>
          </cell>
          <cell r="E546"/>
          <cell r="F546"/>
          <cell r="G546" t="str">
            <v>WN PAC 200ML GRIS DE DAVY</v>
          </cell>
          <cell r="H546" t="str">
            <v>W&amp;N PROFESSIONAL ACRYLIC COLOUR 200ML DAVYS GREY</v>
          </cell>
          <cell r="I546" t="str">
            <v>WN PAC 200ML DAVYS GREY</v>
          </cell>
          <cell r="J546">
            <v>14.52</v>
          </cell>
          <cell r="K546">
            <v>14.81</v>
          </cell>
          <cell r="L546">
            <v>1.9972451790633672E-2</v>
          </cell>
          <cell r="M546" t="str">
            <v>Actif</v>
          </cell>
          <cell r="N546"/>
          <cell r="O546" t="str">
            <v>WINSOR &amp; NEWTON</v>
          </cell>
          <cell r="P546" t="str">
            <v>FINE ARTS</v>
          </cell>
          <cell r="Q546" t="str">
            <v>W&amp;N ACRYLIC</v>
          </cell>
          <cell r="R546" t="str">
            <v>PROFESSIONAL ACRYLIC COLOUR</v>
          </cell>
          <cell r="S546" t="str">
            <v>200ML TUBE</v>
          </cell>
          <cell r="T546" t="str">
            <v>Série 1</v>
          </cell>
          <cell r="U546" t="str">
            <v>W0217</v>
          </cell>
          <cell r="V546" t="str">
            <v>10100100001270</v>
          </cell>
          <cell r="W546" t="str">
            <v>32139000</v>
          </cell>
          <cell r="X546" t="str">
            <v>FRANCE</v>
          </cell>
          <cell r="Y546">
            <v>1</v>
          </cell>
        </row>
        <row r="547">
          <cell r="A547" t="str">
            <v>094376991246</v>
          </cell>
          <cell r="B547" t="str">
            <v>2337465</v>
          </cell>
          <cell r="C547" t="str">
            <v>W&amp;N PRO ACRYLIQUE 200ML GRIS DE PAYNE</v>
          </cell>
          <cell r="D547">
            <v>20</v>
          </cell>
          <cell r="E547"/>
          <cell r="F547"/>
          <cell r="G547" t="str">
            <v>WN PAC 200ML GRIS DE PAYNE</v>
          </cell>
          <cell r="H547" t="str">
            <v>W&amp;N PROFESSIONAL ACRYLIC COLOUR 200ML PAYNES GREYD</v>
          </cell>
          <cell r="I547" t="str">
            <v>WN PAC 200ML PAYNES GRAY</v>
          </cell>
          <cell r="J547">
            <v>14.52</v>
          </cell>
          <cell r="K547">
            <v>14.81</v>
          </cell>
          <cell r="L547">
            <v>1.9972451790633672E-2</v>
          </cell>
          <cell r="M547" t="str">
            <v>Actif</v>
          </cell>
          <cell r="N547"/>
          <cell r="O547" t="str">
            <v>WINSOR &amp; NEWTON</v>
          </cell>
          <cell r="P547" t="str">
            <v>FINE ARTS</v>
          </cell>
          <cell r="Q547" t="str">
            <v>W&amp;N ACRYLIC</v>
          </cell>
          <cell r="R547" t="str">
            <v>PROFESSIONAL ACRYLIC COLOUR</v>
          </cell>
          <cell r="S547" t="str">
            <v>200ML TUBE</v>
          </cell>
          <cell r="T547" t="str">
            <v>Série 1</v>
          </cell>
          <cell r="U547" t="str">
            <v>W0465</v>
          </cell>
          <cell r="V547" t="str">
            <v>10100100001270</v>
          </cell>
          <cell r="W547" t="str">
            <v>32139000</v>
          </cell>
          <cell r="X547" t="str">
            <v>FRANCE</v>
          </cell>
          <cell r="Y547">
            <v>1</v>
          </cell>
        </row>
        <row r="548">
          <cell r="A548" t="str">
            <v>094376991192</v>
          </cell>
          <cell r="B548" t="str">
            <v>2337386</v>
          </cell>
          <cell r="C548" t="str">
            <v>W&amp;N PRO ACRYLIQUE 200ML NOIR DE MARS</v>
          </cell>
          <cell r="D548">
            <v>20</v>
          </cell>
          <cell r="E548"/>
          <cell r="F548"/>
          <cell r="G548" t="str">
            <v>WN PAC 200ML NOIR DE MARS</v>
          </cell>
          <cell r="H548" t="str">
            <v>W&amp;N PROFESSIONAL ACRYLIC COLOUR 200ML MARS BLACK</v>
          </cell>
          <cell r="I548" t="str">
            <v>WN PAC 200ML MARS BLACK</v>
          </cell>
          <cell r="J548">
            <v>14.52</v>
          </cell>
          <cell r="K548">
            <v>14.81</v>
          </cell>
          <cell r="L548">
            <v>1.9972451790633672E-2</v>
          </cell>
          <cell r="M548" t="str">
            <v>Actif</v>
          </cell>
          <cell r="N548"/>
          <cell r="O548" t="str">
            <v>WINSOR &amp; NEWTON</v>
          </cell>
          <cell r="P548" t="str">
            <v>FINE ARTS</v>
          </cell>
          <cell r="Q548" t="str">
            <v>W&amp;N ACRYLIC</v>
          </cell>
          <cell r="R548" t="str">
            <v>PROFESSIONAL ACRYLIC COLOUR</v>
          </cell>
          <cell r="S548" t="str">
            <v>200ML TUBE</v>
          </cell>
          <cell r="T548" t="str">
            <v>Série 1</v>
          </cell>
          <cell r="U548" t="str">
            <v>W0386</v>
          </cell>
          <cell r="V548" t="str">
            <v>10100100001270</v>
          </cell>
          <cell r="W548" t="str">
            <v>32139000</v>
          </cell>
          <cell r="X548" t="str">
            <v>FRANCE</v>
          </cell>
          <cell r="Y548">
            <v>1</v>
          </cell>
        </row>
        <row r="549">
          <cell r="A549" t="str">
            <v>094376991185</v>
          </cell>
          <cell r="B549" t="str">
            <v>2337331</v>
          </cell>
          <cell r="C549" t="str">
            <v>W&amp;N PRO ACRYLIQUE 200ML NOIR DIVOIRE</v>
          </cell>
          <cell r="D549">
            <v>20</v>
          </cell>
          <cell r="E549"/>
          <cell r="F549"/>
          <cell r="G549" t="str">
            <v>WN PAC 200ML NOIR DIVOIRE</v>
          </cell>
          <cell r="H549" t="str">
            <v>W&amp;N PROFESSIONAL ACRYLIC COLOUR 200ML IVORY BLACK</v>
          </cell>
          <cell r="I549" t="str">
            <v>WN PAC 200ML IVORY BLACK</v>
          </cell>
          <cell r="J549">
            <v>14.52</v>
          </cell>
          <cell r="K549">
            <v>14.81</v>
          </cell>
          <cell r="L549">
            <v>1.9972451790633672E-2</v>
          </cell>
          <cell r="M549" t="str">
            <v>Actif</v>
          </cell>
          <cell r="N549"/>
          <cell r="O549" t="str">
            <v>WINSOR &amp; NEWTON</v>
          </cell>
          <cell r="P549" t="str">
            <v>FINE ARTS</v>
          </cell>
          <cell r="Q549" t="str">
            <v>W&amp;N ACRYLIC</v>
          </cell>
          <cell r="R549" t="str">
            <v>PROFESSIONAL ACRYLIC COLOUR</v>
          </cell>
          <cell r="S549" t="str">
            <v>200ML TUBE</v>
          </cell>
          <cell r="T549" t="str">
            <v>Série 1</v>
          </cell>
          <cell r="U549" t="str">
            <v>W0331</v>
          </cell>
          <cell r="V549" t="str">
            <v>10100100001270</v>
          </cell>
          <cell r="W549" t="str">
            <v>32139000</v>
          </cell>
          <cell r="X549" t="str">
            <v>FRANCE</v>
          </cell>
          <cell r="Y549">
            <v>1</v>
          </cell>
        </row>
        <row r="550">
          <cell r="A550" t="str">
            <v>094376937251</v>
          </cell>
          <cell r="B550" t="str">
            <v>2337744</v>
          </cell>
          <cell r="C550" t="str">
            <v>W&amp;N PRO ACRYLIQUE 200ML OCRE JAUNE</v>
          </cell>
          <cell r="D550">
            <v>20</v>
          </cell>
          <cell r="E550"/>
          <cell r="F550"/>
          <cell r="G550" t="str">
            <v>WN PAC 200ML OCRE JAUNE</v>
          </cell>
          <cell r="H550" t="str">
            <v>W&amp;N AAC 200ML YELLOW OCHRE</v>
          </cell>
          <cell r="I550" t="str">
            <v>WN PAC 200ML YELL OCHRE</v>
          </cell>
          <cell r="J550">
            <v>14.52</v>
          </cell>
          <cell r="K550">
            <v>14.81</v>
          </cell>
          <cell r="L550">
            <v>1.9972451790633672E-2</v>
          </cell>
          <cell r="M550" t="str">
            <v>Actif</v>
          </cell>
          <cell r="N550"/>
          <cell r="O550" t="str">
            <v>WINSOR &amp; NEWTON</v>
          </cell>
          <cell r="P550" t="str">
            <v>FINE ARTS</v>
          </cell>
          <cell r="Q550" t="str">
            <v>W&amp;N ACRYLIC</v>
          </cell>
          <cell r="R550" t="str">
            <v>PROFESSIONAL ACRYLIC COLOUR</v>
          </cell>
          <cell r="S550" t="str">
            <v>200ML TUBE</v>
          </cell>
          <cell r="T550" t="str">
            <v>Série 1</v>
          </cell>
          <cell r="U550" t="str">
            <v>W0744</v>
          </cell>
          <cell r="V550" t="str">
            <v>10100100001270</v>
          </cell>
          <cell r="W550" t="str">
            <v>32139000</v>
          </cell>
          <cell r="X550" t="str">
            <v>FRANCE</v>
          </cell>
          <cell r="Y550">
            <v>1</v>
          </cell>
        </row>
        <row r="551">
          <cell r="A551" t="str">
            <v>094376991017</v>
          </cell>
          <cell r="B551" t="str">
            <v>2337074</v>
          </cell>
          <cell r="C551" t="str">
            <v>W&amp;N PRO ACRYLIQUE 200ML TERRE DE SIENNE BRULEE</v>
          </cell>
          <cell r="D551">
            <v>20</v>
          </cell>
          <cell r="E551"/>
          <cell r="F551"/>
          <cell r="G551" t="str">
            <v>WN PAC 200ML T S B</v>
          </cell>
          <cell r="H551" t="str">
            <v>W&amp;N PROFESSIONAL ACRYLIC COLOUR 200ML BURNT SIENNA</v>
          </cell>
          <cell r="I551" t="str">
            <v>WN PAC 200ML BURNT SIENNA</v>
          </cell>
          <cell r="J551">
            <v>14.52</v>
          </cell>
          <cell r="K551">
            <v>14.81</v>
          </cell>
          <cell r="L551">
            <v>1.9972451790633672E-2</v>
          </cell>
          <cell r="M551" t="str">
            <v>Actif</v>
          </cell>
          <cell r="N551"/>
          <cell r="O551" t="str">
            <v>WINSOR &amp; NEWTON</v>
          </cell>
          <cell r="P551" t="str">
            <v>FINE ARTS</v>
          </cell>
          <cell r="Q551" t="str">
            <v>W&amp;N ACRYLIC</v>
          </cell>
          <cell r="R551" t="str">
            <v>PROFESSIONAL ACRYLIC COLOUR</v>
          </cell>
          <cell r="S551" t="str">
            <v>200ML TUBE</v>
          </cell>
          <cell r="T551" t="str">
            <v>Série 1</v>
          </cell>
          <cell r="U551" t="str">
            <v>W0074</v>
          </cell>
          <cell r="V551" t="str">
            <v>10100100001270</v>
          </cell>
          <cell r="W551" t="str">
            <v>32139000</v>
          </cell>
          <cell r="X551" t="str">
            <v>FRANCE</v>
          </cell>
          <cell r="Y551">
            <v>1</v>
          </cell>
        </row>
        <row r="552">
          <cell r="A552" t="str">
            <v>094376991024</v>
          </cell>
          <cell r="B552" t="str">
            <v>2337076</v>
          </cell>
          <cell r="C552" t="str">
            <v>W&amp;N PRO ACRYLIQUE 200ML TERRE DOMBRE BRULEE</v>
          </cell>
          <cell r="D552">
            <v>20</v>
          </cell>
          <cell r="E552"/>
          <cell r="F552"/>
          <cell r="G552" t="str">
            <v>WN PAC 200ML T O B</v>
          </cell>
          <cell r="H552" t="str">
            <v>W&amp;N PROFESSIONAL ACRYLIC COLOUR 200ML BURNT UMBER</v>
          </cell>
          <cell r="I552" t="str">
            <v>WN PAC 200ML BURNT UMBER</v>
          </cell>
          <cell r="J552">
            <v>14.52</v>
          </cell>
          <cell r="K552">
            <v>14.81</v>
          </cell>
          <cell r="L552">
            <v>1.9972451790633672E-2</v>
          </cell>
          <cell r="M552" t="str">
            <v>Actif</v>
          </cell>
          <cell r="N552"/>
          <cell r="O552" t="str">
            <v>WINSOR &amp; NEWTON</v>
          </cell>
          <cell r="P552" t="str">
            <v>FINE ARTS</v>
          </cell>
          <cell r="Q552" t="str">
            <v>W&amp;N ACRYLIC</v>
          </cell>
          <cell r="R552" t="str">
            <v>PROFESSIONAL ACRYLIC COLOUR</v>
          </cell>
          <cell r="S552" t="str">
            <v>200ML TUBE</v>
          </cell>
          <cell r="T552" t="str">
            <v>Série 1</v>
          </cell>
          <cell r="U552" t="str">
            <v>W0076</v>
          </cell>
          <cell r="V552" t="str">
            <v>10100100001270</v>
          </cell>
          <cell r="W552" t="str">
            <v>32139000</v>
          </cell>
          <cell r="X552" t="str">
            <v>FRANCE</v>
          </cell>
          <cell r="Y552">
            <v>1</v>
          </cell>
        </row>
        <row r="553">
          <cell r="A553" t="str">
            <v>094376991321</v>
          </cell>
          <cell r="B553" t="str">
            <v>2337554</v>
          </cell>
          <cell r="C553" t="str">
            <v>W&amp;N PRO ACRYLIQUE 200ML TERRE DOMBRE NAT</v>
          </cell>
          <cell r="D553">
            <v>20</v>
          </cell>
          <cell r="E553"/>
          <cell r="F553"/>
          <cell r="G553" t="str">
            <v>WN PAC 200ML TERRE DOMBRE NAT</v>
          </cell>
          <cell r="H553" t="str">
            <v>W&amp;N PROFESSIONAL ACRYLIC COLOUR 200ML RAW UMBER</v>
          </cell>
          <cell r="I553" t="str">
            <v>WN PAC 200ML RAW UMBER</v>
          </cell>
          <cell r="J553">
            <v>14.52</v>
          </cell>
          <cell r="K553">
            <v>14.81</v>
          </cell>
          <cell r="L553">
            <v>1.9972451790633672E-2</v>
          </cell>
          <cell r="M553" t="str">
            <v>Actif</v>
          </cell>
          <cell r="N553"/>
          <cell r="O553" t="str">
            <v>WINSOR &amp; NEWTON</v>
          </cell>
          <cell r="P553" t="str">
            <v>FINE ARTS</v>
          </cell>
          <cell r="Q553" t="str">
            <v>W&amp;N ACRYLIC</v>
          </cell>
          <cell r="R553" t="str">
            <v>PROFESSIONAL ACRYLIC COLOUR</v>
          </cell>
          <cell r="S553" t="str">
            <v>200ML TUBE</v>
          </cell>
          <cell r="T553" t="str">
            <v>Série 1</v>
          </cell>
          <cell r="U553" t="str">
            <v>W0554</v>
          </cell>
          <cell r="V553" t="str">
            <v>10100100001270</v>
          </cell>
          <cell r="W553" t="str">
            <v>32139000</v>
          </cell>
          <cell r="X553" t="str">
            <v>FRANCE</v>
          </cell>
          <cell r="Y553">
            <v>1</v>
          </cell>
        </row>
        <row r="554">
          <cell r="A554" t="str">
            <v>094376991314</v>
          </cell>
          <cell r="B554" t="str">
            <v>2337552</v>
          </cell>
          <cell r="C554" t="str">
            <v>W&amp;N PRO ACRYLIQUE 200ML TERRE SIENNE NAT</v>
          </cell>
          <cell r="D554">
            <v>20</v>
          </cell>
          <cell r="E554"/>
          <cell r="F554"/>
          <cell r="G554" t="str">
            <v>WN PAC 200ML TERRE SIENNE NAT</v>
          </cell>
          <cell r="H554" t="str">
            <v>W&amp;N PROFESSIONAL ACRYLIC COLOUR 200ML RAW SIENNA</v>
          </cell>
          <cell r="I554" t="str">
            <v>WN PAC 200ML RAW SIENNA</v>
          </cell>
          <cell r="J554">
            <v>14.52</v>
          </cell>
          <cell r="K554">
            <v>14.81</v>
          </cell>
          <cell r="L554">
            <v>1.9972451790633672E-2</v>
          </cell>
          <cell r="M554" t="str">
            <v>Actif</v>
          </cell>
          <cell r="N554"/>
          <cell r="O554" t="str">
            <v>WINSOR &amp; NEWTON</v>
          </cell>
          <cell r="P554" t="str">
            <v>FINE ARTS</v>
          </cell>
          <cell r="Q554" t="str">
            <v>W&amp;N ACRYLIC</v>
          </cell>
          <cell r="R554" t="str">
            <v>PROFESSIONAL ACRYLIC COLOUR</v>
          </cell>
          <cell r="S554" t="str">
            <v>200ML TUBE</v>
          </cell>
          <cell r="T554" t="str">
            <v>Série 1</v>
          </cell>
          <cell r="U554" t="str">
            <v>W0552</v>
          </cell>
          <cell r="V554" t="str">
            <v>10100100001270</v>
          </cell>
          <cell r="W554" t="str">
            <v>32139000</v>
          </cell>
          <cell r="X554" t="str">
            <v>FRANCE</v>
          </cell>
          <cell r="Y554">
            <v>1</v>
          </cell>
        </row>
        <row r="555">
          <cell r="A555" t="str">
            <v>094376991000</v>
          </cell>
          <cell r="B555" t="str">
            <v>2337060</v>
          </cell>
          <cell r="C555" t="str">
            <v>W&amp;N PRO ACRYLIQUE 200ML TITANE ECRU</v>
          </cell>
          <cell r="D555">
            <v>20</v>
          </cell>
          <cell r="E555"/>
          <cell r="F555"/>
          <cell r="G555" t="str">
            <v>WN PAC 200ML TITANE ECRU</v>
          </cell>
          <cell r="H555" t="str">
            <v>W&amp;N PROFESSIONAL ACRYLIC COLOUR 200ML BUFF TITANIUM</v>
          </cell>
          <cell r="I555" t="str">
            <v>WN PAC 200ML BUFF TITAN</v>
          </cell>
          <cell r="J555">
            <v>14.52</v>
          </cell>
          <cell r="K555">
            <v>14.81</v>
          </cell>
          <cell r="L555">
            <v>1.9972451790633672E-2</v>
          </cell>
          <cell r="M555" t="str">
            <v>Actif</v>
          </cell>
          <cell r="N555"/>
          <cell r="O555" t="str">
            <v>WINSOR &amp; NEWTON</v>
          </cell>
          <cell r="P555" t="str">
            <v>FINE ARTS</v>
          </cell>
          <cell r="Q555" t="str">
            <v>W&amp;N ACRYLIC</v>
          </cell>
          <cell r="R555" t="str">
            <v>PROFESSIONAL ACRYLIC COLOUR</v>
          </cell>
          <cell r="S555" t="str">
            <v>200ML TUBE</v>
          </cell>
          <cell r="T555" t="str">
            <v>Série 1</v>
          </cell>
          <cell r="U555" t="str">
            <v>W0060</v>
          </cell>
          <cell r="V555" t="str">
            <v>10100100001270</v>
          </cell>
          <cell r="W555" t="str">
            <v>32139000</v>
          </cell>
          <cell r="X555" t="str">
            <v>FRANCE</v>
          </cell>
          <cell r="Y555">
            <v>1</v>
          </cell>
        </row>
        <row r="556">
          <cell r="A556" t="str">
            <v>094376991109</v>
          </cell>
          <cell r="B556" t="str">
            <v>2337139</v>
          </cell>
          <cell r="C556" t="str">
            <v>W&amp;N PRO ACRYLIQUE 200ML BLEU CERULEUM IMIT</v>
          </cell>
          <cell r="D556">
            <v>20</v>
          </cell>
          <cell r="E556"/>
          <cell r="F556"/>
          <cell r="G556" t="str">
            <v>WN PAC 200ML BLEU CERUL IM</v>
          </cell>
          <cell r="H556" t="str">
            <v>W&amp;N PROFESSIONAL ACRYLIC COLOUR 200ML CERULEAN BL HU</v>
          </cell>
          <cell r="I556" t="str">
            <v>WN PAC 200ML CERU BL HUE</v>
          </cell>
          <cell r="J556">
            <v>19.079999999999998</v>
          </cell>
          <cell r="K556">
            <v>19.46</v>
          </cell>
          <cell r="L556">
            <v>1.9916142557652127E-2</v>
          </cell>
          <cell r="M556" t="str">
            <v>Actif</v>
          </cell>
          <cell r="N556"/>
          <cell r="O556" t="str">
            <v>WINSOR &amp; NEWTON</v>
          </cell>
          <cell r="P556" t="str">
            <v>FINE ARTS</v>
          </cell>
          <cell r="Q556" t="str">
            <v>W&amp;N ACRYLIC</v>
          </cell>
          <cell r="R556" t="str">
            <v>PROFESSIONAL ACRYLIC COLOUR</v>
          </cell>
          <cell r="S556" t="str">
            <v>200ML TUBE</v>
          </cell>
          <cell r="T556" t="str">
            <v>Série 2</v>
          </cell>
          <cell r="U556" t="str">
            <v>W0139</v>
          </cell>
          <cell r="V556" t="str">
            <v>10100100001270</v>
          </cell>
          <cell r="W556" t="str">
            <v>32139000</v>
          </cell>
          <cell r="X556" t="str">
            <v>FRANCE</v>
          </cell>
          <cell r="Y556">
            <v>1</v>
          </cell>
        </row>
        <row r="557">
          <cell r="A557" t="str">
            <v>094376937244</v>
          </cell>
          <cell r="B557" t="str">
            <v>2337664</v>
          </cell>
          <cell r="C557" t="str">
            <v>W&amp;N PRO ACRYLIQUE 200ML BLEU OUTREMER</v>
          </cell>
          <cell r="D557">
            <v>20</v>
          </cell>
          <cell r="E557"/>
          <cell r="F557"/>
          <cell r="G557" t="str">
            <v>WN PAC 200ML BLEU OUTREMER</v>
          </cell>
          <cell r="H557" t="str">
            <v>W&amp;N AAC 200ML ULTRA BLUE</v>
          </cell>
          <cell r="I557" t="str">
            <v>WN PAC 200ML ULTRA BL</v>
          </cell>
          <cell r="J557">
            <v>19.079999999999998</v>
          </cell>
          <cell r="K557">
            <v>19.46</v>
          </cell>
          <cell r="L557">
            <v>1.9916142557652127E-2</v>
          </cell>
          <cell r="M557" t="str">
            <v>Actif</v>
          </cell>
          <cell r="N557"/>
          <cell r="O557" t="str">
            <v>WINSOR &amp; NEWTON</v>
          </cell>
          <cell r="P557" t="str">
            <v>FINE ARTS</v>
          </cell>
          <cell r="Q557" t="str">
            <v>W&amp;N ACRYLIC</v>
          </cell>
          <cell r="R557" t="str">
            <v>PROFESSIONAL ACRYLIC COLOUR</v>
          </cell>
          <cell r="S557" t="str">
            <v>200ML TUBE</v>
          </cell>
          <cell r="T557" t="str">
            <v>Série 2</v>
          </cell>
          <cell r="U557" t="str">
            <v>W0664</v>
          </cell>
          <cell r="V557" t="str">
            <v>10100100001270</v>
          </cell>
          <cell r="W557" t="str">
            <v>32139000</v>
          </cell>
          <cell r="X557" t="str">
            <v>FRANCE</v>
          </cell>
          <cell r="Y557">
            <v>1</v>
          </cell>
        </row>
        <row r="558">
          <cell r="A558" t="str">
            <v>094376991291</v>
          </cell>
          <cell r="B558" t="str">
            <v>2337514</v>
          </cell>
          <cell r="C558" t="str">
            <v>W&amp;N PRO ACRYLIQUE 200ML BLEU PHTALO N.RGE</v>
          </cell>
          <cell r="D558">
            <v>20</v>
          </cell>
          <cell r="E558"/>
          <cell r="F558"/>
          <cell r="G558" t="str">
            <v>WN PAC 200ML BLEU PHTALO N.RGE</v>
          </cell>
          <cell r="H558" t="str">
            <v>W&amp;N PROFESSIONAL ACRYLIC COLOUR 200ML PHTH BLU RD SH</v>
          </cell>
          <cell r="I558" t="str">
            <v>WN PAC 200ML PHTH BLU RD SH</v>
          </cell>
          <cell r="J558">
            <v>19.079999999999998</v>
          </cell>
          <cell r="K558">
            <v>19.46</v>
          </cell>
          <cell r="L558">
            <v>1.9916142557652127E-2</v>
          </cell>
          <cell r="M558" t="str">
            <v>Actif</v>
          </cell>
          <cell r="N558"/>
          <cell r="O558" t="str">
            <v>WINSOR &amp; NEWTON</v>
          </cell>
          <cell r="P558" t="str">
            <v>FINE ARTS</v>
          </cell>
          <cell r="Q558" t="str">
            <v>W&amp;N ACRYLIC</v>
          </cell>
          <cell r="R558" t="str">
            <v>PROFESSIONAL ACRYLIC COLOUR</v>
          </cell>
          <cell r="S558" t="str">
            <v>200ML TUBE</v>
          </cell>
          <cell r="T558" t="str">
            <v>Série 2</v>
          </cell>
          <cell r="U558" t="str">
            <v>W0514</v>
          </cell>
          <cell r="V558" t="str">
            <v>10100100001270</v>
          </cell>
          <cell r="W558" t="str">
            <v>32139000</v>
          </cell>
          <cell r="X558" t="str">
            <v>FRANCE</v>
          </cell>
          <cell r="Y558">
            <v>1</v>
          </cell>
        </row>
        <row r="559">
          <cell r="A559" t="str">
            <v>094376991284</v>
          </cell>
          <cell r="B559" t="str">
            <v>2337515</v>
          </cell>
          <cell r="C559" t="str">
            <v>W&amp;N PRO ACRYLIQUE 200ML BLEU PHTALO N.VERTE</v>
          </cell>
          <cell r="D559">
            <v>20</v>
          </cell>
          <cell r="E559"/>
          <cell r="F559"/>
          <cell r="G559" t="str">
            <v>WN PAC 200ML BLE PHTALO N VERT</v>
          </cell>
          <cell r="H559" t="str">
            <v>W&amp;N PROFESSIONAL ACRYLIC COLOUR 200ML PHTH BLU GN SH</v>
          </cell>
          <cell r="I559" t="str">
            <v>WN PAC 200ML PHTH BL GRN SHD</v>
          </cell>
          <cell r="J559">
            <v>19.079999999999998</v>
          </cell>
          <cell r="K559">
            <v>19.46</v>
          </cell>
          <cell r="L559">
            <v>1.9916142557652127E-2</v>
          </cell>
          <cell r="M559" t="str">
            <v>Actif</v>
          </cell>
          <cell r="N559"/>
          <cell r="O559" t="str">
            <v>WINSOR &amp; NEWTON</v>
          </cell>
          <cell r="P559" t="str">
            <v>FINE ARTS</v>
          </cell>
          <cell r="Q559" t="str">
            <v>W&amp;N ACRYLIC</v>
          </cell>
          <cell r="R559" t="str">
            <v>PROFESSIONAL ACRYLIC COLOUR</v>
          </cell>
          <cell r="S559" t="str">
            <v>200ML TUBE</v>
          </cell>
          <cell r="T559" t="str">
            <v>Série 2</v>
          </cell>
          <cell r="U559" t="str">
            <v>W0515</v>
          </cell>
          <cell r="V559" t="str">
            <v>10100100001270</v>
          </cell>
          <cell r="W559" t="str">
            <v>32139000</v>
          </cell>
          <cell r="X559" t="str">
            <v>FRANCE</v>
          </cell>
          <cell r="Y559">
            <v>1</v>
          </cell>
        </row>
        <row r="560">
          <cell r="A560" t="str">
            <v>884955030073</v>
          </cell>
          <cell r="B560" t="str">
            <v>2337346</v>
          </cell>
          <cell r="C560" t="str">
            <v>W&amp;N PRO ACRYLIQUE 200ML JAUNE CITRON</v>
          </cell>
          <cell r="D560">
            <v>20</v>
          </cell>
          <cell r="E560"/>
          <cell r="F560"/>
          <cell r="G560" t="str">
            <v>WN PAC 200ML JAUNE CITRON</v>
          </cell>
          <cell r="H560" t="str">
            <v>W&amp;N ACRY AAC 200ML LEMON YELLO</v>
          </cell>
          <cell r="I560" t="str">
            <v>WN PAC 200ML LEMON YELL</v>
          </cell>
          <cell r="J560">
            <v>19.079999999999998</v>
          </cell>
          <cell r="K560">
            <v>19.46</v>
          </cell>
          <cell r="L560">
            <v>1.9916142557652127E-2</v>
          </cell>
          <cell r="M560" t="str">
            <v>Actif</v>
          </cell>
          <cell r="N560"/>
          <cell r="O560" t="str">
            <v>WINSOR &amp; NEWTON</v>
          </cell>
          <cell r="P560" t="str">
            <v>FINE ARTS</v>
          </cell>
          <cell r="Q560" t="str">
            <v>W&amp;N ACRYLIC</v>
          </cell>
          <cell r="R560" t="str">
            <v>PROFESSIONAL ACRYLIC COLOUR</v>
          </cell>
          <cell r="S560" t="str">
            <v>200ML TUBE</v>
          </cell>
          <cell r="T560" t="str">
            <v>Série 2</v>
          </cell>
          <cell r="U560" t="str">
            <v>WG346</v>
          </cell>
          <cell r="V560" t="str">
            <v>10100100001270</v>
          </cell>
          <cell r="W560" t="str">
            <v>32139000</v>
          </cell>
          <cell r="X560" t="str">
            <v>FRANCE</v>
          </cell>
          <cell r="Y560">
            <v>1</v>
          </cell>
        </row>
        <row r="561">
          <cell r="A561" t="str">
            <v>094376991222</v>
          </cell>
          <cell r="B561" t="str">
            <v>2337422</v>
          </cell>
          <cell r="C561" t="str">
            <v>W&amp;N PRO ACRYLIQUE 200ML JAUNE DE NAPLES</v>
          </cell>
          <cell r="D561">
            <v>20</v>
          </cell>
          <cell r="E561"/>
          <cell r="F561"/>
          <cell r="G561" t="str">
            <v>WN PAC 200ML JNE DE NAPLES</v>
          </cell>
          <cell r="H561" t="str">
            <v>W&amp;N PROFESSIONAL ACRYLIC COLOUR 200ML NAPLES YELLOW</v>
          </cell>
          <cell r="I561" t="str">
            <v>WN PAC 200ML NAPLES YELL</v>
          </cell>
          <cell r="J561">
            <v>19.079999999999998</v>
          </cell>
          <cell r="K561">
            <v>19.46</v>
          </cell>
          <cell r="L561">
            <v>1.9916142557652127E-2</v>
          </cell>
          <cell r="M561" t="str">
            <v>Actif</v>
          </cell>
          <cell r="N561"/>
          <cell r="O561" t="str">
            <v>WINSOR &amp; NEWTON</v>
          </cell>
          <cell r="P561" t="str">
            <v>FINE ARTS</v>
          </cell>
          <cell r="Q561" t="str">
            <v>W&amp;N ACRYLIC</v>
          </cell>
          <cell r="R561" t="str">
            <v>PROFESSIONAL ACRYLIC COLOUR</v>
          </cell>
          <cell r="S561" t="str">
            <v>200ML TUBE</v>
          </cell>
          <cell r="T561" t="str">
            <v>Série 2</v>
          </cell>
          <cell r="U561" t="str">
            <v>W0422</v>
          </cell>
          <cell r="V561" t="str">
            <v>10100100001270</v>
          </cell>
          <cell r="W561" t="str">
            <v>32139000</v>
          </cell>
          <cell r="X561" t="str">
            <v>FRANCE</v>
          </cell>
          <cell r="Y561">
            <v>1</v>
          </cell>
        </row>
        <row r="562">
          <cell r="A562" t="str">
            <v>884955030097</v>
          </cell>
          <cell r="B562" t="str">
            <v>2337039</v>
          </cell>
          <cell r="C562" t="str">
            <v>W&amp;N PRO ACRYLIQUE 200ML JAUNE FONCE AZO</v>
          </cell>
          <cell r="D562">
            <v>20</v>
          </cell>
          <cell r="E562"/>
          <cell r="F562"/>
          <cell r="G562" t="str">
            <v>WN PAC 200ML JNE FCE AZO</v>
          </cell>
          <cell r="H562" t="str">
            <v>W&amp;N ACRY AAC 200ML AZO YEL DEE</v>
          </cell>
          <cell r="I562" t="str">
            <v>WN PAC 200ML AZO YELL DP</v>
          </cell>
          <cell r="J562">
            <v>19.079999999999998</v>
          </cell>
          <cell r="K562">
            <v>19.46</v>
          </cell>
          <cell r="L562">
            <v>1.9916142557652127E-2</v>
          </cell>
          <cell r="M562" t="str">
            <v>Actif</v>
          </cell>
          <cell r="N562"/>
          <cell r="O562" t="str">
            <v>WINSOR &amp; NEWTON</v>
          </cell>
          <cell r="P562" t="str">
            <v>FINE ARTS</v>
          </cell>
          <cell r="Q562" t="str">
            <v>W&amp;N ACRYLIC</v>
          </cell>
          <cell r="R562" t="str">
            <v>PROFESSIONAL ACRYLIC COLOUR</v>
          </cell>
          <cell r="S562" t="str">
            <v>200ML TUBE</v>
          </cell>
          <cell r="T562" t="str">
            <v>Série 2</v>
          </cell>
          <cell r="U562" t="str">
            <v>W0039</v>
          </cell>
          <cell r="V562" t="str">
            <v>10100100001270</v>
          </cell>
          <cell r="W562" t="str">
            <v>32139000</v>
          </cell>
          <cell r="X562" t="str">
            <v>FRANCE</v>
          </cell>
          <cell r="Y562">
            <v>1</v>
          </cell>
        </row>
        <row r="563">
          <cell r="A563" t="str">
            <v>884955030080</v>
          </cell>
          <cell r="B563" t="str">
            <v>2337019</v>
          </cell>
          <cell r="C563" t="str">
            <v>W&amp;N PRO ACRYLIQUE 200ML JAUNE MOYEN AZO</v>
          </cell>
          <cell r="D563">
            <v>20</v>
          </cell>
          <cell r="E563"/>
          <cell r="F563"/>
          <cell r="G563" t="str">
            <v>WN PAC 200ML JNE MOYEN AZO</v>
          </cell>
          <cell r="H563" t="str">
            <v>W&amp;N ACRY AAC 200ML AZO YEL MED</v>
          </cell>
          <cell r="I563" t="str">
            <v>WN PAC 200ML AZO YELL MD</v>
          </cell>
          <cell r="J563">
            <v>19.079999999999998</v>
          </cell>
          <cell r="K563">
            <v>19.46</v>
          </cell>
          <cell r="L563">
            <v>1.9916142557652127E-2</v>
          </cell>
          <cell r="M563" t="str">
            <v>Actif</v>
          </cell>
          <cell r="N563"/>
          <cell r="O563" t="str">
            <v>WINSOR &amp; NEWTON</v>
          </cell>
          <cell r="P563" t="str">
            <v>FINE ARTS</v>
          </cell>
          <cell r="Q563" t="str">
            <v>W&amp;N ACRYLIC</v>
          </cell>
          <cell r="R563" t="str">
            <v>PROFESSIONAL ACRYLIC COLOUR</v>
          </cell>
          <cell r="S563" t="str">
            <v>200ML TUBE</v>
          </cell>
          <cell r="T563" t="str">
            <v>Série 2</v>
          </cell>
          <cell r="U563" t="str">
            <v>W0019</v>
          </cell>
          <cell r="V563" t="str">
            <v>10100100001270</v>
          </cell>
          <cell r="W563" t="str">
            <v>32139000</v>
          </cell>
          <cell r="X563" t="str">
            <v>FRANCE</v>
          </cell>
          <cell r="Y563">
            <v>1</v>
          </cell>
        </row>
        <row r="564">
          <cell r="A564" t="str">
            <v>884955030103</v>
          </cell>
          <cell r="B564" t="str">
            <v>2337421</v>
          </cell>
          <cell r="C564" t="str">
            <v>W&amp;N PRO ACRYLIQUE 200ML ROUGE NAPHTOL CLAIR</v>
          </cell>
          <cell r="D564">
            <v>20</v>
          </cell>
          <cell r="E564"/>
          <cell r="F564"/>
          <cell r="G564" t="str">
            <v>WN PAC 200ML RGE NAPHTOL CLAIR</v>
          </cell>
          <cell r="H564" t="str">
            <v>W&amp;N ACRY AAC 200ML NAPHT RED L</v>
          </cell>
          <cell r="I564" t="str">
            <v>WN PAC 200ML NAPHTOL RD LT</v>
          </cell>
          <cell r="J564">
            <v>19.079999999999998</v>
          </cell>
          <cell r="K564">
            <v>19.46</v>
          </cell>
          <cell r="L564">
            <v>1.9916142557652127E-2</v>
          </cell>
          <cell r="M564" t="str">
            <v>Actif</v>
          </cell>
          <cell r="N564"/>
          <cell r="O564" t="str">
            <v>WINSOR &amp; NEWTON</v>
          </cell>
          <cell r="P564" t="str">
            <v>FINE ARTS</v>
          </cell>
          <cell r="Q564" t="str">
            <v>W&amp;N ACRYLIC</v>
          </cell>
          <cell r="R564" t="str">
            <v>PROFESSIONAL ACRYLIC COLOUR</v>
          </cell>
          <cell r="S564" t="str">
            <v>200ML TUBE</v>
          </cell>
          <cell r="T564" t="str">
            <v>Série 2</v>
          </cell>
          <cell r="U564" t="str">
            <v>W0421</v>
          </cell>
          <cell r="V564" t="str">
            <v>10100100001270</v>
          </cell>
          <cell r="W564" t="str">
            <v>32139000</v>
          </cell>
          <cell r="X564" t="str">
            <v>FRANCE</v>
          </cell>
          <cell r="Y564">
            <v>1</v>
          </cell>
        </row>
        <row r="565">
          <cell r="A565" t="str">
            <v>094376991215</v>
          </cell>
          <cell r="B565" t="str">
            <v>2337423</v>
          </cell>
          <cell r="C565" t="str">
            <v>W&amp;N PRO ACRYLIQUE 200ML ROUGE NAPHTOL MOYEN</v>
          </cell>
          <cell r="D565">
            <v>20</v>
          </cell>
          <cell r="E565"/>
          <cell r="F565"/>
          <cell r="G565" t="str">
            <v>WN PAC 200ML RGE NAPHTOL MOYEN</v>
          </cell>
          <cell r="H565" t="str">
            <v>W&amp;N PROFESSIONAL ACRYLIC COLOUR 200ML NAPTHOL RED MD</v>
          </cell>
          <cell r="I565" t="str">
            <v>WN PAC 200ML NAPHTHOL RD MD</v>
          </cell>
          <cell r="J565">
            <v>19.079999999999998</v>
          </cell>
          <cell r="K565">
            <v>19.46</v>
          </cell>
          <cell r="L565">
            <v>1.9916142557652127E-2</v>
          </cell>
          <cell r="M565" t="str">
            <v>Actif</v>
          </cell>
          <cell r="N565"/>
          <cell r="O565" t="str">
            <v>WINSOR &amp; NEWTON</v>
          </cell>
          <cell r="P565" t="str">
            <v>FINE ARTS</v>
          </cell>
          <cell r="Q565" t="str">
            <v>W&amp;N ACRYLIC</v>
          </cell>
          <cell r="R565" t="str">
            <v>PROFESSIONAL ACRYLIC COLOUR</v>
          </cell>
          <cell r="S565" t="str">
            <v>200ML TUBE</v>
          </cell>
          <cell r="T565" t="str">
            <v>Série 2</v>
          </cell>
          <cell r="U565" t="str">
            <v>W0423</v>
          </cell>
          <cell r="V565" t="str">
            <v>10100100001270</v>
          </cell>
          <cell r="W565" t="str">
            <v>32139000</v>
          </cell>
          <cell r="X565" t="str">
            <v>FRANCE</v>
          </cell>
          <cell r="Y565">
            <v>1</v>
          </cell>
        </row>
        <row r="566">
          <cell r="A566" t="str">
            <v>094376991239</v>
          </cell>
          <cell r="B566" t="str">
            <v>2337447</v>
          </cell>
          <cell r="C566" t="str">
            <v>W&amp;N PRO ACRYLIQUE 200ML VERT OLIVE</v>
          </cell>
          <cell r="D566">
            <v>20</v>
          </cell>
          <cell r="E566"/>
          <cell r="F566"/>
          <cell r="G566" t="str">
            <v>WN PAC 200ML VERT OLIVE</v>
          </cell>
          <cell r="H566" t="str">
            <v>W&amp;N PROFESSIONAL ACRYLIC COLOUR 200ML OLIVE GREEN</v>
          </cell>
          <cell r="I566" t="str">
            <v>WN PAC 200ML OLIVE GRN</v>
          </cell>
          <cell r="J566">
            <v>19.079999999999998</v>
          </cell>
          <cell r="K566">
            <v>19.46</v>
          </cell>
          <cell r="L566">
            <v>1.9916142557652127E-2</v>
          </cell>
          <cell r="M566" t="str">
            <v>Actif</v>
          </cell>
          <cell r="N566"/>
          <cell r="O566" t="str">
            <v>WINSOR &amp; NEWTON</v>
          </cell>
          <cell r="P566" t="str">
            <v>FINE ARTS</v>
          </cell>
          <cell r="Q566" t="str">
            <v>W&amp;N ACRYLIC</v>
          </cell>
          <cell r="R566" t="str">
            <v>PROFESSIONAL ACRYLIC COLOUR</v>
          </cell>
          <cell r="S566" t="str">
            <v>200ML TUBE</v>
          </cell>
          <cell r="T566" t="str">
            <v>Série 2</v>
          </cell>
          <cell r="U566" t="str">
            <v>W0447</v>
          </cell>
          <cell r="V566" t="str">
            <v>10100100001270</v>
          </cell>
          <cell r="W566" t="str">
            <v>32139000</v>
          </cell>
          <cell r="X566" t="str">
            <v>FRANCE</v>
          </cell>
          <cell r="Y566">
            <v>1</v>
          </cell>
        </row>
        <row r="567">
          <cell r="A567" t="str">
            <v>094376991253</v>
          </cell>
          <cell r="B567" t="str">
            <v>2337466</v>
          </cell>
          <cell r="C567" t="str">
            <v>W&amp;N PRO ACRYLIQUE 200ML ALIZARINE CRAMOISIE</v>
          </cell>
          <cell r="D567">
            <v>20</v>
          </cell>
          <cell r="E567"/>
          <cell r="F567"/>
          <cell r="G567" t="str">
            <v>WN PAC 200ML ALIZ CRAMOISIE</v>
          </cell>
          <cell r="H567" t="str">
            <v>W&amp;N PROFESSIONAL ACRYLIC COLOUR 200ML PERM ALIZ CRMS</v>
          </cell>
          <cell r="I567" t="str">
            <v>WN PAC 200ML PERM ALIZ CRIM</v>
          </cell>
          <cell r="J567">
            <v>23.87</v>
          </cell>
          <cell r="K567">
            <v>24.35</v>
          </cell>
          <cell r="L567">
            <v>2.0108923334729804E-2</v>
          </cell>
          <cell r="M567" t="str">
            <v>Actif</v>
          </cell>
          <cell r="N567"/>
          <cell r="O567" t="str">
            <v>WINSOR &amp; NEWTON</v>
          </cell>
          <cell r="P567" t="str">
            <v>FINE ARTS</v>
          </cell>
          <cell r="Q567" t="str">
            <v>W&amp;N ACRYLIC</v>
          </cell>
          <cell r="R567" t="str">
            <v>PROFESSIONAL ACRYLIC COLOUR</v>
          </cell>
          <cell r="S567" t="str">
            <v>200ML TUBE</v>
          </cell>
          <cell r="T567" t="str">
            <v>Série 3</v>
          </cell>
          <cell r="U567" t="str">
            <v>W0466</v>
          </cell>
          <cell r="V567" t="str">
            <v>10100100001270</v>
          </cell>
          <cell r="W567" t="str">
            <v>32139000</v>
          </cell>
          <cell r="X567" t="str">
            <v>FRANCE</v>
          </cell>
          <cell r="Y567">
            <v>1</v>
          </cell>
        </row>
        <row r="568">
          <cell r="A568" t="str">
            <v>094376991345</v>
          </cell>
          <cell r="B568" t="str">
            <v>2337617</v>
          </cell>
          <cell r="C568" t="str">
            <v>W&amp;N PRO ACRYLIQUE 200ML ARGENT</v>
          </cell>
          <cell r="D568">
            <v>20</v>
          </cell>
          <cell r="E568"/>
          <cell r="F568"/>
          <cell r="G568" t="str">
            <v>WN PAC 200ML ARGENT</v>
          </cell>
          <cell r="H568" t="str">
            <v>W&amp;N PROFESSIONAL ACRYLIC COLOUR 200ML SILVER</v>
          </cell>
          <cell r="I568" t="str">
            <v>WN PAC 200ML SILVER</v>
          </cell>
          <cell r="J568">
            <v>23.87</v>
          </cell>
          <cell r="K568">
            <v>24.35</v>
          </cell>
          <cell r="L568">
            <v>2.0108923334729804E-2</v>
          </cell>
          <cell r="M568" t="str">
            <v>Actif</v>
          </cell>
          <cell r="N568"/>
          <cell r="O568" t="str">
            <v>WINSOR &amp; NEWTON</v>
          </cell>
          <cell r="P568" t="str">
            <v>FINE ARTS</v>
          </cell>
          <cell r="Q568" t="str">
            <v>W&amp;N ACRYLIC</v>
          </cell>
          <cell r="R568" t="str">
            <v>PROFESSIONAL ACRYLIC COLOUR</v>
          </cell>
          <cell r="S568" t="str">
            <v>200ML TUBE</v>
          </cell>
          <cell r="T568" t="str">
            <v>Série 3</v>
          </cell>
          <cell r="U568" t="str">
            <v>W0617</v>
          </cell>
          <cell r="V568" t="str">
            <v>10100100001270</v>
          </cell>
          <cell r="W568" t="str">
            <v>32139000</v>
          </cell>
          <cell r="X568" t="str">
            <v>FRANCE</v>
          </cell>
          <cell r="Y568">
            <v>1</v>
          </cell>
        </row>
        <row r="569">
          <cell r="A569" t="str">
            <v>884955030127</v>
          </cell>
          <cell r="B569" t="str">
            <v>2337545</v>
          </cell>
          <cell r="C569" t="str">
            <v>W&amp;N PRO ACRYLIQUE 200ML MAGENTA QUINACRIDONE</v>
          </cell>
          <cell r="D569">
            <v>20</v>
          </cell>
          <cell r="E569"/>
          <cell r="F569"/>
          <cell r="G569" t="str">
            <v>WN PAC 200ML MAGENTA QUINA</v>
          </cell>
          <cell r="H569" t="str">
            <v>W&amp;N ACRY AAC 200ML QNAC MAGENT</v>
          </cell>
          <cell r="I569" t="str">
            <v>WN PAC 200ML QUIN MAG</v>
          </cell>
          <cell r="J569">
            <v>23.87</v>
          </cell>
          <cell r="K569">
            <v>24.35</v>
          </cell>
          <cell r="L569">
            <v>2.0108923334729804E-2</v>
          </cell>
          <cell r="M569" t="str">
            <v>Actif</v>
          </cell>
          <cell r="N569"/>
          <cell r="O569" t="str">
            <v>WINSOR &amp; NEWTON</v>
          </cell>
          <cell r="P569" t="str">
            <v>FINE ARTS</v>
          </cell>
          <cell r="Q569" t="str">
            <v>W&amp;N ACRYLIC</v>
          </cell>
          <cell r="R569" t="str">
            <v>PROFESSIONAL ACRYLIC COLOUR</v>
          </cell>
          <cell r="S569" t="str">
            <v>200ML TUBE</v>
          </cell>
          <cell r="T569" t="str">
            <v>Série 3</v>
          </cell>
          <cell r="U569" t="str">
            <v>W0545</v>
          </cell>
          <cell r="V569" t="str">
            <v>10100100001270</v>
          </cell>
          <cell r="W569" t="str">
            <v>32139000</v>
          </cell>
          <cell r="X569" t="str">
            <v>FRANCE</v>
          </cell>
          <cell r="Y569">
            <v>1</v>
          </cell>
        </row>
        <row r="570">
          <cell r="A570" t="str">
            <v>094376991154</v>
          </cell>
          <cell r="B570" t="str">
            <v>2337283</v>
          </cell>
          <cell r="C570" t="str">
            <v>W&amp;N PRO ACRYLIQUE 200ML OR</v>
          </cell>
          <cell r="D570">
            <v>20</v>
          </cell>
          <cell r="E570"/>
          <cell r="F570"/>
          <cell r="G570" t="str">
            <v>WN PAC 200ML OR</v>
          </cell>
          <cell r="H570" t="str">
            <v>W&amp;N PROFESSIONAL ACRYLIC COLOUR 200ML GOLD</v>
          </cell>
          <cell r="I570" t="str">
            <v>WN PAC 200ML GLD</v>
          </cell>
          <cell r="J570">
            <v>23.87</v>
          </cell>
          <cell r="K570">
            <v>24.35</v>
          </cell>
          <cell r="L570">
            <v>2.0108923334729804E-2</v>
          </cell>
          <cell r="M570" t="str">
            <v>Actif</v>
          </cell>
          <cell r="N570"/>
          <cell r="O570" t="str">
            <v>WINSOR &amp; NEWTON</v>
          </cell>
          <cell r="P570" t="str">
            <v>FINE ARTS</v>
          </cell>
          <cell r="Q570" t="str">
            <v>W&amp;N ACRYLIC</v>
          </cell>
          <cell r="R570" t="str">
            <v>PROFESSIONAL ACRYLIC COLOUR</v>
          </cell>
          <cell r="S570" t="str">
            <v>200ML TUBE</v>
          </cell>
          <cell r="T570" t="str">
            <v>Série 3</v>
          </cell>
          <cell r="U570" t="str">
            <v>W0283</v>
          </cell>
          <cell r="V570" t="str">
            <v>10100100001270</v>
          </cell>
          <cell r="W570" t="str">
            <v>32139000</v>
          </cell>
          <cell r="X570" t="str">
            <v>FRANCE</v>
          </cell>
          <cell r="Y570">
            <v>1</v>
          </cell>
        </row>
        <row r="571">
          <cell r="A571" t="str">
            <v>094376991147</v>
          </cell>
          <cell r="B571" t="str">
            <v>2337229</v>
          </cell>
          <cell r="C571" t="str">
            <v>W&amp;N PRO ACRYLIQUE 200ML POURPRE DIOXAZINE</v>
          </cell>
          <cell r="D571">
            <v>20</v>
          </cell>
          <cell r="E571"/>
          <cell r="F571"/>
          <cell r="G571" t="str">
            <v>WN PAC 200ML POURPRE DIOXAZINE</v>
          </cell>
          <cell r="H571" t="str">
            <v>W&amp;N PROFESSIONAL ACRYLIC COLOUR 200ML DIOXAZINE PURP</v>
          </cell>
          <cell r="I571" t="str">
            <v>WN PAC 200ML DIOXAZINE PURPLE</v>
          </cell>
          <cell r="J571">
            <v>23.87</v>
          </cell>
          <cell r="K571">
            <v>24.35</v>
          </cell>
          <cell r="L571">
            <v>2.0108923334729804E-2</v>
          </cell>
          <cell r="M571" t="str">
            <v>Actif</v>
          </cell>
          <cell r="N571"/>
          <cell r="O571" t="str">
            <v>WINSOR &amp; NEWTON</v>
          </cell>
          <cell r="P571" t="str">
            <v>FINE ARTS</v>
          </cell>
          <cell r="Q571" t="str">
            <v>W&amp;N ACRYLIC</v>
          </cell>
          <cell r="R571" t="str">
            <v>PROFESSIONAL ACRYLIC COLOUR</v>
          </cell>
          <cell r="S571" t="str">
            <v>200ML TUBE</v>
          </cell>
          <cell r="T571" t="str">
            <v>Série 3</v>
          </cell>
          <cell r="U571" t="str">
            <v>W0229</v>
          </cell>
          <cell r="V571" t="str">
            <v>10100100001270</v>
          </cell>
          <cell r="W571" t="str">
            <v>32139000</v>
          </cell>
          <cell r="X571" t="str">
            <v>FRANCE</v>
          </cell>
          <cell r="Y571">
            <v>1</v>
          </cell>
        </row>
        <row r="572">
          <cell r="A572" t="str">
            <v>094376991260</v>
          </cell>
          <cell r="B572" t="str">
            <v>2337502</v>
          </cell>
          <cell r="C572" t="str">
            <v>W&amp;N PRO ACRYLIQUE 200ML ROSE PERMANENT</v>
          </cell>
          <cell r="D572">
            <v>20</v>
          </cell>
          <cell r="E572"/>
          <cell r="F572"/>
          <cell r="G572" t="str">
            <v>WN PAC 200ML ROSE PERMANENT</v>
          </cell>
          <cell r="H572" t="str">
            <v>W&amp;N PROFESSIONAL ACRYLIC COLOUR 200ML PERM ROSE QUIN</v>
          </cell>
          <cell r="I572" t="str">
            <v>WN PAC 200ML PERM ROSE QUIN</v>
          </cell>
          <cell r="J572">
            <v>23.87</v>
          </cell>
          <cell r="K572">
            <v>24.35</v>
          </cell>
          <cell r="L572">
            <v>2.0108923334729804E-2</v>
          </cell>
          <cell r="M572" t="str">
            <v>Actif</v>
          </cell>
          <cell r="N572"/>
          <cell r="O572" t="str">
            <v>WINSOR &amp; NEWTON</v>
          </cell>
          <cell r="P572" t="str">
            <v>FINE ARTS</v>
          </cell>
          <cell r="Q572" t="str">
            <v>W&amp;N ACRYLIC</v>
          </cell>
          <cell r="R572" t="str">
            <v>PROFESSIONAL ACRYLIC COLOUR</v>
          </cell>
          <cell r="S572" t="str">
            <v>200ML TUBE</v>
          </cell>
          <cell r="T572" t="str">
            <v>Série 3</v>
          </cell>
          <cell r="U572" t="str">
            <v>W0502</v>
          </cell>
          <cell r="V572" t="str">
            <v>10100100001270</v>
          </cell>
          <cell r="W572" t="str">
            <v>32139000</v>
          </cell>
          <cell r="X572" t="str">
            <v>FRANCE</v>
          </cell>
          <cell r="Y572">
            <v>1</v>
          </cell>
        </row>
        <row r="573">
          <cell r="A573" t="str">
            <v>094376991161</v>
          </cell>
          <cell r="B573" t="str">
            <v>2337311</v>
          </cell>
          <cell r="C573" t="str">
            <v>W&amp;N PRO ACRYLIQUE 200ML VERT DE HOOKER</v>
          </cell>
          <cell r="D573">
            <v>20</v>
          </cell>
          <cell r="E573"/>
          <cell r="F573"/>
          <cell r="G573" t="str">
            <v>WN PAC 200ML VERT DE HOOKER</v>
          </cell>
          <cell r="H573" t="str">
            <v>W&amp;N PROFESSIONAL ACRYLIC COLOUR 200ML HOOKERS GREEN</v>
          </cell>
          <cell r="I573" t="str">
            <v>WN PAC 200ML HOOKERS GRN</v>
          </cell>
          <cell r="J573">
            <v>23.87</v>
          </cell>
          <cell r="K573">
            <v>24.35</v>
          </cell>
          <cell r="L573">
            <v>2.0108923334729804E-2</v>
          </cell>
          <cell r="M573" t="str">
            <v>Actif</v>
          </cell>
          <cell r="N573"/>
          <cell r="O573" t="str">
            <v>WINSOR &amp; NEWTON</v>
          </cell>
          <cell r="P573" t="str">
            <v>FINE ARTS</v>
          </cell>
          <cell r="Q573" t="str">
            <v>W&amp;N ACRYLIC</v>
          </cell>
          <cell r="R573" t="str">
            <v>PROFESSIONAL ACRYLIC COLOUR</v>
          </cell>
          <cell r="S573" t="str">
            <v>200ML TUBE</v>
          </cell>
          <cell r="T573" t="str">
            <v>Série 3</v>
          </cell>
          <cell r="U573" t="str">
            <v>W0311</v>
          </cell>
          <cell r="V573" t="str">
            <v>10100100001270</v>
          </cell>
          <cell r="W573" t="str">
            <v>32139000</v>
          </cell>
          <cell r="X573" t="str">
            <v>FRANCE</v>
          </cell>
          <cell r="Y573">
            <v>1</v>
          </cell>
        </row>
        <row r="574">
          <cell r="A574" t="str">
            <v>094376991277</v>
          </cell>
          <cell r="B574" t="str">
            <v>2337503</v>
          </cell>
          <cell r="C574" t="str">
            <v>W&amp;N PRO ACRYLIQUE 200ML VERT VESSIE PERMANENT</v>
          </cell>
          <cell r="D574">
            <v>20</v>
          </cell>
          <cell r="E574"/>
          <cell r="F574"/>
          <cell r="G574" t="str">
            <v>WN PAC 200ML VERT VESSIE PERM</v>
          </cell>
          <cell r="H574" t="str">
            <v>W&amp;N PROFESSIONAL ACRYLIC COLOUR 200ML PERM SAP GREEN</v>
          </cell>
          <cell r="I574" t="str">
            <v>WN PAC 200ML PERM SAP GRN</v>
          </cell>
          <cell r="J574">
            <v>23.87</v>
          </cell>
          <cell r="K574">
            <v>24.35</v>
          </cell>
          <cell r="L574">
            <v>2.0108923334729804E-2</v>
          </cell>
          <cell r="M574" t="str">
            <v>Actif</v>
          </cell>
          <cell r="N574"/>
          <cell r="O574" t="str">
            <v>WINSOR &amp; NEWTON</v>
          </cell>
          <cell r="P574" t="str">
            <v>FINE ARTS</v>
          </cell>
          <cell r="Q574" t="str">
            <v>W&amp;N ACRYLIC</v>
          </cell>
          <cell r="R574" t="str">
            <v>PROFESSIONAL ACRYLIC COLOUR</v>
          </cell>
          <cell r="S574" t="str">
            <v>200ML TUBE</v>
          </cell>
          <cell r="T574" t="str">
            <v>Série 3</v>
          </cell>
          <cell r="U574" t="str">
            <v>W0503</v>
          </cell>
          <cell r="V574" t="str">
            <v>10100100001270</v>
          </cell>
          <cell r="W574" t="str">
            <v>32139000</v>
          </cell>
          <cell r="X574" t="str">
            <v>FRANCE</v>
          </cell>
          <cell r="Y574">
            <v>1</v>
          </cell>
        </row>
        <row r="575">
          <cell r="A575" t="str">
            <v>094376991307</v>
          </cell>
          <cell r="B575" t="str">
            <v>2337550</v>
          </cell>
          <cell r="C575" t="str">
            <v>W&amp;N PRO ACRYLIQUE 200ML VIOLET QUINACRIDONE</v>
          </cell>
          <cell r="D575">
            <v>20</v>
          </cell>
          <cell r="E575"/>
          <cell r="F575"/>
          <cell r="G575" t="str">
            <v>WN PAC 200ML VIOLET QUINA</v>
          </cell>
          <cell r="H575" t="str">
            <v>W&amp;N PROFESSIONAL ACRYLIC COLOUR 200ML QUINAC VIOLET</v>
          </cell>
          <cell r="I575" t="str">
            <v>WN PAC 200ML QUIN VIOLET</v>
          </cell>
          <cell r="J575">
            <v>23.87</v>
          </cell>
          <cell r="K575">
            <v>24.35</v>
          </cell>
          <cell r="L575">
            <v>2.0108923334729804E-2</v>
          </cell>
          <cell r="M575" t="str">
            <v>Actif</v>
          </cell>
          <cell r="N575"/>
          <cell r="O575" t="str">
            <v>WINSOR &amp; NEWTON</v>
          </cell>
          <cell r="P575" t="str">
            <v>FINE ARTS</v>
          </cell>
          <cell r="Q575" t="str">
            <v>W&amp;N ACRYLIC</v>
          </cell>
          <cell r="R575" t="str">
            <v>PROFESSIONAL ACRYLIC COLOUR</v>
          </cell>
          <cell r="S575" t="str">
            <v>200ML TUBE</v>
          </cell>
          <cell r="T575" t="str">
            <v>Série 3</v>
          </cell>
          <cell r="U575" t="str">
            <v>W0550</v>
          </cell>
          <cell r="V575" t="str">
            <v>10100100001270</v>
          </cell>
          <cell r="W575" t="str">
            <v>32139000</v>
          </cell>
          <cell r="X575" t="str">
            <v>FRANCE</v>
          </cell>
          <cell r="Y575">
            <v>1</v>
          </cell>
        </row>
        <row r="576">
          <cell r="A576" t="str">
            <v>884955088937</v>
          </cell>
          <cell r="B576" t="str">
            <v>8840452</v>
          </cell>
          <cell r="C576" t="str">
            <v>W&amp;N PRO ACRYLIQUE 200ML BLEU DE COBALT ROW</v>
          </cell>
          <cell r="D576">
            <v>20</v>
          </cell>
          <cell r="E576" t="str">
            <v>094376991123</v>
          </cell>
          <cell r="F576" t="str">
            <v>2337178</v>
          </cell>
          <cell r="G576" t="str">
            <v>WN PAC 200ML BLEU COBALT ROW</v>
          </cell>
          <cell r="H576" t="str">
            <v>W&amp;N PROFESSIONAL ACRYLIC COLOUR 200ML COBALT BLUE ROW</v>
          </cell>
          <cell r="I576" t="str">
            <v>WN PAC 200ML COBALT BL ROW     SP</v>
          </cell>
          <cell r="J576">
            <v>30.16</v>
          </cell>
          <cell r="K576">
            <v>30.76</v>
          </cell>
          <cell r="L576">
            <v>1.989389920424408E-2</v>
          </cell>
          <cell r="M576" t="str">
            <v>Actif</v>
          </cell>
          <cell r="N576"/>
          <cell r="O576" t="str">
            <v>WINSOR &amp; NEWTON</v>
          </cell>
          <cell r="P576" t="str">
            <v>FINE ARTS</v>
          </cell>
          <cell r="Q576" t="str">
            <v>W&amp;N ACRYLIC</v>
          </cell>
          <cell r="R576" t="str">
            <v>PROFESSIONAL ACRYLIC COLOUR</v>
          </cell>
          <cell r="S576" t="str">
            <v>200ML TUBE</v>
          </cell>
          <cell r="T576" t="str">
            <v>Série 4</v>
          </cell>
          <cell r="U576" t="str">
            <v>W0178</v>
          </cell>
          <cell r="V576" t="str">
            <v>10100100001270</v>
          </cell>
          <cell r="W576" t="str">
            <v>32139000</v>
          </cell>
          <cell r="X576" t="str">
            <v>FRANCE</v>
          </cell>
          <cell r="Y576">
            <v>1</v>
          </cell>
        </row>
        <row r="577">
          <cell r="A577" t="str">
            <v>884955030110</v>
          </cell>
          <cell r="B577" t="str">
            <v>2337464</v>
          </cell>
          <cell r="C577" t="str">
            <v>W&amp;N PRO ACRYLIQUE 200ML ROUGE DE PERYLENE</v>
          </cell>
          <cell r="D577">
            <v>20</v>
          </cell>
          <cell r="E577"/>
          <cell r="F577"/>
          <cell r="G577" t="str">
            <v>WN PAC 200ML RGE DE PERYLENE</v>
          </cell>
          <cell r="H577" t="str">
            <v>W&amp;N ACRY AAC 200ML PERYLENE RE</v>
          </cell>
          <cell r="I577" t="str">
            <v>WN PAC 200ML PERYLENE RD</v>
          </cell>
          <cell r="J577">
            <v>30.16</v>
          </cell>
          <cell r="K577">
            <v>30.76</v>
          </cell>
          <cell r="L577">
            <v>1.989389920424408E-2</v>
          </cell>
          <cell r="M577" t="str">
            <v>Actif</v>
          </cell>
          <cell r="N577"/>
          <cell r="O577" t="str">
            <v>WINSOR &amp; NEWTON</v>
          </cell>
          <cell r="P577" t="str">
            <v>FINE ARTS</v>
          </cell>
          <cell r="Q577" t="str">
            <v>W&amp;N ACRYLIC</v>
          </cell>
          <cell r="R577" t="str">
            <v>PROFESSIONAL ACRYLIC COLOUR</v>
          </cell>
          <cell r="S577" t="str">
            <v>200ML TUBE</v>
          </cell>
          <cell r="T577" t="str">
            <v>Série 4</v>
          </cell>
          <cell r="U577" t="str">
            <v>W0464</v>
          </cell>
          <cell r="V577" t="str">
            <v>10100100001270</v>
          </cell>
          <cell r="W577" t="str">
            <v>32139000</v>
          </cell>
          <cell r="X577" t="str">
            <v>FRANCE</v>
          </cell>
          <cell r="Y577">
            <v>1</v>
          </cell>
        </row>
        <row r="578">
          <cell r="A578" t="str">
            <v>5012572012348</v>
          </cell>
          <cell r="B578" t="str">
            <v>2340644</v>
          </cell>
          <cell r="C578" t="str">
            <v>W&amp;N PRO ACRYLIQUE 237ML BLANC DE TITANE</v>
          </cell>
          <cell r="D578">
            <v>20</v>
          </cell>
          <cell r="E578"/>
          <cell r="F578"/>
          <cell r="G578" t="str">
            <v>WN PAC 237ML BLC TITANE</v>
          </cell>
          <cell r="H578" t="str">
            <v>W&amp;N PROFESSIONAL ACRYLIC COLOUR 237ML TITAN WHITE</v>
          </cell>
          <cell r="I578" t="str">
            <v>WN PAC 237ML TITAN WHITE</v>
          </cell>
          <cell r="J578">
            <v>17.02</v>
          </cell>
          <cell r="K578">
            <v>17.36</v>
          </cell>
          <cell r="L578">
            <v>1.9976498237367794E-2</v>
          </cell>
          <cell r="M578" t="str">
            <v>Actif</v>
          </cell>
          <cell r="N578"/>
          <cell r="O578" t="str">
            <v>WINSOR &amp; NEWTON</v>
          </cell>
          <cell r="P578" t="str">
            <v>FINE ARTS</v>
          </cell>
          <cell r="Q578" t="str">
            <v>W&amp;N ACRYLIC</v>
          </cell>
          <cell r="R578" t="str">
            <v>PROFESSIONAL ACRYLIC COLOUR</v>
          </cell>
          <cell r="S578" t="str">
            <v>237ML POT</v>
          </cell>
          <cell r="T578" t="str">
            <v>Série 1</v>
          </cell>
          <cell r="U578" t="str">
            <v>W0644</v>
          </cell>
          <cell r="V578" t="str">
            <v>10100100001329</v>
          </cell>
          <cell r="W578" t="str">
            <v>32139000</v>
          </cell>
          <cell r="X578" t="str">
            <v>FRANCE</v>
          </cell>
          <cell r="Y578">
            <v>1</v>
          </cell>
        </row>
        <row r="579">
          <cell r="A579" t="str">
            <v>5012572011594</v>
          </cell>
          <cell r="B579" t="str">
            <v>2320644</v>
          </cell>
          <cell r="C579" t="str">
            <v>W&amp;N PRO ACRYLIQUE 60ML BLANC DE TITANE</v>
          </cell>
          <cell r="D579">
            <v>20</v>
          </cell>
          <cell r="E579"/>
          <cell r="F579"/>
          <cell r="G579" t="str">
            <v>WN PAC 60ML BLANC DE TITANE</v>
          </cell>
          <cell r="H579" t="str">
            <v>W&amp;N PROFESSIONAL ACRYLIC COLOUR 60ML TITANIUM WHITE</v>
          </cell>
          <cell r="I579" t="str">
            <v>WN PAC 60ML TITAN WHT</v>
          </cell>
          <cell r="J579">
            <v>6.68</v>
          </cell>
          <cell r="K579">
            <v>6.81</v>
          </cell>
          <cell r="L579">
            <v>1.9461077844311361E-2</v>
          </cell>
          <cell r="M579" t="str">
            <v>Actif</v>
          </cell>
          <cell r="N579"/>
          <cell r="O579" t="str">
            <v>WINSOR &amp; NEWTON</v>
          </cell>
          <cell r="P579" t="str">
            <v>FINE ARTS</v>
          </cell>
          <cell r="Q579" t="str">
            <v>W&amp;N ACRYLIC</v>
          </cell>
          <cell r="R579" t="str">
            <v>PROFESSIONAL ACRYLIC COLOUR</v>
          </cell>
          <cell r="S579" t="str">
            <v>60ML TUBE</v>
          </cell>
          <cell r="T579" t="str">
            <v>Série 1</v>
          </cell>
          <cell r="U579" t="str">
            <v>W0644</v>
          </cell>
          <cell r="V579" t="str">
            <v>10100100001246</v>
          </cell>
          <cell r="W579" t="str">
            <v>32139000</v>
          </cell>
          <cell r="X579" t="str">
            <v>FRANCE</v>
          </cell>
          <cell r="Y579">
            <v>3</v>
          </cell>
        </row>
        <row r="580">
          <cell r="A580" t="str">
            <v>5012572011303</v>
          </cell>
          <cell r="B580" t="str">
            <v>2320415</v>
          </cell>
          <cell r="C580" t="str">
            <v>W&amp;N PRO ACRYLIQUE 60ML BLANC POUR MELANGES</v>
          </cell>
          <cell r="D580">
            <v>20</v>
          </cell>
          <cell r="E580"/>
          <cell r="F580"/>
          <cell r="G580" t="str">
            <v>WN PAC 60ML BLANC P MELANGES</v>
          </cell>
          <cell r="H580" t="str">
            <v>W&amp;N PROFESSIONAL ACRYLIC COLOUR 60ML MIXING WHITE</v>
          </cell>
          <cell r="I580" t="str">
            <v>WN PAC 60ML MIXING WHT</v>
          </cell>
          <cell r="J580">
            <v>6.68</v>
          </cell>
          <cell r="K580">
            <v>6.81</v>
          </cell>
          <cell r="L580">
            <v>1.9461077844311361E-2</v>
          </cell>
          <cell r="M580" t="str">
            <v>Actif</v>
          </cell>
          <cell r="N580"/>
          <cell r="O580" t="str">
            <v>WINSOR &amp; NEWTON</v>
          </cell>
          <cell r="P580" t="str">
            <v>FINE ARTS</v>
          </cell>
          <cell r="Q580" t="str">
            <v>W&amp;N ACRYLIC</v>
          </cell>
          <cell r="R580" t="str">
            <v>PROFESSIONAL ACRYLIC COLOUR</v>
          </cell>
          <cell r="S580" t="str">
            <v>60ML TUBE</v>
          </cell>
          <cell r="T580" t="str">
            <v>Série 1</v>
          </cell>
          <cell r="U580" t="str">
            <v>W0415</v>
          </cell>
          <cell r="V580" t="str">
            <v>10100100001246</v>
          </cell>
          <cell r="W580" t="str">
            <v>32139000</v>
          </cell>
          <cell r="X580" t="str">
            <v>FRANCE</v>
          </cell>
          <cell r="Y580">
            <v>3</v>
          </cell>
        </row>
        <row r="581">
          <cell r="A581" t="str">
            <v>5012572011136</v>
          </cell>
          <cell r="B581" t="str">
            <v>2320217</v>
          </cell>
          <cell r="C581" t="str">
            <v>W&amp;N PRO ACRYLIQUE 60ML GRIS DE DAVY</v>
          </cell>
          <cell r="D581">
            <v>20</v>
          </cell>
          <cell r="E581"/>
          <cell r="F581"/>
          <cell r="G581" t="str">
            <v>WN PAC 60ML GRIS DE DAVY</v>
          </cell>
          <cell r="H581" t="str">
            <v>W&amp;N PROFESSIONAL ACRYLIC COLOUR 60ML DAVYS GREY</v>
          </cell>
          <cell r="I581" t="str">
            <v>WN PAC 60ML DAVYS GREY</v>
          </cell>
          <cell r="J581">
            <v>6.68</v>
          </cell>
          <cell r="K581">
            <v>6.81</v>
          </cell>
          <cell r="L581">
            <v>1.9461077844311361E-2</v>
          </cell>
          <cell r="M581" t="str">
            <v>Actif</v>
          </cell>
          <cell r="N581"/>
          <cell r="O581" t="str">
            <v>WINSOR &amp; NEWTON</v>
          </cell>
          <cell r="P581" t="str">
            <v>FINE ARTS</v>
          </cell>
          <cell r="Q581" t="str">
            <v>W&amp;N ACRYLIC</v>
          </cell>
          <cell r="R581" t="str">
            <v>PROFESSIONAL ACRYLIC COLOUR</v>
          </cell>
          <cell r="S581" t="str">
            <v>60ML TUBE</v>
          </cell>
          <cell r="T581" t="str">
            <v>Série 1</v>
          </cell>
          <cell r="U581" t="str">
            <v>W0217</v>
          </cell>
          <cell r="V581" t="str">
            <v>10100100001246</v>
          </cell>
          <cell r="W581" t="str">
            <v>32139000</v>
          </cell>
          <cell r="X581" t="str">
            <v>FRANCE</v>
          </cell>
          <cell r="Y581">
            <v>3</v>
          </cell>
        </row>
        <row r="582">
          <cell r="A582" t="str">
            <v>5012572011365</v>
          </cell>
          <cell r="B582" t="str">
            <v>2320465</v>
          </cell>
          <cell r="C582" t="str">
            <v>W&amp;N PRO ACRYLIQUE 60ML GRIS DE PAYNE</v>
          </cell>
          <cell r="D582">
            <v>20</v>
          </cell>
          <cell r="E582"/>
          <cell r="F582"/>
          <cell r="G582" t="str">
            <v>WN PAC 60ML GRIS DE PAYNE</v>
          </cell>
          <cell r="H582" t="str">
            <v>W&amp;N PROFESSIONAL ACRYLIC COLOUR 60ML PAYNES GREY</v>
          </cell>
          <cell r="I582" t="str">
            <v>WN PAC 60ML PAYNE'S GRAY</v>
          </cell>
          <cell r="J582">
            <v>6.68</v>
          </cell>
          <cell r="K582">
            <v>6.81</v>
          </cell>
          <cell r="L582">
            <v>1.9461077844311361E-2</v>
          </cell>
          <cell r="M582" t="str">
            <v>Actif</v>
          </cell>
          <cell r="N582"/>
          <cell r="O582" t="str">
            <v>WINSOR &amp; NEWTON</v>
          </cell>
          <cell r="P582" t="str">
            <v>FINE ARTS</v>
          </cell>
          <cell r="Q582" t="str">
            <v>W&amp;N ACRYLIC</v>
          </cell>
          <cell r="R582" t="str">
            <v>PROFESSIONAL ACRYLIC COLOUR</v>
          </cell>
          <cell r="S582" t="str">
            <v>60ML TUBE</v>
          </cell>
          <cell r="T582" t="str">
            <v>Série 1</v>
          </cell>
          <cell r="U582" t="str">
            <v>W0465</v>
          </cell>
          <cell r="V582" t="str">
            <v>10100100001246</v>
          </cell>
          <cell r="W582" t="str">
            <v>32139000</v>
          </cell>
          <cell r="X582" t="str">
            <v>FRANCE</v>
          </cell>
          <cell r="Y582">
            <v>3</v>
          </cell>
        </row>
        <row r="583">
          <cell r="A583" t="str">
            <v>5012572011259</v>
          </cell>
          <cell r="B583" t="str">
            <v>2320386</v>
          </cell>
          <cell r="C583" t="str">
            <v>W&amp;N PRO ACRYLIQUE 60ML NOIR DE MARS</v>
          </cell>
          <cell r="D583">
            <v>20</v>
          </cell>
          <cell r="E583"/>
          <cell r="F583"/>
          <cell r="G583" t="str">
            <v>WN PAC 60ML NOIR DE MARS</v>
          </cell>
          <cell r="H583" t="str">
            <v>W&amp;N PROFESSIONAL ACRYLIC COLOUR 60ML MARS BLACK</v>
          </cell>
          <cell r="I583" t="str">
            <v>WN PAC 60ML MARS BLACK</v>
          </cell>
          <cell r="J583">
            <v>6.68</v>
          </cell>
          <cell r="K583">
            <v>6.81</v>
          </cell>
          <cell r="L583">
            <v>1.9461077844311361E-2</v>
          </cell>
          <cell r="M583" t="str">
            <v>Actif</v>
          </cell>
          <cell r="N583"/>
          <cell r="O583" t="str">
            <v>WINSOR &amp; NEWTON</v>
          </cell>
          <cell r="P583" t="str">
            <v>FINE ARTS</v>
          </cell>
          <cell r="Q583" t="str">
            <v>W&amp;N ACRYLIC</v>
          </cell>
          <cell r="R583" t="str">
            <v>PROFESSIONAL ACRYLIC COLOUR</v>
          </cell>
          <cell r="S583" t="str">
            <v>60ML TUBE</v>
          </cell>
          <cell r="T583" t="str">
            <v>Série 1</v>
          </cell>
          <cell r="U583" t="str">
            <v>W0386</v>
          </cell>
          <cell r="V583" t="str">
            <v>10100100001246</v>
          </cell>
          <cell r="W583" t="str">
            <v>32139000</v>
          </cell>
          <cell r="X583" t="str">
            <v>FRANCE</v>
          </cell>
          <cell r="Y583">
            <v>3</v>
          </cell>
        </row>
        <row r="584">
          <cell r="A584" t="str">
            <v>5012572011235</v>
          </cell>
          <cell r="B584" t="str">
            <v>2320331</v>
          </cell>
          <cell r="C584" t="str">
            <v>W&amp;N PRO ACRYLIQUE 60ML NOIR D'IVOIRE</v>
          </cell>
          <cell r="D584">
            <v>20</v>
          </cell>
          <cell r="E584"/>
          <cell r="F584"/>
          <cell r="G584" t="str">
            <v>WN PAC 60ML NOIR D'IVOIRE</v>
          </cell>
          <cell r="H584" t="str">
            <v>W&amp;N PROFESSIONAL ACRYLIC COLOUR 60ML IVORY BLACK</v>
          </cell>
          <cell r="I584" t="str">
            <v>WN PAC 60ML IVORY BLACK</v>
          </cell>
          <cell r="J584">
            <v>6.68</v>
          </cell>
          <cell r="K584">
            <v>6.81</v>
          </cell>
          <cell r="L584">
            <v>1.9461077844311361E-2</v>
          </cell>
          <cell r="M584" t="str">
            <v>Actif</v>
          </cell>
          <cell r="N584"/>
          <cell r="O584" t="str">
            <v>WINSOR &amp; NEWTON</v>
          </cell>
          <cell r="P584" t="str">
            <v>FINE ARTS</v>
          </cell>
          <cell r="Q584" t="str">
            <v>W&amp;N ACRYLIC</v>
          </cell>
          <cell r="R584" t="str">
            <v>PROFESSIONAL ACRYLIC COLOUR</v>
          </cell>
          <cell r="S584" t="str">
            <v>60ML TUBE</v>
          </cell>
          <cell r="T584" t="str">
            <v>Série 1</v>
          </cell>
          <cell r="U584" t="str">
            <v>W0331</v>
          </cell>
          <cell r="V584" t="str">
            <v>10100100001246</v>
          </cell>
          <cell r="W584" t="str">
            <v>32139000</v>
          </cell>
          <cell r="X584" t="str">
            <v>FRANCE</v>
          </cell>
          <cell r="Y584">
            <v>3</v>
          </cell>
        </row>
        <row r="585">
          <cell r="A585" t="str">
            <v>5012572011181</v>
          </cell>
          <cell r="B585" t="str">
            <v>2320285</v>
          </cell>
          <cell r="C585" t="str">
            <v>W&amp;N PRO ACRYLIQUE 60ML OCRE D'OR</v>
          </cell>
          <cell r="D585">
            <v>20</v>
          </cell>
          <cell r="E585"/>
          <cell r="F585"/>
          <cell r="G585" t="str">
            <v>WN PAC 60ML OCRE D'OR</v>
          </cell>
          <cell r="H585" t="str">
            <v>W&amp;N PROFESSIONAL ACRYLIC COLOUR 60ML GOLD OCHRE</v>
          </cell>
          <cell r="I585" t="str">
            <v>WN PAC 60ML GLD OCHRE</v>
          </cell>
          <cell r="J585">
            <v>6.68</v>
          </cell>
          <cell r="K585">
            <v>6.81</v>
          </cell>
          <cell r="L585">
            <v>1.9461077844311361E-2</v>
          </cell>
          <cell r="M585" t="str">
            <v>Actif</v>
          </cell>
          <cell r="N585"/>
          <cell r="O585" t="str">
            <v>WINSOR &amp; NEWTON</v>
          </cell>
          <cell r="P585" t="str">
            <v>FINE ARTS</v>
          </cell>
          <cell r="Q585" t="str">
            <v>W&amp;N ACRYLIC</v>
          </cell>
          <cell r="R585" t="str">
            <v>PROFESSIONAL ACRYLIC COLOUR</v>
          </cell>
          <cell r="S585" t="str">
            <v>60ML TUBE</v>
          </cell>
          <cell r="T585" t="str">
            <v>Série 1</v>
          </cell>
          <cell r="U585" t="str">
            <v>W0285</v>
          </cell>
          <cell r="V585" t="str">
            <v>10100100001246</v>
          </cell>
          <cell r="W585" t="str">
            <v>32139000</v>
          </cell>
          <cell r="X585" t="str">
            <v>FRANCE</v>
          </cell>
          <cell r="Y585">
            <v>3</v>
          </cell>
        </row>
        <row r="586">
          <cell r="A586" t="str">
            <v>5012572011624</v>
          </cell>
          <cell r="B586" t="str">
            <v>2320744</v>
          </cell>
          <cell r="C586" t="str">
            <v>W&amp;N PRO ACRYLIQUE 60ML OCRE JAUNE</v>
          </cell>
          <cell r="D586">
            <v>20</v>
          </cell>
          <cell r="E586"/>
          <cell r="F586"/>
          <cell r="G586" t="str">
            <v>WN PAC 60ML OCRE JAUNE</v>
          </cell>
          <cell r="H586" t="str">
            <v>W&amp;N PROFESSIONAL ACRYLIC COLOUR 60ML YELLOW OCHRE</v>
          </cell>
          <cell r="I586" t="str">
            <v>WN PAC 60ML YELL OCHRE</v>
          </cell>
          <cell r="J586">
            <v>6.68</v>
          </cell>
          <cell r="K586">
            <v>6.81</v>
          </cell>
          <cell r="L586">
            <v>1.9461077844311361E-2</v>
          </cell>
          <cell r="M586" t="str">
            <v>Actif</v>
          </cell>
          <cell r="N586"/>
          <cell r="O586" t="str">
            <v>WINSOR &amp; NEWTON</v>
          </cell>
          <cell r="P586" t="str">
            <v>FINE ARTS</v>
          </cell>
          <cell r="Q586" t="str">
            <v>W&amp;N ACRYLIC</v>
          </cell>
          <cell r="R586" t="str">
            <v>PROFESSIONAL ACRYLIC COLOUR</v>
          </cell>
          <cell r="S586" t="str">
            <v>60ML TUBE</v>
          </cell>
          <cell r="T586" t="str">
            <v>Série 1</v>
          </cell>
          <cell r="U586" t="str">
            <v>W0744</v>
          </cell>
          <cell r="V586" t="str">
            <v>10100100001246</v>
          </cell>
          <cell r="W586" t="str">
            <v>32139000</v>
          </cell>
          <cell r="X586" t="str">
            <v>FRANCE</v>
          </cell>
          <cell r="Y586">
            <v>3</v>
          </cell>
        </row>
        <row r="587">
          <cell r="A587" t="str">
            <v>094376990737</v>
          </cell>
          <cell r="B587" t="str">
            <v>2320737</v>
          </cell>
          <cell r="C587" t="str">
            <v>W&amp;N PRO ACRYLIQUE 60ML OXYDE DE FER JAUNE</v>
          </cell>
          <cell r="D587">
            <v>20</v>
          </cell>
          <cell r="E587"/>
          <cell r="F587"/>
          <cell r="G587" t="str">
            <v>WN PAC 60ML OXYDE DE FER JAUNE</v>
          </cell>
          <cell r="H587" t="str">
            <v>W&amp;N PROFESSIONAL ACRYLIC COLOUR 60ML YELL IRON OXIDE</v>
          </cell>
          <cell r="I587" t="str">
            <v>WN PAC 60ML YELL IRON OX</v>
          </cell>
          <cell r="J587">
            <v>6.68</v>
          </cell>
          <cell r="K587">
            <v>6.81</v>
          </cell>
          <cell r="L587">
            <v>1.9461077844311361E-2</v>
          </cell>
          <cell r="M587" t="str">
            <v>Actif</v>
          </cell>
          <cell r="N587"/>
          <cell r="O587" t="str">
            <v>WINSOR &amp; NEWTON</v>
          </cell>
          <cell r="P587" t="str">
            <v>FINE ARTS</v>
          </cell>
          <cell r="Q587" t="str">
            <v>W&amp;N ACRYLIC</v>
          </cell>
          <cell r="R587" t="str">
            <v>PROFESSIONAL ACRYLIC COLOUR</v>
          </cell>
          <cell r="S587" t="str">
            <v>60ML TUBE</v>
          </cell>
          <cell r="T587" t="str">
            <v>Série 1</v>
          </cell>
          <cell r="U587" t="str">
            <v>W0737</v>
          </cell>
          <cell r="V587" t="str">
            <v>10100100001246</v>
          </cell>
          <cell r="W587" t="str">
            <v>32139000</v>
          </cell>
          <cell r="X587" t="str">
            <v>FRANCE</v>
          </cell>
          <cell r="Y587">
            <v>3</v>
          </cell>
        </row>
        <row r="588">
          <cell r="A588" t="str">
            <v>5012572011563</v>
          </cell>
          <cell r="B588" t="str">
            <v>2320560</v>
          </cell>
          <cell r="C588" t="str">
            <v>W&amp;N PRO ACRYLIQUE 60ML OXYDE DE FER ROUGE</v>
          </cell>
          <cell r="D588">
            <v>20</v>
          </cell>
          <cell r="E588"/>
          <cell r="F588"/>
          <cell r="G588" t="str">
            <v>WN PAC 60ML OXYDE DE FER ROUGE</v>
          </cell>
          <cell r="H588" t="str">
            <v>W&amp;N PROFESSIONAL ACRYLIC COLOUR 60ML RED IRON OXIDE</v>
          </cell>
          <cell r="I588" t="str">
            <v>WN PAC 60ML RD IRON OX</v>
          </cell>
          <cell r="J588">
            <v>6.68</v>
          </cell>
          <cell r="K588">
            <v>6.81</v>
          </cell>
          <cell r="L588">
            <v>1.9461077844311361E-2</v>
          </cell>
          <cell r="M588" t="str">
            <v>Actif</v>
          </cell>
          <cell r="N588"/>
          <cell r="O588" t="str">
            <v>WINSOR &amp; NEWTON</v>
          </cell>
          <cell r="P588" t="str">
            <v>FINE ARTS</v>
          </cell>
          <cell r="Q588" t="str">
            <v>W&amp;N ACRYLIC</v>
          </cell>
          <cell r="R588" t="str">
            <v>PROFESSIONAL ACRYLIC COLOUR</v>
          </cell>
          <cell r="S588" t="str">
            <v>60ML TUBE</v>
          </cell>
          <cell r="T588" t="str">
            <v>Série 1</v>
          </cell>
          <cell r="U588" t="str">
            <v>W0560</v>
          </cell>
          <cell r="V588" t="str">
            <v>10100100001246</v>
          </cell>
          <cell r="W588" t="str">
            <v>32139000</v>
          </cell>
          <cell r="X588" t="str">
            <v>FRANCE</v>
          </cell>
          <cell r="Y588">
            <v>3</v>
          </cell>
        </row>
        <row r="589">
          <cell r="A589" t="str">
            <v>094376990720</v>
          </cell>
          <cell r="B589" t="str">
            <v>2320691</v>
          </cell>
          <cell r="C589" t="str">
            <v>W&amp;N PRO ACRYLIQUE 60ML OXYDE DE FER VIOLET</v>
          </cell>
          <cell r="D589">
            <v>20</v>
          </cell>
          <cell r="E589"/>
          <cell r="F589"/>
          <cell r="G589" t="str">
            <v>WN PAC 60ML OXYDE FER VIOLET</v>
          </cell>
          <cell r="H589" t="str">
            <v>W&amp;N PROFESSIONAL ACRYLIC COLOUR 60ML VIOLET IRON OX</v>
          </cell>
          <cell r="I589" t="str">
            <v>WN PAC 60ML VIOLET IRON OX</v>
          </cell>
          <cell r="J589">
            <v>6.68</v>
          </cell>
          <cell r="K589">
            <v>6.81</v>
          </cell>
          <cell r="L589">
            <v>1.9461077844311361E-2</v>
          </cell>
          <cell r="M589" t="str">
            <v>Actif</v>
          </cell>
          <cell r="N589"/>
          <cell r="O589" t="str">
            <v>WINSOR &amp; NEWTON</v>
          </cell>
          <cell r="P589" t="str">
            <v>FINE ARTS</v>
          </cell>
          <cell r="Q589" t="str">
            <v>W&amp;N ACRYLIC</v>
          </cell>
          <cell r="R589" t="str">
            <v>PROFESSIONAL ACRYLIC COLOUR</v>
          </cell>
          <cell r="S589" t="str">
            <v>60ML TUBE</v>
          </cell>
          <cell r="T589" t="str">
            <v>Série 1</v>
          </cell>
          <cell r="U589" t="str">
            <v>W0691</v>
          </cell>
          <cell r="V589" t="str">
            <v>10100100001246</v>
          </cell>
          <cell r="W589" t="str">
            <v>32139000</v>
          </cell>
          <cell r="X589" t="str">
            <v>FRANCE</v>
          </cell>
          <cell r="Y589">
            <v>3</v>
          </cell>
        </row>
        <row r="590">
          <cell r="A590" t="str">
            <v>094376990621</v>
          </cell>
          <cell r="B590" t="str">
            <v>2320362</v>
          </cell>
          <cell r="C590" t="str">
            <v>W&amp;N PRO ACRYLIQUE 60ML ROUGE CLAIR</v>
          </cell>
          <cell r="D590">
            <v>20</v>
          </cell>
          <cell r="E590"/>
          <cell r="F590"/>
          <cell r="G590" t="str">
            <v>WN PAC 60ML ROUGE CLAIR</v>
          </cell>
          <cell r="H590" t="str">
            <v>W&amp;N PROFESSIONAL ACRYLIC COLOUR 60ML LIGHT RED</v>
          </cell>
          <cell r="I590" t="str">
            <v>WN PAC 60ML LT RD</v>
          </cell>
          <cell r="J590">
            <v>6.68</v>
          </cell>
          <cell r="K590">
            <v>6.81</v>
          </cell>
          <cell r="L590">
            <v>1.9461077844311361E-2</v>
          </cell>
          <cell r="M590" t="str">
            <v>Actif</v>
          </cell>
          <cell r="N590"/>
          <cell r="O590" t="str">
            <v>WINSOR &amp; NEWTON</v>
          </cell>
          <cell r="P590" t="str">
            <v>FINE ARTS</v>
          </cell>
          <cell r="Q590" t="str">
            <v>W&amp;N ACRYLIC</v>
          </cell>
          <cell r="R590" t="str">
            <v>PROFESSIONAL ACRYLIC COLOUR</v>
          </cell>
          <cell r="S590" t="str">
            <v>60ML TUBE</v>
          </cell>
          <cell r="T590" t="str">
            <v>Série 1</v>
          </cell>
          <cell r="U590" t="str">
            <v>W0362</v>
          </cell>
          <cell r="V590" t="str">
            <v>10100100001246</v>
          </cell>
          <cell r="W590" t="str">
            <v>32139000</v>
          </cell>
          <cell r="X590" t="str">
            <v>FRANCE</v>
          </cell>
          <cell r="Y590">
            <v>3</v>
          </cell>
        </row>
        <row r="591">
          <cell r="A591" t="str">
            <v>5012572010955</v>
          </cell>
          <cell r="B591" t="str">
            <v>2320074</v>
          </cell>
          <cell r="C591" t="str">
            <v>W&amp;N PRO ACRYLIQUE 60ML TERRE DE SIENNE BR</v>
          </cell>
          <cell r="D591">
            <v>20</v>
          </cell>
          <cell r="E591"/>
          <cell r="F591"/>
          <cell r="G591" t="str">
            <v>WN PAC 60ML TERRE DE SIENNE BR</v>
          </cell>
          <cell r="H591" t="str">
            <v>W&amp;N PROFESSIONAL ACRYLIC COLOUR 60ML BURNT SIENNA</v>
          </cell>
          <cell r="I591" t="str">
            <v>WN PAC 60ML BURNT SIENNA</v>
          </cell>
          <cell r="J591">
            <v>6.68</v>
          </cell>
          <cell r="K591">
            <v>6.81</v>
          </cell>
          <cell r="L591">
            <v>1.9461077844311361E-2</v>
          </cell>
          <cell r="M591" t="str">
            <v>Actif</v>
          </cell>
          <cell r="N591"/>
          <cell r="O591" t="str">
            <v>WINSOR &amp; NEWTON</v>
          </cell>
          <cell r="P591" t="str">
            <v>FINE ARTS</v>
          </cell>
          <cell r="Q591" t="str">
            <v>W&amp;N ACRYLIC</v>
          </cell>
          <cell r="R591" t="str">
            <v>PROFESSIONAL ACRYLIC COLOUR</v>
          </cell>
          <cell r="S591" t="str">
            <v>60ML TUBE</v>
          </cell>
          <cell r="T591" t="str">
            <v>Série 1</v>
          </cell>
          <cell r="U591" t="str">
            <v>W0074</v>
          </cell>
          <cell r="V591" t="str">
            <v>10100100001246</v>
          </cell>
          <cell r="W591" t="str">
            <v>32139000</v>
          </cell>
          <cell r="X591" t="str">
            <v>FRANCE</v>
          </cell>
          <cell r="Y591">
            <v>3</v>
          </cell>
        </row>
        <row r="592">
          <cell r="A592" t="str">
            <v>5012572011549</v>
          </cell>
          <cell r="B592" t="str">
            <v>2320552</v>
          </cell>
          <cell r="C592" t="str">
            <v>W&amp;N PRO ACRYLIQUE 60ML TERRE DE SIENNE NAT</v>
          </cell>
          <cell r="D592">
            <v>20</v>
          </cell>
          <cell r="E592"/>
          <cell r="F592"/>
          <cell r="G592" t="str">
            <v>WN PAC 60ML T S N</v>
          </cell>
          <cell r="H592" t="str">
            <v>W&amp;N PROFESSIONAL ACRYLIC COLOUR 60ML RAW SIENNA</v>
          </cell>
          <cell r="I592" t="str">
            <v>WN PAC 60ML RAW SIENNA</v>
          </cell>
          <cell r="J592">
            <v>6.68</v>
          </cell>
          <cell r="K592">
            <v>6.81</v>
          </cell>
          <cell r="L592">
            <v>1.9461077844311361E-2</v>
          </cell>
          <cell r="M592" t="str">
            <v>Actif</v>
          </cell>
          <cell r="N592"/>
          <cell r="O592" t="str">
            <v>WINSOR &amp; NEWTON</v>
          </cell>
          <cell r="P592" t="str">
            <v>FINE ARTS</v>
          </cell>
          <cell r="Q592" t="str">
            <v>W&amp;N ACRYLIC</v>
          </cell>
          <cell r="R592" t="str">
            <v>PROFESSIONAL ACRYLIC COLOUR</v>
          </cell>
          <cell r="S592" t="str">
            <v>60ML TUBE</v>
          </cell>
          <cell r="T592" t="str">
            <v>Série 1</v>
          </cell>
          <cell r="U592" t="str">
            <v>W0552</v>
          </cell>
          <cell r="V592" t="str">
            <v>10100100001246</v>
          </cell>
          <cell r="W592" t="str">
            <v>32139000</v>
          </cell>
          <cell r="X592" t="str">
            <v>FRANCE</v>
          </cell>
          <cell r="Y592">
            <v>3</v>
          </cell>
        </row>
        <row r="593">
          <cell r="A593" t="str">
            <v>094376990690</v>
          </cell>
          <cell r="B593" t="str">
            <v>2320557</v>
          </cell>
          <cell r="C593" t="str">
            <v>W&amp;N PRO ACRYLIQUE 60ML TERRE DOMBRE NAT CLAIR</v>
          </cell>
          <cell r="D593">
            <v>20</v>
          </cell>
          <cell r="E593"/>
          <cell r="F593"/>
          <cell r="G593" t="str">
            <v>WN PAC 60ML T O N CLAIR</v>
          </cell>
          <cell r="H593" t="str">
            <v>W&amp;N PROFESSIONAL ACRYLIC COLOUR 60ML RAW UMBER LT</v>
          </cell>
          <cell r="I593" t="str">
            <v>WN PAC 60ML RAW UMBER LT</v>
          </cell>
          <cell r="J593">
            <v>6.68</v>
          </cell>
          <cell r="K593">
            <v>6.81</v>
          </cell>
          <cell r="L593">
            <v>1.9461077844311361E-2</v>
          </cell>
          <cell r="M593" t="str">
            <v>Actif</v>
          </cell>
          <cell r="N593"/>
          <cell r="O593" t="str">
            <v>WINSOR &amp; NEWTON</v>
          </cell>
          <cell r="P593" t="str">
            <v>FINE ARTS</v>
          </cell>
          <cell r="Q593" t="str">
            <v>W&amp;N ACRYLIC</v>
          </cell>
          <cell r="R593" t="str">
            <v>PROFESSIONAL ACRYLIC COLOUR</v>
          </cell>
          <cell r="S593" t="str">
            <v>60ML TUBE</v>
          </cell>
          <cell r="T593" t="str">
            <v>Série 1</v>
          </cell>
          <cell r="U593" t="str">
            <v>W0557</v>
          </cell>
          <cell r="V593" t="str">
            <v>10100100001246</v>
          </cell>
          <cell r="W593" t="str">
            <v>32139000</v>
          </cell>
          <cell r="X593" t="str">
            <v>FRANCE</v>
          </cell>
          <cell r="Y593">
            <v>3</v>
          </cell>
        </row>
        <row r="594">
          <cell r="A594" t="str">
            <v>5012572011556</v>
          </cell>
          <cell r="B594" t="str">
            <v>2320554</v>
          </cell>
          <cell r="C594" t="str">
            <v>W&amp;N PRO ACRYLIQUE 60ML TERRE D'OMBRE NATURELLE</v>
          </cell>
          <cell r="D594">
            <v>20</v>
          </cell>
          <cell r="E594"/>
          <cell r="F594"/>
          <cell r="G594" t="str">
            <v>WN PAC 60ML T O N</v>
          </cell>
          <cell r="H594" t="str">
            <v>W&amp;N PROFESSIONAL ACRYLIC COLOUR 60ML RAW UMBER</v>
          </cell>
          <cell r="I594" t="str">
            <v>WN PAC 60ML RAW UMBER</v>
          </cell>
          <cell r="J594">
            <v>6.68</v>
          </cell>
          <cell r="K594">
            <v>6.81</v>
          </cell>
          <cell r="L594">
            <v>1.9461077844311361E-2</v>
          </cell>
          <cell r="M594" t="str">
            <v>Actif</v>
          </cell>
          <cell r="N594"/>
          <cell r="O594" t="str">
            <v>WINSOR &amp; NEWTON</v>
          </cell>
          <cell r="P594" t="str">
            <v>FINE ARTS</v>
          </cell>
          <cell r="Q594" t="str">
            <v>W&amp;N ACRYLIC</v>
          </cell>
          <cell r="R594" t="str">
            <v>PROFESSIONAL ACRYLIC COLOUR</v>
          </cell>
          <cell r="S594" t="str">
            <v>60ML TUBE</v>
          </cell>
          <cell r="T594" t="str">
            <v>Série 1</v>
          </cell>
          <cell r="U594" t="str">
            <v>W0554</v>
          </cell>
          <cell r="V594" t="str">
            <v>10100100001246</v>
          </cell>
          <cell r="W594" t="str">
            <v>32139000</v>
          </cell>
          <cell r="X594" t="str">
            <v>FRANCE</v>
          </cell>
          <cell r="Y594">
            <v>3</v>
          </cell>
        </row>
        <row r="595">
          <cell r="A595" t="str">
            <v>5012572010948</v>
          </cell>
          <cell r="B595" t="str">
            <v>2320076</v>
          </cell>
          <cell r="C595" t="str">
            <v>W&amp;N PRO ACRYLIQUE 60ML TERRE OMBRE BRULEE</v>
          </cell>
          <cell r="D595">
            <v>20</v>
          </cell>
          <cell r="E595"/>
          <cell r="F595"/>
          <cell r="G595" t="str">
            <v>WN PAC 60ML TERRE OMBRE BRULEE</v>
          </cell>
          <cell r="H595" t="str">
            <v>W&amp;N PROFESSIONAL ACRYLIC COLOUR 60ML BURNT UMBER</v>
          </cell>
          <cell r="I595" t="str">
            <v>WN PAC 60ML BURNT UMBER</v>
          </cell>
          <cell r="J595">
            <v>6.68</v>
          </cell>
          <cell r="K595">
            <v>6.81</v>
          </cell>
          <cell r="L595">
            <v>1.9461077844311361E-2</v>
          </cell>
          <cell r="M595" t="str">
            <v>Actif</v>
          </cell>
          <cell r="N595"/>
          <cell r="O595" t="str">
            <v>WINSOR &amp; NEWTON</v>
          </cell>
          <cell r="P595" t="str">
            <v>FINE ARTS</v>
          </cell>
          <cell r="Q595" t="str">
            <v>W&amp;N ACRYLIC</v>
          </cell>
          <cell r="R595" t="str">
            <v>PROFESSIONAL ACRYLIC COLOUR</v>
          </cell>
          <cell r="S595" t="str">
            <v>60ML TUBE</v>
          </cell>
          <cell r="T595" t="str">
            <v>Série 1</v>
          </cell>
          <cell r="U595" t="str">
            <v>W0076</v>
          </cell>
          <cell r="V595" t="str">
            <v>10100100001246</v>
          </cell>
          <cell r="W595" t="str">
            <v>32139000</v>
          </cell>
          <cell r="X595" t="str">
            <v>FRANCE</v>
          </cell>
          <cell r="Y595">
            <v>3</v>
          </cell>
        </row>
        <row r="596">
          <cell r="A596" t="str">
            <v>5012572010931</v>
          </cell>
          <cell r="B596" t="str">
            <v>2320060</v>
          </cell>
          <cell r="C596" t="str">
            <v>W&amp;N PRO ACRYLIQUE 60ML TITANE ECRU</v>
          </cell>
          <cell r="D596">
            <v>20</v>
          </cell>
          <cell r="E596"/>
          <cell r="F596"/>
          <cell r="G596" t="str">
            <v>WN PAC 60ML TITANE ECRU</v>
          </cell>
          <cell r="H596" t="str">
            <v>W&amp;N PROFESSIONAL ACRYLIC COLOUR 60ML BUFF TITANIUM</v>
          </cell>
          <cell r="I596" t="str">
            <v>WN PAC 60ML BUFF TITAN</v>
          </cell>
          <cell r="J596">
            <v>6.68</v>
          </cell>
          <cell r="K596">
            <v>6.81</v>
          </cell>
          <cell r="L596">
            <v>1.9461077844311361E-2</v>
          </cell>
          <cell r="M596" t="str">
            <v>Actif</v>
          </cell>
          <cell r="N596"/>
          <cell r="O596" t="str">
            <v>WINSOR &amp; NEWTON</v>
          </cell>
          <cell r="P596" t="str">
            <v>FINE ARTS</v>
          </cell>
          <cell r="Q596" t="str">
            <v>W&amp;N ACRYLIC</v>
          </cell>
          <cell r="R596" t="str">
            <v>PROFESSIONAL ACRYLIC COLOUR</v>
          </cell>
          <cell r="S596" t="str">
            <v>60ML TUBE</v>
          </cell>
          <cell r="T596" t="str">
            <v>Série 1</v>
          </cell>
          <cell r="U596" t="str">
            <v>W0060</v>
          </cell>
          <cell r="V596" t="str">
            <v>10100100001246</v>
          </cell>
          <cell r="W596" t="str">
            <v>32139000</v>
          </cell>
          <cell r="X596" t="str">
            <v>FRANCE</v>
          </cell>
          <cell r="Y596">
            <v>3</v>
          </cell>
        </row>
        <row r="597">
          <cell r="A597" t="str">
            <v>5012572011617</v>
          </cell>
          <cell r="B597" t="str">
            <v>2320664</v>
          </cell>
          <cell r="C597" t="str">
            <v>W&amp;N PRO ACRYLIQUE 60ML BLEU OUTREMER</v>
          </cell>
          <cell r="D597">
            <v>20</v>
          </cell>
          <cell r="E597"/>
          <cell r="F597"/>
          <cell r="G597" t="str">
            <v>WN PAC 60ML BLEU OUTREMER</v>
          </cell>
          <cell r="H597" t="str">
            <v>W&amp;N PROFESSIONAL ACRYLIC COLOUR 60ML ULTRA BLUE</v>
          </cell>
          <cell r="I597" t="str">
            <v>WN PAC 60ML ULTRA BL</v>
          </cell>
          <cell r="J597">
            <v>8.7799999999999994</v>
          </cell>
          <cell r="K597">
            <v>8.9600000000000009</v>
          </cell>
          <cell r="L597">
            <v>2.0501138952164179E-2</v>
          </cell>
          <cell r="M597" t="str">
            <v>Actif</v>
          </cell>
          <cell r="N597"/>
          <cell r="O597" t="str">
            <v>WINSOR &amp; NEWTON</v>
          </cell>
          <cell r="P597" t="str">
            <v>FINE ARTS</v>
          </cell>
          <cell r="Q597" t="str">
            <v>W&amp;N ACRYLIC</v>
          </cell>
          <cell r="R597" t="str">
            <v>PROFESSIONAL ACRYLIC COLOUR</v>
          </cell>
          <cell r="S597" t="str">
            <v>60ML TUBE</v>
          </cell>
          <cell r="T597" t="str">
            <v>Série 2</v>
          </cell>
          <cell r="U597" t="str">
            <v>W0664</v>
          </cell>
          <cell r="V597" t="str">
            <v>10100100001246</v>
          </cell>
          <cell r="W597" t="str">
            <v>32139000</v>
          </cell>
          <cell r="X597" t="str">
            <v>FRANCE</v>
          </cell>
          <cell r="Y597">
            <v>3</v>
          </cell>
        </row>
        <row r="598">
          <cell r="A598" t="str">
            <v>5012572011433</v>
          </cell>
          <cell r="B598" t="str">
            <v>2320515</v>
          </cell>
          <cell r="C598" t="str">
            <v>W&amp;N PRO ACRYLIQUE 60ML BLEU PHTALO NUA VERTE</v>
          </cell>
          <cell r="D598">
            <v>20</v>
          </cell>
          <cell r="E598"/>
          <cell r="F598"/>
          <cell r="G598" t="str">
            <v>WN PAC 60ML BLEU PHTALO N VERT</v>
          </cell>
          <cell r="H598" t="str">
            <v>W&amp;N PROFESSIONAL ACRYLIC COLOUR 60ML PHTH BLU GN SHD</v>
          </cell>
          <cell r="I598" t="str">
            <v>WN PAC 60ML PHTH BL GRN SHD</v>
          </cell>
          <cell r="J598">
            <v>8.7799999999999994</v>
          </cell>
          <cell r="K598">
            <v>8.9600000000000009</v>
          </cell>
          <cell r="L598">
            <v>2.0501138952164179E-2</v>
          </cell>
          <cell r="M598" t="str">
            <v>Actif</v>
          </cell>
          <cell r="N598"/>
          <cell r="O598" t="str">
            <v>WINSOR &amp; NEWTON</v>
          </cell>
          <cell r="P598" t="str">
            <v>FINE ARTS</v>
          </cell>
          <cell r="Q598" t="str">
            <v>W&amp;N ACRYLIC</v>
          </cell>
          <cell r="R598" t="str">
            <v>PROFESSIONAL ACRYLIC COLOUR</v>
          </cell>
          <cell r="S598" t="str">
            <v>60ML TUBE</v>
          </cell>
          <cell r="T598" t="str">
            <v>Série 2</v>
          </cell>
          <cell r="U598" t="str">
            <v>W0515</v>
          </cell>
          <cell r="V598" t="str">
            <v>10100100001246</v>
          </cell>
          <cell r="W598" t="str">
            <v>32139000</v>
          </cell>
          <cell r="X598" t="str">
            <v>FRANCE</v>
          </cell>
          <cell r="Y598">
            <v>3</v>
          </cell>
        </row>
        <row r="599">
          <cell r="A599" t="str">
            <v>5012572011426</v>
          </cell>
          <cell r="B599" t="str">
            <v>2320514</v>
          </cell>
          <cell r="C599" t="str">
            <v>W&amp;N PRO ACRYLIQUE 60ML BLEU PHTALO NUANCEROUGE</v>
          </cell>
          <cell r="D599">
            <v>20</v>
          </cell>
          <cell r="E599"/>
          <cell r="F599"/>
          <cell r="G599" t="str">
            <v>WN PAC 60ML BLEU PHTALO NU RGE</v>
          </cell>
          <cell r="H599" t="str">
            <v>W&amp;N PROFESSIONAL ACRYLIC COLOUR 60ML PHTH BLU RD SHG</v>
          </cell>
          <cell r="I599" t="str">
            <v>WN PAC 60ML PHTH BL RD SHD</v>
          </cell>
          <cell r="J599">
            <v>8.7799999999999994</v>
          </cell>
          <cell r="K599">
            <v>8.9600000000000009</v>
          </cell>
          <cell r="L599">
            <v>2.0501138952164179E-2</v>
          </cell>
          <cell r="M599" t="str">
            <v>Actif</v>
          </cell>
          <cell r="N599"/>
          <cell r="O599" t="str">
            <v>WINSOR &amp; NEWTON</v>
          </cell>
          <cell r="P599" t="str">
            <v>FINE ARTS</v>
          </cell>
          <cell r="Q599" t="str">
            <v>W&amp;N ACRYLIC</v>
          </cell>
          <cell r="R599" t="str">
            <v>PROFESSIONAL ACRYLIC COLOUR</v>
          </cell>
          <cell r="S599" t="str">
            <v>60ML TUBE</v>
          </cell>
          <cell r="T599" t="str">
            <v>Série 2</v>
          </cell>
          <cell r="U599" t="str">
            <v>W0514</v>
          </cell>
          <cell r="V599" t="str">
            <v>10100100001246</v>
          </cell>
          <cell r="W599" t="str">
            <v>32139000</v>
          </cell>
          <cell r="X599" t="str">
            <v>FRANCE</v>
          </cell>
          <cell r="Y599">
            <v>3</v>
          </cell>
        </row>
        <row r="600">
          <cell r="A600" t="str">
            <v>5012572011198</v>
          </cell>
          <cell r="B600" t="str">
            <v>2320292</v>
          </cell>
          <cell r="C600" t="str">
            <v>W&amp;N PRO ACRYLIQUE 60ML GRIS GRAPHITE</v>
          </cell>
          <cell r="D600">
            <v>20</v>
          </cell>
          <cell r="E600"/>
          <cell r="F600"/>
          <cell r="G600" t="str">
            <v>WN PAC 60ML GRIS GRAPHITE</v>
          </cell>
          <cell r="H600" t="str">
            <v>W&amp;N PROFESSIONAL ACRYLIC COLOUR 60ML GRAPHITE GREY</v>
          </cell>
          <cell r="I600" t="str">
            <v>WN PAC 60ML GRAPHITE GREY</v>
          </cell>
          <cell r="J600">
            <v>8.7799999999999994</v>
          </cell>
          <cell r="K600">
            <v>8.9600000000000009</v>
          </cell>
          <cell r="L600">
            <v>2.0501138952164179E-2</v>
          </cell>
          <cell r="M600" t="str">
            <v>Actif</v>
          </cell>
          <cell r="N600"/>
          <cell r="O600" t="str">
            <v>WINSOR &amp; NEWTON</v>
          </cell>
          <cell r="P600" t="str">
            <v>FINE ARTS</v>
          </cell>
          <cell r="Q600" t="str">
            <v>W&amp;N ACRYLIC</v>
          </cell>
          <cell r="R600" t="str">
            <v>PROFESSIONAL ACRYLIC COLOUR</v>
          </cell>
          <cell r="S600" t="str">
            <v>60ML TUBE</v>
          </cell>
          <cell r="T600" t="str">
            <v>Série 2</v>
          </cell>
          <cell r="U600" t="str">
            <v>W0292</v>
          </cell>
          <cell r="V600" t="str">
            <v>10100100001246</v>
          </cell>
          <cell r="W600" t="str">
            <v>32139000</v>
          </cell>
          <cell r="X600" t="str">
            <v>FRANCE</v>
          </cell>
          <cell r="Y600">
            <v>3</v>
          </cell>
        </row>
        <row r="601">
          <cell r="A601" t="str">
            <v>5012572011242</v>
          </cell>
          <cell r="B601" t="str">
            <v>2320346</v>
          </cell>
          <cell r="C601" t="str">
            <v>W&amp;N PRO ACRYLIQUE 60ML JAUNE CITRON</v>
          </cell>
          <cell r="D601">
            <v>20</v>
          </cell>
          <cell r="E601"/>
          <cell r="F601"/>
          <cell r="G601" t="str">
            <v>WN PAC 60ML JAUNE CITRON</v>
          </cell>
          <cell r="H601" t="str">
            <v>W&amp;N PROFESSIONAL ACRYLIC COLOUR 60ML LEMON YELLOW</v>
          </cell>
          <cell r="I601" t="str">
            <v>WN PAC 60ML LEMON YELL</v>
          </cell>
          <cell r="J601">
            <v>8.7799999999999994</v>
          </cell>
          <cell r="K601">
            <v>8.9600000000000009</v>
          </cell>
          <cell r="L601">
            <v>2.0501138952164179E-2</v>
          </cell>
          <cell r="M601" t="str">
            <v>Actif</v>
          </cell>
          <cell r="N601"/>
          <cell r="O601" t="str">
            <v>WINSOR &amp; NEWTON</v>
          </cell>
          <cell r="P601" t="str">
            <v>FINE ARTS</v>
          </cell>
          <cell r="Q601" t="str">
            <v>W&amp;N ACRYLIC</v>
          </cell>
          <cell r="R601" t="str">
            <v>PROFESSIONAL ACRYLIC COLOUR</v>
          </cell>
          <cell r="S601" t="str">
            <v>60ML TUBE</v>
          </cell>
          <cell r="T601" t="str">
            <v>Série 2</v>
          </cell>
          <cell r="U601" t="str">
            <v>WG346</v>
          </cell>
          <cell r="V601" t="str">
            <v>10100100001246</v>
          </cell>
          <cell r="W601" t="str">
            <v>32139000</v>
          </cell>
          <cell r="X601" t="str">
            <v>FRANCE</v>
          </cell>
          <cell r="Y601">
            <v>3</v>
          </cell>
        </row>
        <row r="602">
          <cell r="A602" t="str">
            <v>5012572011327</v>
          </cell>
          <cell r="B602" t="str">
            <v>2320422</v>
          </cell>
          <cell r="C602" t="str">
            <v>W&amp;N PRO ACRYLIQUE 60ML JAUNE DE NAPLES</v>
          </cell>
          <cell r="D602">
            <v>20</v>
          </cell>
          <cell r="E602"/>
          <cell r="F602"/>
          <cell r="G602" t="str">
            <v>WN PAC 60ML JNE DE NAPLES</v>
          </cell>
          <cell r="H602" t="str">
            <v>W&amp;N PROFESSIONAL ACRYLIC COLOUR 60ML NAPLES YELLOW</v>
          </cell>
          <cell r="I602" t="str">
            <v>WN PAC 60ML NAPLES YELL</v>
          </cell>
          <cell r="J602">
            <v>8.7799999999999994</v>
          </cell>
          <cell r="K602">
            <v>8.9600000000000009</v>
          </cell>
          <cell r="L602">
            <v>2.0501138952164179E-2</v>
          </cell>
          <cell r="M602" t="str">
            <v>Actif</v>
          </cell>
          <cell r="N602"/>
          <cell r="O602" t="str">
            <v>WINSOR &amp; NEWTON</v>
          </cell>
          <cell r="P602" t="str">
            <v>FINE ARTS</v>
          </cell>
          <cell r="Q602" t="str">
            <v>W&amp;N ACRYLIC</v>
          </cell>
          <cell r="R602" t="str">
            <v>PROFESSIONAL ACRYLIC COLOUR</v>
          </cell>
          <cell r="S602" t="str">
            <v>60ML TUBE</v>
          </cell>
          <cell r="T602" t="str">
            <v>Série 2</v>
          </cell>
          <cell r="U602" t="str">
            <v>W0422</v>
          </cell>
          <cell r="V602" t="str">
            <v>10100100001246</v>
          </cell>
          <cell r="W602" t="str">
            <v>32139000</v>
          </cell>
          <cell r="X602" t="str">
            <v>FRANCE</v>
          </cell>
          <cell r="Y602">
            <v>3</v>
          </cell>
        </row>
        <row r="603">
          <cell r="A603" t="str">
            <v>5012572011334</v>
          </cell>
          <cell r="B603" t="str">
            <v>2320425</v>
          </cell>
          <cell r="C603" t="str">
            <v>W&amp;N PRO ACRYLIQUE 60ML JAUNE DE NAPLES FONCE</v>
          </cell>
          <cell r="D603">
            <v>20</v>
          </cell>
          <cell r="E603"/>
          <cell r="F603"/>
          <cell r="G603" t="str">
            <v>WN PAC 60ML JNE DE NAPLES FCE</v>
          </cell>
          <cell r="H603" t="str">
            <v>W&amp;N PROFESSIONAL ACRYLIC COLOUR 60ML NAPLES YELL DP</v>
          </cell>
          <cell r="I603" t="str">
            <v>WN PAC 60ML NAPLES YELL DP</v>
          </cell>
          <cell r="J603">
            <v>8.7799999999999994</v>
          </cell>
          <cell r="K603">
            <v>8.9600000000000009</v>
          </cell>
          <cell r="L603">
            <v>2.0501138952164179E-2</v>
          </cell>
          <cell r="M603" t="str">
            <v>Actif</v>
          </cell>
          <cell r="N603"/>
          <cell r="O603" t="str">
            <v>WINSOR &amp; NEWTON</v>
          </cell>
          <cell r="P603" t="str">
            <v>FINE ARTS</v>
          </cell>
          <cell r="Q603" t="str">
            <v>W&amp;N ACRYLIC</v>
          </cell>
          <cell r="R603" t="str">
            <v>PROFESSIONAL ACRYLIC COLOUR</v>
          </cell>
          <cell r="S603" t="str">
            <v>60ML TUBE</v>
          </cell>
          <cell r="T603" t="str">
            <v>Série 2</v>
          </cell>
          <cell r="U603" t="str">
            <v>W0425</v>
          </cell>
          <cell r="V603" t="str">
            <v>10100100001246</v>
          </cell>
          <cell r="W603" t="str">
            <v>32139000</v>
          </cell>
          <cell r="X603" t="str">
            <v>FRANCE</v>
          </cell>
          <cell r="Y603">
            <v>3</v>
          </cell>
        </row>
        <row r="604">
          <cell r="A604" t="str">
            <v>094376990577</v>
          </cell>
          <cell r="B604" t="str">
            <v>2320039</v>
          </cell>
          <cell r="C604" t="str">
            <v>W&amp;N PRO ACRYLIQUE 60ML JAUNE FONCE AZO</v>
          </cell>
          <cell r="D604">
            <v>20</v>
          </cell>
          <cell r="E604"/>
          <cell r="F604"/>
          <cell r="G604" t="str">
            <v>WN PAC 60ML JNE FCE AZO</v>
          </cell>
          <cell r="H604" t="str">
            <v>W&amp;N PROFESSIONAL ACRYLIC COLOUR 60ML AZO YELL DEEP</v>
          </cell>
          <cell r="I604" t="str">
            <v>WN PAC 60ML AZO YELL DP</v>
          </cell>
          <cell r="J604">
            <v>8.7799999999999994</v>
          </cell>
          <cell r="K604">
            <v>8.9600000000000009</v>
          </cell>
          <cell r="L604">
            <v>2.0501138952164179E-2</v>
          </cell>
          <cell r="M604" t="str">
            <v>Actif</v>
          </cell>
          <cell r="N604"/>
          <cell r="O604" t="str">
            <v>WINSOR &amp; NEWTON</v>
          </cell>
          <cell r="P604" t="str">
            <v>FINE ARTS</v>
          </cell>
          <cell r="Q604" t="str">
            <v>W&amp;N ACRYLIC</v>
          </cell>
          <cell r="R604" t="str">
            <v>PROFESSIONAL ACRYLIC COLOUR</v>
          </cell>
          <cell r="S604" t="str">
            <v>60ML TUBE</v>
          </cell>
          <cell r="T604" t="str">
            <v>Série 2</v>
          </cell>
          <cell r="U604" t="str">
            <v>W0039</v>
          </cell>
          <cell r="V604" t="str">
            <v>10100100001246</v>
          </cell>
          <cell r="W604" t="str">
            <v>32139000</v>
          </cell>
          <cell r="X604" t="str">
            <v>FRANCE</v>
          </cell>
          <cell r="Y604">
            <v>3</v>
          </cell>
        </row>
        <row r="605">
          <cell r="A605" t="str">
            <v>5012572010894</v>
          </cell>
          <cell r="B605" t="str">
            <v>2320019</v>
          </cell>
          <cell r="C605" t="str">
            <v>W&amp;N PRO ACRYLIQUE 60ML JAUNE MOYEN AZO</v>
          </cell>
          <cell r="D605">
            <v>20</v>
          </cell>
          <cell r="E605"/>
          <cell r="F605"/>
          <cell r="G605" t="str">
            <v>WN PAC 60ML JNE MOYEN AZO</v>
          </cell>
          <cell r="H605" t="str">
            <v>W&amp;N PROFESSIONAL ACRYLIC COLOUR 60ML AZO YELL MED</v>
          </cell>
          <cell r="I605" t="str">
            <v>WN PAC 60ML AZO YELL MED</v>
          </cell>
          <cell r="J605">
            <v>8.7799999999999994</v>
          </cell>
          <cell r="K605">
            <v>8.9600000000000009</v>
          </cell>
          <cell r="L605">
            <v>2.0501138952164179E-2</v>
          </cell>
          <cell r="M605" t="str">
            <v>Actif</v>
          </cell>
          <cell r="N605"/>
          <cell r="O605" t="str">
            <v>WINSOR &amp; NEWTON</v>
          </cell>
          <cell r="P605" t="str">
            <v>FINE ARTS</v>
          </cell>
          <cell r="Q605" t="str">
            <v>W&amp;N ACRYLIC</v>
          </cell>
          <cell r="R605" t="str">
            <v>PROFESSIONAL ACRYLIC COLOUR</v>
          </cell>
          <cell r="S605" t="str">
            <v>60ML TUBE</v>
          </cell>
          <cell r="T605" t="str">
            <v>Série 2</v>
          </cell>
          <cell r="U605" t="str">
            <v>W0019</v>
          </cell>
          <cell r="V605" t="str">
            <v>10100100001246</v>
          </cell>
          <cell r="W605" t="str">
            <v>32139000</v>
          </cell>
          <cell r="X605" t="str">
            <v>FRANCE</v>
          </cell>
          <cell r="Y605">
            <v>3</v>
          </cell>
        </row>
        <row r="606">
          <cell r="A606" t="str">
            <v>5012572011051</v>
          </cell>
          <cell r="B606" t="str">
            <v>2320139</v>
          </cell>
          <cell r="C606" t="str">
            <v>W&amp;N PRO ACRYLIQUE 60ML NUANCE BLEU DE CERULEUM</v>
          </cell>
          <cell r="D606">
            <v>20</v>
          </cell>
          <cell r="E606"/>
          <cell r="F606"/>
          <cell r="G606" t="str">
            <v>WN PAC 60ML NU BLEU DE CERUL</v>
          </cell>
          <cell r="H606" t="str">
            <v>W&amp;N PROFESSIONAL ACRYLIC COLOUR 60ML CERULEAN BLU HU</v>
          </cell>
          <cell r="I606" t="str">
            <v>WN PAC 60ML CERU BL HUE</v>
          </cell>
          <cell r="J606">
            <v>8.7799999999999994</v>
          </cell>
          <cell r="K606">
            <v>8.9600000000000009</v>
          </cell>
          <cell r="L606">
            <v>2.0501138952164179E-2</v>
          </cell>
          <cell r="M606" t="str">
            <v>Actif</v>
          </cell>
          <cell r="N606"/>
          <cell r="O606" t="str">
            <v>WINSOR &amp; NEWTON</v>
          </cell>
          <cell r="P606" t="str">
            <v>FINE ARTS</v>
          </cell>
          <cell r="Q606" t="str">
            <v>W&amp;N ACRYLIC</v>
          </cell>
          <cell r="R606" t="str">
            <v>PROFESSIONAL ACRYLIC COLOUR</v>
          </cell>
          <cell r="S606" t="str">
            <v>60ML TUBE</v>
          </cell>
          <cell r="T606" t="str">
            <v>Série 2</v>
          </cell>
          <cell r="U606" t="str">
            <v>W0139</v>
          </cell>
          <cell r="V606" t="str">
            <v>10100100001246</v>
          </cell>
          <cell r="W606" t="str">
            <v>32139000</v>
          </cell>
          <cell r="X606" t="str">
            <v>FRANCE</v>
          </cell>
          <cell r="Y606">
            <v>3</v>
          </cell>
        </row>
        <row r="607">
          <cell r="A607" t="str">
            <v>094376990713</v>
          </cell>
          <cell r="B607" t="str">
            <v>2320672</v>
          </cell>
          <cell r="C607" t="str">
            <v>W&amp;N PRO ACRYLIQUE 60ML OUTREMER VIOLET</v>
          </cell>
          <cell r="D607">
            <v>20</v>
          </cell>
          <cell r="E607"/>
          <cell r="F607"/>
          <cell r="G607" t="str">
            <v>WN PAC 60ML OUTREMER VIOLET</v>
          </cell>
          <cell r="H607" t="str">
            <v>W&amp;N PROFESSIONAL ACRYLIC COLOUR 60ML ULTRA VIOLET</v>
          </cell>
          <cell r="I607" t="str">
            <v>WN PAC 60ML ULTRA VIOLET</v>
          </cell>
          <cell r="J607">
            <v>8.7799999999999994</v>
          </cell>
          <cell r="K607">
            <v>8.9600000000000009</v>
          </cell>
          <cell r="L607">
            <v>2.0501138952164179E-2</v>
          </cell>
          <cell r="M607" t="str">
            <v>Actif</v>
          </cell>
          <cell r="N607"/>
          <cell r="O607" t="str">
            <v>WINSOR &amp; NEWTON</v>
          </cell>
          <cell r="P607" t="str">
            <v>FINE ARTS</v>
          </cell>
          <cell r="Q607" t="str">
            <v>W&amp;N ACRYLIC</v>
          </cell>
          <cell r="R607" t="str">
            <v>PROFESSIONAL ACRYLIC COLOUR</v>
          </cell>
          <cell r="S607" t="str">
            <v>60ML TUBE</v>
          </cell>
          <cell r="T607" t="str">
            <v>Série 2</v>
          </cell>
          <cell r="U607" t="str">
            <v>W0672</v>
          </cell>
          <cell r="V607" t="str">
            <v>10100100001246</v>
          </cell>
          <cell r="W607" t="str">
            <v>32139000</v>
          </cell>
          <cell r="X607" t="str">
            <v>FRANCE</v>
          </cell>
          <cell r="Y607">
            <v>3</v>
          </cell>
        </row>
        <row r="608">
          <cell r="A608" t="str">
            <v>5012572011310</v>
          </cell>
          <cell r="B608" t="str">
            <v>2320421</v>
          </cell>
          <cell r="C608" t="str">
            <v>W&amp;N PRO ACRYLIQUE 60ML ROUGE CLAIR NAPHTOL</v>
          </cell>
          <cell r="D608">
            <v>20</v>
          </cell>
          <cell r="E608"/>
          <cell r="F608"/>
          <cell r="G608" t="str">
            <v>WN PAC 60ML RGE CLAIR NAPHTOL</v>
          </cell>
          <cell r="H608" t="str">
            <v>W&amp;N PROFESSIONAL ACRYLIC COLOUR 60ML NAPHTHOL RED LT</v>
          </cell>
          <cell r="I608" t="str">
            <v>WN PAC 60ML NAPHTHOL RD LT</v>
          </cell>
          <cell r="J608">
            <v>8.7799999999999994</v>
          </cell>
          <cell r="K608">
            <v>8.9600000000000009</v>
          </cell>
          <cell r="L608">
            <v>2.0501138952164179E-2</v>
          </cell>
          <cell r="M608" t="str">
            <v>Actif</v>
          </cell>
          <cell r="N608"/>
          <cell r="O608" t="str">
            <v>WINSOR &amp; NEWTON</v>
          </cell>
          <cell r="P608" t="str">
            <v>FINE ARTS</v>
          </cell>
          <cell r="Q608" t="str">
            <v>W&amp;N ACRYLIC</v>
          </cell>
          <cell r="R608" t="str">
            <v>PROFESSIONAL ACRYLIC COLOUR</v>
          </cell>
          <cell r="S608" t="str">
            <v>60ML TUBE</v>
          </cell>
          <cell r="T608" t="str">
            <v>Série 2</v>
          </cell>
          <cell r="U608" t="str">
            <v>W0421</v>
          </cell>
          <cell r="V608" t="str">
            <v>10100100001246</v>
          </cell>
          <cell r="W608" t="str">
            <v>32139000</v>
          </cell>
          <cell r="X608" t="str">
            <v>FRANCE</v>
          </cell>
          <cell r="Y608">
            <v>3</v>
          </cell>
        </row>
        <row r="609">
          <cell r="A609" t="str">
            <v>5012572011341</v>
          </cell>
          <cell r="B609" t="str">
            <v>2320423</v>
          </cell>
          <cell r="C609" t="str">
            <v>W&amp;N PRO ACRYLIQUE 60ML ROUGE MOYEN NAPHTOL</v>
          </cell>
          <cell r="D609">
            <v>20</v>
          </cell>
          <cell r="E609"/>
          <cell r="F609"/>
          <cell r="G609" t="str">
            <v>WN PAC 60ML RGE MOYEN NAPHTOL</v>
          </cell>
          <cell r="H609" t="str">
            <v>W&amp;N PROFESSIONAL ACRYLIC COLOUR 60ML NAPHTHOL RED MD</v>
          </cell>
          <cell r="I609" t="str">
            <v>WN PAC 60ML NAPHTHOL RD MD</v>
          </cell>
          <cell r="J609">
            <v>8.7799999999999994</v>
          </cell>
          <cell r="K609">
            <v>8.9600000000000009</v>
          </cell>
          <cell r="L609">
            <v>2.0501138952164179E-2</v>
          </cell>
          <cell r="M609" t="str">
            <v>Actif</v>
          </cell>
          <cell r="N609"/>
          <cell r="O609" t="str">
            <v>WINSOR &amp; NEWTON</v>
          </cell>
          <cell r="P609" t="str">
            <v>FINE ARTS</v>
          </cell>
          <cell r="Q609" t="str">
            <v>W&amp;N ACRYLIC</v>
          </cell>
          <cell r="R609" t="str">
            <v>PROFESSIONAL ACRYLIC COLOUR</v>
          </cell>
          <cell r="S609" t="str">
            <v>60ML TUBE</v>
          </cell>
          <cell r="T609" t="str">
            <v>Série 2</v>
          </cell>
          <cell r="U609" t="str">
            <v>W0423</v>
          </cell>
          <cell r="V609" t="str">
            <v>10100100001246</v>
          </cell>
          <cell r="W609" t="str">
            <v>32139000</v>
          </cell>
          <cell r="X609" t="str">
            <v>FRANCE</v>
          </cell>
          <cell r="Y609">
            <v>3</v>
          </cell>
        </row>
        <row r="610">
          <cell r="A610" t="str">
            <v>5012572011358</v>
          </cell>
          <cell r="B610" t="str">
            <v>2320447</v>
          </cell>
          <cell r="C610" t="str">
            <v>W&amp;N PRO ACRYLIQUE 60ML VERT OLIVE</v>
          </cell>
          <cell r="D610">
            <v>20</v>
          </cell>
          <cell r="E610"/>
          <cell r="F610"/>
          <cell r="G610" t="str">
            <v>WN PAC 60ML VERT OLIVE</v>
          </cell>
          <cell r="H610" t="str">
            <v>W&amp;N PROFESSIONAL ACRYLIC COLOUR 60ML OLIVE GREEN</v>
          </cell>
          <cell r="I610" t="str">
            <v>WN PAC 60ML OLIVE GRN</v>
          </cell>
          <cell r="J610">
            <v>8.7799999999999994</v>
          </cell>
          <cell r="K610">
            <v>8.9600000000000009</v>
          </cell>
          <cell r="L610">
            <v>2.0501138952164179E-2</v>
          </cell>
          <cell r="M610" t="str">
            <v>Actif</v>
          </cell>
          <cell r="N610"/>
          <cell r="O610" t="str">
            <v>WINSOR &amp; NEWTON</v>
          </cell>
          <cell r="P610" t="str">
            <v>FINE ARTS</v>
          </cell>
          <cell r="Q610" t="str">
            <v>W&amp;N ACRYLIC</v>
          </cell>
          <cell r="R610" t="str">
            <v>PROFESSIONAL ACRYLIC COLOUR</v>
          </cell>
          <cell r="S610" t="str">
            <v>60ML TUBE</v>
          </cell>
          <cell r="T610" t="str">
            <v>Série 2</v>
          </cell>
          <cell r="U610" t="str">
            <v>W0447</v>
          </cell>
          <cell r="V610" t="str">
            <v>10100100001246</v>
          </cell>
          <cell r="W610" t="str">
            <v>32139000</v>
          </cell>
          <cell r="X610" t="str">
            <v>FRANCE</v>
          </cell>
          <cell r="Y610">
            <v>3</v>
          </cell>
        </row>
        <row r="611">
          <cell r="A611" t="str">
            <v>5012572011440</v>
          </cell>
          <cell r="B611" t="str">
            <v>2320521</v>
          </cell>
          <cell r="C611" t="str">
            <v>W&amp;N PRO ACRYLIQUE 60ML VERT PHTALO NUANCE</v>
          </cell>
          <cell r="D611">
            <v>20</v>
          </cell>
          <cell r="E611"/>
          <cell r="F611"/>
          <cell r="G611" t="str">
            <v>WN PAC 60ML VERT PHTALO NUANCE</v>
          </cell>
          <cell r="H611" t="str">
            <v>W&amp;N PROFESSIONAL ACRYLIC COLOUR 60ML PHTH GRN YL SHD</v>
          </cell>
          <cell r="I611" t="str">
            <v>WN PAC 60ML PHTH GRN YELL SHD</v>
          </cell>
          <cell r="J611">
            <v>8.7799999999999994</v>
          </cell>
          <cell r="K611">
            <v>8.9600000000000009</v>
          </cell>
          <cell r="L611">
            <v>2.0501138952164179E-2</v>
          </cell>
          <cell r="M611" t="str">
            <v>Actif</v>
          </cell>
          <cell r="N611"/>
          <cell r="O611" t="str">
            <v>WINSOR &amp; NEWTON</v>
          </cell>
          <cell r="P611" t="str">
            <v>FINE ARTS</v>
          </cell>
          <cell r="Q611" t="str">
            <v>W&amp;N ACRYLIC</v>
          </cell>
          <cell r="R611" t="str">
            <v>PROFESSIONAL ACRYLIC COLOUR</v>
          </cell>
          <cell r="S611" t="str">
            <v>60ML TUBE</v>
          </cell>
          <cell r="T611" t="str">
            <v>Série 2</v>
          </cell>
          <cell r="U611" t="str">
            <v>W0521</v>
          </cell>
          <cell r="V611" t="str">
            <v>10100100001246</v>
          </cell>
          <cell r="W611" t="str">
            <v>32139000</v>
          </cell>
          <cell r="X611" t="str">
            <v>FRANCE</v>
          </cell>
          <cell r="Y611">
            <v>3</v>
          </cell>
        </row>
        <row r="612">
          <cell r="A612" t="str">
            <v>5012572011457</v>
          </cell>
          <cell r="B612" t="str">
            <v>2320522</v>
          </cell>
          <cell r="C612" t="str">
            <v>W&amp;N PRO ACRYLIQUE 60ML VERT PHTALO NUANCE BLEU</v>
          </cell>
          <cell r="D612">
            <v>20</v>
          </cell>
          <cell r="E612"/>
          <cell r="F612"/>
          <cell r="G612" t="str">
            <v>WN PAC 60ML VERT PHTAL NU BLEU</v>
          </cell>
          <cell r="H612" t="str">
            <v>W&amp;N PROFESSIONAL ACRYLIC COLOUR 60ML PHTH GRN BL SHD</v>
          </cell>
          <cell r="I612" t="str">
            <v>WN PAC 60ML PHTH GRN BL SHD</v>
          </cell>
          <cell r="J612">
            <v>8.7799999999999994</v>
          </cell>
          <cell r="K612">
            <v>8.9600000000000009</v>
          </cell>
          <cell r="L612">
            <v>2.0501138952164179E-2</v>
          </cell>
          <cell r="M612" t="str">
            <v>Actif</v>
          </cell>
          <cell r="N612"/>
          <cell r="O612" t="str">
            <v>WINSOR &amp; NEWTON</v>
          </cell>
          <cell r="P612" t="str">
            <v>FINE ARTS</v>
          </cell>
          <cell r="Q612" t="str">
            <v>W&amp;N ACRYLIC</v>
          </cell>
          <cell r="R612" t="str">
            <v>PROFESSIONAL ACRYLIC COLOUR</v>
          </cell>
          <cell r="S612" t="str">
            <v>60ML TUBE</v>
          </cell>
          <cell r="T612" t="str">
            <v>Série 2</v>
          </cell>
          <cell r="U612" t="str">
            <v>W0522</v>
          </cell>
          <cell r="V612" t="str">
            <v>10100100001246</v>
          </cell>
          <cell r="W612" t="str">
            <v>32139000</v>
          </cell>
          <cell r="X612" t="str">
            <v>FRANCE</v>
          </cell>
          <cell r="Y612">
            <v>3</v>
          </cell>
        </row>
        <row r="613">
          <cell r="A613" t="str">
            <v>5012572011372</v>
          </cell>
          <cell r="B613" t="str">
            <v>2320466</v>
          </cell>
          <cell r="C613" t="str">
            <v>W&amp;N PRO ACRYLIQUE 60ML ALIZARINE CRAMOISIE P</v>
          </cell>
          <cell r="D613">
            <v>20</v>
          </cell>
          <cell r="E613"/>
          <cell r="F613"/>
          <cell r="G613" t="str">
            <v>WN PAC 60ML ALIZ CRAMOISIE P</v>
          </cell>
          <cell r="H613" t="str">
            <v>W&amp;N PROFESSIONAL ACRYLIC COLOUR 60ML PERM ALIZ CRIM</v>
          </cell>
          <cell r="I613" t="str">
            <v>WN PAC 60ML PERM ALIZ CRIM</v>
          </cell>
          <cell r="J613">
            <v>10.66</v>
          </cell>
          <cell r="K613">
            <v>10.87</v>
          </cell>
          <cell r="L613">
            <v>1.9699812382739126E-2</v>
          </cell>
          <cell r="M613" t="str">
            <v>Actif</v>
          </cell>
          <cell r="N613"/>
          <cell r="O613" t="str">
            <v>WINSOR &amp; NEWTON</v>
          </cell>
          <cell r="P613" t="str">
            <v>FINE ARTS</v>
          </cell>
          <cell r="Q613" t="str">
            <v>W&amp;N ACRYLIC</v>
          </cell>
          <cell r="R613" t="str">
            <v>PROFESSIONAL ACRYLIC COLOUR</v>
          </cell>
          <cell r="S613" t="str">
            <v>60ML TUBE</v>
          </cell>
          <cell r="T613" t="str">
            <v>Série 3</v>
          </cell>
          <cell r="U613" t="str">
            <v>W0466</v>
          </cell>
          <cell r="V613" t="str">
            <v>10100100001246</v>
          </cell>
          <cell r="W613" t="str">
            <v>32139000</v>
          </cell>
          <cell r="X613" t="str">
            <v>FRANCE</v>
          </cell>
          <cell r="Y613">
            <v>3</v>
          </cell>
        </row>
        <row r="614">
          <cell r="A614" t="str">
            <v>5012572011587</v>
          </cell>
          <cell r="B614" t="str">
            <v>2320617</v>
          </cell>
          <cell r="C614" t="str">
            <v>W&amp;N PRO ACRYLIQUE 60ML ARGENT</v>
          </cell>
          <cell r="D614">
            <v>20</v>
          </cell>
          <cell r="E614"/>
          <cell r="F614"/>
          <cell r="G614" t="str">
            <v>WN PAC 60ML ARGENT</v>
          </cell>
          <cell r="H614" t="str">
            <v>W&amp;N PROFESSIONAL ACRYLIC COLOUR 60ML SILVER</v>
          </cell>
          <cell r="I614" t="str">
            <v>WN PAC 60ML SILVER</v>
          </cell>
          <cell r="J614">
            <v>10.66</v>
          </cell>
          <cell r="K614">
            <v>10.87</v>
          </cell>
          <cell r="L614">
            <v>1.9699812382739126E-2</v>
          </cell>
          <cell r="M614" t="str">
            <v>Actif</v>
          </cell>
          <cell r="N614"/>
          <cell r="O614" t="str">
            <v>WINSOR &amp; NEWTON</v>
          </cell>
          <cell r="P614" t="str">
            <v>FINE ARTS</v>
          </cell>
          <cell r="Q614" t="str">
            <v>W&amp;N ACRYLIC</v>
          </cell>
          <cell r="R614" t="str">
            <v>PROFESSIONAL ACRYLIC COLOUR</v>
          </cell>
          <cell r="S614" t="str">
            <v>60ML TUBE</v>
          </cell>
          <cell r="T614" t="str">
            <v>Série 3</v>
          </cell>
          <cell r="U614" t="str">
            <v>W0617</v>
          </cell>
          <cell r="V614" t="str">
            <v>10100100001246</v>
          </cell>
          <cell r="W614" t="str">
            <v>32139000</v>
          </cell>
          <cell r="X614" t="str">
            <v>FRANCE</v>
          </cell>
          <cell r="Y614">
            <v>3</v>
          </cell>
        </row>
        <row r="615">
          <cell r="A615" t="str">
            <v>094376990706</v>
          </cell>
          <cell r="B615" t="str">
            <v>2320624</v>
          </cell>
          <cell r="C615" t="str">
            <v>W&amp;N PRO ACRYLIQUE 60ML ARGENT N2</v>
          </cell>
          <cell r="D615">
            <v>20</v>
          </cell>
          <cell r="E615"/>
          <cell r="F615"/>
          <cell r="G615" t="str">
            <v>WN PAC 60ML ARGENT N2</v>
          </cell>
          <cell r="H615" t="str">
            <v>W&amp;N PROFESSIONAL ACRYLIC COLOUR 60ML SILVER NO.2</v>
          </cell>
          <cell r="I615" t="str">
            <v>WN PAC 60ML SILVER N2</v>
          </cell>
          <cell r="J615">
            <v>10.66</v>
          </cell>
          <cell r="K615">
            <v>10.87</v>
          </cell>
          <cell r="L615">
            <v>1.9699812382739126E-2</v>
          </cell>
          <cell r="M615" t="str">
            <v>Actif</v>
          </cell>
          <cell r="N615"/>
          <cell r="O615" t="str">
            <v>WINSOR &amp; NEWTON</v>
          </cell>
          <cell r="P615" t="str">
            <v>FINE ARTS</v>
          </cell>
          <cell r="Q615" t="str">
            <v>W&amp;N ACRYLIC</v>
          </cell>
          <cell r="R615" t="str">
            <v>PROFESSIONAL ACRYLIC COLOUR</v>
          </cell>
          <cell r="S615" t="str">
            <v>60ML TUBE</v>
          </cell>
          <cell r="T615" t="str">
            <v>Série 3</v>
          </cell>
          <cell r="U615" t="str">
            <v>W0624</v>
          </cell>
          <cell r="V615" t="str">
            <v>10100100001246</v>
          </cell>
          <cell r="W615" t="str">
            <v>32139000</v>
          </cell>
          <cell r="X615" t="str">
            <v>FRANCE</v>
          </cell>
          <cell r="Y615">
            <v>3</v>
          </cell>
        </row>
        <row r="616">
          <cell r="A616" t="str">
            <v>5012572011228</v>
          </cell>
          <cell r="B616" t="str">
            <v>2320330</v>
          </cell>
          <cell r="C616" t="str">
            <v>W&amp;N PRO ACRYLIQUE 60ML BLANC IRIDESCENT</v>
          </cell>
          <cell r="D616">
            <v>20</v>
          </cell>
          <cell r="E616"/>
          <cell r="F616"/>
          <cell r="G616" t="str">
            <v>WN PAC 60ML BLANC IRIDESCENT</v>
          </cell>
          <cell r="H616" t="str">
            <v>W&amp;N PROFESSIONAL ACRYLIC COLOUR 60ML IRIDESCENT WHT</v>
          </cell>
          <cell r="I616" t="str">
            <v>WN PAC 60ML IRIDESCENT WHT</v>
          </cell>
          <cell r="J616">
            <v>10.66</v>
          </cell>
          <cell r="K616">
            <v>10.87</v>
          </cell>
          <cell r="L616">
            <v>1.9699812382739126E-2</v>
          </cell>
          <cell r="M616" t="str">
            <v>Actif</v>
          </cell>
          <cell r="N616"/>
          <cell r="O616" t="str">
            <v>WINSOR &amp; NEWTON</v>
          </cell>
          <cell r="P616" t="str">
            <v>FINE ARTS</v>
          </cell>
          <cell r="Q616" t="str">
            <v>W&amp;N ACRYLIC</v>
          </cell>
          <cell r="R616" t="str">
            <v>PROFESSIONAL ACRYLIC COLOUR</v>
          </cell>
          <cell r="S616" t="str">
            <v>60ML TUBE</v>
          </cell>
          <cell r="T616" t="str">
            <v>Série 3</v>
          </cell>
          <cell r="U616" t="str">
            <v>W0330</v>
          </cell>
          <cell r="V616" t="str">
            <v>10100100001246</v>
          </cell>
          <cell r="W616" t="str">
            <v>32139000</v>
          </cell>
          <cell r="X616" t="str">
            <v>FRANCE</v>
          </cell>
          <cell r="Y616">
            <v>3</v>
          </cell>
        </row>
        <row r="617">
          <cell r="A617" t="str">
            <v>5012572011211</v>
          </cell>
          <cell r="B617" t="str">
            <v>2320321</v>
          </cell>
          <cell r="C617" t="str">
            <v>W&amp;N PRO ACRYLIQUE 60ML BLEU D'INDANTHRENE</v>
          </cell>
          <cell r="D617">
            <v>20</v>
          </cell>
          <cell r="E617"/>
          <cell r="F617"/>
          <cell r="G617" t="str">
            <v>WN PAC 60ML BLEU D'INDANTHRENE</v>
          </cell>
          <cell r="H617" t="str">
            <v>W&amp;N PROFESSIONAL ACRYLIC COLOUR 60ML INDANTHRENE BLU</v>
          </cell>
          <cell r="I617" t="str">
            <v>WN PAC 60ML INDANTHRENE BL</v>
          </cell>
          <cell r="J617">
            <v>10.66</v>
          </cell>
          <cell r="K617">
            <v>10.87</v>
          </cell>
          <cell r="L617">
            <v>1.9699812382739126E-2</v>
          </cell>
          <cell r="M617" t="str">
            <v>Actif</v>
          </cell>
          <cell r="N617"/>
          <cell r="O617" t="str">
            <v>WINSOR &amp; NEWTON</v>
          </cell>
          <cell r="P617" t="str">
            <v>FINE ARTS</v>
          </cell>
          <cell r="Q617" t="str">
            <v>W&amp;N ACRYLIC</v>
          </cell>
          <cell r="R617" t="str">
            <v>PROFESSIONAL ACRYLIC COLOUR</v>
          </cell>
          <cell r="S617" t="str">
            <v>60ML TUBE</v>
          </cell>
          <cell r="T617" t="str">
            <v>Série 3</v>
          </cell>
          <cell r="U617" t="str">
            <v>W0321</v>
          </cell>
          <cell r="V617" t="str">
            <v>10100100001246</v>
          </cell>
          <cell r="W617" t="str">
            <v>32139000</v>
          </cell>
          <cell r="X617" t="str">
            <v>FRANCE</v>
          </cell>
          <cell r="Y617">
            <v>3</v>
          </cell>
        </row>
        <row r="618">
          <cell r="A618" t="str">
            <v>884955088982</v>
          </cell>
          <cell r="B618" t="str">
            <v>8840457</v>
          </cell>
          <cell r="C618" t="str">
            <v>W&amp;N PRO ACRYLIQUE 60ML JAUNE CAD CITRON ROW</v>
          </cell>
          <cell r="D618">
            <v>20</v>
          </cell>
          <cell r="E618" t="str">
            <v>5012572010962</v>
          </cell>
          <cell r="F618" t="str">
            <v>2320086</v>
          </cell>
          <cell r="G618" t="str">
            <v>WN PAC 60ML JNE CAD CITRON ROW</v>
          </cell>
          <cell r="H618" t="str">
            <v>W&amp;N PROFESSIONAL ACRYLIC COLOUR 60ML CAD LEMON ROW</v>
          </cell>
          <cell r="I618" t="str">
            <v>WN PAC 60ML CAD LEMON ROW      SP</v>
          </cell>
          <cell r="J618">
            <v>10.66</v>
          </cell>
          <cell r="K618">
            <v>10.87</v>
          </cell>
          <cell r="L618">
            <v>1.9699812382739126E-2</v>
          </cell>
          <cell r="M618" t="str">
            <v>Actif</v>
          </cell>
          <cell r="N618"/>
          <cell r="O618" t="str">
            <v>WINSOR &amp; NEWTON</v>
          </cell>
          <cell r="P618" t="str">
            <v>FINE ARTS</v>
          </cell>
          <cell r="Q618" t="str">
            <v>W&amp;N ACRYLIC</v>
          </cell>
          <cell r="R618" t="str">
            <v>PROFESSIONAL ACRYLIC COLOUR</v>
          </cell>
          <cell r="S618" t="str">
            <v>60ML TUBE</v>
          </cell>
          <cell r="T618" t="str">
            <v>Série 3</v>
          </cell>
          <cell r="U618" t="str">
            <v>W0086</v>
          </cell>
          <cell r="V618" t="str">
            <v>10100100001246</v>
          </cell>
          <cell r="W618" t="str">
            <v>32139000</v>
          </cell>
          <cell r="X618" t="str">
            <v>FRANCE</v>
          </cell>
          <cell r="Y618">
            <v>3</v>
          </cell>
        </row>
        <row r="619">
          <cell r="A619" t="str">
            <v>884955089002</v>
          </cell>
          <cell r="B619" t="str">
            <v>8840459</v>
          </cell>
          <cell r="C619" t="str">
            <v>W&amp;N PRO ACRYLIQUE 60ML JAUNE CAD ORANGE ROW</v>
          </cell>
          <cell r="D619">
            <v>20</v>
          </cell>
          <cell r="E619" t="str">
            <v>5012572010986</v>
          </cell>
          <cell r="F619" t="str">
            <v>2320089</v>
          </cell>
          <cell r="G619" t="str">
            <v>WN PAC 60ML JNE CAD ORANGE ROW</v>
          </cell>
          <cell r="H619" t="str">
            <v>W&amp;N PROFESSIONAL ACRYLIC COLOUR 60ML CAD ORANG ROW</v>
          </cell>
          <cell r="I619" t="str">
            <v>WN PAC 60ML CAD OGE ROW        SP</v>
          </cell>
          <cell r="J619">
            <v>10.66</v>
          </cell>
          <cell r="K619">
            <v>10.87</v>
          </cell>
          <cell r="L619">
            <v>1.9699812382739126E-2</v>
          </cell>
          <cell r="M619" t="str">
            <v>Actif</v>
          </cell>
          <cell r="N619"/>
          <cell r="O619" t="str">
            <v>WINSOR &amp; NEWTON</v>
          </cell>
          <cell r="P619" t="str">
            <v>FINE ARTS</v>
          </cell>
          <cell r="Q619" t="str">
            <v>W&amp;N ACRYLIC</v>
          </cell>
          <cell r="R619" t="str">
            <v>PROFESSIONAL ACRYLIC COLOUR</v>
          </cell>
          <cell r="S619" t="str">
            <v>60ML TUBE</v>
          </cell>
          <cell r="T619" t="str">
            <v>Série 3</v>
          </cell>
          <cell r="U619" t="str">
            <v>W0089</v>
          </cell>
          <cell r="V619" t="str">
            <v>10100100001246</v>
          </cell>
          <cell r="W619" t="str">
            <v>32139000</v>
          </cell>
          <cell r="X619" t="str">
            <v>FRANCE</v>
          </cell>
          <cell r="Y619">
            <v>3</v>
          </cell>
        </row>
        <row r="620">
          <cell r="A620" t="str">
            <v>884955089033</v>
          </cell>
          <cell r="B620" t="str">
            <v>8840462</v>
          </cell>
          <cell r="C620" t="str">
            <v>W&amp;N PRO ACRYLIQUE 60ML JAUNE CADMIUM CLAIR ROW</v>
          </cell>
          <cell r="D620">
            <v>20</v>
          </cell>
          <cell r="E620" t="str">
            <v>5012572011013</v>
          </cell>
          <cell r="F620" t="str">
            <v>2320113</v>
          </cell>
          <cell r="G620" t="str">
            <v>WN PAC 60ML JNE CAD CLAIR ROW</v>
          </cell>
          <cell r="H620" t="str">
            <v>W&amp;N PROFESSIONAL ACRYLIC COLOUR 60ML CAD YELL LIGHT ROW</v>
          </cell>
          <cell r="I620" t="str">
            <v>WN PAC 60ML CAD YELL LT ROW    SP</v>
          </cell>
          <cell r="J620">
            <v>10.66</v>
          </cell>
          <cell r="K620">
            <v>10.87</v>
          </cell>
          <cell r="L620">
            <v>1.9699812382739126E-2</v>
          </cell>
          <cell r="M620" t="str">
            <v>Actif</v>
          </cell>
          <cell r="N620"/>
          <cell r="O620" t="str">
            <v>WINSOR &amp; NEWTON</v>
          </cell>
          <cell r="P620" t="str">
            <v>FINE ARTS</v>
          </cell>
          <cell r="Q620" t="str">
            <v>W&amp;N ACRYLIC</v>
          </cell>
          <cell r="R620" t="str">
            <v>PROFESSIONAL ACRYLIC COLOUR</v>
          </cell>
          <cell r="S620" t="str">
            <v>60ML TUBE</v>
          </cell>
          <cell r="T620" t="str">
            <v>Série 3</v>
          </cell>
          <cell r="U620" t="str">
            <v>W0113</v>
          </cell>
          <cell r="V620" t="str">
            <v>10100100001246</v>
          </cell>
          <cell r="W620" t="str">
            <v>32139000</v>
          </cell>
          <cell r="X620" t="str">
            <v>FRANCE</v>
          </cell>
          <cell r="Y620">
            <v>3</v>
          </cell>
        </row>
        <row r="621">
          <cell r="A621" t="str">
            <v>884955089057</v>
          </cell>
          <cell r="B621" t="str">
            <v>8840464</v>
          </cell>
          <cell r="C621" t="str">
            <v>W&amp;N PRO ACRYLIQUE 60ML JAUNE CADMIUM FONCE ROW</v>
          </cell>
          <cell r="D621">
            <v>20</v>
          </cell>
          <cell r="E621" t="str">
            <v>5012572011037</v>
          </cell>
          <cell r="F621" t="str">
            <v>2320111</v>
          </cell>
          <cell r="G621" t="str">
            <v>WN PAC 60ML JNE CAD FCE ROW</v>
          </cell>
          <cell r="H621" t="str">
            <v>W&amp;N PROFESSIONAL ACRYLIC COLOUR 60ML CAD YELL DP ROW</v>
          </cell>
          <cell r="I621" t="str">
            <v>WN PAC 60ML CAD YELL DP ROW    SP</v>
          </cell>
          <cell r="J621">
            <v>10.66</v>
          </cell>
          <cell r="K621">
            <v>10.87</v>
          </cell>
          <cell r="L621">
            <v>1.9699812382739126E-2</v>
          </cell>
          <cell r="M621" t="str">
            <v>Actif</v>
          </cell>
          <cell r="N621"/>
          <cell r="O621" t="str">
            <v>WINSOR &amp; NEWTON</v>
          </cell>
          <cell r="P621" t="str">
            <v>FINE ARTS</v>
          </cell>
          <cell r="Q621" t="str">
            <v>W&amp;N ACRYLIC</v>
          </cell>
          <cell r="R621" t="str">
            <v>PROFESSIONAL ACRYLIC COLOUR</v>
          </cell>
          <cell r="S621" t="str">
            <v>60ML TUBE</v>
          </cell>
          <cell r="T621" t="str">
            <v>Série 3</v>
          </cell>
          <cell r="U621" t="str">
            <v>W0111</v>
          </cell>
          <cell r="V621" t="str">
            <v>10100100001246</v>
          </cell>
          <cell r="W621" t="str">
            <v>32139000</v>
          </cell>
          <cell r="X621" t="str">
            <v>FRANCE</v>
          </cell>
          <cell r="Y621">
            <v>3</v>
          </cell>
        </row>
        <row r="622">
          <cell r="A622" t="str">
            <v>884955089040</v>
          </cell>
          <cell r="B622" t="str">
            <v>8840463</v>
          </cell>
          <cell r="C622" t="str">
            <v>W&amp;N PRO ACRYLIQUE 60ML JAUNE CADMIUM MOYEN ROW</v>
          </cell>
          <cell r="D622">
            <v>20</v>
          </cell>
          <cell r="E622" t="str">
            <v>5012572011020</v>
          </cell>
          <cell r="F622" t="str">
            <v>2320116</v>
          </cell>
          <cell r="G622" t="str">
            <v>WN PAC 60ML JNE CAD MOYEN ROW</v>
          </cell>
          <cell r="H622" t="str">
            <v>W&amp;N PROFESSIONAL ACRYLIC COLOUR 60ML CAD YELL MED ROW</v>
          </cell>
          <cell r="I622" t="str">
            <v>WN PAC 60ML CAD YELL MD ROW    SP</v>
          </cell>
          <cell r="J622">
            <v>10.66</v>
          </cell>
          <cell r="K622">
            <v>10.87</v>
          </cell>
          <cell r="L622">
            <v>1.9699812382739126E-2</v>
          </cell>
          <cell r="M622" t="str">
            <v>Actif</v>
          </cell>
          <cell r="N622"/>
          <cell r="O622" t="str">
            <v>WINSOR &amp; NEWTON</v>
          </cell>
          <cell r="P622" t="str">
            <v>FINE ARTS</v>
          </cell>
          <cell r="Q622" t="str">
            <v>W&amp;N ACRYLIC</v>
          </cell>
          <cell r="R622" t="str">
            <v>PROFESSIONAL ACRYLIC COLOUR</v>
          </cell>
          <cell r="S622" t="str">
            <v>60ML TUBE</v>
          </cell>
          <cell r="T622" t="str">
            <v>Série 3</v>
          </cell>
          <cell r="U622" t="str">
            <v>W0116</v>
          </cell>
          <cell r="V622" t="str">
            <v>10100100001246</v>
          </cell>
          <cell r="W622" t="str">
            <v>32139000</v>
          </cell>
          <cell r="X622" t="str">
            <v>FRANCE</v>
          </cell>
          <cell r="Y622">
            <v>3</v>
          </cell>
        </row>
        <row r="623">
          <cell r="A623" t="str">
            <v>884955088968</v>
          </cell>
          <cell r="B623" t="str">
            <v>8840455</v>
          </cell>
          <cell r="C623" t="str">
            <v>W&amp;N PRO ACRYLIQUE 60ML JAUNE DE NICKEL AZO ROW</v>
          </cell>
          <cell r="D623">
            <v>20</v>
          </cell>
          <cell r="E623" t="str">
            <v>094376990638</v>
          </cell>
          <cell r="F623" t="str">
            <v>2320439</v>
          </cell>
          <cell r="G623" t="str">
            <v>WN PAC 60ML JNE NICKEL AZO ROW</v>
          </cell>
          <cell r="H623" t="str">
            <v>W&amp;N PROFESSIONAL ACRYLIC COLOUR 60ML NICKEL AZO YELL ROW</v>
          </cell>
          <cell r="I623" t="str">
            <v>WN PAC 60ML NICKEL AZO YEL ROW SP</v>
          </cell>
          <cell r="J623">
            <v>10.66</v>
          </cell>
          <cell r="K623">
            <v>10.87</v>
          </cell>
          <cell r="L623">
            <v>1.9699812382739126E-2</v>
          </cell>
          <cell r="M623" t="str">
            <v>Actif</v>
          </cell>
          <cell r="N623"/>
          <cell r="O623" t="str">
            <v>WINSOR &amp; NEWTON</v>
          </cell>
          <cell r="P623" t="str">
            <v>FINE ARTS</v>
          </cell>
          <cell r="Q623" t="str">
            <v>W&amp;N ACRYLIC</v>
          </cell>
          <cell r="R623" t="str">
            <v>PROFESSIONAL ACRYLIC COLOUR</v>
          </cell>
          <cell r="S623" t="str">
            <v>60ML TUBE</v>
          </cell>
          <cell r="T623" t="str">
            <v>Série 3</v>
          </cell>
          <cell r="U623" t="str">
            <v>W0439</v>
          </cell>
          <cell r="V623" t="str">
            <v>10100100001246</v>
          </cell>
          <cell r="W623" t="str">
            <v>32139000</v>
          </cell>
          <cell r="X623" t="str">
            <v>FRANCE</v>
          </cell>
          <cell r="Y623">
            <v>3</v>
          </cell>
        </row>
        <row r="624">
          <cell r="A624" t="str">
            <v>5012572011532</v>
          </cell>
          <cell r="B624" t="str">
            <v>2320545</v>
          </cell>
          <cell r="C624" t="str">
            <v>W&amp;N PRO ACRYLIQUE 60ML MANGENTA QUINACRIDONE</v>
          </cell>
          <cell r="D624">
            <v>20</v>
          </cell>
          <cell r="E624"/>
          <cell r="F624"/>
          <cell r="G624" t="str">
            <v>WN PAC 60ML MANGENTA QUINA</v>
          </cell>
          <cell r="H624" t="str">
            <v>W&amp;N PROFESSIONAL ACRYLIC COLOUR 60ML QUINAC MAGENTA</v>
          </cell>
          <cell r="I624" t="str">
            <v>WN PAC 60ML QUIN MAG</v>
          </cell>
          <cell r="J624">
            <v>10.66</v>
          </cell>
          <cell r="K624">
            <v>10.87</v>
          </cell>
          <cell r="L624">
            <v>1.9699812382739126E-2</v>
          </cell>
          <cell r="M624" t="str">
            <v>Actif</v>
          </cell>
          <cell r="N624"/>
          <cell r="O624" t="str">
            <v>WINSOR &amp; NEWTON</v>
          </cell>
          <cell r="P624" t="str">
            <v>FINE ARTS</v>
          </cell>
          <cell r="Q624" t="str">
            <v>W&amp;N ACRYLIC</v>
          </cell>
          <cell r="R624" t="str">
            <v>PROFESSIONAL ACRYLIC COLOUR</v>
          </cell>
          <cell r="S624" t="str">
            <v>60ML TUBE</v>
          </cell>
          <cell r="T624" t="str">
            <v>Série 3</v>
          </cell>
          <cell r="U624" t="str">
            <v>W0545</v>
          </cell>
          <cell r="V624" t="str">
            <v>10100100001246</v>
          </cell>
          <cell r="W624" t="str">
            <v>32139000</v>
          </cell>
          <cell r="X624" t="str">
            <v>FRANCE</v>
          </cell>
          <cell r="Y624">
            <v>3</v>
          </cell>
        </row>
        <row r="625">
          <cell r="A625" t="str">
            <v>5012572011174</v>
          </cell>
          <cell r="B625" t="str">
            <v>2320283</v>
          </cell>
          <cell r="C625" t="str">
            <v>W&amp;N PRO ACRYLIQUE 60ML OR</v>
          </cell>
          <cell r="D625">
            <v>20</v>
          </cell>
          <cell r="E625"/>
          <cell r="F625"/>
          <cell r="G625" t="str">
            <v>WN PAC 60ML OR</v>
          </cell>
          <cell r="H625" t="str">
            <v>W&amp;N PROFESSIONAL ACRYLIC COLOUR 60ML GOLD</v>
          </cell>
          <cell r="I625" t="str">
            <v>WN PAC 60ML GLD</v>
          </cell>
          <cell r="J625">
            <v>10.66</v>
          </cell>
          <cell r="K625">
            <v>10.87</v>
          </cell>
          <cell r="L625">
            <v>1.9699812382739126E-2</v>
          </cell>
          <cell r="M625" t="str">
            <v>Actif</v>
          </cell>
          <cell r="N625"/>
          <cell r="O625" t="str">
            <v>WINSOR &amp; NEWTON</v>
          </cell>
          <cell r="P625" t="str">
            <v>FINE ARTS</v>
          </cell>
          <cell r="Q625" t="str">
            <v>W&amp;N ACRYLIC</v>
          </cell>
          <cell r="R625" t="str">
            <v>PROFESSIONAL ACRYLIC COLOUR</v>
          </cell>
          <cell r="S625" t="str">
            <v>60ML TUBE</v>
          </cell>
          <cell r="T625" t="str">
            <v>Série 3</v>
          </cell>
          <cell r="U625" t="str">
            <v>W0283</v>
          </cell>
          <cell r="V625" t="str">
            <v>10100100001246</v>
          </cell>
          <cell r="W625" t="str">
            <v>32139000</v>
          </cell>
          <cell r="X625" t="str">
            <v>FRANCE</v>
          </cell>
          <cell r="Y625">
            <v>3</v>
          </cell>
        </row>
        <row r="626">
          <cell r="A626" t="str">
            <v>5012572011570</v>
          </cell>
          <cell r="B626" t="str">
            <v>2320573</v>
          </cell>
          <cell r="C626" t="str">
            <v>W&amp;N PRO ACRYLIQUE 60ML OR RENAISSANCE</v>
          </cell>
          <cell r="D626">
            <v>20</v>
          </cell>
          <cell r="E626"/>
          <cell r="F626"/>
          <cell r="G626" t="str">
            <v>WN PAC 60ML OR RENAISSANCE</v>
          </cell>
          <cell r="H626" t="str">
            <v>W&amp;N PROFESSIONAL ACRYLIC COLOUR 60ML RENAISSANCE GLD</v>
          </cell>
          <cell r="I626" t="str">
            <v>WN PAC 60ML RENAISSANCE GLD</v>
          </cell>
          <cell r="J626">
            <v>10.66</v>
          </cell>
          <cell r="K626">
            <v>10.87</v>
          </cell>
          <cell r="L626">
            <v>1.9699812382739126E-2</v>
          </cell>
          <cell r="M626" t="str">
            <v>Actif</v>
          </cell>
          <cell r="N626"/>
          <cell r="O626" t="str">
            <v>WINSOR &amp; NEWTON</v>
          </cell>
          <cell r="P626" t="str">
            <v>FINE ARTS</v>
          </cell>
          <cell r="Q626" t="str">
            <v>W&amp;N ACRYLIC</v>
          </cell>
          <cell r="R626" t="str">
            <v>PROFESSIONAL ACRYLIC COLOUR</v>
          </cell>
          <cell r="S626" t="str">
            <v>60ML TUBE</v>
          </cell>
          <cell r="T626" t="str">
            <v>Série 3</v>
          </cell>
          <cell r="U626" t="str">
            <v>W0573</v>
          </cell>
          <cell r="V626" t="str">
            <v>10100100001246</v>
          </cell>
          <cell r="W626" t="str">
            <v>32139000</v>
          </cell>
          <cell r="X626" t="str">
            <v>FRANCE</v>
          </cell>
          <cell r="Y626">
            <v>3</v>
          </cell>
        </row>
        <row r="627">
          <cell r="A627" t="str">
            <v>5012572011068</v>
          </cell>
          <cell r="B627" t="str">
            <v>2320162</v>
          </cell>
          <cell r="C627" t="str">
            <v>W&amp;N PRO ACRYLIQUE 60ML OXYDE DE CHROME VERT</v>
          </cell>
          <cell r="D627">
            <v>20</v>
          </cell>
          <cell r="E627"/>
          <cell r="F627"/>
          <cell r="G627" t="str">
            <v>WN PAC 60ML OXYDE CHROME VERT</v>
          </cell>
          <cell r="H627" t="str">
            <v>W&amp;N PROFESSIONAL ACRYLIC COLOUR 60ML CHROM OXIDE GRN</v>
          </cell>
          <cell r="I627" t="str">
            <v>WN PAC 60ML CHROM OX GRN</v>
          </cell>
          <cell r="J627">
            <v>10.66</v>
          </cell>
          <cell r="K627">
            <v>10.87</v>
          </cell>
          <cell r="L627">
            <v>1.9699812382739126E-2</v>
          </cell>
          <cell r="M627" t="str">
            <v>Actif</v>
          </cell>
          <cell r="N627"/>
          <cell r="O627" t="str">
            <v>WINSOR &amp; NEWTON</v>
          </cell>
          <cell r="P627" t="str">
            <v>FINE ARTS</v>
          </cell>
          <cell r="Q627" t="str">
            <v>W&amp;N ACRYLIC</v>
          </cell>
          <cell r="R627" t="str">
            <v>PROFESSIONAL ACRYLIC COLOUR</v>
          </cell>
          <cell r="S627" t="str">
            <v>60ML TUBE</v>
          </cell>
          <cell r="T627" t="str">
            <v>Série 3</v>
          </cell>
          <cell r="U627" t="str">
            <v>W0162</v>
          </cell>
          <cell r="V627" t="str">
            <v>10100100001246</v>
          </cell>
          <cell r="W627" t="str">
            <v>32139000</v>
          </cell>
          <cell r="X627" t="str">
            <v>FRANCE</v>
          </cell>
          <cell r="Y627">
            <v>3</v>
          </cell>
        </row>
        <row r="628">
          <cell r="A628" t="str">
            <v>5012572011150</v>
          </cell>
          <cell r="B628" t="str">
            <v>2320229</v>
          </cell>
          <cell r="C628" t="str">
            <v>W&amp;N PRO ACRYLIQUE 60ML POURPRE DIOXAZINE</v>
          </cell>
          <cell r="D628">
            <v>20</v>
          </cell>
          <cell r="E628"/>
          <cell r="F628"/>
          <cell r="G628" t="str">
            <v>WN PAC 60ML POURPRE DIOXAZINE</v>
          </cell>
          <cell r="H628" t="str">
            <v>W&amp;N PROFESSIONAL ACRYLIC COLOUR 60ML DIOXAZINE PURPL</v>
          </cell>
          <cell r="I628" t="str">
            <v>WN PAC 60ML DIOXAZINE PURPLE</v>
          </cell>
          <cell r="J628">
            <v>10.66</v>
          </cell>
          <cell r="K628">
            <v>10.87</v>
          </cell>
          <cell r="L628">
            <v>1.9699812382739126E-2</v>
          </cell>
          <cell r="M628" t="str">
            <v>Actif</v>
          </cell>
          <cell r="N628"/>
          <cell r="O628" t="str">
            <v>WINSOR &amp; NEWTON</v>
          </cell>
          <cell r="P628" t="str">
            <v>FINE ARTS</v>
          </cell>
          <cell r="Q628" t="str">
            <v>W&amp;N ACRYLIC</v>
          </cell>
          <cell r="R628" t="str">
            <v>PROFESSIONAL ACRYLIC COLOUR</v>
          </cell>
          <cell r="S628" t="str">
            <v>60ML TUBE</v>
          </cell>
          <cell r="T628" t="str">
            <v>Série 3</v>
          </cell>
          <cell r="U628" t="str">
            <v>W0229</v>
          </cell>
          <cell r="V628" t="str">
            <v>10100100001246</v>
          </cell>
          <cell r="W628" t="str">
            <v>32139000</v>
          </cell>
          <cell r="X628" t="str">
            <v>FRANCE</v>
          </cell>
          <cell r="Y628">
            <v>3</v>
          </cell>
        </row>
        <row r="629">
          <cell r="A629" t="str">
            <v>5012572011389</v>
          </cell>
          <cell r="B629" t="str">
            <v>2320502</v>
          </cell>
          <cell r="C629" t="str">
            <v>W&amp;N PRO ACRYLIQUE 60ML ROSE PERMANENT</v>
          </cell>
          <cell r="D629">
            <v>20</v>
          </cell>
          <cell r="E629"/>
          <cell r="F629"/>
          <cell r="G629" t="str">
            <v>WN PAC 60ML ROSE PERMANENT</v>
          </cell>
          <cell r="H629" t="str">
            <v>W&amp;N PROFESSIONAL ACRYLIC COLOUR 60ML PERM ROSE QUIN</v>
          </cell>
          <cell r="I629" t="str">
            <v>WN PAC 60ML PERM ROSE QUIN</v>
          </cell>
          <cell r="J629">
            <v>10.66</v>
          </cell>
          <cell r="K629">
            <v>10.87</v>
          </cell>
          <cell r="L629">
            <v>1.9699812382739126E-2</v>
          </cell>
          <cell r="M629" t="str">
            <v>Actif</v>
          </cell>
          <cell r="N629"/>
          <cell r="O629" t="str">
            <v>WINSOR &amp; NEWTON</v>
          </cell>
          <cell r="P629" t="str">
            <v>FINE ARTS</v>
          </cell>
          <cell r="Q629" t="str">
            <v>W&amp;N ACRYLIC</v>
          </cell>
          <cell r="R629" t="str">
            <v>PROFESSIONAL ACRYLIC COLOUR</v>
          </cell>
          <cell r="S629" t="str">
            <v>60ML TUBE</v>
          </cell>
          <cell r="T629" t="str">
            <v>Série 3</v>
          </cell>
          <cell r="U629" t="str">
            <v>W0502</v>
          </cell>
          <cell r="V629" t="str">
            <v>10100100001246</v>
          </cell>
          <cell r="W629" t="str">
            <v>32139000</v>
          </cell>
          <cell r="X629" t="str">
            <v>FRANCE</v>
          </cell>
          <cell r="Y629">
            <v>3</v>
          </cell>
        </row>
        <row r="630">
          <cell r="A630" t="str">
            <v>094376990676</v>
          </cell>
          <cell r="B630" t="str">
            <v>2320537</v>
          </cell>
          <cell r="C630" t="str">
            <v>W&amp;N PRO ACRYLIQUE 60ML ROSE POTERIE</v>
          </cell>
          <cell r="D630">
            <v>20</v>
          </cell>
          <cell r="E630"/>
          <cell r="F630"/>
          <cell r="G630" t="str">
            <v>WN PAC 60ML ROSE POTERIE</v>
          </cell>
          <cell r="H630" t="str">
            <v>W&amp;N PROFESSIONAL ACRYLIC COLOUR 60ML POTTERS PINK</v>
          </cell>
          <cell r="I630" t="str">
            <v>WN PAC 60ML POTTERS PINK</v>
          </cell>
          <cell r="J630">
            <v>10.66</v>
          </cell>
          <cell r="K630">
            <v>10.87</v>
          </cell>
          <cell r="L630">
            <v>1.9699812382739126E-2</v>
          </cell>
          <cell r="M630" t="str">
            <v>Actif</v>
          </cell>
          <cell r="N630"/>
          <cell r="O630" t="str">
            <v>WINSOR &amp; NEWTON</v>
          </cell>
          <cell r="P630" t="str">
            <v>FINE ARTS</v>
          </cell>
          <cell r="Q630" t="str">
            <v>W&amp;N ACRYLIC</v>
          </cell>
          <cell r="R630" t="str">
            <v>PROFESSIONAL ACRYLIC COLOUR</v>
          </cell>
          <cell r="S630" t="str">
            <v>60ML TUBE</v>
          </cell>
          <cell r="T630" t="str">
            <v>Série 3</v>
          </cell>
          <cell r="U630" t="str">
            <v>W0537</v>
          </cell>
          <cell r="V630" t="str">
            <v>10100100001246</v>
          </cell>
          <cell r="W630" t="str">
            <v>32139000</v>
          </cell>
          <cell r="X630" t="str">
            <v>FRANCE</v>
          </cell>
          <cell r="Y630">
            <v>3</v>
          </cell>
        </row>
        <row r="631">
          <cell r="A631" t="str">
            <v>884955089019</v>
          </cell>
          <cell r="B631" t="str">
            <v>8840460</v>
          </cell>
          <cell r="C631" t="str">
            <v>W&amp;N PRO ACRYLIQUE 60ML ROUGE CADMIUM CLAIR ROW</v>
          </cell>
          <cell r="D631">
            <v>20</v>
          </cell>
          <cell r="E631" t="str">
            <v>5012572010993</v>
          </cell>
          <cell r="F631" t="str">
            <v>2320100</v>
          </cell>
          <cell r="G631" t="str">
            <v>WN PAC 60ML RGE CAD CLAIR ROW</v>
          </cell>
          <cell r="H631" t="str">
            <v>W&amp;N PROFESSIONAL ACRYLIC COLOUR 60ML CAD RED LT ROW</v>
          </cell>
          <cell r="I631" t="str">
            <v>WN PAC 60ML CAD RD LT ROW      SP</v>
          </cell>
          <cell r="J631">
            <v>10.66</v>
          </cell>
          <cell r="K631">
            <v>10.87</v>
          </cell>
          <cell r="L631">
            <v>1.9699812382739126E-2</v>
          </cell>
          <cell r="M631" t="str">
            <v>Actif</v>
          </cell>
          <cell r="N631"/>
          <cell r="O631" t="str">
            <v>WINSOR &amp; NEWTON</v>
          </cell>
          <cell r="P631" t="str">
            <v>FINE ARTS</v>
          </cell>
          <cell r="Q631" t="str">
            <v>W&amp;N ACRYLIC</v>
          </cell>
          <cell r="R631" t="str">
            <v>PROFESSIONAL ACRYLIC COLOUR</v>
          </cell>
          <cell r="S631" t="str">
            <v>60ML TUBE</v>
          </cell>
          <cell r="T631" t="str">
            <v>Série 3</v>
          </cell>
          <cell r="U631" t="str">
            <v>W0100</v>
          </cell>
          <cell r="V631" t="str">
            <v>10100100001246</v>
          </cell>
          <cell r="W631" t="str">
            <v>32139000</v>
          </cell>
          <cell r="X631" t="str">
            <v>FRANCE</v>
          </cell>
          <cell r="Y631">
            <v>3</v>
          </cell>
        </row>
        <row r="632">
          <cell r="A632" t="str">
            <v>884955088999</v>
          </cell>
          <cell r="B632" t="str">
            <v>8840458</v>
          </cell>
          <cell r="C632" t="str">
            <v>W&amp;N PRO ACRYLIQUE 60ML ROUGE CADMIUM FONCE ROW</v>
          </cell>
          <cell r="D632">
            <v>20</v>
          </cell>
          <cell r="E632" t="str">
            <v>5012572010979</v>
          </cell>
          <cell r="F632" t="str">
            <v>2320097</v>
          </cell>
          <cell r="G632" t="str">
            <v>WN PAC 60ML RGE CAD FCE ROW</v>
          </cell>
          <cell r="H632" t="str">
            <v>W&amp;N PROFESSIONAL ACRYLIC COLOUR 60ML CAD RD DP ROW</v>
          </cell>
          <cell r="I632" t="str">
            <v>WN PAC 60ML CAD RD DP ROW      SP</v>
          </cell>
          <cell r="J632">
            <v>10.66</v>
          </cell>
          <cell r="K632">
            <v>10.87</v>
          </cell>
          <cell r="L632">
            <v>1.9699812382739126E-2</v>
          </cell>
          <cell r="M632" t="str">
            <v>Actif</v>
          </cell>
          <cell r="N632"/>
          <cell r="O632" t="str">
            <v>WINSOR &amp; NEWTON</v>
          </cell>
          <cell r="P632" t="str">
            <v>FINE ARTS</v>
          </cell>
          <cell r="Q632" t="str">
            <v>W&amp;N ACRYLIC</v>
          </cell>
          <cell r="R632" t="str">
            <v>PROFESSIONAL ACRYLIC COLOUR</v>
          </cell>
          <cell r="S632" t="str">
            <v>60ML TUBE</v>
          </cell>
          <cell r="T632" t="str">
            <v>Série 3</v>
          </cell>
          <cell r="U632" t="str">
            <v>W0097</v>
          </cell>
          <cell r="V632" t="str">
            <v>10100100001246</v>
          </cell>
          <cell r="W632" t="str">
            <v>32139000</v>
          </cell>
          <cell r="X632" t="str">
            <v>FRANCE</v>
          </cell>
          <cell r="Y632">
            <v>3</v>
          </cell>
        </row>
        <row r="633">
          <cell r="A633" t="str">
            <v>884955089026</v>
          </cell>
          <cell r="B633" t="str">
            <v>8840461</v>
          </cell>
          <cell r="C633" t="str">
            <v>W&amp;N PRO ACRYLIQUE 60ML ROUGE CADMIUM MOYEN ROW</v>
          </cell>
          <cell r="D633">
            <v>20</v>
          </cell>
          <cell r="E633" t="str">
            <v>5012572011006</v>
          </cell>
          <cell r="F633" t="str">
            <v>2320099</v>
          </cell>
          <cell r="G633" t="str">
            <v>WN PAC 60ML RGE CAD MOYEN ROW</v>
          </cell>
          <cell r="H633" t="str">
            <v>W&amp;N PROFESSIONAL ACRYLIC COLOUR 60ML CAD RED MD ROW</v>
          </cell>
          <cell r="I633" t="str">
            <v>WN PAC 60ML CAD RD MD ROW      SP</v>
          </cell>
          <cell r="J633">
            <v>10.66</v>
          </cell>
          <cell r="K633">
            <v>10.87</v>
          </cell>
          <cell r="L633">
            <v>1.9699812382739126E-2</v>
          </cell>
          <cell r="M633" t="str">
            <v>Actif</v>
          </cell>
          <cell r="N633"/>
          <cell r="O633" t="str">
            <v>WINSOR &amp; NEWTON</v>
          </cell>
          <cell r="P633" t="str">
            <v>FINE ARTS</v>
          </cell>
          <cell r="Q633" t="str">
            <v>W&amp;N ACRYLIC</v>
          </cell>
          <cell r="R633" t="str">
            <v>PROFESSIONAL ACRYLIC COLOUR</v>
          </cell>
          <cell r="S633" t="str">
            <v>60ML TUBE</v>
          </cell>
          <cell r="T633" t="str">
            <v>Série 3</v>
          </cell>
          <cell r="U633" t="str">
            <v>W0099</v>
          </cell>
          <cell r="V633" t="str">
            <v>10100100001246</v>
          </cell>
          <cell r="W633" t="str">
            <v>32139000</v>
          </cell>
          <cell r="X633" t="str">
            <v>FRANCE</v>
          </cell>
          <cell r="Y633">
            <v>3</v>
          </cell>
        </row>
        <row r="634">
          <cell r="A634" t="str">
            <v>5012572011495</v>
          </cell>
          <cell r="B634" t="str">
            <v>2320548</v>
          </cell>
          <cell r="C634" t="str">
            <v>W&amp;N PRO ACRYLIQUE 60ML ROUGE QUINACRIDONE</v>
          </cell>
          <cell r="D634">
            <v>20</v>
          </cell>
          <cell r="E634"/>
          <cell r="F634"/>
          <cell r="G634" t="str">
            <v>WN PAC 60ML RGE QUINACRIDONE</v>
          </cell>
          <cell r="H634" t="str">
            <v>W&amp;N PROFESSIONAL ACRYLIC COLOUR 60ML QUINAC RED</v>
          </cell>
          <cell r="I634" t="str">
            <v>WN PAC 60ML QUIN RD</v>
          </cell>
          <cell r="J634">
            <v>10.66</v>
          </cell>
          <cell r="K634">
            <v>10.87</v>
          </cell>
          <cell r="L634">
            <v>1.9699812382739126E-2</v>
          </cell>
          <cell r="M634" t="str">
            <v>Actif</v>
          </cell>
          <cell r="N634"/>
          <cell r="O634" t="str">
            <v>WINSOR &amp; NEWTON</v>
          </cell>
          <cell r="P634" t="str">
            <v>FINE ARTS</v>
          </cell>
          <cell r="Q634" t="str">
            <v>W&amp;N ACRYLIC</v>
          </cell>
          <cell r="R634" t="str">
            <v>PROFESSIONAL ACRYLIC COLOUR</v>
          </cell>
          <cell r="S634" t="str">
            <v>60ML TUBE</v>
          </cell>
          <cell r="T634" t="str">
            <v>Série 3</v>
          </cell>
          <cell r="U634" t="str">
            <v>W0548</v>
          </cell>
          <cell r="V634" t="str">
            <v>10100100001246</v>
          </cell>
          <cell r="W634" t="str">
            <v>32139000</v>
          </cell>
          <cell r="X634" t="str">
            <v>FRANCE</v>
          </cell>
          <cell r="Y634">
            <v>3</v>
          </cell>
        </row>
        <row r="635">
          <cell r="A635" t="str">
            <v>5012572011464</v>
          </cell>
          <cell r="B635" t="str">
            <v>2320526</v>
          </cell>
          <cell r="C635" t="str">
            <v>W&amp;N PRO ACRYLIQUE 60ML TURQUOISE PHTALOCYANINE</v>
          </cell>
          <cell r="D635">
            <v>20</v>
          </cell>
          <cell r="E635"/>
          <cell r="F635"/>
          <cell r="G635" t="str">
            <v>WN PAC 60ML TURQUOISE PHTALOCY</v>
          </cell>
          <cell r="H635" t="str">
            <v>W&amp;N PROFESSIONAL ACRYLIC COLOUR 60ML PHTHALO TURQU</v>
          </cell>
          <cell r="I635" t="str">
            <v>WN PAC 60ML PHTH TURQ</v>
          </cell>
          <cell r="J635">
            <v>10.66</v>
          </cell>
          <cell r="K635">
            <v>10.87</v>
          </cell>
          <cell r="L635">
            <v>1.9699812382739126E-2</v>
          </cell>
          <cell r="M635" t="str">
            <v>Actif</v>
          </cell>
          <cell r="N635"/>
          <cell r="O635" t="str">
            <v>WINSOR &amp; NEWTON</v>
          </cell>
          <cell r="P635" t="str">
            <v>FINE ARTS</v>
          </cell>
          <cell r="Q635" t="str">
            <v>W&amp;N ACRYLIC</v>
          </cell>
          <cell r="R635" t="str">
            <v>PROFESSIONAL ACRYLIC COLOUR</v>
          </cell>
          <cell r="S635" t="str">
            <v>60ML TUBE</v>
          </cell>
          <cell r="T635" t="str">
            <v>Série 3</v>
          </cell>
          <cell r="U635" t="str">
            <v>W0526</v>
          </cell>
          <cell r="V635" t="str">
            <v>10100100001246</v>
          </cell>
          <cell r="W635" t="str">
            <v>32139000</v>
          </cell>
          <cell r="X635" t="str">
            <v>FRANCE</v>
          </cell>
          <cell r="Y635">
            <v>3</v>
          </cell>
        </row>
        <row r="636">
          <cell r="A636" t="str">
            <v>884955089088</v>
          </cell>
          <cell r="B636" t="str">
            <v>8840467</v>
          </cell>
          <cell r="C636" t="str">
            <v>W&amp;N PRO ACRYLIQUE 60ML VERT COBALT FONCE ROW</v>
          </cell>
          <cell r="D636">
            <v>20</v>
          </cell>
          <cell r="E636" t="str">
            <v>5012572011099</v>
          </cell>
          <cell r="F636" t="str">
            <v>2320185</v>
          </cell>
          <cell r="G636" t="str">
            <v>WN PAC 60ML VERT COBALT FC ROW</v>
          </cell>
          <cell r="H636" t="str">
            <v>W&amp;N PROFESSIONAL ACRYLIC COLOUR 60ML COBALT GREEN DP ROW</v>
          </cell>
          <cell r="I636" t="str">
            <v>WN PAC 60ML COBALT GRN DP ROW  SP</v>
          </cell>
          <cell r="J636">
            <v>10.66</v>
          </cell>
          <cell r="K636">
            <v>10.87</v>
          </cell>
          <cell r="L636">
            <v>1.9699812382739126E-2</v>
          </cell>
          <cell r="M636" t="str">
            <v>Actif</v>
          </cell>
          <cell r="N636"/>
          <cell r="O636" t="str">
            <v>WINSOR &amp; NEWTON</v>
          </cell>
          <cell r="P636" t="str">
            <v>FINE ARTS</v>
          </cell>
          <cell r="Q636" t="str">
            <v>W&amp;N ACRYLIC</v>
          </cell>
          <cell r="R636" t="str">
            <v>PROFESSIONAL ACRYLIC COLOUR</v>
          </cell>
          <cell r="S636" t="str">
            <v>60ML TUBE</v>
          </cell>
          <cell r="T636" t="str">
            <v>Série 3</v>
          </cell>
          <cell r="U636" t="str">
            <v>W0185</v>
          </cell>
          <cell r="V636" t="str">
            <v>10100100001246</v>
          </cell>
          <cell r="W636" t="str">
            <v>32139000</v>
          </cell>
          <cell r="X636" t="str">
            <v>FRANCE</v>
          </cell>
          <cell r="Y636">
            <v>3</v>
          </cell>
        </row>
        <row r="637">
          <cell r="A637" t="str">
            <v>5012572011204</v>
          </cell>
          <cell r="B637" t="str">
            <v>2320311</v>
          </cell>
          <cell r="C637" t="str">
            <v>W&amp;N PRO ACRYLIQUE 60ML VERT DE HOOKER</v>
          </cell>
          <cell r="D637">
            <v>20</v>
          </cell>
          <cell r="E637"/>
          <cell r="F637"/>
          <cell r="G637" t="str">
            <v>WN PAC 60ML VERT DE HOOKER</v>
          </cell>
          <cell r="H637" t="str">
            <v>W&amp;N PROFESSIONAL ACRYLIC COLOUR 60ML HOOKERS GREEN</v>
          </cell>
          <cell r="I637" t="str">
            <v>WN PAC 60ML HOOKERS GRN</v>
          </cell>
          <cell r="J637">
            <v>10.66</v>
          </cell>
          <cell r="K637">
            <v>10.87</v>
          </cell>
          <cell r="L637">
            <v>1.9699812382739126E-2</v>
          </cell>
          <cell r="M637" t="str">
            <v>Actif</v>
          </cell>
          <cell r="N637"/>
          <cell r="O637" t="str">
            <v>WINSOR &amp; NEWTON</v>
          </cell>
          <cell r="P637" t="str">
            <v>FINE ARTS</v>
          </cell>
          <cell r="Q637" t="str">
            <v>W&amp;N ACRYLIC</v>
          </cell>
          <cell r="R637" t="str">
            <v>PROFESSIONAL ACRYLIC COLOUR</v>
          </cell>
          <cell r="S637" t="str">
            <v>60ML TUBE</v>
          </cell>
          <cell r="T637" t="str">
            <v>Série 3</v>
          </cell>
          <cell r="U637" t="str">
            <v>W0311</v>
          </cell>
          <cell r="V637" t="str">
            <v>10100100001246</v>
          </cell>
          <cell r="W637" t="str">
            <v>32139000</v>
          </cell>
          <cell r="X637" t="str">
            <v>FRANCE</v>
          </cell>
          <cell r="Y637">
            <v>3</v>
          </cell>
        </row>
        <row r="638">
          <cell r="A638" t="str">
            <v>5012572011396</v>
          </cell>
          <cell r="B638" t="str">
            <v>2320503</v>
          </cell>
          <cell r="C638" t="str">
            <v>W&amp;N PRO ACRYLIQUE 60ML VERT VESSIE PERMANENT</v>
          </cell>
          <cell r="D638">
            <v>20</v>
          </cell>
          <cell r="E638"/>
          <cell r="F638"/>
          <cell r="G638" t="str">
            <v>WN PAC 60ML VERT VESSIE PERM</v>
          </cell>
          <cell r="H638" t="str">
            <v>W&amp;N PROFESSIONAL ACRYLIC COLOUR 60ML PERM SAP GREEN</v>
          </cell>
          <cell r="I638" t="str">
            <v>WN PAC 60ML PERM SAP GRN</v>
          </cell>
          <cell r="J638">
            <v>10.66</v>
          </cell>
          <cell r="K638">
            <v>10.87</v>
          </cell>
          <cell r="L638">
            <v>1.9699812382739126E-2</v>
          </cell>
          <cell r="M638" t="str">
            <v>Actif</v>
          </cell>
          <cell r="N638"/>
          <cell r="O638" t="str">
            <v>WINSOR &amp; NEWTON</v>
          </cell>
          <cell r="P638" t="str">
            <v>FINE ARTS</v>
          </cell>
          <cell r="Q638" t="str">
            <v>W&amp;N ACRYLIC</v>
          </cell>
          <cell r="R638" t="str">
            <v>PROFESSIONAL ACRYLIC COLOUR</v>
          </cell>
          <cell r="S638" t="str">
            <v>60ML TUBE</v>
          </cell>
          <cell r="T638" t="str">
            <v>Série 3</v>
          </cell>
          <cell r="U638" t="str">
            <v>W0503</v>
          </cell>
          <cell r="V638" t="str">
            <v>10100100001246</v>
          </cell>
          <cell r="W638" t="str">
            <v>32139000</v>
          </cell>
          <cell r="X638" t="str">
            <v>FRANCE</v>
          </cell>
          <cell r="Y638">
            <v>3</v>
          </cell>
        </row>
        <row r="639">
          <cell r="A639" t="str">
            <v>5012572010887</v>
          </cell>
          <cell r="B639" t="str">
            <v>2320014</v>
          </cell>
          <cell r="C639" t="str">
            <v>W&amp;N PRO ACRYLIQUE 60ML VIEIL OR</v>
          </cell>
          <cell r="D639">
            <v>20</v>
          </cell>
          <cell r="E639"/>
          <cell r="F639"/>
          <cell r="G639" t="str">
            <v>WN PAC 60ML VIEIL OR</v>
          </cell>
          <cell r="H639" t="str">
            <v>W&amp;N PROFESSIONAL ACRYLIC COLOUR 60ML ANTIQUE GOLD</v>
          </cell>
          <cell r="I639" t="str">
            <v>WN PAC 60ML ANTIQUE GLD</v>
          </cell>
          <cell r="J639">
            <v>10.66</v>
          </cell>
          <cell r="K639">
            <v>10.87</v>
          </cell>
          <cell r="L639">
            <v>1.9699812382739126E-2</v>
          </cell>
          <cell r="M639" t="str">
            <v>Actif</v>
          </cell>
          <cell r="N639"/>
          <cell r="O639" t="str">
            <v>WINSOR &amp; NEWTON</v>
          </cell>
          <cell r="P639" t="str">
            <v>FINE ARTS</v>
          </cell>
          <cell r="Q639" t="str">
            <v>W&amp;N ACRYLIC</v>
          </cell>
          <cell r="R639" t="str">
            <v>PROFESSIONAL ACRYLIC COLOUR</v>
          </cell>
          <cell r="S639" t="str">
            <v>60ML TUBE</v>
          </cell>
          <cell r="T639" t="str">
            <v>Série 3</v>
          </cell>
          <cell r="U639" t="str">
            <v>W0014</v>
          </cell>
          <cell r="V639" t="str">
            <v>10100100001246</v>
          </cell>
          <cell r="W639" t="str">
            <v>32139000</v>
          </cell>
          <cell r="X639" t="str">
            <v>FRANCE</v>
          </cell>
          <cell r="Y639">
            <v>3</v>
          </cell>
        </row>
        <row r="640">
          <cell r="A640" t="str">
            <v>5012572011501</v>
          </cell>
          <cell r="B640" t="str">
            <v>2320550</v>
          </cell>
          <cell r="C640" t="str">
            <v>W&amp;N PRO ACRYLIQUE 60ML VIOLET DE QUINACRIDONE</v>
          </cell>
          <cell r="D640">
            <v>20</v>
          </cell>
          <cell r="E640"/>
          <cell r="F640"/>
          <cell r="G640" t="str">
            <v>WN PAC 60ML VIOLET DE QUINAC</v>
          </cell>
          <cell r="H640" t="str">
            <v>W&amp;N PROFESSIONAL ACRYLIC COLOUR 60ML QUINAC VIOLET</v>
          </cell>
          <cell r="I640" t="str">
            <v>WN PAC 60ML QUIN VIOLET</v>
          </cell>
          <cell r="J640">
            <v>10.66</v>
          </cell>
          <cell r="K640">
            <v>10.87</v>
          </cell>
          <cell r="L640">
            <v>1.9699812382739126E-2</v>
          </cell>
          <cell r="M640" t="str">
            <v>Actif</v>
          </cell>
          <cell r="N640"/>
          <cell r="O640" t="str">
            <v>WINSOR &amp; NEWTON</v>
          </cell>
          <cell r="P640" t="str">
            <v>FINE ARTS</v>
          </cell>
          <cell r="Q640" t="str">
            <v>W&amp;N ACRYLIC</v>
          </cell>
          <cell r="R640" t="str">
            <v>PROFESSIONAL ACRYLIC COLOUR</v>
          </cell>
          <cell r="S640" t="str">
            <v>60ML TUBE</v>
          </cell>
          <cell r="T640" t="str">
            <v>Série 3</v>
          </cell>
          <cell r="U640" t="str">
            <v>W0550</v>
          </cell>
          <cell r="V640" t="str">
            <v>10100100001246</v>
          </cell>
          <cell r="W640" t="str">
            <v>32139000</v>
          </cell>
          <cell r="X640" t="str">
            <v>FRANCE</v>
          </cell>
          <cell r="Y640">
            <v>3</v>
          </cell>
        </row>
        <row r="641">
          <cell r="A641" t="str">
            <v>094376990584</v>
          </cell>
          <cell r="B641" t="str">
            <v>2320130</v>
          </cell>
          <cell r="C641" t="str">
            <v>W&amp;N PRO ACRYLIQUE 60ML BLEU CERULEUM CHROME</v>
          </cell>
          <cell r="D641">
            <v>20</v>
          </cell>
          <cell r="E641"/>
          <cell r="F641"/>
          <cell r="G641" t="str">
            <v>WN PAC 60ML BLEU CERUL CHROME</v>
          </cell>
          <cell r="H641" t="str">
            <v>W&amp;N PROFESSIONAL ACRYLIC COLOUR 60ML CERUL BLU CHROM</v>
          </cell>
          <cell r="I641" t="str">
            <v>WN PAC 60ML CERU BL CHROM</v>
          </cell>
          <cell r="J641">
            <v>13.17</v>
          </cell>
          <cell r="K641">
            <v>13.43</v>
          </cell>
          <cell r="L641">
            <v>1.9741837509491253E-2</v>
          </cell>
          <cell r="M641" t="str">
            <v>Actif</v>
          </cell>
          <cell r="N641"/>
          <cell r="O641" t="str">
            <v>WINSOR &amp; NEWTON</v>
          </cell>
          <cell r="P641" t="str">
            <v>FINE ARTS</v>
          </cell>
          <cell r="Q641" t="str">
            <v>W&amp;N ACRYLIC</v>
          </cell>
          <cell r="R641" t="str">
            <v>PROFESSIONAL ACRYLIC COLOUR</v>
          </cell>
          <cell r="S641" t="str">
            <v>60ML TUBE</v>
          </cell>
          <cell r="T641" t="str">
            <v>Série 4</v>
          </cell>
          <cell r="U641" t="str">
            <v>W0130</v>
          </cell>
          <cell r="V641" t="str">
            <v>10100100001246</v>
          </cell>
          <cell r="W641" t="str">
            <v>32139000</v>
          </cell>
          <cell r="X641" t="str">
            <v>FRANCE</v>
          </cell>
          <cell r="Y641">
            <v>3</v>
          </cell>
        </row>
        <row r="642">
          <cell r="A642" t="str">
            <v>884955089064</v>
          </cell>
          <cell r="B642" t="str">
            <v>8840465</v>
          </cell>
          <cell r="C642" t="str">
            <v>W&amp;N PRO ACRYLIQUE 60ML BLEU DE COBALT ROW</v>
          </cell>
          <cell r="D642">
            <v>20</v>
          </cell>
          <cell r="E642" t="str">
            <v>5012572011075</v>
          </cell>
          <cell r="F642" t="str">
            <v>2320178</v>
          </cell>
          <cell r="G642" t="str">
            <v>WN PAC 60ML BLEU DE COBALT ROW</v>
          </cell>
          <cell r="H642" t="str">
            <v>W&amp;N PROFESSIONAL ACRYLIC COLOUR 60ML COBALT BLUE ROW</v>
          </cell>
          <cell r="I642" t="str">
            <v>WN PAC 60ML COBALT BL ROW      SP</v>
          </cell>
          <cell r="J642">
            <v>13.17</v>
          </cell>
          <cell r="K642">
            <v>13.43</v>
          </cell>
          <cell r="L642">
            <v>1.9741837509491253E-2</v>
          </cell>
          <cell r="M642" t="str">
            <v>Actif</v>
          </cell>
          <cell r="N642"/>
          <cell r="O642" t="str">
            <v>WINSOR &amp; NEWTON</v>
          </cell>
          <cell r="P642" t="str">
            <v>FINE ARTS</v>
          </cell>
          <cell r="Q642" t="str">
            <v>W&amp;N ACRYLIC</v>
          </cell>
          <cell r="R642" t="str">
            <v>PROFESSIONAL ACRYLIC COLOUR</v>
          </cell>
          <cell r="S642" t="str">
            <v>60ML TUBE</v>
          </cell>
          <cell r="T642" t="str">
            <v>Série 4</v>
          </cell>
          <cell r="U642" t="str">
            <v>W0178</v>
          </cell>
          <cell r="V642" t="str">
            <v>10100100001246</v>
          </cell>
          <cell r="W642" t="str">
            <v>32139000</v>
          </cell>
          <cell r="X642" t="str">
            <v>FRANCE</v>
          </cell>
          <cell r="Y642">
            <v>3</v>
          </cell>
        </row>
        <row r="643">
          <cell r="A643" t="str">
            <v>5012572010924</v>
          </cell>
          <cell r="B643" t="str">
            <v>2320025</v>
          </cell>
          <cell r="C643" t="str">
            <v>W&amp;N PRO ACRYLIQUE 60ML JAUNE DE BISMUTH</v>
          </cell>
          <cell r="D643">
            <v>20</v>
          </cell>
          <cell r="E643"/>
          <cell r="F643"/>
          <cell r="G643" t="str">
            <v>WN PAC 60ML JNE DE BISMUTH</v>
          </cell>
          <cell r="H643" t="str">
            <v>W&amp;N PROFESSIONAL ACRYLIC COLOUR 60ML BISMUTH YELLOW</v>
          </cell>
          <cell r="I643" t="str">
            <v>WN PAC 60ML BISMUTH YELL</v>
          </cell>
          <cell r="J643">
            <v>13.17</v>
          </cell>
          <cell r="K643">
            <v>13.43</v>
          </cell>
          <cell r="L643">
            <v>1.9741837509491253E-2</v>
          </cell>
          <cell r="M643" t="str">
            <v>Actif</v>
          </cell>
          <cell r="N643"/>
          <cell r="O643" t="str">
            <v>WINSOR &amp; NEWTON</v>
          </cell>
          <cell r="P643" t="str">
            <v>FINE ARTS</v>
          </cell>
          <cell r="Q643" t="str">
            <v>W&amp;N ACRYLIC</v>
          </cell>
          <cell r="R643" t="str">
            <v>PROFESSIONAL ACRYLIC COLOUR</v>
          </cell>
          <cell r="S643" t="str">
            <v>60ML TUBE</v>
          </cell>
          <cell r="T643" t="str">
            <v>Série 4</v>
          </cell>
          <cell r="U643" t="str">
            <v>W0025</v>
          </cell>
          <cell r="V643" t="str">
            <v>10100100001246</v>
          </cell>
          <cell r="W643" t="str">
            <v>32139000</v>
          </cell>
          <cell r="X643" t="str">
            <v>FRANCE</v>
          </cell>
          <cell r="Y643">
            <v>3</v>
          </cell>
        </row>
        <row r="644">
          <cell r="A644" t="str">
            <v>094376990652</v>
          </cell>
          <cell r="B644" t="str">
            <v>2320507</v>
          </cell>
          <cell r="C644" t="str">
            <v>W&amp;N PRO ACRYLIQUE 60ML MARRON DE PERYLENE</v>
          </cell>
          <cell r="D644">
            <v>20</v>
          </cell>
          <cell r="E644"/>
          <cell r="F644"/>
          <cell r="G644" t="str">
            <v>WN PAC 60ML MARRON DE PERYLENE</v>
          </cell>
          <cell r="H644" t="str">
            <v>W&amp;N PROFESSIONAL ACRYLIC COLOUR 60ML PERYLENE MAROON</v>
          </cell>
          <cell r="I644" t="str">
            <v>WN PAC 60ML PERYLENE MAROON</v>
          </cell>
          <cell r="J644">
            <v>13.17</v>
          </cell>
          <cell r="K644">
            <v>13.43</v>
          </cell>
          <cell r="L644">
            <v>1.9741837509491253E-2</v>
          </cell>
          <cell r="M644" t="str">
            <v>Actif</v>
          </cell>
          <cell r="N644"/>
          <cell r="O644" t="str">
            <v>WINSOR &amp; NEWTON</v>
          </cell>
          <cell r="P644" t="str">
            <v>FINE ARTS</v>
          </cell>
          <cell r="Q644" t="str">
            <v>W&amp;N ACRYLIC</v>
          </cell>
          <cell r="R644" t="str">
            <v>PROFESSIONAL ACRYLIC COLOUR</v>
          </cell>
          <cell r="S644" t="str">
            <v>60ML TUBE</v>
          </cell>
          <cell r="T644" t="str">
            <v>Série 4</v>
          </cell>
          <cell r="U644" t="str">
            <v>W0507</v>
          </cell>
          <cell r="V644" t="str">
            <v>10100100001246</v>
          </cell>
          <cell r="W644" t="str">
            <v>32139000</v>
          </cell>
          <cell r="X644" t="str">
            <v>FRANCE</v>
          </cell>
          <cell r="Y644">
            <v>3</v>
          </cell>
        </row>
        <row r="645">
          <cell r="A645" t="str">
            <v>5012572011518</v>
          </cell>
          <cell r="B645" t="str">
            <v>2320549</v>
          </cell>
          <cell r="C645" t="str">
            <v>W&amp;N PRO ACRYLIQUE 60ML ORANGE BRULE</v>
          </cell>
          <cell r="D645">
            <v>20</v>
          </cell>
          <cell r="E645"/>
          <cell r="F645"/>
          <cell r="G645" t="str">
            <v>WN PAC 60ML ORANGE BRULE</v>
          </cell>
          <cell r="H645" t="str">
            <v>W&amp;N PROFESSIONAL ACRYLIC COLOUR 60ML BT ORANGE</v>
          </cell>
          <cell r="I645" t="str">
            <v>WN PAC 60ML BURNT OGE</v>
          </cell>
          <cell r="J645">
            <v>13.17</v>
          </cell>
          <cell r="K645">
            <v>13.43</v>
          </cell>
          <cell r="L645">
            <v>1.9741837509491253E-2</v>
          </cell>
          <cell r="M645" t="str">
            <v>Actif</v>
          </cell>
          <cell r="N645"/>
          <cell r="O645" t="str">
            <v>WINSOR &amp; NEWTON</v>
          </cell>
          <cell r="P645" t="str">
            <v>FINE ARTS</v>
          </cell>
          <cell r="Q645" t="str">
            <v>W&amp;N ACRYLIC</v>
          </cell>
          <cell r="R645" t="str">
            <v>PROFESSIONAL ACRYLIC COLOUR</v>
          </cell>
          <cell r="S645" t="str">
            <v>60ML TUBE</v>
          </cell>
          <cell r="T645" t="str">
            <v>Série 4</v>
          </cell>
          <cell r="U645" t="str">
            <v>W0549</v>
          </cell>
          <cell r="V645" t="str">
            <v>10100100001246</v>
          </cell>
          <cell r="W645" t="str">
            <v>32139000</v>
          </cell>
          <cell r="X645" t="str">
            <v>FRANCE</v>
          </cell>
          <cell r="Y645">
            <v>3</v>
          </cell>
        </row>
        <row r="646">
          <cell r="A646" t="str">
            <v>884955088975</v>
          </cell>
          <cell r="B646" t="str">
            <v>8840456</v>
          </cell>
          <cell r="C646" t="str">
            <v>W&amp;N PRO ACRYLIQUE 60ML ORANGE PYRROLE ROW</v>
          </cell>
          <cell r="D646">
            <v>20</v>
          </cell>
          <cell r="E646" t="str">
            <v>094376990683</v>
          </cell>
          <cell r="F646" t="str">
            <v>2320519</v>
          </cell>
          <cell r="G646" t="str">
            <v>WN PAC 60ML ORANGE PYRROLE ROW</v>
          </cell>
          <cell r="H646" t="str">
            <v>W&amp;N PROFESSIONAL ACRYLIC COLOUR 60ML PYRROLE ORANGE ROW</v>
          </cell>
          <cell r="I646" t="str">
            <v>WN PAC 60ML PYRROLE OGE ROW    SP</v>
          </cell>
          <cell r="J646">
            <v>13.17</v>
          </cell>
          <cell r="K646">
            <v>13.43</v>
          </cell>
          <cell r="L646">
            <v>1.9741837509491253E-2</v>
          </cell>
          <cell r="M646" t="str">
            <v>Actif</v>
          </cell>
          <cell r="N646"/>
          <cell r="O646" t="str">
            <v>WINSOR &amp; NEWTON</v>
          </cell>
          <cell r="P646" t="str">
            <v>FINE ARTS</v>
          </cell>
          <cell r="Q646" t="str">
            <v>W&amp;N ACRYLIC</v>
          </cell>
          <cell r="R646" t="str">
            <v>PROFESSIONAL ACRYLIC COLOUR</v>
          </cell>
          <cell r="S646" t="str">
            <v>60ML TUBE</v>
          </cell>
          <cell r="T646" t="str">
            <v>Série 4</v>
          </cell>
          <cell r="U646" t="str">
            <v>W0519</v>
          </cell>
          <cell r="V646" t="str">
            <v>10100100001246</v>
          </cell>
          <cell r="W646" t="str">
            <v>32139000</v>
          </cell>
          <cell r="X646" t="str">
            <v>FRANCE</v>
          </cell>
          <cell r="Y646">
            <v>3</v>
          </cell>
        </row>
        <row r="647">
          <cell r="A647" t="str">
            <v>5012572011525</v>
          </cell>
          <cell r="B647" t="str">
            <v>2320547</v>
          </cell>
          <cell r="C647" t="str">
            <v>W&amp;N PRO ACRYLIQUE 60ML QUINACRIDONE DORE</v>
          </cell>
          <cell r="D647">
            <v>20</v>
          </cell>
          <cell r="E647"/>
          <cell r="F647"/>
          <cell r="G647" t="str">
            <v>WN PAC 60ML QUINACRIDONE DORE</v>
          </cell>
          <cell r="H647" t="str">
            <v>W&amp;N PROFESSIONAL ACRYLIC COLOUR 60ML QUINAC GOLD NY</v>
          </cell>
          <cell r="I647" t="str">
            <v>WN PAC 60ML QUIN GLD NY</v>
          </cell>
          <cell r="J647">
            <v>13.17</v>
          </cell>
          <cell r="K647">
            <v>13.43</v>
          </cell>
          <cell r="L647">
            <v>1.9741837509491253E-2</v>
          </cell>
          <cell r="M647" t="str">
            <v>Actif</v>
          </cell>
          <cell r="N647"/>
          <cell r="O647" t="str">
            <v>WINSOR &amp; NEWTON</v>
          </cell>
          <cell r="P647" t="str">
            <v>FINE ARTS</v>
          </cell>
          <cell r="Q647" t="str">
            <v>W&amp;N ACRYLIC</v>
          </cell>
          <cell r="R647" t="str">
            <v>PROFESSIONAL ACRYLIC COLOUR</v>
          </cell>
          <cell r="S647" t="str">
            <v>60ML TUBE</v>
          </cell>
          <cell r="T647" t="str">
            <v>Série 4</v>
          </cell>
          <cell r="U647" t="str">
            <v>W0547</v>
          </cell>
          <cell r="V647" t="str">
            <v>10100100001246</v>
          </cell>
          <cell r="W647" t="str">
            <v>32139000</v>
          </cell>
          <cell r="X647" t="str">
            <v>FRANCE</v>
          </cell>
          <cell r="Y647">
            <v>3</v>
          </cell>
        </row>
        <row r="648">
          <cell r="A648" t="str">
            <v>5012572011488</v>
          </cell>
          <cell r="B648" t="str">
            <v>2320536</v>
          </cell>
          <cell r="C648" t="str">
            <v>W&amp;N PRO ACRYLIQUE 60ML ROUGE CLAIR PYRROLE</v>
          </cell>
          <cell r="D648">
            <v>20</v>
          </cell>
          <cell r="E648"/>
          <cell r="F648"/>
          <cell r="G648" t="str">
            <v>WN PAC 60ML RGE CLAIR PYRROLE</v>
          </cell>
          <cell r="H648" t="str">
            <v>W&amp;N PROFESSIONAL ACRYLIC COLOUR 60ML PYRROLE RED LT</v>
          </cell>
          <cell r="I648" t="str">
            <v>WN PAC 60ML PYRROLE RD LT</v>
          </cell>
          <cell r="J648">
            <v>13.17</v>
          </cell>
          <cell r="K648">
            <v>13.43</v>
          </cell>
          <cell r="L648">
            <v>1.9741837509491253E-2</v>
          </cell>
          <cell r="M648" t="str">
            <v>Actif</v>
          </cell>
          <cell r="N648"/>
          <cell r="O648" t="str">
            <v>WINSOR &amp; NEWTON</v>
          </cell>
          <cell r="P648" t="str">
            <v>FINE ARTS</v>
          </cell>
          <cell r="Q648" t="str">
            <v>W&amp;N ACRYLIC</v>
          </cell>
          <cell r="R648" t="str">
            <v>PROFESSIONAL ACRYLIC COLOUR</v>
          </cell>
          <cell r="S648" t="str">
            <v>60ML TUBE</v>
          </cell>
          <cell r="T648" t="str">
            <v>Série 4</v>
          </cell>
          <cell r="U648" t="str">
            <v>W0536</v>
          </cell>
          <cell r="V648" t="str">
            <v>10100100001246</v>
          </cell>
          <cell r="W648" t="str">
            <v>32139000</v>
          </cell>
          <cell r="X648" t="str">
            <v>FRANCE</v>
          </cell>
          <cell r="Y648">
            <v>3</v>
          </cell>
        </row>
        <row r="649">
          <cell r="A649" t="str">
            <v>5012572011419</v>
          </cell>
          <cell r="B649" t="str">
            <v>2320464</v>
          </cell>
          <cell r="C649" t="str">
            <v>W&amp;N PRO ACRYLIQUE 60ML ROUGE DE PERYLENE</v>
          </cell>
          <cell r="D649">
            <v>20</v>
          </cell>
          <cell r="E649"/>
          <cell r="F649"/>
          <cell r="G649" t="str">
            <v>WN PAC 60ML RGE DE PERYLENE</v>
          </cell>
          <cell r="H649" t="str">
            <v>W&amp;N PROFESSIONAL ACRYLIC COLOUR 60ML PERYLENE RED</v>
          </cell>
          <cell r="I649" t="str">
            <v>WN PAC 60ML PERYLENE RD</v>
          </cell>
          <cell r="J649">
            <v>13.17</v>
          </cell>
          <cell r="K649">
            <v>13.43</v>
          </cell>
          <cell r="L649">
            <v>1.9741837509491253E-2</v>
          </cell>
          <cell r="M649" t="str">
            <v>Actif</v>
          </cell>
          <cell r="N649"/>
          <cell r="O649" t="str">
            <v>WINSOR &amp; NEWTON</v>
          </cell>
          <cell r="P649" t="str">
            <v>FINE ARTS</v>
          </cell>
          <cell r="Q649" t="str">
            <v>W&amp;N ACRYLIC</v>
          </cell>
          <cell r="R649" t="str">
            <v>PROFESSIONAL ACRYLIC COLOUR</v>
          </cell>
          <cell r="S649" t="str">
            <v>60ML TUBE</v>
          </cell>
          <cell r="T649" t="str">
            <v>Série 4</v>
          </cell>
          <cell r="U649" t="str">
            <v>W0464</v>
          </cell>
          <cell r="V649" t="str">
            <v>10100100001246</v>
          </cell>
          <cell r="W649" t="str">
            <v>32139000</v>
          </cell>
          <cell r="X649" t="str">
            <v>FRANCE</v>
          </cell>
          <cell r="Y649">
            <v>3</v>
          </cell>
        </row>
        <row r="650">
          <cell r="A650" t="str">
            <v>5012572011471</v>
          </cell>
          <cell r="B650" t="str">
            <v>2320534</v>
          </cell>
          <cell r="C650" t="str">
            <v>W&amp;N PRO ACRYLIQUE 60ML ROUGE PYRROLE</v>
          </cell>
          <cell r="D650">
            <v>20</v>
          </cell>
          <cell r="E650"/>
          <cell r="F650"/>
          <cell r="G650" t="str">
            <v>WN PAC 60ML ROUGE PYRROLE</v>
          </cell>
          <cell r="H650" t="str">
            <v>W&amp;N PROFESSIONAL ACRYLIC COLOUR 60ML PYRROLE RED</v>
          </cell>
          <cell r="I650" t="str">
            <v>WN PAC 60ML PYRROLE RD</v>
          </cell>
          <cell r="J650">
            <v>13.17</v>
          </cell>
          <cell r="K650">
            <v>13.43</v>
          </cell>
          <cell r="L650">
            <v>1.9741837509491253E-2</v>
          </cell>
          <cell r="M650" t="str">
            <v>Actif</v>
          </cell>
          <cell r="N650"/>
          <cell r="O650" t="str">
            <v>WINSOR &amp; NEWTON</v>
          </cell>
          <cell r="P650" t="str">
            <v>FINE ARTS</v>
          </cell>
          <cell r="Q650" t="str">
            <v>W&amp;N ACRYLIC</v>
          </cell>
          <cell r="R650" t="str">
            <v>PROFESSIONAL ACRYLIC COLOUR</v>
          </cell>
          <cell r="S650" t="str">
            <v>60ML TUBE</v>
          </cell>
          <cell r="T650" t="str">
            <v>Série 4</v>
          </cell>
          <cell r="U650" t="str">
            <v>W0534</v>
          </cell>
          <cell r="V650" t="str">
            <v>10100100001246</v>
          </cell>
          <cell r="W650" t="str">
            <v>32139000</v>
          </cell>
          <cell r="X650" t="str">
            <v>FRANCE</v>
          </cell>
          <cell r="Y650">
            <v>3</v>
          </cell>
        </row>
        <row r="651">
          <cell r="A651" t="str">
            <v>884955088951</v>
          </cell>
          <cell r="B651" t="str">
            <v>8840454</v>
          </cell>
          <cell r="C651" t="str">
            <v>W&amp;N PRO ACRYLIQUE 60ML TURQUOISE COBALT CL ROW</v>
          </cell>
          <cell r="D651">
            <v>20</v>
          </cell>
          <cell r="E651" t="str">
            <v>094376990607</v>
          </cell>
          <cell r="F651" t="str">
            <v>2320191</v>
          </cell>
          <cell r="G651" t="str">
            <v>WN PAC 60ML TURQ COBALT CL ROW</v>
          </cell>
          <cell r="H651" t="str">
            <v>W&amp;N PROFESSIONAL ACRYLIC COLOUR 60ML COBALT TURQ LT ROW</v>
          </cell>
          <cell r="I651" t="str">
            <v>WN PAC 60ML COBALT TURQ LT ROW SP</v>
          </cell>
          <cell r="J651">
            <v>13.17</v>
          </cell>
          <cell r="K651">
            <v>13.43</v>
          </cell>
          <cell r="L651">
            <v>1.9741837509491253E-2</v>
          </cell>
          <cell r="M651" t="str">
            <v>Actif</v>
          </cell>
          <cell r="N651"/>
          <cell r="O651" t="str">
            <v>WINSOR &amp; NEWTON</v>
          </cell>
          <cell r="P651" t="str">
            <v>FINE ARTS</v>
          </cell>
          <cell r="Q651" t="str">
            <v>W&amp;N ACRYLIC</v>
          </cell>
          <cell r="R651" t="str">
            <v>PROFESSIONAL ACRYLIC COLOUR</v>
          </cell>
          <cell r="S651" t="str">
            <v>60ML TUBE</v>
          </cell>
          <cell r="T651" t="str">
            <v>Série 4</v>
          </cell>
          <cell r="U651" t="str">
            <v>W0191</v>
          </cell>
          <cell r="V651" t="str">
            <v>10100100001246</v>
          </cell>
          <cell r="W651" t="str">
            <v>32139000</v>
          </cell>
          <cell r="X651" t="str">
            <v>FRANCE</v>
          </cell>
          <cell r="Y651">
            <v>3</v>
          </cell>
        </row>
        <row r="652">
          <cell r="A652" t="str">
            <v>884955088944</v>
          </cell>
          <cell r="B652" t="str">
            <v>8840453</v>
          </cell>
          <cell r="C652" t="str">
            <v>W&amp;N PRO ACRYLIQUE 60ML VERT DE COBALT ROW</v>
          </cell>
          <cell r="D652">
            <v>20</v>
          </cell>
          <cell r="E652" t="str">
            <v>094376990591</v>
          </cell>
          <cell r="F652" t="str">
            <v>2320184</v>
          </cell>
          <cell r="G652" t="str">
            <v>WN PAC 60ML VERT DE COBALT ROW</v>
          </cell>
          <cell r="H652" t="str">
            <v>W&amp;N PROFESSIONAL ACRYLIC COLOUR 60ML COBALT GREEN ROW</v>
          </cell>
          <cell r="I652" t="str">
            <v>WN PAC 60ML COBALT GRN ROW     SP</v>
          </cell>
          <cell r="J652">
            <v>13.17</v>
          </cell>
          <cell r="K652">
            <v>13.43</v>
          </cell>
          <cell r="L652">
            <v>1.9741837509491253E-2</v>
          </cell>
          <cell r="M652" t="str">
            <v>Actif</v>
          </cell>
          <cell r="N652"/>
          <cell r="O652" t="str">
            <v>WINSOR &amp; NEWTON</v>
          </cell>
          <cell r="P652" t="str">
            <v>FINE ARTS</v>
          </cell>
          <cell r="Q652" t="str">
            <v>W&amp;N ACRYLIC</v>
          </cell>
          <cell r="R652" t="str">
            <v>PROFESSIONAL ACRYLIC COLOUR</v>
          </cell>
          <cell r="S652" t="str">
            <v>60ML TUBE</v>
          </cell>
          <cell r="T652" t="str">
            <v>Série 4</v>
          </cell>
          <cell r="U652" t="str">
            <v>W0184</v>
          </cell>
          <cell r="V652" t="str">
            <v>10100100001246</v>
          </cell>
          <cell r="W652" t="str">
            <v>32139000</v>
          </cell>
          <cell r="X652" t="str">
            <v>FRANCE</v>
          </cell>
          <cell r="Y652">
            <v>3</v>
          </cell>
        </row>
        <row r="653">
          <cell r="A653" t="str">
            <v>094376990645</v>
          </cell>
          <cell r="B653" t="str">
            <v>2320460</v>
          </cell>
          <cell r="C653" t="str">
            <v>W&amp;N PRO ACRYLIQUE 60ML VERT DE PERYLENE</v>
          </cell>
          <cell r="D653">
            <v>20</v>
          </cell>
          <cell r="E653"/>
          <cell r="F653"/>
          <cell r="G653" t="str">
            <v>WN PAC 60ML VERT DE PERYLENE</v>
          </cell>
          <cell r="H653" t="str">
            <v>W&amp;N PROFESSIONAL ACRYLIC COLOUR 60ML PERYLENE GREEN</v>
          </cell>
          <cell r="I653" t="str">
            <v>WN PAC 60ML PERYLENE GRN</v>
          </cell>
          <cell r="J653">
            <v>13.17</v>
          </cell>
          <cell r="K653">
            <v>13.43</v>
          </cell>
          <cell r="L653">
            <v>1.9741837509491253E-2</v>
          </cell>
          <cell r="M653" t="str">
            <v>Actif</v>
          </cell>
          <cell r="N653"/>
          <cell r="O653" t="str">
            <v>WINSOR &amp; NEWTON</v>
          </cell>
          <cell r="P653" t="str">
            <v>FINE ARTS</v>
          </cell>
          <cell r="Q653" t="str">
            <v>W&amp;N ACRYLIC</v>
          </cell>
          <cell r="R653" t="str">
            <v>PROFESSIONAL ACRYLIC COLOUR</v>
          </cell>
          <cell r="S653" t="str">
            <v>60ML TUBE</v>
          </cell>
          <cell r="T653" t="str">
            <v>Série 4</v>
          </cell>
          <cell r="U653" t="str">
            <v>W0460</v>
          </cell>
          <cell r="V653" t="str">
            <v>10100100001246</v>
          </cell>
          <cell r="W653" t="str">
            <v>32139000</v>
          </cell>
          <cell r="X653" t="str">
            <v>FRANCE</v>
          </cell>
          <cell r="Y653">
            <v>3</v>
          </cell>
        </row>
        <row r="654">
          <cell r="A654" t="str">
            <v>094376990614</v>
          </cell>
          <cell r="B654" t="str">
            <v>2320294</v>
          </cell>
          <cell r="C654" t="str">
            <v>W&amp;N PRO ACRYLIQUE 60ML VERT DORE</v>
          </cell>
          <cell r="D654">
            <v>20</v>
          </cell>
          <cell r="E654"/>
          <cell r="F654"/>
          <cell r="G654" t="str">
            <v>WN PAC 60ML VERT DORE</v>
          </cell>
          <cell r="H654" t="str">
            <v>W&amp;N PROFESSIONAL ACRYLIC COLOUR 60ML GREEN GOLD</v>
          </cell>
          <cell r="I654" t="str">
            <v>WN PAC 60ML GRN GLD</v>
          </cell>
          <cell r="J654">
            <v>13.17</v>
          </cell>
          <cell r="K654">
            <v>13.43</v>
          </cell>
          <cell r="L654">
            <v>1.9741837509491253E-2</v>
          </cell>
          <cell r="M654" t="str">
            <v>Actif</v>
          </cell>
          <cell r="N654"/>
          <cell r="O654" t="str">
            <v>WINSOR &amp; NEWTON</v>
          </cell>
          <cell r="P654" t="str">
            <v>FINE ARTS</v>
          </cell>
          <cell r="Q654" t="str">
            <v>W&amp;N ACRYLIC</v>
          </cell>
          <cell r="R654" t="str">
            <v>PROFESSIONAL ACRYLIC COLOUR</v>
          </cell>
          <cell r="S654" t="str">
            <v>60ML TUBE</v>
          </cell>
          <cell r="T654" t="str">
            <v>Série 4</v>
          </cell>
          <cell r="U654" t="str">
            <v>W0294</v>
          </cell>
          <cell r="V654" t="str">
            <v>10100100001246</v>
          </cell>
          <cell r="W654" t="str">
            <v>32139000</v>
          </cell>
          <cell r="X654" t="str">
            <v>FRANCE</v>
          </cell>
          <cell r="Y654">
            <v>3</v>
          </cell>
        </row>
        <row r="655">
          <cell r="A655" t="str">
            <v>094376990669</v>
          </cell>
          <cell r="B655" t="str">
            <v>2320470</v>
          </cell>
          <cell r="C655" t="str">
            <v>W&amp;N PRO ACRYLIQUE 60ML VIOLET DE PERYLENE</v>
          </cell>
          <cell r="D655">
            <v>20</v>
          </cell>
          <cell r="E655"/>
          <cell r="F655"/>
          <cell r="G655" t="str">
            <v>WN PAC 60ML VIOLET DE PERYLENE</v>
          </cell>
          <cell r="H655" t="str">
            <v>W&amp;N PROFESSIONAL ACRYLIC COLOUR 60ML PERYLENE VIOLET</v>
          </cell>
          <cell r="I655" t="str">
            <v>WN PAC 60ML PERYLENE VIOLET</v>
          </cell>
          <cell r="J655">
            <v>13.17</v>
          </cell>
          <cell r="K655">
            <v>13.43</v>
          </cell>
          <cell r="L655">
            <v>1.9741837509491253E-2</v>
          </cell>
          <cell r="M655" t="str">
            <v>Actif</v>
          </cell>
          <cell r="N655"/>
          <cell r="O655" t="str">
            <v>WINSOR &amp; NEWTON</v>
          </cell>
          <cell r="P655" t="str">
            <v>FINE ARTS</v>
          </cell>
          <cell r="Q655" t="str">
            <v>W&amp;N ACRYLIC</v>
          </cell>
          <cell r="R655" t="str">
            <v>PROFESSIONAL ACRYLIC COLOUR</v>
          </cell>
          <cell r="S655" t="str">
            <v>60ML TUBE</v>
          </cell>
          <cell r="T655" t="str">
            <v>Série 4</v>
          </cell>
          <cell r="U655" t="str">
            <v>W0470</v>
          </cell>
          <cell r="V655" t="str">
            <v>10100100001246</v>
          </cell>
          <cell r="W655" t="str">
            <v>32139000</v>
          </cell>
          <cell r="X655" t="str">
            <v>FRANCE</v>
          </cell>
          <cell r="Y655">
            <v>3</v>
          </cell>
        </row>
        <row r="656">
          <cell r="A656" t="str">
            <v>5012572011044</v>
          </cell>
          <cell r="B656" t="str">
            <v>2320137</v>
          </cell>
          <cell r="C656" t="str">
            <v>W&amp;N PRO ACRYLIQUE 60ML BLEU CERULEUM</v>
          </cell>
          <cell r="D656">
            <v>20</v>
          </cell>
          <cell r="E656"/>
          <cell r="F656"/>
          <cell r="G656" t="str">
            <v>WN PAC 60ML BLEU CERULEUM</v>
          </cell>
          <cell r="H656" t="str">
            <v>W&amp;N PROFESSIONAL ACRYLIC COLOUR 60ML CERULEAN BLUE</v>
          </cell>
          <cell r="I656" t="str">
            <v>WN PAC 60ML CERU BL</v>
          </cell>
          <cell r="J656">
            <v>14.41</v>
          </cell>
          <cell r="K656">
            <v>14.7</v>
          </cell>
          <cell r="L656">
            <v>2.0124913254684188E-2</v>
          </cell>
          <cell r="M656" t="str">
            <v>Actif</v>
          </cell>
          <cell r="N656"/>
          <cell r="O656" t="str">
            <v>WINSOR &amp; NEWTON</v>
          </cell>
          <cell r="P656" t="str">
            <v>FINE ARTS</v>
          </cell>
          <cell r="Q656" t="str">
            <v>W&amp;N ACRYLIC</v>
          </cell>
          <cell r="R656" t="str">
            <v>PROFESSIONAL ACRYLIC COLOUR</v>
          </cell>
          <cell r="S656" t="str">
            <v>60ML TUBE</v>
          </cell>
          <cell r="T656" t="str">
            <v>Série 5</v>
          </cell>
          <cell r="U656" t="str">
            <v>W0137</v>
          </cell>
          <cell r="V656" t="str">
            <v>10100100001246</v>
          </cell>
          <cell r="W656" t="str">
            <v>32139000</v>
          </cell>
          <cell r="X656" t="str">
            <v>FRANCE</v>
          </cell>
          <cell r="Y656">
            <v>3</v>
          </cell>
        </row>
        <row r="657">
          <cell r="A657" t="str">
            <v>884955089071</v>
          </cell>
          <cell r="B657" t="str">
            <v>8840466</v>
          </cell>
          <cell r="C657" t="str">
            <v>W&amp;N PRO ACRYLIQUE 60ML BLEU COBALT FONCE ROW</v>
          </cell>
          <cell r="D657">
            <v>20</v>
          </cell>
          <cell r="E657" t="str">
            <v>5012572011082</v>
          </cell>
          <cell r="F657" t="str">
            <v>2320180</v>
          </cell>
          <cell r="G657" t="str">
            <v>WN PAC 60ML BLEU COBALT FC ROW</v>
          </cell>
          <cell r="H657" t="str">
            <v>W&amp;N PROFESSIONAL ACRYLIC COLOUR 60ML COBALT BL DP ROW</v>
          </cell>
          <cell r="I657" t="str">
            <v>WN PAC 60ML COBALT BL DP ROW   SP</v>
          </cell>
          <cell r="J657">
            <v>14.41</v>
          </cell>
          <cell r="K657">
            <v>14.7</v>
          </cell>
          <cell r="L657">
            <v>2.0124913254684188E-2</v>
          </cell>
          <cell r="M657" t="str">
            <v>Actif</v>
          </cell>
          <cell r="N657"/>
          <cell r="O657" t="str">
            <v>WINSOR &amp; NEWTON</v>
          </cell>
          <cell r="P657" t="str">
            <v>FINE ARTS</v>
          </cell>
          <cell r="Q657" t="str">
            <v>W&amp;N ACRYLIC</v>
          </cell>
          <cell r="R657" t="str">
            <v>PROFESSIONAL ACRYLIC COLOUR</v>
          </cell>
          <cell r="S657" t="str">
            <v>60ML TUBE</v>
          </cell>
          <cell r="T657" t="str">
            <v>Série 5</v>
          </cell>
          <cell r="U657" t="str">
            <v>W0180</v>
          </cell>
          <cell r="V657" t="str">
            <v>10100100001246</v>
          </cell>
          <cell r="W657" t="str">
            <v>32139000</v>
          </cell>
          <cell r="X657" t="str">
            <v>FRANCE</v>
          </cell>
          <cell r="Y657">
            <v>3</v>
          </cell>
        </row>
        <row r="658">
          <cell r="A658" t="str">
            <v>884955089095</v>
          </cell>
          <cell r="B658" t="str">
            <v>8840468</v>
          </cell>
          <cell r="C658" t="str">
            <v>W&amp;N PRO ACRYLIQUE 60ML TURQUOISE DE COBALT ROW</v>
          </cell>
          <cell r="D658">
            <v>20</v>
          </cell>
          <cell r="E658" t="str">
            <v>5012572011112</v>
          </cell>
          <cell r="F658" t="str">
            <v>2320190</v>
          </cell>
          <cell r="G658" t="str">
            <v>WN PAC 60ML TURQ COBALT ROW</v>
          </cell>
          <cell r="H658" t="str">
            <v>W&amp;N PROFESSIONAL ACRYLIC COLOUR 60ML COBALT TURQU ROW</v>
          </cell>
          <cell r="I658" t="str">
            <v>WN PAC 60ML COBALT TURQ ROW    SP</v>
          </cell>
          <cell r="J658">
            <v>14.41</v>
          </cell>
          <cell r="K658">
            <v>14.7</v>
          </cell>
          <cell r="L658">
            <v>2.0124913254684188E-2</v>
          </cell>
          <cell r="M658" t="str">
            <v>Actif</v>
          </cell>
          <cell r="N658"/>
          <cell r="O658" t="str">
            <v>WINSOR &amp; NEWTON</v>
          </cell>
          <cell r="P658" t="str">
            <v>FINE ARTS</v>
          </cell>
          <cell r="Q658" t="str">
            <v>W&amp;N ACRYLIC</v>
          </cell>
          <cell r="R658" t="str">
            <v>PROFESSIONAL ACRYLIC COLOUR</v>
          </cell>
          <cell r="S658" t="str">
            <v>60ML TUBE</v>
          </cell>
          <cell r="T658" t="str">
            <v>Série 5</v>
          </cell>
          <cell r="U658" t="str">
            <v>W0190</v>
          </cell>
          <cell r="V658" t="str">
            <v>10100100001246</v>
          </cell>
          <cell r="W658" t="str">
            <v>32139000</v>
          </cell>
          <cell r="X658" t="str">
            <v>FRANCE</v>
          </cell>
          <cell r="Y658">
            <v>3</v>
          </cell>
        </row>
        <row r="659">
          <cell r="A659" t="str">
            <v>5012572013321</v>
          </cell>
          <cell r="B659" t="str">
            <v>2390402</v>
          </cell>
          <cell r="C659" t="str">
            <v>W&amp;N PRO ACRYLIQUE ASSORTIMENT 12X20ML</v>
          </cell>
          <cell r="D659">
            <v>20</v>
          </cell>
          <cell r="E659"/>
          <cell r="F659"/>
          <cell r="G659" t="str">
            <v>WN PAC ASS 12X20ML</v>
          </cell>
          <cell r="H659" t="str">
            <v>W&amp;N PROFESSIONAL ACRYLIC COLOUR 12X20ML TUBE SET</v>
          </cell>
          <cell r="I659" t="str">
            <v>WN PAC 12X20ML TBE SET</v>
          </cell>
          <cell r="J659">
            <v>37.29</v>
          </cell>
          <cell r="K659">
            <v>38.04</v>
          </cell>
          <cell r="L659">
            <v>2.0112630732099759E-2</v>
          </cell>
          <cell r="M659" t="str">
            <v>Actif</v>
          </cell>
          <cell r="N659"/>
          <cell r="O659" t="str">
            <v>WINSOR &amp; NEWTON</v>
          </cell>
          <cell r="P659" t="str">
            <v>FINE ARTS</v>
          </cell>
          <cell r="Q659" t="str">
            <v>W&amp;N ACRYLIC</v>
          </cell>
          <cell r="R659" t="str">
            <v>PROFESSIONAL ACRYLIC COLOUR</v>
          </cell>
          <cell r="S659" t="str">
            <v>SET</v>
          </cell>
          <cell r="T659" t="str">
            <v>No serie</v>
          </cell>
          <cell r="U659" t="str">
            <v>NA</v>
          </cell>
          <cell r="V659" t="str">
            <v>10100100001831</v>
          </cell>
          <cell r="W659" t="str">
            <v>32131000</v>
          </cell>
          <cell r="X659" t="str">
            <v>FRANCE</v>
          </cell>
          <cell r="Y659">
            <v>1</v>
          </cell>
        </row>
        <row r="660">
          <cell r="A660" t="str">
            <v>884955001714</v>
          </cell>
          <cell r="B660" t="str">
            <v>3030933</v>
          </cell>
          <cell r="C660" t="str">
            <v>W&amp;N ADDITIF ARTISTS ACRYLIC DECAPANT PR VERNIS 125ML</v>
          </cell>
          <cell r="D660">
            <v>21</v>
          </cell>
          <cell r="E660"/>
          <cell r="F660"/>
          <cell r="G660" t="str">
            <v>WN ADD AAC DECAP PR VERN 125ML</v>
          </cell>
          <cell r="H660" t="str">
            <v>W&amp;N AAM 125ML VARNISH REMOVR</v>
          </cell>
          <cell r="I660" t="str">
            <v>WN PAA 125ML VARNISH REMOVR</v>
          </cell>
          <cell r="J660">
            <v>7.05</v>
          </cell>
          <cell r="K660">
            <v>7.19</v>
          </cell>
          <cell r="L660">
            <v>1.9858156028368875E-2</v>
          </cell>
          <cell r="M660" t="str">
            <v>Actif</v>
          </cell>
          <cell r="N660"/>
          <cell r="O660" t="str">
            <v>WINSOR &amp; NEWTON</v>
          </cell>
          <cell r="P660" t="str">
            <v>FINE ARTS</v>
          </cell>
          <cell r="Q660" t="str">
            <v>W&amp;N ACRYLIC</v>
          </cell>
          <cell r="R660" t="str">
            <v>PROFESSIONAL ACRYLIC ADDITIVES</v>
          </cell>
          <cell r="S660" t="str">
            <v>125ML BOTTLE</v>
          </cell>
          <cell r="T660" t="str">
            <v>No serie</v>
          </cell>
          <cell r="U660" t="str">
            <v>NU</v>
          </cell>
          <cell r="V660" t="str">
            <v>10100100002155</v>
          </cell>
          <cell r="W660" t="str">
            <v>32100090</v>
          </cell>
          <cell r="X660" t="str">
            <v>FRANCE</v>
          </cell>
          <cell r="Y660">
            <v>3</v>
          </cell>
        </row>
        <row r="661">
          <cell r="A661" t="str">
            <v>884955001738</v>
          </cell>
          <cell r="B661" t="str">
            <v>3030937</v>
          </cell>
          <cell r="C661" t="str">
            <v>W&amp;N ADDITIF ARTISTS ACRYLIC FLUIDIFIANT 125ML</v>
          </cell>
          <cell r="D661">
            <v>21</v>
          </cell>
          <cell r="E661"/>
          <cell r="F661"/>
          <cell r="G661" t="str">
            <v>WN ADD AAC FLUIDIFIANT 125ML</v>
          </cell>
          <cell r="H661" t="str">
            <v>W&amp;N AAM 125ML FLOW IMPROVER</v>
          </cell>
          <cell r="I661" t="str">
            <v>WN PAA 125ML FLOW IMPROVER</v>
          </cell>
          <cell r="J661">
            <v>7.05</v>
          </cell>
          <cell r="K661">
            <v>7.19</v>
          </cell>
          <cell r="L661">
            <v>1.9858156028368875E-2</v>
          </cell>
          <cell r="M661" t="str">
            <v>Actif</v>
          </cell>
          <cell r="N661"/>
          <cell r="O661" t="str">
            <v>WINSOR &amp; NEWTON</v>
          </cell>
          <cell r="P661" t="str">
            <v>FINE ARTS</v>
          </cell>
          <cell r="Q661" t="str">
            <v>W&amp;N ACRYLIC</v>
          </cell>
          <cell r="R661" t="str">
            <v>PROFESSIONAL ACRYLIC ADDITIVES</v>
          </cell>
          <cell r="S661" t="str">
            <v>125ML BOTTLE</v>
          </cell>
          <cell r="T661" t="str">
            <v>No serie</v>
          </cell>
          <cell r="U661" t="str">
            <v>NU</v>
          </cell>
          <cell r="V661" t="str">
            <v>10100100002155</v>
          </cell>
          <cell r="W661" t="str">
            <v>32100090</v>
          </cell>
          <cell r="X661" t="str">
            <v>FRANCE</v>
          </cell>
          <cell r="Y661">
            <v>3</v>
          </cell>
        </row>
        <row r="662">
          <cell r="A662" t="str">
            <v>884955001721</v>
          </cell>
          <cell r="B662" t="str">
            <v>3030934</v>
          </cell>
          <cell r="C662" t="str">
            <v>W&amp;N ADDITIF ARTISTS ACRYLIC MEDIUM GLACIS 125ML</v>
          </cell>
          <cell r="D662">
            <v>21</v>
          </cell>
          <cell r="E662"/>
          <cell r="F662"/>
          <cell r="G662" t="str">
            <v>WN ADD AAC MEDIUM GLACIS 125ML</v>
          </cell>
          <cell r="H662" t="str">
            <v>W&amp;N ADD AAC GLAZING MED 125ML</v>
          </cell>
          <cell r="I662" t="str">
            <v>WN PAA 125ML GLAZING MED</v>
          </cell>
          <cell r="J662">
            <v>7.05</v>
          </cell>
          <cell r="K662">
            <v>7.19</v>
          </cell>
          <cell r="L662">
            <v>1.9858156028368875E-2</v>
          </cell>
          <cell r="M662" t="str">
            <v>Actif</v>
          </cell>
          <cell r="N662"/>
          <cell r="O662" t="str">
            <v>WINSOR &amp; NEWTON</v>
          </cell>
          <cell r="P662" t="str">
            <v>FINE ARTS</v>
          </cell>
          <cell r="Q662" t="str">
            <v>W&amp;N ACRYLIC</v>
          </cell>
          <cell r="R662" t="str">
            <v>PROFESSIONAL ACRYLIC ADDITIVES</v>
          </cell>
          <cell r="S662" t="str">
            <v>125ML BOTTLE</v>
          </cell>
          <cell r="T662" t="str">
            <v>No serie</v>
          </cell>
          <cell r="U662" t="str">
            <v>NU</v>
          </cell>
          <cell r="V662" t="str">
            <v>10100100002155</v>
          </cell>
          <cell r="W662" t="str">
            <v>32091000</v>
          </cell>
          <cell r="X662" t="str">
            <v>FRANCE</v>
          </cell>
          <cell r="Y662">
            <v>3</v>
          </cell>
        </row>
        <row r="663">
          <cell r="A663" t="str">
            <v>884955001707</v>
          </cell>
          <cell r="B663" t="str">
            <v>3030932</v>
          </cell>
          <cell r="C663" t="str">
            <v>W&amp;N ADDITIF ARTISTS ACRYLIC MEDIUM RETARDATEUR 125ML</v>
          </cell>
          <cell r="D663">
            <v>21</v>
          </cell>
          <cell r="E663"/>
          <cell r="F663"/>
          <cell r="G663" t="str">
            <v>WN ADD AAC MED RETARD 125ML</v>
          </cell>
          <cell r="H663" t="str">
            <v>W&amp;N AAM 125ML SLOW DRYING MD</v>
          </cell>
          <cell r="I663" t="str">
            <v>WN PAA 125ML SLOW DRYING MD</v>
          </cell>
          <cell r="J663">
            <v>7.05</v>
          </cell>
          <cell r="K663">
            <v>7.19</v>
          </cell>
          <cell r="L663">
            <v>1.9858156028368875E-2</v>
          </cell>
          <cell r="M663" t="str">
            <v>Actif</v>
          </cell>
          <cell r="N663"/>
          <cell r="O663" t="str">
            <v>WINSOR &amp; NEWTON</v>
          </cell>
          <cell r="P663" t="str">
            <v>FINE ARTS</v>
          </cell>
          <cell r="Q663" t="str">
            <v>W&amp;N ACRYLIC</v>
          </cell>
          <cell r="R663" t="str">
            <v>PROFESSIONAL ACRYLIC ADDITIVES</v>
          </cell>
          <cell r="S663" t="str">
            <v>125ML BOTTLE</v>
          </cell>
          <cell r="T663" t="str">
            <v>No serie</v>
          </cell>
          <cell r="U663" t="str">
            <v>L1027</v>
          </cell>
          <cell r="V663" t="str">
            <v>10100100002155</v>
          </cell>
          <cell r="W663" t="str">
            <v>32100090</v>
          </cell>
          <cell r="X663" t="str">
            <v>FRANCE</v>
          </cell>
          <cell r="Y663">
            <v>3</v>
          </cell>
        </row>
        <row r="664">
          <cell r="A664" t="str">
            <v>884955001677</v>
          </cell>
          <cell r="B664" t="str">
            <v>3030929</v>
          </cell>
          <cell r="C664" t="str">
            <v>W&amp;N ADDITIF ARTISTS ACRYLIC VERNIS BRIL ANTI-UV 125ML</v>
          </cell>
          <cell r="D664">
            <v>21</v>
          </cell>
          <cell r="E664"/>
          <cell r="F664"/>
          <cell r="G664" t="str">
            <v>WN ADD AAC VERN BRIL UV 125ML</v>
          </cell>
          <cell r="H664" t="str">
            <v>W&amp;N AAM 125ML GLOSS UV VARN</v>
          </cell>
          <cell r="I664" t="str">
            <v>WN PAA 125ML GLOSS UV VARN</v>
          </cell>
          <cell r="J664">
            <v>7.05</v>
          </cell>
          <cell r="K664">
            <v>7.19</v>
          </cell>
          <cell r="L664">
            <v>1.9858156028368875E-2</v>
          </cell>
          <cell r="M664" t="str">
            <v>Actif</v>
          </cell>
          <cell r="N664"/>
          <cell r="O664" t="str">
            <v>WINSOR &amp; NEWTON</v>
          </cell>
          <cell r="P664" t="str">
            <v>FINE ARTS</v>
          </cell>
          <cell r="Q664" t="str">
            <v>W&amp;N ACRYLIC</v>
          </cell>
          <cell r="R664" t="str">
            <v>PROFESSIONAL ACRYLIC ADDITIVES</v>
          </cell>
          <cell r="S664" t="str">
            <v>125ML BOTTLE</v>
          </cell>
          <cell r="T664" t="str">
            <v>No serie</v>
          </cell>
          <cell r="U664" t="str">
            <v>NU</v>
          </cell>
          <cell r="V664" t="str">
            <v>10100100002155</v>
          </cell>
          <cell r="W664" t="str">
            <v>32091000</v>
          </cell>
          <cell r="X664" t="str">
            <v>FRANCE</v>
          </cell>
          <cell r="Y664">
            <v>3</v>
          </cell>
        </row>
        <row r="665">
          <cell r="A665" t="str">
            <v>884955001684</v>
          </cell>
          <cell r="B665" t="str">
            <v>3030930</v>
          </cell>
          <cell r="C665" t="str">
            <v>W&amp;N ADDITIF ARTISTS ACRYLIC VERNIS MAT ANTI-UV 125ML</v>
          </cell>
          <cell r="D665">
            <v>21</v>
          </cell>
          <cell r="E665"/>
          <cell r="F665"/>
          <cell r="G665" t="str">
            <v>WN ADD AAC VERN MAT UV 125ML</v>
          </cell>
          <cell r="H665" t="str">
            <v>W&amp;N AAM 125ML MATT UV VARN</v>
          </cell>
          <cell r="I665" t="str">
            <v>WN PAA 125ML MATT UV VARN</v>
          </cell>
          <cell r="J665">
            <v>7.05</v>
          </cell>
          <cell r="K665">
            <v>7.19</v>
          </cell>
          <cell r="L665">
            <v>1.9858156028368875E-2</v>
          </cell>
          <cell r="M665" t="str">
            <v>Actif</v>
          </cell>
          <cell r="N665"/>
          <cell r="O665" t="str">
            <v>WINSOR &amp; NEWTON</v>
          </cell>
          <cell r="P665" t="str">
            <v>FINE ARTS</v>
          </cell>
          <cell r="Q665" t="str">
            <v>W&amp;N ACRYLIC</v>
          </cell>
          <cell r="R665" t="str">
            <v>PROFESSIONAL ACRYLIC ADDITIVES</v>
          </cell>
          <cell r="S665" t="str">
            <v>125ML BOTTLE</v>
          </cell>
          <cell r="T665" t="str">
            <v>No serie</v>
          </cell>
          <cell r="U665" t="str">
            <v>NU</v>
          </cell>
          <cell r="V665" t="str">
            <v>10100100002155</v>
          </cell>
          <cell r="W665" t="str">
            <v>32091000</v>
          </cell>
          <cell r="X665" t="str">
            <v>FRANCE</v>
          </cell>
          <cell r="Y665">
            <v>3</v>
          </cell>
        </row>
        <row r="666">
          <cell r="A666" t="str">
            <v>884955001691</v>
          </cell>
          <cell r="B666" t="str">
            <v>3030931</v>
          </cell>
          <cell r="C666" t="str">
            <v>W&amp;N ADDITIF ARTISTS ACRYLIC VERNIS SATINE ANTI-UV 125ML</v>
          </cell>
          <cell r="D666">
            <v>21</v>
          </cell>
          <cell r="E666"/>
          <cell r="F666"/>
          <cell r="G666" t="str">
            <v>WN ADD AAC VERN SAT UV 125ML</v>
          </cell>
          <cell r="H666" t="str">
            <v>W&amp;N AAM 125ML SATIN UV VARN</v>
          </cell>
          <cell r="I666" t="str">
            <v>WN PAA 125ML SATIN UV VARN</v>
          </cell>
          <cell r="J666">
            <v>7.05</v>
          </cell>
          <cell r="K666">
            <v>7.19</v>
          </cell>
          <cell r="L666">
            <v>1.9858156028368875E-2</v>
          </cell>
          <cell r="M666" t="str">
            <v>Actif</v>
          </cell>
          <cell r="N666"/>
          <cell r="O666" t="str">
            <v>WINSOR &amp; NEWTON</v>
          </cell>
          <cell r="P666" t="str">
            <v>FINE ARTS</v>
          </cell>
          <cell r="Q666" t="str">
            <v>W&amp;N ACRYLIC</v>
          </cell>
          <cell r="R666" t="str">
            <v>PROFESSIONAL ACRYLIC ADDITIVES</v>
          </cell>
          <cell r="S666" t="str">
            <v>125ML BOTTLE</v>
          </cell>
          <cell r="T666" t="str">
            <v>No serie</v>
          </cell>
          <cell r="U666" t="str">
            <v>NU</v>
          </cell>
          <cell r="V666" t="str">
            <v>10100100002155</v>
          </cell>
          <cell r="W666" t="str">
            <v>32091000</v>
          </cell>
          <cell r="X666" t="str">
            <v>FRANCE</v>
          </cell>
          <cell r="Y666">
            <v>3</v>
          </cell>
        </row>
        <row r="667">
          <cell r="A667" t="str">
            <v>094376860573</v>
          </cell>
          <cell r="B667" t="str">
            <v>3040859</v>
          </cell>
          <cell r="C667" t="str">
            <v>W&amp;N ADDITIF ARTISTS ACRYLIC GESSO TRANSPARENT 225 ML</v>
          </cell>
          <cell r="D667">
            <v>21</v>
          </cell>
          <cell r="E667"/>
          <cell r="F667"/>
          <cell r="G667" t="str">
            <v>WN ADD AAC GESSO TRANSP 225 ML</v>
          </cell>
          <cell r="H667" t="str">
            <v>W&amp;N AAC CLEAR GESSO 225 ML</v>
          </cell>
          <cell r="I667" t="str">
            <v>WN PAA 225ML CLEAR GESSO</v>
          </cell>
          <cell r="J667">
            <v>9.7799999999999994</v>
          </cell>
          <cell r="K667">
            <v>9.98</v>
          </cell>
          <cell r="L667">
            <v>2.0449897750511356E-2</v>
          </cell>
          <cell r="M667" t="str">
            <v>Actif</v>
          </cell>
          <cell r="N667"/>
          <cell r="O667" t="str">
            <v>WINSOR &amp; NEWTON</v>
          </cell>
          <cell r="P667" t="str">
            <v>FINE ARTS</v>
          </cell>
          <cell r="Q667" t="str">
            <v>W&amp;N ACRYLIC</v>
          </cell>
          <cell r="R667" t="str">
            <v>PROFESSIONAL ACRYLIC ADDITIVES</v>
          </cell>
          <cell r="S667" t="str">
            <v>225ML POT</v>
          </cell>
          <cell r="T667" t="str">
            <v>No serie</v>
          </cell>
          <cell r="U667" t="str">
            <v>NU</v>
          </cell>
          <cell r="V667" t="str">
            <v>10100100002326</v>
          </cell>
          <cell r="W667" t="str">
            <v>32091000</v>
          </cell>
          <cell r="X667" t="str">
            <v>FRANCE</v>
          </cell>
          <cell r="Y667">
            <v>1</v>
          </cell>
        </row>
        <row r="668">
          <cell r="A668" t="str">
            <v>884955001776</v>
          </cell>
          <cell r="B668" t="str">
            <v>3040920</v>
          </cell>
          <cell r="C668" t="str">
            <v>W&amp;N ADDITIF ARTISTS ACRYLIC GESSO BLANC 225 ML</v>
          </cell>
          <cell r="D668">
            <v>21</v>
          </cell>
          <cell r="E668"/>
          <cell r="F668"/>
          <cell r="G668" t="str">
            <v>WN ADD AAC GESSO BLANC 225 ML</v>
          </cell>
          <cell r="H668" t="str">
            <v>W&amp;N AAC WHITE GESSO 225 ML</v>
          </cell>
          <cell r="I668" t="str">
            <v>WN PAA 225ML WHITE GESSO</v>
          </cell>
          <cell r="J668">
            <v>9.7799999999999994</v>
          </cell>
          <cell r="K668">
            <v>9.98</v>
          </cell>
          <cell r="L668">
            <v>2.0449897750511356E-2</v>
          </cell>
          <cell r="M668" t="str">
            <v>Actif</v>
          </cell>
          <cell r="N668"/>
          <cell r="O668" t="str">
            <v>WINSOR &amp; NEWTON</v>
          </cell>
          <cell r="P668" t="str">
            <v>FINE ARTS</v>
          </cell>
          <cell r="Q668" t="str">
            <v>W&amp;N ACRYLIC</v>
          </cell>
          <cell r="R668" t="str">
            <v>PROFESSIONAL ACRYLIC ADDITIVES</v>
          </cell>
          <cell r="S668" t="str">
            <v>237ML POT</v>
          </cell>
          <cell r="T668" t="str">
            <v>No serie</v>
          </cell>
          <cell r="U668" t="str">
            <v>NU</v>
          </cell>
          <cell r="V668" t="str">
            <v>10100100002329</v>
          </cell>
          <cell r="W668" t="str">
            <v>32091000</v>
          </cell>
          <cell r="X668" t="str">
            <v>FRANCE</v>
          </cell>
          <cell r="Y668">
            <v>1</v>
          </cell>
        </row>
        <row r="669">
          <cell r="A669" t="str">
            <v>884955001745</v>
          </cell>
          <cell r="B669" t="str">
            <v>3040914</v>
          </cell>
          <cell r="C669" t="str">
            <v>W&amp;N ADDITIF ARTISTS ACRYLIC GEL BRILLANT 237ML</v>
          </cell>
          <cell r="D669">
            <v>21</v>
          </cell>
          <cell r="E669"/>
          <cell r="F669"/>
          <cell r="G669" t="str">
            <v>WN ADD AAC GEL BRILLANT 237ML</v>
          </cell>
          <cell r="H669" t="str">
            <v>W&amp;N AAM 237ML GLOSS GEL</v>
          </cell>
          <cell r="I669" t="str">
            <v>WN PAA 237ML GLOSS GEL</v>
          </cell>
          <cell r="J669">
            <v>11.17</v>
          </cell>
          <cell r="K669">
            <v>11.39</v>
          </cell>
          <cell r="L669">
            <v>1.9695613249776242E-2</v>
          </cell>
          <cell r="M669" t="str">
            <v>Actif</v>
          </cell>
          <cell r="N669"/>
          <cell r="O669" t="str">
            <v>WINSOR &amp; NEWTON</v>
          </cell>
          <cell r="P669" t="str">
            <v>FINE ARTS</v>
          </cell>
          <cell r="Q669" t="str">
            <v>W&amp;N ACRYLIC</v>
          </cell>
          <cell r="R669" t="str">
            <v>PROFESSIONAL ACRYLIC ADDITIVES</v>
          </cell>
          <cell r="S669" t="str">
            <v>237ML POT</v>
          </cell>
          <cell r="T669" t="str">
            <v>No serie</v>
          </cell>
          <cell r="U669" t="str">
            <v>W0914</v>
          </cell>
          <cell r="V669" t="str">
            <v>10100100002329</v>
          </cell>
          <cell r="W669" t="str">
            <v>32091000</v>
          </cell>
          <cell r="X669" t="str">
            <v>FRANCE</v>
          </cell>
          <cell r="Y669">
            <v>1</v>
          </cell>
        </row>
        <row r="670">
          <cell r="A670" t="str">
            <v>884955001752</v>
          </cell>
          <cell r="B670" t="str">
            <v>3040915</v>
          </cell>
          <cell r="C670" t="str">
            <v>W&amp;N ADDITIF ARTISTS ACRYLIC GEL MAT 237ML</v>
          </cell>
          <cell r="D670">
            <v>21</v>
          </cell>
          <cell r="E670"/>
          <cell r="F670"/>
          <cell r="G670" t="str">
            <v>WN ADD AAC GEL MAT 237ML</v>
          </cell>
          <cell r="H670" t="str">
            <v>W&amp;N AAM 237ML MATT GEL</v>
          </cell>
          <cell r="I670" t="str">
            <v>WN PAA 237ML MATT GEL</v>
          </cell>
          <cell r="J670">
            <v>11.17</v>
          </cell>
          <cell r="K670">
            <v>11.39</v>
          </cell>
          <cell r="L670">
            <v>1.9695613249776242E-2</v>
          </cell>
          <cell r="M670" t="str">
            <v>Actif</v>
          </cell>
          <cell r="N670"/>
          <cell r="O670" t="str">
            <v>WINSOR &amp; NEWTON</v>
          </cell>
          <cell r="P670" t="str">
            <v>FINE ARTS</v>
          </cell>
          <cell r="Q670" t="str">
            <v>W&amp;N ACRYLIC</v>
          </cell>
          <cell r="R670" t="str">
            <v>PROFESSIONAL ACRYLIC ADDITIVES</v>
          </cell>
          <cell r="S670" t="str">
            <v>237ML POT</v>
          </cell>
          <cell r="T670" t="str">
            <v>No serie</v>
          </cell>
          <cell r="U670" t="str">
            <v>NU</v>
          </cell>
          <cell r="V670" t="str">
            <v>10100100002329</v>
          </cell>
          <cell r="W670" t="str">
            <v>32091000</v>
          </cell>
          <cell r="X670" t="str">
            <v>FRANCE</v>
          </cell>
          <cell r="Y670">
            <v>1</v>
          </cell>
        </row>
        <row r="671">
          <cell r="A671" t="str">
            <v>884955001769</v>
          </cell>
          <cell r="B671" t="str">
            <v>3040917</v>
          </cell>
          <cell r="C671" t="str">
            <v>W&amp;N ADDITIF ARTISTS ACRYLIC MORTIER STRUCTURE 237 ML</v>
          </cell>
          <cell r="D671">
            <v>21</v>
          </cell>
          <cell r="E671"/>
          <cell r="F671"/>
          <cell r="G671" t="str">
            <v>WN ADD AAC MORTIE STRUC 237 ML</v>
          </cell>
          <cell r="H671" t="str">
            <v>W&amp;N AAC MODELLING PASTE 237 ML</v>
          </cell>
          <cell r="I671" t="str">
            <v>WN PAA 237ML MODELLING PASTE</v>
          </cell>
          <cell r="J671">
            <v>11.17</v>
          </cell>
          <cell r="K671">
            <v>11.39</v>
          </cell>
          <cell r="L671">
            <v>1.9695613249776242E-2</v>
          </cell>
          <cell r="M671" t="str">
            <v>Actif</v>
          </cell>
          <cell r="N671"/>
          <cell r="O671" t="str">
            <v>WINSOR &amp; NEWTON</v>
          </cell>
          <cell r="P671" t="str">
            <v>FINE ARTS</v>
          </cell>
          <cell r="Q671" t="str">
            <v>W&amp;N ACRYLIC</v>
          </cell>
          <cell r="R671" t="str">
            <v>PROFESSIONAL ACRYLIC ADDITIVES</v>
          </cell>
          <cell r="S671" t="str">
            <v>237ML POT</v>
          </cell>
          <cell r="T671" t="str">
            <v>No serie</v>
          </cell>
          <cell r="U671" t="str">
            <v>NU</v>
          </cell>
          <cell r="V671" t="str">
            <v>10100100002329</v>
          </cell>
          <cell r="W671" t="str">
            <v>32091000</v>
          </cell>
          <cell r="X671" t="str">
            <v>FRANCE</v>
          </cell>
          <cell r="Y671">
            <v>1</v>
          </cell>
        </row>
        <row r="672">
          <cell r="A672" t="str">
            <v>884955001783</v>
          </cell>
          <cell r="B672" t="str">
            <v>3040929</v>
          </cell>
          <cell r="C672" t="str">
            <v>W&amp;N ADDITIF ARTISTS ACRYLIC VERNIS BRILLANT ANTI-UV 225ML</v>
          </cell>
          <cell r="D672">
            <v>21</v>
          </cell>
          <cell r="E672"/>
          <cell r="F672"/>
          <cell r="G672" t="str">
            <v>WN ADD AAC VERN BRIL UV 225ML</v>
          </cell>
          <cell r="H672" t="str">
            <v>W&amp;N AAM 225ML GLOSS UV VARN</v>
          </cell>
          <cell r="I672" t="str">
            <v>WN PAA 225ML GLOSS UV VARN</v>
          </cell>
          <cell r="J672">
            <v>11.17</v>
          </cell>
          <cell r="K672">
            <v>11.39</v>
          </cell>
          <cell r="L672">
            <v>1.9695613249776242E-2</v>
          </cell>
          <cell r="M672" t="str">
            <v>Actif</v>
          </cell>
          <cell r="N672"/>
          <cell r="O672" t="str">
            <v>WINSOR &amp; NEWTON</v>
          </cell>
          <cell r="P672" t="str">
            <v>FINE ARTS</v>
          </cell>
          <cell r="Q672" t="str">
            <v>W&amp;N ACRYLIC</v>
          </cell>
          <cell r="R672" t="str">
            <v>PROFESSIONAL ACRYLIC ADDITIVES</v>
          </cell>
          <cell r="S672" t="str">
            <v>237ML POT</v>
          </cell>
          <cell r="T672" t="str">
            <v>No serie</v>
          </cell>
          <cell r="U672" t="str">
            <v>NU</v>
          </cell>
          <cell r="V672" t="str">
            <v>10100100002329</v>
          </cell>
          <cell r="W672" t="str">
            <v>32091000</v>
          </cell>
          <cell r="X672" t="str">
            <v>FRANCE</v>
          </cell>
          <cell r="Y672">
            <v>1</v>
          </cell>
        </row>
        <row r="673">
          <cell r="A673" t="str">
            <v>884955001790</v>
          </cell>
          <cell r="B673" t="str">
            <v>3040930</v>
          </cell>
          <cell r="C673" t="str">
            <v>W&amp;N ADDITIF ARTISTS ACRYLIC VERNIS MAT ANTI-UV 225ML</v>
          </cell>
          <cell r="D673">
            <v>21</v>
          </cell>
          <cell r="E673"/>
          <cell r="F673"/>
          <cell r="G673" t="str">
            <v>WN ADD AAC VERN MAT UV 225ML</v>
          </cell>
          <cell r="H673" t="str">
            <v>W&amp;N AAM 225ML MATT UV VARN</v>
          </cell>
          <cell r="I673" t="str">
            <v>WN PAA 225ML MATT UV VARN</v>
          </cell>
          <cell r="J673">
            <v>11.17</v>
          </cell>
          <cell r="K673">
            <v>11.39</v>
          </cell>
          <cell r="L673">
            <v>1.9695613249776242E-2</v>
          </cell>
          <cell r="M673" t="str">
            <v>Actif</v>
          </cell>
          <cell r="N673"/>
          <cell r="O673" t="str">
            <v>WINSOR &amp; NEWTON</v>
          </cell>
          <cell r="P673" t="str">
            <v>FINE ARTS</v>
          </cell>
          <cell r="Q673" t="str">
            <v>W&amp;N ACRYLIC</v>
          </cell>
          <cell r="R673" t="str">
            <v>PROFESSIONAL ACRYLIC ADDITIVES</v>
          </cell>
          <cell r="S673" t="str">
            <v>237ML POT</v>
          </cell>
          <cell r="T673" t="str">
            <v>No serie</v>
          </cell>
          <cell r="U673" t="str">
            <v>NU</v>
          </cell>
          <cell r="V673" t="str">
            <v>10100100002329</v>
          </cell>
          <cell r="W673" t="str">
            <v>32091000</v>
          </cell>
          <cell r="X673" t="str">
            <v>FRANCE</v>
          </cell>
          <cell r="Y673">
            <v>1</v>
          </cell>
        </row>
        <row r="674">
          <cell r="A674" t="str">
            <v>884955001806</v>
          </cell>
          <cell r="B674" t="str">
            <v>3040931</v>
          </cell>
          <cell r="C674" t="str">
            <v>W&amp;N ADDITIF ARTISTS ACRYLIC VERNIS SATINE ANTI-UV 225ML</v>
          </cell>
          <cell r="D674">
            <v>21</v>
          </cell>
          <cell r="E674"/>
          <cell r="F674"/>
          <cell r="G674" t="str">
            <v>WN ADD AAC VERN SAT UV 225ML</v>
          </cell>
          <cell r="H674" t="str">
            <v>W&amp;N AAM 225ML SATIN UV VARN</v>
          </cell>
          <cell r="I674" t="str">
            <v>WN PAA 225ML SATIN UV VARN</v>
          </cell>
          <cell r="J674">
            <v>11.17</v>
          </cell>
          <cell r="K674">
            <v>11.39</v>
          </cell>
          <cell r="L674">
            <v>1.9695613249776242E-2</v>
          </cell>
          <cell r="M674" t="str">
            <v>Actif</v>
          </cell>
          <cell r="N674"/>
          <cell r="O674" t="str">
            <v>WINSOR &amp; NEWTON</v>
          </cell>
          <cell r="P674" t="str">
            <v>FINE ARTS</v>
          </cell>
          <cell r="Q674" t="str">
            <v>W&amp;N ACRYLIC</v>
          </cell>
          <cell r="R674" t="str">
            <v>PROFESSIONAL ACRYLIC ADDITIVES</v>
          </cell>
          <cell r="S674" t="str">
            <v>237ML POT</v>
          </cell>
          <cell r="T674" t="str">
            <v>No serie</v>
          </cell>
          <cell r="U674" t="str">
            <v>NU</v>
          </cell>
          <cell r="V674" t="str">
            <v>10100100002329</v>
          </cell>
          <cell r="W674" t="str">
            <v>32091000</v>
          </cell>
          <cell r="X674" t="str">
            <v>FRANCE</v>
          </cell>
          <cell r="Y674">
            <v>1</v>
          </cell>
        </row>
        <row r="675">
          <cell r="A675" t="str">
            <v>884955001851</v>
          </cell>
          <cell r="B675" t="str">
            <v>3040937</v>
          </cell>
          <cell r="C675" t="str">
            <v>W&amp;N ADDITIF ARTISTS ACRYLIC FLUIDIFIANT 250ML</v>
          </cell>
          <cell r="D675">
            <v>21</v>
          </cell>
          <cell r="E675"/>
          <cell r="F675"/>
          <cell r="G675" t="str">
            <v>WN ADD AAC FLUIDIFIANT 250ML</v>
          </cell>
          <cell r="H675" t="str">
            <v>W&amp;N AAM 250ML FLOW IMPROVER</v>
          </cell>
          <cell r="I675" t="str">
            <v>WN PAA 250ML FLOW IMPROVER</v>
          </cell>
          <cell r="J675">
            <v>11.17</v>
          </cell>
          <cell r="K675">
            <v>11.39</v>
          </cell>
          <cell r="L675">
            <v>1.9695613249776242E-2</v>
          </cell>
          <cell r="M675" t="str">
            <v>Actif</v>
          </cell>
          <cell r="N675"/>
          <cell r="O675" t="str">
            <v>WINSOR &amp; NEWTON</v>
          </cell>
          <cell r="P675" t="str">
            <v>FINE ARTS</v>
          </cell>
          <cell r="Q675" t="str">
            <v>W&amp;N ACRYLIC</v>
          </cell>
          <cell r="R675" t="str">
            <v>PROFESSIONAL ACRYLIC ADDITIVES</v>
          </cell>
          <cell r="S675" t="str">
            <v>250ML BOTTLE</v>
          </cell>
          <cell r="T675" t="str">
            <v>No serie</v>
          </cell>
          <cell r="U675" t="str">
            <v>NU</v>
          </cell>
          <cell r="V675" t="str">
            <v>10100100002164</v>
          </cell>
          <cell r="W675" t="str">
            <v>32100090</v>
          </cell>
          <cell r="X675" t="str">
            <v>FRANCE</v>
          </cell>
          <cell r="Y675">
            <v>1</v>
          </cell>
        </row>
        <row r="676">
          <cell r="A676" t="str">
            <v>884955001837</v>
          </cell>
          <cell r="B676" t="str">
            <v>3040935</v>
          </cell>
          <cell r="C676" t="str">
            <v>W&amp;N ADDITIF ARTISTS ACRYLIC MEDIUM BRILLANT 250ML</v>
          </cell>
          <cell r="D676">
            <v>21</v>
          </cell>
          <cell r="E676"/>
          <cell r="F676"/>
          <cell r="G676" t="str">
            <v>WN ADD AAC MEDIUM BRILL 250ML</v>
          </cell>
          <cell r="H676" t="str">
            <v>W&amp;N AAM 250ML GLOSS MEDIUM</v>
          </cell>
          <cell r="I676" t="str">
            <v>WN PAA 250ML GLOSS MEDIUM</v>
          </cell>
          <cell r="J676">
            <v>11.17</v>
          </cell>
          <cell r="K676">
            <v>11.39</v>
          </cell>
          <cell r="L676">
            <v>1.9695613249776242E-2</v>
          </cell>
          <cell r="M676" t="str">
            <v>Actif</v>
          </cell>
          <cell r="N676"/>
          <cell r="O676" t="str">
            <v>WINSOR &amp; NEWTON</v>
          </cell>
          <cell r="P676" t="str">
            <v>FINE ARTS</v>
          </cell>
          <cell r="Q676" t="str">
            <v>W&amp;N ACRYLIC</v>
          </cell>
          <cell r="R676" t="str">
            <v>PROFESSIONAL ACRYLIC ADDITIVES</v>
          </cell>
          <cell r="S676" t="str">
            <v>250ML BOTTLE</v>
          </cell>
          <cell r="T676" t="str">
            <v>No serie</v>
          </cell>
          <cell r="U676" t="str">
            <v>NU</v>
          </cell>
          <cell r="V676" t="str">
            <v>10100100002164</v>
          </cell>
          <cell r="W676" t="str">
            <v>32091000</v>
          </cell>
          <cell r="X676" t="str">
            <v>FRANCE</v>
          </cell>
          <cell r="Y676">
            <v>1</v>
          </cell>
        </row>
        <row r="677">
          <cell r="A677" t="str">
            <v>884955001844</v>
          </cell>
          <cell r="B677" t="str">
            <v>3040936</v>
          </cell>
          <cell r="C677" t="str">
            <v>W&amp;N ADDITIF ARTISTS ACRYLIC MEDIUM MAT 250ML</v>
          </cell>
          <cell r="D677">
            <v>21</v>
          </cell>
          <cell r="E677"/>
          <cell r="F677"/>
          <cell r="G677" t="str">
            <v>WN ADD AAC MEDIUM MAT 250ML</v>
          </cell>
          <cell r="H677" t="str">
            <v>W&amp;N AAM 250ML MATT MEDIUM</v>
          </cell>
          <cell r="I677" t="str">
            <v>WN PAA 250ML MATT MEDIUM</v>
          </cell>
          <cell r="J677">
            <v>11.17</v>
          </cell>
          <cell r="K677">
            <v>11.39</v>
          </cell>
          <cell r="L677">
            <v>1.9695613249776242E-2</v>
          </cell>
          <cell r="M677" t="str">
            <v>Actif</v>
          </cell>
          <cell r="N677"/>
          <cell r="O677" t="str">
            <v>WINSOR &amp; NEWTON</v>
          </cell>
          <cell r="P677" t="str">
            <v>FINE ARTS</v>
          </cell>
          <cell r="Q677" t="str">
            <v>W&amp;N ACRYLIC</v>
          </cell>
          <cell r="R677" t="str">
            <v>PROFESSIONAL ACRYLIC ADDITIVES</v>
          </cell>
          <cell r="S677" t="str">
            <v>250ML BOTTLE</v>
          </cell>
          <cell r="T677" t="str">
            <v>No serie</v>
          </cell>
          <cell r="U677" t="str">
            <v>NU</v>
          </cell>
          <cell r="V677" t="str">
            <v>10100100002164</v>
          </cell>
          <cell r="W677" t="str">
            <v>32091000</v>
          </cell>
          <cell r="X677" t="str">
            <v>FRANCE</v>
          </cell>
          <cell r="Y677">
            <v>1</v>
          </cell>
        </row>
        <row r="678">
          <cell r="A678" t="str">
            <v>884955001820</v>
          </cell>
          <cell r="B678" t="str">
            <v>3040934</v>
          </cell>
          <cell r="C678" t="str">
            <v>W&amp;N ADDITIF ARTISTS ACRYLIC MEDIUM POUR GLACIS 250ML</v>
          </cell>
          <cell r="D678">
            <v>21</v>
          </cell>
          <cell r="E678"/>
          <cell r="F678"/>
          <cell r="G678" t="str">
            <v>WN ADD AAC MED P GLACIS 250ML</v>
          </cell>
          <cell r="H678" t="str">
            <v>W&amp;N AAM 250ML GLAZING MEDM</v>
          </cell>
          <cell r="I678" t="str">
            <v>WN PAA 250ML GLAZING MEDM</v>
          </cell>
          <cell r="J678">
            <v>11.17</v>
          </cell>
          <cell r="K678">
            <v>11.39</v>
          </cell>
          <cell r="L678">
            <v>1.9695613249776242E-2</v>
          </cell>
          <cell r="M678" t="str">
            <v>Actif</v>
          </cell>
          <cell r="N678"/>
          <cell r="O678" t="str">
            <v>WINSOR &amp; NEWTON</v>
          </cell>
          <cell r="P678" t="str">
            <v>FINE ARTS</v>
          </cell>
          <cell r="Q678" t="str">
            <v>W&amp;N ACRYLIC</v>
          </cell>
          <cell r="R678" t="str">
            <v>PROFESSIONAL ACRYLIC ADDITIVES</v>
          </cell>
          <cell r="S678" t="str">
            <v>250ML BOTTLE</v>
          </cell>
          <cell r="T678" t="str">
            <v>No serie</v>
          </cell>
          <cell r="U678" t="str">
            <v>NU</v>
          </cell>
          <cell r="V678" t="str">
            <v>10100100002164</v>
          </cell>
          <cell r="W678" t="str">
            <v>32091000</v>
          </cell>
          <cell r="X678" t="str">
            <v>FRANCE</v>
          </cell>
          <cell r="Y678">
            <v>1</v>
          </cell>
        </row>
        <row r="679">
          <cell r="A679" t="str">
            <v>884955001813</v>
          </cell>
          <cell r="B679" t="str">
            <v>3040932</v>
          </cell>
          <cell r="C679" t="str">
            <v>W&amp;N ADDITIF ARTISTS ACRYLIC MEDIUM RETARDATEUR 250ML</v>
          </cell>
          <cell r="D679">
            <v>21</v>
          </cell>
          <cell r="E679"/>
          <cell r="F679"/>
          <cell r="G679" t="str">
            <v>WN ADD AAC MED RETAR 250ML</v>
          </cell>
          <cell r="H679" t="str">
            <v>W&amp;N AAM 250ML SLOW DRY MEDM</v>
          </cell>
          <cell r="I679" t="str">
            <v>WN PAA 250ML SLOW DRY MEDM</v>
          </cell>
          <cell r="J679">
            <v>11.17</v>
          </cell>
          <cell r="K679">
            <v>11.39</v>
          </cell>
          <cell r="L679">
            <v>1.9695613249776242E-2</v>
          </cell>
          <cell r="M679" t="str">
            <v>Actif</v>
          </cell>
          <cell r="N679"/>
          <cell r="O679" t="str">
            <v>WINSOR &amp; NEWTON</v>
          </cell>
          <cell r="P679" t="str">
            <v>FINE ARTS</v>
          </cell>
          <cell r="Q679" t="str">
            <v>W&amp;N ACRYLIC</v>
          </cell>
          <cell r="R679" t="str">
            <v>PROFESSIONAL ACRYLIC ADDITIVES</v>
          </cell>
          <cell r="S679" t="str">
            <v>250ML BOTTLE</v>
          </cell>
          <cell r="T679" t="str">
            <v>No serie</v>
          </cell>
          <cell r="U679" t="str">
            <v>L1027</v>
          </cell>
          <cell r="V679" t="str">
            <v>10100100002164</v>
          </cell>
          <cell r="W679" t="str">
            <v>32100090</v>
          </cell>
          <cell r="X679" t="str">
            <v>FRANCE</v>
          </cell>
          <cell r="Y679">
            <v>1</v>
          </cell>
        </row>
        <row r="680">
          <cell r="A680" t="str">
            <v>884955001905</v>
          </cell>
          <cell r="B680" t="str">
            <v>3050920</v>
          </cell>
          <cell r="C680" t="str">
            <v>W&amp;N ADDITIF ARTISTS ACRYLIC GESSO BLANC 450 ML</v>
          </cell>
          <cell r="D680">
            <v>21</v>
          </cell>
          <cell r="E680"/>
          <cell r="F680"/>
          <cell r="G680" t="str">
            <v>WN ADD AAC GESSO BLANC 450 ML</v>
          </cell>
          <cell r="H680" t="str">
            <v>W&amp;N AAC WHITE GESSO 450 ML</v>
          </cell>
          <cell r="I680" t="str">
            <v>WN PAA 450ML WHITE GESSO</v>
          </cell>
          <cell r="J680">
            <v>15.44</v>
          </cell>
          <cell r="K680">
            <v>15.75</v>
          </cell>
          <cell r="L680">
            <v>2.0077720207253919E-2</v>
          </cell>
          <cell r="M680" t="str">
            <v>Actif</v>
          </cell>
          <cell r="N680"/>
          <cell r="O680" t="str">
            <v>WINSOR &amp; NEWTON</v>
          </cell>
          <cell r="P680" t="str">
            <v>FINE ARTS</v>
          </cell>
          <cell r="Q680" t="str">
            <v>W&amp;N ACRYLIC</v>
          </cell>
          <cell r="R680" t="str">
            <v>PROFESSIONAL ACRYLIC ADDITIVES</v>
          </cell>
          <cell r="S680" t="str">
            <v>450ML POT</v>
          </cell>
          <cell r="T680" t="str">
            <v>No serie</v>
          </cell>
          <cell r="U680" t="str">
            <v>NU</v>
          </cell>
          <cell r="V680" t="str">
            <v>10100100002336</v>
          </cell>
          <cell r="W680" t="str">
            <v>32091000</v>
          </cell>
          <cell r="X680" t="str">
            <v>FRANCE</v>
          </cell>
          <cell r="Y680">
            <v>1</v>
          </cell>
        </row>
        <row r="681">
          <cell r="A681" t="str">
            <v>884955001899</v>
          </cell>
          <cell r="B681" t="str">
            <v>3050919</v>
          </cell>
          <cell r="C681" t="str">
            <v>W&amp;N ADDITIF ARTISTS ACRYLIC GESSO TRANSPARENT 450ML</v>
          </cell>
          <cell r="D681">
            <v>21</v>
          </cell>
          <cell r="E681"/>
          <cell r="F681"/>
          <cell r="G681" t="str">
            <v>WN ADD AAC GESSO TRANSP 450ML</v>
          </cell>
          <cell r="H681" t="str">
            <v>W&amp;N AAC CLEAR GESSO 450ML</v>
          </cell>
          <cell r="I681" t="str">
            <v>WN PAA 450ML CLEAR GESSO</v>
          </cell>
          <cell r="J681">
            <v>15.44</v>
          </cell>
          <cell r="K681">
            <v>15.75</v>
          </cell>
          <cell r="L681">
            <v>2.0077720207253919E-2</v>
          </cell>
          <cell r="M681" t="str">
            <v>Actif</v>
          </cell>
          <cell r="N681"/>
          <cell r="O681" t="str">
            <v>WINSOR &amp; NEWTON</v>
          </cell>
          <cell r="P681" t="str">
            <v>FINE ARTS</v>
          </cell>
          <cell r="Q681" t="str">
            <v>W&amp;N ACRYLIC</v>
          </cell>
          <cell r="R681" t="str">
            <v>PROFESSIONAL ACRYLIC ADDITIVES</v>
          </cell>
          <cell r="S681" t="str">
            <v>450ML POT</v>
          </cell>
          <cell r="T681" t="str">
            <v>No serie</v>
          </cell>
          <cell r="U681" t="str">
            <v>NU</v>
          </cell>
          <cell r="V681" t="str">
            <v>10100100002336</v>
          </cell>
          <cell r="W681" t="str">
            <v>32091000</v>
          </cell>
          <cell r="X681" t="str">
            <v>FRANCE</v>
          </cell>
          <cell r="Y681">
            <v>1</v>
          </cell>
        </row>
        <row r="682">
          <cell r="A682" t="str">
            <v>884955001912</v>
          </cell>
          <cell r="B682" t="str">
            <v>3050929</v>
          </cell>
          <cell r="C682" t="str">
            <v>W&amp;N ADDITIF ARTISTS ACRYLIC VERNIS BRIL ANTI-UV 450ML</v>
          </cell>
          <cell r="D682">
            <v>21</v>
          </cell>
          <cell r="E682"/>
          <cell r="F682"/>
          <cell r="G682" t="str">
            <v>WN ADD AAC VERN BRIL UV 450ML</v>
          </cell>
          <cell r="H682" t="str">
            <v>W&amp;N AAM 450ML GLOSS UV VARN</v>
          </cell>
          <cell r="I682" t="str">
            <v>WN PAA 450ML GLOSS UV VARN</v>
          </cell>
          <cell r="J682">
            <v>18.03</v>
          </cell>
          <cell r="K682">
            <v>18.39</v>
          </cell>
          <cell r="L682">
            <v>1.9966722129783662E-2</v>
          </cell>
          <cell r="M682" t="str">
            <v>Actif</v>
          </cell>
          <cell r="N682"/>
          <cell r="O682" t="str">
            <v>WINSOR &amp; NEWTON</v>
          </cell>
          <cell r="P682" t="str">
            <v>FINE ARTS</v>
          </cell>
          <cell r="Q682" t="str">
            <v>W&amp;N ACRYLIC</v>
          </cell>
          <cell r="R682" t="str">
            <v>PROFESSIONAL ACRYLIC ADDITIVES</v>
          </cell>
          <cell r="S682" t="str">
            <v>450ML POT</v>
          </cell>
          <cell r="T682" t="str">
            <v>No serie</v>
          </cell>
          <cell r="U682" t="str">
            <v>NU</v>
          </cell>
          <cell r="V682" t="str">
            <v>10100100002336</v>
          </cell>
          <cell r="W682" t="str">
            <v>32091000</v>
          </cell>
          <cell r="X682" t="str">
            <v>FRANCE</v>
          </cell>
          <cell r="Y682">
            <v>1</v>
          </cell>
        </row>
        <row r="683">
          <cell r="A683" t="str">
            <v>884955001929</v>
          </cell>
          <cell r="B683" t="str">
            <v>3050930</v>
          </cell>
          <cell r="C683" t="str">
            <v>W&amp;N ADDITIF ARTISTS ACRYLIC VERNIS MAT ANTI-UV 450ML</v>
          </cell>
          <cell r="D683">
            <v>21</v>
          </cell>
          <cell r="E683"/>
          <cell r="F683"/>
          <cell r="G683" t="str">
            <v>WN ADD AAC VERN MAT UV 450ML</v>
          </cell>
          <cell r="H683" t="str">
            <v>W&amp;N AAM 450ML MATT UV VARN</v>
          </cell>
          <cell r="I683" t="str">
            <v>WN PAA 450ML MATT UV VARN</v>
          </cell>
          <cell r="J683">
            <v>18.03</v>
          </cell>
          <cell r="K683">
            <v>18.39</v>
          </cell>
          <cell r="L683">
            <v>1.9966722129783662E-2</v>
          </cell>
          <cell r="M683" t="str">
            <v>Actif</v>
          </cell>
          <cell r="N683"/>
          <cell r="O683" t="str">
            <v>WINSOR &amp; NEWTON</v>
          </cell>
          <cell r="P683" t="str">
            <v>FINE ARTS</v>
          </cell>
          <cell r="Q683" t="str">
            <v>W&amp;N ACRYLIC</v>
          </cell>
          <cell r="R683" t="str">
            <v>PROFESSIONAL ACRYLIC ADDITIVES</v>
          </cell>
          <cell r="S683" t="str">
            <v>450ML POT</v>
          </cell>
          <cell r="T683" t="str">
            <v>No serie</v>
          </cell>
          <cell r="U683" t="str">
            <v>NU</v>
          </cell>
          <cell r="V683" t="str">
            <v>10100100002336</v>
          </cell>
          <cell r="W683" t="str">
            <v>32091000</v>
          </cell>
          <cell r="X683" t="str">
            <v>FRANCE</v>
          </cell>
          <cell r="Y683">
            <v>1</v>
          </cell>
        </row>
        <row r="684">
          <cell r="A684" t="str">
            <v>884955001936</v>
          </cell>
          <cell r="B684" t="str">
            <v>3050931</v>
          </cell>
          <cell r="C684" t="str">
            <v>W&amp;N ADDITIF ARTISTS ACRYLIC VERNIS SAT ANTI-UV 450ML</v>
          </cell>
          <cell r="D684">
            <v>21</v>
          </cell>
          <cell r="E684"/>
          <cell r="F684"/>
          <cell r="G684" t="str">
            <v>WN ADD AAC VERN SAT UV 450ML</v>
          </cell>
          <cell r="H684" t="str">
            <v>W&amp;N AAM 450ML SATIN UV VARN</v>
          </cell>
          <cell r="I684" t="str">
            <v>WN PAA 450ML SATIN UV VARN</v>
          </cell>
          <cell r="J684">
            <v>18.03</v>
          </cell>
          <cell r="K684">
            <v>18.39</v>
          </cell>
          <cell r="L684">
            <v>1.9966722129783662E-2</v>
          </cell>
          <cell r="M684" t="str">
            <v>Actif</v>
          </cell>
          <cell r="N684"/>
          <cell r="O684" t="str">
            <v>WINSOR &amp; NEWTON</v>
          </cell>
          <cell r="P684" t="str">
            <v>FINE ARTS</v>
          </cell>
          <cell r="Q684" t="str">
            <v>W&amp;N ACRYLIC</v>
          </cell>
          <cell r="R684" t="str">
            <v>PROFESSIONAL ACRYLIC ADDITIVES</v>
          </cell>
          <cell r="S684" t="str">
            <v>450ML POT</v>
          </cell>
          <cell r="T684" t="str">
            <v>No serie</v>
          </cell>
          <cell r="U684" t="str">
            <v>NU</v>
          </cell>
          <cell r="V684" t="str">
            <v>10100100002336</v>
          </cell>
          <cell r="W684" t="str">
            <v>32091000</v>
          </cell>
          <cell r="X684" t="str">
            <v>FRANCE</v>
          </cell>
          <cell r="Y684">
            <v>1</v>
          </cell>
        </row>
        <row r="685">
          <cell r="A685" t="str">
            <v>884955001868</v>
          </cell>
          <cell r="B685" t="str">
            <v>3050914</v>
          </cell>
          <cell r="C685" t="str">
            <v>W&amp;N ADDITIF ARTISTS ACRYLIC GEL BRILLANT 474ML</v>
          </cell>
          <cell r="D685">
            <v>21</v>
          </cell>
          <cell r="E685"/>
          <cell r="F685"/>
          <cell r="G685" t="str">
            <v>WN ADD AAC GEL BRILLANT 474ML</v>
          </cell>
          <cell r="H685" t="str">
            <v>W&amp;N AAM 474ML GLOSS GEL</v>
          </cell>
          <cell r="I685" t="str">
            <v>WN PAA 474ML GLOSS GEL</v>
          </cell>
          <cell r="J685">
            <v>18.03</v>
          </cell>
          <cell r="K685">
            <v>18.39</v>
          </cell>
          <cell r="L685">
            <v>1.9966722129783662E-2</v>
          </cell>
          <cell r="M685" t="str">
            <v>Actif</v>
          </cell>
          <cell r="N685"/>
          <cell r="O685" t="str">
            <v>WINSOR &amp; NEWTON</v>
          </cell>
          <cell r="P685" t="str">
            <v>FINE ARTS</v>
          </cell>
          <cell r="Q685" t="str">
            <v>W&amp;N ACRYLIC</v>
          </cell>
          <cell r="R685" t="str">
            <v>PROFESSIONAL ACRYLIC ADDITIVES</v>
          </cell>
          <cell r="S685" t="str">
            <v>473ML POT</v>
          </cell>
          <cell r="T685" t="str">
            <v>No serie</v>
          </cell>
          <cell r="U685" t="str">
            <v>W0914</v>
          </cell>
          <cell r="V685" t="str">
            <v>10100100002334</v>
          </cell>
          <cell r="W685" t="str">
            <v>32091000</v>
          </cell>
          <cell r="X685" t="str">
            <v>FRANCE</v>
          </cell>
          <cell r="Y685">
            <v>1</v>
          </cell>
        </row>
        <row r="686">
          <cell r="A686" t="str">
            <v>884955001875</v>
          </cell>
          <cell r="B686" t="str">
            <v>3050915</v>
          </cell>
          <cell r="C686" t="str">
            <v>W&amp;N ADDITIF ARTISTS ACRYLIC GEL MAT 474ML</v>
          </cell>
          <cell r="D686">
            <v>21</v>
          </cell>
          <cell r="E686"/>
          <cell r="F686"/>
          <cell r="G686" t="str">
            <v>WN ADD AAC GEL MAT 474ML</v>
          </cell>
          <cell r="H686" t="str">
            <v>W&amp;N AAM 474ML MATT GEL</v>
          </cell>
          <cell r="I686" t="str">
            <v>WN PAA 474ML MATT GEL</v>
          </cell>
          <cell r="J686">
            <v>18.03</v>
          </cell>
          <cell r="K686">
            <v>18.39</v>
          </cell>
          <cell r="L686">
            <v>1.9966722129783662E-2</v>
          </cell>
          <cell r="M686" t="str">
            <v>Actif</v>
          </cell>
          <cell r="N686"/>
          <cell r="O686" t="str">
            <v>WINSOR &amp; NEWTON</v>
          </cell>
          <cell r="P686" t="str">
            <v>FINE ARTS</v>
          </cell>
          <cell r="Q686" t="str">
            <v>W&amp;N ACRYLIC</v>
          </cell>
          <cell r="R686" t="str">
            <v>PROFESSIONAL ACRYLIC ADDITIVES</v>
          </cell>
          <cell r="S686" t="str">
            <v>473ML POT</v>
          </cell>
          <cell r="T686" t="str">
            <v>No serie</v>
          </cell>
          <cell r="U686" t="str">
            <v>NU</v>
          </cell>
          <cell r="V686" t="str">
            <v>10100100002334</v>
          </cell>
          <cell r="W686" t="str">
            <v>32091000</v>
          </cell>
          <cell r="X686" t="str">
            <v>FRANCE</v>
          </cell>
          <cell r="Y686">
            <v>1</v>
          </cell>
        </row>
        <row r="687">
          <cell r="A687" t="str">
            <v>884955001882</v>
          </cell>
          <cell r="B687" t="str">
            <v>3050917</v>
          </cell>
          <cell r="C687" t="str">
            <v>W&amp;N ADDITIF ARTISTS ACRYLIC MORTIER STRUCTURE 474 ML</v>
          </cell>
          <cell r="D687">
            <v>21</v>
          </cell>
          <cell r="E687"/>
          <cell r="F687"/>
          <cell r="G687" t="str">
            <v>WN ADD AAC MORTIE STRUC 474 ML</v>
          </cell>
          <cell r="H687" t="str">
            <v>W&amp;N AAC MODELLING PASTE 474 ML</v>
          </cell>
          <cell r="I687" t="str">
            <v>WN PAA 474ML MODELLING PASTE</v>
          </cell>
          <cell r="J687">
            <v>18.03</v>
          </cell>
          <cell r="K687">
            <v>18.39</v>
          </cell>
          <cell r="L687">
            <v>1.9966722129783662E-2</v>
          </cell>
          <cell r="M687" t="str">
            <v>Actif</v>
          </cell>
          <cell r="N687"/>
          <cell r="O687" t="str">
            <v>WINSOR &amp; NEWTON</v>
          </cell>
          <cell r="P687" t="str">
            <v>FINE ARTS</v>
          </cell>
          <cell r="Q687" t="str">
            <v>W&amp;N ACRYLIC</v>
          </cell>
          <cell r="R687" t="str">
            <v>PROFESSIONAL ACRYLIC ADDITIVES</v>
          </cell>
          <cell r="S687" t="str">
            <v>473ML POT</v>
          </cell>
          <cell r="T687" t="str">
            <v>No serie</v>
          </cell>
          <cell r="U687" t="str">
            <v>NU</v>
          </cell>
          <cell r="V687" t="str">
            <v>10100100002334</v>
          </cell>
          <cell r="W687" t="str">
            <v>32091000</v>
          </cell>
          <cell r="X687" t="str">
            <v>FRANCE</v>
          </cell>
          <cell r="Y687">
            <v>1</v>
          </cell>
        </row>
        <row r="688">
          <cell r="A688" t="str">
            <v>884955001950</v>
          </cell>
          <cell r="B688" t="str">
            <v>3050935</v>
          </cell>
          <cell r="C688" t="str">
            <v>W&amp;N ADDITIF ARTISTS ACRYLIC MEDIUM BRILLANT 500ML</v>
          </cell>
          <cell r="D688">
            <v>21</v>
          </cell>
          <cell r="E688"/>
          <cell r="F688"/>
          <cell r="G688" t="str">
            <v>WN ADD AAC MEDIUM BRILL 500ML</v>
          </cell>
          <cell r="H688" t="str">
            <v>W&amp;N AAM 500ML GLOSS MEDIUM</v>
          </cell>
          <cell r="I688" t="str">
            <v>WN PAA 500ML GLOSS MEDIUM</v>
          </cell>
          <cell r="J688">
            <v>18.03</v>
          </cell>
          <cell r="K688">
            <v>18.39</v>
          </cell>
          <cell r="L688">
            <v>1.9966722129783662E-2</v>
          </cell>
          <cell r="M688" t="str">
            <v>Actif</v>
          </cell>
          <cell r="N688"/>
          <cell r="O688" t="str">
            <v>WINSOR &amp; NEWTON</v>
          </cell>
          <cell r="P688" t="str">
            <v>FINE ARTS</v>
          </cell>
          <cell r="Q688" t="str">
            <v>W&amp;N ACRYLIC</v>
          </cell>
          <cell r="R688" t="str">
            <v>PROFESSIONAL ACRYLIC ADDITIVES</v>
          </cell>
          <cell r="S688" t="str">
            <v>500ML BOTTLE</v>
          </cell>
          <cell r="T688" t="str">
            <v>No serie</v>
          </cell>
          <cell r="U688" t="str">
            <v>NU</v>
          </cell>
          <cell r="V688" t="str">
            <v>10100100002173</v>
          </cell>
          <cell r="W688" t="str">
            <v>32091000</v>
          </cell>
          <cell r="X688" t="str">
            <v>FRANCE</v>
          </cell>
          <cell r="Y688">
            <v>1</v>
          </cell>
        </row>
        <row r="689">
          <cell r="A689" t="str">
            <v>884955001967</v>
          </cell>
          <cell r="B689" t="str">
            <v>3050936</v>
          </cell>
          <cell r="C689" t="str">
            <v>W&amp;N ADDITIF ARTISTS ACRYLIC MEDIUM MAT 500ML</v>
          </cell>
          <cell r="D689">
            <v>21</v>
          </cell>
          <cell r="E689"/>
          <cell r="F689"/>
          <cell r="G689" t="str">
            <v>WN ADD AAC MEDIUM MAT 500ML</v>
          </cell>
          <cell r="H689" t="str">
            <v>W&amp;N AAM 500ML MATT MEDIUM</v>
          </cell>
          <cell r="I689" t="str">
            <v>WN PAA 500ML MATT MEDIUM</v>
          </cell>
          <cell r="J689">
            <v>18.03</v>
          </cell>
          <cell r="K689">
            <v>18.39</v>
          </cell>
          <cell r="L689">
            <v>1.9966722129783662E-2</v>
          </cell>
          <cell r="M689" t="str">
            <v>Actif</v>
          </cell>
          <cell r="N689"/>
          <cell r="O689" t="str">
            <v>WINSOR &amp; NEWTON</v>
          </cell>
          <cell r="P689" t="str">
            <v>FINE ARTS</v>
          </cell>
          <cell r="Q689" t="str">
            <v>W&amp;N ACRYLIC</v>
          </cell>
          <cell r="R689" t="str">
            <v>PROFESSIONAL ACRYLIC ADDITIVES</v>
          </cell>
          <cell r="S689" t="str">
            <v>500ML BOTTLE</v>
          </cell>
          <cell r="T689" t="str">
            <v>No serie</v>
          </cell>
          <cell r="U689" t="str">
            <v>NU</v>
          </cell>
          <cell r="V689" t="str">
            <v>10100100002173</v>
          </cell>
          <cell r="W689" t="str">
            <v>32091000</v>
          </cell>
          <cell r="X689" t="str">
            <v>FRANCE</v>
          </cell>
          <cell r="Y689">
            <v>1</v>
          </cell>
        </row>
        <row r="690">
          <cell r="A690" t="str">
            <v>884955001943</v>
          </cell>
          <cell r="B690" t="str">
            <v>3050934</v>
          </cell>
          <cell r="C690" t="str">
            <v>W&amp;N ADDITIF ARTISTS ACRYLIC MEDIUM POUR GLACIS 500ML</v>
          </cell>
          <cell r="D690">
            <v>21</v>
          </cell>
          <cell r="E690"/>
          <cell r="F690"/>
          <cell r="G690" t="str">
            <v>WN ADD AAC MED P GLACIS 500ML</v>
          </cell>
          <cell r="H690" t="str">
            <v>W&amp;N AAM 500ML GLAZING MEDIUM</v>
          </cell>
          <cell r="I690" t="str">
            <v>WN PAA 500ML GLAZING MEDIUM</v>
          </cell>
          <cell r="J690">
            <v>18.03</v>
          </cell>
          <cell r="K690">
            <v>18.39</v>
          </cell>
          <cell r="L690">
            <v>1.9966722129783662E-2</v>
          </cell>
          <cell r="M690" t="str">
            <v>Actif</v>
          </cell>
          <cell r="N690"/>
          <cell r="O690" t="str">
            <v>WINSOR &amp; NEWTON</v>
          </cell>
          <cell r="P690" t="str">
            <v>FINE ARTS</v>
          </cell>
          <cell r="Q690" t="str">
            <v>W&amp;N ACRYLIC</v>
          </cell>
          <cell r="R690" t="str">
            <v>PROFESSIONAL ACRYLIC ADDITIVES</v>
          </cell>
          <cell r="S690" t="str">
            <v>500ML BOTTLE</v>
          </cell>
          <cell r="T690" t="str">
            <v>No serie</v>
          </cell>
          <cell r="U690" t="str">
            <v>NU</v>
          </cell>
          <cell r="V690" t="str">
            <v>10100100002173</v>
          </cell>
          <cell r="W690" t="str">
            <v>32091000</v>
          </cell>
          <cell r="X690" t="str">
            <v>FRANCE</v>
          </cell>
          <cell r="Y690">
            <v>1</v>
          </cell>
        </row>
        <row r="691">
          <cell r="A691" t="str">
            <v>884955001660</v>
          </cell>
          <cell r="B691" t="str">
            <v>3020914</v>
          </cell>
          <cell r="C691" t="str">
            <v>W&amp;N ADDITIF ARTISTS ACRYLIC GEL BRILLANT 60ML</v>
          </cell>
          <cell r="D691">
            <v>21</v>
          </cell>
          <cell r="E691"/>
          <cell r="F691"/>
          <cell r="G691" t="str">
            <v>WN ADD AAC GEL BRILLANT 60ML</v>
          </cell>
          <cell r="H691" t="str">
            <v>W&amp;N AAM 60ML GLOSS GEL</v>
          </cell>
          <cell r="I691" t="str">
            <v>WN PAA 60ML GLOSS GEL</v>
          </cell>
          <cell r="J691">
            <v>5.16</v>
          </cell>
          <cell r="K691">
            <v>5.26</v>
          </cell>
          <cell r="L691">
            <v>1.937984496124024E-2</v>
          </cell>
          <cell r="M691" t="str">
            <v>Actif</v>
          </cell>
          <cell r="N691"/>
          <cell r="O691" t="str">
            <v>WINSOR &amp; NEWTON</v>
          </cell>
          <cell r="P691" t="str">
            <v>FINE ARTS</v>
          </cell>
          <cell r="Q691" t="str">
            <v>W&amp;N ACRYLIC</v>
          </cell>
          <cell r="R691" t="str">
            <v>PROFESSIONAL ACRYLIC ADDITIVES</v>
          </cell>
          <cell r="S691" t="str">
            <v>60ML TUBE</v>
          </cell>
          <cell r="T691" t="str">
            <v>No serie</v>
          </cell>
          <cell r="U691" t="str">
            <v>W0914</v>
          </cell>
          <cell r="V691" t="str">
            <v>10100100002246</v>
          </cell>
          <cell r="W691" t="str">
            <v>32091000</v>
          </cell>
          <cell r="X691" t="str">
            <v>FRANCE</v>
          </cell>
          <cell r="Y691">
            <v>3</v>
          </cell>
        </row>
        <row r="692">
          <cell r="A692" t="str">
            <v>884955001981</v>
          </cell>
          <cell r="B692" t="str">
            <v>3054920</v>
          </cell>
          <cell r="C692" t="str">
            <v>W&amp;N ADDITIF ARTISTS ACRYLIC GESSO BLANC 946ML</v>
          </cell>
          <cell r="D692">
            <v>21</v>
          </cell>
          <cell r="E692"/>
          <cell r="F692"/>
          <cell r="G692" t="str">
            <v>WN ADD AAC GESSO BLANC 946ML</v>
          </cell>
          <cell r="H692" t="str">
            <v>W&amp;N AAC WHITE GESSO 946ML</v>
          </cell>
          <cell r="I692" t="str">
            <v>WN PAA 946ML WHITE GESSO</v>
          </cell>
          <cell r="J692">
            <v>21.36</v>
          </cell>
          <cell r="K692">
            <v>21.79</v>
          </cell>
          <cell r="L692">
            <v>2.0131086142322084E-2</v>
          </cell>
          <cell r="M692" t="str">
            <v>Actif</v>
          </cell>
          <cell r="N692"/>
          <cell r="O692" t="str">
            <v>WINSOR &amp; NEWTON</v>
          </cell>
          <cell r="P692" t="str">
            <v>FINE ARTS</v>
          </cell>
          <cell r="Q692" t="str">
            <v>W&amp;N ACRYLIC</v>
          </cell>
          <cell r="R692" t="str">
            <v>PROFESSIONAL ACRYLIC ADDITIVES</v>
          </cell>
          <cell r="S692" t="str">
            <v>946ML POT</v>
          </cell>
          <cell r="T692" t="str">
            <v>No serie</v>
          </cell>
          <cell r="U692" t="str">
            <v>NU</v>
          </cell>
          <cell r="V692" t="str">
            <v>10100100002341</v>
          </cell>
          <cell r="W692" t="str">
            <v>32091000</v>
          </cell>
          <cell r="X692" t="str">
            <v>FRANCE</v>
          </cell>
          <cell r="Y692">
            <v>1</v>
          </cell>
        </row>
        <row r="693">
          <cell r="A693" t="str">
            <v>884955001974</v>
          </cell>
          <cell r="B693" t="str">
            <v>3054919</v>
          </cell>
          <cell r="C693" t="str">
            <v>W&amp;N ADDITIF ARTISTS ACRYLIC GESSO TRANSPARENT 946ML</v>
          </cell>
          <cell r="D693">
            <v>21</v>
          </cell>
          <cell r="E693"/>
          <cell r="F693"/>
          <cell r="G693" t="str">
            <v>WN ADD AAC GESSO TRANSP 946ML</v>
          </cell>
          <cell r="H693" t="str">
            <v>W&amp;N AAC CLEAR GESSO 946ML</v>
          </cell>
          <cell r="I693" t="str">
            <v>WN PAA 946ML CLEAR GESSO</v>
          </cell>
          <cell r="J693">
            <v>21.36</v>
          </cell>
          <cell r="K693">
            <v>21.79</v>
          </cell>
          <cell r="L693">
            <v>2.0131086142322084E-2</v>
          </cell>
          <cell r="M693" t="str">
            <v>Actif</v>
          </cell>
          <cell r="N693"/>
          <cell r="O693" t="str">
            <v>WINSOR &amp; NEWTON</v>
          </cell>
          <cell r="P693" t="str">
            <v>FINE ARTS</v>
          </cell>
          <cell r="Q693" t="str">
            <v>W&amp;N ACRYLIC</v>
          </cell>
          <cell r="R693" t="str">
            <v>PROFESSIONAL ACRYLIC ADDITIVES</v>
          </cell>
          <cell r="S693" t="str">
            <v>946ML POT</v>
          </cell>
          <cell r="T693" t="str">
            <v>No serie</v>
          </cell>
          <cell r="U693" t="str">
            <v>NU</v>
          </cell>
          <cell r="V693" t="str">
            <v>10100100002341</v>
          </cell>
          <cell r="W693" t="str">
            <v>32091000</v>
          </cell>
          <cell r="X693" t="str">
            <v>FRANCE</v>
          </cell>
          <cell r="Y693">
            <v>1</v>
          </cell>
        </row>
        <row r="694">
          <cell r="A694" t="str">
            <v>094376986570</v>
          </cell>
          <cell r="B694" t="str">
            <v>2131466</v>
          </cell>
          <cell r="C694" t="str">
            <v>W&amp;N GALERIA ACRYLIQUE 120ML ALIZARINE CRAMOISIE PERMANENTE</v>
          </cell>
          <cell r="D694">
            <v>22</v>
          </cell>
          <cell r="E694"/>
          <cell r="F694"/>
          <cell r="G694" t="str">
            <v>WN GAC 120ML ALIZAR CRAM</v>
          </cell>
          <cell r="H694" t="str">
            <v>W&amp;N GALERIA ACRYLIC COLOUR 120ML PERM ALIZCRIMSON</v>
          </cell>
          <cell r="I694" t="str">
            <v>WN GAC 120ML PERM ALZ CRIM</v>
          </cell>
          <cell r="J694">
            <v>3.97</v>
          </cell>
          <cell r="K694">
            <v>4.05</v>
          </cell>
          <cell r="L694">
            <v>2.0151133501259352E-2</v>
          </cell>
          <cell r="M694" t="str">
            <v>Actif</v>
          </cell>
          <cell r="N694"/>
          <cell r="O694" t="str">
            <v>WINSOR &amp; NEWTON</v>
          </cell>
          <cell r="P694" t="str">
            <v>FINE ARTS</v>
          </cell>
          <cell r="Q694" t="str">
            <v>W&amp;N ACRYLIC</v>
          </cell>
          <cell r="R694" t="str">
            <v>GALERIA ACRYLIC COLOUR</v>
          </cell>
          <cell r="S694" t="str">
            <v>120ML TUBE</v>
          </cell>
          <cell r="T694" t="str">
            <v>Série 1</v>
          </cell>
          <cell r="U694" t="str">
            <v>W0466</v>
          </cell>
          <cell r="V694" t="str">
            <v>10100100012261</v>
          </cell>
          <cell r="W694" t="str">
            <v>32139000</v>
          </cell>
          <cell r="X694" t="str">
            <v>FRANCE</v>
          </cell>
          <cell r="Y694">
            <v>1</v>
          </cell>
        </row>
        <row r="695">
          <cell r="A695" t="str">
            <v>094376986761</v>
          </cell>
          <cell r="B695" t="str">
            <v>2131644</v>
          </cell>
          <cell r="C695" t="str">
            <v>W&amp;N GALERIA ACRYLIQUE 120ML BLANC DE TITANE</v>
          </cell>
          <cell r="D695">
            <v>22</v>
          </cell>
          <cell r="E695"/>
          <cell r="F695"/>
          <cell r="G695" t="str">
            <v>WN GAC 120ML BLC TITANE</v>
          </cell>
          <cell r="H695" t="str">
            <v>W&amp;N GALERIA ACRYLIC COLOUR 120ML TITANIUM WHITE</v>
          </cell>
          <cell r="I695" t="str">
            <v>WN GAC 120ML TITA WH</v>
          </cell>
          <cell r="J695">
            <v>3.97</v>
          </cell>
          <cell r="K695">
            <v>4.05</v>
          </cell>
          <cell r="L695">
            <v>2.0151133501259352E-2</v>
          </cell>
          <cell r="M695" t="str">
            <v>Actif</v>
          </cell>
          <cell r="N695"/>
          <cell r="O695" t="str">
            <v>WINSOR &amp; NEWTON</v>
          </cell>
          <cell r="P695" t="str">
            <v>FINE ARTS</v>
          </cell>
          <cell r="Q695" t="str">
            <v>W&amp;N ACRYLIC</v>
          </cell>
          <cell r="R695" t="str">
            <v>GALERIA ACRYLIC COLOUR</v>
          </cell>
          <cell r="S695" t="str">
            <v>120ML TUBE</v>
          </cell>
          <cell r="T695" t="str">
            <v>Série 1</v>
          </cell>
          <cell r="U695" t="str">
            <v>W0644</v>
          </cell>
          <cell r="V695" t="str">
            <v>10100100012261</v>
          </cell>
          <cell r="W695" t="str">
            <v>32139000</v>
          </cell>
          <cell r="X695" t="str">
            <v>FRANCE</v>
          </cell>
          <cell r="Y695">
            <v>1</v>
          </cell>
        </row>
        <row r="696">
          <cell r="A696" t="str">
            <v>094376986693</v>
          </cell>
          <cell r="B696" t="str">
            <v>2131415</v>
          </cell>
          <cell r="C696" t="str">
            <v>W&amp;N GALERIA ACRYLIQUE 120ML BLANC MELANGE</v>
          </cell>
          <cell r="D696">
            <v>22</v>
          </cell>
          <cell r="E696"/>
          <cell r="F696"/>
          <cell r="G696" t="str">
            <v>WN GAC 120ML BLANC MLGE</v>
          </cell>
          <cell r="H696" t="str">
            <v>W&amp;N GALERIA ACRYLIC COLOUR 120ML MIXING WHITE</v>
          </cell>
          <cell r="I696" t="str">
            <v>WN GAC 120ML MIX WH</v>
          </cell>
          <cell r="J696">
            <v>3.97</v>
          </cell>
          <cell r="K696">
            <v>4.05</v>
          </cell>
          <cell r="L696">
            <v>2.0151133501259352E-2</v>
          </cell>
          <cell r="M696" t="str">
            <v>Actif</v>
          </cell>
          <cell r="N696"/>
          <cell r="O696" t="str">
            <v>WINSOR &amp; NEWTON</v>
          </cell>
          <cell r="P696" t="str">
            <v>FINE ARTS</v>
          </cell>
          <cell r="Q696" t="str">
            <v>W&amp;N ACRYLIC</v>
          </cell>
          <cell r="R696" t="str">
            <v>GALERIA ACRYLIC COLOUR</v>
          </cell>
          <cell r="S696" t="str">
            <v>120ML TUBE</v>
          </cell>
          <cell r="T696" t="str">
            <v>Série 1</v>
          </cell>
          <cell r="U696" t="str">
            <v>W0415</v>
          </cell>
          <cell r="V696" t="str">
            <v>10100100012261</v>
          </cell>
          <cell r="W696" t="str">
            <v>32139000</v>
          </cell>
          <cell r="X696" t="str">
            <v>FRANCE</v>
          </cell>
          <cell r="Y696">
            <v>1</v>
          </cell>
        </row>
        <row r="697">
          <cell r="A697" t="str">
            <v>884955030004</v>
          </cell>
          <cell r="B697" t="str">
            <v>2131516</v>
          </cell>
          <cell r="C697" t="str">
            <v>W&amp;N GALERIA ACRYLIQUE 120ML BLEU PHTALOCYANINE</v>
          </cell>
          <cell r="D697">
            <v>22</v>
          </cell>
          <cell r="E697"/>
          <cell r="F697"/>
          <cell r="G697" t="str">
            <v>WN GAC 120ML BLEU PHTALO</v>
          </cell>
          <cell r="H697" t="str">
            <v>W&amp;N GALERIA ACRYLIC COLOUR 120ML PHTALO BLUE</v>
          </cell>
          <cell r="I697" t="str">
            <v>WN GAC 120ML PHTLO BL</v>
          </cell>
          <cell r="J697">
            <v>3.97</v>
          </cell>
          <cell r="K697">
            <v>4.05</v>
          </cell>
          <cell r="L697">
            <v>2.0151133501259352E-2</v>
          </cell>
          <cell r="M697" t="str">
            <v>Actif</v>
          </cell>
          <cell r="N697"/>
          <cell r="O697" t="str">
            <v>WINSOR &amp; NEWTON</v>
          </cell>
          <cell r="P697" t="str">
            <v>FINE ARTS</v>
          </cell>
          <cell r="Q697" t="str">
            <v>W&amp;N ACRYLIC</v>
          </cell>
          <cell r="R697" t="str">
            <v>GALERIA ACRYLIC COLOUR</v>
          </cell>
          <cell r="S697" t="str">
            <v>120ML TUBE</v>
          </cell>
          <cell r="T697" t="str">
            <v>Série 1</v>
          </cell>
          <cell r="U697" t="str">
            <v>W0516</v>
          </cell>
          <cell r="V697" t="str">
            <v>10100100012261</v>
          </cell>
          <cell r="W697" t="str">
            <v>32139000</v>
          </cell>
          <cell r="X697" t="str">
            <v>FRANCE</v>
          </cell>
          <cell r="Y697">
            <v>1</v>
          </cell>
        </row>
        <row r="698">
          <cell r="A698" t="str">
            <v>094376986952</v>
          </cell>
          <cell r="B698" t="str">
            <v>2131446</v>
          </cell>
          <cell r="C698" t="str">
            <v>W&amp;N GALERIA ACRYLIQUE 120ML BLEU POUDRE</v>
          </cell>
          <cell r="D698">
            <v>22</v>
          </cell>
          <cell r="E698"/>
          <cell r="F698"/>
          <cell r="G698" t="str">
            <v>WN GAC 120ML BLEU POUDRE</v>
          </cell>
          <cell r="H698" t="str">
            <v>W&amp;N GALERIA ACRYLIC COLOUR 120ML POWDER BLUE</v>
          </cell>
          <cell r="I698" t="str">
            <v>WN GAC 120ML POWDER BL</v>
          </cell>
          <cell r="J698">
            <v>3.97</v>
          </cell>
          <cell r="K698">
            <v>4.05</v>
          </cell>
          <cell r="L698">
            <v>2.0151133501259352E-2</v>
          </cell>
          <cell r="M698" t="str">
            <v>Actif</v>
          </cell>
          <cell r="N698"/>
          <cell r="O698" t="str">
            <v>WINSOR &amp; NEWTON</v>
          </cell>
          <cell r="P698" t="str">
            <v>FINE ARTS</v>
          </cell>
          <cell r="Q698" t="str">
            <v>W&amp;N ACRYLIC</v>
          </cell>
          <cell r="R698" t="str">
            <v>GALERIA ACRYLIC COLOUR</v>
          </cell>
          <cell r="S698" t="str">
            <v>120ML TUBE</v>
          </cell>
          <cell r="T698" t="str">
            <v>Série 1</v>
          </cell>
          <cell r="U698" t="str">
            <v>W0446</v>
          </cell>
          <cell r="V698" t="str">
            <v>10100100012261</v>
          </cell>
          <cell r="W698" t="str">
            <v>32139000</v>
          </cell>
          <cell r="X698" t="str">
            <v>FRANCE</v>
          </cell>
          <cell r="Y698">
            <v>1</v>
          </cell>
        </row>
        <row r="699">
          <cell r="A699" t="str">
            <v>094376987027</v>
          </cell>
          <cell r="B699" t="str">
            <v>2131535</v>
          </cell>
          <cell r="C699" t="str">
            <v>W&amp;N GALERIA ACRYLIQUE 120ML BLEU PRIMAIRE</v>
          </cell>
          <cell r="D699">
            <v>22</v>
          </cell>
          <cell r="E699"/>
          <cell r="F699"/>
          <cell r="G699" t="str">
            <v>WN GAC 120ML BLEU PRIM</v>
          </cell>
          <cell r="H699" t="str">
            <v>W&amp;N GALERIA ACRYLIC COLOUR 120ML PROCESS CYAN</v>
          </cell>
          <cell r="I699" t="str">
            <v>WN GAC 120ML PROCESS CYAN</v>
          </cell>
          <cell r="J699">
            <v>3.97</v>
          </cell>
          <cell r="K699">
            <v>4.05</v>
          </cell>
          <cell r="L699">
            <v>2.0151133501259352E-2</v>
          </cell>
          <cell r="M699" t="str">
            <v>Actif</v>
          </cell>
          <cell r="N699"/>
          <cell r="O699" t="str">
            <v>WINSOR &amp; NEWTON</v>
          </cell>
          <cell r="P699" t="str">
            <v>FINE ARTS</v>
          </cell>
          <cell r="Q699" t="str">
            <v>W&amp;N ACRYLIC</v>
          </cell>
          <cell r="R699" t="str">
            <v>GALERIA ACRYLIC COLOUR</v>
          </cell>
          <cell r="S699" t="str">
            <v>120ML TUBE</v>
          </cell>
          <cell r="T699" t="str">
            <v>Série 1</v>
          </cell>
          <cell r="U699" t="str">
            <v>W0535</v>
          </cell>
          <cell r="V699" t="str">
            <v>10100100012261</v>
          </cell>
          <cell r="W699" t="str">
            <v>32139000</v>
          </cell>
          <cell r="X699" t="str">
            <v>FRANCE</v>
          </cell>
          <cell r="Y699">
            <v>1</v>
          </cell>
        </row>
        <row r="700">
          <cell r="A700" t="str">
            <v>094376986785</v>
          </cell>
          <cell r="B700" t="str">
            <v>2131706</v>
          </cell>
          <cell r="C700" t="str">
            <v>W&amp;N GALERIA ACRYLIQUE 120ML BLEU WINSOR (NUANCE ROUGE)</v>
          </cell>
          <cell r="D700">
            <v>22</v>
          </cell>
          <cell r="E700"/>
          <cell r="F700"/>
          <cell r="G700" t="str">
            <v>WN GAC 120ML BLEU WN NR</v>
          </cell>
          <cell r="H700" t="str">
            <v>W&amp;N GALERIA ACRYLIC COLOUR 120ML WINSOR BLUE</v>
          </cell>
          <cell r="I700" t="str">
            <v>WN GAC 120ML WSR BL</v>
          </cell>
          <cell r="J700">
            <v>3.97</v>
          </cell>
          <cell r="K700">
            <v>4.05</v>
          </cell>
          <cell r="L700">
            <v>2.0151133501259352E-2</v>
          </cell>
          <cell r="M700" t="str">
            <v>Actif</v>
          </cell>
          <cell r="N700"/>
          <cell r="O700" t="str">
            <v>WINSOR &amp; NEWTON</v>
          </cell>
          <cell r="P700" t="str">
            <v>FINE ARTS</v>
          </cell>
          <cell r="Q700" t="str">
            <v>W&amp;N ACRYLIC</v>
          </cell>
          <cell r="R700" t="str">
            <v>GALERIA ACRYLIC COLOUR</v>
          </cell>
          <cell r="S700" t="str">
            <v>120ML TUBE</v>
          </cell>
          <cell r="T700" t="str">
            <v>Série 1</v>
          </cell>
          <cell r="U700" t="str">
            <v>W0706</v>
          </cell>
          <cell r="V700" t="str">
            <v>10100100012261</v>
          </cell>
          <cell r="W700" t="str">
            <v>32139000</v>
          </cell>
          <cell r="X700" t="str">
            <v>FRANCE</v>
          </cell>
          <cell r="Y700">
            <v>1</v>
          </cell>
        </row>
        <row r="701">
          <cell r="A701" t="str">
            <v>094376986815</v>
          </cell>
          <cell r="B701" t="str">
            <v>2131075</v>
          </cell>
          <cell r="C701" t="str">
            <v>W&amp;N GALERIA ACRYLIQUE 120ML BORDEAUX</v>
          </cell>
          <cell r="D701">
            <v>22</v>
          </cell>
          <cell r="E701"/>
          <cell r="F701"/>
          <cell r="G701" t="str">
            <v>WN GAC 120ML BORDEAUX</v>
          </cell>
          <cell r="H701" t="str">
            <v>W&amp;N GALERIA ACRYLIC COLOUR 120ML BURGUNDY</v>
          </cell>
          <cell r="I701" t="str">
            <v>WN GAC 120ML BURGUNDY</v>
          </cell>
          <cell r="J701">
            <v>3.97</v>
          </cell>
          <cell r="K701">
            <v>4.05</v>
          </cell>
          <cell r="L701">
            <v>2.0151133501259352E-2</v>
          </cell>
          <cell r="M701" t="str">
            <v>Actif</v>
          </cell>
          <cell r="N701"/>
          <cell r="O701" t="str">
            <v>WINSOR &amp; NEWTON</v>
          </cell>
          <cell r="P701" t="str">
            <v>FINE ARTS</v>
          </cell>
          <cell r="Q701" t="str">
            <v>W&amp;N ACRYLIC</v>
          </cell>
          <cell r="R701" t="str">
            <v>GALERIA ACRYLIC COLOUR</v>
          </cell>
          <cell r="S701" t="str">
            <v>120ML TUBE</v>
          </cell>
          <cell r="T701" t="str">
            <v>Série 1</v>
          </cell>
          <cell r="U701" t="str">
            <v>W0075</v>
          </cell>
          <cell r="V701" t="str">
            <v>10100100012261</v>
          </cell>
          <cell r="W701" t="str">
            <v>32139000</v>
          </cell>
          <cell r="X701" t="str">
            <v>FRANCE</v>
          </cell>
          <cell r="Y701">
            <v>1</v>
          </cell>
        </row>
        <row r="702">
          <cell r="A702" t="str">
            <v>094376986594</v>
          </cell>
          <cell r="B702" t="str">
            <v>2131676</v>
          </cell>
          <cell r="C702" t="str">
            <v>W&amp;N GALERIA ACRYLIQUE 120ML BRUN VAN DYCK</v>
          </cell>
          <cell r="D702">
            <v>22</v>
          </cell>
          <cell r="E702"/>
          <cell r="F702"/>
          <cell r="G702" t="str">
            <v>WN GAC 120ML BRUN VAN DYCK</v>
          </cell>
          <cell r="H702" t="str">
            <v>W&amp;N GALERIA ACRYLIC COLOUR 120ML VANDYKE BROW&amp;N</v>
          </cell>
          <cell r="I702" t="str">
            <v>WN GAC 120ML VDYK BRO</v>
          </cell>
          <cell r="J702">
            <v>3.97</v>
          </cell>
          <cell r="K702">
            <v>4.05</v>
          </cell>
          <cell r="L702">
            <v>2.0151133501259352E-2</v>
          </cell>
          <cell r="M702" t="str">
            <v>Actif</v>
          </cell>
          <cell r="N702"/>
          <cell r="O702" t="str">
            <v>WINSOR &amp; NEWTON</v>
          </cell>
          <cell r="P702" t="str">
            <v>FINE ARTS</v>
          </cell>
          <cell r="Q702" t="str">
            <v>W&amp;N ACRYLIC</v>
          </cell>
          <cell r="R702" t="str">
            <v>GALERIA ACRYLIC COLOUR</v>
          </cell>
          <cell r="S702" t="str">
            <v>120ML TUBE</v>
          </cell>
          <cell r="T702" t="str">
            <v>Série 1</v>
          </cell>
          <cell r="U702" t="str">
            <v>W0676</v>
          </cell>
          <cell r="V702" t="str">
            <v>10100100012261</v>
          </cell>
          <cell r="W702" t="str">
            <v>32139000</v>
          </cell>
          <cell r="X702" t="str">
            <v>FRANCE</v>
          </cell>
          <cell r="Y702">
            <v>1</v>
          </cell>
        </row>
        <row r="703">
          <cell r="A703" t="str">
            <v>094376986846</v>
          </cell>
          <cell r="B703" t="str">
            <v>2131203</v>
          </cell>
          <cell r="C703" t="str">
            <v>W&amp;N GALERIA ACRYLIQUE 120ML CRAMOISIE</v>
          </cell>
          <cell r="D703">
            <v>22</v>
          </cell>
          <cell r="E703"/>
          <cell r="F703"/>
          <cell r="G703" t="str">
            <v>WN GAC 120ML CRAMOISIE</v>
          </cell>
          <cell r="H703" t="str">
            <v>W&amp;N GALERIA ACRYLIC COLOUR 120ML CRIMSON</v>
          </cell>
          <cell r="I703" t="str">
            <v>WN GAC 120ML CRIM</v>
          </cell>
          <cell r="J703">
            <v>3.97</v>
          </cell>
          <cell r="K703">
            <v>4.05</v>
          </cell>
          <cell r="L703">
            <v>2.0151133501259352E-2</v>
          </cell>
          <cell r="M703" t="str">
            <v>Actif</v>
          </cell>
          <cell r="N703"/>
          <cell r="O703" t="str">
            <v>WINSOR &amp; NEWTON</v>
          </cell>
          <cell r="P703" t="str">
            <v>FINE ARTS</v>
          </cell>
          <cell r="Q703" t="str">
            <v>W&amp;N ACRYLIC</v>
          </cell>
          <cell r="R703" t="str">
            <v>GALERIA ACRYLIC COLOUR</v>
          </cell>
          <cell r="S703" t="str">
            <v>120ML TUBE</v>
          </cell>
          <cell r="T703" t="str">
            <v>Série 1</v>
          </cell>
          <cell r="U703" t="str">
            <v>W0203</v>
          </cell>
          <cell r="V703" t="str">
            <v>10100100012261</v>
          </cell>
          <cell r="W703" t="str">
            <v>32139000</v>
          </cell>
          <cell r="X703" t="str">
            <v>FRANCE</v>
          </cell>
          <cell r="Y703">
            <v>1</v>
          </cell>
        </row>
        <row r="704">
          <cell r="A704" t="str">
            <v>094376986853</v>
          </cell>
          <cell r="B704" t="str">
            <v>2131214</v>
          </cell>
          <cell r="C704" t="str">
            <v>W&amp;N GALERIA ACRYLIQUE 120ML CUIVRE</v>
          </cell>
          <cell r="D704">
            <v>22</v>
          </cell>
          <cell r="E704"/>
          <cell r="F704"/>
          <cell r="G704" t="str">
            <v>WN GAC 120ML CUIVRE</v>
          </cell>
          <cell r="H704" t="str">
            <v>W&amp;N GALERIA ACRYLIC COLOUR 120ML COPPER</v>
          </cell>
          <cell r="I704" t="str">
            <v>WN GAC 120ML COPPER</v>
          </cell>
          <cell r="J704">
            <v>3.97</v>
          </cell>
          <cell r="K704">
            <v>4.05</v>
          </cell>
          <cell r="L704">
            <v>2.0151133501259352E-2</v>
          </cell>
          <cell r="M704" t="str">
            <v>Actif</v>
          </cell>
          <cell r="N704"/>
          <cell r="O704" t="str">
            <v>WINSOR &amp; NEWTON</v>
          </cell>
          <cell r="P704" t="str">
            <v>FINE ARTS</v>
          </cell>
          <cell r="Q704" t="str">
            <v>W&amp;N ACRYLIC</v>
          </cell>
          <cell r="R704" t="str">
            <v>GALERIA ACRYLIC COLOUR</v>
          </cell>
          <cell r="S704" t="str">
            <v>120ML TUBE</v>
          </cell>
          <cell r="T704" t="str">
            <v>Série 1</v>
          </cell>
          <cell r="U704" t="str">
            <v>W0214</v>
          </cell>
          <cell r="V704" t="str">
            <v>10100100012261</v>
          </cell>
          <cell r="W704" t="str">
            <v>32139000</v>
          </cell>
          <cell r="X704" t="str">
            <v>FRANCE</v>
          </cell>
          <cell r="Y704">
            <v>1</v>
          </cell>
        </row>
        <row r="705">
          <cell r="A705" t="str">
            <v>094376986983</v>
          </cell>
          <cell r="B705" t="str">
            <v>2131465</v>
          </cell>
          <cell r="C705" t="str">
            <v>W&amp;N GALERIA ACRYLIQUE 120ML GRIS DE PAYNE</v>
          </cell>
          <cell r="D705">
            <v>22</v>
          </cell>
          <cell r="E705"/>
          <cell r="F705"/>
          <cell r="G705" t="str">
            <v>WN GAC 120ML GRIS PAYNE</v>
          </cell>
          <cell r="H705" t="str">
            <v>W&amp;N GALERIA ACRYLIC COLOUR 120ML PAYNES GREY</v>
          </cell>
          <cell r="I705" t="str">
            <v>WN GAC 120ML PAYNES GRY</v>
          </cell>
          <cell r="J705">
            <v>3.97</v>
          </cell>
          <cell r="K705">
            <v>4.05</v>
          </cell>
          <cell r="L705">
            <v>2.0151133501259352E-2</v>
          </cell>
          <cell r="M705" t="str">
            <v>Actif</v>
          </cell>
          <cell r="N705"/>
          <cell r="O705" t="str">
            <v>WINSOR &amp; NEWTON</v>
          </cell>
          <cell r="P705" t="str">
            <v>FINE ARTS</v>
          </cell>
          <cell r="Q705" t="str">
            <v>W&amp;N ACRYLIC</v>
          </cell>
          <cell r="R705" t="str">
            <v>GALERIA ACRYLIC COLOUR</v>
          </cell>
          <cell r="S705" t="str">
            <v>120ML TUBE</v>
          </cell>
          <cell r="T705" t="str">
            <v>Série 1</v>
          </cell>
          <cell r="U705" t="str">
            <v>W0465</v>
          </cell>
          <cell r="V705" t="str">
            <v>10100100012261</v>
          </cell>
          <cell r="W705" t="str">
            <v>32139000</v>
          </cell>
          <cell r="X705" t="str">
            <v>FRANCE</v>
          </cell>
          <cell r="Y705">
            <v>1</v>
          </cell>
        </row>
        <row r="706">
          <cell r="A706" t="str">
            <v>094376986679</v>
          </cell>
          <cell r="B706" t="str">
            <v>2131346</v>
          </cell>
          <cell r="C706" t="str">
            <v>W&amp;N GALERIA ACRYLIQUE 120ML JAUNE CITRON</v>
          </cell>
          <cell r="D706">
            <v>22</v>
          </cell>
          <cell r="E706"/>
          <cell r="F706"/>
          <cell r="G706" t="str">
            <v>WN GAC 120ML JNE CITRON</v>
          </cell>
          <cell r="H706" t="str">
            <v>W&amp;N GALERIA ACRYLIC COLOUR 120ML LEMON YELLOW</v>
          </cell>
          <cell r="I706" t="str">
            <v>WN GAC 120ML LEM YEL</v>
          </cell>
          <cell r="J706">
            <v>3.97</v>
          </cell>
          <cell r="K706">
            <v>4.05</v>
          </cell>
          <cell r="L706">
            <v>2.0151133501259352E-2</v>
          </cell>
          <cell r="M706" t="str">
            <v>Actif</v>
          </cell>
          <cell r="N706"/>
          <cell r="O706" t="str">
            <v>WINSOR &amp; NEWTON</v>
          </cell>
          <cell r="P706" t="str">
            <v>FINE ARTS</v>
          </cell>
          <cell r="Q706" t="str">
            <v>W&amp;N ACRYLIC</v>
          </cell>
          <cell r="R706" t="str">
            <v>GALERIA ACRYLIC COLOUR</v>
          </cell>
          <cell r="S706" t="str">
            <v>120ML TUBE</v>
          </cell>
          <cell r="T706" t="str">
            <v>Série 1</v>
          </cell>
          <cell r="U706" t="str">
            <v>WG346</v>
          </cell>
          <cell r="V706" t="str">
            <v>10100100012261</v>
          </cell>
          <cell r="W706" t="str">
            <v>32139000</v>
          </cell>
          <cell r="X706" t="str">
            <v>FRANCE</v>
          </cell>
          <cell r="Y706">
            <v>1</v>
          </cell>
        </row>
        <row r="707">
          <cell r="A707" t="str">
            <v>094376986891</v>
          </cell>
          <cell r="B707" t="str">
            <v>2131422</v>
          </cell>
          <cell r="C707" t="str">
            <v>W&amp;N GALERIA ACRYLIQUE 120ML JAUNE DE NAPLES</v>
          </cell>
          <cell r="D707">
            <v>22</v>
          </cell>
          <cell r="E707"/>
          <cell r="F707"/>
          <cell r="G707" t="str">
            <v>WN GAC 120ML JNE NAPLES</v>
          </cell>
          <cell r="H707" t="str">
            <v>W&amp;N GALERIA ACRYLIC COLOUR 120ML NAPLES YELLOW</v>
          </cell>
          <cell r="I707" t="str">
            <v>WN GAC 120ML NAP YEL</v>
          </cell>
          <cell r="J707">
            <v>3.97</v>
          </cell>
          <cell r="K707">
            <v>4.05</v>
          </cell>
          <cell r="L707">
            <v>2.0151133501259352E-2</v>
          </cell>
          <cell r="M707" t="str">
            <v>Actif</v>
          </cell>
          <cell r="N707"/>
          <cell r="O707" t="str">
            <v>WINSOR &amp; NEWTON</v>
          </cell>
          <cell r="P707" t="str">
            <v>FINE ARTS</v>
          </cell>
          <cell r="Q707" t="str">
            <v>W&amp;N ACRYLIC</v>
          </cell>
          <cell r="R707" t="str">
            <v>GALERIA ACRYLIC COLOUR</v>
          </cell>
          <cell r="S707" t="str">
            <v>120ML TUBE</v>
          </cell>
          <cell r="T707" t="str">
            <v>Série 1</v>
          </cell>
          <cell r="U707" t="str">
            <v>W0422</v>
          </cell>
          <cell r="V707" t="str">
            <v>10100100012261</v>
          </cell>
          <cell r="W707" t="str">
            <v>32139000</v>
          </cell>
          <cell r="X707" t="str">
            <v>FRANCE</v>
          </cell>
          <cell r="Y707">
            <v>1</v>
          </cell>
        </row>
        <row r="708">
          <cell r="A708" t="str">
            <v>094376986792</v>
          </cell>
          <cell r="B708" t="str">
            <v>2131744</v>
          </cell>
          <cell r="C708" t="str">
            <v>W&amp;N GALERIA ACRYLIQUE 120ML JAUNE OCRE</v>
          </cell>
          <cell r="D708">
            <v>22</v>
          </cell>
          <cell r="E708"/>
          <cell r="F708"/>
          <cell r="G708" t="str">
            <v>WN GAC 120ML JNE OCRE</v>
          </cell>
          <cell r="H708" t="str">
            <v>W&amp;N GALERIA ACRYLIC COLOUR 120ML YELLOW OCHRE</v>
          </cell>
          <cell r="I708" t="str">
            <v>WN GAC 120ML YEL OCHRE</v>
          </cell>
          <cell r="J708">
            <v>3.97</v>
          </cell>
          <cell r="K708">
            <v>4.05</v>
          </cell>
          <cell r="L708">
            <v>2.0151133501259352E-2</v>
          </cell>
          <cell r="M708" t="str">
            <v>Actif</v>
          </cell>
          <cell r="N708"/>
          <cell r="O708" t="str">
            <v>WINSOR &amp; NEWTON</v>
          </cell>
          <cell r="P708" t="str">
            <v>FINE ARTS</v>
          </cell>
          <cell r="Q708" t="str">
            <v>W&amp;N ACRYLIC</v>
          </cell>
          <cell r="R708" t="str">
            <v>GALERIA ACRYLIC COLOUR</v>
          </cell>
          <cell r="S708" t="str">
            <v>120ML TUBE</v>
          </cell>
          <cell r="T708" t="str">
            <v>Série 1</v>
          </cell>
          <cell r="U708" t="str">
            <v>W0744</v>
          </cell>
          <cell r="V708" t="str">
            <v>10100100012261</v>
          </cell>
          <cell r="W708" t="str">
            <v>32139000</v>
          </cell>
          <cell r="X708" t="str">
            <v>FRANCE</v>
          </cell>
          <cell r="Y708">
            <v>1</v>
          </cell>
        </row>
        <row r="709">
          <cell r="A709" t="str">
            <v>094376986907</v>
          </cell>
          <cell r="B709" t="str">
            <v>2131434</v>
          </cell>
          <cell r="C709" t="str">
            <v>W&amp;N GALERIA ACRYLIQUE 120ML JAUNE PALE</v>
          </cell>
          <cell r="D709">
            <v>22</v>
          </cell>
          <cell r="E709"/>
          <cell r="F709"/>
          <cell r="G709" t="str">
            <v>WN GAC 120ML JNE PALE</v>
          </cell>
          <cell r="H709" t="str">
            <v>W&amp;N GALERIA ACRYLIC COLOUR 120ML PALE LEMON</v>
          </cell>
          <cell r="I709" t="str">
            <v>WN GAC 120ML PL LEM</v>
          </cell>
          <cell r="J709">
            <v>3.97</v>
          </cell>
          <cell r="K709">
            <v>4.05</v>
          </cell>
          <cell r="L709">
            <v>2.0151133501259352E-2</v>
          </cell>
          <cell r="M709" t="str">
            <v>Actif</v>
          </cell>
          <cell r="N709"/>
          <cell r="O709" t="str">
            <v>WINSOR &amp; NEWTON</v>
          </cell>
          <cell r="P709" t="str">
            <v>FINE ARTS</v>
          </cell>
          <cell r="Q709" t="str">
            <v>W&amp;N ACRYLIC</v>
          </cell>
          <cell r="R709" t="str">
            <v>GALERIA ACRYLIC COLOUR</v>
          </cell>
          <cell r="S709" t="str">
            <v>120ML TUBE</v>
          </cell>
          <cell r="T709" t="str">
            <v>Série 1</v>
          </cell>
          <cell r="U709" t="str">
            <v>W0434</v>
          </cell>
          <cell r="V709" t="str">
            <v>10100100012261</v>
          </cell>
          <cell r="W709" t="str">
            <v>32139000</v>
          </cell>
          <cell r="X709" t="str">
            <v>FRANCE</v>
          </cell>
          <cell r="Y709">
            <v>1</v>
          </cell>
        </row>
        <row r="710">
          <cell r="A710" t="str">
            <v>094376987034</v>
          </cell>
          <cell r="B710" t="str">
            <v>2131527</v>
          </cell>
          <cell r="C710" t="str">
            <v>W&amp;N GALERIA ACRYLIQUE 120ML JAUNE PRIMAIRE</v>
          </cell>
          <cell r="D710">
            <v>22</v>
          </cell>
          <cell r="E710"/>
          <cell r="F710"/>
          <cell r="G710" t="str">
            <v>WN GAC 120ML JNE PRIM</v>
          </cell>
          <cell r="H710" t="str">
            <v>W&amp;N GALERIA ACRYLIC COLOUR 120ML PROCESS YELLOW</v>
          </cell>
          <cell r="I710" t="str">
            <v>WN GAC 120ML PROCESS YEL</v>
          </cell>
          <cell r="J710">
            <v>3.97</v>
          </cell>
          <cell r="K710">
            <v>4.05</v>
          </cell>
          <cell r="L710">
            <v>2.0151133501259352E-2</v>
          </cell>
          <cell r="M710" t="str">
            <v>Actif</v>
          </cell>
          <cell r="N710"/>
          <cell r="O710" t="str">
            <v>WINSOR &amp; NEWTON</v>
          </cell>
          <cell r="P710" t="str">
            <v>FINE ARTS</v>
          </cell>
          <cell r="Q710" t="str">
            <v>W&amp;N ACRYLIC</v>
          </cell>
          <cell r="R710" t="str">
            <v>GALERIA ACRYLIC COLOUR</v>
          </cell>
          <cell r="S710" t="str">
            <v>120ML TUBE</v>
          </cell>
          <cell r="T710" t="str">
            <v>Série 1</v>
          </cell>
          <cell r="U710" t="str">
            <v>W0527</v>
          </cell>
          <cell r="V710" t="str">
            <v>10100100012261</v>
          </cell>
          <cell r="W710" t="str">
            <v>32139000</v>
          </cell>
          <cell r="X710" t="str">
            <v>FRANCE</v>
          </cell>
          <cell r="Y710">
            <v>1</v>
          </cell>
        </row>
        <row r="711">
          <cell r="A711" t="str">
            <v>094376987072</v>
          </cell>
          <cell r="B711" t="str">
            <v>2131653</v>
          </cell>
          <cell r="C711" t="str">
            <v>W&amp;N GALERIA ACRYLIQUE 120ML JAUNE TRANSPARENT</v>
          </cell>
          <cell r="D711">
            <v>22</v>
          </cell>
          <cell r="E711"/>
          <cell r="F711"/>
          <cell r="G711" t="str">
            <v>WN GAC 120ML JNE TRANSP</v>
          </cell>
          <cell r="H711" t="str">
            <v>W&amp;N GALERIA ACRYLIC COLOUR 120ML TRANSP. YELLOW</v>
          </cell>
          <cell r="I711" t="str">
            <v>WN GAC 120ML TRA YEL</v>
          </cell>
          <cell r="J711">
            <v>3.97</v>
          </cell>
          <cell r="K711">
            <v>4.05</v>
          </cell>
          <cell r="L711">
            <v>2.0151133501259352E-2</v>
          </cell>
          <cell r="M711" t="str">
            <v>Actif</v>
          </cell>
          <cell r="N711"/>
          <cell r="O711" t="str">
            <v>WINSOR &amp; NEWTON</v>
          </cell>
          <cell r="P711" t="str">
            <v>FINE ARTS</v>
          </cell>
          <cell r="Q711" t="str">
            <v>W&amp;N ACRYLIC</v>
          </cell>
          <cell r="R711" t="str">
            <v>GALERIA ACRYLIC COLOUR</v>
          </cell>
          <cell r="S711" t="str">
            <v>120ML TUBE</v>
          </cell>
          <cell r="T711" t="str">
            <v>Série 1</v>
          </cell>
          <cell r="U711" t="str">
            <v>W0653</v>
          </cell>
          <cell r="V711" t="str">
            <v>10100100012261</v>
          </cell>
          <cell r="W711" t="str">
            <v>32139000</v>
          </cell>
          <cell r="X711" t="str">
            <v>FRANCE</v>
          </cell>
          <cell r="Y711">
            <v>1</v>
          </cell>
        </row>
        <row r="712">
          <cell r="A712" t="str">
            <v>094376986716</v>
          </cell>
          <cell r="B712" t="str">
            <v>2131488</v>
          </cell>
          <cell r="C712" t="str">
            <v>W&amp;N GALERIA ACRYLIQUE 120ML MAGENTA PERMANENT</v>
          </cell>
          <cell r="D712">
            <v>22</v>
          </cell>
          <cell r="E712"/>
          <cell r="F712"/>
          <cell r="G712" t="str">
            <v>WN GAC 120ML MAGENTA PERM</v>
          </cell>
          <cell r="H712" t="str">
            <v>W&amp;N GALERIA ACRYLIC COLOUR 120ML PERM MAGENTA</v>
          </cell>
          <cell r="I712" t="str">
            <v>WN GAC 120ML PERM MAG</v>
          </cell>
          <cell r="J712">
            <v>3.97</v>
          </cell>
          <cell r="K712">
            <v>4.05</v>
          </cell>
          <cell r="L712">
            <v>2.0151133501259352E-2</v>
          </cell>
          <cell r="M712" t="str">
            <v>Actif</v>
          </cell>
          <cell r="N712"/>
          <cell r="O712" t="str">
            <v>WINSOR &amp; NEWTON</v>
          </cell>
          <cell r="P712" t="str">
            <v>FINE ARTS</v>
          </cell>
          <cell r="Q712" t="str">
            <v>W&amp;N ACRYLIC</v>
          </cell>
          <cell r="R712" t="str">
            <v>GALERIA ACRYLIC COLOUR</v>
          </cell>
          <cell r="S712" t="str">
            <v>120ML TUBE</v>
          </cell>
          <cell r="T712" t="str">
            <v>Série 1</v>
          </cell>
          <cell r="U712" t="str">
            <v>W0488</v>
          </cell>
          <cell r="V712" t="str">
            <v>10100100012261</v>
          </cell>
          <cell r="W712" t="str">
            <v>32139000</v>
          </cell>
          <cell r="X712" t="str">
            <v>FRANCE</v>
          </cell>
          <cell r="Y712">
            <v>1</v>
          </cell>
        </row>
        <row r="713">
          <cell r="A713" t="str">
            <v>094376986563</v>
          </cell>
          <cell r="B713" t="str">
            <v>2131337</v>
          </cell>
          <cell r="C713" t="str">
            <v>W&amp;N GALERIA ACRYLIQUE 120ML NOIR DE FUMEE</v>
          </cell>
          <cell r="D713">
            <v>22</v>
          </cell>
          <cell r="E713"/>
          <cell r="F713"/>
          <cell r="G713" t="str">
            <v>WN GAC 120ML NOIR FUMEE</v>
          </cell>
          <cell r="H713" t="str">
            <v>W&amp;N GALERIA ACRYLIC COLOUR 120ML LAMP BLACK</v>
          </cell>
          <cell r="I713" t="str">
            <v>WN GAC 120ML LAMP BLA</v>
          </cell>
          <cell r="J713">
            <v>3.97</v>
          </cell>
          <cell r="K713">
            <v>4.05</v>
          </cell>
          <cell r="L713">
            <v>2.0151133501259352E-2</v>
          </cell>
          <cell r="M713" t="str">
            <v>Actif</v>
          </cell>
          <cell r="N713"/>
          <cell r="O713" t="str">
            <v>WINSOR &amp; NEWTON</v>
          </cell>
          <cell r="P713" t="str">
            <v>FINE ARTS</v>
          </cell>
          <cell r="Q713" t="str">
            <v>W&amp;N ACRYLIC</v>
          </cell>
          <cell r="R713" t="str">
            <v>GALERIA ACRYLIC COLOUR</v>
          </cell>
          <cell r="S713" t="str">
            <v>120ML TUBE</v>
          </cell>
          <cell r="T713" t="str">
            <v>Série 1</v>
          </cell>
          <cell r="U713" t="str">
            <v>W0337</v>
          </cell>
          <cell r="V713" t="str">
            <v>10100100012261</v>
          </cell>
          <cell r="W713" t="str">
            <v>32139000</v>
          </cell>
          <cell r="X713" t="str">
            <v>FRANCE</v>
          </cell>
          <cell r="Y713">
            <v>1</v>
          </cell>
        </row>
        <row r="714">
          <cell r="A714" t="str">
            <v>094376986686</v>
          </cell>
          <cell r="B714" t="str">
            <v>2131386</v>
          </cell>
          <cell r="C714" t="str">
            <v>W&amp;N GALERIA ACRYLIQUE 120ML NOIR DE MARS</v>
          </cell>
          <cell r="D714">
            <v>22</v>
          </cell>
          <cell r="E714"/>
          <cell r="F714"/>
          <cell r="G714" t="str">
            <v>WN GAC 120ML NOIR MARS</v>
          </cell>
          <cell r="H714" t="str">
            <v>W&amp;N GALERIA ACRYLIC COLOUR 120ML MARS BLACK</v>
          </cell>
          <cell r="I714" t="str">
            <v>WN GAC 120ML MARS BLA</v>
          </cell>
          <cell r="J714">
            <v>3.97</v>
          </cell>
          <cell r="K714">
            <v>4.05</v>
          </cell>
          <cell r="L714">
            <v>2.0151133501259352E-2</v>
          </cell>
          <cell r="M714" t="str">
            <v>Actif</v>
          </cell>
          <cell r="N714"/>
          <cell r="O714" t="str">
            <v>WINSOR &amp; NEWTON</v>
          </cell>
          <cell r="P714" t="str">
            <v>FINE ARTS</v>
          </cell>
          <cell r="Q714" t="str">
            <v>W&amp;N ACRYLIC</v>
          </cell>
          <cell r="R714" t="str">
            <v>GALERIA ACRYLIC COLOUR</v>
          </cell>
          <cell r="S714" t="str">
            <v>120ML TUBE</v>
          </cell>
          <cell r="T714" t="str">
            <v>Série 1</v>
          </cell>
          <cell r="U714" t="str">
            <v>W0386</v>
          </cell>
          <cell r="V714" t="str">
            <v>10100100012261</v>
          </cell>
          <cell r="W714" t="str">
            <v>32139000</v>
          </cell>
          <cell r="X714" t="str">
            <v>FRANCE</v>
          </cell>
          <cell r="Y714">
            <v>1</v>
          </cell>
        </row>
        <row r="715">
          <cell r="A715" t="str">
            <v>094376986884</v>
          </cell>
          <cell r="B715" t="str">
            <v>2131331</v>
          </cell>
          <cell r="C715" t="str">
            <v>W&amp;N GALERIA ACRYLIQUE 120ML NOIR D'IVOIRE</v>
          </cell>
          <cell r="D715">
            <v>22</v>
          </cell>
          <cell r="E715"/>
          <cell r="F715"/>
          <cell r="G715" t="str">
            <v>WN GAC 120ML NOIR IVOIRE</v>
          </cell>
          <cell r="H715" t="str">
            <v>W&amp;N GALERIA ACRYLIC COLOUR 120ML IVORY BLACK</v>
          </cell>
          <cell r="I715" t="str">
            <v>WN GAC 120ML IVO BLA</v>
          </cell>
          <cell r="J715">
            <v>3.97</v>
          </cell>
          <cell r="K715">
            <v>4.05</v>
          </cell>
          <cell r="L715">
            <v>2.0151133501259352E-2</v>
          </cell>
          <cell r="M715" t="str">
            <v>Actif</v>
          </cell>
          <cell r="N715"/>
          <cell r="O715" t="str">
            <v>WINSOR &amp; NEWTON</v>
          </cell>
          <cell r="P715" t="str">
            <v>FINE ARTS</v>
          </cell>
          <cell r="Q715" t="str">
            <v>W&amp;N ACRYLIC</v>
          </cell>
          <cell r="R715" t="str">
            <v>GALERIA ACRYLIC COLOUR</v>
          </cell>
          <cell r="S715" t="str">
            <v>120ML TUBE</v>
          </cell>
          <cell r="T715" t="str">
            <v>Série 1</v>
          </cell>
          <cell r="U715" t="str">
            <v>W0331</v>
          </cell>
          <cell r="V715" t="str">
            <v>10100100012261</v>
          </cell>
          <cell r="W715" t="str">
            <v>32139000</v>
          </cell>
          <cell r="X715" t="str">
            <v>FRANCE</v>
          </cell>
          <cell r="Y715">
            <v>1</v>
          </cell>
        </row>
        <row r="716">
          <cell r="A716" t="str">
            <v>094376986648</v>
          </cell>
          <cell r="B716" t="str">
            <v>2131138</v>
          </cell>
          <cell r="C716" t="str">
            <v>W&amp;N GALERIA ACRYLIQUE 120ML NUANCE BLEU DE CERULEUM</v>
          </cell>
          <cell r="D716">
            <v>22</v>
          </cell>
          <cell r="E716"/>
          <cell r="F716"/>
          <cell r="G716" t="str">
            <v>WN GAC 120ML N.BLEU CERU</v>
          </cell>
          <cell r="H716" t="str">
            <v>W&amp;N GALERIA ACRYLIC COLOUR 120ML CERULEAN BLUEHUE</v>
          </cell>
          <cell r="I716" t="str">
            <v>WN GAC 120ML CERU BL H</v>
          </cell>
          <cell r="J716">
            <v>3.97</v>
          </cell>
          <cell r="K716">
            <v>4.05</v>
          </cell>
          <cell r="L716">
            <v>2.0151133501259352E-2</v>
          </cell>
          <cell r="M716" t="str">
            <v>Actif</v>
          </cell>
          <cell r="N716"/>
          <cell r="O716" t="str">
            <v>WINSOR &amp; NEWTON</v>
          </cell>
          <cell r="P716" t="str">
            <v>FINE ARTS</v>
          </cell>
          <cell r="Q716" t="str">
            <v>W&amp;N ACRYLIC</v>
          </cell>
          <cell r="R716" t="str">
            <v>GALERIA ACRYLIC COLOUR</v>
          </cell>
          <cell r="S716" t="str">
            <v>120ML TUBE</v>
          </cell>
          <cell r="T716" t="str">
            <v>Série 1</v>
          </cell>
          <cell r="U716" t="str">
            <v>W0138</v>
          </cell>
          <cell r="V716" t="str">
            <v>10100100012261</v>
          </cell>
          <cell r="W716" t="str">
            <v>32139000</v>
          </cell>
          <cell r="X716" t="str">
            <v>FRANCE</v>
          </cell>
          <cell r="Y716">
            <v>1</v>
          </cell>
        </row>
        <row r="717">
          <cell r="A717" t="str">
            <v>094376986747</v>
          </cell>
          <cell r="B717" t="str">
            <v>2131541</v>
          </cell>
          <cell r="C717" t="str">
            <v>W&amp;N GALERIA ACRYLIQUE 120ML NUANCE BLEU DE PRUSSE</v>
          </cell>
          <cell r="D717">
            <v>22</v>
          </cell>
          <cell r="E717"/>
          <cell r="F717"/>
          <cell r="G717" t="str">
            <v>WN GAC 120ML N.BLEU PRUS</v>
          </cell>
          <cell r="H717" t="str">
            <v>W&amp;N GALERIA ACRYLIC COLOUR 120ML PRUSSIAN BLUEHUE</v>
          </cell>
          <cell r="I717" t="str">
            <v>WN GAC 120ML PRUS BL H</v>
          </cell>
          <cell r="J717">
            <v>3.97</v>
          </cell>
          <cell r="K717">
            <v>4.05</v>
          </cell>
          <cell r="L717">
            <v>2.0151133501259352E-2</v>
          </cell>
          <cell r="M717" t="str">
            <v>Actif</v>
          </cell>
          <cell r="N717"/>
          <cell r="O717" t="str">
            <v>WINSOR &amp; NEWTON</v>
          </cell>
          <cell r="P717" t="str">
            <v>FINE ARTS</v>
          </cell>
          <cell r="Q717" t="str">
            <v>W&amp;N ACRYLIC</v>
          </cell>
          <cell r="R717" t="str">
            <v>GALERIA ACRYLIC COLOUR</v>
          </cell>
          <cell r="S717" t="str">
            <v>120ML TUBE</v>
          </cell>
          <cell r="T717" t="str">
            <v>Série 1</v>
          </cell>
          <cell r="U717" t="str">
            <v>W0541</v>
          </cell>
          <cell r="V717" t="str">
            <v>10100100012261</v>
          </cell>
          <cell r="W717" t="str">
            <v>32139000</v>
          </cell>
          <cell r="X717" t="str">
            <v>FRANCE</v>
          </cell>
          <cell r="Y717">
            <v>1</v>
          </cell>
        </row>
        <row r="718">
          <cell r="A718" t="str">
            <v>094376986655</v>
          </cell>
          <cell r="B718" t="str">
            <v>2131179</v>
          </cell>
          <cell r="C718" t="str">
            <v>W&amp;N GALERIA ACRYLIQUE 120ML NUANCE DE BLEU DE COBALT</v>
          </cell>
          <cell r="D718">
            <v>22</v>
          </cell>
          <cell r="E718"/>
          <cell r="F718"/>
          <cell r="G718" t="str">
            <v>WN GAC 120ML N.BLEU COB</v>
          </cell>
          <cell r="H718" t="str">
            <v>W&amp;N GALERIA ACRYLIC COLOUR 120ML COBALT BLUE HUE</v>
          </cell>
          <cell r="I718" t="str">
            <v>WN GAC 120ML COB BL H</v>
          </cell>
          <cell r="J718">
            <v>3.97</v>
          </cell>
          <cell r="K718">
            <v>4.05</v>
          </cell>
          <cell r="L718">
            <v>2.0151133501259352E-2</v>
          </cell>
          <cell r="M718" t="str">
            <v>Actif</v>
          </cell>
          <cell r="N718"/>
          <cell r="O718" t="str">
            <v>WINSOR &amp; NEWTON</v>
          </cell>
          <cell r="P718" t="str">
            <v>FINE ARTS</v>
          </cell>
          <cell r="Q718" t="str">
            <v>W&amp;N ACRYLIC</v>
          </cell>
          <cell r="R718" t="str">
            <v>GALERIA ACRYLIC COLOUR</v>
          </cell>
          <cell r="S718" t="str">
            <v>120ML TUBE</v>
          </cell>
          <cell r="T718" t="str">
            <v>Série 1</v>
          </cell>
          <cell r="U718" t="str">
            <v>W0179</v>
          </cell>
          <cell r="V718" t="str">
            <v>10100100012261</v>
          </cell>
          <cell r="W718" t="str">
            <v>32139000</v>
          </cell>
          <cell r="X718" t="str">
            <v>FRANCE</v>
          </cell>
          <cell r="Y718">
            <v>1</v>
          </cell>
        </row>
        <row r="719">
          <cell r="A719" t="str">
            <v>094376986839</v>
          </cell>
          <cell r="B719" t="str">
            <v>2131115</v>
          </cell>
          <cell r="C719" t="str">
            <v>W&amp;N GALERIA ACRYLIQUE 120ML NUANCE DE JAUNE DE CADMIUM FONCE</v>
          </cell>
          <cell r="D719">
            <v>22</v>
          </cell>
          <cell r="E719"/>
          <cell r="F719"/>
          <cell r="G719" t="str">
            <v>WN GAC 120ML N.JNE CD FC</v>
          </cell>
          <cell r="H719" t="str">
            <v>W&amp;N GALERIA ACRYLIC COLOUR 120ML CAD YEL DEEP HUE</v>
          </cell>
          <cell r="I719" t="str">
            <v>WN GAC 120ML CAD YEL DP H</v>
          </cell>
          <cell r="J719">
            <v>3.97</v>
          </cell>
          <cell r="K719">
            <v>4.05</v>
          </cell>
          <cell r="L719">
            <v>2.0151133501259352E-2</v>
          </cell>
          <cell r="M719" t="str">
            <v>Actif</v>
          </cell>
          <cell r="N719"/>
          <cell r="O719" t="str">
            <v>WINSOR &amp; NEWTON</v>
          </cell>
          <cell r="P719" t="str">
            <v>FINE ARTS</v>
          </cell>
          <cell r="Q719" t="str">
            <v>W&amp;N ACRYLIC</v>
          </cell>
          <cell r="R719" t="str">
            <v>GALERIA ACRYLIC COLOUR</v>
          </cell>
          <cell r="S719" t="str">
            <v>120ML TUBE</v>
          </cell>
          <cell r="T719" t="str">
            <v>Série 1</v>
          </cell>
          <cell r="U719" t="str">
            <v>W0115</v>
          </cell>
          <cell r="V719" t="str">
            <v>10100100012261</v>
          </cell>
          <cell r="W719" t="str">
            <v>32139000</v>
          </cell>
          <cell r="X719" t="str">
            <v>FRANCE</v>
          </cell>
          <cell r="Y719">
            <v>1</v>
          </cell>
        </row>
        <row r="720">
          <cell r="A720" t="str">
            <v>094376986631</v>
          </cell>
          <cell r="B720" t="str">
            <v>2131120</v>
          </cell>
          <cell r="C720" t="str">
            <v>W&amp;N GALERIA ACRYLIQUE 120ML NUANCE DE JAUNE DE CADMIUM MOYEN</v>
          </cell>
          <cell r="D720">
            <v>22</v>
          </cell>
          <cell r="E720"/>
          <cell r="F720"/>
          <cell r="G720" t="str">
            <v>WN GAC 120ML N.JNE CD MOY</v>
          </cell>
          <cell r="H720" t="str">
            <v>W&amp;N GALERIA ACRYLIC COLOUR 120ML CAD YEL MED HUE</v>
          </cell>
          <cell r="I720" t="str">
            <v>WN GAC 120ML CAD YEL MED H</v>
          </cell>
          <cell r="J720">
            <v>3.97</v>
          </cell>
          <cell r="K720">
            <v>4.05</v>
          </cell>
          <cell r="L720">
            <v>2.0151133501259352E-2</v>
          </cell>
          <cell r="M720" t="str">
            <v>Actif</v>
          </cell>
          <cell r="N720"/>
          <cell r="O720" t="str">
            <v>WINSOR &amp; NEWTON</v>
          </cell>
          <cell r="P720" t="str">
            <v>FINE ARTS</v>
          </cell>
          <cell r="Q720" t="str">
            <v>W&amp;N ACRYLIC</v>
          </cell>
          <cell r="R720" t="str">
            <v>GALERIA ACRYLIC COLOUR</v>
          </cell>
          <cell r="S720" t="str">
            <v>120ML TUBE</v>
          </cell>
          <cell r="T720" t="str">
            <v>Série 1</v>
          </cell>
          <cell r="U720" t="str">
            <v>W0120</v>
          </cell>
          <cell r="V720" t="str">
            <v>10100100012261</v>
          </cell>
          <cell r="W720" t="str">
            <v>32139000</v>
          </cell>
          <cell r="X720" t="str">
            <v>FRANCE</v>
          </cell>
          <cell r="Y720">
            <v>1</v>
          </cell>
        </row>
        <row r="721">
          <cell r="A721" t="str">
            <v>094376986822</v>
          </cell>
          <cell r="B721" t="str">
            <v>2131114</v>
          </cell>
          <cell r="C721" t="str">
            <v>W&amp;N GALERIA ACRYLIQUE 120ML NUANCE DE JAUNE DE CADMIUM PALE</v>
          </cell>
          <cell r="D721">
            <v>22</v>
          </cell>
          <cell r="E721"/>
          <cell r="F721"/>
          <cell r="G721" t="str">
            <v>WN GAC 120ML N.JNE CD PL</v>
          </cell>
          <cell r="H721" t="str">
            <v>W&amp;N GALERIA ACRYLIC COLOUR 120ML CAD YEL PALE HUE</v>
          </cell>
          <cell r="I721" t="str">
            <v>WN GAC 120ML CAD YEL PL H</v>
          </cell>
          <cell r="J721">
            <v>3.97</v>
          </cell>
          <cell r="K721">
            <v>4.05</v>
          </cell>
          <cell r="L721">
            <v>2.0151133501259352E-2</v>
          </cell>
          <cell r="M721" t="str">
            <v>Actif</v>
          </cell>
          <cell r="N721"/>
          <cell r="O721" t="str">
            <v>WINSOR &amp; NEWTON</v>
          </cell>
          <cell r="P721" t="str">
            <v>FINE ARTS</v>
          </cell>
          <cell r="Q721" t="str">
            <v>W&amp;N ACRYLIC</v>
          </cell>
          <cell r="R721" t="str">
            <v>GALERIA ACRYLIC COLOUR</v>
          </cell>
          <cell r="S721" t="str">
            <v>120ML TUBE</v>
          </cell>
          <cell r="T721" t="str">
            <v>Série 1</v>
          </cell>
          <cell r="U721" t="str">
            <v>W0114</v>
          </cell>
          <cell r="V721" t="str">
            <v>10100100012261</v>
          </cell>
          <cell r="W721" t="str">
            <v>32139000</v>
          </cell>
          <cell r="X721" t="str">
            <v>FRANCE</v>
          </cell>
          <cell r="Y721">
            <v>1</v>
          </cell>
        </row>
        <row r="722">
          <cell r="A722" t="str">
            <v>094376986624</v>
          </cell>
          <cell r="B722" t="str">
            <v>2131095</v>
          </cell>
          <cell r="C722" t="str">
            <v>W&amp;N GALERIA ACRYLIQUE 120ML NUANCE DE ROUGE DE CADMIUM</v>
          </cell>
          <cell r="D722">
            <v>22</v>
          </cell>
          <cell r="E722"/>
          <cell r="F722"/>
          <cell r="G722" t="str">
            <v>WN GAC 120ML N.RGE CD</v>
          </cell>
          <cell r="H722" t="str">
            <v>W&amp;N GALERIA ACRYLIC COLOUR 120ML CAD RED HUE</v>
          </cell>
          <cell r="I722" t="str">
            <v>WN GAC 120ML CAD RED H</v>
          </cell>
          <cell r="J722">
            <v>3.97</v>
          </cell>
          <cell r="K722">
            <v>4.05</v>
          </cell>
          <cell r="L722">
            <v>2.0151133501259352E-2</v>
          </cell>
          <cell r="M722" t="str">
            <v>Actif</v>
          </cell>
          <cell r="N722"/>
          <cell r="O722" t="str">
            <v>WINSOR &amp; NEWTON</v>
          </cell>
          <cell r="P722" t="str">
            <v>FINE ARTS</v>
          </cell>
          <cell r="Q722" t="str">
            <v>W&amp;N ACRYLIC</v>
          </cell>
          <cell r="R722" t="str">
            <v>GALERIA ACRYLIC COLOUR</v>
          </cell>
          <cell r="S722" t="str">
            <v>120ML TUBE</v>
          </cell>
          <cell r="T722" t="str">
            <v>Série 1</v>
          </cell>
          <cell r="U722" t="str">
            <v>W0095</v>
          </cell>
          <cell r="V722" t="str">
            <v>10100100012261</v>
          </cell>
          <cell r="W722" t="str">
            <v>32139000</v>
          </cell>
          <cell r="X722" t="str">
            <v>FRANCE</v>
          </cell>
          <cell r="Y722">
            <v>1</v>
          </cell>
        </row>
        <row r="723">
          <cell r="A723" t="str">
            <v>094376987089</v>
          </cell>
          <cell r="B723" t="str">
            <v>2131682</v>
          </cell>
          <cell r="C723" t="str">
            <v>W&amp;N GALERIA ACRYLIQUE 120ML NUANCE DE VERMILLON</v>
          </cell>
          <cell r="D723">
            <v>22</v>
          </cell>
          <cell r="E723"/>
          <cell r="F723"/>
          <cell r="G723" t="str">
            <v>WN GAC 120ML N.VERMILLON</v>
          </cell>
          <cell r="H723" t="str">
            <v>W&amp;N GALERIA ACRYLIC COLOUR 120ML VERMILION HUE</v>
          </cell>
          <cell r="I723" t="str">
            <v>WN GAC 120ML VERM H</v>
          </cell>
          <cell r="J723">
            <v>3.97</v>
          </cell>
          <cell r="K723">
            <v>4.05</v>
          </cell>
          <cell r="L723">
            <v>2.0151133501259352E-2</v>
          </cell>
          <cell r="M723" t="str">
            <v>Actif</v>
          </cell>
          <cell r="N723"/>
          <cell r="O723" t="str">
            <v>WINSOR &amp; NEWTON</v>
          </cell>
          <cell r="P723" t="str">
            <v>FINE ARTS</v>
          </cell>
          <cell r="Q723" t="str">
            <v>W&amp;N ACRYLIC</v>
          </cell>
          <cell r="R723" t="str">
            <v>GALERIA ACRYLIC COLOUR</v>
          </cell>
          <cell r="S723" t="str">
            <v>120ML TUBE</v>
          </cell>
          <cell r="T723" t="str">
            <v>Série 1</v>
          </cell>
          <cell r="U723" t="str">
            <v>W0682</v>
          </cell>
          <cell r="V723" t="str">
            <v>10100100012261</v>
          </cell>
          <cell r="W723" t="str">
            <v>32139000</v>
          </cell>
          <cell r="X723" t="str">
            <v>FRANCE</v>
          </cell>
          <cell r="Y723">
            <v>1</v>
          </cell>
        </row>
        <row r="724">
          <cell r="A724" t="str">
            <v>094376986617</v>
          </cell>
          <cell r="B724" t="str">
            <v>2131090</v>
          </cell>
          <cell r="C724" t="str">
            <v>W&amp;N GALERIA ACRYLIQUE 120ML NUANCE JAUNE DE CADMIUM ORANGE</v>
          </cell>
          <cell r="D724">
            <v>22</v>
          </cell>
          <cell r="E724"/>
          <cell r="F724"/>
          <cell r="G724" t="str">
            <v>WN GAC 120ML N.JNE CD OGE</v>
          </cell>
          <cell r="H724" t="str">
            <v>W&amp;N GALERIA ACRYLIC COLOUR 120ML CAD ORANGE HUE</v>
          </cell>
          <cell r="I724" t="str">
            <v>WN GAC 120ML CAD ORA H</v>
          </cell>
          <cell r="J724">
            <v>3.97</v>
          </cell>
          <cell r="K724">
            <v>4.05</v>
          </cell>
          <cell r="L724">
            <v>2.0151133501259352E-2</v>
          </cell>
          <cell r="M724" t="str">
            <v>Actif</v>
          </cell>
          <cell r="N724"/>
          <cell r="O724" t="str">
            <v>WINSOR &amp; NEWTON</v>
          </cell>
          <cell r="P724" t="str">
            <v>FINE ARTS</v>
          </cell>
          <cell r="Q724" t="str">
            <v>W&amp;N ACRYLIC</v>
          </cell>
          <cell r="R724" t="str">
            <v>GALERIA ACRYLIC COLOUR</v>
          </cell>
          <cell r="S724" t="str">
            <v>120ML TUBE</v>
          </cell>
          <cell r="T724" t="str">
            <v>Série 1</v>
          </cell>
          <cell r="U724" t="str">
            <v>W0090</v>
          </cell>
          <cell r="V724" t="str">
            <v>10100100012261</v>
          </cell>
          <cell r="W724" t="str">
            <v>32139000</v>
          </cell>
          <cell r="X724" t="str">
            <v>FRANCE</v>
          </cell>
          <cell r="Y724">
            <v>1</v>
          </cell>
        </row>
        <row r="725">
          <cell r="A725" t="str">
            <v>884955030042</v>
          </cell>
          <cell r="B725" t="str">
            <v>2131564</v>
          </cell>
          <cell r="C725" t="str">
            <v>W&amp;N GALERIA ACRYLIQUE 120ML OCRE ROUGE</v>
          </cell>
          <cell r="D725">
            <v>22</v>
          </cell>
          <cell r="E725"/>
          <cell r="F725"/>
          <cell r="G725" t="str">
            <v>WN GAC 120ML OCRE ROUGE</v>
          </cell>
          <cell r="H725" t="str">
            <v>W&amp;N GALERIA ACRYLIC COLOUR 120ML RED OCHRE</v>
          </cell>
          <cell r="I725" t="str">
            <v>WN GAC 120ML RED OCHRE</v>
          </cell>
          <cell r="J725">
            <v>3.97</v>
          </cell>
          <cell r="K725">
            <v>4.05</v>
          </cell>
          <cell r="L725">
            <v>2.0151133501259352E-2</v>
          </cell>
          <cell r="M725" t="str">
            <v>Actif</v>
          </cell>
          <cell r="N725"/>
          <cell r="O725" t="str">
            <v>WINSOR &amp; NEWTON</v>
          </cell>
          <cell r="P725" t="str">
            <v>FINE ARTS</v>
          </cell>
          <cell r="Q725" t="str">
            <v>W&amp;N ACRYLIC</v>
          </cell>
          <cell r="R725" t="str">
            <v>GALERIA ACRYLIC COLOUR</v>
          </cell>
          <cell r="S725" t="str">
            <v>120ML TUBE</v>
          </cell>
          <cell r="T725" t="str">
            <v>Série 1</v>
          </cell>
          <cell r="U725" t="str">
            <v>W0564</v>
          </cell>
          <cell r="V725" t="str">
            <v>10100100012261</v>
          </cell>
          <cell r="W725" t="str">
            <v>32139000</v>
          </cell>
          <cell r="X725" t="str">
            <v>FRANCE</v>
          </cell>
          <cell r="Y725">
            <v>1</v>
          </cell>
        </row>
        <row r="726">
          <cell r="A726" t="str">
            <v>094376986914</v>
          </cell>
          <cell r="B726" t="str">
            <v>2131435</v>
          </cell>
          <cell r="C726" t="str">
            <v>W&amp;N GALERIA ACRYLIQUE 120ML OLIVE PALE</v>
          </cell>
          <cell r="D726">
            <v>22</v>
          </cell>
          <cell r="E726"/>
          <cell r="F726"/>
          <cell r="G726" t="str">
            <v>WN GAC 120ML OLIVE PALE</v>
          </cell>
          <cell r="H726" t="str">
            <v>W&amp;N GALERIA ACRYLIC COLOUR 120ML PALE OLIVE</v>
          </cell>
          <cell r="I726" t="str">
            <v>WN GAC 120ML PL OLIVE</v>
          </cell>
          <cell r="J726">
            <v>3.97</v>
          </cell>
          <cell r="K726">
            <v>4.05</v>
          </cell>
          <cell r="L726">
            <v>2.0151133501259352E-2</v>
          </cell>
          <cell r="M726" t="str">
            <v>Actif</v>
          </cell>
          <cell r="N726"/>
          <cell r="O726" t="str">
            <v>WINSOR &amp; NEWTON</v>
          </cell>
          <cell r="P726" t="str">
            <v>FINE ARTS</v>
          </cell>
          <cell r="Q726" t="str">
            <v>W&amp;N ACRYLIC</v>
          </cell>
          <cell r="R726" t="str">
            <v>GALERIA ACRYLIC COLOUR</v>
          </cell>
          <cell r="S726" t="str">
            <v>120ML TUBE</v>
          </cell>
          <cell r="T726" t="str">
            <v>Série 1</v>
          </cell>
          <cell r="U726" t="str">
            <v>W0435</v>
          </cell>
          <cell r="V726" t="str">
            <v>10100100012261</v>
          </cell>
          <cell r="W726" t="str">
            <v>32139000</v>
          </cell>
          <cell r="X726" t="str">
            <v>FRANCE</v>
          </cell>
          <cell r="Y726">
            <v>1</v>
          </cell>
        </row>
        <row r="727">
          <cell r="A727" t="str">
            <v>094376986778</v>
          </cell>
          <cell r="B727" t="str">
            <v>2131660</v>
          </cell>
          <cell r="C727" t="str">
            <v>W&amp;N GALERIA ACRYLIQUE 120ML OUTREMER</v>
          </cell>
          <cell r="D727">
            <v>22</v>
          </cell>
          <cell r="E727"/>
          <cell r="F727"/>
          <cell r="G727" t="str">
            <v>WN GAC 120ML OUTREMER</v>
          </cell>
          <cell r="H727" t="str">
            <v>W&amp;N GALERIA ACRYLIC COLOUR 120ML ULTRAMARINE</v>
          </cell>
          <cell r="I727" t="str">
            <v>WN GAC 120ML ULTRA</v>
          </cell>
          <cell r="J727">
            <v>3.97</v>
          </cell>
          <cell r="K727">
            <v>4.05</v>
          </cell>
          <cell r="L727">
            <v>2.0151133501259352E-2</v>
          </cell>
          <cell r="M727" t="str">
            <v>Actif</v>
          </cell>
          <cell r="N727"/>
          <cell r="O727" t="str">
            <v>WINSOR &amp; NEWTON</v>
          </cell>
          <cell r="P727" t="str">
            <v>FINE ARTS</v>
          </cell>
          <cell r="Q727" t="str">
            <v>W&amp;N ACRYLIC</v>
          </cell>
          <cell r="R727" t="str">
            <v>GALERIA ACRYLIC COLOUR</v>
          </cell>
          <cell r="S727" t="str">
            <v>120ML TUBE</v>
          </cell>
          <cell r="T727" t="str">
            <v>Série 1</v>
          </cell>
          <cell r="U727" t="str">
            <v>W0660</v>
          </cell>
          <cell r="V727" t="str">
            <v>10100100012261</v>
          </cell>
          <cell r="W727" t="str">
            <v>32139000</v>
          </cell>
          <cell r="X727" t="str">
            <v>FRANCE</v>
          </cell>
          <cell r="Y727">
            <v>1</v>
          </cell>
        </row>
        <row r="728">
          <cell r="A728" t="str">
            <v>094376986976</v>
          </cell>
          <cell r="B728" t="str">
            <v>2131448</v>
          </cell>
          <cell r="C728" t="str">
            <v>W&amp;N GALERIA ACRYLIQUE 120ML ROSE OPERA</v>
          </cell>
          <cell r="D728">
            <v>22</v>
          </cell>
          <cell r="E728"/>
          <cell r="F728"/>
          <cell r="G728" t="str">
            <v>WN GAC 120ML ROSE OPERA</v>
          </cell>
          <cell r="H728" t="str">
            <v>W&amp;N GALERIA ACRYLIC COLOUR 120ML OPERA ROSE</v>
          </cell>
          <cell r="I728" t="str">
            <v>WN GAC 120ML OPERA ROSE</v>
          </cell>
          <cell r="J728">
            <v>3.97</v>
          </cell>
          <cell r="K728">
            <v>4.05</v>
          </cell>
          <cell r="L728">
            <v>2.0151133501259352E-2</v>
          </cell>
          <cell r="M728" t="str">
            <v>Actif</v>
          </cell>
          <cell r="N728"/>
          <cell r="O728" t="str">
            <v>WINSOR &amp; NEWTON</v>
          </cell>
          <cell r="P728" t="str">
            <v>FINE ARTS</v>
          </cell>
          <cell r="Q728" t="str">
            <v>W&amp;N ACRYLIC</v>
          </cell>
          <cell r="R728" t="str">
            <v>GALERIA ACRYLIC COLOUR</v>
          </cell>
          <cell r="S728" t="str">
            <v>120ML TUBE</v>
          </cell>
          <cell r="T728" t="str">
            <v>Série 1</v>
          </cell>
          <cell r="U728" t="str">
            <v>W0448</v>
          </cell>
          <cell r="V728" t="str">
            <v>10100100012261</v>
          </cell>
          <cell r="W728" t="str">
            <v>32139000</v>
          </cell>
          <cell r="X728" t="str">
            <v>FRANCE</v>
          </cell>
          <cell r="Y728">
            <v>1</v>
          </cell>
        </row>
        <row r="729">
          <cell r="A729" t="str">
            <v>884955029961</v>
          </cell>
          <cell r="B729" t="str">
            <v>2131257</v>
          </cell>
          <cell r="C729" t="str">
            <v>W&amp;N GALERIA ACRYLIQUE 120ML ROSE PALE</v>
          </cell>
          <cell r="D729">
            <v>22</v>
          </cell>
          <cell r="E729"/>
          <cell r="F729"/>
          <cell r="G729" t="str">
            <v>WN GAC 120ML ROSE PALE</v>
          </cell>
          <cell r="H729" t="str">
            <v>W&amp;N GALERIA ACRYLIC COLOUR 120ML PALE ROSE</v>
          </cell>
          <cell r="I729" t="str">
            <v>WN GAC 120ML PALE ROSE</v>
          </cell>
          <cell r="J729">
            <v>3.97</v>
          </cell>
          <cell r="K729">
            <v>4.05</v>
          </cell>
          <cell r="L729">
            <v>2.0151133501259352E-2</v>
          </cell>
          <cell r="M729" t="str">
            <v>Actif</v>
          </cell>
          <cell r="N729"/>
          <cell r="O729" t="str">
            <v>WINSOR &amp; NEWTON</v>
          </cell>
          <cell r="P729" t="str">
            <v>FINE ARTS</v>
          </cell>
          <cell r="Q729" t="str">
            <v>W&amp;N ACRYLIC</v>
          </cell>
          <cell r="R729" t="str">
            <v>GALERIA ACRYLIC COLOUR</v>
          </cell>
          <cell r="S729" t="str">
            <v>120ML TUBE</v>
          </cell>
          <cell r="T729" t="str">
            <v>Série 1</v>
          </cell>
          <cell r="U729" t="str">
            <v>WN257</v>
          </cell>
          <cell r="V729" t="str">
            <v>10100100012261</v>
          </cell>
          <cell r="W729" t="str">
            <v>32139000</v>
          </cell>
          <cell r="X729" t="str">
            <v>FRANCE</v>
          </cell>
          <cell r="Y729">
            <v>1</v>
          </cell>
        </row>
        <row r="730">
          <cell r="A730" t="str">
            <v>094376987010</v>
          </cell>
          <cell r="B730" t="str">
            <v>2131502</v>
          </cell>
          <cell r="C730" t="str">
            <v>W&amp;N GALERIA ACRYLIQUE 120ML ROSE PERMANENT</v>
          </cell>
          <cell r="D730">
            <v>22</v>
          </cell>
          <cell r="E730"/>
          <cell r="F730"/>
          <cell r="G730" t="str">
            <v>WN GAC 120ML ROSE PERM</v>
          </cell>
          <cell r="H730" t="str">
            <v>W&amp;N GALERIA ACRYLIC COLOUR 120ML PERM ROSE</v>
          </cell>
          <cell r="I730" t="str">
            <v>WN GAC 120ML PERM ROSE</v>
          </cell>
          <cell r="J730">
            <v>3.97</v>
          </cell>
          <cell r="K730">
            <v>4.05</v>
          </cell>
          <cell r="L730">
            <v>2.0151133501259352E-2</v>
          </cell>
          <cell r="M730" t="str">
            <v>Actif</v>
          </cell>
          <cell r="N730"/>
          <cell r="O730" t="str">
            <v>WINSOR &amp; NEWTON</v>
          </cell>
          <cell r="P730" t="str">
            <v>FINE ARTS</v>
          </cell>
          <cell r="Q730" t="str">
            <v>W&amp;N ACRYLIC</v>
          </cell>
          <cell r="R730" t="str">
            <v>GALERIA ACRYLIC COLOUR</v>
          </cell>
          <cell r="S730" t="str">
            <v>120ML TUBE</v>
          </cell>
          <cell r="T730" t="str">
            <v>Série 1</v>
          </cell>
          <cell r="U730" t="str">
            <v>W0502</v>
          </cell>
          <cell r="V730" t="str">
            <v>10100100012261</v>
          </cell>
          <cell r="W730" t="str">
            <v>32139000</v>
          </cell>
          <cell r="X730" t="str">
            <v>FRANCE</v>
          </cell>
          <cell r="Y730">
            <v>1</v>
          </cell>
        </row>
        <row r="731">
          <cell r="A731" t="str">
            <v>094376986730</v>
          </cell>
          <cell r="B731" t="str">
            <v>2131533</v>
          </cell>
          <cell r="C731" t="str">
            <v>W&amp;N GALERIA ACRYLIQUE 120ML ROUGE PRIMAIRE</v>
          </cell>
          <cell r="D731">
            <v>22</v>
          </cell>
          <cell r="E731"/>
          <cell r="F731"/>
          <cell r="G731" t="str">
            <v>WN GAC 120ML RGE PRIM</v>
          </cell>
          <cell r="H731" t="str">
            <v>W&amp;N GALERIA ACRYLIC COLOUR 120ML PROCESS MAGENTA</v>
          </cell>
          <cell r="I731" t="str">
            <v>WN GAC 120ML PROCESS MAG</v>
          </cell>
          <cell r="J731">
            <v>3.97</v>
          </cell>
          <cell r="K731">
            <v>4.05</v>
          </cell>
          <cell r="L731">
            <v>2.0151133501259352E-2</v>
          </cell>
          <cell r="M731" t="str">
            <v>Actif</v>
          </cell>
          <cell r="N731"/>
          <cell r="O731" t="str">
            <v>WINSOR &amp; NEWTON</v>
          </cell>
          <cell r="P731" t="str">
            <v>FINE ARTS</v>
          </cell>
          <cell r="Q731" t="str">
            <v>W&amp;N ACRYLIC</v>
          </cell>
          <cell r="R731" t="str">
            <v>GALERIA ACRYLIC COLOUR</v>
          </cell>
          <cell r="S731" t="str">
            <v>120ML TUBE</v>
          </cell>
          <cell r="T731" t="str">
            <v>Série 1</v>
          </cell>
          <cell r="U731" t="str">
            <v>W0533</v>
          </cell>
          <cell r="V731" t="str">
            <v>10100100012261</v>
          </cell>
          <cell r="W731" t="str">
            <v>32139000</v>
          </cell>
          <cell r="X731" t="str">
            <v>FRANCE</v>
          </cell>
          <cell r="Y731">
            <v>1</v>
          </cell>
        </row>
        <row r="732">
          <cell r="A732" t="str">
            <v>094376986921</v>
          </cell>
          <cell r="B732" t="str">
            <v>2131437</v>
          </cell>
          <cell r="C732" t="str">
            <v>W&amp;N GALERIA ACRYLIQUE 120ML TERRACOTTA PALE</v>
          </cell>
          <cell r="D732">
            <v>22</v>
          </cell>
          <cell r="E732"/>
          <cell r="F732"/>
          <cell r="G732" t="str">
            <v>WN GAC 120MLTERRACOTTA PL</v>
          </cell>
          <cell r="H732" t="str">
            <v>W&amp;N GALERIA ACRYLIC COLOUR 120ML PALE TERRACOTTA</v>
          </cell>
          <cell r="I732" t="str">
            <v>WN GAC 120ML PL TRACTA</v>
          </cell>
          <cell r="J732">
            <v>3.97</v>
          </cell>
          <cell r="K732">
            <v>4.05</v>
          </cell>
          <cell r="L732">
            <v>2.0151133501259352E-2</v>
          </cell>
          <cell r="M732" t="str">
            <v>Actif</v>
          </cell>
          <cell r="N732"/>
          <cell r="O732" t="str">
            <v>WINSOR &amp; NEWTON</v>
          </cell>
          <cell r="P732" t="str">
            <v>FINE ARTS</v>
          </cell>
          <cell r="Q732" t="str">
            <v>W&amp;N ACRYLIC</v>
          </cell>
          <cell r="R732" t="str">
            <v>GALERIA ACRYLIC COLOUR</v>
          </cell>
          <cell r="S732" t="str">
            <v>120ML TUBE</v>
          </cell>
          <cell r="T732" t="str">
            <v>Série 1</v>
          </cell>
          <cell r="U732" t="str">
            <v>W0437</v>
          </cell>
          <cell r="V732" t="str">
            <v>10100100012261</v>
          </cell>
          <cell r="W732" t="str">
            <v>32139000</v>
          </cell>
          <cell r="X732" t="str">
            <v>FRANCE</v>
          </cell>
          <cell r="Y732">
            <v>1</v>
          </cell>
        </row>
        <row r="733">
          <cell r="A733" t="str">
            <v>094376986808</v>
          </cell>
          <cell r="B733" t="str">
            <v>2131074</v>
          </cell>
          <cell r="C733" t="str">
            <v>W&amp;N GALERIA ACRYLIQUE 120ML TERRE DE SIENNE BRULEE</v>
          </cell>
          <cell r="D733">
            <v>22</v>
          </cell>
          <cell r="E733"/>
          <cell r="F733"/>
          <cell r="G733" t="str">
            <v>WN GAC 120ML TSB</v>
          </cell>
          <cell r="H733" t="str">
            <v>W&amp;N GALERIA ACRYLIC COLOUR 120ML BURNT SIENNA</v>
          </cell>
          <cell r="I733" t="str">
            <v>WN GAC 120ML BRT SIEN</v>
          </cell>
          <cell r="J733">
            <v>3.97</v>
          </cell>
          <cell r="K733">
            <v>4.05</v>
          </cell>
          <cell r="L733">
            <v>2.0151133501259352E-2</v>
          </cell>
          <cell r="M733" t="str">
            <v>Actif</v>
          </cell>
          <cell r="N733"/>
          <cell r="O733" t="str">
            <v>WINSOR &amp; NEWTON</v>
          </cell>
          <cell r="P733" t="str">
            <v>FINE ARTS</v>
          </cell>
          <cell r="Q733" t="str">
            <v>W&amp;N ACRYLIC</v>
          </cell>
          <cell r="R733" t="str">
            <v>GALERIA ACRYLIC COLOUR</v>
          </cell>
          <cell r="S733" t="str">
            <v>120ML TUBE</v>
          </cell>
          <cell r="T733" t="str">
            <v>Série 1</v>
          </cell>
          <cell r="U733" t="str">
            <v>W0074</v>
          </cell>
          <cell r="V733" t="str">
            <v>10100100012261</v>
          </cell>
          <cell r="W733" t="str">
            <v>32139000</v>
          </cell>
          <cell r="X733" t="str">
            <v>FRANCE</v>
          </cell>
          <cell r="Y733">
            <v>1</v>
          </cell>
        </row>
        <row r="734">
          <cell r="A734" t="str">
            <v>094376986518</v>
          </cell>
          <cell r="B734" t="str">
            <v>2131077</v>
          </cell>
          <cell r="C734" t="str">
            <v>W&amp;N GALERIA ACRYLIQUE 120ML TERRE DE SIENNE BRULEE OPAQUE</v>
          </cell>
          <cell r="D734">
            <v>22</v>
          </cell>
          <cell r="E734"/>
          <cell r="F734"/>
          <cell r="G734" t="str">
            <v>WN GAC 120ML TSB OPAQUE</v>
          </cell>
          <cell r="H734" t="str">
            <v>W&amp;N GALERIA ACRYLIC COLOUR 120ML BURNT SIENNA OPA</v>
          </cell>
          <cell r="I734" t="str">
            <v>WN GAC 120ML BRT SIEN OPA</v>
          </cell>
          <cell r="J734">
            <v>3.97</v>
          </cell>
          <cell r="K734">
            <v>4.05</v>
          </cell>
          <cell r="L734">
            <v>2.0151133501259352E-2</v>
          </cell>
          <cell r="M734" t="str">
            <v>Actif</v>
          </cell>
          <cell r="N734"/>
          <cell r="O734" t="str">
            <v>WINSOR &amp; NEWTON</v>
          </cell>
          <cell r="P734" t="str">
            <v>FINE ARTS</v>
          </cell>
          <cell r="Q734" t="str">
            <v>W&amp;N ACRYLIC</v>
          </cell>
          <cell r="R734" t="str">
            <v>GALERIA ACRYLIC COLOUR</v>
          </cell>
          <cell r="S734" t="str">
            <v>120ML TUBE</v>
          </cell>
          <cell r="T734" t="str">
            <v>Série 1</v>
          </cell>
          <cell r="U734" t="str">
            <v>W0077</v>
          </cell>
          <cell r="V734" t="str">
            <v>10100100012261</v>
          </cell>
          <cell r="W734" t="str">
            <v>32139000</v>
          </cell>
          <cell r="X734" t="str">
            <v>FRANCE</v>
          </cell>
          <cell r="Y734">
            <v>1</v>
          </cell>
        </row>
        <row r="735">
          <cell r="A735" t="str">
            <v>094376987041</v>
          </cell>
          <cell r="B735" t="str">
            <v>2131552</v>
          </cell>
          <cell r="C735" t="str">
            <v>W&amp;N GALERIA ACRYLIQUE 120ML TERRE DE SIENNE NATURELLE</v>
          </cell>
          <cell r="D735">
            <v>22</v>
          </cell>
          <cell r="E735"/>
          <cell r="F735"/>
          <cell r="G735" t="str">
            <v>WN GAC 120ML TSN</v>
          </cell>
          <cell r="H735" t="str">
            <v>W&amp;N GALERIA ACRYLIC COLOUR 120ML RAW SIENNA</v>
          </cell>
          <cell r="I735" t="str">
            <v>WN GAC 120ML RAW SIEN</v>
          </cell>
          <cell r="J735">
            <v>3.97</v>
          </cell>
          <cell r="K735">
            <v>4.05</v>
          </cell>
          <cell r="L735">
            <v>2.0151133501259352E-2</v>
          </cell>
          <cell r="M735" t="str">
            <v>Actif</v>
          </cell>
          <cell r="N735"/>
          <cell r="O735" t="str">
            <v>WINSOR &amp; NEWTON</v>
          </cell>
          <cell r="P735" t="str">
            <v>FINE ARTS</v>
          </cell>
          <cell r="Q735" t="str">
            <v>W&amp;N ACRYLIC</v>
          </cell>
          <cell r="R735" t="str">
            <v>GALERIA ACRYLIC COLOUR</v>
          </cell>
          <cell r="S735" t="str">
            <v>120ML TUBE</v>
          </cell>
          <cell r="T735" t="str">
            <v>Série 1</v>
          </cell>
          <cell r="U735" t="str">
            <v>W0552</v>
          </cell>
          <cell r="V735" t="str">
            <v>10100100012261</v>
          </cell>
          <cell r="W735" t="str">
            <v>32139000</v>
          </cell>
          <cell r="X735" t="str">
            <v>FRANCE</v>
          </cell>
          <cell r="Y735">
            <v>1</v>
          </cell>
        </row>
        <row r="736">
          <cell r="A736" t="str">
            <v>094376986587</v>
          </cell>
          <cell r="B736" t="str">
            <v>2131553</v>
          </cell>
          <cell r="C736" t="str">
            <v>W&amp;N GALERIA ACRYLIQUE 120ML TERRE DE SIENNE NATURELLE OPAQUE</v>
          </cell>
          <cell r="D736">
            <v>22</v>
          </cell>
          <cell r="E736"/>
          <cell r="F736"/>
          <cell r="G736" t="str">
            <v>WN GAC 120ML TSN OPAQUE</v>
          </cell>
          <cell r="H736" t="str">
            <v>W&amp;N GALERIA ACRYLIC COLOUR 120ML RAW SIENNA OPAQ</v>
          </cell>
          <cell r="I736" t="str">
            <v>WN GAC 120ML RAW SIEN OPA</v>
          </cell>
          <cell r="J736">
            <v>3.97</v>
          </cell>
          <cell r="K736">
            <v>4.05</v>
          </cell>
          <cell r="L736">
            <v>2.0151133501259352E-2</v>
          </cell>
          <cell r="M736" t="str">
            <v>Actif</v>
          </cell>
          <cell r="N736"/>
          <cell r="O736" t="str">
            <v>WINSOR &amp; NEWTON</v>
          </cell>
          <cell r="P736" t="str">
            <v>FINE ARTS</v>
          </cell>
          <cell r="Q736" t="str">
            <v>W&amp;N ACRYLIC</v>
          </cell>
          <cell r="R736" t="str">
            <v>GALERIA ACRYLIC COLOUR</v>
          </cell>
          <cell r="S736" t="str">
            <v>120ML TUBE</v>
          </cell>
          <cell r="T736" t="str">
            <v>Série 1</v>
          </cell>
          <cell r="U736" t="str">
            <v>W0553</v>
          </cell>
          <cell r="V736" t="str">
            <v>10100100012261</v>
          </cell>
          <cell r="W736" t="str">
            <v>32139000</v>
          </cell>
          <cell r="X736" t="str">
            <v>FRANCE</v>
          </cell>
          <cell r="Y736">
            <v>1</v>
          </cell>
        </row>
        <row r="737">
          <cell r="A737" t="str">
            <v>094376986600</v>
          </cell>
          <cell r="B737" t="str">
            <v>2131076</v>
          </cell>
          <cell r="C737" t="str">
            <v>W&amp;N GALERIA ACRYLIQUE 120ML TERRE D'OMBRE BRULEE</v>
          </cell>
          <cell r="D737">
            <v>22</v>
          </cell>
          <cell r="E737"/>
          <cell r="F737"/>
          <cell r="G737" t="str">
            <v>WN GAC 120ML TOB</v>
          </cell>
          <cell r="H737" t="str">
            <v>W&amp;N GALERIA ACRYLIC COLOUR 120ML BURNT UMBER</v>
          </cell>
          <cell r="I737" t="str">
            <v>WN GAC 120ML BRT UMB</v>
          </cell>
          <cell r="J737">
            <v>3.97</v>
          </cell>
          <cell r="K737">
            <v>4.05</v>
          </cell>
          <cell r="L737">
            <v>2.0151133501259352E-2</v>
          </cell>
          <cell r="M737" t="str">
            <v>Actif</v>
          </cell>
          <cell r="N737"/>
          <cell r="O737" t="str">
            <v>WINSOR &amp; NEWTON</v>
          </cell>
          <cell r="P737" t="str">
            <v>FINE ARTS</v>
          </cell>
          <cell r="Q737" t="str">
            <v>W&amp;N ACRYLIC</v>
          </cell>
          <cell r="R737" t="str">
            <v>GALERIA ACRYLIC COLOUR</v>
          </cell>
          <cell r="S737" t="str">
            <v>120ML TUBE</v>
          </cell>
          <cell r="T737" t="str">
            <v>Série 1</v>
          </cell>
          <cell r="U737" t="str">
            <v>W0076</v>
          </cell>
          <cell r="V737" t="str">
            <v>10100100012261</v>
          </cell>
          <cell r="W737" t="str">
            <v>32139000</v>
          </cell>
          <cell r="X737" t="str">
            <v>FRANCE</v>
          </cell>
          <cell r="Y737">
            <v>1</v>
          </cell>
        </row>
        <row r="738">
          <cell r="A738" t="str">
            <v>094376987058</v>
          </cell>
          <cell r="B738" t="str">
            <v>2131554</v>
          </cell>
          <cell r="C738" t="str">
            <v>W&amp;N GALERIA ACRYLIQUE 120ML TERRE D'OMBRE NATURELLE</v>
          </cell>
          <cell r="D738">
            <v>22</v>
          </cell>
          <cell r="E738"/>
          <cell r="F738"/>
          <cell r="G738" t="str">
            <v>WN GAC 120ML TON</v>
          </cell>
          <cell r="H738" t="str">
            <v>W&amp;N GALERIA ACRYLIC COLOUR 120ML RAW UMBER</v>
          </cell>
          <cell r="I738" t="str">
            <v>WN GAC 120ML RAW UMB</v>
          </cell>
          <cell r="J738">
            <v>3.97</v>
          </cell>
          <cell r="K738">
            <v>4.05</v>
          </cell>
          <cell r="L738">
            <v>2.0151133501259352E-2</v>
          </cell>
          <cell r="M738" t="str">
            <v>Actif</v>
          </cell>
          <cell r="N738"/>
          <cell r="O738" t="str">
            <v>WINSOR &amp; NEWTON</v>
          </cell>
          <cell r="P738" t="str">
            <v>FINE ARTS</v>
          </cell>
          <cell r="Q738" t="str">
            <v>W&amp;N ACRYLIC</v>
          </cell>
          <cell r="R738" t="str">
            <v>GALERIA ACRYLIC COLOUR</v>
          </cell>
          <cell r="S738" t="str">
            <v>120ML TUBE</v>
          </cell>
          <cell r="T738" t="str">
            <v>Série 1</v>
          </cell>
          <cell r="U738" t="str">
            <v>W0554</v>
          </cell>
          <cell r="V738" t="str">
            <v>10100100012261</v>
          </cell>
          <cell r="W738" t="str">
            <v>32139000</v>
          </cell>
          <cell r="X738" t="str">
            <v>FRANCE</v>
          </cell>
          <cell r="Y738">
            <v>1</v>
          </cell>
        </row>
        <row r="739">
          <cell r="A739" t="str">
            <v>094376986938</v>
          </cell>
          <cell r="B739" t="str">
            <v>2131438</v>
          </cell>
          <cell r="C739" t="str">
            <v>W&amp;N GALERIA ACRYLIQUE 120ML TERRE D'OMBRE PALE</v>
          </cell>
          <cell r="D739">
            <v>22</v>
          </cell>
          <cell r="E739"/>
          <cell r="F739"/>
          <cell r="G739" t="str">
            <v>WN GAC 120ML TOP</v>
          </cell>
          <cell r="H739" t="str">
            <v>W&amp;N GALERIA ACRYLIC COLOUR 120ML PALE UMBER</v>
          </cell>
          <cell r="I739" t="str">
            <v>WN GAC 120ML PL UMB</v>
          </cell>
          <cell r="J739">
            <v>3.97</v>
          </cell>
          <cell r="K739">
            <v>4.05</v>
          </cell>
          <cell r="L739">
            <v>2.0151133501259352E-2</v>
          </cell>
          <cell r="M739" t="str">
            <v>Actif</v>
          </cell>
          <cell r="N739"/>
          <cell r="O739" t="str">
            <v>WINSOR &amp; NEWTON</v>
          </cell>
          <cell r="P739" t="str">
            <v>FINE ARTS</v>
          </cell>
          <cell r="Q739" t="str">
            <v>W&amp;N ACRYLIC</v>
          </cell>
          <cell r="R739" t="str">
            <v>GALERIA ACRYLIC COLOUR</v>
          </cell>
          <cell r="S739" t="str">
            <v>120ML TUBE</v>
          </cell>
          <cell r="T739" t="str">
            <v>Série 1</v>
          </cell>
          <cell r="U739" t="str">
            <v>W0438</v>
          </cell>
          <cell r="V739" t="str">
            <v>10100100012261</v>
          </cell>
          <cell r="W739" t="str">
            <v>32139000</v>
          </cell>
          <cell r="X739" t="str">
            <v>FRANCE</v>
          </cell>
          <cell r="Y739">
            <v>1</v>
          </cell>
        </row>
        <row r="740">
          <cell r="A740" t="str">
            <v>094376986501</v>
          </cell>
          <cell r="B740" t="str">
            <v>2131060</v>
          </cell>
          <cell r="C740" t="str">
            <v>W&amp;N GALERIA ACRYLIQUE 120ML TITANE ECRU</v>
          </cell>
          <cell r="D740">
            <v>22</v>
          </cell>
          <cell r="E740"/>
          <cell r="F740"/>
          <cell r="G740" t="str">
            <v>WN GAC 120ML TITANE ECRU</v>
          </cell>
          <cell r="H740" t="str">
            <v>W&amp;N GALERIA ACRYLIC COLOUR 120ML BUFF TITANIUM</v>
          </cell>
          <cell r="I740" t="str">
            <v>WN GAC 120ML BUFF TITA</v>
          </cell>
          <cell r="J740">
            <v>3.97</v>
          </cell>
          <cell r="K740">
            <v>4.05</v>
          </cell>
          <cell r="L740">
            <v>2.0151133501259352E-2</v>
          </cell>
          <cell r="M740" t="str">
            <v>Actif</v>
          </cell>
          <cell r="N740"/>
          <cell r="O740" t="str">
            <v>WINSOR &amp; NEWTON</v>
          </cell>
          <cell r="P740" t="str">
            <v>FINE ARTS</v>
          </cell>
          <cell r="Q740" t="str">
            <v>W&amp;N ACRYLIC</v>
          </cell>
          <cell r="R740" t="str">
            <v>GALERIA ACRYLIC COLOUR</v>
          </cell>
          <cell r="S740" t="str">
            <v>120ML TUBE</v>
          </cell>
          <cell r="T740" t="str">
            <v>Série 1</v>
          </cell>
          <cell r="U740" t="str">
            <v>W0060</v>
          </cell>
          <cell r="V740" t="str">
            <v>10100100012261</v>
          </cell>
          <cell r="W740" t="str">
            <v>32139000</v>
          </cell>
          <cell r="X740" t="str">
            <v>FRANCE</v>
          </cell>
          <cell r="Y740">
            <v>1</v>
          </cell>
        </row>
        <row r="741">
          <cell r="A741" t="str">
            <v>094376986860</v>
          </cell>
          <cell r="B741" t="str">
            <v>2131232</v>
          </cell>
          <cell r="C741" t="str">
            <v>W&amp;N GALERIA ACRYLIQUE 120ML TURQUOISE FONCE</v>
          </cell>
          <cell r="D741">
            <v>22</v>
          </cell>
          <cell r="E741"/>
          <cell r="F741"/>
          <cell r="G741" t="str">
            <v>WN GAC 120ML TURQ FCE</v>
          </cell>
          <cell r="H741" t="str">
            <v>W&amp;N GALERIA ACRYLIC COLOUR 120ML DEEP TURQUOISE</v>
          </cell>
          <cell r="I741" t="str">
            <v>WN GAC 120ML DP TURQ</v>
          </cell>
          <cell r="J741">
            <v>3.97</v>
          </cell>
          <cell r="K741">
            <v>4.05</v>
          </cell>
          <cell r="L741">
            <v>2.0151133501259352E-2</v>
          </cell>
          <cell r="M741" t="str">
            <v>Actif</v>
          </cell>
          <cell r="N741"/>
          <cell r="O741" t="str">
            <v>WINSOR &amp; NEWTON</v>
          </cell>
          <cell r="P741" t="str">
            <v>FINE ARTS</v>
          </cell>
          <cell r="Q741" t="str">
            <v>W&amp;N ACRYLIC</v>
          </cell>
          <cell r="R741" t="str">
            <v>GALERIA ACRYLIC COLOUR</v>
          </cell>
          <cell r="S741" t="str">
            <v>120ML TUBE</v>
          </cell>
          <cell r="T741" t="str">
            <v>Série 1</v>
          </cell>
          <cell r="U741" t="str">
            <v>W0232</v>
          </cell>
          <cell r="V741" t="str">
            <v>10100100012261</v>
          </cell>
          <cell r="W741" t="str">
            <v>32139000</v>
          </cell>
          <cell r="X741" t="str">
            <v>FRANCE</v>
          </cell>
          <cell r="Y741">
            <v>1</v>
          </cell>
        </row>
        <row r="742">
          <cell r="A742" t="str">
            <v>094376986709</v>
          </cell>
          <cell r="B742" t="str">
            <v>2131483</v>
          </cell>
          <cell r="C742" t="str">
            <v>W&amp;N GALERIA ACRYLIQUE 120ML VERT CLAIR PERMANENT</v>
          </cell>
          <cell r="D742">
            <v>22</v>
          </cell>
          <cell r="E742"/>
          <cell r="F742"/>
          <cell r="G742" t="str">
            <v>WN GAC 120ML VERT CL PERM</v>
          </cell>
          <cell r="H742" t="str">
            <v>W&amp;N GALERIA ACRYLIC COLOUR 120ML PERM GREEN LIGHT</v>
          </cell>
          <cell r="I742" t="str">
            <v>WN GAC 120ML PERM GRE LGT</v>
          </cell>
          <cell r="J742">
            <v>3.97</v>
          </cell>
          <cell r="K742">
            <v>4.05</v>
          </cell>
          <cell r="L742">
            <v>2.0151133501259352E-2</v>
          </cell>
          <cell r="M742" t="str">
            <v>Actif</v>
          </cell>
          <cell r="N742"/>
          <cell r="O742" t="str">
            <v>WINSOR &amp; NEWTON</v>
          </cell>
          <cell r="P742" t="str">
            <v>FINE ARTS</v>
          </cell>
          <cell r="Q742" t="str">
            <v>W&amp;N ACRYLIC</v>
          </cell>
          <cell r="R742" t="str">
            <v>GALERIA ACRYLIC COLOUR</v>
          </cell>
          <cell r="S742" t="str">
            <v>120ML TUBE</v>
          </cell>
          <cell r="T742" t="str">
            <v>Série 1</v>
          </cell>
          <cell r="U742" t="str">
            <v>W0483</v>
          </cell>
          <cell r="V742" t="str">
            <v>10100100012261</v>
          </cell>
          <cell r="W742" t="str">
            <v>32139000</v>
          </cell>
          <cell r="X742" t="str">
            <v>FRANCE</v>
          </cell>
          <cell r="Y742">
            <v>1</v>
          </cell>
        </row>
        <row r="743">
          <cell r="A743" t="str">
            <v>094376986556</v>
          </cell>
          <cell r="B743" t="str">
            <v>2131311</v>
          </cell>
          <cell r="C743" t="str">
            <v>W&amp;N GALERIA ACRYLIQUE 120ML VERT DE HOOKER</v>
          </cell>
          <cell r="D743">
            <v>22</v>
          </cell>
          <cell r="E743"/>
          <cell r="F743"/>
          <cell r="G743" t="str">
            <v>WN GAC 120ML VERT HOOKER</v>
          </cell>
          <cell r="H743" t="str">
            <v>W&amp;N GALERIA ACRYLIC COLOUR 120ML HOOKER'S GREEN</v>
          </cell>
          <cell r="I743" t="str">
            <v>WN GAC 120ML HKER'S GRE</v>
          </cell>
          <cell r="J743">
            <v>3.97</v>
          </cell>
          <cell r="K743">
            <v>4.05</v>
          </cell>
          <cell r="L743">
            <v>2.0151133501259352E-2</v>
          </cell>
          <cell r="M743" t="str">
            <v>Actif</v>
          </cell>
          <cell r="N743"/>
          <cell r="O743" t="str">
            <v>WINSOR &amp; NEWTON</v>
          </cell>
          <cell r="P743" t="str">
            <v>FINE ARTS</v>
          </cell>
          <cell r="Q743" t="str">
            <v>W&amp;N ACRYLIC</v>
          </cell>
          <cell r="R743" t="str">
            <v>GALERIA ACRYLIC COLOUR</v>
          </cell>
          <cell r="S743" t="str">
            <v>120ML TUBE</v>
          </cell>
          <cell r="T743" t="str">
            <v>Série 1</v>
          </cell>
          <cell r="U743" t="str">
            <v>W0311</v>
          </cell>
          <cell r="V743" t="str">
            <v>10100100012261</v>
          </cell>
          <cell r="W743" t="str">
            <v>32139000</v>
          </cell>
          <cell r="X743" t="str">
            <v>FRANCE</v>
          </cell>
          <cell r="Y743">
            <v>1</v>
          </cell>
        </row>
        <row r="744">
          <cell r="A744" t="str">
            <v>094376986723</v>
          </cell>
          <cell r="B744" t="str">
            <v>2131522</v>
          </cell>
          <cell r="C744" t="str">
            <v>W&amp;N GALERIA ACRYLIQUE 120ML VERT DE PHTALOCYANINE</v>
          </cell>
          <cell r="D744">
            <v>22</v>
          </cell>
          <cell r="E744"/>
          <cell r="F744"/>
          <cell r="G744" t="str">
            <v>WN GAC 120ML VERT PHTALO</v>
          </cell>
          <cell r="H744" t="str">
            <v>W&amp;N GALERIA ACRYLIC COLOUR 120ML PHTHALO GREEN</v>
          </cell>
          <cell r="I744" t="str">
            <v>WN GAC 120ML PHTLO GRE</v>
          </cell>
          <cell r="J744">
            <v>3.97</v>
          </cell>
          <cell r="K744">
            <v>4.05</v>
          </cell>
          <cell r="L744">
            <v>2.0151133501259352E-2</v>
          </cell>
          <cell r="M744" t="str">
            <v>Actif</v>
          </cell>
          <cell r="N744"/>
          <cell r="O744" t="str">
            <v>WINSOR &amp; NEWTON</v>
          </cell>
          <cell r="P744" t="str">
            <v>FINE ARTS</v>
          </cell>
          <cell r="Q744" t="str">
            <v>W&amp;N ACRYLIC</v>
          </cell>
          <cell r="R744" t="str">
            <v>GALERIA ACRYLIC COLOUR</v>
          </cell>
          <cell r="S744" t="str">
            <v>120ML TUBE</v>
          </cell>
          <cell r="T744" t="str">
            <v>Série 1</v>
          </cell>
          <cell r="U744" t="str">
            <v>W0522</v>
          </cell>
          <cell r="V744" t="str">
            <v>10100100012261</v>
          </cell>
          <cell r="W744" t="str">
            <v>32139000</v>
          </cell>
          <cell r="X744" t="str">
            <v>FRANCE</v>
          </cell>
          <cell r="Y744">
            <v>1</v>
          </cell>
        </row>
        <row r="745">
          <cell r="A745" t="str">
            <v>094376986754</v>
          </cell>
          <cell r="B745" t="str">
            <v>2131599</v>
          </cell>
          <cell r="C745" t="str">
            <v>W&amp;N GALERIA ACRYLIQUE 120ML VERT DE VESSIE</v>
          </cell>
          <cell r="D745">
            <v>22</v>
          </cell>
          <cell r="E745"/>
          <cell r="F745"/>
          <cell r="G745" t="str">
            <v>WN GAC 120ML VERT VESSIE</v>
          </cell>
          <cell r="H745" t="str">
            <v>W&amp;N GALERIA ACRYLIC COLOUR 120ML SAP GREEN</v>
          </cell>
          <cell r="I745" t="str">
            <v>WN GAC 120ML SAP GRE</v>
          </cell>
          <cell r="J745">
            <v>3.97</v>
          </cell>
          <cell r="K745">
            <v>4.05</v>
          </cell>
          <cell r="L745">
            <v>2.0151133501259352E-2</v>
          </cell>
          <cell r="M745" t="str">
            <v>Actif</v>
          </cell>
          <cell r="N745"/>
          <cell r="O745" t="str">
            <v>WINSOR &amp; NEWTON</v>
          </cell>
          <cell r="P745" t="str">
            <v>FINE ARTS</v>
          </cell>
          <cell r="Q745" t="str">
            <v>W&amp;N ACRYLIC</v>
          </cell>
          <cell r="R745" t="str">
            <v>GALERIA ACRYLIC COLOUR</v>
          </cell>
          <cell r="S745" t="str">
            <v>120ML TUBE</v>
          </cell>
          <cell r="T745" t="str">
            <v>Série 1</v>
          </cell>
          <cell r="U745" t="str">
            <v>W0599</v>
          </cell>
          <cell r="V745" t="str">
            <v>10100100012261</v>
          </cell>
          <cell r="W745" t="str">
            <v>32139000</v>
          </cell>
          <cell r="X745" t="str">
            <v>FRANCE</v>
          </cell>
          <cell r="Y745">
            <v>1</v>
          </cell>
        </row>
        <row r="746">
          <cell r="A746" t="str">
            <v>094376986877</v>
          </cell>
          <cell r="B746" t="str">
            <v>2131294</v>
          </cell>
          <cell r="C746" t="str">
            <v>W&amp;N GALERIA ACRYLIQUE 120ML VERT DORE</v>
          </cell>
          <cell r="D746">
            <v>22</v>
          </cell>
          <cell r="E746"/>
          <cell r="F746"/>
          <cell r="G746" t="str">
            <v>WN GAC 120ML VERT DORE</v>
          </cell>
          <cell r="H746" t="str">
            <v>W&amp;N GALERIA ACRYLIC COLOUR 120ML GREEN GOLD</v>
          </cell>
          <cell r="I746" t="str">
            <v>WN GAC 120ML GRE GLD</v>
          </cell>
          <cell r="J746">
            <v>3.97</v>
          </cell>
          <cell r="K746">
            <v>4.05</v>
          </cell>
          <cell r="L746">
            <v>2.0151133501259352E-2</v>
          </cell>
          <cell r="M746" t="str">
            <v>Actif</v>
          </cell>
          <cell r="N746"/>
          <cell r="O746" t="str">
            <v>WINSOR &amp; NEWTON</v>
          </cell>
          <cell r="P746" t="str">
            <v>FINE ARTS</v>
          </cell>
          <cell r="Q746" t="str">
            <v>W&amp;N ACRYLIC</v>
          </cell>
          <cell r="R746" t="str">
            <v>GALERIA ACRYLIC COLOUR</v>
          </cell>
          <cell r="S746" t="str">
            <v>120ML TUBE</v>
          </cell>
          <cell r="T746" t="str">
            <v>Série 1</v>
          </cell>
          <cell r="U746" t="str">
            <v>W0294</v>
          </cell>
          <cell r="V746" t="str">
            <v>10100100012261</v>
          </cell>
          <cell r="W746" t="str">
            <v>32139000</v>
          </cell>
          <cell r="X746" t="str">
            <v>FRANCE</v>
          </cell>
          <cell r="Y746">
            <v>1</v>
          </cell>
        </row>
        <row r="747">
          <cell r="A747" t="str">
            <v>094376986990</v>
          </cell>
          <cell r="B747" t="str">
            <v>2131482</v>
          </cell>
          <cell r="C747" t="str">
            <v>W&amp;N GALERIA ACRYLIQUE 120ML VERT FONCE PERMANENT</v>
          </cell>
          <cell r="D747">
            <v>22</v>
          </cell>
          <cell r="E747"/>
          <cell r="F747"/>
          <cell r="G747" t="str">
            <v>WN GAC 120ML VERT FC PERM</v>
          </cell>
          <cell r="H747" t="str">
            <v>W&amp;N GALERIA ACRYLIC COLOUR 120ML PERM GREEN DEEP</v>
          </cell>
          <cell r="I747" t="str">
            <v>WN GAC 120ML PERM GRE DP</v>
          </cell>
          <cell r="J747">
            <v>3.97</v>
          </cell>
          <cell r="K747">
            <v>4.05</v>
          </cell>
          <cell r="L747">
            <v>2.0151133501259352E-2</v>
          </cell>
          <cell r="M747" t="str">
            <v>Actif</v>
          </cell>
          <cell r="N747"/>
          <cell r="O747" t="str">
            <v>WINSOR &amp; NEWTON</v>
          </cell>
          <cell r="P747" t="str">
            <v>FINE ARTS</v>
          </cell>
          <cell r="Q747" t="str">
            <v>W&amp;N ACRYLIC</v>
          </cell>
          <cell r="R747" t="str">
            <v>GALERIA ACRYLIC COLOUR</v>
          </cell>
          <cell r="S747" t="str">
            <v>120ML TUBE</v>
          </cell>
          <cell r="T747" t="str">
            <v>Série 1</v>
          </cell>
          <cell r="U747" t="str">
            <v>W0482</v>
          </cell>
          <cell r="V747" t="str">
            <v>10100100012261</v>
          </cell>
          <cell r="W747" t="str">
            <v>32139000</v>
          </cell>
          <cell r="X747" t="str">
            <v>FRANCE</v>
          </cell>
          <cell r="Y747">
            <v>1</v>
          </cell>
        </row>
        <row r="748">
          <cell r="A748" t="str">
            <v>094376986969</v>
          </cell>
          <cell r="B748" t="str">
            <v>2131447</v>
          </cell>
          <cell r="C748" t="str">
            <v>W&amp;N GALERIA ACRYLIQUE 120ML VERT OLIVE</v>
          </cell>
          <cell r="D748">
            <v>22</v>
          </cell>
          <cell r="E748"/>
          <cell r="F748"/>
          <cell r="G748" t="str">
            <v>WN GAC 120ML VERT OLIVE</v>
          </cell>
          <cell r="H748" t="str">
            <v>W&amp;N GALERIA ACRYLIC COLOUR 120ML OLIVE GREEN</v>
          </cell>
          <cell r="I748" t="str">
            <v>WN GAC 120ML OLIVE GRE</v>
          </cell>
          <cell r="J748">
            <v>3.97</v>
          </cell>
          <cell r="K748">
            <v>4.05</v>
          </cell>
          <cell r="L748">
            <v>2.0151133501259352E-2</v>
          </cell>
          <cell r="M748" t="str">
            <v>Actif</v>
          </cell>
          <cell r="N748"/>
          <cell r="O748" t="str">
            <v>WINSOR &amp; NEWTON</v>
          </cell>
          <cell r="P748" t="str">
            <v>FINE ARTS</v>
          </cell>
          <cell r="Q748" t="str">
            <v>W&amp;N ACRYLIC</v>
          </cell>
          <cell r="R748" t="str">
            <v>GALERIA ACRYLIC COLOUR</v>
          </cell>
          <cell r="S748" t="str">
            <v>120ML TUBE</v>
          </cell>
          <cell r="T748" t="str">
            <v>Série 1</v>
          </cell>
          <cell r="U748" t="str">
            <v>W0447</v>
          </cell>
          <cell r="V748" t="str">
            <v>10100100012261</v>
          </cell>
          <cell r="W748" t="str">
            <v>32139000</v>
          </cell>
          <cell r="X748" t="str">
            <v>FRANCE</v>
          </cell>
          <cell r="Y748">
            <v>1</v>
          </cell>
        </row>
        <row r="749">
          <cell r="A749" t="str">
            <v>094376987003</v>
          </cell>
          <cell r="B749" t="str">
            <v>2131484</v>
          </cell>
          <cell r="C749" t="str">
            <v>W&amp;N GALERIA ACRYLIQUE 120ML VERT PERMANENT MOYEN</v>
          </cell>
          <cell r="D749">
            <v>22</v>
          </cell>
          <cell r="E749"/>
          <cell r="F749"/>
          <cell r="G749" t="str">
            <v>WN GAC 120ML VER PERM MOY</v>
          </cell>
          <cell r="H749" t="str">
            <v>W&amp;N GALERIA ACRYLIC COLOUR 120ML PERM GREEN MED</v>
          </cell>
          <cell r="I749" t="str">
            <v>WN GAC 120ML PERM GRE MED</v>
          </cell>
          <cell r="J749">
            <v>3.97</v>
          </cell>
          <cell r="K749">
            <v>4.05</v>
          </cell>
          <cell r="L749">
            <v>2.0151133501259352E-2</v>
          </cell>
          <cell r="M749" t="str">
            <v>Actif</v>
          </cell>
          <cell r="N749"/>
          <cell r="O749" t="str">
            <v>WINSOR &amp; NEWTON</v>
          </cell>
          <cell r="P749" t="str">
            <v>FINE ARTS</v>
          </cell>
          <cell r="Q749" t="str">
            <v>W&amp;N ACRYLIC</v>
          </cell>
          <cell r="R749" t="str">
            <v>GALERIA ACRYLIC COLOUR</v>
          </cell>
          <cell r="S749" t="str">
            <v>120ML TUBE</v>
          </cell>
          <cell r="T749" t="str">
            <v>Série 1</v>
          </cell>
          <cell r="U749" t="str">
            <v>W0484</v>
          </cell>
          <cell r="V749" t="str">
            <v>10100100012261</v>
          </cell>
          <cell r="W749" t="str">
            <v>32139000</v>
          </cell>
          <cell r="X749" t="str">
            <v>FRANCE</v>
          </cell>
          <cell r="Y749">
            <v>1</v>
          </cell>
        </row>
        <row r="750">
          <cell r="A750" t="str">
            <v>094376986945</v>
          </cell>
          <cell r="B750" t="str">
            <v>2131444</v>
          </cell>
          <cell r="C750" t="str">
            <v>W&amp;N GALERIA ACRYLIQUE 120ML VIOLET PALE</v>
          </cell>
          <cell r="D750">
            <v>22</v>
          </cell>
          <cell r="E750"/>
          <cell r="F750"/>
          <cell r="G750" t="str">
            <v>WN GAC 120ML VIOLET PALE</v>
          </cell>
          <cell r="H750" t="str">
            <v>W&amp;N GALERIA ACRYLIC COLOUR 120ML PALE VIOLET</v>
          </cell>
          <cell r="I750" t="str">
            <v>WN GAC 120ML PL VLT</v>
          </cell>
          <cell r="J750">
            <v>3.97</v>
          </cell>
          <cell r="K750">
            <v>4.05</v>
          </cell>
          <cell r="L750">
            <v>2.0151133501259352E-2</v>
          </cell>
          <cell r="M750" t="str">
            <v>Actif</v>
          </cell>
          <cell r="N750"/>
          <cell r="O750" t="str">
            <v>WINSOR &amp; NEWTON</v>
          </cell>
          <cell r="P750" t="str">
            <v>FINE ARTS</v>
          </cell>
          <cell r="Q750" t="str">
            <v>W&amp;N ACRYLIC</v>
          </cell>
          <cell r="R750" t="str">
            <v>GALERIA ACRYLIC COLOUR</v>
          </cell>
          <cell r="S750" t="str">
            <v>120ML TUBE</v>
          </cell>
          <cell r="T750" t="str">
            <v>Série 1</v>
          </cell>
          <cell r="U750" t="str">
            <v>W0444</v>
          </cell>
          <cell r="V750" t="str">
            <v>10100100012261</v>
          </cell>
          <cell r="W750" t="str">
            <v>32139000</v>
          </cell>
          <cell r="X750" t="str">
            <v>FRANCE</v>
          </cell>
          <cell r="Y750">
            <v>1</v>
          </cell>
        </row>
        <row r="751">
          <cell r="A751" t="str">
            <v>094376987096</v>
          </cell>
          <cell r="B751" t="str">
            <v>2131728</v>
          </cell>
          <cell r="C751" t="str">
            <v>W&amp;N GALERIA ACRYLIQUE 120ML VIOLET WINSOR</v>
          </cell>
          <cell r="D751">
            <v>22</v>
          </cell>
          <cell r="E751"/>
          <cell r="F751"/>
          <cell r="G751" t="str">
            <v>WN GAC 120ML VIOLET WINS</v>
          </cell>
          <cell r="H751" t="str">
            <v>W&amp;N GALERIA ACRYLIC COLOUR 120ML WINSOR VIOLET</v>
          </cell>
          <cell r="I751" t="str">
            <v>WN GAC 120ML WSR VLT</v>
          </cell>
          <cell r="J751">
            <v>3.97</v>
          </cell>
          <cell r="K751">
            <v>4.05</v>
          </cell>
          <cell r="L751">
            <v>2.0151133501259352E-2</v>
          </cell>
          <cell r="M751" t="str">
            <v>Actif</v>
          </cell>
          <cell r="N751"/>
          <cell r="O751" t="str">
            <v>WINSOR &amp; NEWTON</v>
          </cell>
          <cell r="P751" t="str">
            <v>FINE ARTS</v>
          </cell>
          <cell r="Q751" t="str">
            <v>W&amp;N ACRYLIC</v>
          </cell>
          <cell r="R751" t="str">
            <v>GALERIA ACRYLIC COLOUR</v>
          </cell>
          <cell r="S751" t="str">
            <v>120ML TUBE</v>
          </cell>
          <cell r="T751" t="str">
            <v>Série 1</v>
          </cell>
          <cell r="U751" t="str">
            <v>W0728</v>
          </cell>
          <cell r="V751" t="str">
            <v>10100100012261</v>
          </cell>
          <cell r="W751" t="str">
            <v>32139000</v>
          </cell>
          <cell r="X751" t="str">
            <v>FRANCE</v>
          </cell>
          <cell r="Y751">
            <v>1</v>
          </cell>
        </row>
        <row r="752">
          <cell r="A752" t="str">
            <v>094376987065</v>
          </cell>
          <cell r="B752" t="str">
            <v>2131617</v>
          </cell>
          <cell r="C752" t="str">
            <v>W&amp;N GALERIA ACRYLIQUE 120ML ARGENT</v>
          </cell>
          <cell r="D752">
            <v>22</v>
          </cell>
          <cell r="E752"/>
          <cell r="F752"/>
          <cell r="G752" t="str">
            <v>WN GAC 120ML ARGENT</v>
          </cell>
          <cell r="H752" t="str">
            <v>W&amp;N GALERIA ACRYLIC COLOUR 120ML SILVER</v>
          </cell>
          <cell r="I752" t="str">
            <v>WN GAC 120ML SLVR</v>
          </cell>
          <cell r="J752">
            <v>4.8499999999999996</v>
          </cell>
          <cell r="K752">
            <v>4.95</v>
          </cell>
          <cell r="L752">
            <v>2.0618556701031038E-2</v>
          </cell>
          <cell r="M752" t="str">
            <v>Actif</v>
          </cell>
          <cell r="N752"/>
          <cell r="O752" t="str">
            <v>WINSOR &amp; NEWTON</v>
          </cell>
          <cell r="P752" t="str">
            <v>FINE ARTS</v>
          </cell>
          <cell r="Q752" t="str">
            <v>W&amp;N ACRYLIC</v>
          </cell>
          <cell r="R752" t="str">
            <v>GALERIA ACRYLIC COLOUR</v>
          </cell>
          <cell r="S752" t="str">
            <v>120ML TUBE</v>
          </cell>
          <cell r="T752" t="str">
            <v>Série 2</v>
          </cell>
          <cell r="U752" t="str">
            <v>W0617</v>
          </cell>
          <cell r="V752" t="str">
            <v>10100100012261</v>
          </cell>
          <cell r="W752" t="str">
            <v>32139000</v>
          </cell>
          <cell r="X752" t="str">
            <v>FRANCE</v>
          </cell>
          <cell r="Y752">
            <v>1</v>
          </cell>
        </row>
        <row r="753">
          <cell r="A753" t="str">
            <v>094376986662</v>
          </cell>
          <cell r="B753" t="str">
            <v>2131283</v>
          </cell>
          <cell r="C753" t="str">
            <v>W&amp;N GALERIA ACRYLIQUE 120ML OR</v>
          </cell>
          <cell r="D753">
            <v>22</v>
          </cell>
          <cell r="E753"/>
          <cell r="F753"/>
          <cell r="G753" t="str">
            <v>WN GAC 120ML OR</v>
          </cell>
          <cell r="H753" t="str">
            <v>W&amp;N GALERIA ACRYLIC COLOUR 120ML GOLD</v>
          </cell>
          <cell r="I753" t="str">
            <v>WN GAC 120ML GLD</v>
          </cell>
          <cell r="J753">
            <v>4.8499999999999996</v>
          </cell>
          <cell r="K753">
            <v>4.95</v>
          </cell>
          <cell r="L753">
            <v>2.0618556701031038E-2</v>
          </cell>
          <cell r="M753" t="str">
            <v>Actif</v>
          </cell>
          <cell r="N753"/>
          <cell r="O753" t="str">
            <v>WINSOR &amp; NEWTON</v>
          </cell>
          <cell r="P753" t="str">
            <v>FINE ARTS</v>
          </cell>
          <cell r="Q753" t="str">
            <v>W&amp;N ACRYLIC</v>
          </cell>
          <cell r="R753" t="str">
            <v>GALERIA ACRYLIC COLOUR</v>
          </cell>
          <cell r="S753" t="str">
            <v>120ML TUBE</v>
          </cell>
          <cell r="T753" t="str">
            <v>Série 2</v>
          </cell>
          <cell r="U753" t="str">
            <v>W0283</v>
          </cell>
          <cell r="V753" t="str">
            <v>10100100012261</v>
          </cell>
          <cell r="W753" t="str">
            <v>32139000</v>
          </cell>
          <cell r="X753" t="str">
            <v>FRANCE</v>
          </cell>
          <cell r="Y753">
            <v>1</v>
          </cell>
        </row>
        <row r="754">
          <cell r="A754" t="str">
            <v>5012572009751</v>
          </cell>
          <cell r="B754" t="str">
            <v>2154644</v>
          </cell>
          <cell r="C754" t="str">
            <v>W&amp;N GALERIA ACRYLIQUE 1L BLANC DE TITANE</v>
          </cell>
          <cell r="D754">
            <v>22</v>
          </cell>
          <cell r="E754"/>
          <cell r="F754"/>
          <cell r="G754" t="str">
            <v>WN GAC 1L BLANC TITANE</v>
          </cell>
          <cell r="H754" t="str">
            <v>W&amp;N GALERIA ACRYLIC COLOUR 1LTR TITANIUM WHITE</v>
          </cell>
          <cell r="I754" t="str">
            <v>WN GAC 1L TITA WH</v>
          </cell>
          <cell r="J754">
            <v>18.66</v>
          </cell>
          <cell r="K754">
            <v>19.03</v>
          </cell>
          <cell r="L754">
            <v>1.9828510182207985E-2</v>
          </cell>
          <cell r="M754" t="str">
            <v>Actif</v>
          </cell>
          <cell r="N754"/>
          <cell r="O754" t="str">
            <v>WINSOR &amp; NEWTON</v>
          </cell>
          <cell r="P754" t="str">
            <v>FINE ARTS</v>
          </cell>
          <cell r="Q754" t="str">
            <v>W&amp;N ACRYLIC</v>
          </cell>
          <cell r="R754" t="str">
            <v>GALERIA ACRYLIC COLOUR</v>
          </cell>
          <cell r="S754" t="str">
            <v>1L BOTTLE</v>
          </cell>
          <cell r="T754" t="str">
            <v>Série 1</v>
          </cell>
          <cell r="U754" t="str">
            <v>W0644</v>
          </cell>
          <cell r="V754" t="str">
            <v>10100100012182</v>
          </cell>
          <cell r="W754" t="str">
            <v>32139000</v>
          </cell>
          <cell r="X754" t="str">
            <v>FRANCE</v>
          </cell>
          <cell r="Y754">
            <v>1</v>
          </cell>
        </row>
        <row r="755">
          <cell r="A755" t="str">
            <v>094376984934</v>
          </cell>
          <cell r="B755" t="str">
            <v>2154415</v>
          </cell>
          <cell r="C755" t="str">
            <v>W&amp;N GALERIA ACRYLIQUE 1L BLANC POUR MELANGES</v>
          </cell>
          <cell r="D755">
            <v>22</v>
          </cell>
          <cell r="E755"/>
          <cell r="F755"/>
          <cell r="G755" t="str">
            <v>WN GAC 1L BLANC POUR MELANGES</v>
          </cell>
          <cell r="H755" t="str">
            <v>W&amp;N GALERIA ACRYLIC COLOUR 1L MIXING WHITE</v>
          </cell>
          <cell r="I755" t="str">
            <v>WN GAC 1L MIX WH</v>
          </cell>
          <cell r="J755">
            <v>18.66</v>
          </cell>
          <cell r="K755">
            <v>19.03</v>
          </cell>
          <cell r="L755">
            <v>1.9828510182207985E-2</v>
          </cell>
          <cell r="M755" t="str">
            <v>Actif</v>
          </cell>
          <cell r="N755"/>
          <cell r="O755" t="str">
            <v>WINSOR &amp; NEWTON</v>
          </cell>
          <cell r="P755" t="str">
            <v>FINE ARTS</v>
          </cell>
          <cell r="Q755" t="str">
            <v>W&amp;N ACRYLIC</v>
          </cell>
          <cell r="R755" t="str">
            <v>GALERIA ACRYLIC COLOUR</v>
          </cell>
          <cell r="S755" t="str">
            <v>1L BOTTLE</v>
          </cell>
          <cell r="T755" t="str">
            <v>Série 1</v>
          </cell>
          <cell r="U755" t="str">
            <v>W0415</v>
          </cell>
          <cell r="V755" t="str">
            <v>10100100012182</v>
          </cell>
          <cell r="W755" t="str">
            <v>32139000</v>
          </cell>
          <cell r="X755" t="str">
            <v>FRANCE</v>
          </cell>
          <cell r="Y755">
            <v>1</v>
          </cell>
        </row>
        <row r="756">
          <cell r="A756" t="str">
            <v>094376984880</v>
          </cell>
          <cell r="B756" t="str">
            <v>2154090</v>
          </cell>
          <cell r="C756" t="str">
            <v>W&amp;N GALERIA ACRYLIQUE 1L CADMIUM ORANGE HUE</v>
          </cell>
          <cell r="D756">
            <v>22</v>
          </cell>
          <cell r="E756"/>
          <cell r="F756"/>
          <cell r="G756" t="str">
            <v>WN GAC 1L CADMIUM ORANGE HUE</v>
          </cell>
          <cell r="H756" t="str">
            <v>W&amp;N GALERIA ACRYLIC COLOUR 1L CD OGE HUE</v>
          </cell>
          <cell r="I756" t="str">
            <v>WN GAC 1L CAD ORA H</v>
          </cell>
          <cell r="J756">
            <v>18.66</v>
          </cell>
          <cell r="K756">
            <v>19.03</v>
          </cell>
          <cell r="L756">
            <v>1.9828510182207985E-2</v>
          </cell>
          <cell r="M756" t="str">
            <v>Actif</v>
          </cell>
          <cell r="N756"/>
          <cell r="O756" t="str">
            <v>WINSOR &amp; NEWTON</v>
          </cell>
          <cell r="P756" t="str">
            <v>FINE ARTS</v>
          </cell>
          <cell r="Q756" t="str">
            <v>W&amp;N ACRYLIC</v>
          </cell>
          <cell r="R756" t="str">
            <v>GALERIA ACRYLIC COLOUR</v>
          </cell>
          <cell r="S756" t="str">
            <v>1L BOTTLE</v>
          </cell>
          <cell r="T756" t="str">
            <v>Série 1</v>
          </cell>
          <cell r="U756" t="str">
            <v>W0090</v>
          </cell>
          <cell r="V756" t="str">
            <v>10100100012182</v>
          </cell>
          <cell r="W756" t="str">
            <v>32139000</v>
          </cell>
          <cell r="X756" t="str">
            <v>FRANCE</v>
          </cell>
          <cell r="Y756">
            <v>1</v>
          </cell>
        </row>
        <row r="757">
          <cell r="A757" t="str">
            <v>094376914962</v>
          </cell>
          <cell r="B757" t="str">
            <v>2154203</v>
          </cell>
          <cell r="C757" t="str">
            <v>W&amp;N GALERIA ACRYLIQUE 1L CRAMOISIE</v>
          </cell>
          <cell r="D757">
            <v>22</v>
          </cell>
          <cell r="E757"/>
          <cell r="F757"/>
          <cell r="G757" t="str">
            <v>WN GAC 1L CRAMOISIE</v>
          </cell>
          <cell r="H757" t="str">
            <v>W&amp;N GALERIA ACRYLIC COLOUR 1L CRIMSON</v>
          </cell>
          <cell r="I757" t="str">
            <v>WN GAC 1L CRIM</v>
          </cell>
          <cell r="J757">
            <v>18.66</v>
          </cell>
          <cell r="K757">
            <v>19.03</v>
          </cell>
          <cell r="L757">
            <v>1.9828510182207985E-2</v>
          </cell>
          <cell r="M757" t="str">
            <v>Actif</v>
          </cell>
          <cell r="N757"/>
          <cell r="O757" t="str">
            <v>WINSOR &amp; NEWTON</v>
          </cell>
          <cell r="P757" t="str">
            <v>FINE ARTS</v>
          </cell>
          <cell r="Q757" t="str">
            <v>W&amp;N ACRYLIC</v>
          </cell>
          <cell r="R757" t="str">
            <v>GALERIA ACRYLIC COLOUR</v>
          </cell>
          <cell r="S757" t="str">
            <v>1L BOTTLE</v>
          </cell>
          <cell r="T757" t="str">
            <v>Série 1</v>
          </cell>
          <cell r="U757" t="str">
            <v>W0203</v>
          </cell>
          <cell r="V757" t="str">
            <v>10100100012182</v>
          </cell>
          <cell r="W757" t="str">
            <v>32139000</v>
          </cell>
          <cell r="X757" t="str">
            <v>FRANCE</v>
          </cell>
          <cell r="Y757">
            <v>1</v>
          </cell>
        </row>
        <row r="758">
          <cell r="A758" t="str">
            <v>094376984941</v>
          </cell>
          <cell r="B758" t="str">
            <v>2154465</v>
          </cell>
          <cell r="C758" t="str">
            <v>W&amp;N GALERIA ACRYLIQUE 1L GRIS DE PAYNE</v>
          </cell>
          <cell r="D758">
            <v>22</v>
          </cell>
          <cell r="E758"/>
          <cell r="F758"/>
          <cell r="G758" t="str">
            <v>WN GAC 1L GRIS DE PAYNE</v>
          </cell>
          <cell r="H758" t="str">
            <v>W&amp;N GALERIA ACRYLIC COLOUR 1L PAYNES GREY</v>
          </cell>
          <cell r="I758" t="str">
            <v>WN GAC 1L PAYNES GRY</v>
          </cell>
          <cell r="J758">
            <v>18.66</v>
          </cell>
          <cell r="K758">
            <v>19.03</v>
          </cell>
          <cell r="L758">
            <v>1.9828510182207985E-2</v>
          </cell>
          <cell r="M758" t="str">
            <v>Actif</v>
          </cell>
          <cell r="N758"/>
          <cell r="O758" t="str">
            <v>WINSOR &amp; NEWTON</v>
          </cell>
          <cell r="P758" t="str">
            <v>FINE ARTS</v>
          </cell>
          <cell r="Q758" t="str">
            <v>W&amp;N ACRYLIC</v>
          </cell>
          <cell r="R758" t="str">
            <v>GALERIA ACRYLIC COLOUR</v>
          </cell>
          <cell r="S758" t="str">
            <v>1L BOTTLE</v>
          </cell>
          <cell r="T758" t="str">
            <v>Série 1</v>
          </cell>
          <cell r="U758" t="str">
            <v>W0465</v>
          </cell>
          <cell r="V758" t="str">
            <v>10100100012182</v>
          </cell>
          <cell r="W758" t="str">
            <v>32139000</v>
          </cell>
          <cell r="X758" t="str">
            <v>FRANCE</v>
          </cell>
          <cell r="Y758">
            <v>1</v>
          </cell>
        </row>
        <row r="759">
          <cell r="A759" t="str">
            <v>094376984927</v>
          </cell>
          <cell r="B759" t="str">
            <v>2154346</v>
          </cell>
          <cell r="C759" t="str">
            <v>W&amp;N GALERIA ACRYLIQUE 1L JAUNE CITRON</v>
          </cell>
          <cell r="D759">
            <v>22</v>
          </cell>
          <cell r="E759"/>
          <cell r="F759"/>
          <cell r="G759" t="str">
            <v>WN GAC 1L JAUNE CITRON</v>
          </cell>
          <cell r="H759" t="str">
            <v>W&amp;N GALERIA ACRYLIC COLOUR 1L LEMON YELLOW</v>
          </cell>
          <cell r="I759" t="str">
            <v>WN GAC 1L LEM YEL</v>
          </cell>
          <cell r="J759">
            <v>18.66</v>
          </cell>
          <cell r="K759">
            <v>19.03</v>
          </cell>
          <cell r="L759">
            <v>1.9828510182207985E-2</v>
          </cell>
          <cell r="M759" t="str">
            <v>Actif</v>
          </cell>
          <cell r="N759"/>
          <cell r="O759" t="str">
            <v>WINSOR &amp; NEWTON</v>
          </cell>
          <cell r="P759" t="str">
            <v>FINE ARTS</v>
          </cell>
          <cell r="Q759" t="str">
            <v>W&amp;N ACRYLIC</v>
          </cell>
          <cell r="R759" t="str">
            <v>GALERIA ACRYLIC COLOUR</v>
          </cell>
          <cell r="S759" t="str">
            <v>1L BOTTLE</v>
          </cell>
          <cell r="T759" t="str">
            <v>Série 1</v>
          </cell>
          <cell r="U759" t="str">
            <v>WG346</v>
          </cell>
          <cell r="V759" t="str">
            <v>10100100012182</v>
          </cell>
          <cell r="W759" t="str">
            <v>32139000</v>
          </cell>
          <cell r="X759" t="str">
            <v>FRANCE</v>
          </cell>
          <cell r="Y759">
            <v>1</v>
          </cell>
        </row>
        <row r="760">
          <cell r="A760" t="str">
            <v>5012572009775</v>
          </cell>
          <cell r="B760" t="str">
            <v>2154386</v>
          </cell>
          <cell r="C760" t="str">
            <v>W&amp;N GALERIA ACRYLIQUE 1L NOIR DE MARS</v>
          </cell>
          <cell r="D760">
            <v>22</v>
          </cell>
          <cell r="E760"/>
          <cell r="F760"/>
          <cell r="G760" t="str">
            <v>WN GAC 1L NOIR DE MARS</v>
          </cell>
          <cell r="H760" t="str">
            <v>W&amp;N GALERIA ACRYLIC COLOUR 1LTR MARS BLACK</v>
          </cell>
          <cell r="I760" t="str">
            <v>WN GAC 1L MARS BLA</v>
          </cell>
          <cell r="J760">
            <v>18.66</v>
          </cell>
          <cell r="K760">
            <v>19.03</v>
          </cell>
          <cell r="L760">
            <v>1.9828510182207985E-2</v>
          </cell>
          <cell r="M760" t="str">
            <v>Actif</v>
          </cell>
          <cell r="N760"/>
          <cell r="O760" t="str">
            <v>WINSOR &amp; NEWTON</v>
          </cell>
          <cell r="P760" t="str">
            <v>FINE ARTS</v>
          </cell>
          <cell r="Q760" t="str">
            <v>W&amp;N ACRYLIC</v>
          </cell>
          <cell r="R760" t="str">
            <v>GALERIA ACRYLIC COLOUR</v>
          </cell>
          <cell r="S760" t="str">
            <v>1L BOTTLE</v>
          </cell>
          <cell r="T760" t="str">
            <v>Série 1</v>
          </cell>
          <cell r="U760" t="str">
            <v>W0386</v>
          </cell>
          <cell r="V760" t="str">
            <v>10100100012182</v>
          </cell>
          <cell r="W760" t="str">
            <v>32139000</v>
          </cell>
          <cell r="X760" t="str">
            <v>FRANCE</v>
          </cell>
          <cell r="Y760">
            <v>1</v>
          </cell>
        </row>
        <row r="761">
          <cell r="A761" t="str">
            <v>094376984910</v>
          </cell>
          <cell r="B761" t="str">
            <v>2154331</v>
          </cell>
          <cell r="C761" t="str">
            <v>W&amp;N GALERIA ACRYLIQUE 1L NOIR D'IVOIRE</v>
          </cell>
          <cell r="D761">
            <v>22</v>
          </cell>
          <cell r="E761"/>
          <cell r="F761"/>
          <cell r="G761" t="str">
            <v>WN GAC 1L NOIR D'IVOIRE</v>
          </cell>
          <cell r="H761" t="str">
            <v>W&amp;N GALERIA ACRYLIC COLOUR 1L IVORY BLACK</v>
          </cell>
          <cell r="I761" t="str">
            <v>WN GAC 1L IVO BLA</v>
          </cell>
          <cell r="J761">
            <v>18.66</v>
          </cell>
          <cell r="K761">
            <v>19.03</v>
          </cell>
          <cell r="L761">
            <v>1.9828510182207985E-2</v>
          </cell>
          <cell r="M761" t="str">
            <v>Actif</v>
          </cell>
          <cell r="N761"/>
          <cell r="O761" t="str">
            <v>WINSOR &amp; NEWTON</v>
          </cell>
          <cell r="P761" t="str">
            <v>FINE ARTS</v>
          </cell>
          <cell r="Q761" t="str">
            <v>W&amp;N ACRYLIC</v>
          </cell>
          <cell r="R761" t="str">
            <v>GALERIA ACRYLIC COLOUR</v>
          </cell>
          <cell r="S761" t="str">
            <v>1L BOTTLE</v>
          </cell>
          <cell r="T761" t="str">
            <v>Série 1</v>
          </cell>
          <cell r="U761" t="str">
            <v>W0331</v>
          </cell>
          <cell r="V761" t="str">
            <v>10100100012182</v>
          </cell>
          <cell r="W761" t="str">
            <v>32139000</v>
          </cell>
          <cell r="X761" t="str">
            <v>FRANCE</v>
          </cell>
          <cell r="Y761">
            <v>1</v>
          </cell>
        </row>
        <row r="762">
          <cell r="A762" t="str">
            <v>094376984903</v>
          </cell>
          <cell r="B762" t="str">
            <v>2154138</v>
          </cell>
          <cell r="C762" t="str">
            <v>W&amp;N GALERIA ACRYLIQUE 1L NUANCE DE BLEU CERULEUM</v>
          </cell>
          <cell r="D762">
            <v>22</v>
          </cell>
          <cell r="E762"/>
          <cell r="F762"/>
          <cell r="G762" t="str">
            <v>WN GAC 1L NUA BLEU CERULEUM</v>
          </cell>
          <cell r="H762" t="str">
            <v>W&amp;N GALERIA ACRYLIC COLOUR 1L CERULE BLUE HUE</v>
          </cell>
          <cell r="I762" t="str">
            <v>WN GAC 1L CERU BL H</v>
          </cell>
          <cell r="J762">
            <v>18.66</v>
          </cell>
          <cell r="K762">
            <v>19.03</v>
          </cell>
          <cell r="L762">
            <v>1.9828510182207985E-2</v>
          </cell>
          <cell r="M762" t="str">
            <v>Actif</v>
          </cell>
          <cell r="N762"/>
          <cell r="O762" t="str">
            <v>WINSOR &amp; NEWTON</v>
          </cell>
          <cell r="P762" t="str">
            <v>FINE ARTS</v>
          </cell>
          <cell r="Q762" t="str">
            <v>W&amp;N ACRYLIC</v>
          </cell>
          <cell r="R762" t="str">
            <v>GALERIA ACRYLIC COLOUR</v>
          </cell>
          <cell r="S762" t="str">
            <v>1L BOTTLE</v>
          </cell>
          <cell r="T762" t="str">
            <v>Série 1</v>
          </cell>
          <cell r="U762" t="str">
            <v>W0138</v>
          </cell>
          <cell r="V762" t="str">
            <v>10100100012182</v>
          </cell>
          <cell r="W762" t="str">
            <v>32139000</v>
          </cell>
          <cell r="X762" t="str">
            <v>FRANCE</v>
          </cell>
          <cell r="Y762">
            <v>1</v>
          </cell>
        </row>
        <row r="763">
          <cell r="A763" t="str">
            <v>094376984897</v>
          </cell>
          <cell r="B763" t="str">
            <v>2154115</v>
          </cell>
          <cell r="C763" t="str">
            <v>W&amp;N GALERIA ACRYLIQUE 1L NUANCE DE JAUNE DE CADMIUM FONCE</v>
          </cell>
          <cell r="D763">
            <v>22</v>
          </cell>
          <cell r="E763"/>
          <cell r="F763"/>
          <cell r="G763" t="str">
            <v>WN GAC 1L NUA JNE CAD FONCE</v>
          </cell>
          <cell r="H763" t="str">
            <v>W&amp;N GALERIA ACRYLIC COLOUR 1L CD YEL DP HUE</v>
          </cell>
          <cell r="I763" t="str">
            <v>WN GAC 1L CAD YEL DP H</v>
          </cell>
          <cell r="J763">
            <v>18.66</v>
          </cell>
          <cell r="K763">
            <v>19.03</v>
          </cell>
          <cell r="L763">
            <v>1.9828510182207985E-2</v>
          </cell>
          <cell r="M763" t="str">
            <v>Actif</v>
          </cell>
          <cell r="N763"/>
          <cell r="O763" t="str">
            <v>WINSOR &amp; NEWTON</v>
          </cell>
          <cell r="P763" t="str">
            <v>FINE ARTS</v>
          </cell>
          <cell r="Q763" t="str">
            <v>W&amp;N ACRYLIC</v>
          </cell>
          <cell r="R763" t="str">
            <v>GALERIA ACRYLIC COLOUR</v>
          </cell>
          <cell r="S763" t="str">
            <v>1L BOTTLE</v>
          </cell>
          <cell r="T763" t="str">
            <v>Série 1</v>
          </cell>
          <cell r="U763" t="str">
            <v>W0115</v>
          </cell>
          <cell r="V763" t="str">
            <v>10100100012182</v>
          </cell>
          <cell r="W763" t="str">
            <v>32139000</v>
          </cell>
          <cell r="X763" t="str">
            <v>FRANCE</v>
          </cell>
          <cell r="Y763">
            <v>1</v>
          </cell>
        </row>
        <row r="764">
          <cell r="A764" t="str">
            <v>094376914948</v>
          </cell>
          <cell r="B764" t="str">
            <v>2154120</v>
          </cell>
          <cell r="C764" t="str">
            <v>W&amp;N GALERIA ACRYLIQUE 1L NUANCE DE JAUNE DE CADMIUM MOYEN</v>
          </cell>
          <cell r="D764">
            <v>22</v>
          </cell>
          <cell r="E764"/>
          <cell r="F764"/>
          <cell r="G764" t="str">
            <v>WN GAC 1L NUA JNE CAD MOYEN</v>
          </cell>
          <cell r="H764" t="str">
            <v>W&amp;N GALERIA ACRYLIC COLOUR 1L CD YEL MED HUE</v>
          </cell>
          <cell r="I764" t="str">
            <v>WN GAC 1L CAD YEL MED H</v>
          </cell>
          <cell r="J764">
            <v>18.66</v>
          </cell>
          <cell r="K764">
            <v>19.03</v>
          </cell>
          <cell r="L764">
            <v>1.9828510182207985E-2</v>
          </cell>
          <cell r="M764" t="str">
            <v>Actif</v>
          </cell>
          <cell r="N764"/>
          <cell r="O764" t="str">
            <v>WINSOR &amp; NEWTON</v>
          </cell>
          <cell r="P764" t="str">
            <v>FINE ARTS</v>
          </cell>
          <cell r="Q764" t="str">
            <v>W&amp;N ACRYLIC</v>
          </cell>
          <cell r="R764" t="str">
            <v>GALERIA ACRYLIC COLOUR</v>
          </cell>
          <cell r="S764" t="str">
            <v>1L BOTTLE</v>
          </cell>
          <cell r="T764" t="str">
            <v>Série 1</v>
          </cell>
          <cell r="U764" t="str">
            <v>W0120</v>
          </cell>
          <cell r="V764" t="str">
            <v>10100100012182</v>
          </cell>
          <cell r="W764" t="str">
            <v>32139000</v>
          </cell>
          <cell r="X764" t="str">
            <v>FRANCE</v>
          </cell>
          <cell r="Y764">
            <v>1</v>
          </cell>
        </row>
        <row r="765">
          <cell r="A765" t="str">
            <v>094376914931</v>
          </cell>
          <cell r="B765" t="str">
            <v>2154114</v>
          </cell>
          <cell r="C765" t="str">
            <v>W&amp;N GALERIA ACRYLIQUE 1L NUANCE DE JAUNE DE CADMIUM PALE</v>
          </cell>
          <cell r="D765">
            <v>22</v>
          </cell>
          <cell r="E765"/>
          <cell r="F765"/>
          <cell r="G765" t="str">
            <v>WN GAC 1L NUA JNE CAD PALE</v>
          </cell>
          <cell r="H765" t="str">
            <v>W&amp;N GALERIA ACRYLIC COLOUR 1L CD YEL PAL HUE</v>
          </cell>
          <cell r="I765" t="str">
            <v>WN GAC 1L CAD YEL PL H</v>
          </cell>
          <cell r="J765">
            <v>18.66</v>
          </cell>
          <cell r="K765">
            <v>19.03</v>
          </cell>
          <cell r="L765">
            <v>1.9828510182207985E-2</v>
          </cell>
          <cell r="M765" t="str">
            <v>Actif</v>
          </cell>
          <cell r="N765"/>
          <cell r="O765" t="str">
            <v>WINSOR &amp; NEWTON</v>
          </cell>
          <cell r="P765" t="str">
            <v>FINE ARTS</v>
          </cell>
          <cell r="Q765" t="str">
            <v>W&amp;N ACRYLIC</v>
          </cell>
          <cell r="R765" t="str">
            <v>GALERIA ACRYLIC COLOUR</v>
          </cell>
          <cell r="S765" t="str">
            <v>1L BOTTLE</v>
          </cell>
          <cell r="T765" t="str">
            <v>Série 1</v>
          </cell>
          <cell r="U765" t="str">
            <v>W0114</v>
          </cell>
          <cell r="V765" t="str">
            <v>10100100012182</v>
          </cell>
          <cell r="W765" t="str">
            <v>32139000</v>
          </cell>
          <cell r="X765" t="str">
            <v>FRANCE</v>
          </cell>
          <cell r="Y765">
            <v>1</v>
          </cell>
        </row>
        <row r="766">
          <cell r="A766" t="str">
            <v>094376914924</v>
          </cell>
          <cell r="B766" t="str">
            <v>2154095</v>
          </cell>
          <cell r="C766" t="str">
            <v>W&amp;N GALERIA ACRYLIQUE 1L NUANCE DE ROUGE DE CADMIUM</v>
          </cell>
          <cell r="D766">
            <v>22</v>
          </cell>
          <cell r="E766"/>
          <cell r="F766"/>
          <cell r="G766" t="str">
            <v>WN GAC 1L NUA RGE CAD</v>
          </cell>
          <cell r="H766" t="str">
            <v>W&amp;N GALERIA ACRYLIC COLOUR 1L CD RED HUE</v>
          </cell>
          <cell r="I766" t="str">
            <v>WN GAC 1L CAD RED H</v>
          </cell>
          <cell r="J766">
            <v>18.66</v>
          </cell>
          <cell r="K766">
            <v>19.03</v>
          </cell>
          <cell r="L766">
            <v>1.9828510182207985E-2</v>
          </cell>
          <cell r="M766" t="str">
            <v>Actif</v>
          </cell>
          <cell r="N766"/>
          <cell r="O766" t="str">
            <v>WINSOR &amp; NEWTON</v>
          </cell>
          <cell r="P766" t="str">
            <v>FINE ARTS</v>
          </cell>
          <cell r="Q766" t="str">
            <v>W&amp;N ACRYLIC</v>
          </cell>
          <cell r="R766" t="str">
            <v>GALERIA ACRYLIC COLOUR</v>
          </cell>
          <cell r="S766" t="str">
            <v>1L BOTTLE</v>
          </cell>
          <cell r="T766" t="str">
            <v>Série 1</v>
          </cell>
          <cell r="U766" t="str">
            <v>W0095</v>
          </cell>
          <cell r="V766" t="str">
            <v>10100100012182</v>
          </cell>
          <cell r="W766" t="str">
            <v>32139000</v>
          </cell>
          <cell r="X766" t="str">
            <v>FRANCE</v>
          </cell>
          <cell r="Y766">
            <v>1</v>
          </cell>
        </row>
        <row r="767">
          <cell r="A767" t="str">
            <v>094376984996</v>
          </cell>
          <cell r="B767" t="str">
            <v>2154682</v>
          </cell>
          <cell r="C767" t="str">
            <v>W&amp;N GALERIA ACRYLIQUE 1L NUANCE DE VERMILLON</v>
          </cell>
          <cell r="D767">
            <v>22</v>
          </cell>
          <cell r="E767"/>
          <cell r="F767"/>
          <cell r="G767" t="str">
            <v>WN GAC 1L NUANCE DE VERMILLON</v>
          </cell>
          <cell r="H767" t="str">
            <v>W&amp;N GALERIA ACRYLIC COLOUR 1L VERMILION</v>
          </cell>
          <cell r="I767" t="str">
            <v>WN GAC 1L VERM</v>
          </cell>
          <cell r="J767">
            <v>18.66</v>
          </cell>
          <cell r="K767">
            <v>19.03</v>
          </cell>
          <cell r="L767">
            <v>1.9828510182207985E-2</v>
          </cell>
          <cell r="M767" t="str">
            <v>Actif</v>
          </cell>
          <cell r="N767"/>
          <cell r="O767" t="str">
            <v>WINSOR &amp; NEWTON</v>
          </cell>
          <cell r="P767" t="str">
            <v>FINE ARTS</v>
          </cell>
          <cell r="Q767" t="str">
            <v>W&amp;N ACRYLIC</v>
          </cell>
          <cell r="R767" t="str">
            <v>GALERIA ACRYLIC COLOUR</v>
          </cell>
          <cell r="S767" t="str">
            <v>1L BOTTLE</v>
          </cell>
          <cell r="T767" t="str">
            <v>Série 1</v>
          </cell>
          <cell r="U767" t="str">
            <v>W0682</v>
          </cell>
          <cell r="V767" t="str">
            <v>10100100012182</v>
          </cell>
          <cell r="W767" t="str">
            <v>32139000</v>
          </cell>
          <cell r="X767" t="str">
            <v>FRANCE</v>
          </cell>
          <cell r="Y767">
            <v>1</v>
          </cell>
        </row>
        <row r="768">
          <cell r="A768" t="str">
            <v>094376985016</v>
          </cell>
          <cell r="B768" t="str">
            <v>2154744</v>
          </cell>
          <cell r="C768" t="str">
            <v>W&amp;N GALERIA ACRYLIQUE 1L OCRE JAUNE</v>
          </cell>
          <cell r="D768">
            <v>22</v>
          </cell>
          <cell r="E768"/>
          <cell r="F768"/>
          <cell r="G768" t="str">
            <v>WN GAC 1L OCRE JAUNE</v>
          </cell>
          <cell r="H768" t="str">
            <v>W&amp;N GALERIA ACRYLIC COLOUR 1L YELLOW OCHRE</v>
          </cell>
          <cell r="I768" t="str">
            <v>WN GAC 1L YEL OCHRE</v>
          </cell>
          <cell r="J768">
            <v>18.66</v>
          </cell>
          <cell r="K768">
            <v>19.03</v>
          </cell>
          <cell r="L768">
            <v>1.9828510182207985E-2</v>
          </cell>
          <cell r="M768" t="str">
            <v>Actif</v>
          </cell>
          <cell r="N768"/>
          <cell r="O768" t="str">
            <v>WINSOR &amp; NEWTON</v>
          </cell>
          <cell r="P768" t="str">
            <v>FINE ARTS</v>
          </cell>
          <cell r="Q768" t="str">
            <v>W&amp;N ACRYLIC</v>
          </cell>
          <cell r="R768" t="str">
            <v>GALERIA ACRYLIC COLOUR</v>
          </cell>
          <cell r="S768" t="str">
            <v>1L BOTTLE</v>
          </cell>
          <cell r="T768" t="str">
            <v>Série 1</v>
          </cell>
          <cell r="U768" t="str">
            <v>W0744</v>
          </cell>
          <cell r="V768" t="str">
            <v>10100100012182</v>
          </cell>
          <cell r="W768" t="str">
            <v>32139000</v>
          </cell>
          <cell r="X768" t="str">
            <v>FRANCE</v>
          </cell>
          <cell r="Y768">
            <v>1</v>
          </cell>
        </row>
        <row r="769">
          <cell r="A769" t="str">
            <v>094376914993</v>
          </cell>
          <cell r="B769" t="str">
            <v>2154660</v>
          </cell>
          <cell r="C769" t="str">
            <v>W&amp;N GALERIA ACRYLIQUE 1L OUTREMER</v>
          </cell>
          <cell r="D769">
            <v>22</v>
          </cell>
          <cell r="E769"/>
          <cell r="F769"/>
          <cell r="G769" t="str">
            <v>WN GAC 1L OUTREMER</v>
          </cell>
          <cell r="H769" t="str">
            <v>W&amp;N GALERIA ACRYLIC COLOUR 1L ULTRAMAR</v>
          </cell>
          <cell r="I769" t="str">
            <v>WN GAC 1L ULTRA</v>
          </cell>
          <cell r="J769">
            <v>18.66</v>
          </cell>
          <cell r="K769">
            <v>19.03</v>
          </cell>
          <cell r="L769">
            <v>1.9828510182207985E-2</v>
          </cell>
          <cell r="M769" t="str">
            <v>Actif</v>
          </cell>
          <cell r="N769"/>
          <cell r="O769" t="str">
            <v>WINSOR &amp; NEWTON</v>
          </cell>
          <cell r="P769" t="str">
            <v>FINE ARTS</v>
          </cell>
          <cell r="Q769" t="str">
            <v>W&amp;N ACRYLIC</v>
          </cell>
          <cell r="R769" t="str">
            <v>GALERIA ACRYLIC COLOUR</v>
          </cell>
          <cell r="S769" t="str">
            <v>1L BOTTLE</v>
          </cell>
          <cell r="T769" t="str">
            <v>Série 1</v>
          </cell>
          <cell r="U769" t="str">
            <v>W0660</v>
          </cell>
          <cell r="V769" t="str">
            <v>10100100012182</v>
          </cell>
          <cell r="W769" t="str">
            <v>32139000</v>
          </cell>
          <cell r="X769" t="str">
            <v>FRANCE</v>
          </cell>
          <cell r="Y769">
            <v>1</v>
          </cell>
        </row>
        <row r="770">
          <cell r="A770" t="str">
            <v>094376914917</v>
          </cell>
          <cell r="B770" t="str">
            <v>2154074</v>
          </cell>
          <cell r="C770" t="str">
            <v>W&amp;N GALERIA ACRYLIQUE 1L TERRE DE SIENNE BRULEE</v>
          </cell>
          <cell r="D770">
            <v>22</v>
          </cell>
          <cell r="E770"/>
          <cell r="F770"/>
          <cell r="G770" t="str">
            <v>WN GAC 1L T S B</v>
          </cell>
          <cell r="H770" t="str">
            <v>W&amp;N GALERIA ACRYLIC COLOUR 1L BURNT SIENNA</v>
          </cell>
          <cell r="I770" t="str">
            <v>WN GAC 1L BRT SIEN</v>
          </cell>
          <cell r="J770">
            <v>18.66</v>
          </cell>
          <cell r="K770">
            <v>19.03</v>
          </cell>
          <cell r="L770">
            <v>1.9828510182207985E-2</v>
          </cell>
          <cell r="M770" t="str">
            <v>Actif</v>
          </cell>
          <cell r="N770"/>
          <cell r="O770" t="str">
            <v>WINSOR &amp; NEWTON</v>
          </cell>
          <cell r="P770" t="str">
            <v>FINE ARTS</v>
          </cell>
          <cell r="Q770" t="str">
            <v>W&amp;N ACRYLIC</v>
          </cell>
          <cell r="R770" t="str">
            <v>GALERIA ACRYLIC COLOUR</v>
          </cell>
          <cell r="S770" t="str">
            <v>1L BOTTLE</v>
          </cell>
          <cell r="T770" t="str">
            <v>Série 1</v>
          </cell>
          <cell r="U770" t="str">
            <v>W0074</v>
          </cell>
          <cell r="V770" t="str">
            <v>10100100012182</v>
          </cell>
          <cell r="W770" t="str">
            <v>32139000</v>
          </cell>
          <cell r="X770" t="str">
            <v>FRANCE</v>
          </cell>
          <cell r="Y770">
            <v>1</v>
          </cell>
        </row>
        <row r="771">
          <cell r="A771" t="str">
            <v>094376984873</v>
          </cell>
          <cell r="B771" t="str">
            <v>2154076</v>
          </cell>
          <cell r="C771" t="str">
            <v>W&amp;N GALERIA ACRYLIQUE 1L TERRE D'OMBRE BRULEE</v>
          </cell>
          <cell r="D771">
            <v>22</v>
          </cell>
          <cell r="E771"/>
          <cell r="F771"/>
          <cell r="G771" t="str">
            <v>WN GAC 1L TERRE D'OMBRE BRULEE</v>
          </cell>
          <cell r="H771" t="str">
            <v>W&amp;N GALERIA ACRYLIC COLOUR 1L BURNT UMBER</v>
          </cell>
          <cell r="I771" t="str">
            <v>WN GAC 1L BRT UMB</v>
          </cell>
          <cell r="J771">
            <v>18.66</v>
          </cell>
          <cell r="K771">
            <v>19.03</v>
          </cell>
          <cell r="L771">
            <v>1.9828510182207985E-2</v>
          </cell>
          <cell r="M771" t="str">
            <v>Actif</v>
          </cell>
          <cell r="N771"/>
          <cell r="O771" t="str">
            <v>WINSOR &amp; NEWTON</v>
          </cell>
          <cell r="P771" t="str">
            <v>FINE ARTS</v>
          </cell>
          <cell r="Q771" t="str">
            <v>W&amp;N ACRYLIC</v>
          </cell>
          <cell r="R771" t="str">
            <v>GALERIA ACRYLIC COLOUR</v>
          </cell>
          <cell r="S771" t="str">
            <v>1L BOTTLE</v>
          </cell>
          <cell r="T771" t="str">
            <v>Série 1</v>
          </cell>
          <cell r="U771" t="str">
            <v>W0076</v>
          </cell>
          <cell r="V771" t="str">
            <v>10100100012182</v>
          </cell>
          <cell r="W771" t="str">
            <v>32139000</v>
          </cell>
          <cell r="X771" t="str">
            <v>FRANCE</v>
          </cell>
          <cell r="Y771">
            <v>1</v>
          </cell>
        </row>
        <row r="772">
          <cell r="A772" t="str">
            <v>094376984989</v>
          </cell>
          <cell r="B772" t="str">
            <v>2154599</v>
          </cell>
          <cell r="C772" t="str">
            <v>W&amp;N GALERIA ACRYLIQUE 1L VERT DE VESSIE</v>
          </cell>
          <cell r="D772">
            <v>22</v>
          </cell>
          <cell r="E772"/>
          <cell r="F772"/>
          <cell r="G772" t="str">
            <v>WN GAC 1L VERT DE VESSIE</v>
          </cell>
          <cell r="H772" t="str">
            <v>W&amp;N GALERIA ACRYLIC COLOUR 1L SAP GREEN</v>
          </cell>
          <cell r="I772" t="str">
            <v>WN GAC 1L SAP GRE</v>
          </cell>
          <cell r="J772">
            <v>18.66</v>
          </cell>
          <cell r="K772">
            <v>19.03</v>
          </cell>
          <cell r="L772">
            <v>1.9828510182207985E-2</v>
          </cell>
          <cell r="M772" t="str">
            <v>Actif</v>
          </cell>
          <cell r="N772"/>
          <cell r="O772" t="str">
            <v>WINSOR &amp; NEWTON</v>
          </cell>
          <cell r="P772" t="str">
            <v>FINE ARTS</v>
          </cell>
          <cell r="Q772" t="str">
            <v>W&amp;N ACRYLIC</v>
          </cell>
          <cell r="R772" t="str">
            <v>GALERIA ACRYLIC COLOUR</v>
          </cell>
          <cell r="S772" t="str">
            <v>1L BOTTLE</v>
          </cell>
          <cell r="T772" t="str">
            <v>Série 1</v>
          </cell>
          <cell r="U772" t="str">
            <v>W0599</v>
          </cell>
          <cell r="V772" t="str">
            <v>10100100012182</v>
          </cell>
          <cell r="W772" t="str">
            <v>32139000</v>
          </cell>
          <cell r="X772" t="str">
            <v>FRANCE</v>
          </cell>
          <cell r="Y772">
            <v>1</v>
          </cell>
        </row>
        <row r="773">
          <cell r="A773" t="str">
            <v>094376915006</v>
          </cell>
          <cell r="B773" t="str">
            <v>2154706</v>
          </cell>
          <cell r="C773" t="str">
            <v>W&amp;N GALERIA ACRYLIQUE 1L WINSOR BLEUE</v>
          </cell>
          <cell r="D773">
            <v>22</v>
          </cell>
          <cell r="E773"/>
          <cell r="F773"/>
          <cell r="G773" t="str">
            <v>WN GAC 1L WINSOR BLEUE</v>
          </cell>
          <cell r="H773" t="str">
            <v>W&amp;N GALERIA ACRYLIC COLOUR 1L WINSOR BLEE</v>
          </cell>
          <cell r="I773" t="str">
            <v>WN GAC 1L WSR BLEUE</v>
          </cell>
          <cell r="J773">
            <v>18.66</v>
          </cell>
          <cell r="K773">
            <v>19.03</v>
          </cell>
          <cell r="L773">
            <v>1.9828510182207985E-2</v>
          </cell>
          <cell r="M773" t="str">
            <v>Actif</v>
          </cell>
          <cell r="N773"/>
          <cell r="O773" t="str">
            <v>WINSOR &amp; NEWTON</v>
          </cell>
          <cell r="P773" t="str">
            <v>FINE ARTS</v>
          </cell>
          <cell r="Q773" t="str">
            <v>W&amp;N ACRYLIC</v>
          </cell>
          <cell r="R773" t="str">
            <v>GALERIA ACRYLIC COLOUR</v>
          </cell>
          <cell r="S773" t="str">
            <v>1L BOTTLE</v>
          </cell>
          <cell r="T773" t="str">
            <v>Série 1</v>
          </cell>
          <cell r="U773" t="str">
            <v>W0706</v>
          </cell>
          <cell r="V773" t="str">
            <v>10100100012182</v>
          </cell>
          <cell r="W773" t="str">
            <v>32139000</v>
          </cell>
          <cell r="X773" t="str">
            <v>FRANCE</v>
          </cell>
          <cell r="Y773">
            <v>1</v>
          </cell>
        </row>
        <row r="774">
          <cell r="A774" t="str">
            <v>094376985009</v>
          </cell>
          <cell r="B774" t="str">
            <v>2154728</v>
          </cell>
          <cell r="C774" t="str">
            <v>W&amp;N GALERIA ACRYLIQUE 1L WINSOR VIOLET</v>
          </cell>
          <cell r="D774">
            <v>22</v>
          </cell>
          <cell r="E774"/>
          <cell r="F774"/>
          <cell r="G774" t="str">
            <v>WN GAC 1L WINSOR VIOLET</v>
          </cell>
          <cell r="H774" t="str">
            <v>W&amp;N GALERIA ACRYLIC COLOUR 1L WINSOR VIO</v>
          </cell>
          <cell r="I774" t="str">
            <v>WN GAC 1L WSR VLT</v>
          </cell>
          <cell r="J774">
            <v>18.66</v>
          </cell>
          <cell r="K774">
            <v>19.03</v>
          </cell>
          <cell r="L774">
            <v>1.9828510182207985E-2</v>
          </cell>
          <cell r="M774" t="str">
            <v>Actif</v>
          </cell>
          <cell r="N774"/>
          <cell r="O774" t="str">
            <v>WINSOR &amp; NEWTON</v>
          </cell>
          <cell r="P774" t="str">
            <v>FINE ARTS</v>
          </cell>
          <cell r="Q774" t="str">
            <v>W&amp;N ACRYLIC</v>
          </cell>
          <cell r="R774" t="str">
            <v>GALERIA ACRYLIC COLOUR</v>
          </cell>
          <cell r="S774" t="str">
            <v>1L BOTTLE</v>
          </cell>
          <cell r="T774" t="str">
            <v>Série 1</v>
          </cell>
          <cell r="U774" t="str">
            <v>W0728</v>
          </cell>
          <cell r="V774" t="str">
            <v>10100100012182</v>
          </cell>
          <cell r="W774" t="str">
            <v>32139000</v>
          </cell>
          <cell r="X774" t="str">
            <v>FRANCE</v>
          </cell>
          <cell r="Y774">
            <v>1</v>
          </cell>
        </row>
        <row r="775">
          <cell r="A775" t="str">
            <v>094376987171</v>
          </cell>
          <cell r="B775" t="str">
            <v>2137466</v>
          </cell>
          <cell r="C775" t="str">
            <v>W&amp;N GALERIA ACRYLIQUE 250ML ALIZARINE CRAMOISIE PERMANENTE</v>
          </cell>
          <cell r="D775">
            <v>22</v>
          </cell>
          <cell r="E775"/>
          <cell r="F775"/>
          <cell r="G775" t="str">
            <v>WN GAC 250ML ALIZAR CRAM</v>
          </cell>
          <cell r="H775" t="str">
            <v>W&amp;N GALERIA ACRYLIC COLOUR 250ML PERM ALIZ CRIMSO</v>
          </cell>
          <cell r="I775" t="str">
            <v>WN GAC 250ML PERM ALZ CRIM</v>
          </cell>
          <cell r="J775">
            <v>7.44</v>
          </cell>
          <cell r="K775">
            <v>7.59</v>
          </cell>
          <cell r="L775">
            <v>2.0161290322580572E-2</v>
          </cell>
          <cell r="M775" t="str">
            <v>Actif</v>
          </cell>
          <cell r="N775"/>
          <cell r="O775" t="str">
            <v>WINSOR &amp; NEWTON</v>
          </cell>
          <cell r="P775" t="str">
            <v>FINE ARTS</v>
          </cell>
          <cell r="Q775" t="str">
            <v>W&amp;N ACRYLIC</v>
          </cell>
          <cell r="R775" t="str">
            <v>GALERIA ACRYLIC COLOUR</v>
          </cell>
          <cell r="S775" t="str">
            <v>250ML BOTTLE</v>
          </cell>
          <cell r="T775" t="str">
            <v>Série 1</v>
          </cell>
          <cell r="U775" t="str">
            <v>W0466</v>
          </cell>
          <cell r="V775" t="str">
            <v>10100100012164</v>
          </cell>
          <cell r="W775" t="str">
            <v>32139000</v>
          </cell>
          <cell r="X775" t="str">
            <v>FRANCE</v>
          </cell>
          <cell r="Y775">
            <v>1</v>
          </cell>
        </row>
        <row r="776">
          <cell r="A776" t="str">
            <v>094376914337</v>
          </cell>
          <cell r="B776" t="str">
            <v>2137644</v>
          </cell>
          <cell r="C776" t="str">
            <v>W&amp;N GALERIA ACRYLIQUE 250ML BLANC DE TITANE</v>
          </cell>
          <cell r="D776">
            <v>22</v>
          </cell>
          <cell r="E776"/>
          <cell r="F776"/>
          <cell r="G776" t="str">
            <v>WN GAC 250ML BLANC TITANE</v>
          </cell>
          <cell r="H776" t="str">
            <v>W&amp;N GALERIA ACRYLIC COLOUR 250ML TITANIUM WHITE</v>
          </cell>
          <cell r="I776" t="str">
            <v>WN GAC 250ML TITA WH</v>
          </cell>
          <cell r="J776">
            <v>7.44</v>
          </cell>
          <cell r="K776">
            <v>7.59</v>
          </cell>
          <cell r="L776">
            <v>2.0161290322580572E-2</v>
          </cell>
          <cell r="M776" t="str">
            <v>Actif</v>
          </cell>
          <cell r="N776"/>
          <cell r="O776" t="str">
            <v>WINSOR &amp; NEWTON</v>
          </cell>
          <cell r="P776" t="str">
            <v>FINE ARTS</v>
          </cell>
          <cell r="Q776" t="str">
            <v>W&amp;N ACRYLIC</v>
          </cell>
          <cell r="R776" t="str">
            <v>GALERIA ACRYLIC COLOUR</v>
          </cell>
          <cell r="S776" t="str">
            <v>250ML BOTTLE</v>
          </cell>
          <cell r="T776" t="str">
            <v>Série 1</v>
          </cell>
          <cell r="U776" t="str">
            <v>W0644</v>
          </cell>
          <cell r="V776" t="str">
            <v>10100100012164</v>
          </cell>
          <cell r="W776" t="str">
            <v>32139000</v>
          </cell>
          <cell r="X776" t="str">
            <v>FRANCE</v>
          </cell>
          <cell r="Y776">
            <v>1</v>
          </cell>
        </row>
        <row r="777">
          <cell r="A777" t="str">
            <v>094376971903</v>
          </cell>
          <cell r="B777" t="str">
            <v>2137415</v>
          </cell>
          <cell r="C777" t="str">
            <v>W&amp;N GALERIA ACRYLIQUE 250ML BLANC MELANGE</v>
          </cell>
          <cell r="D777">
            <v>22</v>
          </cell>
          <cell r="E777"/>
          <cell r="F777"/>
          <cell r="G777" t="str">
            <v>WN GAC 250ML BLANC MLGE</v>
          </cell>
          <cell r="H777" t="str">
            <v>W&amp;N GALERIA ACRYLIC COLOUR 250ML Mixing White</v>
          </cell>
          <cell r="I777" t="str">
            <v>WN GAC 250ML MIX WH</v>
          </cell>
          <cell r="J777">
            <v>7.44</v>
          </cell>
          <cell r="K777">
            <v>7.59</v>
          </cell>
          <cell r="L777">
            <v>2.0161290322580572E-2</v>
          </cell>
          <cell r="M777" t="str">
            <v>Actif</v>
          </cell>
          <cell r="N777"/>
          <cell r="O777" t="str">
            <v>WINSOR &amp; NEWTON</v>
          </cell>
          <cell r="P777" t="str">
            <v>FINE ARTS</v>
          </cell>
          <cell r="Q777" t="str">
            <v>W&amp;N ACRYLIC</v>
          </cell>
          <cell r="R777" t="str">
            <v>GALERIA ACRYLIC COLOUR</v>
          </cell>
          <cell r="S777" t="str">
            <v>250ML BOTTLE</v>
          </cell>
          <cell r="T777" t="str">
            <v>Série 1</v>
          </cell>
          <cell r="U777" t="str">
            <v>W0415</v>
          </cell>
          <cell r="V777" t="str">
            <v>10100100012164</v>
          </cell>
          <cell r="W777" t="str">
            <v>32139000</v>
          </cell>
          <cell r="X777" t="str">
            <v>FRANCE</v>
          </cell>
          <cell r="Y777">
            <v>1</v>
          </cell>
        </row>
        <row r="778">
          <cell r="A778" t="str">
            <v>884955030011</v>
          </cell>
          <cell r="B778" t="str">
            <v>2137516</v>
          </cell>
          <cell r="C778" t="str">
            <v>W&amp;N GALERIA ACRYLIQUE 250ML BLEU PHTALOCYANINE</v>
          </cell>
          <cell r="D778">
            <v>22</v>
          </cell>
          <cell r="E778"/>
          <cell r="F778"/>
          <cell r="G778" t="str">
            <v>WN GAC 250ML BLEU PHTALO</v>
          </cell>
          <cell r="H778" t="str">
            <v>W&amp;N GALERIA ACRYLIC COLOUR 250ML PHTALO BLUE</v>
          </cell>
          <cell r="I778" t="str">
            <v>WN GAC 250ML PHTLO BL</v>
          </cell>
          <cell r="J778">
            <v>7.44</v>
          </cell>
          <cell r="K778">
            <v>7.59</v>
          </cell>
          <cell r="L778">
            <v>2.0161290322580572E-2</v>
          </cell>
          <cell r="M778" t="str">
            <v>Actif</v>
          </cell>
          <cell r="N778"/>
          <cell r="O778" t="str">
            <v>WINSOR &amp; NEWTON</v>
          </cell>
          <cell r="P778" t="str">
            <v>FINE ARTS</v>
          </cell>
          <cell r="Q778" t="str">
            <v>W&amp;N ACRYLIC</v>
          </cell>
          <cell r="R778" t="str">
            <v>GALERIA ACRYLIC COLOUR</v>
          </cell>
          <cell r="S778" t="str">
            <v>250ML BOTTLE</v>
          </cell>
          <cell r="T778" t="str">
            <v>Série 1</v>
          </cell>
          <cell r="U778" t="str">
            <v>W0516</v>
          </cell>
          <cell r="V778" t="str">
            <v>10100100012164</v>
          </cell>
          <cell r="W778" t="str">
            <v>32139000</v>
          </cell>
          <cell r="X778" t="str">
            <v>FRANCE</v>
          </cell>
          <cell r="Y778">
            <v>1</v>
          </cell>
        </row>
        <row r="779">
          <cell r="A779" t="str">
            <v>094376971859</v>
          </cell>
          <cell r="B779" t="str">
            <v>2137446</v>
          </cell>
          <cell r="C779" t="str">
            <v>W&amp;N GALERIA ACRYLIQUE 250ML BLEU POUDRE</v>
          </cell>
          <cell r="D779">
            <v>22</v>
          </cell>
          <cell r="E779"/>
          <cell r="F779"/>
          <cell r="G779" t="str">
            <v>WN GAC 250ML BLEU POUDRE</v>
          </cell>
          <cell r="H779" t="str">
            <v>W&amp;N GALERIA ACRYLIC COLOUR 250ML Powder Blue</v>
          </cell>
          <cell r="I779" t="str">
            <v>WN GAC 250ML POWDER BL</v>
          </cell>
          <cell r="J779">
            <v>7.44</v>
          </cell>
          <cell r="K779">
            <v>7.59</v>
          </cell>
          <cell r="L779">
            <v>2.0161290322580572E-2</v>
          </cell>
          <cell r="M779" t="str">
            <v>Actif</v>
          </cell>
          <cell r="N779"/>
          <cell r="O779" t="str">
            <v>WINSOR &amp; NEWTON</v>
          </cell>
          <cell r="P779" t="str">
            <v>FINE ARTS</v>
          </cell>
          <cell r="Q779" t="str">
            <v>W&amp;N ACRYLIC</v>
          </cell>
          <cell r="R779" t="str">
            <v>GALERIA ACRYLIC COLOUR</v>
          </cell>
          <cell r="S779" t="str">
            <v>250ML BOTTLE</v>
          </cell>
          <cell r="T779" t="str">
            <v>Série 1</v>
          </cell>
          <cell r="U779" t="str">
            <v>W0446</v>
          </cell>
          <cell r="V779" t="str">
            <v>10100100012164</v>
          </cell>
          <cell r="W779" t="str">
            <v>32139000</v>
          </cell>
          <cell r="X779" t="str">
            <v>FRANCE</v>
          </cell>
          <cell r="Y779">
            <v>1</v>
          </cell>
        </row>
        <row r="780">
          <cell r="A780" t="str">
            <v>094376899672</v>
          </cell>
          <cell r="B780" t="str">
            <v>2137535</v>
          </cell>
          <cell r="C780" t="str">
            <v>W&amp;N GALERIA ACRYLIQUE 250ML BLEU PRIMAIRE</v>
          </cell>
          <cell r="D780">
            <v>22</v>
          </cell>
          <cell r="E780"/>
          <cell r="F780"/>
          <cell r="G780" t="str">
            <v>WN GAC 250ML BLEU PRIM</v>
          </cell>
          <cell r="H780" t="str">
            <v>W&amp;N GALERIA ACRYLIC COLOUR 250ML CYAN</v>
          </cell>
          <cell r="I780" t="str">
            <v>WN GAC 250ML PROCESS CYAN</v>
          </cell>
          <cell r="J780">
            <v>7.44</v>
          </cell>
          <cell r="K780">
            <v>7.59</v>
          </cell>
          <cell r="L780">
            <v>2.0161290322580572E-2</v>
          </cell>
          <cell r="M780" t="str">
            <v>Actif</v>
          </cell>
          <cell r="N780"/>
          <cell r="O780" t="str">
            <v>WINSOR &amp; NEWTON</v>
          </cell>
          <cell r="P780" t="str">
            <v>FINE ARTS</v>
          </cell>
          <cell r="Q780" t="str">
            <v>W&amp;N ACRYLIC</v>
          </cell>
          <cell r="R780" t="str">
            <v>GALERIA ACRYLIC COLOUR</v>
          </cell>
          <cell r="S780" t="str">
            <v>250ML BOTTLE</v>
          </cell>
          <cell r="T780" t="str">
            <v>Série 1</v>
          </cell>
          <cell r="U780" t="str">
            <v>W0535</v>
          </cell>
          <cell r="V780" t="str">
            <v>10100100012164</v>
          </cell>
          <cell r="W780" t="str">
            <v>32139000</v>
          </cell>
          <cell r="X780" t="str">
            <v>FRANCE</v>
          </cell>
          <cell r="Y780">
            <v>1</v>
          </cell>
        </row>
        <row r="781">
          <cell r="A781" t="str">
            <v>094376914368</v>
          </cell>
          <cell r="B781" t="str">
            <v>2137706</v>
          </cell>
          <cell r="C781" t="str">
            <v>W&amp;N GALERIA ACRYLIQUE 250ML BLEU WINSOR (NUANCE ROUGE)</v>
          </cell>
          <cell r="D781">
            <v>22</v>
          </cell>
          <cell r="E781"/>
          <cell r="F781"/>
          <cell r="G781" t="str">
            <v>WN GAC 250ML BLEU WN NR</v>
          </cell>
          <cell r="H781" t="str">
            <v>W&amp;N GALERIA ACRYLIC COLOUR 250ML WINSOR BLUE</v>
          </cell>
          <cell r="I781" t="str">
            <v>WN GAC 250ML WSR BL</v>
          </cell>
          <cell r="J781">
            <v>7.44</v>
          </cell>
          <cell r="K781">
            <v>7.59</v>
          </cell>
          <cell r="L781">
            <v>2.0161290322580572E-2</v>
          </cell>
          <cell r="M781" t="str">
            <v>Actif</v>
          </cell>
          <cell r="N781"/>
          <cell r="O781" t="str">
            <v>WINSOR &amp; NEWTON</v>
          </cell>
          <cell r="P781" t="str">
            <v>FINE ARTS</v>
          </cell>
          <cell r="Q781" t="str">
            <v>W&amp;N ACRYLIC</v>
          </cell>
          <cell r="R781" t="str">
            <v>GALERIA ACRYLIC COLOUR</v>
          </cell>
          <cell r="S781" t="str">
            <v>250ML BOTTLE</v>
          </cell>
          <cell r="T781" t="str">
            <v>Série 1</v>
          </cell>
          <cell r="U781" t="str">
            <v>W0706</v>
          </cell>
          <cell r="V781" t="str">
            <v>10100100012164</v>
          </cell>
          <cell r="W781" t="str">
            <v>32139000</v>
          </cell>
          <cell r="X781" t="str">
            <v>FRANCE</v>
          </cell>
          <cell r="Y781">
            <v>1</v>
          </cell>
        </row>
        <row r="782">
          <cell r="A782" t="str">
            <v>094376971835</v>
          </cell>
          <cell r="B782" t="str">
            <v>2137075</v>
          </cell>
          <cell r="C782" t="str">
            <v>W&amp;N GALERIA ACRYLIQUE 250ML BORDEAUX</v>
          </cell>
          <cell r="D782">
            <v>22</v>
          </cell>
          <cell r="E782"/>
          <cell r="F782"/>
          <cell r="G782" t="str">
            <v>WN GAC 250ML BORDEAUX</v>
          </cell>
          <cell r="H782" t="str">
            <v>W&amp;N GALERIA ACRYLIC COLOUR 250ML Burgundy</v>
          </cell>
          <cell r="I782" t="str">
            <v>WN GAC 250ML BURGUNDY</v>
          </cell>
          <cell r="J782">
            <v>7.44</v>
          </cell>
          <cell r="K782">
            <v>7.59</v>
          </cell>
          <cell r="L782">
            <v>2.0161290322580572E-2</v>
          </cell>
          <cell r="M782" t="str">
            <v>Actif</v>
          </cell>
          <cell r="N782"/>
          <cell r="O782" t="str">
            <v>WINSOR &amp; NEWTON</v>
          </cell>
          <cell r="P782" t="str">
            <v>FINE ARTS</v>
          </cell>
          <cell r="Q782" t="str">
            <v>W&amp;N ACRYLIC</v>
          </cell>
          <cell r="R782" t="str">
            <v>GALERIA ACRYLIC COLOUR</v>
          </cell>
          <cell r="S782" t="str">
            <v>250ML BOTTLE</v>
          </cell>
          <cell r="T782" t="str">
            <v>Série 1</v>
          </cell>
          <cell r="U782" t="str">
            <v>W0075</v>
          </cell>
          <cell r="V782" t="str">
            <v>10100100012164</v>
          </cell>
          <cell r="W782" t="str">
            <v>32139000</v>
          </cell>
          <cell r="X782" t="str">
            <v>FRANCE</v>
          </cell>
          <cell r="Y782">
            <v>1</v>
          </cell>
        </row>
        <row r="783">
          <cell r="A783" t="str">
            <v>094376987195</v>
          </cell>
          <cell r="B783" t="str">
            <v>2137676</v>
          </cell>
          <cell r="C783" t="str">
            <v>W&amp;N GALERIA ACRYLIQUE 250ML BRUN VAN DYCK</v>
          </cell>
          <cell r="D783">
            <v>22</v>
          </cell>
          <cell r="E783"/>
          <cell r="F783"/>
          <cell r="G783" t="str">
            <v>WN GAC 250ML BRUN VAN DYCK</v>
          </cell>
          <cell r="H783" t="str">
            <v>W&amp;N GALERIA ACRYLIC COLOUR 250ML VANDYKE BROW&amp;N</v>
          </cell>
          <cell r="I783" t="str">
            <v>WN GAC 250ML VDYK BRO</v>
          </cell>
          <cell r="J783">
            <v>7.44</v>
          </cell>
          <cell r="K783">
            <v>7.59</v>
          </cell>
          <cell r="L783">
            <v>2.0161290322580572E-2</v>
          </cell>
          <cell r="M783" t="str">
            <v>Actif</v>
          </cell>
          <cell r="N783"/>
          <cell r="O783" t="str">
            <v>WINSOR &amp; NEWTON</v>
          </cell>
          <cell r="P783" t="str">
            <v>FINE ARTS</v>
          </cell>
          <cell r="Q783" t="str">
            <v>W&amp;N ACRYLIC</v>
          </cell>
          <cell r="R783" t="str">
            <v>GALERIA ACRYLIC COLOUR</v>
          </cell>
          <cell r="S783" t="str">
            <v>250ML BOTTLE</v>
          </cell>
          <cell r="T783" t="str">
            <v>Série 1</v>
          </cell>
          <cell r="U783" t="str">
            <v>W0676</v>
          </cell>
          <cell r="V783" t="str">
            <v>10100100012164</v>
          </cell>
          <cell r="W783" t="str">
            <v>32139000</v>
          </cell>
          <cell r="X783" t="str">
            <v>FRANCE</v>
          </cell>
          <cell r="Y783">
            <v>1</v>
          </cell>
        </row>
        <row r="784">
          <cell r="A784" t="str">
            <v>094376914238</v>
          </cell>
          <cell r="B784" t="str">
            <v>2137203</v>
          </cell>
          <cell r="C784" t="str">
            <v>W&amp;N GALERIA ACRYLIQUE 250ML CRAMOISIE</v>
          </cell>
          <cell r="D784">
            <v>22</v>
          </cell>
          <cell r="E784"/>
          <cell r="F784"/>
          <cell r="G784" t="str">
            <v>WN GAC 250ML CRAMOISIE</v>
          </cell>
          <cell r="H784" t="str">
            <v>W&amp;N GALERIA ACRYLIC COLOUR 250ML CRIMSON</v>
          </cell>
          <cell r="I784" t="str">
            <v>WN GAC 250ML CRIM</v>
          </cell>
          <cell r="J784">
            <v>7.44</v>
          </cell>
          <cell r="K784">
            <v>7.59</v>
          </cell>
          <cell r="L784">
            <v>2.0161290322580572E-2</v>
          </cell>
          <cell r="M784" t="str">
            <v>Actif</v>
          </cell>
          <cell r="N784"/>
          <cell r="O784" t="str">
            <v>WINSOR &amp; NEWTON</v>
          </cell>
          <cell r="P784" t="str">
            <v>FINE ARTS</v>
          </cell>
          <cell r="Q784" t="str">
            <v>W&amp;N ACRYLIC</v>
          </cell>
          <cell r="R784" t="str">
            <v>GALERIA ACRYLIC COLOUR</v>
          </cell>
          <cell r="S784" t="str">
            <v>250ML BOTTLE</v>
          </cell>
          <cell r="T784" t="str">
            <v>Série 1</v>
          </cell>
          <cell r="U784" t="str">
            <v>W0203</v>
          </cell>
          <cell r="V784" t="str">
            <v>10100100012164</v>
          </cell>
          <cell r="W784" t="str">
            <v>32139000</v>
          </cell>
          <cell r="X784" t="str">
            <v>FRANCE</v>
          </cell>
          <cell r="Y784">
            <v>1</v>
          </cell>
        </row>
        <row r="785">
          <cell r="A785" t="str">
            <v>094376899603</v>
          </cell>
          <cell r="B785" t="str">
            <v>2137465</v>
          </cell>
          <cell r="C785" t="str">
            <v>W&amp;N GALERIA ACRYLIQUE 250ML GRIS DE PAYNE</v>
          </cell>
          <cell r="D785">
            <v>22</v>
          </cell>
          <cell r="E785"/>
          <cell r="F785"/>
          <cell r="G785" t="str">
            <v>WN GAC 250ML GRIS PAYNE</v>
          </cell>
          <cell r="H785" t="str">
            <v>W&amp;N GALERIA ACRYLIC COLOUR 250ML PAYNES GREY</v>
          </cell>
          <cell r="I785" t="str">
            <v>WN GAC 250ML PAYNES GRY</v>
          </cell>
          <cell r="J785">
            <v>7.44</v>
          </cell>
          <cell r="K785">
            <v>7.59</v>
          </cell>
          <cell r="L785">
            <v>2.0161290322580572E-2</v>
          </cell>
          <cell r="M785" t="str">
            <v>Actif</v>
          </cell>
          <cell r="N785"/>
          <cell r="O785" t="str">
            <v>WINSOR &amp; NEWTON</v>
          </cell>
          <cell r="P785" t="str">
            <v>FINE ARTS</v>
          </cell>
          <cell r="Q785" t="str">
            <v>W&amp;N ACRYLIC</v>
          </cell>
          <cell r="R785" t="str">
            <v>GALERIA ACRYLIC COLOUR</v>
          </cell>
          <cell r="S785" t="str">
            <v>250ML BOTTLE</v>
          </cell>
          <cell r="T785" t="str">
            <v>Série 1</v>
          </cell>
          <cell r="U785" t="str">
            <v>W0465</v>
          </cell>
          <cell r="V785" t="str">
            <v>10100100012164</v>
          </cell>
          <cell r="W785" t="str">
            <v>32139000</v>
          </cell>
          <cell r="X785" t="str">
            <v>FRANCE</v>
          </cell>
          <cell r="Y785">
            <v>1</v>
          </cell>
        </row>
        <row r="786">
          <cell r="A786" t="str">
            <v>094376899641</v>
          </cell>
          <cell r="B786" t="str">
            <v>2137346</v>
          </cell>
          <cell r="C786" t="str">
            <v>W&amp;N GALERIA ACRYLIQUE 250ML JAUNE CITRON</v>
          </cell>
          <cell r="D786">
            <v>22</v>
          </cell>
          <cell r="E786"/>
          <cell r="F786"/>
          <cell r="G786" t="str">
            <v>WN GAC 250ML JNE CITRON</v>
          </cell>
          <cell r="H786" t="str">
            <v>W&amp;N GALERIA ACRYLIC COLOUR 250ML LLEMON YELLO</v>
          </cell>
          <cell r="I786" t="str">
            <v>WN GAC 250ML LEM YEL</v>
          </cell>
          <cell r="J786">
            <v>7.44</v>
          </cell>
          <cell r="K786">
            <v>7.59</v>
          </cell>
          <cell r="L786">
            <v>2.0161290322580572E-2</v>
          </cell>
          <cell r="M786" t="str">
            <v>Actif</v>
          </cell>
          <cell r="N786"/>
          <cell r="O786" t="str">
            <v>WINSOR &amp; NEWTON</v>
          </cell>
          <cell r="P786" t="str">
            <v>FINE ARTS</v>
          </cell>
          <cell r="Q786" t="str">
            <v>W&amp;N ACRYLIC</v>
          </cell>
          <cell r="R786" t="str">
            <v>GALERIA ACRYLIC COLOUR</v>
          </cell>
          <cell r="S786" t="str">
            <v>250ML BOTTLE</v>
          </cell>
          <cell r="T786" t="str">
            <v>Série 1</v>
          </cell>
          <cell r="U786" t="str">
            <v>WG346</v>
          </cell>
          <cell r="V786" t="str">
            <v>10100100012164</v>
          </cell>
          <cell r="W786" t="str">
            <v>32139000</v>
          </cell>
          <cell r="X786" t="str">
            <v>FRANCE</v>
          </cell>
          <cell r="Y786">
            <v>1</v>
          </cell>
        </row>
        <row r="787">
          <cell r="A787" t="str">
            <v>094376899634</v>
          </cell>
          <cell r="B787" t="str">
            <v>2137422</v>
          </cell>
          <cell r="C787" t="str">
            <v>W&amp;N GALERIA ACRYLIQUE 250ML JAUNE DE NAPLES</v>
          </cell>
          <cell r="D787">
            <v>22</v>
          </cell>
          <cell r="E787"/>
          <cell r="F787"/>
          <cell r="G787" t="str">
            <v>WN GAC 250ML JNE NAPLES</v>
          </cell>
          <cell r="H787" t="str">
            <v>W&amp;N GALERIA ACRYLIC COLOUR 250ML NAPLES YELLO</v>
          </cell>
          <cell r="I787" t="str">
            <v>WN GAC 250ML NAP YEL</v>
          </cell>
          <cell r="J787">
            <v>7.44</v>
          </cell>
          <cell r="K787">
            <v>7.59</v>
          </cell>
          <cell r="L787">
            <v>2.0161290322580572E-2</v>
          </cell>
          <cell r="M787" t="str">
            <v>Actif</v>
          </cell>
          <cell r="N787"/>
          <cell r="O787" t="str">
            <v>WINSOR &amp; NEWTON</v>
          </cell>
          <cell r="P787" t="str">
            <v>FINE ARTS</v>
          </cell>
          <cell r="Q787" t="str">
            <v>W&amp;N ACRYLIC</v>
          </cell>
          <cell r="R787" t="str">
            <v>GALERIA ACRYLIC COLOUR</v>
          </cell>
          <cell r="S787" t="str">
            <v>250ML BOTTLE</v>
          </cell>
          <cell r="T787" t="str">
            <v>Série 1</v>
          </cell>
          <cell r="U787" t="str">
            <v>W0422</v>
          </cell>
          <cell r="V787" t="str">
            <v>10100100012164</v>
          </cell>
          <cell r="W787" t="str">
            <v>32139000</v>
          </cell>
          <cell r="X787" t="str">
            <v>FRANCE</v>
          </cell>
          <cell r="Y787">
            <v>1</v>
          </cell>
        </row>
        <row r="788">
          <cell r="A788" t="str">
            <v>094376914382</v>
          </cell>
          <cell r="B788" t="str">
            <v>2137744</v>
          </cell>
          <cell r="C788" t="str">
            <v>W&amp;N GALERIA ACRYLIQUE 250ML JAUNE OCRE</v>
          </cell>
          <cell r="D788">
            <v>22</v>
          </cell>
          <cell r="E788"/>
          <cell r="F788"/>
          <cell r="G788" t="str">
            <v>WN GAC 250ML JNE OCRE</v>
          </cell>
          <cell r="H788" t="str">
            <v>W&amp;N GALERIA ACRYLIC COLOUR 250ML YELLOW OCHRE</v>
          </cell>
          <cell r="I788" t="str">
            <v>WN GAC 250ML YEL OCHRE</v>
          </cell>
          <cell r="J788">
            <v>7.44</v>
          </cell>
          <cell r="K788">
            <v>7.59</v>
          </cell>
          <cell r="L788">
            <v>2.0161290322580572E-2</v>
          </cell>
          <cell r="M788" t="str">
            <v>Actif</v>
          </cell>
          <cell r="N788"/>
          <cell r="O788" t="str">
            <v>WINSOR &amp; NEWTON</v>
          </cell>
          <cell r="P788" t="str">
            <v>FINE ARTS</v>
          </cell>
          <cell r="Q788" t="str">
            <v>W&amp;N ACRYLIC</v>
          </cell>
          <cell r="R788" t="str">
            <v>GALERIA ACRYLIC COLOUR</v>
          </cell>
          <cell r="S788" t="str">
            <v>250ML BOTTLE</v>
          </cell>
          <cell r="T788" t="str">
            <v>Série 1</v>
          </cell>
          <cell r="U788" t="str">
            <v>W0744</v>
          </cell>
          <cell r="V788" t="str">
            <v>10100100012164</v>
          </cell>
          <cell r="W788" t="str">
            <v>32139000</v>
          </cell>
          <cell r="X788" t="str">
            <v>FRANCE</v>
          </cell>
          <cell r="Y788">
            <v>1</v>
          </cell>
        </row>
        <row r="789">
          <cell r="A789" t="str">
            <v>094376899665</v>
          </cell>
          <cell r="B789" t="str">
            <v>2137527</v>
          </cell>
          <cell r="C789" t="str">
            <v>W&amp;N GALERIA ACRYLIQUE 250ML JAUNE PRIMAIRE</v>
          </cell>
          <cell r="D789">
            <v>22</v>
          </cell>
          <cell r="E789"/>
          <cell r="F789"/>
          <cell r="G789" t="str">
            <v>WN GAC 250ML JNE PRIM</v>
          </cell>
          <cell r="H789" t="str">
            <v>W&amp;N GALERIA ACRYLIC COLOUR 250ML PROC YELLOW</v>
          </cell>
          <cell r="I789" t="str">
            <v>WN GAC 250ML PROCESS YEL</v>
          </cell>
          <cell r="J789">
            <v>7.44</v>
          </cell>
          <cell r="K789">
            <v>7.59</v>
          </cell>
          <cell r="L789">
            <v>2.0161290322580572E-2</v>
          </cell>
          <cell r="M789" t="str">
            <v>Actif</v>
          </cell>
          <cell r="N789"/>
          <cell r="O789" t="str">
            <v>WINSOR &amp; NEWTON</v>
          </cell>
          <cell r="P789" t="str">
            <v>FINE ARTS</v>
          </cell>
          <cell r="Q789" t="str">
            <v>W&amp;N ACRYLIC</v>
          </cell>
          <cell r="R789" t="str">
            <v>GALERIA ACRYLIC COLOUR</v>
          </cell>
          <cell r="S789" t="str">
            <v>250ML BOTTLE</v>
          </cell>
          <cell r="T789" t="str">
            <v>Série 1</v>
          </cell>
          <cell r="U789" t="str">
            <v>W0527</v>
          </cell>
          <cell r="V789" t="str">
            <v>10100100012164</v>
          </cell>
          <cell r="W789" t="str">
            <v>32139000</v>
          </cell>
          <cell r="X789" t="str">
            <v>FRANCE</v>
          </cell>
          <cell r="Y789">
            <v>1</v>
          </cell>
        </row>
        <row r="790">
          <cell r="A790" t="str">
            <v>094376914283</v>
          </cell>
          <cell r="B790" t="str">
            <v>2137488</v>
          </cell>
          <cell r="C790" t="str">
            <v>W&amp;N GALERIA ACRYLIQUE 250ML MAGENTA PERMANENT</v>
          </cell>
          <cell r="D790">
            <v>22</v>
          </cell>
          <cell r="E790"/>
          <cell r="F790"/>
          <cell r="G790" t="str">
            <v>WN GAC 250ML MAGENTA PERM</v>
          </cell>
          <cell r="H790" t="str">
            <v>W&amp;N GALERIA ACRYLIC COLOUR 250ML PERMANENT MAGENT</v>
          </cell>
          <cell r="I790" t="str">
            <v>WN GAC 250ML PERM MAG</v>
          </cell>
          <cell r="J790">
            <v>7.44</v>
          </cell>
          <cell r="K790">
            <v>7.59</v>
          </cell>
          <cell r="L790">
            <v>2.0161290322580572E-2</v>
          </cell>
          <cell r="M790" t="str">
            <v>Actif</v>
          </cell>
          <cell r="N790"/>
          <cell r="O790" t="str">
            <v>WINSOR &amp; NEWTON</v>
          </cell>
          <cell r="P790" t="str">
            <v>FINE ARTS</v>
          </cell>
          <cell r="Q790" t="str">
            <v>W&amp;N ACRYLIC</v>
          </cell>
          <cell r="R790" t="str">
            <v>GALERIA ACRYLIC COLOUR</v>
          </cell>
          <cell r="S790" t="str">
            <v>250ML BOTTLE</v>
          </cell>
          <cell r="T790" t="str">
            <v>Série 1</v>
          </cell>
          <cell r="U790" t="str">
            <v>W0488</v>
          </cell>
          <cell r="V790" t="str">
            <v>10100100012164</v>
          </cell>
          <cell r="W790" t="str">
            <v>32139000</v>
          </cell>
          <cell r="X790" t="str">
            <v>FRANCE</v>
          </cell>
          <cell r="Y790">
            <v>1</v>
          </cell>
        </row>
        <row r="791">
          <cell r="A791" t="str">
            <v>094376987164</v>
          </cell>
          <cell r="B791" t="str">
            <v>2137337</v>
          </cell>
          <cell r="C791" t="str">
            <v>W&amp;N GALERIA ACRYLIQUE 250ML NOIR DE FUMEE</v>
          </cell>
          <cell r="D791">
            <v>22</v>
          </cell>
          <cell r="E791"/>
          <cell r="F791"/>
          <cell r="G791" t="str">
            <v>WN GAC 250ML NOIR FUMEE</v>
          </cell>
          <cell r="H791" t="str">
            <v>W&amp;N GALERIA ACRYLIC COLOUR 250ML LAMP BLACK</v>
          </cell>
          <cell r="I791" t="str">
            <v>WN GAC 250ML LAMP BLA</v>
          </cell>
          <cell r="J791">
            <v>7.44</v>
          </cell>
          <cell r="K791">
            <v>7.59</v>
          </cell>
          <cell r="L791">
            <v>2.0161290322580572E-2</v>
          </cell>
          <cell r="M791" t="str">
            <v>Actif</v>
          </cell>
          <cell r="N791"/>
          <cell r="O791" t="str">
            <v>WINSOR &amp; NEWTON</v>
          </cell>
          <cell r="P791" t="str">
            <v>FINE ARTS</v>
          </cell>
          <cell r="Q791" t="str">
            <v>W&amp;N ACRYLIC</v>
          </cell>
          <cell r="R791" t="str">
            <v>GALERIA ACRYLIC COLOUR</v>
          </cell>
          <cell r="S791" t="str">
            <v>250ML BOTTLE</v>
          </cell>
          <cell r="T791" t="str">
            <v>Série 1</v>
          </cell>
          <cell r="U791" t="str">
            <v>W0337</v>
          </cell>
          <cell r="V791" t="str">
            <v>10100100012164</v>
          </cell>
          <cell r="W791" t="str">
            <v>32139000</v>
          </cell>
          <cell r="X791" t="str">
            <v>FRANCE</v>
          </cell>
          <cell r="Y791">
            <v>1</v>
          </cell>
        </row>
        <row r="792">
          <cell r="A792" t="str">
            <v>094376914245</v>
          </cell>
          <cell r="B792" t="str">
            <v>2137386</v>
          </cell>
          <cell r="C792" t="str">
            <v>W&amp;N GALERIA ACRYLIQUE 250ML NOIR DE MARS</v>
          </cell>
          <cell r="D792">
            <v>22</v>
          </cell>
          <cell r="E792"/>
          <cell r="F792"/>
          <cell r="G792" t="str">
            <v>WN GAC 250ML NOIR MARS</v>
          </cell>
          <cell r="H792" t="str">
            <v>W&amp;N GALERIA ACRYLIC COLOUR 250ML MARS BLACK</v>
          </cell>
          <cell r="I792" t="str">
            <v>WN GAC 250ML MARS BLA</v>
          </cell>
          <cell r="J792">
            <v>7.44</v>
          </cell>
          <cell r="K792">
            <v>7.59</v>
          </cell>
          <cell r="L792">
            <v>2.0161290322580572E-2</v>
          </cell>
          <cell r="M792" t="str">
            <v>Actif</v>
          </cell>
          <cell r="N792"/>
          <cell r="O792" t="str">
            <v>WINSOR &amp; NEWTON</v>
          </cell>
          <cell r="P792" t="str">
            <v>FINE ARTS</v>
          </cell>
          <cell r="Q792" t="str">
            <v>W&amp;N ACRYLIC</v>
          </cell>
          <cell r="R792" t="str">
            <v>GALERIA ACRYLIC COLOUR</v>
          </cell>
          <cell r="S792" t="str">
            <v>250ML BOTTLE</v>
          </cell>
          <cell r="T792" t="str">
            <v>Série 1</v>
          </cell>
          <cell r="U792" t="str">
            <v>W0386</v>
          </cell>
          <cell r="V792" t="str">
            <v>10100100012164</v>
          </cell>
          <cell r="W792" t="str">
            <v>32139000</v>
          </cell>
          <cell r="X792" t="str">
            <v>FRANCE</v>
          </cell>
          <cell r="Y792">
            <v>1</v>
          </cell>
        </row>
        <row r="793">
          <cell r="A793" t="str">
            <v>094376899658</v>
          </cell>
          <cell r="B793" t="str">
            <v>2137331</v>
          </cell>
          <cell r="C793" t="str">
            <v>W&amp;N GALERIA ACRYLIQUE 250ML NOIR D'IVOIRE</v>
          </cell>
          <cell r="D793">
            <v>22</v>
          </cell>
          <cell r="E793"/>
          <cell r="F793"/>
          <cell r="G793" t="str">
            <v>WN GAC 250ML NOIR IVOIRE</v>
          </cell>
          <cell r="H793" t="str">
            <v>W&amp;N GALERIA ACRYLIC COLOUR 250ML IVORY BLACK</v>
          </cell>
          <cell r="I793" t="str">
            <v>WN GAC 250ML IVO BLA</v>
          </cell>
          <cell r="J793">
            <v>7.44</v>
          </cell>
          <cell r="K793">
            <v>7.59</v>
          </cell>
          <cell r="L793">
            <v>2.0161290322580572E-2</v>
          </cell>
          <cell r="M793" t="str">
            <v>Actif</v>
          </cell>
          <cell r="N793"/>
          <cell r="O793" t="str">
            <v>WINSOR &amp; NEWTON</v>
          </cell>
          <cell r="P793" t="str">
            <v>FINE ARTS</v>
          </cell>
          <cell r="Q793" t="str">
            <v>W&amp;N ACRYLIC</v>
          </cell>
          <cell r="R793" t="str">
            <v>GALERIA ACRYLIC COLOUR</v>
          </cell>
          <cell r="S793" t="str">
            <v>250ML BOTTLE</v>
          </cell>
          <cell r="T793" t="str">
            <v>Série 1</v>
          </cell>
          <cell r="U793" t="str">
            <v>W0331</v>
          </cell>
          <cell r="V793" t="str">
            <v>10100100012164</v>
          </cell>
          <cell r="W793" t="str">
            <v>32139000</v>
          </cell>
          <cell r="X793" t="str">
            <v>FRANCE</v>
          </cell>
          <cell r="Y793">
            <v>1</v>
          </cell>
        </row>
        <row r="794">
          <cell r="A794" t="str">
            <v>094376914214</v>
          </cell>
          <cell r="B794" t="str">
            <v>2137138</v>
          </cell>
          <cell r="C794" t="str">
            <v>W&amp;N GALERIA ACRYLIQUE 250ML NUANCE BLEU DE CERULEUM</v>
          </cell>
          <cell r="D794">
            <v>22</v>
          </cell>
          <cell r="E794"/>
          <cell r="F794"/>
          <cell r="G794" t="str">
            <v>WN GAC 250ML N BLEU CERU</v>
          </cell>
          <cell r="H794" t="str">
            <v>W&amp;N GALERIA ACRYLIC COLOUR 250ML CERULEAN BLUE HU</v>
          </cell>
          <cell r="I794" t="str">
            <v>WN GAC 250ML CERU BL H</v>
          </cell>
          <cell r="J794">
            <v>7.44</v>
          </cell>
          <cell r="K794">
            <v>7.59</v>
          </cell>
          <cell r="L794">
            <v>2.0161290322580572E-2</v>
          </cell>
          <cell r="M794" t="str">
            <v>Actif</v>
          </cell>
          <cell r="N794"/>
          <cell r="O794" t="str">
            <v>WINSOR &amp; NEWTON</v>
          </cell>
          <cell r="P794" t="str">
            <v>FINE ARTS</v>
          </cell>
          <cell r="Q794" t="str">
            <v>W&amp;N ACRYLIC</v>
          </cell>
          <cell r="R794" t="str">
            <v>GALERIA ACRYLIC COLOUR</v>
          </cell>
          <cell r="S794" t="str">
            <v>250ML BOTTLE</v>
          </cell>
          <cell r="T794" t="str">
            <v>Série 1</v>
          </cell>
          <cell r="U794" t="str">
            <v>W0138</v>
          </cell>
          <cell r="V794" t="str">
            <v>10100100012164</v>
          </cell>
          <cell r="W794" t="str">
            <v>32139000</v>
          </cell>
          <cell r="X794" t="str">
            <v>FRANCE</v>
          </cell>
          <cell r="Y794">
            <v>1</v>
          </cell>
        </row>
        <row r="795">
          <cell r="A795" t="str">
            <v>094376972306</v>
          </cell>
          <cell r="B795" t="str">
            <v>2137541</v>
          </cell>
          <cell r="C795" t="str">
            <v>W&amp;N GALERIA ACRYLIQUE 250ML NUANCE BLEU DE PRUSSE</v>
          </cell>
          <cell r="D795">
            <v>22</v>
          </cell>
          <cell r="E795"/>
          <cell r="F795"/>
          <cell r="G795" t="str">
            <v>WN GAC 250ML N. BLEU PRUS</v>
          </cell>
          <cell r="H795" t="str">
            <v>W&amp;N GALERIA ACRYLIC COLOUR 250ML Prussian Blue Hu</v>
          </cell>
          <cell r="I795" t="str">
            <v>WN GAC 250ML PRUS BL H</v>
          </cell>
          <cell r="J795">
            <v>7.44</v>
          </cell>
          <cell r="K795">
            <v>7.59</v>
          </cell>
          <cell r="L795">
            <v>2.0161290322580572E-2</v>
          </cell>
          <cell r="M795" t="str">
            <v>Actif</v>
          </cell>
          <cell r="N795"/>
          <cell r="O795" t="str">
            <v>WINSOR &amp; NEWTON</v>
          </cell>
          <cell r="P795" t="str">
            <v>FINE ARTS</v>
          </cell>
          <cell r="Q795" t="str">
            <v>W&amp;N ACRYLIC</v>
          </cell>
          <cell r="R795" t="str">
            <v>GALERIA ACRYLIC COLOUR</v>
          </cell>
          <cell r="S795" t="str">
            <v>250ML BOTTLE</v>
          </cell>
          <cell r="T795" t="str">
            <v>Série 1</v>
          </cell>
          <cell r="U795" t="str">
            <v>W0541</v>
          </cell>
          <cell r="V795" t="str">
            <v>10100100012164</v>
          </cell>
          <cell r="W795" t="str">
            <v>32139000</v>
          </cell>
          <cell r="X795" t="str">
            <v>FRANCE</v>
          </cell>
          <cell r="Y795">
            <v>1</v>
          </cell>
        </row>
        <row r="796">
          <cell r="A796" t="str">
            <v>094376914221</v>
          </cell>
          <cell r="B796" t="str">
            <v>2137179</v>
          </cell>
          <cell r="C796" t="str">
            <v>W&amp;N GALERIA ACRYLIQUE 250ML NUANCE DE BLEU DE COBALT</v>
          </cell>
          <cell r="D796">
            <v>22</v>
          </cell>
          <cell r="E796"/>
          <cell r="F796"/>
          <cell r="G796" t="str">
            <v>WN GAC 250ML N BLEU COB</v>
          </cell>
          <cell r="H796" t="str">
            <v>W&amp;N GALERIA ACRYLIC COLOUR 250ML COBALT BLUE HUE</v>
          </cell>
          <cell r="I796" t="str">
            <v>WN GAC 250ML COB BL H</v>
          </cell>
          <cell r="J796">
            <v>7.44</v>
          </cell>
          <cell r="K796">
            <v>7.59</v>
          </cell>
          <cell r="L796">
            <v>2.0161290322580572E-2</v>
          </cell>
          <cell r="M796" t="str">
            <v>Actif</v>
          </cell>
          <cell r="N796"/>
          <cell r="O796" t="str">
            <v>WINSOR &amp; NEWTON</v>
          </cell>
          <cell r="P796" t="str">
            <v>FINE ARTS</v>
          </cell>
          <cell r="Q796" t="str">
            <v>W&amp;N ACRYLIC</v>
          </cell>
          <cell r="R796" t="str">
            <v>GALERIA ACRYLIC COLOUR</v>
          </cell>
          <cell r="S796" t="str">
            <v>250ML BOTTLE</v>
          </cell>
          <cell r="T796" t="str">
            <v>Série 1</v>
          </cell>
          <cell r="U796" t="str">
            <v>W0179</v>
          </cell>
          <cell r="V796" t="str">
            <v>10100100012164</v>
          </cell>
          <cell r="W796" t="str">
            <v>32139000</v>
          </cell>
          <cell r="X796" t="str">
            <v>FRANCE</v>
          </cell>
          <cell r="Y796">
            <v>1</v>
          </cell>
        </row>
        <row r="797">
          <cell r="A797" t="str">
            <v>094376914191</v>
          </cell>
          <cell r="B797" t="str">
            <v>2137115</v>
          </cell>
          <cell r="C797" t="str">
            <v>W&amp;N GALERIA ACRYLIQUE 250ML NUANCE DE JAUNE DE CADMIUM FONCE</v>
          </cell>
          <cell r="D797">
            <v>22</v>
          </cell>
          <cell r="E797"/>
          <cell r="F797"/>
          <cell r="G797" t="str">
            <v>WN GAC 250ML N JNE CD FC</v>
          </cell>
          <cell r="H797" t="str">
            <v>W&amp;N GALERIA ACRYLIC COLOUR 250ML CAD YELLOW DEEP</v>
          </cell>
          <cell r="I797" t="str">
            <v>WN GAC 250ML CAD YEL DP H</v>
          </cell>
          <cell r="J797">
            <v>7.44</v>
          </cell>
          <cell r="K797">
            <v>7.59</v>
          </cell>
          <cell r="L797">
            <v>2.0161290322580572E-2</v>
          </cell>
          <cell r="M797" t="str">
            <v>Actif</v>
          </cell>
          <cell r="N797"/>
          <cell r="O797" t="str">
            <v>WINSOR &amp; NEWTON</v>
          </cell>
          <cell r="P797" t="str">
            <v>FINE ARTS</v>
          </cell>
          <cell r="Q797" t="str">
            <v>W&amp;N ACRYLIC</v>
          </cell>
          <cell r="R797" t="str">
            <v>GALERIA ACRYLIC COLOUR</v>
          </cell>
          <cell r="S797" t="str">
            <v>250ML BOTTLE</v>
          </cell>
          <cell r="T797" t="str">
            <v>Série 1</v>
          </cell>
          <cell r="U797" t="str">
            <v>W0115</v>
          </cell>
          <cell r="V797" t="str">
            <v>10100100012164</v>
          </cell>
          <cell r="W797" t="str">
            <v>32139000</v>
          </cell>
          <cell r="X797" t="str">
            <v>FRANCE</v>
          </cell>
          <cell r="Y797">
            <v>1</v>
          </cell>
        </row>
        <row r="798">
          <cell r="A798" t="str">
            <v>094376914207</v>
          </cell>
          <cell r="B798" t="str">
            <v>2137120</v>
          </cell>
          <cell r="C798" t="str">
            <v>W&amp;N GALERIA ACRYLIQUE 250ML NUANCE DE JAUNE DE CADMIUM MOYEN</v>
          </cell>
          <cell r="D798">
            <v>22</v>
          </cell>
          <cell r="E798"/>
          <cell r="F798"/>
          <cell r="G798" t="str">
            <v>WN GAC 250ML N JNE CD MOY</v>
          </cell>
          <cell r="H798" t="str">
            <v>W&amp;N GALERIA ACRYLIC COLOUR 250ML CAD YELLOW MED H</v>
          </cell>
          <cell r="I798" t="str">
            <v>WN GAC 250ML CAD YEL MED H</v>
          </cell>
          <cell r="J798">
            <v>7.44</v>
          </cell>
          <cell r="K798">
            <v>7.59</v>
          </cell>
          <cell r="L798">
            <v>2.0161290322580572E-2</v>
          </cell>
          <cell r="M798" t="str">
            <v>Actif</v>
          </cell>
          <cell r="N798"/>
          <cell r="O798" t="str">
            <v>WINSOR &amp; NEWTON</v>
          </cell>
          <cell r="P798" t="str">
            <v>FINE ARTS</v>
          </cell>
          <cell r="Q798" t="str">
            <v>W&amp;N ACRYLIC</v>
          </cell>
          <cell r="R798" t="str">
            <v>GALERIA ACRYLIC COLOUR</v>
          </cell>
          <cell r="S798" t="str">
            <v>250ML BOTTLE</v>
          </cell>
          <cell r="T798" t="str">
            <v>Série 1</v>
          </cell>
          <cell r="U798" t="str">
            <v>W0120</v>
          </cell>
          <cell r="V798" t="str">
            <v>10100100012164</v>
          </cell>
          <cell r="W798" t="str">
            <v>32139000</v>
          </cell>
          <cell r="X798" t="str">
            <v>FRANCE</v>
          </cell>
          <cell r="Y798">
            <v>1</v>
          </cell>
        </row>
        <row r="799">
          <cell r="A799" t="str">
            <v>094376914184</v>
          </cell>
          <cell r="B799" t="str">
            <v>2137114</v>
          </cell>
          <cell r="C799" t="str">
            <v>W&amp;N GALERIA ACRYLIQUE 250ML NUANCE DE JAUNE DE CADMIUM PALE</v>
          </cell>
          <cell r="D799">
            <v>22</v>
          </cell>
          <cell r="E799"/>
          <cell r="F799"/>
          <cell r="G799" t="str">
            <v>WN GAC 250ML N JNE CD PL</v>
          </cell>
          <cell r="H799" t="str">
            <v>W&amp;N GALERIA ACRYLIC COLOUR 250ML CAD YELLOW PALE</v>
          </cell>
          <cell r="I799" t="str">
            <v>WN GAC 250ML CAD YEL PL H</v>
          </cell>
          <cell r="J799">
            <v>7.44</v>
          </cell>
          <cell r="K799">
            <v>7.59</v>
          </cell>
          <cell r="L799">
            <v>2.0161290322580572E-2</v>
          </cell>
          <cell r="M799" t="str">
            <v>Actif</v>
          </cell>
          <cell r="N799"/>
          <cell r="O799" t="str">
            <v>WINSOR &amp; NEWTON</v>
          </cell>
          <cell r="P799" t="str">
            <v>FINE ARTS</v>
          </cell>
          <cell r="Q799" t="str">
            <v>W&amp;N ACRYLIC</v>
          </cell>
          <cell r="R799" t="str">
            <v>GALERIA ACRYLIC COLOUR</v>
          </cell>
          <cell r="S799" t="str">
            <v>250ML BOTTLE</v>
          </cell>
          <cell r="T799" t="str">
            <v>Série 1</v>
          </cell>
          <cell r="U799" t="str">
            <v>W0114</v>
          </cell>
          <cell r="V799" t="str">
            <v>10100100012164</v>
          </cell>
          <cell r="W799" t="str">
            <v>32139000</v>
          </cell>
          <cell r="X799" t="str">
            <v>FRANCE</v>
          </cell>
          <cell r="Y799">
            <v>1</v>
          </cell>
        </row>
        <row r="800">
          <cell r="A800" t="str">
            <v>094376914177</v>
          </cell>
          <cell r="B800" t="str">
            <v>2137095</v>
          </cell>
          <cell r="C800" t="str">
            <v>W&amp;N GALERIA ACRYLIQUE 250ML NUANCE DE ROUGE DE CADMIUM</v>
          </cell>
          <cell r="D800">
            <v>22</v>
          </cell>
          <cell r="E800"/>
          <cell r="F800"/>
          <cell r="G800" t="str">
            <v>WN GAC 250ML N RGE CD</v>
          </cell>
          <cell r="H800" t="str">
            <v>W&amp;N GALERIA ACRYLIC COLOUR 250ML CADMIUM RED HUE</v>
          </cell>
          <cell r="I800" t="str">
            <v>WN GAC 250ML CAD RED H</v>
          </cell>
          <cell r="J800">
            <v>7.44</v>
          </cell>
          <cell r="K800">
            <v>7.59</v>
          </cell>
          <cell r="L800">
            <v>2.0161290322580572E-2</v>
          </cell>
          <cell r="M800" t="str">
            <v>Actif</v>
          </cell>
          <cell r="N800"/>
          <cell r="O800" t="str">
            <v>WINSOR &amp; NEWTON</v>
          </cell>
          <cell r="P800" t="str">
            <v>FINE ARTS</v>
          </cell>
          <cell r="Q800" t="str">
            <v>W&amp;N ACRYLIC</v>
          </cell>
          <cell r="R800" t="str">
            <v>GALERIA ACRYLIC COLOUR</v>
          </cell>
          <cell r="S800" t="str">
            <v>250ML BOTTLE</v>
          </cell>
          <cell r="T800" t="str">
            <v>Série 1</v>
          </cell>
          <cell r="U800" t="str">
            <v>W0095</v>
          </cell>
          <cell r="V800" t="str">
            <v>10100100012164</v>
          </cell>
          <cell r="W800" t="str">
            <v>32139000</v>
          </cell>
          <cell r="X800" t="str">
            <v>FRANCE</v>
          </cell>
          <cell r="Y800">
            <v>1</v>
          </cell>
        </row>
        <row r="801">
          <cell r="A801" t="str">
            <v>094376914351</v>
          </cell>
          <cell r="B801" t="str">
            <v>2137682</v>
          </cell>
          <cell r="C801" t="str">
            <v>W&amp;N GALERIA ACRYLIQUE 250ML NUANCE DE VERMILLON</v>
          </cell>
          <cell r="D801">
            <v>22</v>
          </cell>
          <cell r="E801"/>
          <cell r="F801"/>
          <cell r="G801" t="str">
            <v>WN GAC 250ML N. VERMILLON</v>
          </cell>
          <cell r="H801" t="str">
            <v>W&amp;N GALERIA ACRYLIC COLOUR 250ML VERMILION HUE</v>
          </cell>
          <cell r="I801" t="str">
            <v>WN GAC 250ML VERM H</v>
          </cell>
          <cell r="J801">
            <v>7.44</v>
          </cell>
          <cell r="K801">
            <v>7.59</v>
          </cell>
          <cell r="L801">
            <v>2.0161290322580572E-2</v>
          </cell>
          <cell r="M801" t="str">
            <v>Actif</v>
          </cell>
          <cell r="N801"/>
          <cell r="O801" t="str">
            <v>WINSOR &amp; NEWTON</v>
          </cell>
          <cell r="P801" t="str">
            <v>FINE ARTS</v>
          </cell>
          <cell r="Q801" t="str">
            <v>W&amp;N ACRYLIC</v>
          </cell>
          <cell r="R801" t="str">
            <v>GALERIA ACRYLIC COLOUR</v>
          </cell>
          <cell r="S801" t="str">
            <v>250ML BOTTLE</v>
          </cell>
          <cell r="T801" t="str">
            <v>Série 1</v>
          </cell>
          <cell r="U801" t="str">
            <v>W0682</v>
          </cell>
          <cell r="V801" t="str">
            <v>10100100012164</v>
          </cell>
          <cell r="W801" t="str">
            <v>32139000</v>
          </cell>
          <cell r="X801" t="str">
            <v>FRANCE</v>
          </cell>
          <cell r="Y801">
            <v>1</v>
          </cell>
        </row>
        <row r="802">
          <cell r="A802" t="str">
            <v>094376914160</v>
          </cell>
          <cell r="B802" t="str">
            <v>2137090</v>
          </cell>
          <cell r="C802" t="str">
            <v>W&amp;N GALERIA ACRYLIQUE 250ML NUANCE JAUNE DE CADMIUM ORANGE</v>
          </cell>
          <cell r="D802">
            <v>22</v>
          </cell>
          <cell r="E802"/>
          <cell r="F802"/>
          <cell r="G802" t="str">
            <v>WN GAC 250ML N JNE CD OGE</v>
          </cell>
          <cell r="H802" t="str">
            <v>W&amp;N GALERIA ACRYLIC COLOUR 250ML CADMIUM ORANGE H</v>
          </cell>
          <cell r="I802" t="str">
            <v>WN GAC 250ML CAD ORA H</v>
          </cell>
          <cell r="J802">
            <v>7.44</v>
          </cell>
          <cell r="K802">
            <v>7.59</v>
          </cell>
          <cell r="L802">
            <v>2.0161290322580572E-2</v>
          </cell>
          <cell r="M802" t="str">
            <v>Actif</v>
          </cell>
          <cell r="N802"/>
          <cell r="O802" t="str">
            <v>WINSOR &amp; NEWTON</v>
          </cell>
          <cell r="P802" t="str">
            <v>FINE ARTS</v>
          </cell>
          <cell r="Q802" t="str">
            <v>W&amp;N ACRYLIC</v>
          </cell>
          <cell r="R802" t="str">
            <v>GALERIA ACRYLIC COLOUR</v>
          </cell>
          <cell r="S802" t="str">
            <v>250ML BOTTLE</v>
          </cell>
          <cell r="T802" t="str">
            <v>Série 1</v>
          </cell>
          <cell r="U802" t="str">
            <v>W0090</v>
          </cell>
          <cell r="V802" t="str">
            <v>10100100012164</v>
          </cell>
          <cell r="W802" t="str">
            <v>32139000</v>
          </cell>
          <cell r="X802" t="str">
            <v>FRANCE</v>
          </cell>
          <cell r="Y802">
            <v>1</v>
          </cell>
        </row>
        <row r="803">
          <cell r="A803" t="str">
            <v>884955030059</v>
          </cell>
          <cell r="B803" t="str">
            <v>2137564</v>
          </cell>
          <cell r="C803" t="str">
            <v>W&amp;N GALERIA ACRYLIQUE 250ML OCRE ROUGE</v>
          </cell>
          <cell r="D803">
            <v>22</v>
          </cell>
          <cell r="E803"/>
          <cell r="F803"/>
          <cell r="G803" t="str">
            <v>WN GAC 250ML OCRE ROUGE</v>
          </cell>
          <cell r="H803" t="str">
            <v>W&amp;N GALERIA ACRYLIC COLOUR 250ML RED OCHRE</v>
          </cell>
          <cell r="I803" t="str">
            <v>WN GAC 250ML RED OCHRE</v>
          </cell>
          <cell r="J803">
            <v>7.44</v>
          </cell>
          <cell r="K803">
            <v>7.59</v>
          </cell>
          <cell r="L803">
            <v>2.0161290322580572E-2</v>
          </cell>
          <cell r="M803" t="str">
            <v>Actif</v>
          </cell>
          <cell r="N803"/>
          <cell r="O803" t="str">
            <v>WINSOR &amp; NEWTON</v>
          </cell>
          <cell r="P803" t="str">
            <v>FINE ARTS</v>
          </cell>
          <cell r="Q803" t="str">
            <v>W&amp;N ACRYLIC</v>
          </cell>
          <cell r="R803" t="str">
            <v>GALERIA ACRYLIC COLOUR</v>
          </cell>
          <cell r="S803" t="str">
            <v>250ML BOTTLE</v>
          </cell>
          <cell r="T803" t="str">
            <v>Série 1</v>
          </cell>
          <cell r="U803" t="str">
            <v>W0564</v>
          </cell>
          <cell r="V803" t="str">
            <v>10100100012164</v>
          </cell>
          <cell r="W803" t="str">
            <v>32139000</v>
          </cell>
          <cell r="X803" t="str">
            <v>FRANCE</v>
          </cell>
          <cell r="Y803">
            <v>1</v>
          </cell>
        </row>
        <row r="804">
          <cell r="A804" t="str">
            <v>094376971866</v>
          </cell>
          <cell r="B804" t="str">
            <v>2137435</v>
          </cell>
          <cell r="C804" t="str">
            <v>W&amp;N GALERIA ACRYLIQUE 250ML OLIVE PALE</v>
          </cell>
          <cell r="D804">
            <v>22</v>
          </cell>
          <cell r="E804"/>
          <cell r="F804"/>
          <cell r="G804" t="str">
            <v>WN GAC 250ML OLIVE PALE</v>
          </cell>
          <cell r="H804" t="str">
            <v>W&amp;N GALERIA ACRYLIC COLOUR 250ML Pale Olive</v>
          </cell>
          <cell r="I804" t="str">
            <v>WN GAC 250ML PL OLIVE</v>
          </cell>
          <cell r="J804">
            <v>7.44</v>
          </cell>
          <cell r="K804">
            <v>7.59</v>
          </cell>
          <cell r="L804">
            <v>2.0161290322580572E-2</v>
          </cell>
          <cell r="M804" t="str">
            <v>Actif</v>
          </cell>
          <cell r="N804"/>
          <cell r="O804" t="str">
            <v>WINSOR &amp; NEWTON</v>
          </cell>
          <cell r="P804" t="str">
            <v>FINE ARTS</v>
          </cell>
          <cell r="Q804" t="str">
            <v>W&amp;N ACRYLIC</v>
          </cell>
          <cell r="R804" t="str">
            <v>GALERIA ACRYLIC COLOUR</v>
          </cell>
          <cell r="S804" t="str">
            <v>250ML BOTTLE</v>
          </cell>
          <cell r="T804" t="str">
            <v>Série 1</v>
          </cell>
          <cell r="U804" t="str">
            <v>W0435</v>
          </cell>
          <cell r="V804" t="str">
            <v>10100100012164</v>
          </cell>
          <cell r="W804" t="str">
            <v>32139000</v>
          </cell>
          <cell r="X804" t="str">
            <v>FRANCE</v>
          </cell>
          <cell r="Y804">
            <v>1</v>
          </cell>
        </row>
        <row r="805">
          <cell r="A805" t="str">
            <v>094376914344</v>
          </cell>
          <cell r="B805" t="str">
            <v>2137660</v>
          </cell>
          <cell r="C805" t="str">
            <v>W&amp;N GALERIA ACRYLIQUE 250ML OUTREMER</v>
          </cell>
          <cell r="D805">
            <v>22</v>
          </cell>
          <cell r="E805"/>
          <cell r="F805"/>
          <cell r="G805" t="str">
            <v>WN GAC 250ML OUTREMER</v>
          </cell>
          <cell r="H805" t="str">
            <v>W&amp;N GALERIA ACRYLIC COLOUR 250ML ULTRAMARINE</v>
          </cell>
          <cell r="I805" t="str">
            <v>WN GAC 250ML ULTRA</v>
          </cell>
          <cell r="J805">
            <v>7.44</v>
          </cell>
          <cell r="K805">
            <v>7.59</v>
          </cell>
          <cell r="L805">
            <v>2.0161290322580572E-2</v>
          </cell>
          <cell r="M805" t="str">
            <v>Actif</v>
          </cell>
          <cell r="N805"/>
          <cell r="O805" t="str">
            <v>WINSOR &amp; NEWTON</v>
          </cell>
          <cell r="P805" t="str">
            <v>FINE ARTS</v>
          </cell>
          <cell r="Q805" t="str">
            <v>W&amp;N ACRYLIC</v>
          </cell>
          <cell r="R805" t="str">
            <v>GALERIA ACRYLIC COLOUR</v>
          </cell>
          <cell r="S805" t="str">
            <v>250ML BOTTLE</v>
          </cell>
          <cell r="T805" t="str">
            <v>Série 1</v>
          </cell>
          <cell r="U805" t="str">
            <v>W0660</v>
          </cell>
          <cell r="V805" t="str">
            <v>10100100012164</v>
          </cell>
          <cell r="W805" t="str">
            <v>32139000</v>
          </cell>
          <cell r="X805" t="str">
            <v>FRANCE</v>
          </cell>
          <cell r="Y805">
            <v>1</v>
          </cell>
        </row>
        <row r="806">
          <cell r="A806" t="str">
            <v>094376971798</v>
          </cell>
          <cell r="B806" t="str">
            <v>2137448</v>
          </cell>
          <cell r="C806" t="str">
            <v>W&amp;N GALERIA ACRYLIQUE 250ML ROSE OPERA</v>
          </cell>
          <cell r="D806">
            <v>22</v>
          </cell>
          <cell r="E806"/>
          <cell r="F806"/>
          <cell r="G806" t="str">
            <v>WN GAC 250ML ROSE OPERA</v>
          </cell>
          <cell r="H806" t="str">
            <v>W&amp;N GALERIA ACRYLIC COLOUR 250ML Opera Rose</v>
          </cell>
          <cell r="I806" t="str">
            <v>WN GAC 250ML OPERA ROSE</v>
          </cell>
          <cell r="J806">
            <v>7.44</v>
          </cell>
          <cell r="K806">
            <v>7.59</v>
          </cell>
          <cell r="L806">
            <v>2.0161290322580572E-2</v>
          </cell>
          <cell r="M806" t="str">
            <v>Actif</v>
          </cell>
          <cell r="N806"/>
          <cell r="O806" t="str">
            <v>WINSOR &amp; NEWTON</v>
          </cell>
          <cell r="P806" t="str">
            <v>FINE ARTS</v>
          </cell>
          <cell r="Q806" t="str">
            <v>W&amp;N ACRYLIC</v>
          </cell>
          <cell r="R806" t="str">
            <v>GALERIA ACRYLIC COLOUR</v>
          </cell>
          <cell r="S806" t="str">
            <v>250ML BOTTLE</v>
          </cell>
          <cell r="T806" t="str">
            <v>Série 1</v>
          </cell>
          <cell r="U806" t="str">
            <v>W0448</v>
          </cell>
          <cell r="V806" t="str">
            <v>10100100012164</v>
          </cell>
          <cell r="W806" t="str">
            <v>32139000</v>
          </cell>
          <cell r="X806" t="str">
            <v>FRANCE</v>
          </cell>
          <cell r="Y806">
            <v>1</v>
          </cell>
        </row>
        <row r="807">
          <cell r="A807" t="str">
            <v>884955029978</v>
          </cell>
          <cell r="B807" t="str">
            <v>2137257</v>
          </cell>
          <cell r="C807" t="str">
            <v>W&amp;N GALERIA ACRYLIQUE 250ML ROSE PALE</v>
          </cell>
          <cell r="D807">
            <v>22</v>
          </cell>
          <cell r="E807"/>
          <cell r="F807"/>
          <cell r="G807" t="str">
            <v>WN GAC 250ML ROSE PALE</v>
          </cell>
          <cell r="H807" t="str">
            <v>W&amp;N GALERIA ACRYLIC COLOUR 250ML PALE ROSE</v>
          </cell>
          <cell r="I807" t="str">
            <v>WN GAC 250ML PALE ROSE</v>
          </cell>
          <cell r="J807">
            <v>7.44</v>
          </cell>
          <cell r="K807">
            <v>7.59</v>
          </cell>
          <cell r="L807">
            <v>2.0161290322580572E-2</v>
          </cell>
          <cell r="M807" t="str">
            <v>Actif</v>
          </cell>
          <cell r="N807"/>
          <cell r="O807" t="str">
            <v>WINSOR &amp; NEWTON</v>
          </cell>
          <cell r="P807" t="str">
            <v>FINE ARTS</v>
          </cell>
          <cell r="Q807" t="str">
            <v>W&amp;N ACRYLIC</v>
          </cell>
          <cell r="R807" t="str">
            <v>GALERIA ACRYLIC COLOUR</v>
          </cell>
          <cell r="S807" t="str">
            <v>250ML BOTTLE</v>
          </cell>
          <cell r="T807" t="str">
            <v>Série 1</v>
          </cell>
          <cell r="U807" t="str">
            <v>WN257</v>
          </cell>
          <cell r="V807" t="str">
            <v>10100100012164</v>
          </cell>
          <cell r="W807" t="str">
            <v>32139000</v>
          </cell>
          <cell r="X807" t="str">
            <v>FRANCE</v>
          </cell>
          <cell r="Y807">
            <v>1</v>
          </cell>
        </row>
        <row r="808">
          <cell r="A808" t="str">
            <v>094376914290</v>
          </cell>
          <cell r="B808" t="str">
            <v>2137502</v>
          </cell>
          <cell r="C808" t="str">
            <v>W&amp;N GALERIA ACRYLIQUE 250ML ROSE PERMANENT</v>
          </cell>
          <cell r="D808">
            <v>22</v>
          </cell>
          <cell r="E808"/>
          <cell r="F808"/>
          <cell r="G808" t="str">
            <v>WN GAC 250ML ROSE PERM</v>
          </cell>
          <cell r="H808" t="str">
            <v>W&amp;N GALERIA ACRYLIC COLOUR 250ML PERMANENT ROSE</v>
          </cell>
          <cell r="I808" t="str">
            <v>WN GAC 250ML PERM ROSE</v>
          </cell>
          <cell r="J808">
            <v>7.44</v>
          </cell>
          <cell r="K808">
            <v>7.59</v>
          </cell>
          <cell r="L808">
            <v>2.0161290322580572E-2</v>
          </cell>
          <cell r="M808" t="str">
            <v>Actif</v>
          </cell>
          <cell r="N808"/>
          <cell r="O808" t="str">
            <v>WINSOR &amp; NEWTON</v>
          </cell>
          <cell r="P808" t="str">
            <v>FINE ARTS</v>
          </cell>
          <cell r="Q808" t="str">
            <v>W&amp;N ACRYLIC</v>
          </cell>
          <cell r="R808" t="str">
            <v>GALERIA ACRYLIC COLOUR</v>
          </cell>
          <cell r="S808" t="str">
            <v>250ML BOTTLE</v>
          </cell>
          <cell r="T808" t="str">
            <v>Série 1</v>
          </cell>
          <cell r="U808" t="str">
            <v>W0502</v>
          </cell>
          <cell r="V808" t="str">
            <v>10100100012164</v>
          </cell>
          <cell r="W808" t="str">
            <v>32139000</v>
          </cell>
          <cell r="X808" t="str">
            <v>FRANCE</v>
          </cell>
          <cell r="Y808">
            <v>1</v>
          </cell>
        </row>
        <row r="809">
          <cell r="A809" t="str">
            <v>094376899689</v>
          </cell>
          <cell r="B809" t="str">
            <v>2137533</v>
          </cell>
          <cell r="C809" t="str">
            <v>W&amp;N GALERIA ACRYLIQUE 250ML ROUGE PRIMAIRE</v>
          </cell>
          <cell r="D809">
            <v>22</v>
          </cell>
          <cell r="E809"/>
          <cell r="F809"/>
          <cell r="G809" t="str">
            <v>WN GAC 250ML RGE PRIM</v>
          </cell>
          <cell r="H809" t="str">
            <v>W&amp;N GALERIA ACRYLIC COLOUR 250ML MAGENTA</v>
          </cell>
          <cell r="I809" t="str">
            <v>WN GAC 250ML PROCESS MAG</v>
          </cell>
          <cell r="J809">
            <v>7.44</v>
          </cell>
          <cell r="K809">
            <v>7.59</v>
          </cell>
          <cell r="L809">
            <v>2.0161290322580572E-2</v>
          </cell>
          <cell r="M809" t="str">
            <v>Actif</v>
          </cell>
          <cell r="N809"/>
          <cell r="O809" t="str">
            <v>WINSOR &amp; NEWTON</v>
          </cell>
          <cell r="P809" t="str">
            <v>FINE ARTS</v>
          </cell>
          <cell r="Q809" t="str">
            <v>W&amp;N ACRYLIC</v>
          </cell>
          <cell r="R809" t="str">
            <v>GALERIA ACRYLIC COLOUR</v>
          </cell>
          <cell r="S809" t="str">
            <v>250ML BOTTLE</v>
          </cell>
          <cell r="T809" t="str">
            <v>Série 1</v>
          </cell>
          <cell r="U809" t="str">
            <v>W0533</v>
          </cell>
          <cell r="V809" t="str">
            <v>10100100012164</v>
          </cell>
          <cell r="W809" t="str">
            <v>32139000</v>
          </cell>
          <cell r="X809" t="str">
            <v>FRANCE</v>
          </cell>
          <cell r="Y809">
            <v>1</v>
          </cell>
        </row>
        <row r="810">
          <cell r="A810" t="str">
            <v>094376914146</v>
          </cell>
          <cell r="B810" t="str">
            <v>2137074</v>
          </cell>
          <cell r="C810" t="str">
            <v>W&amp;N GALERIA ACRYLIQUE 250ML TERRE DE SIENNE BRULEE</v>
          </cell>
          <cell r="D810">
            <v>22</v>
          </cell>
          <cell r="E810"/>
          <cell r="F810"/>
          <cell r="G810" t="str">
            <v>WN GAC 250ML TSB</v>
          </cell>
          <cell r="H810" t="str">
            <v>W&amp;N GALERIA ACRYLIC COLOUR 250ML BURNT SIENNA</v>
          </cell>
          <cell r="I810" t="str">
            <v>WN GAC 250ML BRT SIEN</v>
          </cell>
          <cell r="J810">
            <v>7.44</v>
          </cell>
          <cell r="K810">
            <v>7.59</v>
          </cell>
          <cell r="L810">
            <v>2.0161290322580572E-2</v>
          </cell>
          <cell r="M810" t="str">
            <v>Actif</v>
          </cell>
          <cell r="N810"/>
          <cell r="O810" t="str">
            <v>WINSOR &amp; NEWTON</v>
          </cell>
          <cell r="P810" t="str">
            <v>FINE ARTS</v>
          </cell>
          <cell r="Q810" t="str">
            <v>W&amp;N ACRYLIC</v>
          </cell>
          <cell r="R810" t="str">
            <v>GALERIA ACRYLIC COLOUR</v>
          </cell>
          <cell r="S810" t="str">
            <v>250ML BOTTLE</v>
          </cell>
          <cell r="T810" t="str">
            <v>Série 1</v>
          </cell>
          <cell r="U810" t="str">
            <v>W0074</v>
          </cell>
          <cell r="V810" t="str">
            <v>10100100012164</v>
          </cell>
          <cell r="W810" t="str">
            <v>32139000</v>
          </cell>
          <cell r="X810" t="str">
            <v>FRANCE</v>
          </cell>
          <cell r="Y810">
            <v>1</v>
          </cell>
        </row>
        <row r="811">
          <cell r="A811" t="str">
            <v>094376914313</v>
          </cell>
          <cell r="B811" t="str">
            <v>2137552</v>
          </cell>
          <cell r="C811" t="str">
            <v>W&amp;N GALERIA ACRYLIQUE 250ML TERRE DE SIENNE NATURELLE</v>
          </cell>
          <cell r="D811">
            <v>22</v>
          </cell>
          <cell r="E811"/>
          <cell r="F811"/>
          <cell r="G811" t="str">
            <v>WN GAC 250ML TSN</v>
          </cell>
          <cell r="H811" t="str">
            <v>W&amp;N GALERIA ACRYLIC COLOUR 250ML RAW SIENNA</v>
          </cell>
          <cell r="I811" t="str">
            <v>WN GAC 250ML RAW SIEN</v>
          </cell>
          <cell r="J811">
            <v>7.44</v>
          </cell>
          <cell r="K811">
            <v>7.59</v>
          </cell>
          <cell r="L811">
            <v>2.0161290322580572E-2</v>
          </cell>
          <cell r="M811" t="str">
            <v>Actif</v>
          </cell>
          <cell r="N811"/>
          <cell r="O811" t="str">
            <v>WINSOR &amp; NEWTON</v>
          </cell>
          <cell r="P811" t="str">
            <v>FINE ARTS</v>
          </cell>
          <cell r="Q811" t="str">
            <v>W&amp;N ACRYLIC</v>
          </cell>
          <cell r="R811" t="str">
            <v>GALERIA ACRYLIC COLOUR</v>
          </cell>
          <cell r="S811" t="str">
            <v>250ML BOTTLE</v>
          </cell>
          <cell r="T811" t="str">
            <v>Série 1</v>
          </cell>
          <cell r="U811" t="str">
            <v>W0552</v>
          </cell>
          <cell r="V811" t="str">
            <v>10100100012164</v>
          </cell>
          <cell r="W811" t="str">
            <v>32139000</v>
          </cell>
          <cell r="X811" t="str">
            <v>FRANCE</v>
          </cell>
          <cell r="Y811">
            <v>1</v>
          </cell>
        </row>
        <row r="812">
          <cell r="A812" t="str">
            <v>094376914153</v>
          </cell>
          <cell r="B812" t="str">
            <v>2137076</v>
          </cell>
          <cell r="C812" t="str">
            <v>W&amp;N GALERIA ACRYLIQUE 250ML TERRE D'OMBRE BRULEE</v>
          </cell>
          <cell r="D812">
            <v>22</v>
          </cell>
          <cell r="E812"/>
          <cell r="F812"/>
          <cell r="G812" t="str">
            <v>WN GAC 250ML TOB</v>
          </cell>
          <cell r="H812" t="str">
            <v>W&amp;N GALERIA ACRYLIC COLOUR 250ML BURNT UMBER</v>
          </cell>
          <cell r="I812" t="str">
            <v>WN GAC 250ML BRT UMB</v>
          </cell>
          <cell r="J812">
            <v>7.44</v>
          </cell>
          <cell r="K812">
            <v>7.59</v>
          </cell>
          <cell r="L812">
            <v>2.0161290322580572E-2</v>
          </cell>
          <cell r="M812" t="str">
            <v>Actif</v>
          </cell>
          <cell r="N812"/>
          <cell r="O812" t="str">
            <v>WINSOR &amp; NEWTON</v>
          </cell>
          <cell r="P812" t="str">
            <v>FINE ARTS</v>
          </cell>
          <cell r="Q812" t="str">
            <v>W&amp;N ACRYLIC</v>
          </cell>
          <cell r="R812" t="str">
            <v>GALERIA ACRYLIC COLOUR</v>
          </cell>
          <cell r="S812" t="str">
            <v>250ML BOTTLE</v>
          </cell>
          <cell r="T812" t="str">
            <v>Série 1</v>
          </cell>
          <cell r="U812" t="str">
            <v>W0076</v>
          </cell>
          <cell r="V812" t="str">
            <v>10100100012164</v>
          </cell>
          <cell r="W812" t="str">
            <v>32139000</v>
          </cell>
          <cell r="X812" t="str">
            <v>FRANCE</v>
          </cell>
          <cell r="Y812">
            <v>1</v>
          </cell>
        </row>
        <row r="813">
          <cell r="A813" t="str">
            <v>094376914320</v>
          </cell>
          <cell r="B813" t="str">
            <v>2137554</v>
          </cell>
          <cell r="C813" t="str">
            <v>W&amp;N GALERIA ACRYLIQUE 250ML TERRE D'OMBRE NATURELLE</v>
          </cell>
          <cell r="D813">
            <v>22</v>
          </cell>
          <cell r="E813"/>
          <cell r="F813"/>
          <cell r="G813" t="str">
            <v>WN GAC 250ML TON</v>
          </cell>
          <cell r="H813" t="str">
            <v>W&amp;N GALERIA ACRYLIC COLOUR 250ML RAW UMBER</v>
          </cell>
          <cell r="I813" t="str">
            <v>WN GAC 250ML RAW UMB</v>
          </cell>
          <cell r="J813">
            <v>7.44</v>
          </cell>
          <cell r="K813">
            <v>7.59</v>
          </cell>
          <cell r="L813">
            <v>2.0161290322580572E-2</v>
          </cell>
          <cell r="M813" t="str">
            <v>Actif</v>
          </cell>
          <cell r="N813"/>
          <cell r="O813" t="str">
            <v>WINSOR &amp; NEWTON</v>
          </cell>
          <cell r="P813" t="str">
            <v>FINE ARTS</v>
          </cell>
          <cell r="Q813" t="str">
            <v>W&amp;N ACRYLIC</v>
          </cell>
          <cell r="R813" t="str">
            <v>GALERIA ACRYLIC COLOUR</v>
          </cell>
          <cell r="S813" t="str">
            <v>250ML BOTTLE</v>
          </cell>
          <cell r="T813" t="str">
            <v>Série 1</v>
          </cell>
          <cell r="U813" t="str">
            <v>W0554</v>
          </cell>
          <cell r="V813" t="str">
            <v>10100100012164</v>
          </cell>
          <cell r="W813" t="str">
            <v>32139000</v>
          </cell>
          <cell r="X813" t="str">
            <v>FRANCE</v>
          </cell>
          <cell r="Y813">
            <v>1</v>
          </cell>
        </row>
        <row r="814">
          <cell r="A814" t="str">
            <v>094376971897</v>
          </cell>
          <cell r="B814" t="str">
            <v>2137438</v>
          </cell>
          <cell r="C814" t="str">
            <v>W&amp;N GALERIA ACRYLIQUE 250ML TERRE D'OMBRE PALE</v>
          </cell>
          <cell r="D814">
            <v>22</v>
          </cell>
          <cell r="E814"/>
          <cell r="F814"/>
          <cell r="G814" t="str">
            <v>WN GAC 250ML TOP</v>
          </cell>
          <cell r="H814" t="str">
            <v>W&amp;N GALERIA ACRYLIC COLOUR 250ML Pale Umber</v>
          </cell>
          <cell r="I814" t="str">
            <v>WN GAC 250ML PL UMB</v>
          </cell>
          <cell r="J814">
            <v>7.44</v>
          </cell>
          <cell r="K814">
            <v>7.59</v>
          </cell>
          <cell r="L814">
            <v>2.0161290322580572E-2</v>
          </cell>
          <cell r="M814" t="str">
            <v>Actif</v>
          </cell>
          <cell r="N814"/>
          <cell r="O814" t="str">
            <v>WINSOR &amp; NEWTON</v>
          </cell>
          <cell r="P814" t="str">
            <v>FINE ARTS</v>
          </cell>
          <cell r="Q814" t="str">
            <v>W&amp;N ACRYLIC</v>
          </cell>
          <cell r="R814" t="str">
            <v>GALERIA ACRYLIC COLOUR</v>
          </cell>
          <cell r="S814" t="str">
            <v>250ML BOTTLE</v>
          </cell>
          <cell r="T814" t="str">
            <v>Série 1</v>
          </cell>
          <cell r="U814" t="str">
            <v>W0438</v>
          </cell>
          <cell r="V814" t="str">
            <v>10100100012164</v>
          </cell>
          <cell r="W814" t="str">
            <v>32139000</v>
          </cell>
          <cell r="X814" t="str">
            <v>FRANCE</v>
          </cell>
          <cell r="Y814">
            <v>1</v>
          </cell>
        </row>
        <row r="815">
          <cell r="A815" t="str">
            <v>094376987102</v>
          </cell>
          <cell r="B815" t="str">
            <v>2137060</v>
          </cell>
          <cell r="C815" t="str">
            <v>W&amp;N GALERIA ACRYLIQUE 250ML TITANE ECRU</v>
          </cell>
          <cell r="D815">
            <v>22</v>
          </cell>
          <cell r="E815"/>
          <cell r="F815"/>
          <cell r="G815" t="str">
            <v>WN GAC 250ML TITANE ECRU</v>
          </cell>
          <cell r="H815" t="str">
            <v>W&amp;N GALERIA ACRYLIC COLOUR 250ML BUFF TITANIUM</v>
          </cell>
          <cell r="I815" t="str">
            <v>WN GAC 250ML BUFF TITA</v>
          </cell>
          <cell r="J815">
            <v>7.44</v>
          </cell>
          <cell r="K815">
            <v>7.59</v>
          </cell>
          <cell r="L815">
            <v>2.0161290322580572E-2</v>
          </cell>
          <cell r="M815" t="str">
            <v>Actif</v>
          </cell>
          <cell r="N815"/>
          <cell r="O815" t="str">
            <v>WINSOR &amp; NEWTON</v>
          </cell>
          <cell r="P815" t="str">
            <v>FINE ARTS</v>
          </cell>
          <cell r="Q815" t="str">
            <v>W&amp;N ACRYLIC</v>
          </cell>
          <cell r="R815" t="str">
            <v>GALERIA ACRYLIC COLOUR</v>
          </cell>
          <cell r="S815" t="str">
            <v>250ML BOTTLE</v>
          </cell>
          <cell r="T815" t="str">
            <v>Série 1</v>
          </cell>
          <cell r="U815" t="str">
            <v>W0060</v>
          </cell>
          <cell r="V815" t="str">
            <v>10100100012164</v>
          </cell>
          <cell r="W815" t="str">
            <v>32139000</v>
          </cell>
          <cell r="X815" t="str">
            <v>FRANCE</v>
          </cell>
          <cell r="Y815">
            <v>1</v>
          </cell>
        </row>
        <row r="816">
          <cell r="A816" t="str">
            <v>094376971873</v>
          </cell>
          <cell r="B816" t="str">
            <v>2137232</v>
          </cell>
          <cell r="C816" t="str">
            <v>W&amp;N GALERIA ACRYLIQUE 250ML TURQUOISE FONCE</v>
          </cell>
          <cell r="D816">
            <v>22</v>
          </cell>
          <cell r="E816"/>
          <cell r="F816"/>
          <cell r="G816" t="str">
            <v>WN GAC 250ML TURQ FC</v>
          </cell>
          <cell r="H816" t="str">
            <v>W&amp;N GALERIA ACRYLIC COLOUR 250ML Deep Turquoise</v>
          </cell>
          <cell r="I816" t="str">
            <v>WN GAC 250ML DP TURQ</v>
          </cell>
          <cell r="J816">
            <v>7.44</v>
          </cell>
          <cell r="K816">
            <v>7.59</v>
          </cell>
          <cell r="L816">
            <v>2.0161290322580572E-2</v>
          </cell>
          <cell r="M816" t="str">
            <v>Actif</v>
          </cell>
          <cell r="N816"/>
          <cell r="O816" t="str">
            <v>WINSOR &amp; NEWTON</v>
          </cell>
          <cell r="P816" t="str">
            <v>FINE ARTS</v>
          </cell>
          <cell r="Q816" t="str">
            <v>W&amp;N ACRYLIC</v>
          </cell>
          <cell r="R816" t="str">
            <v>GALERIA ACRYLIC COLOUR</v>
          </cell>
          <cell r="S816" t="str">
            <v>250ML BOTTLE</v>
          </cell>
          <cell r="T816" t="str">
            <v>Série 1</v>
          </cell>
          <cell r="U816" t="str">
            <v>W0232</v>
          </cell>
          <cell r="V816" t="str">
            <v>10100100012164</v>
          </cell>
          <cell r="W816" t="str">
            <v>32139000</v>
          </cell>
          <cell r="X816" t="str">
            <v>FRANCE</v>
          </cell>
          <cell r="Y816">
            <v>1</v>
          </cell>
        </row>
        <row r="817">
          <cell r="A817" t="str">
            <v>094376914269</v>
          </cell>
          <cell r="B817" t="str">
            <v>2137483</v>
          </cell>
          <cell r="C817" t="str">
            <v>W&amp;N GALERIA ACRYLIQUE 250ML VERT CLAIR PERMANENT</v>
          </cell>
          <cell r="D817">
            <v>22</v>
          </cell>
          <cell r="E817"/>
          <cell r="F817"/>
          <cell r="G817" t="str">
            <v>WN GAC 250ML VERT CL PERM</v>
          </cell>
          <cell r="H817" t="str">
            <v>W&amp;N GALERIA ACRYLIC COLOUR 250ML PERM GREEN LIGHT</v>
          </cell>
          <cell r="I817" t="str">
            <v>WN GAC 250ML PERM GRE LGT</v>
          </cell>
          <cell r="J817">
            <v>7.44</v>
          </cell>
          <cell r="K817">
            <v>7.59</v>
          </cell>
          <cell r="L817">
            <v>2.0161290322580572E-2</v>
          </cell>
          <cell r="M817" t="str">
            <v>Actif</v>
          </cell>
          <cell r="N817"/>
          <cell r="O817" t="str">
            <v>WINSOR &amp; NEWTON</v>
          </cell>
          <cell r="P817" t="str">
            <v>FINE ARTS</v>
          </cell>
          <cell r="Q817" t="str">
            <v>W&amp;N ACRYLIC</v>
          </cell>
          <cell r="R817" t="str">
            <v>GALERIA ACRYLIC COLOUR</v>
          </cell>
          <cell r="S817" t="str">
            <v>250ML BOTTLE</v>
          </cell>
          <cell r="T817" t="str">
            <v>Série 1</v>
          </cell>
          <cell r="U817" t="str">
            <v>W0483</v>
          </cell>
          <cell r="V817" t="str">
            <v>10100100012164</v>
          </cell>
          <cell r="W817" t="str">
            <v>32139000</v>
          </cell>
          <cell r="X817" t="str">
            <v>FRANCE</v>
          </cell>
          <cell r="Y817">
            <v>1</v>
          </cell>
        </row>
        <row r="818">
          <cell r="A818" t="str">
            <v>094376987157</v>
          </cell>
          <cell r="B818" t="str">
            <v>2137311</v>
          </cell>
          <cell r="C818" t="str">
            <v>W&amp;N GALERIA ACRYLIQUE 250ML VERT DE HOOKER</v>
          </cell>
          <cell r="D818">
            <v>22</v>
          </cell>
          <cell r="E818"/>
          <cell r="F818"/>
          <cell r="G818" t="str">
            <v>WN GAC 250ML VERT HOOKER</v>
          </cell>
          <cell r="H818" t="str">
            <v>W&amp;N GALERIA ACRYLIC COLOUR 250ML HOOKERS GREEN</v>
          </cell>
          <cell r="I818" t="str">
            <v>WN GAC 250ML HKERS GRE</v>
          </cell>
          <cell r="J818">
            <v>7.44</v>
          </cell>
          <cell r="K818">
            <v>7.59</v>
          </cell>
          <cell r="L818">
            <v>2.0161290322580572E-2</v>
          </cell>
          <cell r="M818" t="str">
            <v>Actif</v>
          </cell>
          <cell r="N818"/>
          <cell r="O818" t="str">
            <v>WINSOR &amp; NEWTON</v>
          </cell>
          <cell r="P818" t="str">
            <v>FINE ARTS</v>
          </cell>
          <cell r="Q818" t="str">
            <v>W&amp;N ACRYLIC</v>
          </cell>
          <cell r="R818" t="str">
            <v>GALERIA ACRYLIC COLOUR</v>
          </cell>
          <cell r="S818" t="str">
            <v>250ML BOTTLE</v>
          </cell>
          <cell r="T818" t="str">
            <v>Série 1</v>
          </cell>
          <cell r="U818" t="str">
            <v>W0311</v>
          </cell>
          <cell r="V818" t="str">
            <v>10100100012164</v>
          </cell>
          <cell r="W818" t="str">
            <v>32139000</v>
          </cell>
          <cell r="X818" t="str">
            <v>FRANCE</v>
          </cell>
          <cell r="Y818">
            <v>1</v>
          </cell>
        </row>
        <row r="819">
          <cell r="A819" t="str">
            <v>094376914306</v>
          </cell>
          <cell r="B819" t="str">
            <v>2137522</v>
          </cell>
          <cell r="C819" t="str">
            <v>W&amp;N GALERIA ACRYLIQUE 250ML VERT DE PHTALOCYANINE</v>
          </cell>
          <cell r="D819">
            <v>22</v>
          </cell>
          <cell r="E819"/>
          <cell r="F819"/>
          <cell r="G819" t="str">
            <v>WN GAC 250ML VERT PHTALO</v>
          </cell>
          <cell r="H819" t="str">
            <v>W&amp;N GALERIA ACRYLIC COLOUR 250ML PHTHALO GREEN</v>
          </cell>
          <cell r="I819" t="str">
            <v>WN GAC 250ML PHTLO GRE</v>
          </cell>
          <cell r="J819">
            <v>7.44</v>
          </cell>
          <cell r="K819">
            <v>7.59</v>
          </cell>
          <cell r="L819">
            <v>2.0161290322580572E-2</v>
          </cell>
          <cell r="M819" t="str">
            <v>Actif</v>
          </cell>
          <cell r="N819"/>
          <cell r="O819" t="str">
            <v>WINSOR &amp; NEWTON</v>
          </cell>
          <cell r="P819" t="str">
            <v>FINE ARTS</v>
          </cell>
          <cell r="Q819" t="str">
            <v>W&amp;N ACRYLIC</v>
          </cell>
          <cell r="R819" t="str">
            <v>GALERIA ACRYLIC COLOUR</v>
          </cell>
          <cell r="S819" t="str">
            <v>250ML BOTTLE</v>
          </cell>
          <cell r="T819" t="str">
            <v>Série 1</v>
          </cell>
          <cell r="U819" t="str">
            <v>W0522</v>
          </cell>
          <cell r="V819" t="str">
            <v>10100100012164</v>
          </cell>
          <cell r="W819" t="str">
            <v>32139000</v>
          </cell>
          <cell r="X819" t="str">
            <v>FRANCE</v>
          </cell>
          <cell r="Y819">
            <v>1</v>
          </cell>
        </row>
        <row r="820">
          <cell r="A820" t="str">
            <v>094376899610</v>
          </cell>
          <cell r="B820" t="str">
            <v>2137599</v>
          </cell>
          <cell r="C820" t="str">
            <v>W&amp;N GALERIA ACRYLIQUE 250ML VERT DE VESSIE</v>
          </cell>
          <cell r="D820">
            <v>22</v>
          </cell>
          <cell r="E820"/>
          <cell r="F820"/>
          <cell r="G820" t="str">
            <v>WN GAC 250ML VERT VESSIE</v>
          </cell>
          <cell r="H820" t="str">
            <v>W&amp;N GALERIA ACRYLIC COLOUR 250ML SAP GREEN</v>
          </cell>
          <cell r="I820" t="str">
            <v>WN GAC 250ML SAP GRE</v>
          </cell>
          <cell r="J820">
            <v>7.44</v>
          </cell>
          <cell r="K820">
            <v>7.59</v>
          </cell>
          <cell r="L820">
            <v>2.0161290322580572E-2</v>
          </cell>
          <cell r="M820" t="str">
            <v>Actif</v>
          </cell>
          <cell r="N820"/>
          <cell r="O820" t="str">
            <v>WINSOR &amp; NEWTON</v>
          </cell>
          <cell r="P820" t="str">
            <v>FINE ARTS</v>
          </cell>
          <cell r="Q820" t="str">
            <v>W&amp;N ACRYLIC</v>
          </cell>
          <cell r="R820" t="str">
            <v>GALERIA ACRYLIC COLOUR</v>
          </cell>
          <cell r="S820" t="str">
            <v>250ML BOTTLE</v>
          </cell>
          <cell r="T820" t="str">
            <v>Série 1</v>
          </cell>
          <cell r="U820" t="str">
            <v>W0599</v>
          </cell>
          <cell r="V820" t="str">
            <v>10100100012164</v>
          </cell>
          <cell r="W820" t="str">
            <v>32139000</v>
          </cell>
          <cell r="X820" t="str">
            <v>FRANCE</v>
          </cell>
          <cell r="Y820">
            <v>1</v>
          </cell>
        </row>
        <row r="821">
          <cell r="A821" t="str">
            <v>094376914252</v>
          </cell>
          <cell r="B821" t="str">
            <v>2137482</v>
          </cell>
          <cell r="C821" t="str">
            <v>W&amp;N GALERIA ACRYLIQUE 250ML VERT FONCE PERMANENT</v>
          </cell>
          <cell r="D821">
            <v>22</v>
          </cell>
          <cell r="E821"/>
          <cell r="F821"/>
          <cell r="G821" t="str">
            <v>WN GAC 250ML VERT FC PERM</v>
          </cell>
          <cell r="H821" t="str">
            <v>W&amp;N GALERIA ACRYLIC COLOUR 250ML PERM GREEN DEEP</v>
          </cell>
          <cell r="I821" t="str">
            <v>WN GAC 250ML PERM GRE DP</v>
          </cell>
          <cell r="J821">
            <v>7.44</v>
          </cell>
          <cell r="K821">
            <v>7.59</v>
          </cell>
          <cell r="L821">
            <v>2.0161290322580572E-2</v>
          </cell>
          <cell r="M821" t="str">
            <v>Actif</v>
          </cell>
          <cell r="N821"/>
          <cell r="O821" t="str">
            <v>WINSOR &amp; NEWTON</v>
          </cell>
          <cell r="P821" t="str">
            <v>FINE ARTS</v>
          </cell>
          <cell r="Q821" t="str">
            <v>W&amp;N ACRYLIC</v>
          </cell>
          <cell r="R821" t="str">
            <v>GALERIA ACRYLIC COLOUR</v>
          </cell>
          <cell r="S821" t="str">
            <v>250ML BOTTLE</v>
          </cell>
          <cell r="T821" t="str">
            <v>Série 1</v>
          </cell>
          <cell r="U821" t="str">
            <v>W0482</v>
          </cell>
          <cell r="V821" t="str">
            <v>10100100012164</v>
          </cell>
          <cell r="W821" t="str">
            <v>32139000</v>
          </cell>
          <cell r="X821" t="str">
            <v>FRANCE</v>
          </cell>
          <cell r="Y821">
            <v>1</v>
          </cell>
        </row>
        <row r="822">
          <cell r="A822" t="str">
            <v>094376971927</v>
          </cell>
          <cell r="B822" t="str">
            <v>2137447</v>
          </cell>
          <cell r="C822" t="str">
            <v>W&amp;N GALERIA ACRYLIQUE 250ML VERT OLIVE</v>
          </cell>
          <cell r="D822">
            <v>22</v>
          </cell>
          <cell r="E822"/>
          <cell r="F822"/>
          <cell r="G822" t="str">
            <v>WN GAC 250ML VERT OLIVE</v>
          </cell>
          <cell r="H822" t="str">
            <v>W&amp;N GALERIA ACRYLIC COLOUR 250ML Olive Green</v>
          </cell>
          <cell r="I822" t="str">
            <v>WN GAC 250ML OLIVE GRE</v>
          </cell>
          <cell r="J822">
            <v>7.44</v>
          </cell>
          <cell r="K822">
            <v>7.59</v>
          </cell>
          <cell r="L822">
            <v>2.0161290322580572E-2</v>
          </cell>
          <cell r="M822" t="str">
            <v>Actif</v>
          </cell>
          <cell r="N822"/>
          <cell r="O822" t="str">
            <v>WINSOR &amp; NEWTON</v>
          </cell>
          <cell r="P822" t="str">
            <v>FINE ARTS</v>
          </cell>
          <cell r="Q822" t="str">
            <v>W&amp;N ACRYLIC</v>
          </cell>
          <cell r="R822" t="str">
            <v>GALERIA ACRYLIC COLOUR</v>
          </cell>
          <cell r="S822" t="str">
            <v>250ML BOTTLE</v>
          </cell>
          <cell r="T822" t="str">
            <v>Série 1</v>
          </cell>
          <cell r="U822" t="str">
            <v>W0447</v>
          </cell>
          <cell r="V822" t="str">
            <v>10100100012164</v>
          </cell>
          <cell r="W822" t="str">
            <v>32139000</v>
          </cell>
          <cell r="X822" t="str">
            <v>FRANCE</v>
          </cell>
          <cell r="Y822">
            <v>1</v>
          </cell>
        </row>
        <row r="823">
          <cell r="A823" t="str">
            <v>094376914276</v>
          </cell>
          <cell r="B823" t="str">
            <v>2137484</v>
          </cell>
          <cell r="C823" t="str">
            <v>W&amp;N GALERIA ACRYLIQUE 250ML VERT PERMANENT MOYEN</v>
          </cell>
          <cell r="D823">
            <v>22</v>
          </cell>
          <cell r="E823"/>
          <cell r="F823"/>
          <cell r="G823" t="str">
            <v>WN GAC 250ML VER PERM MOY</v>
          </cell>
          <cell r="H823" t="str">
            <v>W&amp;N GALERIA ACRYLIC COLOUR 250ML PERM GREEN MIDDL</v>
          </cell>
          <cell r="I823" t="str">
            <v>WN GAC 250ML PERM GRE MID</v>
          </cell>
          <cell r="J823">
            <v>7.44</v>
          </cell>
          <cell r="K823">
            <v>7.59</v>
          </cell>
          <cell r="L823">
            <v>2.0161290322580572E-2</v>
          </cell>
          <cell r="M823" t="str">
            <v>Actif</v>
          </cell>
          <cell r="N823"/>
          <cell r="O823" t="str">
            <v>WINSOR &amp; NEWTON</v>
          </cell>
          <cell r="P823" t="str">
            <v>FINE ARTS</v>
          </cell>
          <cell r="Q823" t="str">
            <v>W&amp;N ACRYLIC</v>
          </cell>
          <cell r="R823" t="str">
            <v>GALERIA ACRYLIC COLOUR</v>
          </cell>
          <cell r="S823" t="str">
            <v>250ML BOTTLE</v>
          </cell>
          <cell r="T823" t="str">
            <v>Série 1</v>
          </cell>
          <cell r="U823" t="str">
            <v>W0484</v>
          </cell>
          <cell r="V823" t="str">
            <v>10100100012164</v>
          </cell>
          <cell r="W823" t="str">
            <v>32139000</v>
          </cell>
          <cell r="X823" t="str">
            <v>FRANCE</v>
          </cell>
          <cell r="Y823">
            <v>1</v>
          </cell>
        </row>
        <row r="824">
          <cell r="A824" t="str">
            <v>094376971842</v>
          </cell>
          <cell r="B824" t="str">
            <v>2137444</v>
          </cell>
          <cell r="C824" t="str">
            <v>W&amp;N GALERIA ACRYLIQUE 250ML VIOLET PALE</v>
          </cell>
          <cell r="D824">
            <v>22</v>
          </cell>
          <cell r="E824"/>
          <cell r="F824"/>
          <cell r="G824" t="str">
            <v>WN GAC 250ML VIOLET PALE</v>
          </cell>
          <cell r="H824" t="str">
            <v>W&amp;N GALERIA ACRYLIC COLOUR 250ML Pale Violet</v>
          </cell>
          <cell r="I824" t="str">
            <v>WN GAC 250ML PL VLT</v>
          </cell>
          <cell r="J824">
            <v>7.44</v>
          </cell>
          <cell r="K824">
            <v>7.59</v>
          </cell>
          <cell r="L824">
            <v>2.0161290322580572E-2</v>
          </cell>
          <cell r="M824" t="str">
            <v>Actif</v>
          </cell>
          <cell r="N824"/>
          <cell r="O824" t="str">
            <v>WINSOR &amp; NEWTON</v>
          </cell>
          <cell r="P824" t="str">
            <v>FINE ARTS</v>
          </cell>
          <cell r="Q824" t="str">
            <v>W&amp;N ACRYLIC</v>
          </cell>
          <cell r="R824" t="str">
            <v>GALERIA ACRYLIC COLOUR</v>
          </cell>
          <cell r="S824" t="str">
            <v>250ML BOTTLE</v>
          </cell>
          <cell r="T824" t="str">
            <v>Série 1</v>
          </cell>
          <cell r="U824" t="str">
            <v>W0444</v>
          </cell>
          <cell r="V824" t="str">
            <v>10100100012164</v>
          </cell>
          <cell r="W824" t="str">
            <v>32139000</v>
          </cell>
          <cell r="X824" t="str">
            <v>FRANCE</v>
          </cell>
          <cell r="Y824">
            <v>1</v>
          </cell>
        </row>
        <row r="825">
          <cell r="A825" t="str">
            <v>094376914375</v>
          </cell>
          <cell r="B825" t="str">
            <v>2137728</v>
          </cell>
          <cell r="C825" t="str">
            <v>W&amp;N GALERIA ACRYLIQUE 250ML VIOLET WINSOR</v>
          </cell>
          <cell r="D825">
            <v>22</v>
          </cell>
          <cell r="E825"/>
          <cell r="F825"/>
          <cell r="G825" t="str">
            <v>WN GAC 250ML VIOLET WN</v>
          </cell>
          <cell r="H825" t="str">
            <v>W&amp;N GALERIA ACRYLIC COLOUR 250ML WINSOR VIOLET</v>
          </cell>
          <cell r="I825" t="str">
            <v>WN GAC 250ML WSR VLT</v>
          </cell>
          <cell r="J825">
            <v>7.44</v>
          </cell>
          <cell r="K825">
            <v>7.59</v>
          </cell>
          <cell r="L825">
            <v>2.0161290322580572E-2</v>
          </cell>
          <cell r="M825" t="str">
            <v>Actif</v>
          </cell>
          <cell r="N825"/>
          <cell r="O825" t="str">
            <v>WINSOR &amp; NEWTON</v>
          </cell>
          <cell r="P825" t="str">
            <v>FINE ARTS</v>
          </cell>
          <cell r="Q825" t="str">
            <v>W&amp;N ACRYLIC</v>
          </cell>
          <cell r="R825" t="str">
            <v>GALERIA ACRYLIC COLOUR</v>
          </cell>
          <cell r="S825" t="str">
            <v>250ML BOTTLE</v>
          </cell>
          <cell r="T825" t="str">
            <v>Série 1</v>
          </cell>
          <cell r="U825" t="str">
            <v>W0728</v>
          </cell>
          <cell r="V825" t="str">
            <v>10100100012164</v>
          </cell>
          <cell r="W825" t="str">
            <v>32139000</v>
          </cell>
          <cell r="X825" t="str">
            <v>FRANCE</v>
          </cell>
          <cell r="Y825">
            <v>1</v>
          </cell>
        </row>
        <row r="826">
          <cell r="A826" t="str">
            <v>094376899566</v>
          </cell>
          <cell r="B826" t="str">
            <v>2137617</v>
          </cell>
          <cell r="C826" t="str">
            <v>W&amp;N GALERIA ACRYLIQUE 250ML ARGENT</v>
          </cell>
          <cell r="D826">
            <v>22</v>
          </cell>
          <cell r="E826"/>
          <cell r="F826"/>
          <cell r="G826" t="str">
            <v>WN GAC 250ML ARGENT</v>
          </cell>
          <cell r="H826" t="str">
            <v>W&amp;N GALERIA ACRYLIC COLOUR 250ML SILVER</v>
          </cell>
          <cell r="I826" t="str">
            <v>WN GAC 250ML SLVR</v>
          </cell>
          <cell r="J826">
            <v>9.26</v>
          </cell>
          <cell r="K826">
            <v>9.4499999999999993</v>
          </cell>
          <cell r="L826">
            <v>2.0518358531317442E-2</v>
          </cell>
          <cell r="M826" t="str">
            <v>Actif</v>
          </cell>
          <cell r="N826"/>
          <cell r="O826" t="str">
            <v>WINSOR &amp; NEWTON</v>
          </cell>
          <cell r="P826" t="str">
            <v>FINE ARTS</v>
          </cell>
          <cell r="Q826" t="str">
            <v>W&amp;N ACRYLIC</v>
          </cell>
          <cell r="R826" t="str">
            <v>GALERIA ACRYLIC COLOUR</v>
          </cell>
          <cell r="S826" t="str">
            <v>250ML BOTTLE</v>
          </cell>
          <cell r="T826" t="str">
            <v>Série 2</v>
          </cell>
          <cell r="U826" t="str">
            <v>W0617</v>
          </cell>
          <cell r="V826" t="str">
            <v>10100100012164</v>
          </cell>
          <cell r="W826" t="str">
            <v>32139000</v>
          </cell>
          <cell r="X826" t="str">
            <v>FRANCE</v>
          </cell>
          <cell r="Y826">
            <v>1</v>
          </cell>
        </row>
        <row r="827">
          <cell r="A827" t="str">
            <v>094376899542</v>
          </cell>
          <cell r="B827" t="str">
            <v>2137283</v>
          </cell>
          <cell r="C827" t="str">
            <v>W&amp;N GALERIA ACRYLIQUE 250ML OR</v>
          </cell>
          <cell r="D827">
            <v>22</v>
          </cell>
          <cell r="E827"/>
          <cell r="F827"/>
          <cell r="G827" t="str">
            <v>WN GAC 250ML OR</v>
          </cell>
          <cell r="H827" t="str">
            <v>W&amp;N GALERIA ACRYLIC COLOUR 250ML GOLD</v>
          </cell>
          <cell r="I827" t="str">
            <v>WN GAC 250ML GLD</v>
          </cell>
          <cell r="J827">
            <v>9.26</v>
          </cell>
          <cell r="K827">
            <v>9.4499999999999993</v>
          </cell>
          <cell r="L827">
            <v>2.0518358531317442E-2</v>
          </cell>
          <cell r="M827" t="str">
            <v>Actif</v>
          </cell>
          <cell r="N827"/>
          <cell r="O827" t="str">
            <v>WINSOR &amp; NEWTON</v>
          </cell>
          <cell r="P827" t="str">
            <v>FINE ARTS</v>
          </cell>
          <cell r="Q827" t="str">
            <v>W&amp;N ACRYLIC</v>
          </cell>
          <cell r="R827" t="str">
            <v>GALERIA ACRYLIC COLOUR</v>
          </cell>
          <cell r="S827" t="str">
            <v>250ML BOTTLE</v>
          </cell>
          <cell r="T827" t="str">
            <v>Série 2</v>
          </cell>
          <cell r="U827" t="str">
            <v>W0283</v>
          </cell>
          <cell r="V827" t="str">
            <v>10100100012164</v>
          </cell>
          <cell r="W827" t="str">
            <v>32139000</v>
          </cell>
          <cell r="X827" t="str">
            <v>FRANCE</v>
          </cell>
          <cell r="Y827">
            <v>1</v>
          </cell>
        </row>
        <row r="828">
          <cell r="A828" t="str">
            <v>094376987270</v>
          </cell>
          <cell r="B828" t="str">
            <v>2150466</v>
          </cell>
          <cell r="C828" t="str">
            <v>W&amp;N GALERIA ACRYLIQUE 500ML ALIZARINE CRAMOISIE PERMANENTE</v>
          </cell>
          <cell r="D828">
            <v>22</v>
          </cell>
          <cell r="E828"/>
          <cell r="F828"/>
          <cell r="G828" t="str">
            <v>WN GAC 500ML ALIZ CRA PERM</v>
          </cell>
          <cell r="H828" t="str">
            <v>W&amp;N GALERIA ACRYLIC COLOUR 500ML PERM ALIZ CRIMSO</v>
          </cell>
          <cell r="I828" t="str">
            <v>WN GAC 500ML PERM ALZ CRIM</v>
          </cell>
          <cell r="J828">
            <v>10.78</v>
          </cell>
          <cell r="K828">
            <v>11</v>
          </cell>
          <cell r="L828">
            <v>2.0408163265306183E-2</v>
          </cell>
          <cell r="M828" t="str">
            <v>Actif</v>
          </cell>
          <cell r="N828"/>
          <cell r="O828" t="str">
            <v>WINSOR &amp; NEWTON</v>
          </cell>
          <cell r="P828" t="str">
            <v>FINE ARTS</v>
          </cell>
          <cell r="Q828" t="str">
            <v>W&amp;N ACRYLIC</v>
          </cell>
          <cell r="R828" t="str">
            <v>GALERIA ACRYLIC COLOUR</v>
          </cell>
          <cell r="S828" t="str">
            <v>500ML BOTTLE</v>
          </cell>
          <cell r="T828" t="str">
            <v>Série 1</v>
          </cell>
          <cell r="U828" t="str">
            <v>W0466</v>
          </cell>
          <cell r="V828" t="str">
            <v>10100100012173</v>
          </cell>
          <cell r="W828" t="str">
            <v>32139000</v>
          </cell>
          <cell r="X828" t="str">
            <v>FRANCE</v>
          </cell>
          <cell r="Y828">
            <v>1</v>
          </cell>
        </row>
        <row r="829">
          <cell r="A829" t="str">
            <v>094376914856</v>
          </cell>
          <cell r="B829" t="str">
            <v>2150644</v>
          </cell>
          <cell r="C829" t="str">
            <v>W&amp;N GALERIA ACRYLIQUE 500ML BLANC DE TITANE</v>
          </cell>
          <cell r="D829">
            <v>22</v>
          </cell>
          <cell r="E829"/>
          <cell r="F829"/>
          <cell r="G829" t="str">
            <v>WN GAC 500ML BLANC TITANE</v>
          </cell>
          <cell r="H829" t="str">
            <v>W&amp;N GALERIA ACRYLIC COLOUR 500ML TITANIUM WHITE</v>
          </cell>
          <cell r="I829" t="str">
            <v>WN GAC 500ML TITA WH</v>
          </cell>
          <cell r="J829">
            <v>10.78</v>
          </cell>
          <cell r="K829">
            <v>11</v>
          </cell>
          <cell r="L829">
            <v>2.0408163265306183E-2</v>
          </cell>
          <cell r="M829" t="str">
            <v>Actif</v>
          </cell>
          <cell r="N829"/>
          <cell r="O829" t="str">
            <v>WINSOR &amp; NEWTON</v>
          </cell>
          <cell r="P829" t="str">
            <v>FINE ARTS</v>
          </cell>
          <cell r="Q829" t="str">
            <v>W&amp;N ACRYLIC</v>
          </cell>
          <cell r="R829" t="str">
            <v>GALERIA ACRYLIC COLOUR</v>
          </cell>
          <cell r="S829" t="str">
            <v>500ML BOTTLE</v>
          </cell>
          <cell r="T829" t="str">
            <v>Série 1</v>
          </cell>
          <cell r="U829" t="str">
            <v>W0644</v>
          </cell>
          <cell r="V829" t="str">
            <v>10100100012173</v>
          </cell>
          <cell r="W829" t="str">
            <v>32139000</v>
          </cell>
          <cell r="X829" t="str">
            <v>FRANCE</v>
          </cell>
          <cell r="Y829">
            <v>1</v>
          </cell>
        </row>
        <row r="830">
          <cell r="A830" t="str">
            <v>094376972054</v>
          </cell>
          <cell r="B830" t="str">
            <v>2150415</v>
          </cell>
          <cell r="C830" t="str">
            <v>W&amp;N GALERIA ACRYLIQUE 500ML BLANC MELANGE</v>
          </cell>
          <cell r="D830">
            <v>22</v>
          </cell>
          <cell r="E830"/>
          <cell r="F830"/>
          <cell r="G830" t="str">
            <v>WN GAC 500ML BLANC MLGE</v>
          </cell>
          <cell r="H830" t="str">
            <v>W&amp;N GALERIA ACRYLIC COLOUR 500ML Mixing White</v>
          </cell>
          <cell r="I830" t="str">
            <v>WN GAC 500ML MIX WH</v>
          </cell>
          <cell r="J830">
            <v>10.78</v>
          </cell>
          <cell r="K830">
            <v>11</v>
          </cell>
          <cell r="L830">
            <v>2.0408163265306183E-2</v>
          </cell>
          <cell r="M830" t="str">
            <v>Actif</v>
          </cell>
          <cell r="N830"/>
          <cell r="O830" t="str">
            <v>WINSOR &amp; NEWTON</v>
          </cell>
          <cell r="P830" t="str">
            <v>FINE ARTS</v>
          </cell>
          <cell r="Q830" t="str">
            <v>W&amp;N ACRYLIC</v>
          </cell>
          <cell r="R830" t="str">
            <v>GALERIA ACRYLIC COLOUR</v>
          </cell>
          <cell r="S830" t="str">
            <v>500ML BOTTLE</v>
          </cell>
          <cell r="T830" t="str">
            <v>Série 1</v>
          </cell>
          <cell r="U830" t="str">
            <v>W0415</v>
          </cell>
          <cell r="V830" t="str">
            <v>10100100012173</v>
          </cell>
          <cell r="W830" t="str">
            <v>32139000</v>
          </cell>
          <cell r="X830" t="str">
            <v>FRANCE</v>
          </cell>
          <cell r="Y830">
            <v>1</v>
          </cell>
        </row>
        <row r="831">
          <cell r="A831" t="str">
            <v>884955030028</v>
          </cell>
          <cell r="B831" t="str">
            <v>2150516</v>
          </cell>
          <cell r="C831" t="str">
            <v>W&amp;N GALERIA ACRYLIQUE 500ML BLEU PHTALOCYANINE</v>
          </cell>
          <cell r="D831">
            <v>22</v>
          </cell>
          <cell r="E831"/>
          <cell r="F831"/>
          <cell r="G831" t="str">
            <v>WN GAC 500ML BLEU PHTALO</v>
          </cell>
          <cell r="H831" t="str">
            <v>W&amp;N GALERIA ACRYLIC COLOUR 500ML PHTALO BLUE</v>
          </cell>
          <cell r="I831" t="str">
            <v>WN GAC 500ML PHTLO BL</v>
          </cell>
          <cell r="J831">
            <v>10.78</v>
          </cell>
          <cell r="K831">
            <v>11</v>
          </cell>
          <cell r="L831">
            <v>2.0408163265306183E-2</v>
          </cell>
          <cell r="M831" t="str">
            <v>Actif</v>
          </cell>
          <cell r="N831"/>
          <cell r="O831" t="str">
            <v>WINSOR &amp; NEWTON</v>
          </cell>
          <cell r="P831" t="str">
            <v>FINE ARTS</v>
          </cell>
          <cell r="Q831" t="str">
            <v>W&amp;N ACRYLIC</v>
          </cell>
          <cell r="R831" t="str">
            <v>GALERIA ACRYLIC COLOUR</v>
          </cell>
          <cell r="S831" t="str">
            <v>500ML BOTTLE</v>
          </cell>
          <cell r="T831" t="str">
            <v>Série 1</v>
          </cell>
          <cell r="U831" t="str">
            <v>W0516</v>
          </cell>
          <cell r="V831" t="str">
            <v>10100100012173</v>
          </cell>
          <cell r="W831" t="str">
            <v>32139000</v>
          </cell>
          <cell r="X831" t="str">
            <v>FRANCE</v>
          </cell>
          <cell r="Y831">
            <v>1</v>
          </cell>
        </row>
        <row r="832">
          <cell r="A832" t="str">
            <v>094376972009</v>
          </cell>
          <cell r="B832" t="str">
            <v>2150446</v>
          </cell>
          <cell r="C832" t="str">
            <v>W&amp;N GALERIA ACRYLIQUE 500ML BLEU POUDRE</v>
          </cell>
          <cell r="D832">
            <v>22</v>
          </cell>
          <cell r="E832"/>
          <cell r="F832"/>
          <cell r="G832" t="str">
            <v>WN GAC 500ML BLEU POUDRE</v>
          </cell>
          <cell r="H832" t="str">
            <v>W&amp;N GALERIA ACRYLIC COLOUR 500ML POWDER BLUE</v>
          </cell>
          <cell r="I832" t="str">
            <v>WN GAC 500ML POWDER BL</v>
          </cell>
          <cell r="J832">
            <v>10.78</v>
          </cell>
          <cell r="K832">
            <v>11</v>
          </cell>
          <cell r="L832">
            <v>2.0408163265306183E-2</v>
          </cell>
          <cell r="M832" t="str">
            <v>Actif</v>
          </cell>
          <cell r="N832"/>
          <cell r="O832" t="str">
            <v>WINSOR &amp; NEWTON</v>
          </cell>
          <cell r="P832" t="str">
            <v>FINE ARTS</v>
          </cell>
          <cell r="Q832" t="str">
            <v>W&amp;N ACRYLIC</v>
          </cell>
          <cell r="R832" t="str">
            <v>GALERIA ACRYLIC COLOUR</v>
          </cell>
          <cell r="S832" t="str">
            <v>500ML BOTTLE</v>
          </cell>
          <cell r="T832" t="str">
            <v>Série 1</v>
          </cell>
          <cell r="U832" t="str">
            <v>W0446</v>
          </cell>
          <cell r="V832" t="str">
            <v>10100100012173</v>
          </cell>
          <cell r="W832" t="str">
            <v>32139000</v>
          </cell>
          <cell r="X832" t="str">
            <v>FRANCE</v>
          </cell>
          <cell r="Y832">
            <v>1</v>
          </cell>
        </row>
        <row r="833">
          <cell r="A833" t="str">
            <v>094376899825</v>
          </cell>
          <cell r="B833" t="str">
            <v>2150535</v>
          </cell>
          <cell r="C833" t="str">
            <v>W&amp;N GALERIA ACRYLIQUE 500ML BLEU PRIMAIRE</v>
          </cell>
          <cell r="D833">
            <v>22</v>
          </cell>
          <cell r="E833"/>
          <cell r="F833"/>
          <cell r="G833" t="str">
            <v>WN GAC 500ML BLEU PRIM</v>
          </cell>
          <cell r="H833" t="str">
            <v>W&amp;N GALERIA ACRYLIC COLOUR 500ML CYAN</v>
          </cell>
          <cell r="I833" t="str">
            <v>WN GAC 500ML PROCESS CYAN</v>
          </cell>
          <cell r="J833">
            <v>10.78</v>
          </cell>
          <cell r="K833">
            <v>11</v>
          </cell>
          <cell r="L833">
            <v>2.0408163265306183E-2</v>
          </cell>
          <cell r="M833" t="str">
            <v>Actif</v>
          </cell>
          <cell r="N833"/>
          <cell r="O833" t="str">
            <v>WINSOR &amp; NEWTON</v>
          </cell>
          <cell r="P833" t="str">
            <v>FINE ARTS</v>
          </cell>
          <cell r="Q833" t="str">
            <v>W&amp;N ACRYLIC</v>
          </cell>
          <cell r="R833" t="str">
            <v>GALERIA ACRYLIC COLOUR</v>
          </cell>
          <cell r="S833" t="str">
            <v>500ML BOTTLE</v>
          </cell>
          <cell r="T833" t="str">
            <v>Série 1</v>
          </cell>
          <cell r="U833" t="str">
            <v>W0535</v>
          </cell>
          <cell r="V833" t="str">
            <v>10100100012173</v>
          </cell>
          <cell r="W833" t="str">
            <v>32139000</v>
          </cell>
          <cell r="X833" t="str">
            <v>FRANCE</v>
          </cell>
          <cell r="Y833">
            <v>1</v>
          </cell>
        </row>
        <row r="834">
          <cell r="A834" t="str">
            <v>094376914887</v>
          </cell>
          <cell r="B834" t="str">
            <v>2150706</v>
          </cell>
          <cell r="C834" t="str">
            <v>W&amp;N GALERIA ACRYLIQUE 500ML BLEU WINSOR (NUANCE ROUGE)</v>
          </cell>
          <cell r="D834">
            <v>22</v>
          </cell>
          <cell r="E834"/>
          <cell r="F834"/>
          <cell r="G834" t="str">
            <v>WN GAC 500ML BLEU WN NR</v>
          </cell>
          <cell r="H834" t="str">
            <v>W&amp;N GALERIA ACRYLIC COLOUR 500ML WINSOR BLUE</v>
          </cell>
          <cell r="I834" t="str">
            <v>WN GAC 500ML WSR BL</v>
          </cell>
          <cell r="J834">
            <v>10.78</v>
          </cell>
          <cell r="K834">
            <v>11</v>
          </cell>
          <cell r="L834">
            <v>2.0408163265306183E-2</v>
          </cell>
          <cell r="M834" t="str">
            <v>Actif</v>
          </cell>
          <cell r="N834"/>
          <cell r="O834" t="str">
            <v>WINSOR &amp; NEWTON</v>
          </cell>
          <cell r="P834" t="str">
            <v>FINE ARTS</v>
          </cell>
          <cell r="Q834" t="str">
            <v>W&amp;N ACRYLIC</v>
          </cell>
          <cell r="R834" t="str">
            <v>GALERIA ACRYLIC COLOUR</v>
          </cell>
          <cell r="S834" t="str">
            <v>500ML BOTTLE</v>
          </cell>
          <cell r="T834" t="str">
            <v>Série 1</v>
          </cell>
          <cell r="U834" t="str">
            <v>W0706</v>
          </cell>
          <cell r="V834" t="str">
            <v>10100100012173</v>
          </cell>
          <cell r="W834" t="str">
            <v>32139000</v>
          </cell>
          <cell r="X834" t="str">
            <v>FRANCE</v>
          </cell>
          <cell r="Y834">
            <v>1</v>
          </cell>
        </row>
        <row r="835">
          <cell r="A835" t="str">
            <v>094376971989</v>
          </cell>
          <cell r="B835" t="str">
            <v>2150075</v>
          </cell>
          <cell r="C835" t="str">
            <v>W&amp;N GALERIA ACRYLIQUE 500ML BORDEAUX</v>
          </cell>
          <cell r="D835">
            <v>22</v>
          </cell>
          <cell r="E835"/>
          <cell r="F835"/>
          <cell r="G835" t="str">
            <v>WN GAC 500ML BORDEAUX</v>
          </cell>
          <cell r="H835" t="str">
            <v>W&amp;N GALERIA ACRYLIC COLOUR 500ML Burgundy</v>
          </cell>
          <cell r="I835" t="str">
            <v>WN GAC 500ML BURGUNDY</v>
          </cell>
          <cell r="J835">
            <v>10.78</v>
          </cell>
          <cell r="K835">
            <v>11</v>
          </cell>
          <cell r="L835">
            <v>2.0408163265306183E-2</v>
          </cell>
          <cell r="M835" t="str">
            <v>Actif</v>
          </cell>
          <cell r="N835"/>
          <cell r="O835" t="str">
            <v>WINSOR &amp; NEWTON</v>
          </cell>
          <cell r="P835" t="str">
            <v>FINE ARTS</v>
          </cell>
          <cell r="Q835" t="str">
            <v>W&amp;N ACRYLIC</v>
          </cell>
          <cell r="R835" t="str">
            <v>GALERIA ACRYLIC COLOUR</v>
          </cell>
          <cell r="S835" t="str">
            <v>500ML BOTTLE</v>
          </cell>
          <cell r="T835" t="str">
            <v>Série 1</v>
          </cell>
          <cell r="U835" t="str">
            <v>W0075</v>
          </cell>
          <cell r="V835" t="str">
            <v>10100100012173</v>
          </cell>
          <cell r="W835" t="str">
            <v>32139000</v>
          </cell>
          <cell r="X835" t="str">
            <v>FRANCE</v>
          </cell>
          <cell r="Y835">
            <v>1</v>
          </cell>
        </row>
        <row r="836">
          <cell r="A836" t="str">
            <v>094376914757</v>
          </cell>
          <cell r="B836" t="str">
            <v>2150203</v>
          </cell>
          <cell r="C836" t="str">
            <v>W&amp;N GALERIA ACRYLIQUE 500ML CRAMOISIE</v>
          </cell>
          <cell r="D836">
            <v>22</v>
          </cell>
          <cell r="E836"/>
          <cell r="F836"/>
          <cell r="G836" t="str">
            <v>WN GAC 500ML CRAMOISIE</v>
          </cell>
          <cell r="H836" t="str">
            <v>W&amp;N GALERIA ACRYLIC COLOUR 500ML CRIMSON</v>
          </cell>
          <cell r="I836" t="str">
            <v>WN GAC 500ML CRIM</v>
          </cell>
          <cell r="J836">
            <v>10.78</v>
          </cell>
          <cell r="K836">
            <v>11</v>
          </cell>
          <cell r="L836">
            <v>2.0408163265306183E-2</v>
          </cell>
          <cell r="M836" t="str">
            <v>Actif</v>
          </cell>
          <cell r="N836"/>
          <cell r="O836" t="str">
            <v>WINSOR &amp; NEWTON</v>
          </cell>
          <cell r="P836" t="str">
            <v>FINE ARTS</v>
          </cell>
          <cell r="Q836" t="str">
            <v>W&amp;N ACRYLIC</v>
          </cell>
          <cell r="R836" t="str">
            <v>GALERIA ACRYLIC COLOUR</v>
          </cell>
          <cell r="S836" t="str">
            <v>500ML BOTTLE</v>
          </cell>
          <cell r="T836" t="str">
            <v>Série 1</v>
          </cell>
          <cell r="U836" t="str">
            <v>W0203</v>
          </cell>
          <cell r="V836" t="str">
            <v>10100100012173</v>
          </cell>
          <cell r="W836" t="str">
            <v>32139000</v>
          </cell>
          <cell r="X836" t="str">
            <v>FRANCE</v>
          </cell>
          <cell r="Y836">
            <v>1</v>
          </cell>
        </row>
        <row r="837">
          <cell r="A837" t="str">
            <v>094376972085</v>
          </cell>
          <cell r="B837" t="str">
            <v>2150214</v>
          </cell>
          <cell r="C837" t="str">
            <v>W&amp;N GALERIA ACRYLIQUE 500ML CUIVRE</v>
          </cell>
          <cell r="D837">
            <v>22</v>
          </cell>
          <cell r="E837"/>
          <cell r="F837"/>
          <cell r="G837" t="str">
            <v>WN GAC 500ML CUIVRE</v>
          </cell>
          <cell r="H837" t="str">
            <v>W&amp;N GALERIA ACRYLIC COLOUR 500ML Copper</v>
          </cell>
          <cell r="I837" t="str">
            <v>WN GAC 500ML COPPER</v>
          </cell>
          <cell r="J837">
            <v>10.78</v>
          </cell>
          <cell r="K837">
            <v>11</v>
          </cell>
          <cell r="L837">
            <v>2.0408163265306183E-2</v>
          </cell>
          <cell r="M837" t="str">
            <v>Actif</v>
          </cell>
          <cell r="N837"/>
          <cell r="O837" t="str">
            <v>WINSOR &amp; NEWTON</v>
          </cell>
          <cell r="P837" t="str">
            <v>FINE ARTS</v>
          </cell>
          <cell r="Q837" t="str">
            <v>W&amp;N ACRYLIC</v>
          </cell>
          <cell r="R837" t="str">
            <v>GALERIA ACRYLIC COLOUR</v>
          </cell>
          <cell r="S837" t="str">
            <v>500ML BOTTLE</v>
          </cell>
          <cell r="T837" t="str">
            <v>Série 1</v>
          </cell>
          <cell r="U837" t="str">
            <v>W0214</v>
          </cell>
          <cell r="V837" t="str">
            <v>10100100012173</v>
          </cell>
          <cell r="W837" t="str">
            <v>32139000</v>
          </cell>
          <cell r="X837" t="str">
            <v>FRANCE</v>
          </cell>
          <cell r="Y837">
            <v>1</v>
          </cell>
        </row>
        <row r="838">
          <cell r="A838" t="str">
            <v>094376899757</v>
          </cell>
          <cell r="B838" t="str">
            <v>2150465</v>
          </cell>
          <cell r="C838" t="str">
            <v>W&amp;N GALERIA ACRYLIQUE 500ML GRIS DE PAYNE</v>
          </cell>
          <cell r="D838">
            <v>22</v>
          </cell>
          <cell r="E838"/>
          <cell r="F838"/>
          <cell r="G838" t="str">
            <v>WN GAC 500ML GRIS PAYNE</v>
          </cell>
          <cell r="H838" t="str">
            <v>W&amp;N GALERIA ACRYLIC COLOUR 500ML PAYNES GREY</v>
          </cell>
          <cell r="I838" t="str">
            <v>WN GAC 500ML PAYNES GRY</v>
          </cell>
          <cell r="J838">
            <v>10.78</v>
          </cell>
          <cell r="K838">
            <v>11</v>
          </cell>
          <cell r="L838">
            <v>2.0408163265306183E-2</v>
          </cell>
          <cell r="M838" t="str">
            <v>Actif</v>
          </cell>
          <cell r="N838"/>
          <cell r="O838" t="str">
            <v>WINSOR &amp; NEWTON</v>
          </cell>
          <cell r="P838" t="str">
            <v>FINE ARTS</v>
          </cell>
          <cell r="Q838" t="str">
            <v>W&amp;N ACRYLIC</v>
          </cell>
          <cell r="R838" t="str">
            <v>GALERIA ACRYLIC COLOUR</v>
          </cell>
          <cell r="S838" t="str">
            <v>500ML BOTTLE</v>
          </cell>
          <cell r="T838" t="str">
            <v>Série 1</v>
          </cell>
          <cell r="U838" t="str">
            <v>W0465</v>
          </cell>
          <cell r="V838" t="str">
            <v>10100100012173</v>
          </cell>
          <cell r="W838" t="str">
            <v>32139000</v>
          </cell>
          <cell r="X838" t="str">
            <v>FRANCE</v>
          </cell>
          <cell r="Y838">
            <v>1</v>
          </cell>
        </row>
        <row r="839">
          <cell r="A839" t="str">
            <v>094376899795</v>
          </cell>
          <cell r="B839" t="str">
            <v>2150346</v>
          </cell>
          <cell r="C839" t="str">
            <v>W&amp;N GALERIA ACRYLIQUE 500ML JAUNE CITRON</v>
          </cell>
          <cell r="D839">
            <v>22</v>
          </cell>
          <cell r="E839"/>
          <cell r="F839"/>
          <cell r="G839" t="str">
            <v>WN GAC 500ML JNE CITRON</v>
          </cell>
          <cell r="H839" t="str">
            <v>W&amp;N GALERIA ACRYLIC COLOUR 500ML LEMON YELLOW</v>
          </cell>
          <cell r="I839" t="str">
            <v>WN GAC 500ML LEM YEL</v>
          </cell>
          <cell r="J839">
            <v>10.78</v>
          </cell>
          <cell r="K839">
            <v>11</v>
          </cell>
          <cell r="L839">
            <v>2.0408163265306183E-2</v>
          </cell>
          <cell r="M839" t="str">
            <v>Actif</v>
          </cell>
          <cell r="N839"/>
          <cell r="O839" t="str">
            <v>WINSOR &amp; NEWTON</v>
          </cell>
          <cell r="P839" t="str">
            <v>FINE ARTS</v>
          </cell>
          <cell r="Q839" t="str">
            <v>W&amp;N ACRYLIC</v>
          </cell>
          <cell r="R839" t="str">
            <v>GALERIA ACRYLIC COLOUR</v>
          </cell>
          <cell r="S839" t="str">
            <v>500ML BOTTLE</v>
          </cell>
          <cell r="T839" t="str">
            <v>Série 1</v>
          </cell>
          <cell r="U839" t="str">
            <v>WG346</v>
          </cell>
          <cell r="V839" t="str">
            <v>10100100012173</v>
          </cell>
          <cell r="W839" t="str">
            <v>32139000</v>
          </cell>
          <cell r="X839" t="str">
            <v>FRANCE</v>
          </cell>
          <cell r="Y839">
            <v>1</v>
          </cell>
        </row>
        <row r="840">
          <cell r="A840" t="str">
            <v>094376899788</v>
          </cell>
          <cell r="B840" t="str">
            <v>2150422</v>
          </cell>
          <cell r="C840" t="str">
            <v>W&amp;N GALERIA ACRYLIQUE 500ML JAUNE DE NAPLES</v>
          </cell>
          <cell r="D840">
            <v>22</v>
          </cell>
          <cell r="E840"/>
          <cell r="F840"/>
          <cell r="G840" t="str">
            <v>WN GAC 500ML JNE NAPLES</v>
          </cell>
          <cell r="H840" t="str">
            <v>W&amp;N GALERIA ACRYLIC COLOUR 500ML NAPLES YELLO</v>
          </cell>
          <cell r="I840" t="str">
            <v>WN GAC 500ML NAP YEL</v>
          </cell>
          <cell r="J840">
            <v>10.78</v>
          </cell>
          <cell r="K840">
            <v>11</v>
          </cell>
          <cell r="L840">
            <v>2.0408163265306183E-2</v>
          </cell>
          <cell r="M840" t="str">
            <v>Actif</v>
          </cell>
          <cell r="N840"/>
          <cell r="O840" t="str">
            <v>WINSOR &amp; NEWTON</v>
          </cell>
          <cell r="P840" t="str">
            <v>FINE ARTS</v>
          </cell>
          <cell r="Q840" t="str">
            <v>W&amp;N ACRYLIC</v>
          </cell>
          <cell r="R840" t="str">
            <v>GALERIA ACRYLIC COLOUR</v>
          </cell>
          <cell r="S840" t="str">
            <v>500ML BOTTLE</v>
          </cell>
          <cell r="T840" t="str">
            <v>Série 1</v>
          </cell>
          <cell r="U840" t="str">
            <v>W0422</v>
          </cell>
          <cell r="V840" t="str">
            <v>10100100012173</v>
          </cell>
          <cell r="W840" t="str">
            <v>32139000</v>
          </cell>
          <cell r="X840" t="str">
            <v>FRANCE</v>
          </cell>
          <cell r="Y840">
            <v>1</v>
          </cell>
        </row>
        <row r="841">
          <cell r="A841" t="str">
            <v>094376914900</v>
          </cell>
          <cell r="B841" t="str">
            <v>2150744</v>
          </cell>
          <cell r="C841" t="str">
            <v>W&amp;N GALERIA ACRYLIQUE 500ML JAUNE OCRE</v>
          </cell>
          <cell r="D841">
            <v>22</v>
          </cell>
          <cell r="E841"/>
          <cell r="F841"/>
          <cell r="G841" t="str">
            <v>WN GAC 500ML JNE OCRE</v>
          </cell>
          <cell r="H841" t="str">
            <v>W&amp;N GALERIA ACRYLIC COLOUR 500ML YELLOW OCHRE</v>
          </cell>
          <cell r="I841" t="str">
            <v>WN GAC 500ML YEL OCHRE</v>
          </cell>
          <cell r="J841">
            <v>10.78</v>
          </cell>
          <cell r="K841">
            <v>11</v>
          </cell>
          <cell r="L841">
            <v>2.0408163265306183E-2</v>
          </cell>
          <cell r="M841" t="str">
            <v>Actif</v>
          </cell>
          <cell r="N841"/>
          <cell r="O841" t="str">
            <v>WINSOR &amp; NEWTON</v>
          </cell>
          <cell r="P841" t="str">
            <v>FINE ARTS</v>
          </cell>
          <cell r="Q841" t="str">
            <v>W&amp;N ACRYLIC</v>
          </cell>
          <cell r="R841" t="str">
            <v>GALERIA ACRYLIC COLOUR</v>
          </cell>
          <cell r="S841" t="str">
            <v>500ML BOTTLE</v>
          </cell>
          <cell r="T841" t="str">
            <v>Série 1</v>
          </cell>
          <cell r="U841" t="str">
            <v>W0744</v>
          </cell>
          <cell r="V841" t="str">
            <v>10100100012173</v>
          </cell>
          <cell r="W841" t="str">
            <v>32139000</v>
          </cell>
          <cell r="X841" t="str">
            <v>FRANCE</v>
          </cell>
          <cell r="Y841">
            <v>1</v>
          </cell>
        </row>
        <row r="842">
          <cell r="A842" t="str">
            <v>094376971972</v>
          </cell>
          <cell r="B842" t="str">
            <v>2150434</v>
          </cell>
          <cell r="C842" t="str">
            <v>W&amp;N GALERIA ACRYLIQUE 500ML JAUNE PALE</v>
          </cell>
          <cell r="D842">
            <v>22</v>
          </cell>
          <cell r="E842"/>
          <cell r="F842"/>
          <cell r="G842" t="str">
            <v>WN GAC 500ML JNE PALE</v>
          </cell>
          <cell r="H842" t="str">
            <v>W&amp;N GALERIA ACRYLIC COLOUR 500ML Pale Lemon</v>
          </cell>
          <cell r="I842" t="str">
            <v>WN GAC 500ML PL LEM</v>
          </cell>
          <cell r="J842">
            <v>10.78</v>
          </cell>
          <cell r="K842">
            <v>11</v>
          </cell>
          <cell r="L842">
            <v>2.0408163265306183E-2</v>
          </cell>
          <cell r="M842" t="str">
            <v>Actif</v>
          </cell>
          <cell r="N842"/>
          <cell r="O842" t="str">
            <v>WINSOR &amp; NEWTON</v>
          </cell>
          <cell r="P842" t="str">
            <v>FINE ARTS</v>
          </cell>
          <cell r="Q842" t="str">
            <v>W&amp;N ACRYLIC</v>
          </cell>
          <cell r="R842" t="str">
            <v>GALERIA ACRYLIC COLOUR</v>
          </cell>
          <cell r="S842" t="str">
            <v>500ML BOTTLE</v>
          </cell>
          <cell r="T842" t="str">
            <v>Série 1</v>
          </cell>
          <cell r="U842" t="str">
            <v>W0434</v>
          </cell>
          <cell r="V842" t="str">
            <v>10100100012173</v>
          </cell>
          <cell r="W842" t="str">
            <v>32139000</v>
          </cell>
          <cell r="X842" t="str">
            <v>FRANCE</v>
          </cell>
          <cell r="Y842">
            <v>1</v>
          </cell>
        </row>
        <row r="843">
          <cell r="A843" t="str">
            <v>094376899818</v>
          </cell>
          <cell r="B843" t="str">
            <v>2150527</v>
          </cell>
          <cell r="C843" t="str">
            <v>W&amp;N GALERIA ACRYLIQUE 500ML JAUNE PRIMAIRE</v>
          </cell>
          <cell r="D843">
            <v>22</v>
          </cell>
          <cell r="E843"/>
          <cell r="F843"/>
          <cell r="G843" t="str">
            <v>WN GAC 500ML JNE PRIM</v>
          </cell>
          <cell r="H843" t="str">
            <v>W&amp;N GALERIA ACRYLIC COLOUR 500ML PROC YELLOW</v>
          </cell>
          <cell r="I843" t="str">
            <v>WN GAC 500ML PROCESS YEL</v>
          </cell>
          <cell r="J843">
            <v>10.78</v>
          </cell>
          <cell r="K843">
            <v>11</v>
          </cell>
          <cell r="L843">
            <v>2.0408163265306183E-2</v>
          </cell>
          <cell r="M843" t="str">
            <v>Actif</v>
          </cell>
          <cell r="N843"/>
          <cell r="O843" t="str">
            <v>WINSOR &amp; NEWTON</v>
          </cell>
          <cell r="P843" t="str">
            <v>FINE ARTS</v>
          </cell>
          <cell r="Q843" t="str">
            <v>W&amp;N ACRYLIC</v>
          </cell>
          <cell r="R843" t="str">
            <v>GALERIA ACRYLIC COLOUR</v>
          </cell>
          <cell r="S843" t="str">
            <v>500ML BOTTLE</v>
          </cell>
          <cell r="T843" t="str">
            <v>Série 1</v>
          </cell>
          <cell r="U843" t="str">
            <v>W0527</v>
          </cell>
          <cell r="V843" t="str">
            <v>10100100012173</v>
          </cell>
          <cell r="W843" t="str">
            <v>32139000</v>
          </cell>
          <cell r="X843" t="str">
            <v>FRANCE</v>
          </cell>
          <cell r="Y843">
            <v>1</v>
          </cell>
        </row>
        <row r="844">
          <cell r="A844" t="str">
            <v>094376971965</v>
          </cell>
          <cell r="B844" t="str">
            <v>2150653</v>
          </cell>
          <cell r="C844" t="str">
            <v>W&amp;N GALERIA ACRYLIQUE 500ML JAUNE TRANSPARENT</v>
          </cell>
          <cell r="D844">
            <v>22</v>
          </cell>
          <cell r="E844"/>
          <cell r="F844"/>
          <cell r="G844" t="str">
            <v>WN GAC 500ML JNE TRANSP</v>
          </cell>
          <cell r="H844" t="str">
            <v>W&amp;N GALERIA ACRYLIC COLOUR 500ML Transp Yellow</v>
          </cell>
          <cell r="I844" t="str">
            <v>WN GAC 500ML TRA YEL</v>
          </cell>
          <cell r="J844">
            <v>10.78</v>
          </cell>
          <cell r="K844">
            <v>11</v>
          </cell>
          <cell r="L844">
            <v>2.0408163265306183E-2</v>
          </cell>
          <cell r="M844" t="str">
            <v>Actif</v>
          </cell>
          <cell r="N844"/>
          <cell r="O844" t="str">
            <v>WINSOR &amp; NEWTON</v>
          </cell>
          <cell r="P844" t="str">
            <v>FINE ARTS</v>
          </cell>
          <cell r="Q844" t="str">
            <v>W&amp;N ACRYLIC</v>
          </cell>
          <cell r="R844" t="str">
            <v>GALERIA ACRYLIC COLOUR</v>
          </cell>
          <cell r="S844" t="str">
            <v>500ML BOTTLE</v>
          </cell>
          <cell r="T844" t="str">
            <v>Série 1</v>
          </cell>
          <cell r="U844" t="str">
            <v>W0653</v>
          </cell>
          <cell r="V844" t="str">
            <v>10100100012173</v>
          </cell>
          <cell r="W844" t="str">
            <v>32139000</v>
          </cell>
          <cell r="X844" t="str">
            <v>FRANCE</v>
          </cell>
          <cell r="Y844">
            <v>1</v>
          </cell>
        </row>
        <row r="845">
          <cell r="A845" t="str">
            <v>094376914801</v>
          </cell>
          <cell r="B845" t="str">
            <v>2150488</v>
          </cell>
          <cell r="C845" t="str">
            <v>W&amp;N GALERIA ACRYLIQUE 500ML MAGENTA PERMANENT</v>
          </cell>
          <cell r="D845">
            <v>22</v>
          </cell>
          <cell r="E845"/>
          <cell r="F845"/>
          <cell r="G845" t="str">
            <v>WN GAC 500ML MAGENTA PERM</v>
          </cell>
          <cell r="H845" t="str">
            <v>W&amp;N GALERIA ACRYLIC COLOUR 500ML PERMANENT MAGENT</v>
          </cell>
          <cell r="I845" t="str">
            <v>WN GAC 500ML PERM MAG</v>
          </cell>
          <cell r="J845">
            <v>10.78</v>
          </cell>
          <cell r="K845">
            <v>11</v>
          </cell>
          <cell r="L845">
            <v>2.0408163265306183E-2</v>
          </cell>
          <cell r="M845" t="str">
            <v>Actif</v>
          </cell>
          <cell r="N845"/>
          <cell r="O845" t="str">
            <v>WINSOR &amp; NEWTON</v>
          </cell>
          <cell r="P845" t="str">
            <v>FINE ARTS</v>
          </cell>
          <cell r="Q845" t="str">
            <v>W&amp;N ACRYLIC</v>
          </cell>
          <cell r="R845" t="str">
            <v>GALERIA ACRYLIC COLOUR</v>
          </cell>
          <cell r="S845" t="str">
            <v>500ML BOTTLE</v>
          </cell>
          <cell r="T845" t="str">
            <v>Série 1</v>
          </cell>
          <cell r="U845" t="str">
            <v>W0488</v>
          </cell>
          <cell r="V845" t="str">
            <v>10100100012173</v>
          </cell>
          <cell r="W845" t="str">
            <v>32139000</v>
          </cell>
          <cell r="X845" t="str">
            <v>FRANCE</v>
          </cell>
          <cell r="Y845">
            <v>1</v>
          </cell>
        </row>
        <row r="846">
          <cell r="A846" t="str">
            <v>094376987263</v>
          </cell>
          <cell r="B846" t="str">
            <v>2150337</v>
          </cell>
          <cell r="C846" t="str">
            <v>W&amp;N GALERIA ACRYLIQUE 500ML NOIR DE FUMEE</v>
          </cell>
          <cell r="D846">
            <v>22</v>
          </cell>
          <cell r="E846"/>
          <cell r="F846"/>
          <cell r="G846" t="str">
            <v>WN GAC 500ML NOIR DE FUMEE</v>
          </cell>
          <cell r="H846" t="str">
            <v>W&amp;N GALERIA ACRYLIC COLOUR 500ML LAMP BLACK</v>
          </cell>
          <cell r="I846" t="str">
            <v>WN GAC 500ML LAMP BLA</v>
          </cell>
          <cell r="J846">
            <v>10.78</v>
          </cell>
          <cell r="K846">
            <v>11</v>
          </cell>
          <cell r="L846">
            <v>2.0408163265306183E-2</v>
          </cell>
          <cell r="M846" t="str">
            <v>Actif</v>
          </cell>
          <cell r="N846"/>
          <cell r="O846" t="str">
            <v>WINSOR &amp; NEWTON</v>
          </cell>
          <cell r="P846" t="str">
            <v>FINE ARTS</v>
          </cell>
          <cell r="Q846" t="str">
            <v>W&amp;N ACRYLIC</v>
          </cell>
          <cell r="R846" t="str">
            <v>GALERIA ACRYLIC COLOUR</v>
          </cell>
          <cell r="S846" t="str">
            <v>500ML BOTTLE</v>
          </cell>
          <cell r="T846" t="str">
            <v>Série 1</v>
          </cell>
          <cell r="U846" t="str">
            <v>W0337</v>
          </cell>
          <cell r="V846" t="str">
            <v>10100100012173</v>
          </cell>
          <cell r="W846" t="str">
            <v>32139000</v>
          </cell>
          <cell r="X846" t="str">
            <v>FRANCE</v>
          </cell>
          <cell r="Y846">
            <v>1</v>
          </cell>
        </row>
        <row r="847">
          <cell r="A847" t="str">
            <v>094376914764</v>
          </cell>
          <cell r="B847" t="str">
            <v>2150386</v>
          </cell>
          <cell r="C847" t="str">
            <v>W&amp;N GALERIA ACRYLIQUE 500ML NOIR DE MARS</v>
          </cell>
          <cell r="D847">
            <v>22</v>
          </cell>
          <cell r="E847"/>
          <cell r="F847"/>
          <cell r="G847" t="str">
            <v>WN GAC 500ML NOIR MARS</v>
          </cell>
          <cell r="H847" t="str">
            <v>W&amp;N GALERIA ACRYLIC COLOUR 500ML MARS BLACK</v>
          </cell>
          <cell r="I847" t="str">
            <v>WN GAC 500ML MARS BLA</v>
          </cell>
          <cell r="J847">
            <v>10.78</v>
          </cell>
          <cell r="K847">
            <v>11</v>
          </cell>
          <cell r="L847">
            <v>2.0408163265306183E-2</v>
          </cell>
          <cell r="M847" t="str">
            <v>Actif</v>
          </cell>
          <cell r="N847"/>
          <cell r="O847" t="str">
            <v>WINSOR &amp; NEWTON</v>
          </cell>
          <cell r="P847" t="str">
            <v>FINE ARTS</v>
          </cell>
          <cell r="Q847" t="str">
            <v>W&amp;N ACRYLIC</v>
          </cell>
          <cell r="R847" t="str">
            <v>GALERIA ACRYLIC COLOUR</v>
          </cell>
          <cell r="S847" t="str">
            <v>500ML BOTTLE</v>
          </cell>
          <cell r="T847" t="str">
            <v>Série 1</v>
          </cell>
          <cell r="U847" t="str">
            <v>W0386</v>
          </cell>
          <cell r="V847" t="str">
            <v>10100100012173</v>
          </cell>
          <cell r="W847" t="str">
            <v>32139000</v>
          </cell>
          <cell r="X847" t="str">
            <v>FRANCE</v>
          </cell>
          <cell r="Y847">
            <v>1</v>
          </cell>
        </row>
        <row r="848">
          <cell r="A848" t="str">
            <v>094376899801</v>
          </cell>
          <cell r="B848" t="str">
            <v>2150331</v>
          </cell>
          <cell r="C848" t="str">
            <v>W&amp;N GALERIA ACRYLIQUE 500ML NOIR D'IVOIRE</v>
          </cell>
          <cell r="D848">
            <v>22</v>
          </cell>
          <cell r="E848"/>
          <cell r="F848"/>
          <cell r="G848" t="str">
            <v>WN GAC 500ML NOIR IVOIRE</v>
          </cell>
          <cell r="H848" t="str">
            <v>W&amp;N GALERIA ACRYLIC COLOUR 500ML IVORY BLACK</v>
          </cell>
          <cell r="I848" t="str">
            <v>WN GAC 500ML IVO BLA</v>
          </cell>
          <cell r="J848">
            <v>10.78</v>
          </cell>
          <cell r="K848">
            <v>11</v>
          </cell>
          <cell r="L848">
            <v>2.0408163265306183E-2</v>
          </cell>
          <cell r="M848" t="str">
            <v>Actif</v>
          </cell>
          <cell r="N848"/>
          <cell r="O848" t="str">
            <v>WINSOR &amp; NEWTON</v>
          </cell>
          <cell r="P848" t="str">
            <v>FINE ARTS</v>
          </cell>
          <cell r="Q848" t="str">
            <v>W&amp;N ACRYLIC</v>
          </cell>
          <cell r="R848" t="str">
            <v>GALERIA ACRYLIC COLOUR</v>
          </cell>
          <cell r="S848" t="str">
            <v>500ML BOTTLE</v>
          </cell>
          <cell r="T848" t="str">
            <v>Série 1</v>
          </cell>
          <cell r="U848" t="str">
            <v>W0331</v>
          </cell>
          <cell r="V848" t="str">
            <v>10100100012173</v>
          </cell>
          <cell r="W848" t="str">
            <v>32139000</v>
          </cell>
          <cell r="X848" t="str">
            <v>FRANCE</v>
          </cell>
          <cell r="Y848">
            <v>1</v>
          </cell>
        </row>
        <row r="849">
          <cell r="A849" t="str">
            <v>094376914467</v>
          </cell>
          <cell r="B849" t="str">
            <v>2150138</v>
          </cell>
          <cell r="C849" t="str">
            <v>W&amp;N GALERIA ACRYLIQUE 500ML NUANCE BLEU DE CERULEUM</v>
          </cell>
          <cell r="D849">
            <v>22</v>
          </cell>
          <cell r="E849"/>
          <cell r="F849"/>
          <cell r="G849" t="str">
            <v>WN GAC 500ML N BLEU CERU</v>
          </cell>
          <cell r="H849" t="str">
            <v>W&amp;N GALERIA ACRYLIC COLOUR 500ML CERULEAN BLUE HU</v>
          </cell>
          <cell r="I849" t="str">
            <v>WN GAC 500ML CERU BL H</v>
          </cell>
          <cell r="J849">
            <v>10.78</v>
          </cell>
          <cell r="K849">
            <v>11</v>
          </cell>
          <cell r="L849">
            <v>2.0408163265306183E-2</v>
          </cell>
          <cell r="M849" t="str">
            <v>Actif</v>
          </cell>
          <cell r="N849"/>
          <cell r="O849" t="str">
            <v>WINSOR &amp; NEWTON</v>
          </cell>
          <cell r="P849" t="str">
            <v>FINE ARTS</v>
          </cell>
          <cell r="Q849" t="str">
            <v>W&amp;N ACRYLIC</v>
          </cell>
          <cell r="R849" t="str">
            <v>GALERIA ACRYLIC COLOUR</v>
          </cell>
          <cell r="S849" t="str">
            <v>500ML BOTTLE</v>
          </cell>
          <cell r="T849" t="str">
            <v>Série 1</v>
          </cell>
          <cell r="U849" t="str">
            <v>W0138</v>
          </cell>
          <cell r="V849" t="str">
            <v>10100100012173</v>
          </cell>
          <cell r="W849" t="str">
            <v>32139000</v>
          </cell>
          <cell r="X849" t="str">
            <v>FRANCE</v>
          </cell>
          <cell r="Y849">
            <v>1</v>
          </cell>
        </row>
        <row r="850">
          <cell r="A850" t="str">
            <v>094376972313</v>
          </cell>
          <cell r="B850" t="str">
            <v>2150541</v>
          </cell>
          <cell r="C850" t="str">
            <v>W&amp;N GALERIA ACRYLIQUE 500ML NUANCE BLEU DE PRUSSE</v>
          </cell>
          <cell r="D850">
            <v>22</v>
          </cell>
          <cell r="E850"/>
          <cell r="F850"/>
          <cell r="G850" t="str">
            <v>WN GAC 500ML N. BLEU PRUS</v>
          </cell>
          <cell r="H850" t="str">
            <v>W&amp;N GALERIA ACRYLIC COLOUR 500ML Prussian Blue Hu</v>
          </cell>
          <cell r="I850" t="str">
            <v>WN GAC 500ML PRUS BL H</v>
          </cell>
          <cell r="J850">
            <v>10.78</v>
          </cell>
          <cell r="K850">
            <v>11</v>
          </cell>
          <cell r="L850">
            <v>2.0408163265306183E-2</v>
          </cell>
          <cell r="M850" t="str">
            <v>Actif</v>
          </cell>
          <cell r="N850"/>
          <cell r="O850" t="str">
            <v>WINSOR &amp; NEWTON</v>
          </cell>
          <cell r="P850" t="str">
            <v>FINE ARTS</v>
          </cell>
          <cell r="Q850" t="str">
            <v>W&amp;N ACRYLIC</v>
          </cell>
          <cell r="R850" t="str">
            <v>GALERIA ACRYLIC COLOUR</v>
          </cell>
          <cell r="S850" t="str">
            <v>500ML BOTTLE</v>
          </cell>
          <cell r="T850" t="str">
            <v>Série 1</v>
          </cell>
          <cell r="U850" t="str">
            <v>W0541</v>
          </cell>
          <cell r="V850" t="str">
            <v>10100100012173</v>
          </cell>
          <cell r="W850" t="str">
            <v>32139000</v>
          </cell>
          <cell r="X850" t="str">
            <v>FRANCE</v>
          </cell>
          <cell r="Y850">
            <v>1</v>
          </cell>
        </row>
        <row r="851">
          <cell r="A851" t="str">
            <v>094376914740</v>
          </cell>
          <cell r="B851" t="str">
            <v>2150179</v>
          </cell>
          <cell r="C851" t="str">
            <v>W&amp;N GALERIA ACRYLIQUE 500ML NUANCE DE BLEU DE COBALT</v>
          </cell>
          <cell r="D851">
            <v>22</v>
          </cell>
          <cell r="E851"/>
          <cell r="F851"/>
          <cell r="G851" t="str">
            <v>WN GAC 500ML N BLEU COB</v>
          </cell>
          <cell r="H851" t="str">
            <v>W&amp;N GALERIA ACRYLIC COLOUR 500ML COBALT BLUE HUE</v>
          </cell>
          <cell r="I851" t="str">
            <v>WN GAC 500ML COB BL H</v>
          </cell>
          <cell r="J851">
            <v>10.78</v>
          </cell>
          <cell r="K851">
            <v>11</v>
          </cell>
          <cell r="L851">
            <v>2.0408163265306183E-2</v>
          </cell>
          <cell r="M851" t="str">
            <v>Actif</v>
          </cell>
          <cell r="N851"/>
          <cell r="O851" t="str">
            <v>WINSOR &amp; NEWTON</v>
          </cell>
          <cell r="P851" t="str">
            <v>FINE ARTS</v>
          </cell>
          <cell r="Q851" t="str">
            <v>W&amp;N ACRYLIC</v>
          </cell>
          <cell r="R851" t="str">
            <v>GALERIA ACRYLIC COLOUR</v>
          </cell>
          <cell r="S851" t="str">
            <v>500ML BOTTLE</v>
          </cell>
          <cell r="T851" t="str">
            <v>Série 1</v>
          </cell>
          <cell r="U851" t="str">
            <v>W0179</v>
          </cell>
          <cell r="V851" t="str">
            <v>10100100012173</v>
          </cell>
          <cell r="W851" t="str">
            <v>32139000</v>
          </cell>
          <cell r="X851" t="str">
            <v>FRANCE</v>
          </cell>
          <cell r="Y851">
            <v>1</v>
          </cell>
        </row>
        <row r="852">
          <cell r="A852" t="str">
            <v>094376914443</v>
          </cell>
          <cell r="B852" t="str">
            <v>2150115</v>
          </cell>
          <cell r="C852" t="str">
            <v>W&amp;N GALERIA ACRYLIQUE 500ML NUANCE DE JAUNE DE CADMIUM FONCE</v>
          </cell>
          <cell r="D852">
            <v>22</v>
          </cell>
          <cell r="E852"/>
          <cell r="F852"/>
          <cell r="G852" t="str">
            <v>WN GAC 500ML N JNE CD FC</v>
          </cell>
          <cell r="H852" t="str">
            <v>W&amp;N GALERIA ACRYLIC COLOUR 500ML CAD YELL DEEP HU</v>
          </cell>
          <cell r="I852" t="str">
            <v>WN GAC 500ML CAD YEL DP H</v>
          </cell>
          <cell r="J852">
            <v>10.78</v>
          </cell>
          <cell r="K852">
            <v>11</v>
          </cell>
          <cell r="L852">
            <v>2.0408163265306183E-2</v>
          </cell>
          <cell r="M852" t="str">
            <v>Actif</v>
          </cell>
          <cell r="N852"/>
          <cell r="O852" t="str">
            <v>WINSOR &amp; NEWTON</v>
          </cell>
          <cell r="P852" t="str">
            <v>FINE ARTS</v>
          </cell>
          <cell r="Q852" t="str">
            <v>W&amp;N ACRYLIC</v>
          </cell>
          <cell r="R852" t="str">
            <v>GALERIA ACRYLIC COLOUR</v>
          </cell>
          <cell r="S852" t="str">
            <v>500ML BOTTLE</v>
          </cell>
          <cell r="T852" t="str">
            <v>Série 1</v>
          </cell>
          <cell r="U852" t="str">
            <v>W0115</v>
          </cell>
          <cell r="V852" t="str">
            <v>10100100012173</v>
          </cell>
          <cell r="W852" t="str">
            <v>32139000</v>
          </cell>
          <cell r="X852" t="str">
            <v>FRANCE</v>
          </cell>
          <cell r="Y852">
            <v>1</v>
          </cell>
        </row>
        <row r="853">
          <cell r="A853" t="str">
            <v>094376914450</v>
          </cell>
          <cell r="B853" t="str">
            <v>2150120</v>
          </cell>
          <cell r="C853" t="str">
            <v>W&amp;N GALERIA ACRYLIQUE 500ML NUANCE DE JAUNE DE CADMIUM MOYEN</v>
          </cell>
          <cell r="D853">
            <v>22</v>
          </cell>
          <cell r="E853"/>
          <cell r="F853"/>
          <cell r="G853" t="str">
            <v>WN GAC 500ML N JNE CADMOY</v>
          </cell>
          <cell r="H853" t="str">
            <v>W&amp;N GALERIA ACRYLIC COLOUR 500ML CAD YELL MED HUE</v>
          </cell>
          <cell r="I853" t="str">
            <v>WN GAC 500ML CAD YEL MED H</v>
          </cell>
          <cell r="J853">
            <v>10.78</v>
          </cell>
          <cell r="K853">
            <v>11</v>
          </cell>
          <cell r="L853">
            <v>2.0408163265306183E-2</v>
          </cell>
          <cell r="M853" t="str">
            <v>Actif</v>
          </cell>
          <cell r="N853"/>
          <cell r="O853" t="str">
            <v>WINSOR &amp; NEWTON</v>
          </cell>
          <cell r="P853" t="str">
            <v>FINE ARTS</v>
          </cell>
          <cell r="Q853" t="str">
            <v>W&amp;N ACRYLIC</v>
          </cell>
          <cell r="R853" t="str">
            <v>GALERIA ACRYLIC COLOUR</v>
          </cell>
          <cell r="S853" t="str">
            <v>500ML BOTTLE</v>
          </cell>
          <cell r="T853" t="str">
            <v>Série 1</v>
          </cell>
          <cell r="U853" t="str">
            <v>W0120</v>
          </cell>
          <cell r="V853" t="str">
            <v>10100100012173</v>
          </cell>
          <cell r="W853" t="str">
            <v>32139000</v>
          </cell>
          <cell r="X853" t="str">
            <v>FRANCE</v>
          </cell>
          <cell r="Y853">
            <v>1</v>
          </cell>
        </row>
        <row r="854">
          <cell r="A854" t="str">
            <v>094376914436</v>
          </cell>
          <cell r="B854" t="str">
            <v>2150114</v>
          </cell>
          <cell r="C854" t="str">
            <v>W&amp;N GALERIA ACRYLIQUE 500ML NUANCE DE JAUNE DE CADMIUM PALE</v>
          </cell>
          <cell r="D854">
            <v>22</v>
          </cell>
          <cell r="E854"/>
          <cell r="F854"/>
          <cell r="G854" t="str">
            <v>WN GAC 500ML N JNE CD PL</v>
          </cell>
          <cell r="H854" t="str">
            <v>W&amp;N GALERIA ACRYLIC COLOUR 500ML CAD YELL PALE HU</v>
          </cell>
          <cell r="I854" t="str">
            <v>WN GAC 500ML CAD YEL PL H</v>
          </cell>
          <cell r="J854">
            <v>10.78</v>
          </cell>
          <cell r="K854">
            <v>11</v>
          </cell>
          <cell r="L854">
            <v>2.0408163265306183E-2</v>
          </cell>
          <cell r="M854" t="str">
            <v>Actif</v>
          </cell>
          <cell r="N854"/>
          <cell r="O854" t="str">
            <v>WINSOR &amp; NEWTON</v>
          </cell>
          <cell r="P854" t="str">
            <v>FINE ARTS</v>
          </cell>
          <cell r="Q854" t="str">
            <v>W&amp;N ACRYLIC</v>
          </cell>
          <cell r="R854" t="str">
            <v>GALERIA ACRYLIC COLOUR</v>
          </cell>
          <cell r="S854" t="str">
            <v>500ML BOTTLE</v>
          </cell>
          <cell r="T854" t="str">
            <v>Série 1</v>
          </cell>
          <cell r="U854" t="str">
            <v>W0114</v>
          </cell>
          <cell r="V854" t="str">
            <v>10100100012173</v>
          </cell>
          <cell r="W854" t="str">
            <v>32139000</v>
          </cell>
          <cell r="X854" t="str">
            <v>FRANCE</v>
          </cell>
          <cell r="Y854">
            <v>1</v>
          </cell>
        </row>
        <row r="855">
          <cell r="A855" t="str">
            <v>094376914429</v>
          </cell>
          <cell r="B855" t="str">
            <v>2150095</v>
          </cell>
          <cell r="C855" t="str">
            <v>W&amp;N GALERIA ACRYLIQUE 500ML NUANCE DE ROUGE DE CADMIUM</v>
          </cell>
          <cell r="D855">
            <v>22</v>
          </cell>
          <cell r="E855"/>
          <cell r="F855"/>
          <cell r="G855" t="str">
            <v>WN GAC 500ML N RGE CD</v>
          </cell>
          <cell r="H855" t="str">
            <v>W&amp;N GALERIA ACRYLIC COLOUR 500ML CADMIUM RED HUE</v>
          </cell>
          <cell r="I855" t="str">
            <v>WN GAC 500ML CAD RED H</v>
          </cell>
          <cell r="J855">
            <v>10.78</v>
          </cell>
          <cell r="K855">
            <v>11</v>
          </cell>
          <cell r="L855">
            <v>2.0408163265306183E-2</v>
          </cell>
          <cell r="M855" t="str">
            <v>Actif</v>
          </cell>
          <cell r="N855"/>
          <cell r="O855" t="str">
            <v>WINSOR &amp; NEWTON</v>
          </cell>
          <cell r="P855" t="str">
            <v>FINE ARTS</v>
          </cell>
          <cell r="Q855" t="str">
            <v>W&amp;N ACRYLIC</v>
          </cell>
          <cell r="R855" t="str">
            <v>GALERIA ACRYLIC COLOUR</v>
          </cell>
          <cell r="S855" t="str">
            <v>500ML BOTTLE</v>
          </cell>
          <cell r="T855" t="str">
            <v>Série 1</v>
          </cell>
          <cell r="U855" t="str">
            <v>W0095</v>
          </cell>
          <cell r="V855" t="str">
            <v>10100100012173</v>
          </cell>
          <cell r="W855" t="str">
            <v>32139000</v>
          </cell>
          <cell r="X855" t="str">
            <v>FRANCE</v>
          </cell>
          <cell r="Y855">
            <v>1</v>
          </cell>
        </row>
        <row r="856">
          <cell r="A856" t="str">
            <v>094376914870</v>
          </cell>
          <cell r="B856" t="str">
            <v>2150682</v>
          </cell>
          <cell r="C856" t="str">
            <v>W&amp;N GALERIA ACRYLIQUE 500ML NUANCE DE VERMILLON</v>
          </cell>
          <cell r="D856">
            <v>22</v>
          </cell>
          <cell r="E856"/>
          <cell r="F856"/>
          <cell r="G856" t="str">
            <v>WN GAC 500ML N VERMILLON</v>
          </cell>
          <cell r="H856" t="str">
            <v>W&amp;N GALERIA ACRYLIC COLOUR 500ML VERMILION HUE</v>
          </cell>
          <cell r="I856" t="str">
            <v>WN GAC 500ML VERM H</v>
          </cell>
          <cell r="J856">
            <v>10.78</v>
          </cell>
          <cell r="K856">
            <v>11</v>
          </cell>
          <cell r="L856">
            <v>2.0408163265306183E-2</v>
          </cell>
          <cell r="M856" t="str">
            <v>Actif</v>
          </cell>
          <cell r="N856"/>
          <cell r="O856" t="str">
            <v>WINSOR &amp; NEWTON</v>
          </cell>
          <cell r="P856" t="str">
            <v>FINE ARTS</v>
          </cell>
          <cell r="Q856" t="str">
            <v>W&amp;N ACRYLIC</v>
          </cell>
          <cell r="R856" t="str">
            <v>GALERIA ACRYLIC COLOUR</v>
          </cell>
          <cell r="S856" t="str">
            <v>500ML BOTTLE</v>
          </cell>
          <cell r="T856" t="str">
            <v>Série 1</v>
          </cell>
          <cell r="U856" t="str">
            <v>W0682</v>
          </cell>
          <cell r="V856" t="str">
            <v>10100100012173</v>
          </cell>
          <cell r="W856" t="str">
            <v>32139000</v>
          </cell>
          <cell r="X856" t="str">
            <v>FRANCE</v>
          </cell>
          <cell r="Y856">
            <v>1</v>
          </cell>
        </row>
        <row r="857">
          <cell r="A857" t="str">
            <v>094376914412</v>
          </cell>
          <cell r="B857" t="str">
            <v>2150090</v>
          </cell>
          <cell r="C857" t="str">
            <v>W&amp;N GALERIA ACRYLIQUE 500ML NUANCE JAUNE DE CADMIUM ORANGE</v>
          </cell>
          <cell r="D857">
            <v>22</v>
          </cell>
          <cell r="E857"/>
          <cell r="F857"/>
          <cell r="G857" t="str">
            <v>WN GAC 500ML N JNE CD OGE</v>
          </cell>
          <cell r="H857" t="str">
            <v>W&amp;N GALERIA ACRYLIC COLOUR 500ML CAD ORANGE HUE</v>
          </cell>
          <cell r="I857" t="str">
            <v>WN GAC 500ML CAD ORA H</v>
          </cell>
          <cell r="J857">
            <v>10.78</v>
          </cell>
          <cell r="K857">
            <v>11</v>
          </cell>
          <cell r="L857">
            <v>2.0408163265306183E-2</v>
          </cell>
          <cell r="M857" t="str">
            <v>Actif</v>
          </cell>
          <cell r="N857"/>
          <cell r="O857" t="str">
            <v>WINSOR &amp; NEWTON</v>
          </cell>
          <cell r="P857" t="str">
            <v>FINE ARTS</v>
          </cell>
          <cell r="Q857" t="str">
            <v>W&amp;N ACRYLIC</v>
          </cell>
          <cell r="R857" t="str">
            <v>GALERIA ACRYLIC COLOUR</v>
          </cell>
          <cell r="S857" t="str">
            <v>500ML BOTTLE</v>
          </cell>
          <cell r="T857" t="str">
            <v>Série 1</v>
          </cell>
          <cell r="U857" t="str">
            <v>W0090</v>
          </cell>
          <cell r="V857" t="str">
            <v>10100100012173</v>
          </cell>
          <cell r="W857" t="str">
            <v>32139000</v>
          </cell>
          <cell r="X857" t="str">
            <v>FRANCE</v>
          </cell>
          <cell r="Y857">
            <v>1</v>
          </cell>
        </row>
        <row r="858">
          <cell r="A858" t="str">
            <v>884955030066</v>
          </cell>
          <cell r="B858" t="str">
            <v>2150564</v>
          </cell>
          <cell r="C858" t="str">
            <v>W&amp;N GALERIA ACRYLIQUE 500ML OCRE ROUGE</v>
          </cell>
          <cell r="D858">
            <v>22</v>
          </cell>
          <cell r="E858"/>
          <cell r="F858"/>
          <cell r="G858" t="str">
            <v>WN GAC 500ML OCRE ROUGE</v>
          </cell>
          <cell r="H858" t="str">
            <v>W&amp;N GALERIA ACRYLIC COLOUR 500ML RED OCHRE</v>
          </cell>
          <cell r="I858" t="str">
            <v>WN GAC 500ML RED OCHRE</v>
          </cell>
          <cell r="J858">
            <v>10.78</v>
          </cell>
          <cell r="K858">
            <v>11</v>
          </cell>
          <cell r="L858">
            <v>2.0408163265306183E-2</v>
          </cell>
          <cell r="M858" t="str">
            <v>Actif</v>
          </cell>
          <cell r="N858"/>
          <cell r="O858" t="str">
            <v>WINSOR &amp; NEWTON</v>
          </cell>
          <cell r="P858" t="str">
            <v>FINE ARTS</v>
          </cell>
          <cell r="Q858" t="str">
            <v>W&amp;N ACRYLIC</v>
          </cell>
          <cell r="R858" t="str">
            <v>GALERIA ACRYLIC COLOUR</v>
          </cell>
          <cell r="S858" t="str">
            <v>500ML BOTTLE</v>
          </cell>
          <cell r="T858" t="str">
            <v>Série 1</v>
          </cell>
          <cell r="U858" t="str">
            <v>W0564</v>
          </cell>
          <cell r="V858" t="str">
            <v>10100100012173</v>
          </cell>
          <cell r="W858" t="str">
            <v>32139000</v>
          </cell>
          <cell r="X858" t="str">
            <v>FRANCE</v>
          </cell>
          <cell r="Y858">
            <v>1</v>
          </cell>
        </row>
        <row r="859">
          <cell r="A859" t="str">
            <v>094376972016</v>
          </cell>
          <cell r="B859" t="str">
            <v>2150435</v>
          </cell>
          <cell r="C859" t="str">
            <v>W&amp;N GALERIA ACRYLIQUE 500ML OLIVE PALE</v>
          </cell>
          <cell r="D859">
            <v>22</v>
          </cell>
          <cell r="E859"/>
          <cell r="F859"/>
          <cell r="G859" t="str">
            <v>WN GAC 500ML OLIVE PALE</v>
          </cell>
          <cell r="H859" t="str">
            <v>W&amp;N GALERIA ACRYLIC COLOUR 500ML Pale Olive</v>
          </cell>
          <cell r="I859" t="str">
            <v>WN GAC 500ML PL OLIVE</v>
          </cell>
          <cell r="J859">
            <v>10.78</v>
          </cell>
          <cell r="K859">
            <v>11</v>
          </cell>
          <cell r="L859">
            <v>2.0408163265306183E-2</v>
          </cell>
          <cell r="M859" t="str">
            <v>Actif</v>
          </cell>
          <cell r="N859"/>
          <cell r="O859" t="str">
            <v>WINSOR &amp; NEWTON</v>
          </cell>
          <cell r="P859" t="str">
            <v>FINE ARTS</v>
          </cell>
          <cell r="Q859" t="str">
            <v>W&amp;N ACRYLIC</v>
          </cell>
          <cell r="R859" t="str">
            <v>GALERIA ACRYLIC COLOUR</v>
          </cell>
          <cell r="S859" t="str">
            <v>500ML BOTTLE</v>
          </cell>
          <cell r="T859" t="str">
            <v>Série 1</v>
          </cell>
          <cell r="U859" t="str">
            <v>W0435</v>
          </cell>
          <cell r="V859" t="str">
            <v>10100100012173</v>
          </cell>
          <cell r="W859" t="str">
            <v>32139000</v>
          </cell>
          <cell r="X859" t="str">
            <v>FRANCE</v>
          </cell>
          <cell r="Y859">
            <v>1</v>
          </cell>
        </row>
        <row r="860">
          <cell r="A860" t="str">
            <v>094376914863</v>
          </cell>
          <cell r="B860" t="str">
            <v>2150660</v>
          </cell>
          <cell r="C860" t="str">
            <v>W&amp;N GALERIA ACRYLIQUE 500ML OUTREMER</v>
          </cell>
          <cell r="D860">
            <v>22</v>
          </cell>
          <cell r="E860"/>
          <cell r="F860"/>
          <cell r="G860" t="str">
            <v>WN GAC 500ML OUTREMER</v>
          </cell>
          <cell r="H860" t="str">
            <v>W&amp;N GALERIA ACRYLIC COLOUR 500ML ULTRAMARINE</v>
          </cell>
          <cell r="I860" t="str">
            <v>WN GAC 500ML ULTRA</v>
          </cell>
          <cell r="J860">
            <v>10.78</v>
          </cell>
          <cell r="K860">
            <v>11</v>
          </cell>
          <cell r="L860">
            <v>2.0408163265306183E-2</v>
          </cell>
          <cell r="M860" t="str">
            <v>Actif</v>
          </cell>
          <cell r="N860"/>
          <cell r="O860" t="str">
            <v>WINSOR &amp; NEWTON</v>
          </cell>
          <cell r="P860" t="str">
            <v>FINE ARTS</v>
          </cell>
          <cell r="Q860" t="str">
            <v>W&amp;N ACRYLIC</v>
          </cell>
          <cell r="R860" t="str">
            <v>GALERIA ACRYLIC COLOUR</v>
          </cell>
          <cell r="S860" t="str">
            <v>500ML BOTTLE</v>
          </cell>
          <cell r="T860" t="str">
            <v>Série 1</v>
          </cell>
          <cell r="U860" t="str">
            <v>W0660</v>
          </cell>
          <cell r="V860" t="str">
            <v>10100100012173</v>
          </cell>
          <cell r="W860" t="str">
            <v>32139000</v>
          </cell>
          <cell r="X860" t="str">
            <v>FRANCE</v>
          </cell>
          <cell r="Y860">
            <v>1</v>
          </cell>
        </row>
        <row r="861">
          <cell r="A861" t="str">
            <v>094376971941</v>
          </cell>
          <cell r="B861" t="str">
            <v>2150448</v>
          </cell>
          <cell r="C861" t="str">
            <v>W&amp;N GALERIA ACRYLIQUE 500ML ROSE OPERA</v>
          </cell>
          <cell r="D861">
            <v>22</v>
          </cell>
          <cell r="E861"/>
          <cell r="F861"/>
          <cell r="G861" t="str">
            <v>WN GAC 500ML ROSE OPERA</v>
          </cell>
          <cell r="H861" t="str">
            <v>W&amp;N GALERIA ACRYLIC COLOUR 500ML Opera Rose</v>
          </cell>
          <cell r="I861" t="str">
            <v>WN GAC 500ML OPERA ROSE</v>
          </cell>
          <cell r="J861">
            <v>10.78</v>
          </cell>
          <cell r="K861">
            <v>11</v>
          </cell>
          <cell r="L861">
            <v>2.0408163265306183E-2</v>
          </cell>
          <cell r="M861" t="str">
            <v>Actif</v>
          </cell>
          <cell r="N861"/>
          <cell r="O861" t="str">
            <v>WINSOR &amp; NEWTON</v>
          </cell>
          <cell r="P861" t="str">
            <v>FINE ARTS</v>
          </cell>
          <cell r="Q861" t="str">
            <v>W&amp;N ACRYLIC</v>
          </cell>
          <cell r="R861" t="str">
            <v>GALERIA ACRYLIC COLOUR</v>
          </cell>
          <cell r="S861" t="str">
            <v>500ML BOTTLE</v>
          </cell>
          <cell r="T861" t="str">
            <v>Série 1</v>
          </cell>
          <cell r="U861" t="str">
            <v>W0448</v>
          </cell>
          <cell r="V861" t="str">
            <v>10100100012173</v>
          </cell>
          <cell r="W861" t="str">
            <v>32139000</v>
          </cell>
          <cell r="X861" t="str">
            <v>FRANCE</v>
          </cell>
          <cell r="Y861">
            <v>1</v>
          </cell>
        </row>
        <row r="862">
          <cell r="A862" t="str">
            <v>884955029985</v>
          </cell>
          <cell r="B862" t="str">
            <v>2150257</v>
          </cell>
          <cell r="C862" t="str">
            <v>W&amp;N GALERIA ACRYLIQUE 500ML ROSE PALE</v>
          </cell>
          <cell r="D862">
            <v>22</v>
          </cell>
          <cell r="E862"/>
          <cell r="F862"/>
          <cell r="G862" t="str">
            <v>WN GAC 500ML ROSE PALE</v>
          </cell>
          <cell r="H862" t="str">
            <v>W&amp;N GALERIA ACRYLIC COLOUR 500ML PALE ROSE</v>
          </cell>
          <cell r="I862" t="str">
            <v>WN GAC 500ML PALE ROSE</v>
          </cell>
          <cell r="J862">
            <v>10.78</v>
          </cell>
          <cell r="K862">
            <v>11</v>
          </cell>
          <cell r="L862">
            <v>2.0408163265306183E-2</v>
          </cell>
          <cell r="M862" t="str">
            <v>Actif</v>
          </cell>
          <cell r="N862"/>
          <cell r="O862" t="str">
            <v>WINSOR &amp; NEWTON</v>
          </cell>
          <cell r="P862" t="str">
            <v>FINE ARTS</v>
          </cell>
          <cell r="Q862" t="str">
            <v>W&amp;N ACRYLIC</v>
          </cell>
          <cell r="R862" t="str">
            <v>GALERIA ACRYLIC COLOUR</v>
          </cell>
          <cell r="S862" t="str">
            <v>500ML BOTTLE</v>
          </cell>
          <cell r="T862" t="str">
            <v>Série 1</v>
          </cell>
          <cell r="U862" t="str">
            <v>WN257</v>
          </cell>
          <cell r="V862" t="str">
            <v>10100100012173</v>
          </cell>
          <cell r="W862" t="str">
            <v>32139000</v>
          </cell>
          <cell r="X862" t="str">
            <v>FRANCE</v>
          </cell>
          <cell r="Y862">
            <v>1</v>
          </cell>
        </row>
        <row r="863">
          <cell r="A863" t="str">
            <v>094376914818</v>
          </cell>
          <cell r="B863" t="str">
            <v>2150502</v>
          </cell>
          <cell r="C863" t="str">
            <v>W&amp;N GALERIA ACRYLIQUE 500ML ROSE PERMANENT</v>
          </cell>
          <cell r="D863">
            <v>22</v>
          </cell>
          <cell r="E863"/>
          <cell r="F863"/>
          <cell r="G863" t="str">
            <v>WN GAC 500ML ROSE PERM</v>
          </cell>
          <cell r="H863" t="str">
            <v>W&amp;N GALERIA ACRYLIC COLOUR 500ML PERMANENT ROSE</v>
          </cell>
          <cell r="I863" t="str">
            <v>WN GAC 500ML PERM ROSE</v>
          </cell>
          <cell r="J863">
            <v>10.78</v>
          </cell>
          <cell r="K863">
            <v>11</v>
          </cell>
          <cell r="L863">
            <v>2.0408163265306183E-2</v>
          </cell>
          <cell r="M863" t="str">
            <v>Actif</v>
          </cell>
          <cell r="N863"/>
          <cell r="O863" t="str">
            <v>WINSOR &amp; NEWTON</v>
          </cell>
          <cell r="P863" t="str">
            <v>FINE ARTS</v>
          </cell>
          <cell r="Q863" t="str">
            <v>W&amp;N ACRYLIC</v>
          </cell>
          <cell r="R863" t="str">
            <v>GALERIA ACRYLIC COLOUR</v>
          </cell>
          <cell r="S863" t="str">
            <v>500ML BOTTLE</v>
          </cell>
          <cell r="T863" t="str">
            <v>Série 1</v>
          </cell>
          <cell r="U863" t="str">
            <v>W0502</v>
          </cell>
          <cell r="V863" t="str">
            <v>10100100012173</v>
          </cell>
          <cell r="W863" t="str">
            <v>32139000</v>
          </cell>
          <cell r="X863" t="str">
            <v>FRANCE</v>
          </cell>
          <cell r="Y863">
            <v>1</v>
          </cell>
        </row>
        <row r="864">
          <cell r="A864" t="str">
            <v>094376899832</v>
          </cell>
          <cell r="B864" t="str">
            <v>2150533</v>
          </cell>
          <cell r="C864" t="str">
            <v>W&amp;N GALERIA ACRYLIQUE 500ML ROUGE PRIMAIRE</v>
          </cell>
          <cell r="D864">
            <v>22</v>
          </cell>
          <cell r="E864"/>
          <cell r="F864"/>
          <cell r="G864" t="str">
            <v>WN GAC 500ML RGE PRIM</v>
          </cell>
          <cell r="H864" t="str">
            <v>W&amp;N GALERIA ACRYLIC COLOUR 500ML MAGENTA</v>
          </cell>
          <cell r="I864" t="str">
            <v>WN GAC 500ML PROCESS MAG</v>
          </cell>
          <cell r="J864">
            <v>10.78</v>
          </cell>
          <cell r="K864">
            <v>11</v>
          </cell>
          <cell r="L864">
            <v>2.0408163265306183E-2</v>
          </cell>
          <cell r="M864" t="str">
            <v>Actif</v>
          </cell>
          <cell r="N864"/>
          <cell r="O864" t="str">
            <v>WINSOR &amp; NEWTON</v>
          </cell>
          <cell r="P864" t="str">
            <v>FINE ARTS</v>
          </cell>
          <cell r="Q864" t="str">
            <v>W&amp;N ACRYLIC</v>
          </cell>
          <cell r="R864" t="str">
            <v>GALERIA ACRYLIC COLOUR</v>
          </cell>
          <cell r="S864" t="str">
            <v>500ML BOTTLE</v>
          </cell>
          <cell r="T864" t="str">
            <v>Série 1</v>
          </cell>
          <cell r="U864" t="str">
            <v>W0533</v>
          </cell>
          <cell r="V864" t="str">
            <v>10100100012173</v>
          </cell>
          <cell r="W864" t="str">
            <v>32139000</v>
          </cell>
          <cell r="X864" t="str">
            <v>FRANCE</v>
          </cell>
          <cell r="Y864">
            <v>1</v>
          </cell>
        </row>
        <row r="865">
          <cell r="A865" t="str">
            <v>094376972030</v>
          </cell>
          <cell r="B865" t="str">
            <v>2150437</v>
          </cell>
          <cell r="C865" t="str">
            <v>W&amp;N GALERIA ACRYLIQUE 500ML TERRACOTTA PALE</v>
          </cell>
          <cell r="D865">
            <v>22</v>
          </cell>
          <cell r="E865"/>
          <cell r="F865"/>
          <cell r="G865" t="str">
            <v>WN GAC 500MLTERRACOTTA PL</v>
          </cell>
          <cell r="H865" t="str">
            <v>W&amp;N GALERIA ACRYLIC COLOUR 500ML Pale Terracotta</v>
          </cell>
          <cell r="I865" t="str">
            <v>WN GAC 500ML PL TRACTA</v>
          </cell>
          <cell r="J865">
            <v>10.78</v>
          </cell>
          <cell r="K865">
            <v>11</v>
          </cell>
          <cell r="L865">
            <v>2.0408163265306183E-2</v>
          </cell>
          <cell r="M865" t="str">
            <v>Actif</v>
          </cell>
          <cell r="N865"/>
          <cell r="O865" t="str">
            <v>WINSOR &amp; NEWTON</v>
          </cell>
          <cell r="P865" t="str">
            <v>FINE ARTS</v>
          </cell>
          <cell r="Q865" t="str">
            <v>W&amp;N ACRYLIC</v>
          </cell>
          <cell r="R865" t="str">
            <v>GALERIA ACRYLIC COLOUR</v>
          </cell>
          <cell r="S865" t="str">
            <v>500ML BOTTLE</v>
          </cell>
          <cell r="T865" t="str">
            <v>Série 1</v>
          </cell>
          <cell r="U865" t="str">
            <v>W0437</v>
          </cell>
          <cell r="V865" t="str">
            <v>10100100012173</v>
          </cell>
          <cell r="W865" t="str">
            <v>32139000</v>
          </cell>
          <cell r="X865" t="str">
            <v>FRANCE</v>
          </cell>
          <cell r="Y865">
            <v>1</v>
          </cell>
        </row>
        <row r="866">
          <cell r="A866" t="str">
            <v>094376987218</v>
          </cell>
          <cell r="B866" t="str">
            <v>2150077</v>
          </cell>
          <cell r="C866" t="str">
            <v>W&amp;N GALERIA ACRYLIQUE 500ML TERRE DE SIENNE BRULEE</v>
          </cell>
          <cell r="D866">
            <v>22</v>
          </cell>
          <cell r="E866"/>
          <cell r="F866"/>
          <cell r="G866" t="str">
            <v>WN GAC 500ML T S B</v>
          </cell>
          <cell r="H866" t="str">
            <v>W&amp;N GALERIA ACRYLIC COLOUR 500ML BURNT SIENNA OPA</v>
          </cell>
          <cell r="I866" t="str">
            <v>WN GAC 500ML BRT SIEN OPA</v>
          </cell>
          <cell r="J866">
            <v>10.78</v>
          </cell>
          <cell r="K866">
            <v>11</v>
          </cell>
          <cell r="L866">
            <v>2.0408163265306183E-2</v>
          </cell>
          <cell r="M866" t="str">
            <v>Actif</v>
          </cell>
          <cell r="N866"/>
          <cell r="O866" t="str">
            <v>WINSOR &amp; NEWTON</v>
          </cell>
          <cell r="P866" t="str">
            <v>FINE ARTS</v>
          </cell>
          <cell r="Q866" t="str">
            <v>W&amp;N ACRYLIC</v>
          </cell>
          <cell r="R866" t="str">
            <v>GALERIA ACRYLIC COLOUR</v>
          </cell>
          <cell r="S866" t="str">
            <v>500ML BOTTLE</v>
          </cell>
          <cell r="T866" t="str">
            <v>Série 1</v>
          </cell>
          <cell r="U866" t="str">
            <v>W0077</v>
          </cell>
          <cell r="V866" t="str">
            <v>10100100012173</v>
          </cell>
          <cell r="W866" t="str">
            <v>32139000</v>
          </cell>
          <cell r="X866" t="str">
            <v>FRANCE</v>
          </cell>
          <cell r="Y866">
            <v>1</v>
          </cell>
        </row>
        <row r="867">
          <cell r="A867" t="str">
            <v>094376914399</v>
          </cell>
          <cell r="B867" t="str">
            <v>2150074</v>
          </cell>
          <cell r="C867" t="str">
            <v>W&amp;N GALERIA ACRYLIQUE 500ML TERRE DE SIENNE BRULEE</v>
          </cell>
          <cell r="D867">
            <v>22</v>
          </cell>
          <cell r="E867"/>
          <cell r="F867"/>
          <cell r="G867" t="str">
            <v>WN GAC 500ML TSB</v>
          </cell>
          <cell r="H867" t="str">
            <v>W&amp;N GALERIA ACRYLIC COLOUR 500ML BURNT SIENNA</v>
          </cell>
          <cell r="I867" t="str">
            <v>WN GAC 500ML BRT SIEN</v>
          </cell>
          <cell r="J867">
            <v>10.78</v>
          </cell>
          <cell r="K867">
            <v>11</v>
          </cell>
          <cell r="L867">
            <v>2.0408163265306183E-2</v>
          </cell>
          <cell r="M867" t="str">
            <v>Actif</v>
          </cell>
          <cell r="N867"/>
          <cell r="O867" t="str">
            <v>WINSOR &amp; NEWTON</v>
          </cell>
          <cell r="P867" t="str">
            <v>FINE ARTS</v>
          </cell>
          <cell r="Q867" t="str">
            <v>W&amp;N ACRYLIC</v>
          </cell>
          <cell r="R867" t="str">
            <v>GALERIA ACRYLIC COLOUR</v>
          </cell>
          <cell r="S867" t="str">
            <v>500ML BOTTLE</v>
          </cell>
          <cell r="T867" t="str">
            <v>Série 1</v>
          </cell>
          <cell r="U867" t="str">
            <v>W0074</v>
          </cell>
          <cell r="V867" t="str">
            <v>10100100012173</v>
          </cell>
          <cell r="W867" t="str">
            <v>32139000</v>
          </cell>
          <cell r="X867" t="str">
            <v>FRANCE</v>
          </cell>
          <cell r="Y867">
            <v>1</v>
          </cell>
        </row>
        <row r="868">
          <cell r="A868" t="str">
            <v>094376914832</v>
          </cell>
          <cell r="B868" t="str">
            <v>2150552</v>
          </cell>
          <cell r="C868" t="str">
            <v>W&amp;N GALERIA ACRYLIQUE 500ML TERRE DE SIENNE NATURELLE</v>
          </cell>
          <cell r="D868">
            <v>22</v>
          </cell>
          <cell r="E868"/>
          <cell r="F868"/>
          <cell r="G868" t="str">
            <v>WN GAC 500ML TSN</v>
          </cell>
          <cell r="H868" t="str">
            <v>W&amp;N GALERIA ACRYLIC COLOUR 500ML RAW SIENNA</v>
          </cell>
          <cell r="I868" t="str">
            <v>WN GAC 500ML RAW SIEN</v>
          </cell>
          <cell r="J868">
            <v>10.78</v>
          </cell>
          <cell r="K868">
            <v>11</v>
          </cell>
          <cell r="L868">
            <v>2.0408163265306183E-2</v>
          </cell>
          <cell r="M868" t="str">
            <v>Actif</v>
          </cell>
          <cell r="N868"/>
          <cell r="O868" t="str">
            <v>WINSOR &amp; NEWTON</v>
          </cell>
          <cell r="P868" t="str">
            <v>FINE ARTS</v>
          </cell>
          <cell r="Q868" t="str">
            <v>W&amp;N ACRYLIC</v>
          </cell>
          <cell r="R868" t="str">
            <v>GALERIA ACRYLIC COLOUR</v>
          </cell>
          <cell r="S868" t="str">
            <v>500ML BOTTLE</v>
          </cell>
          <cell r="T868" t="str">
            <v>Série 1</v>
          </cell>
          <cell r="U868" t="str">
            <v>W0552</v>
          </cell>
          <cell r="V868" t="str">
            <v>10100100012173</v>
          </cell>
          <cell r="W868" t="str">
            <v>32139000</v>
          </cell>
          <cell r="X868" t="str">
            <v>FRANCE</v>
          </cell>
          <cell r="Y868">
            <v>1</v>
          </cell>
        </row>
        <row r="869">
          <cell r="A869" t="str">
            <v>094376987287</v>
          </cell>
          <cell r="B869" t="str">
            <v>2150553</v>
          </cell>
          <cell r="C869" t="str">
            <v>W&amp;N GALERIA ACRYLIQUE 500ML TERRE DE SIENNE NATURELLE OPAQUE</v>
          </cell>
          <cell r="D869">
            <v>22</v>
          </cell>
          <cell r="E869"/>
          <cell r="F869"/>
          <cell r="G869" t="str">
            <v>WN GAC 500ML T S N OPAQUE</v>
          </cell>
          <cell r="H869" t="str">
            <v>W&amp;N GALERIA ACRYLIC COLOUR 500ML RAW SIENNA OPAQ</v>
          </cell>
          <cell r="I869" t="str">
            <v>WN GAC 500ML RAW SIEN OPA</v>
          </cell>
          <cell r="J869">
            <v>10.78</v>
          </cell>
          <cell r="K869">
            <v>11</v>
          </cell>
          <cell r="L869">
            <v>2.0408163265306183E-2</v>
          </cell>
          <cell r="M869" t="str">
            <v>Actif</v>
          </cell>
          <cell r="N869"/>
          <cell r="O869" t="str">
            <v>WINSOR &amp; NEWTON</v>
          </cell>
          <cell r="P869" t="str">
            <v>FINE ARTS</v>
          </cell>
          <cell r="Q869" t="str">
            <v>W&amp;N ACRYLIC</v>
          </cell>
          <cell r="R869" t="str">
            <v>GALERIA ACRYLIC COLOUR</v>
          </cell>
          <cell r="S869" t="str">
            <v>500ML BOTTLE</v>
          </cell>
          <cell r="T869" t="str">
            <v>Série 1</v>
          </cell>
          <cell r="U869" t="str">
            <v>W0553</v>
          </cell>
          <cell r="V869" t="str">
            <v>10100100012173</v>
          </cell>
          <cell r="W869" t="str">
            <v>32139000</v>
          </cell>
          <cell r="X869" t="str">
            <v>FRANCE</v>
          </cell>
          <cell r="Y869">
            <v>1</v>
          </cell>
        </row>
        <row r="870">
          <cell r="A870" t="str">
            <v>094376914405</v>
          </cell>
          <cell r="B870" t="str">
            <v>2150076</v>
          </cell>
          <cell r="C870" t="str">
            <v>W&amp;N GALERIA ACRYLIQUE 500ML TERRE D'OMBRE BRULEE</v>
          </cell>
          <cell r="D870">
            <v>22</v>
          </cell>
          <cell r="E870"/>
          <cell r="F870"/>
          <cell r="G870" t="str">
            <v>WN GAC 500ML TOB</v>
          </cell>
          <cell r="H870" t="str">
            <v>W&amp;N GALERIA ACRYLIC COLOUR 500ML BURNT UMBER</v>
          </cell>
          <cell r="I870" t="str">
            <v>WN GAC 500ML BRT UMB</v>
          </cell>
          <cell r="J870">
            <v>10.78</v>
          </cell>
          <cell r="K870">
            <v>11</v>
          </cell>
          <cell r="L870">
            <v>2.0408163265306183E-2</v>
          </cell>
          <cell r="M870" t="str">
            <v>Actif</v>
          </cell>
          <cell r="N870"/>
          <cell r="O870" t="str">
            <v>WINSOR &amp; NEWTON</v>
          </cell>
          <cell r="P870" t="str">
            <v>FINE ARTS</v>
          </cell>
          <cell r="Q870" t="str">
            <v>W&amp;N ACRYLIC</v>
          </cell>
          <cell r="R870" t="str">
            <v>GALERIA ACRYLIC COLOUR</v>
          </cell>
          <cell r="S870" t="str">
            <v>500ML BOTTLE</v>
          </cell>
          <cell r="T870" t="str">
            <v>Série 1</v>
          </cell>
          <cell r="U870" t="str">
            <v>W0076</v>
          </cell>
          <cell r="V870" t="str">
            <v>10100100012173</v>
          </cell>
          <cell r="W870" t="str">
            <v>32139000</v>
          </cell>
          <cell r="X870" t="str">
            <v>FRANCE</v>
          </cell>
          <cell r="Y870">
            <v>1</v>
          </cell>
        </row>
        <row r="871">
          <cell r="A871" t="str">
            <v>094376914849</v>
          </cell>
          <cell r="B871" t="str">
            <v>2150554</v>
          </cell>
          <cell r="C871" t="str">
            <v>W&amp;N GALERIA ACRYLIQUE 500ML TERRE D'OMBRE NATURELLE</v>
          </cell>
          <cell r="D871">
            <v>22</v>
          </cell>
          <cell r="E871"/>
          <cell r="F871"/>
          <cell r="G871" t="str">
            <v>WN GAC 500ML TON</v>
          </cell>
          <cell r="H871" t="str">
            <v>W&amp;N GALERIA ACRYLIC COLOUR 500ML RAW UMBER</v>
          </cell>
          <cell r="I871" t="str">
            <v>WN GAC 500ML RAW UMB</v>
          </cell>
          <cell r="J871">
            <v>10.78</v>
          </cell>
          <cell r="K871">
            <v>11</v>
          </cell>
          <cell r="L871">
            <v>2.0408163265306183E-2</v>
          </cell>
          <cell r="M871" t="str">
            <v>Actif</v>
          </cell>
          <cell r="N871"/>
          <cell r="O871" t="str">
            <v>WINSOR &amp; NEWTON</v>
          </cell>
          <cell r="P871" t="str">
            <v>FINE ARTS</v>
          </cell>
          <cell r="Q871" t="str">
            <v>W&amp;N ACRYLIC</v>
          </cell>
          <cell r="R871" t="str">
            <v>GALERIA ACRYLIC COLOUR</v>
          </cell>
          <cell r="S871" t="str">
            <v>500ML BOTTLE</v>
          </cell>
          <cell r="T871" t="str">
            <v>Série 1</v>
          </cell>
          <cell r="U871" t="str">
            <v>W0554</v>
          </cell>
          <cell r="V871" t="str">
            <v>10100100012173</v>
          </cell>
          <cell r="W871" t="str">
            <v>32139000</v>
          </cell>
          <cell r="X871" t="str">
            <v>FRANCE</v>
          </cell>
          <cell r="Y871">
            <v>1</v>
          </cell>
        </row>
        <row r="872">
          <cell r="A872" t="str">
            <v>094376972047</v>
          </cell>
          <cell r="B872" t="str">
            <v>2150438</v>
          </cell>
          <cell r="C872" t="str">
            <v>W&amp;N GALERIA ACRYLIQUE 500ML TERRE D'OMBRE PALE</v>
          </cell>
          <cell r="D872">
            <v>22</v>
          </cell>
          <cell r="E872"/>
          <cell r="F872"/>
          <cell r="G872" t="str">
            <v>WN GAC 500ML TOP</v>
          </cell>
          <cell r="H872" t="str">
            <v>W&amp;N GALERIA ACRYLIC COLOUR 500ML Pale Umber</v>
          </cell>
          <cell r="I872" t="str">
            <v>WN GAC 500ML PL UMB</v>
          </cell>
          <cell r="J872">
            <v>10.78</v>
          </cell>
          <cell r="K872">
            <v>11</v>
          </cell>
          <cell r="L872">
            <v>2.0408163265306183E-2</v>
          </cell>
          <cell r="M872" t="str">
            <v>Actif</v>
          </cell>
          <cell r="N872"/>
          <cell r="O872" t="str">
            <v>WINSOR &amp; NEWTON</v>
          </cell>
          <cell r="P872" t="str">
            <v>FINE ARTS</v>
          </cell>
          <cell r="Q872" t="str">
            <v>W&amp;N ACRYLIC</v>
          </cell>
          <cell r="R872" t="str">
            <v>GALERIA ACRYLIC COLOUR</v>
          </cell>
          <cell r="S872" t="str">
            <v>500ML BOTTLE</v>
          </cell>
          <cell r="T872" t="str">
            <v>Série 1</v>
          </cell>
          <cell r="U872" t="str">
            <v>W0438</v>
          </cell>
          <cell r="V872" t="str">
            <v>10100100012173</v>
          </cell>
          <cell r="W872" t="str">
            <v>32139000</v>
          </cell>
          <cell r="X872" t="str">
            <v>FRANCE</v>
          </cell>
          <cell r="Y872">
            <v>1</v>
          </cell>
        </row>
        <row r="873">
          <cell r="A873" t="str">
            <v>094376987201</v>
          </cell>
          <cell r="B873" t="str">
            <v>2150060</v>
          </cell>
          <cell r="C873" t="str">
            <v>W&amp;N GALERIA ACRYLIQUE 500ML TITANE ECRU</v>
          </cell>
          <cell r="D873">
            <v>22</v>
          </cell>
          <cell r="E873"/>
          <cell r="F873"/>
          <cell r="G873" t="str">
            <v>WN GAC 500ML TITANE ECRU</v>
          </cell>
          <cell r="H873" t="str">
            <v>W&amp;N GALERIA ACRYLIC COLOUR 500ML BUFF TITANIUM</v>
          </cell>
          <cell r="I873" t="str">
            <v>WN GAC 500ML BUFF TITA</v>
          </cell>
          <cell r="J873">
            <v>10.78</v>
          </cell>
          <cell r="K873">
            <v>11</v>
          </cell>
          <cell r="L873">
            <v>2.0408163265306183E-2</v>
          </cell>
          <cell r="M873" t="str">
            <v>Actif</v>
          </cell>
          <cell r="N873"/>
          <cell r="O873" t="str">
            <v>WINSOR &amp; NEWTON</v>
          </cell>
          <cell r="P873" t="str">
            <v>FINE ARTS</v>
          </cell>
          <cell r="Q873" t="str">
            <v>W&amp;N ACRYLIC</v>
          </cell>
          <cell r="R873" t="str">
            <v>GALERIA ACRYLIC COLOUR</v>
          </cell>
          <cell r="S873" t="str">
            <v>500ML BOTTLE</v>
          </cell>
          <cell r="T873" t="str">
            <v>Série 1</v>
          </cell>
          <cell r="U873" t="str">
            <v>W0060</v>
          </cell>
          <cell r="V873" t="str">
            <v>10100100012173</v>
          </cell>
          <cell r="W873" t="str">
            <v>32139000</v>
          </cell>
          <cell r="X873" t="str">
            <v>FRANCE</v>
          </cell>
          <cell r="Y873">
            <v>1</v>
          </cell>
        </row>
        <row r="874">
          <cell r="A874" t="str">
            <v>094376972023</v>
          </cell>
          <cell r="B874" t="str">
            <v>2150232</v>
          </cell>
          <cell r="C874" t="str">
            <v>W&amp;N GALERIA ACRYLIQUE 500ML TURQUOISE FONCE</v>
          </cell>
          <cell r="D874">
            <v>22</v>
          </cell>
          <cell r="E874"/>
          <cell r="F874"/>
          <cell r="G874" t="str">
            <v>WN GAC 500ML TURQUOISE FC</v>
          </cell>
          <cell r="H874" t="str">
            <v>W&amp;N GALERIA ACRYLIC COLOUR 500ML Deep Turquoise</v>
          </cell>
          <cell r="I874" t="str">
            <v>WN GAC 500ML DP TURQ</v>
          </cell>
          <cell r="J874">
            <v>10.78</v>
          </cell>
          <cell r="K874">
            <v>11</v>
          </cell>
          <cell r="L874">
            <v>2.0408163265306183E-2</v>
          </cell>
          <cell r="M874" t="str">
            <v>Actif</v>
          </cell>
          <cell r="N874"/>
          <cell r="O874" t="str">
            <v>WINSOR &amp; NEWTON</v>
          </cell>
          <cell r="P874" t="str">
            <v>FINE ARTS</v>
          </cell>
          <cell r="Q874" t="str">
            <v>W&amp;N ACRYLIC</v>
          </cell>
          <cell r="R874" t="str">
            <v>GALERIA ACRYLIC COLOUR</v>
          </cell>
          <cell r="S874" t="str">
            <v>500ML BOTTLE</v>
          </cell>
          <cell r="T874" t="str">
            <v>Série 1</v>
          </cell>
          <cell r="U874" t="str">
            <v>W0232</v>
          </cell>
          <cell r="V874" t="str">
            <v>10100100012173</v>
          </cell>
          <cell r="W874" t="str">
            <v>32139000</v>
          </cell>
          <cell r="X874" t="str">
            <v>FRANCE</v>
          </cell>
          <cell r="Y874">
            <v>1</v>
          </cell>
        </row>
        <row r="875">
          <cell r="A875" t="str">
            <v>094376987294</v>
          </cell>
          <cell r="B875" t="str">
            <v>2150676</v>
          </cell>
          <cell r="C875" t="str">
            <v>W&amp;N GALERIA ACRYLIQUE 500ML VANDYKE BROWN</v>
          </cell>
          <cell r="D875">
            <v>22</v>
          </cell>
          <cell r="E875"/>
          <cell r="F875"/>
          <cell r="G875" t="str">
            <v>WN GAC 500ML VANDYKE BROWN</v>
          </cell>
          <cell r="H875" t="str">
            <v>W&amp;N GALERIA ACRYLIC COLOUR 500ML VANDYKE BROW&amp;N</v>
          </cell>
          <cell r="I875" t="str">
            <v>WN GAC 500ML VDYK BRO</v>
          </cell>
          <cell r="J875">
            <v>10.78</v>
          </cell>
          <cell r="K875">
            <v>11</v>
          </cell>
          <cell r="L875">
            <v>2.0408163265306183E-2</v>
          </cell>
          <cell r="M875" t="str">
            <v>Actif</v>
          </cell>
          <cell r="N875"/>
          <cell r="O875" t="str">
            <v>WINSOR &amp; NEWTON</v>
          </cell>
          <cell r="P875" t="str">
            <v>FINE ARTS</v>
          </cell>
          <cell r="Q875" t="str">
            <v>W&amp;N ACRYLIC</v>
          </cell>
          <cell r="R875" t="str">
            <v>GALERIA ACRYLIC COLOUR</v>
          </cell>
          <cell r="S875" t="str">
            <v>500ML BOTTLE</v>
          </cell>
          <cell r="T875" t="str">
            <v>Série 1</v>
          </cell>
          <cell r="U875" t="str">
            <v>W0676</v>
          </cell>
          <cell r="V875" t="str">
            <v>10100100012173</v>
          </cell>
          <cell r="W875" t="str">
            <v>32139000</v>
          </cell>
          <cell r="X875" t="str">
            <v>FRANCE</v>
          </cell>
          <cell r="Y875">
            <v>1</v>
          </cell>
        </row>
        <row r="876">
          <cell r="A876" t="str">
            <v>094376914788</v>
          </cell>
          <cell r="B876" t="str">
            <v>2150483</v>
          </cell>
          <cell r="C876" t="str">
            <v>W&amp;N GALERIA ACRYLIQUE 500ML VERT CLAIR PERMANENT</v>
          </cell>
          <cell r="D876">
            <v>22</v>
          </cell>
          <cell r="E876"/>
          <cell r="F876"/>
          <cell r="G876" t="str">
            <v>WN GAC 500ML VERT CL PERM</v>
          </cell>
          <cell r="H876" t="str">
            <v>W&amp;N GALERIA ACRYLIC COLOUR 500ML PERM GREEN LIGHT</v>
          </cell>
          <cell r="I876" t="str">
            <v>WN GAC 500ML PERM GRE LGT</v>
          </cell>
          <cell r="J876">
            <v>10.78</v>
          </cell>
          <cell r="K876">
            <v>11</v>
          </cell>
          <cell r="L876">
            <v>2.0408163265306183E-2</v>
          </cell>
          <cell r="M876" t="str">
            <v>Actif</v>
          </cell>
          <cell r="N876"/>
          <cell r="O876" t="str">
            <v>WINSOR &amp; NEWTON</v>
          </cell>
          <cell r="P876" t="str">
            <v>FINE ARTS</v>
          </cell>
          <cell r="Q876" t="str">
            <v>W&amp;N ACRYLIC</v>
          </cell>
          <cell r="R876" t="str">
            <v>GALERIA ACRYLIC COLOUR</v>
          </cell>
          <cell r="S876" t="str">
            <v>500ML BOTTLE</v>
          </cell>
          <cell r="T876" t="str">
            <v>Série 1</v>
          </cell>
          <cell r="U876" t="str">
            <v>W0483</v>
          </cell>
          <cell r="V876" t="str">
            <v>10100100012173</v>
          </cell>
          <cell r="W876" t="str">
            <v>32139000</v>
          </cell>
          <cell r="X876" t="str">
            <v>FRANCE</v>
          </cell>
          <cell r="Y876">
            <v>1</v>
          </cell>
        </row>
        <row r="877">
          <cell r="A877" t="str">
            <v>094376987256</v>
          </cell>
          <cell r="B877" t="str">
            <v>2150311</v>
          </cell>
          <cell r="C877" t="str">
            <v>W&amp;N GALERIA ACRYLIQUE 500ML VERT DE HOOKER</v>
          </cell>
          <cell r="D877">
            <v>22</v>
          </cell>
          <cell r="E877"/>
          <cell r="F877"/>
          <cell r="G877" t="str">
            <v>WN GAC 500ML VERT DE HOOKER</v>
          </cell>
          <cell r="H877" t="str">
            <v>W&amp;N GALERIA ACRYLIC COLOUR 500ML HOOKER S GREEN</v>
          </cell>
          <cell r="I877" t="str">
            <v>WN GAC 500ML HKER S GRE</v>
          </cell>
          <cell r="J877">
            <v>10.78</v>
          </cell>
          <cell r="K877">
            <v>11</v>
          </cell>
          <cell r="L877">
            <v>2.0408163265306183E-2</v>
          </cell>
          <cell r="M877" t="str">
            <v>Actif</v>
          </cell>
          <cell r="N877"/>
          <cell r="O877" t="str">
            <v>WINSOR &amp; NEWTON</v>
          </cell>
          <cell r="P877" t="str">
            <v>FINE ARTS</v>
          </cell>
          <cell r="Q877" t="str">
            <v>W&amp;N ACRYLIC</v>
          </cell>
          <cell r="R877" t="str">
            <v>GALERIA ACRYLIC COLOUR</v>
          </cell>
          <cell r="S877" t="str">
            <v>500ML BOTTLE</v>
          </cell>
          <cell r="T877" t="str">
            <v>Série 1</v>
          </cell>
          <cell r="U877" t="str">
            <v>W0311</v>
          </cell>
          <cell r="V877" t="str">
            <v>10100100012173</v>
          </cell>
          <cell r="W877" t="str">
            <v>32139000</v>
          </cell>
          <cell r="X877" t="str">
            <v>FRANCE</v>
          </cell>
          <cell r="Y877">
            <v>1</v>
          </cell>
        </row>
        <row r="878">
          <cell r="A878" t="str">
            <v>094376914825</v>
          </cell>
          <cell r="B878" t="str">
            <v>2150522</v>
          </cell>
          <cell r="C878" t="str">
            <v>W&amp;N GALERIA ACRYLIQUE 500ML VERT DE PHTALOCYANINE</v>
          </cell>
          <cell r="D878">
            <v>22</v>
          </cell>
          <cell r="E878"/>
          <cell r="F878"/>
          <cell r="G878" t="str">
            <v>WN GAC 500ML VERT PHTALO</v>
          </cell>
          <cell r="H878" t="str">
            <v>W&amp;N GALERIA ACRYLIC COLOUR 500ML PHTHALO GREEN</v>
          </cell>
          <cell r="I878" t="str">
            <v>WN GAC 500ML PHTLO GRE</v>
          </cell>
          <cell r="J878">
            <v>10.78</v>
          </cell>
          <cell r="K878">
            <v>11</v>
          </cell>
          <cell r="L878">
            <v>2.0408163265306183E-2</v>
          </cell>
          <cell r="M878" t="str">
            <v>Actif</v>
          </cell>
          <cell r="N878"/>
          <cell r="O878" t="str">
            <v>WINSOR &amp; NEWTON</v>
          </cell>
          <cell r="P878" t="str">
            <v>FINE ARTS</v>
          </cell>
          <cell r="Q878" t="str">
            <v>W&amp;N ACRYLIC</v>
          </cell>
          <cell r="R878" t="str">
            <v>GALERIA ACRYLIC COLOUR</v>
          </cell>
          <cell r="S878" t="str">
            <v>500ML BOTTLE</v>
          </cell>
          <cell r="T878" t="str">
            <v>Série 1</v>
          </cell>
          <cell r="U878" t="str">
            <v>W0522</v>
          </cell>
          <cell r="V878" t="str">
            <v>10100100012173</v>
          </cell>
          <cell r="W878" t="str">
            <v>32139000</v>
          </cell>
          <cell r="X878" t="str">
            <v>FRANCE</v>
          </cell>
          <cell r="Y878">
            <v>1</v>
          </cell>
        </row>
        <row r="879">
          <cell r="A879" t="str">
            <v>094376899764</v>
          </cell>
          <cell r="B879" t="str">
            <v>2150599</v>
          </cell>
          <cell r="C879" t="str">
            <v>W&amp;N GALERIA ACRYLIQUE 500ML VERT DE VESSIE</v>
          </cell>
          <cell r="D879">
            <v>22</v>
          </cell>
          <cell r="E879"/>
          <cell r="F879"/>
          <cell r="G879" t="str">
            <v>WN GAC 500ML VERT VESSIE</v>
          </cell>
          <cell r="H879" t="str">
            <v>W&amp;N GALERIA ACRYLIC COLOUR 500ML SAP GREEN</v>
          </cell>
          <cell r="I879" t="str">
            <v>WN GAC 500ML SAP GRE</v>
          </cell>
          <cell r="J879">
            <v>10.78</v>
          </cell>
          <cell r="K879">
            <v>11</v>
          </cell>
          <cell r="L879">
            <v>2.0408163265306183E-2</v>
          </cell>
          <cell r="M879" t="str">
            <v>Actif</v>
          </cell>
          <cell r="N879"/>
          <cell r="O879" t="str">
            <v>WINSOR &amp; NEWTON</v>
          </cell>
          <cell r="P879" t="str">
            <v>FINE ARTS</v>
          </cell>
          <cell r="Q879" t="str">
            <v>W&amp;N ACRYLIC</v>
          </cell>
          <cell r="R879" t="str">
            <v>GALERIA ACRYLIC COLOUR</v>
          </cell>
          <cell r="S879" t="str">
            <v>500ML BOTTLE</v>
          </cell>
          <cell r="T879" t="str">
            <v>Série 1</v>
          </cell>
          <cell r="U879" t="str">
            <v>W0599</v>
          </cell>
          <cell r="V879" t="str">
            <v>10100100012173</v>
          </cell>
          <cell r="W879" t="str">
            <v>32139000</v>
          </cell>
          <cell r="X879" t="str">
            <v>FRANCE</v>
          </cell>
          <cell r="Y879">
            <v>1</v>
          </cell>
        </row>
        <row r="880">
          <cell r="A880" t="str">
            <v>094376971958</v>
          </cell>
          <cell r="B880" t="str">
            <v>2150294</v>
          </cell>
          <cell r="C880" t="str">
            <v>W&amp;N GALERIA ACRYLIQUE 500ML VERT DORE</v>
          </cell>
          <cell r="D880">
            <v>22</v>
          </cell>
          <cell r="E880"/>
          <cell r="F880"/>
          <cell r="G880" t="str">
            <v>WN GAC 500ML VERT DORE</v>
          </cell>
          <cell r="H880" t="str">
            <v>W&amp;N GALERIA ACRYLIC COLOUR 500ML GREEN GOLD</v>
          </cell>
          <cell r="I880" t="str">
            <v>WN GAC 500ML GRE GLD</v>
          </cell>
          <cell r="J880">
            <v>10.78</v>
          </cell>
          <cell r="K880">
            <v>11</v>
          </cell>
          <cell r="L880">
            <v>2.0408163265306183E-2</v>
          </cell>
          <cell r="M880" t="str">
            <v>Actif</v>
          </cell>
          <cell r="N880"/>
          <cell r="O880" t="str">
            <v>WINSOR &amp; NEWTON</v>
          </cell>
          <cell r="P880" t="str">
            <v>FINE ARTS</v>
          </cell>
          <cell r="Q880" t="str">
            <v>W&amp;N ACRYLIC</v>
          </cell>
          <cell r="R880" t="str">
            <v>GALERIA ACRYLIC COLOUR</v>
          </cell>
          <cell r="S880" t="str">
            <v>500ML BOTTLE</v>
          </cell>
          <cell r="T880" t="str">
            <v>Série 1</v>
          </cell>
          <cell r="U880" t="str">
            <v>W0294</v>
          </cell>
          <cell r="V880" t="str">
            <v>10100100012173</v>
          </cell>
          <cell r="W880" t="str">
            <v>32139000</v>
          </cell>
          <cell r="X880" t="str">
            <v>FRANCE</v>
          </cell>
          <cell r="Y880">
            <v>1</v>
          </cell>
        </row>
        <row r="881">
          <cell r="A881" t="str">
            <v>094376914771</v>
          </cell>
          <cell r="B881" t="str">
            <v>2150482</v>
          </cell>
          <cell r="C881" t="str">
            <v>W&amp;N GALERIA ACRYLIQUE 500ML VERT FONCE PERMANENT</v>
          </cell>
          <cell r="D881">
            <v>22</v>
          </cell>
          <cell r="E881"/>
          <cell r="F881"/>
          <cell r="G881" t="str">
            <v>WN GAC 500ML VERT FC PERM</v>
          </cell>
          <cell r="H881" t="str">
            <v>W&amp;N GALERIA ACRYLIC COLOUR 500ML PERM GREEN DEEP</v>
          </cell>
          <cell r="I881" t="str">
            <v>WN GAC 500ML PERM GRE DP</v>
          </cell>
          <cell r="J881">
            <v>10.78</v>
          </cell>
          <cell r="K881">
            <v>11</v>
          </cell>
          <cell r="L881">
            <v>2.0408163265306183E-2</v>
          </cell>
          <cell r="M881" t="str">
            <v>Actif</v>
          </cell>
          <cell r="N881"/>
          <cell r="O881" t="str">
            <v>WINSOR &amp; NEWTON</v>
          </cell>
          <cell r="P881" t="str">
            <v>FINE ARTS</v>
          </cell>
          <cell r="Q881" t="str">
            <v>W&amp;N ACRYLIC</v>
          </cell>
          <cell r="R881" t="str">
            <v>GALERIA ACRYLIC COLOUR</v>
          </cell>
          <cell r="S881" t="str">
            <v>500ML BOTTLE</v>
          </cell>
          <cell r="T881" t="str">
            <v>Série 1</v>
          </cell>
          <cell r="U881" t="str">
            <v>W0482</v>
          </cell>
          <cell r="V881" t="str">
            <v>10100100012173</v>
          </cell>
          <cell r="W881" t="str">
            <v>32139000</v>
          </cell>
          <cell r="X881" t="str">
            <v>FRANCE</v>
          </cell>
          <cell r="Y881">
            <v>1</v>
          </cell>
        </row>
        <row r="882">
          <cell r="A882" t="str">
            <v>094376972078</v>
          </cell>
          <cell r="B882" t="str">
            <v>2150447</v>
          </cell>
          <cell r="C882" t="str">
            <v>W&amp;N GALERIA ACRYLIQUE 500ML VERT OLIVE</v>
          </cell>
          <cell r="D882">
            <v>22</v>
          </cell>
          <cell r="E882"/>
          <cell r="F882"/>
          <cell r="G882" t="str">
            <v>WN GAC 500ML VERT OLIVE</v>
          </cell>
          <cell r="H882" t="str">
            <v>W&amp;N GALERIA ACRYLIC COLOUR 500ML Olive Green</v>
          </cell>
          <cell r="I882" t="str">
            <v>WN GAC 500ML OLIVE GRE</v>
          </cell>
          <cell r="J882">
            <v>10.78</v>
          </cell>
          <cell r="K882">
            <v>11</v>
          </cell>
          <cell r="L882">
            <v>2.0408163265306183E-2</v>
          </cell>
          <cell r="M882" t="str">
            <v>Actif</v>
          </cell>
          <cell r="N882"/>
          <cell r="O882" t="str">
            <v>WINSOR &amp; NEWTON</v>
          </cell>
          <cell r="P882" t="str">
            <v>FINE ARTS</v>
          </cell>
          <cell r="Q882" t="str">
            <v>W&amp;N ACRYLIC</v>
          </cell>
          <cell r="R882" t="str">
            <v>GALERIA ACRYLIC COLOUR</v>
          </cell>
          <cell r="S882" t="str">
            <v>500ML BOTTLE</v>
          </cell>
          <cell r="T882" t="str">
            <v>Série 1</v>
          </cell>
          <cell r="U882" t="str">
            <v>W0447</v>
          </cell>
          <cell r="V882" t="str">
            <v>10100100012173</v>
          </cell>
          <cell r="W882" t="str">
            <v>32139000</v>
          </cell>
          <cell r="X882" t="str">
            <v>FRANCE</v>
          </cell>
          <cell r="Y882">
            <v>1</v>
          </cell>
        </row>
        <row r="883">
          <cell r="A883" t="str">
            <v>094376914795</v>
          </cell>
          <cell r="B883" t="str">
            <v>2150484</v>
          </cell>
          <cell r="C883" t="str">
            <v>W&amp;N GALERIA ACRYLIQUE 500ML VERT PERMANENT MOYEN</v>
          </cell>
          <cell r="D883">
            <v>22</v>
          </cell>
          <cell r="E883"/>
          <cell r="F883"/>
          <cell r="G883" t="str">
            <v>WN GAC 500ML VER PERM MOY</v>
          </cell>
          <cell r="H883" t="str">
            <v>W&amp;N GALERIA ACRYLIC COLOUR 500ML PERM GREEN MIDDL</v>
          </cell>
          <cell r="I883" t="str">
            <v>WN GAC 500ML PERM GRE MID</v>
          </cell>
          <cell r="J883">
            <v>10.78</v>
          </cell>
          <cell r="K883">
            <v>11</v>
          </cell>
          <cell r="L883">
            <v>2.0408163265306183E-2</v>
          </cell>
          <cell r="M883" t="str">
            <v>Actif</v>
          </cell>
          <cell r="N883"/>
          <cell r="O883" t="str">
            <v>WINSOR &amp; NEWTON</v>
          </cell>
          <cell r="P883" t="str">
            <v>FINE ARTS</v>
          </cell>
          <cell r="Q883" t="str">
            <v>W&amp;N ACRYLIC</v>
          </cell>
          <cell r="R883" t="str">
            <v>GALERIA ACRYLIC COLOUR</v>
          </cell>
          <cell r="S883" t="str">
            <v>500ML BOTTLE</v>
          </cell>
          <cell r="T883" t="str">
            <v>Série 1</v>
          </cell>
          <cell r="U883" t="str">
            <v>W0484</v>
          </cell>
          <cell r="V883" t="str">
            <v>10100100012173</v>
          </cell>
          <cell r="W883" t="str">
            <v>32139000</v>
          </cell>
          <cell r="X883" t="str">
            <v>FRANCE</v>
          </cell>
          <cell r="Y883">
            <v>1</v>
          </cell>
        </row>
        <row r="884">
          <cell r="A884" t="str">
            <v>094376971996</v>
          </cell>
          <cell r="B884" t="str">
            <v>2150444</v>
          </cell>
          <cell r="C884" t="str">
            <v>W&amp;N GALERIA ACRYLIQUE 500ML VIOLET PALE</v>
          </cell>
          <cell r="D884">
            <v>22</v>
          </cell>
          <cell r="E884"/>
          <cell r="F884"/>
          <cell r="G884" t="str">
            <v>WN GAC 500ML VIOLET PALE</v>
          </cell>
          <cell r="H884" t="str">
            <v>W&amp;N GALERIA ACRYLIC COLOUR 500ML Pale Violet</v>
          </cell>
          <cell r="I884" t="str">
            <v>WN GAC 500ML PL VLT</v>
          </cell>
          <cell r="J884">
            <v>10.78</v>
          </cell>
          <cell r="K884">
            <v>11</v>
          </cell>
          <cell r="L884">
            <v>2.0408163265306183E-2</v>
          </cell>
          <cell r="M884" t="str">
            <v>Actif</v>
          </cell>
          <cell r="N884"/>
          <cell r="O884" t="str">
            <v>WINSOR &amp; NEWTON</v>
          </cell>
          <cell r="P884" t="str">
            <v>FINE ARTS</v>
          </cell>
          <cell r="Q884" t="str">
            <v>W&amp;N ACRYLIC</v>
          </cell>
          <cell r="R884" t="str">
            <v>GALERIA ACRYLIC COLOUR</v>
          </cell>
          <cell r="S884" t="str">
            <v>500ML BOTTLE</v>
          </cell>
          <cell r="T884" t="str">
            <v>Série 1</v>
          </cell>
          <cell r="U884" t="str">
            <v>W0444</v>
          </cell>
          <cell r="V884" t="str">
            <v>10100100012173</v>
          </cell>
          <cell r="W884" t="str">
            <v>32139000</v>
          </cell>
          <cell r="X884" t="str">
            <v>FRANCE</v>
          </cell>
          <cell r="Y884">
            <v>1</v>
          </cell>
        </row>
        <row r="885">
          <cell r="A885" t="str">
            <v>094376914894</v>
          </cell>
          <cell r="B885" t="str">
            <v>2150728</v>
          </cell>
          <cell r="C885" t="str">
            <v>W&amp;N GALERIA ACRYLIQUE 500ML VIOLET WINSOR</v>
          </cell>
          <cell r="D885">
            <v>22</v>
          </cell>
          <cell r="E885"/>
          <cell r="F885"/>
          <cell r="G885" t="str">
            <v>WN GAC 500ML VIOLET WN</v>
          </cell>
          <cell r="H885" t="str">
            <v>W&amp;N GALERIA ACRYLIC COLOUR 500ML WINSOR VIOLET</v>
          </cell>
          <cell r="I885" t="str">
            <v>WN GAC 500ML WSR VLT</v>
          </cell>
          <cell r="J885">
            <v>10.78</v>
          </cell>
          <cell r="K885">
            <v>11</v>
          </cell>
          <cell r="L885">
            <v>2.0408163265306183E-2</v>
          </cell>
          <cell r="M885" t="str">
            <v>Actif</v>
          </cell>
          <cell r="N885"/>
          <cell r="O885" t="str">
            <v>WINSOR &amp; NEWTON</v>
          </cell>
          <cell r="P885" t="str">
            <v>FINE ARTS</v>
          </cell>
          <cell r="Q885" t="str">
            <v>W&amp;N ACRYLIC</v>
          </cell>
          <cell r="R885" t="str">
            <v>GALERIA ACRYLIC COLOUR</v>
          </cell>
          <cell r="S885" t="str">
            <v>500ML BOTTLE</v>
          </cell>
          <cell r="T885" t="str">
            <v>Série 1</v>
          </cell>
          <cell r="U885" t="str">
            <v>W0728</v>
          </cell>
          <cell r="V885" t="str">
            <v>10100100012173</v>
          </cell>
          <cell r="W885" t="str">
            <v>32139000</v>
          </cell>
          <cell r="X885" t="str">
            <v>FRANCE</v>
          </cell>
          <cell r="Y885">
            <v>1</v>
          </cell>
        </row>
        <row r="886">
          <cell r="A886" t="str">
            <v>094376899719</v>
          </cell>
          <cell r="B886" t="str">
            <v>2150617</v>
          </cell>
          <cell r="C886" t="str">
            <v>W&amp;N GALERIA ACRYLIQUE 500ML ARGENT</v>
          </cell>
          <cell r="D886">
            <v>22</v>
          </cell>
          <cell r="E886"/>
          <cell r="F886"/>
          <cell r="G886" t="str">
            <v>WN GAC 500ML ARGENT</v>
          </cell>
          <cell r="H886" t="str">
            <v>W&amp;N GALERIA ACRYLIC COLOUR 500ML SILVER</v>
          </cell>
          <cell r="I886" t="str">
            <v>WN GAC 500ML SLVR</v>
          </cell>
          <cell r="J886">
            <v>12.97</v>
          </cell>
          <cell r="K886">
            <v>13.23</v>
          </cell>
          <cell r="L886">
            <v>2.00462606013878E-2</v>
          </cell>
          <cell r="M886" t="str">
            <v>Actif</v>
          </cell>
          <cell r="N886"/>
          <cell r="O886" t="str">
            <v>WINSOR &amp; NEWTON</v>
          </cell>
          <cell r="P886" t="str">
            <v>FINE ARTS</v>
          </cell>
          <cell r="Q886" t="str">
            <v>W&amp;N ACRYLIC</v>
          </cell>
          <cell r="R886" t="str">
            <v>GALERIA ACRYLIC COLOUR</v>
          </cell>
          <cell r="S886" t="str">
            <v>500ML BOTTLE</v>
          </cell>
          <cell r="T886" t="str">
            <v>Série 2</v>
          </cell>
          <cell r="U886" t="str">
            <v>W0617</v>
          </cell>
          <cell r="V886" t="str">
            <v>10100100012173</v>
          </cell>
          <cell r="W886" t="str">
            <v>32139000</v>
          </cell>
          <cell r="X886" t="str">
            <v>FRANCE</v>
          </cell>
          <cell r="Y886">
            <v>1</v>
          </cell>
        </row>
        <row r="887">
          <cell r="A887" t="str">
            <v>094376899696</v>
          </cell>
          <cell r="B887" t="str">
            <v>2150283</v>
          </cell>
          <cell r="C887" t="str">
            <v>W&amp;N GALERIA ACRYLIQUE 500ML OR</v>
          </cell>
          <cell r="D887">
            <v>22</v>
          </cell>
          <cell r="E887"/>
          <cell r="F887"/>
          <cell r="G887" t="str">
            <v>WN GAC 500ML OR</v>
          </cell>
          <cell r="H887" t="str">
            <v>W&amp;N GALERIA ACRYLIC COLOUR 500ML GOLD</v>
          </cell>
          <cell r="I887" t="str">
            <v>WN GAC 500ML GLD</v>
          </cell>
          <cell r="J887">
            <v>12.97</v>
          </cell>
          <cell r="K887">
            <v>13.23</v>
          </cell>
          <cell r="L887">
            <v>2.00462606013878E-2</v>
          </cell>
          <cell r="M887" t="str">
            <v>Actif</v>
          </cell>
          <cell r="N887"/>
          <cell r="O887" t="str">
            <v>WINSOR &amp; NEWTON</v>
          </cell>
          <cell r="P887" t="str">
            <v>FINE ARTS</v>
          </cell>
          <cell r="Q887" t="str">
            <v>W&amp;N ACRYLIC</v>
          </cell>
          <cell r="R887" t="str">
            <v>GALERIA ACRYLIC COLOUR</v>
          </cell>
          <cell r="S887" t="str">
            <v>500ML BOTTLE</v>
          </cell>
          <cell r="T887" t="str">
            <v>Série 2</v>
          </cell>
          <cell r="U887" t="str">
            <v>W0283</v>
          </cell>
          <cell r="V887" t="str">
            <v>10100100012173</v>
          </cell>
          <cell r="W887" t="str">
            <v>32139000</v>
          </cell>
          <cell r="X887" t="str">
            <v>FRANCE</v>
          </cell>
          <cell r="Y887">
            <v>1</v>
          </cell>
        </row>
        <row r="888">
          <cell r="A888" t="str">
            <v>094376985504</v>
          </cell>
          <cell r="B888" t="str">
            <v>2120466</v>
          </cell>
          <cell r="C888" t="str">
            <v>W&amp;N GALERIA ACRYLIQUE 60ML ALIZARINE CRAMOISIE PERMANENTE</v>
          </cell>
          <cell r="D888">
            <v>22</v>
          </cell>
          <cell r="E888"/>
          <cell r="F888"/>
          <cell r="G888" t="str">
            <v>WN GAC 60ML ALIZ CRA PERM</v>
          </cell>
          <cell r="H888" t="str">
            <v>W&amp;N GALERIA ACRYLIC COLOUR 60ML PERM ALIZ CRIMS</v>
          </cell>
          <cell r="I888" t="str">
            <v>WN GAC 60ML PERM ALZ CRIM</v>
          </cell>
          <cell r="J888">
            <v>3.02</v>
          </cell>
          <cell r="K888">
            <v>3.08</v>
          </cell>
          <cell r="L888">
            <v>1.986754966887419E-2</v>
          </cell>
          <cell r="M888" t="str">
            <v>Actif</v>
          </cell>
          <cell r="N888"/>
          <cell r="O888" t="str">
            <v>WINSOR &amp; NEWTON</v>
          </cell>
          <cell r="P888" t="str">
            <v>FINE ARTS</v>
          </cell>
          <cell r="Q888" t="str">
            <v>W&amp;N ACRYLIC</v>
          </cell>
          <cell r="R888" t="str">
            <v>GALERIA ACRYLIC COLOUR</v>
          </cell>
          <cell r="S888" t="str">
            <v>60ML TUBE</v>
          </cell>
          <cell r="T888" t="str">
            <v>Série 1</v>
          </cell>
          <cell r="U888" t="str">
            <v>W0466</v>
          </cell>
          <cell r="V888" t="str">
            <v>10100100012246</v>
          </cell>
          <cell r="W888" t="str">
            <v>32139000</v>
          </cell>
          <cell r="X888" t="str">
            <v>FRANCE</v>
          </cell>
          <cell r="Y888">
            <v>3</v>
          </cell>
        </row>
        <row r="889">
          <cell r="A889" t="str">
            <v>094376914061</v>
          </cell>
          <cell r="B889" t="str">
            <v>2120644</v>
          </cell>
          <cell r="C889" t="str">
            <v>W&amp;N GALERIA ACRYLIQUE 60ML BLANC DE TITANE</v>
          </cell>
          <cell r="D889">
            <v>22</v>
          </cell>
          <cell r="E889"/>
          <cell r="F889"/>
          <cell r="G889" t="str">
            <v>WN GAC 60ML BLANC TITANE</v>
          </cell>
          <cell r="H889" t="str">
            <v>W&amp;N GALERIA ACRYLIC COLOUR 60ML TITAN WHITE 08</v>
          </cell>
          <cell r="I889" t="str">
            <v>WN GAC 60ML TITA WH</v>
          </cell>
          <cell r="J889">
            <v>3.02</v>
          </cell>
          <cell r="K889">
            <v>3.08</v>
          </cell>
          <cell r="L889">
            <v>1.986754966887419E-2</v>
          </cell>
          <cell r="M889" t="str">
            <v>Actif</v>
          </cell>
          <cell r="N889"/>
          <cell r="O889" t="str">
            <v>WINSOR &amp; NEWTON</v>
          </cell>
          <cell r="P889" t="str">
            <v>FINE ARTS</v>
          </cell>
          <cell r="Q889" t="str">
            <v>W&amp;N ACRYLIC</v>
          </cell>
          <cell r="R889" t="str">
            <v>GALERIA ACRYLIC COLOUR</v>
          </cell>
          <cell r="S889" t="str">
            <v>60ML TUBE</v>
          </cell>
          <cell r="T889" t="str">
            <v>Série 1</v>
          </cell>
          <cell r="U889" t="str">
            <v>W0644</v>
          </cell>
          <cell r="V889" t="str">
            <v>10100100012246</v>
          </cell>
          <cell r="W889" t="str">
            <v>32139000</v>
          </cell>
          <cell r="X889" t="str">
            <v>FRANCE</v>
          </cell>
          <cell r="Y889">
            <v>3</v>
          </cell>
        </row>
        <row r="890">
          <cell r="A890" t="str">
            <v>094376971606</v>
          </cell>
          <cell r="B890" t="str">
            <v>2120415</v>
          </cell>
          <cell r="C890" t="str">
            <v>W&amp;N GALERIA ACRYLIQUE 60ML BLANC POUR MELANGES</v>
          </cell>
          <cell r="D890">
            <v>22</v>
          </cell>
          <cell r="E890"/>
          <cell r="F890"/>
          <cell r="G890" t="str">
            <v>WN GAC 60ML BLC MELANGES</v>
          </cell>
          <cell r="H890" t="str">
            <v>W&amp;N GALERIA ACRYLIC COLOUR 60ML MIXING WHITE 08</v>
          </cell>
          <cell r="I890" t="str">
            <v>WN GAC 60ML MIX WH</v>
          </cell>
          <cell r="J890">
            <v>3.02</v>
          </cell>
          <cell r="K890">
            <v>3.08</v>
          </cell>
          <cell r="L890">
            <v>1.986754966887419E-2</v>
          </cell>
          <cell r="M890" t="str">
            <v>Actif</v>
          </cell>
          <cell r="N890"/>
          <cell r="O890" t="str">
            <v>WINSOR &amp; NEWTON</v>
          </cell>
          <cell r="P890" t="str">
            <v>FINE ARTS</v>
          </cell>
          <cell r="Q890" t="str">
            <v>W&amp;N ACRYLIC</v>
          </cell>
          <cell r="R890" t="str">
            <v>GALERIA ACRYLIC COLOUR</v>
          </cell>
          <cell r="S890" t="str">
            <v>60ML TUBE</v>
          </cell>
          <cell r="T890" t="str">
            <v>Série 1</v>
          </cell>
          <cell r="U890" t="str">
            <v>W0415</v>
          </cell>
          <cell r="V890" t="str">
            <v>10100100012246</v>
          </cell>
          <cell r="W890" t="str">
            <v>32139000</v>
          </cell>
          <cell r="X890" t="str">
            <v>FRANCE</v>
          </cell>
          <cell r="Y890">
            <v>3</v>
          </cell>
        </row>
        <row r="891">
          <cell r="A891" t="str">
            <v>094376913941</v>
          </cell>
          <cell r="B891" t="str">
            <v>2120138</v>
          </cell>
          <cell r="C891" t="str">
            <v>W&amp;N GALERIA ACRYLIQUE 60ML BLEU CERULEUM</v>
          </cell>
          <cell r="D891">
            <v>22</v>
          </cell>
          <cell r="E891"/>
          <cell r="F891"/>
          <cell r="G891" t="str">
            <v>WN GAC 60ML BLEU CERULEUM</v>
          </cell>
          <cell r="H891" t="str">
            <v>W&amp;N GALERIA ACRYLIC COLOUR 60ML CER BLUE HUE 08</v>
          </cell>
          <cell r="I891" t="str">
            <v>WN GAC 60ML CERU BL H</v>
          </cell>
          <cell r="J891">
            <v>3.02</v>
          </cell>
          <cell r="K891">
            <v>3.08</v>
          </cell>
          <cell r="L891">
            <v>1.986754966887419E-2</v>
          </cell>
          <cell r="M891" t="str">
            <v>Actif</v>
          </cell>
          <cell r="N891"/>
          <cell r="O891" t="str">
            <v>WINSOR &amp; NEWTON</v>
          </cell>
          <cell r="P891" t="str">
            <v>FINE ARTS</v>
          </cell>
          <cell r="Q891" t="str">
            <v>W&amp;N ACRYLIC</v>
          </cell>
          <cell r="R891" t="str">
            <v>GALERIA ACRYLIC COLOUR</v>
          </cell>
          <cell r="S891" t="str">
            <v>60ML TUBE</v>
          </cell>
          <cell r="T891" t="str">
            <v>Série 1</v>
          </cell>
          <cell r="U891" t="str">
            <v>W0138</v>
          </cell>
          <cell r="V891" t="str">
            <v>10100100012246</v>
          </cell>
          <cell r="W891" t="str">
            <v>32139000</v>
          </cell>
          <cell r="X891" t="str">
            <v>FRANCE</v>
          </cell>
          <cell r="Y891">
            <v>3</v>
          </cell>
        </row>
        <row r="892">
          <cell r="A892" t="str">
            <v>094376913958</v>
          </cell>
          <cell r="B892" t="str">
            <v>2120179</v>
          </cell>
          <cell r="C892" t="str">
            <v>W&amp;N GALERIA ACRYLIQUE 60ML BLEU DE COBALT IMITATION</v>
          </cell>
          <cell r="D892">
            <v>22</v>
          </cell>
          <cell r="E892"/>
          <cell r="F892"/>
          <cell r="G892" t="str">
            <v>WN GAC 60ML BLEU COBALT IMI</v>
          </cell>
          <cell r="H892" t="str">
            <v>W&amp;N GALERIA ACRYLIC COLOUR 60ML COB BLUE HUE 08</v>
          </cell>
          <cell r="I892" t="str">
            <v>WN GAC 60ML COB BL H</v>
          </cell>
          <cell r="J892">
            <v>3.02</v>
          </cell>
          <cell r="K892">
            <v>3.08</v>
          </cell>
          <cell r="L892">
            <v>1.986754966887419E-2</v>
          </cell>
          <cell r="M892" t="str">
            <v>Actif</v>
          </cell>
          <cell r="N892"/>
          <cell r="O892" t="str">
            <v>WINSOR &amp; NEWTON</v>
          </cell>
          <cell r="P892" t="str">
            <v>FINE ARTS</v>
          </cell>
          <cell r="Q892" t="str">
            <v>W&amp;N ACRYLIC</v>
          </cell>
          <cell r="R892" t="str">
            <v>GALERIA ACRYLIC COLOUR</v>
          </cell>
          <cell r="S892" t="str">
            <v>60ML TUBE</v>
          </cell>
          <cell r="T892" t="str">
            <v>Série 1</v>
          </cell>
          <cell r="U892" t="str">
            <v>W0179</v>
          </cell>
          <cell r="V892" t="str">
            <v>10100100012246</v>
          </cell>
          <cell r="W892" t="str">
            <v>32139000</v>
          </cell>
          <cell r="X892" t="str">
            <v>FRANCE</v>
          </cell>
          <cell r="Y892">
            <v>3</v>
          </cell>
        </row>
        <row r="893">
          <cell r="A893" t="str">
            <v>094376972283</v>
          </cell>
          <cell r="B893" t="str">
            <v>2120541</v>
          </cell>
          <cell r="C893" t="str">
            <v>W&amp;N GALERIA ACRYLIQUE 60ML BLEU DE PRUSSE IMITATION</v>
          </cell>
          <cell r="D893">
            <v>22</v>
          </cell>
          <cell r="E893"/>
          <cell r="F893"/>
          <cell r="G893" t="str">
            <v>WN GAC 60ML BLEU PRUSSE IMI</v>
          </cell>
          <cell r="H893" t="str">
            <v>W&amp;N GALERIA ACRYLIC COLOUR 60ML PRUSS BLUE</v>
          </cell>
          <cell r="I893" t="str">
            <v>WN GAC 60ML PRUS BL</v>
          </cell>
          <cell r="J893">
            <v>3.02</v>
          </cell>
          <cell r="K893">
            <v>3.08</v>
          </cell>
          <cell r="L893">
            <v>1.986754966887419E-2</v>
          </cell>
          <cell r="M893" t="str">
            <v>Actif</v>
          </cell>
          <cell r="N893"/>
          <cell r="O893" t="str">
            <v>WINSOR &amp; NEWTON</v>
          </cell>
          <cell r="P893" t="str">
            <v>FINE ARTS</v>
          </cell>
          <cell r="Q893" t="str">
            <v>W&amp;N ACRYLIC</v>
          </cell>
          <cell r="R893" t="str">
            <v>GALERIA ACRYLIC COLOUR</v>
          </cell>
          <cell r="S893" t="str">
            <v>60ML TUBE</v>
          </cell>
          <cell r="T893" t="str">
            <v>Série 1</v>
          </cell>
          <cell r="U893" t="str">
            <v>W0541</v>
          </cell>
          <cell r="V893" t="str">
            <v>10100100012246</v>
          </cell>
          <cell r="W893" t="str">
            <v>32139000</v>
          </cell>
          <cell r="X893" t="str">
            <v>FRANCE</v>
          </cell>
          <cell r="Y893">
            <v>3</v>
          </cell>
        </row>
        <row r="894">
          <cell r="A894" t="str">
            <v>884955029992</v>
          </cell>
          <cell r="B894" t="str">
            <v>2120516</v>
          </cell>
          <cell r="C894" t="str">
            <v>W&amp;N GALERIA ACRYLIQUE 60ML BLEU PHTALOCYANINE</v>
          </cell>
          <cell r="D894">
            <v>22</v>
          </cell>
          <cell r="E894"/>
          <cell r="F894"/>
          <cell r="G894" t="str">
            <v>WN GAC 60ML BLEU PHTALOCYANINE</v>
          </cell>
          <cell r="H894" t="str">
            <v>W&amp;N GALERIA ACRYLIC COLOUR 60ML PHTALO BLUE</v>
          </cell>
          <cell r="I894" t="str">
            <v>WN GAC 60ML PHTLO BL</v>
          </cell>
          <cell r="J894">
            <v>3.02</v>
          </cell>
          <cell r="K894">
            <v>3.08</v>
          </cell>
          <cell r="L894">
            <v>1.986754966887419E-2</v>
          </cell>
          <cell r="M894" t="str">
            <v>Actif</v>
          </cell>
          <cell r="N894"/>
          <cell r="O894" t="str">
            <v>WINSOR &amp; NEWTON</v>
          </cell>
          <cell r="P894" t="str">
            <v>FINE ARTS</v>
          </cell>
          <cell r="Q894" t="str">
            <v>W&amp;N ACRYLIC</v>
          </cell>
          <cell r="R894" t="str">
            <v>GALERIA ACRYLIC COLOUR</v>
          </cell>
          <cell r="S894" t="str">
            <v>60ML TUBE</v>
          </cell>
          <cell r="T894" t="str">
            <v>Série 1</v>
          </cell>
          <cell r="U894" t="str">
            <v>W0516</v>
          </cell>
          <cell r="V894" t="str">
            <v>10100100012246</v>
          </cell>
          <cell r="W894" t="str">
            <v>32139000</v>
          </cell>
          <cell r="X894" t="str">
            <v>FRANCE</v>
          </cell>
          <cell r="Y894">
            <v>3</v>
          </cell>
        </row>
        <row r="895">
          <cell r="A895" t="str">
            <v>094376971552</v>
          </cell>
          <cell r="B895" t="str">
            <v>2120446</v>
          </cell>
          <cell r="C895" t="str">
            <v>W&amp;N GALERIA ACRYLIQUE 60ML BLEU POUDRE</v>
          </cell>
          <cell r="D895">
            <v>22</v>
          </cell>
          <cell r="E895"/>
          <cell r="F895"/>
          <cell r="G895" t="str">
            <v>WN GAC 60ML BLEU POUDRE</v>
          </cell>
          <cell r="H895" t="str">
            <v>W&amp;N GALERIA ACRYLIC COLOUR 60ML POWDER BLUE</v>
          </cell>
          <cell r="I895" t="str">
            <v>WN GAC 60ML POWDER BL</v>
          </cell>
          <cell r="J895">
            <v>3.02</v>
          </cell>
          <cell r="K895">
            <v>3.08</v>
          </cell>
          <cell r="L895">
            <v>1.986754966887419E-2</v>
          </cell>
          <cell r="M895" t="str">
            <v>Actif</v>
          </cell>
          <cell r="N895"/>
          <cell r="O895" t="str">
            <v>WINSOR &amp; NEWTON</v>
          </cell>
          <cell r="P895" t="str">
            <v>FINE ARTS</v>
          </cell>
          <cell r="Q895" t="str">
            <v>W&amp;N ACRYLIC</v>
          </cell>
          <cell r="R895" t="str">
            <v>GALERIA ACRYLIC COLOUR</v>
          </cell>
          <cell r="S895" t="str">
            <v>60ML TUBE</v>
          </cell>
          <cell r="T895" t="str">
            <v>Série 1</v>
          </cell>
          <cell r="U895" t="str">
            <v>W0446</v>
          </cell>
          <cell r="V895" t="str">
            <v>10100100012246</v>
          </cell>
          <cell r="W895" t="str">
            <v>32139000</v>
          </cell>
          <cell r="X895" t="str">
            <v>FRANCE</v>
          </cell>
          <cell r="Y895">
            <v>3</v>
          </cell>
        </row>
        <row r="896">
          <cell r="A896" t="str">
            <v>094376899528</v>
          </cell>
          <cell r="B896" t="str">
            <v>2120535</v>
          </cell>
          <cell r="C896" t="str">
            <v>W&amp;N GALERIA ACRYLIQUE 60ML BLEU PRIMAIRE</v>
          </cell>
          <cell r="D896">
            <v>22</v>
          </cell>
          <cell r="E896"/>
          <cell r="F896"/>
          <cell r="G896" t="str">
            <v>WN GAC 60ML BLEU PRIMAIRE</v>
          </cell>
          <cell r="H896" t="str">
            <v>W&amp;N GALERIA ACRYLIC COLOUR 60ML PRO CYAN</v>
          </cell>
          <cell r="I896" t="str">
            <v>WN GAC 60ML PROCESS CYAN</v>
          </cell>
          <cell r="J896">
            <v>3.02</v>
          </cell>
          <cell r="K896">
            <v>3.08</v>
          </cell>
          <cell r="L896">
            <v>1.986754966887419E-2</v>
          </cell>
          <cell r="M896" t="str">
            <v>Actif</v>
          </cell>
          <cell r="N896"/>
          <cell r="O896" t="str">
            <v>WINSOR &amp; NEWTON</v>
          </cell>
          <cell r="P896" t="str">
            <v>FINE ARTS</v>
          </cell>
          <cell r="Q896" t="str">
            <v>W&amp;N ACRYLIC</v>
          </cell>
          <cell r="R896" t="str">
            <v>GALERIA ACRYLIC COLOUR</v>
          </cell>
          <cell r="S896" t="str">
            <v>60ML TUBE</v>
          </cell>
          <cell r="T896" t="str">
            <v>Série 1</v>
          </cell>
          <cell r="U896" t="str">
            <v>W0535</v>
          </cell>
          <cell r="V896" t="str">
            <v>10100100012246</v>
          </cell>
          <cell r="W896" t="str">
            <v>32139000</v>
          </cell>
          <cell r="X896" t="str">
            <v>FRANCE</v>
          </cell>
          <cell r="Y896">
            <v>3</v>
          </cell>
        </row>
        <row r="897">
          <cell r="A897" t="str">
            <v>094376914092</v>
          </cell>
          <cell r="B897" t="str">
            <v>2120706</v>
          </cell>
          <cell r="C897" t="str">
            <v>W&amp;N GALERIA ACRYLIQUE 60ML BLEU WINSOR</v>
          </cell>
          <cell r="D897">
            <v>22</v>
          </cell>
          <cell r="E897"/>
          <cell r="F897"/>
          <cell r="G897" t="str">
            <v>WN GAC 60ML BLEU WINSOR</v>
          </cell>
          <cell r="H897" t="str">
            <v>W&amp;N GALERIA ACRYLIC COLOUR 60ML WINSOR BLUE 08</v>
          </cell>
          <cell r="I897" t="str">
            <v>WN GAC 60ML WSR BL</v>
          </cell>
          <cell r="J897">
            <v>3.02</v>
          </cell>
          <cell r="K897">
            <v>3.08</v>
          </cell>
          <cell r="L897">
            <v>1.986754966887419E-2</v>
          </cell>
          <cell r="M897" t="str">
            <v>Actif</v>
          </cell>
          <cell r="N897"/>
          <cell r="O897" t="str">
            <v>WINSOR &amp; NEWTON</v>
          </cell>
          <cell r="P897" t="str">
            <v>FINE ARTS</v>
          </cell>
          <cell r="Q897" t="str">
            <v>W&amp;N ACRYLIC</v>
          </cell>
          <cell r="R897" t="str">
            <v>GALERIA ACRYLIC COLOUR</v>
          </cell>
          <cell r="S897" t="str">
            <v>60ML TUBE</v>
          </cell>
          <cell r="T897" t="str">
            <v>Série 1</v>
          </cell>
          <cell r="U897" t="str">
            <v>W0706</v>
          </cell>
          <cell r="V897" t="str">
            <v>10100100012246</v>
          </cell>
          <cell r="W897" t="str">
            <v>32139000</v>
          </cell>
          <cell r="X897" t="str">
            <v>FRANCE</v>
          </cell>
          <cell r="Y897">
            <v>3</v>
          </cell>
        </row>
        <row r="898">
          <cell r="A898" t="str">
            <v>094376971538</v>
          </cell>
          <cell r="B898" t="str">
            <v>2120075</v>
          </cell>
          <cell r="C898" t="str">
            <v>W&amp;N GALERIA ACRYLIQUE 60ML BORDEAUX</v>
          </cell>
          <cell r="D898">
            <v>22</v>
          </cell>
          <cell r="E898"/>
          <cell r="F898"/>
          <cell r="G898" t="str">
            <v>WN GAC 60ML BORDEAUX</v>
          </cell>
          <cell r="H898" t="str">
            <v>W&amp;N GALERIA ACRYLIC COLOUR 60ML BURGUNDY</v>
          </cell>
          <cell r="I898" t="str">
            <v>WN GAC 60ML BURGUNDY</v>
          </cell>
          <cell r="J898">
            <v>3.02</v>
          </cell>
          <cell r="K898">
            <v>3.08</v>
          </cell>
          <cell r="L898">
            <v>1.986754966887419E-2</v>
          </cell>
          <cell r="M898" t="str">
            <v>Actif</v>
          </cell>
          <cell r="N898"/>
          <cell r="O898" t="str">
            <v>WINSOR &amp; NEWTON</v>
          </cell>
          <cell r="P898" t="str">
            <v>FINE ARTS</v>
          </cell>
          <cell r="Q898" t="str">
            <v>W&amp;N ACRYLIC</v>
          </cell>
          <cell r="R898" t="str">
            <v>GALERIA ACRYLIC COLOUR</v>
          </cell>
          <cell r="S898" t="str">
            <v>60ML TUBE</v>
          </cell>
          <cell r="T898" t="str">
            <v>Série 1</v>
          </cell>
          <cell r="U898" t="str">
            <v>W0075</v>
          </cell>
          <cell r="V898" t="str">
            <v>10100100012246</v>
          </cell>
          <cell r="W898" t="str">
            <v>32139000</v>
          </cell>
          <cell r="X898" t="str">
            <v>FRANCE</v>
          </cell>
          <cell r="Y898">
            <v>3</v>
          </cell>
        </row>
        <row r="899">
          <cell r="A899" t="str">
            <v>094376985559</v>
          </cell>
          <cell r="B899" t="str">
            <v>2120676</v>
          </cell>
          <cell r="C899" t="str">
            <v>W&amp;N GALERIA ACRYLIQUE 60ML BRUN VAN DYCK</v>
          </cell>
          <cell r="D899">
            <v>22</v>
          </cell>
          <cell r="E899"/>
          <cell r="F899"/>
          <cell r="G899" t="str">
            <v>WN GAC 60ML BRUN VAN DYCK</v>
          </cell>
          <cell r="H899" t="str">
            <v>W&amp;N GALERIA ACRYLIC COLOUR 60ML VANDYKE BROW&amp;N</v>
          </cell>
          <cell r="I899" t="str">
            <v>WN GAC 60ML VDYK BRO</v>
          </cell>
          <cell r="J899">
            <v>3.02</v>
          </cell>
          <cell r="K899">
            <v>3.08</v>
          </cell>
          <cell r="L899">
            <v>1.986754966887419E-2</v>
          </cell>
          <cell r="M899" t="str">
            <v>Actif</v>
          </cell>
          <cell r="N899"/>
          <cell r="O899" t="str">
            <v>WINSOR &amp; NEWTON</v>
          </cell>
          <cell r="P899" t="str">
            <v>FINE ARTS</v>
          </cell>
          <cell r="Q899" t="str">
            <v>W&amp;N ACRYLIC</v>
          </cell>
          <cell r="R899" t="str">
            <v>GALERIA ACRYLIC COLOUR</v>
          </cell>
          <cell r="S899" t="str">
            <v>60ML TUBE</v>
          </cell>
          <cell r="T899" t="str">
            <v>Série 1</v>
          </cell>
          <cell r="U899" t="str">
            <v>W0676</v>
          </cell>
          <cell r="V899" t="str">
            <v>10100100012246</v>
          </cell>
          <cell r="W899" t="str">
            <v>32139000</v>
          </cell>
          <cell r="X899" t="str">
            <v>FRANCE</v>
          </cell>
          <cell r="Y899">
            <v>3</v>
          </cell>
        </row>
        <row r="900">
          <cell r="A900" t="str">
            <v>094376913965</v>
          </cell>
          <cell r="B900" t="str">
            <v>2120203</v>
          </cell>
          <cell r="C900" t="str">
            <v>W&amp;N GALERIA ACRYLIQUE 60ML CARMIN</v>
          </cell>
          <cell r="D900">
            <v>22</v>
          </cell>
          <cell r="E900"/>
          <cell r="F900"/>
          <cell r="G900" t="str">
            <v>WN GAC 60ML CARMIN</v>
          </cell>
          <cell r="H900" t="str">
            <v>W&amp;N GALERIA ACRYLIC COLOUR 60ML CRIMSON</v>
          </cell>
          <cell r="I900" t="str">
            <v>WN GAC 60ML CRIM</v>
          </cell>
          <cell r="J900">
            <v>3.02</v>
          </cell>
          <cell r="K900">
            <v>3.08</v>
          </cell>
          <cell r="L900">
            <v>1.986754966887419E-2</v>
          </cell>
          <cell r="M900" t="str">
            <v>Actif</v>
          </cell>
          <cell r="N900"/>
          <cell r="O900" t="str">
            <v>WINSOR &amp; NEWTON</v>
          </cell>
          <cell r="P900" t="str">
            <v>FINE ARTS</v>
          </cell>
          <cell r="Q900" t="str">
            <v>W&amp;N ACRYLIC</v>
          </cell>
          <cell r="R900" t="str">
            <v>GALERIA ACRYLIC COLOUR</v>
          </cell>
          <cell r="S900" t="str">
            <v>60ML TUBE</v>
          </cell>
          <cell r="T900" t="str">
            <v>Série 1</v>
          </cell>
          <cell r="U900" t="str">
            <v>W0203</v>
          </cell>
          <cell r="V900" t="str">
            <v>10100100012246</v>
          </cell>
          <cell r="W900" t="str">
            <v>32139000</v>
          </cell>
          <cell r="X900" t="str">
            <v>FRANCE</v>
          </cell>
          <cell r="Y900">
            <v>3</v>
          </cell>
        </row>
        <row r="901">
          <cell r="A901" t="str">
            <v>094376971637</v>
          </cell>
          <cell r="B901" t="str">
            <v>2120214</v>
          </cell>
          <cell r="C901" t="str">
            <v>W&amp;N GALERIA ACRYLIQUE 60ML CUIVRE</v>
          </cell>
          <cell r="D901">
            <v>22</v>
          </cell>
          <cell r="E901"/>
          <cell r="F901"/>
          <cell r="G901" t="str">
            <v>WN GAC 60ML CUIVRE</v>
          </cell>
          <cell r="H901" t="str">
            <v>W&amp;N GALERIA ACRYLIC COLOUR 60ML COPPER</v>
          </cell>
          <cell r="I901" t="str">
            <v>WN GAC 60ML COPPER</v>
          </cell>
          <cell r="J901">
            <v>3.02</v>
          </cell>
          <cell r="K901">
            <v>3.08</v>
          </cell>
          <cell r="L901">
            <v>1.986754966887419E-2</v>
          </cell>
          <cell r="M901" t="str">
            <v>Actif</v>
          </cell>
          <cell r="N901"/>
          <cell r="O901" t="str">
            <v>WINSOR &amp; NEWTON</v>
          </cell>
          <cell r="P901" t="str">
            <v>FINE ARTS</v>
          </cell>
          <cell r="Q901" t="str">
            <v>W&amp;N ACRYLIC</v>
          </cell>
          <cell r="R901" t="str">
            <v>GALERIA ACRYLIC COLOUR</v>
          </cell>
          <cell r="S901" t="str">
            <v>60ML TUBE</v>
          </cell>
          <cell r="T901" t="str">
            <v>Série 1</v>
          </cell>
          <cell r="U901" t="str">
            <v>W0214</v>
          </cell>
          <cell r="V901" t="str">
            <v>10100100012246</v>
          </cell>
          <cell r="W901" t="str">
            <v>32139000</v>
          </cell>
          <cell r="X901" t="str">
            <v>FRANCE</v>
          </cell>
          <cell r="Y901">
            <v>3</v>
          </cell>
        </row>
        <row r="902">
          <cell r="A902" t="str">
            <v>094376899450</v>
          </cell>
          <cell r="B902" t="str">
            <v>2120465</v>
          </cell>
          <cell r="C902" t="str">
            <v>W&amp;N GALERIA ACRYLIQUE 60ML GRIS DE PAYNE</v>
          </cell>
          <cell r="D902">
            <v>22</v>
          </cell>
          <cell r="E902"/>
          <cell r="F902"/>
          <cell r="G902" t="str">
            <v>WN GAC 60ML GRIS PAYNE</v>
          </cell>
          <cell r="H902" t="str">
            <v>W&amp;N GALERIA ACRYLIC COLOUR 60ML PAYNES GREY</v>
          </cell>
          <cell r="I902" t="str">
            <v>WN GAC 60ML PAYNES GRY</v>
          </cell>
          <cell r="J902">
            <v>3.02</v>
          </cell>
          <cell r="K902">
            <v>3.08</v>
          </cell>
          <cell r="L902">
            <v>1.986754966887419E-2</v>
          </cell>
          <cell r="M902" t="str">
            <v>Actif</v>
          </cell>
          <cell r="N902"/>
          <cell r="O902" t="str">
            <v>WINSOR &amp; NEWTON</v>
          </cell>
          <cell r="P902" t="str">
            <v>FINE ARTS</v>
          </cell>
          <cell r="Q902" t="str">
            <v>W&amp;N ACRYLIC</v>
          </cell>
          <cell r="R902" t="str">
            <v>GALERIA ACRYLIC COLOUR</v>
          </cell>
          <cell r="S902" t="str">
            <v>60ML TUBE</v>
          </cell>
          <cell r="T902" t="str">
            <v>Série 1</v>
          </cell>
          <cell r="U902" t="str">
            <v>W0465</v>
          </cell>
          <cell r="V902" t="str">
            <v>10100100012246</v>
          </cell>
          <cell r="W902" t="str">
            <v>32139000</v>
          </cell>
          <cell r="X902" t="str">
            <v>FRANCE</v>
          </cell>
          <cell r="Y902">
            <v>3</v>
          </cell>
        </row>
        <row r="903">
          <cell r="A903" t="str">
            <v>094376899498</v>
          </cell>
          <cell r="B903" t="str">
            <v>2120346</v>
          </cell>
          <cell r="C903" t="str">
            <v>W&amp;N GALERIA ACRYLIQUE 60ML JAUNE CITRON</v>
          </cell>
          <cell r="D903">
            <v>22</v>
          </cell>
          <cell r="E903"/>
          <cell r="F903"/>
          <cell r="G903" t="str">
            <v>WN GAC 60ML JNE CITRON</v>
          </cell>
          <cell r="H903" t="str">
            <v>W&amp;N GALERIA ACRYLIC COLOUR 60ML LEMON YELLOW</v>
          </cell>
          <cell r="I903" t="str">
            <v>WN GAC 60ML LEM YEL</v>
          </cell>
          <cell r="J903">
            <v>3.02</v>
          </cell>
          <cell r="K903">
            <v>3.08</v>
          </cell>
          <cell r="L903">
            <v>1.986754966887419E-2</v>
          </cell>
          <cell r="M903" t="str">
            <v>Actif</v>
          </cell>
          <cell r="N903"/>
          <cell r="O903" t="str">
            <v>WINSOR &amp; NEWTON</v>
          </cell>
          <cell r="P903" t="str">
            <v>FINE ARTS</v>
          </cell>
          <cell r="Q903" t="str">
            <v>W&amp;N ACRYLIC</v>
          </cell>
          <cell r="R903" t="str">
            <v>GALERIA ACRYLIC COLOUR</v>
          </cell>
          <cell r="S903" t="str">
            <v>60ML TUBE</v>
          </cell>
          <cell r="T903" t="str">
            <v>Série 1</v>
          </cell>
          <cell r="U903" t="str">
            <v>WG346</v>
          </cell>
          <cell r="V903" t="str">
            <v>10100100012246</v>
          </cell>
          <cell r="W903" t="str">
            <v>32139000</v>
          </cell>
          <cell r="X903" t="str">
            <v>FRANCE</v>
          </cell>
          <cell r="Y903">
            <v>3</v>
          </cell>
        </row>
        <row r="904">
          <cell r="A904" t="str">
            <v>094376913927</v>
          </cell>
          <cell r="B904" t="str">
            <v>2120115</v>
          </cell>
          <cell r="C904" t="str">
            <v>W&amp;N GALERIA ACRYLIQUE 60ML JAUNE DE CADMIUM FONCE IMITATION</v>
          </cell>
          <cell r="D904">
            <v>22</v>
          </cell>
          <cell r="E904"/>
          <cell r="F904"/>
          <cell r="G904" t="str">
            <v>WN GAC 60ML JNE CD FC IMI</v>
          </cell>
          <cell r="H904" t="str">
            <v>W&amp;N GALERIA ACRYLIC COLOUR 60ML CAD YELL DP HUE</v>
          </cell>
          <cell r="I904" t="str">
            <v>WN GAC 60ML CAD YEL DP H</v>
          </cell>
          <cell r="J904">
            <v>3.02</v>
          </cell>
          <cell r="K904">
            <v>3.08</v>
          </cell>
          <cell r="L904">
            <v>1.986754966887419E-2</v>
          </cell>
          <cell r="M904" t="str">
            <v>Actif</v>
          </cell>
          <cell r="N904"/>
          <cell r="O904" t="str">
            <v>WINSOR &amp; NEWTON</v>
          </cell>
          <cell r="P904" t="str">
            <v>FINE ARTS</v>
          </cell>
          <cell r="Q904" t="str">
            <v>W&amp;N ACRYLIC</v>
          </cell>
          <cell r="R904" t="str">
            <v>GALERIA ACRYLIC COLOUR</v>
          </cell>
          <cell r="S904" t="str">
            <v>60ML TUBE</v>
          </cell>
          <cell r="T904" t="str">
            <v>Série 1</v>
          </cell>
          <cell r="U904" t="str">
            <v>W0115</v>
          </cell>
          <cell r="V904" t="str">
            <v>10100100012246</v>
          </cell>
          <cell r="W904" t="str">
            <v>32139000</v>
          </cell>
          <cell r="X904" t="str">
            <v>FRANCE</v>
          </cell>
          <cell r="Y904">
            <v>3</v>
          </cell>
        </row>
        <row r="905">
          <cell r="A905" t="str">
            <v>094376913934</v>
          </cell>
          <cell r="B905" t="str">
            <v>2120120</v>
          </cell>
          <cell r="C905" t="str">
            <v>W&amp;N GALERIA ACRYLIQUE 60ML JAUNE DE CADMIUM MOYEN IMITATION</v>
          </cell>
          <cell r="D905">
            <v>22</v>
          </cell>
          <cell r="E905"/>
          <cell r="F905"/>
          <cell r="G905" t="str">
            <v>WN GAC 60ML JNE CD MOY IMI</v>
          </cell>
          <cell r="H905" t="str">
            <v>W&amp;N GALERIA ACRYLIC COLOUR 60ML CAD YEL MD H 08</v>
          </cell>
          <cell r="I905" t="str">
            <v>WN GAC 60ML CAD YEL MED H</v>
          </cell>
          <cell r="J905">
            <v>3.02</v>
          </cell>
          <cell r="K905">
            <v>3.08</v>
          </cell>
          <cell r="L905">
            <v>1.986754966887419E-2</v>
          </cell>
          <cell r="M905" t="str">
            <v>Actif</v>
          </cell>
          <cell r="N905"/>
          <cell r="O905" t="str">
            <v>WINSOR &amp; NEWTON</v>
          </cell>
          <cell r="P905" t="str">
            <v>FINE ARTS</v>
          </cell>
          <cell r="Q905" t="str">
            <v>W&amp;N ACRYLIC</v>
          </cell>
          <cell r="R905" t="str">
            <v>GALERIA ACRYLIC COLOUR</v>
          </cell>
          <cell r="S905" t="str">
            <v>60ML TUBE</v>
          </cell>
          <cell r="T905" t="str">
            <v>Série 1</v>
          </cell>
          <cell r="U905" t="str">
            <v>W0120</v>
          </cell>
          <cell r="V905" t="str">
            <v>10100100012246</v>
          </cell>
          <cell r="W905" t="str">
            <v>32139000</v>
          </cell>
          <cell r="X905" t="str">
            <v>FRANCE</v>
          </cell>
          <cell r="Y905">
            <v>3</v>
          </cell>
        </row>
        <row r="906">
          <cell r="A906" t="str">
            <v>094376913910</v>
          </cell>
          <cell r="B906" t="str">
            <v>2120114</v>
          </cell>
          <cell r="C906" t="str">
            <v>W&amp;N GALERIA ACRYLIQUE 60ML JAUNE DE CADMIUM PLAE IMITATION</v>
          </cell>
          <cell r="D906">
            <v>22</v>
          </cell>
          <cell r="E906"/>
          <cell r="F906"/>
          <cell r="G906" t="str">
            <v>WN GAC 60ML JNE CD PL IMI</v>
          </cell>
          <cell r="H906" t="str">
            <v>W&amp;N GALERIA ACRYLIC COLOUR 60ML CAD YELL PL HUE</v>
          </cell>
          <cell r="I906" t="str">
            <v>WN GAC 60ML CAD YEL PL H</v>
          </cell>
          <cell r="J906">
            <v>3.02</v>
          </cell>
          <cell r="K906">
            <v>3.08</v>
          </cell>
          <cell r="L906">
            <v>1.986754966887419E-2</v>
          </cell>
          <cell r="M906" t="str">
            <v>Actif</v>
          </cell>
          <cell r="N906"/>
          <cell r="O906" t="str">
            <v>WINSOR &amp; NEWTON</v>
          </cell>
          <cell r="P906" t="str">
            <v>FINE ARTS</v>
          </cell>
          <cell r="Q906" t="str">
            <v>W&amp;N ACRYLIC</v>
          </cell>
          <cell r="R906" t="str">
            <v>GALERIA ACRYLIC COLOUR</v>
          </cell>
          <cell r="S906" t="str">
            <v>60ML TUBE</v>
          </cell>
          <cell r="T906" t="str">
            <v>Série 1</v>
          </cell>
          <cell r="U906" t="str">
            <v>W0114</v>
          </cell>
          <cell r="V906" t="str">
            <v>10100100012246</v>
          </cell>
          <cell r="W906" t="str">
            <v>32139000</v>
          </cell>
          <cell r="X906" t="str">
            <v>FRANCE</v>
          </cell>
          <cell r="Y906">
            <v>3</v>
          </cell>
        </row>
        <row r="907">
          <cell r="A907" t="str">
            <v>094376914115</v>
          </cell>
          <cell r="B907" t="str">
            <v>2120744</v>
          </cell>
          <cell r="C907" t="str">
            <v>W&amp;N GALERIA ACRYLIQUE 60ML JAUNE OCRE</v>
          </cell>
          <cell r="D907">
            <v>22</v>
          </cell>
          <cell r="E907"/>
          <cell r="F907"/>
          <cell r="G907" t="str">
            <v>WN GAC 60ML JNE OCRE</v>
          </cell>
          <cell r="H907" t="str">
            <v>W&amp;N GALERIA ACRYLIC COLOUR 60ML YELLOW OCHRE 08</v>
          </cell>
          <cell r="I907" t="str">
            <v>WN GAC 60ML YEL OCHRE</v>
          </cell>
          <cell r="J907">
            <v>3.02</v>
          </cell>
          <cell r="K907">
            <v>3.08</v>
          </cell>
          <cell r="L907">
            <v>1.986754966887419E-2</v>
          </cell>
          <cell r="M907" t="str">
            <v>Actif</v>
          </cell>
          <cell r="N907"/>
          <cell r="O907" t="str">
            <v>WINSOR &amp; NEWTON</v>
          </cell>
          <cell r="P907" t="str">
            <v>FINE ARTS</v>
          </cell>
          <cell r="Q907" t="str">
            <v>W&amp;N ACRYLIC</v>
          </cell>
          <cell r="R907" t="str">
            <v>GALERIA ACRYLIC COLOUR</v>
          </cell>
          <cell r="S907" t="str">
            <v>60ML TUBE</v>
          </cell>
          <cell r="T907" t="str">
            <v>Série 1</v>
          </cell>
          <cell r="U907" t="str">
            <v>W0744</v>
          </cell>
          <cell r="V907" t="str">
            <v>10100100012246</v>
          </cell>
          <cell r="W907" t="str">
            <v>32139000</v>
          </cell>
          <cell r="X907" t="str">
            <v>FRANCE</v>
          </cell>
          <cell r="Y907">
            <v>3</v>
          </cell>
        </row>
        <row r="908">
          <cell r="A908" t="str">
            <v>094376971521</v>
          </cell>
          <cell r="B908" t="str">
            <v>2120434</v>
          </cell>
          <cell r="C908" t="str">
            <v>W&amp;N GALERIA ACRYLIQUE 60ML JAUNE CITRON PALE</v>
          </cell>
          <cell r="D908">
            <v>22</v>
          </cell>
          <cell r="E908"/>
          <cell r="F908"/>
          <cell r="G908" t="str">
            <v>WN GAC 60ML JNE PALE</v>
          </cell>
          <cell r="H908" t="str">
            <v>W&amp;N GALERIA ACRYLIC COLOUR 60ML PALE LEMON</v>
          </cell>
          <cell r="I908" t="str">
            <v>WN GAC 60ML PL LEM</v>
          </cell>
          <cell r="J908">
            <v>3.02</v>
          </cell>
          <cell r="K908">
            <v>3.08</v>
          </cell>
          <cell r="L908">
            <v>1.986754966887419E-2</v>
          </cell>
          <cell r="M908" t="str">
            <v>Actif</v>
          </cell>
          <cell r="N908"/>
          <cell r="O908" t="str">
            <v>WINSOR &amp; NEWTON</v>
          </cell>
          <cell r="P908" t="str">
            <v>FINE ARTS</v>
          </cell>
          <cell r="Q908" t="str">
            <v>W&amp;N ACRYLIC</v>
          </cell>
          <cell r="R908" t="str">
            <v>GALERIA ACRYLIC COLOUR</v>
          </cell>
          <cell r="S908" t="str">
            <v>60ML TUBE</v>
          </cell>
          <cell r="T908" t="str">
            <v>Série 1</v>
          </cell>
          <cell r="U908" t="str">
            <v>W0434</v>
          </cell>
          <cell r="V908" t="str">
            <v>10100100012246</v>
          </cell>
          <cell r="W908" t="str">
            <v>32139000</v>
          </cell>
          <cell r="X908" t="str">
            <v>FRANCE</v>
          </cell>
          <cell r="Y908">
            <v>3</v>
          </cell>
        </row>
        <row r="909">
          <cell r="A909" t="str">
            <v>094376899511</v>
          </cell>
          <cell r="B909" t="str">
            <v>2120527</v>
          </cell>
          <cell r="C909" t="str">
            <v>W&amp;N GALERIA ACRYLIQUE 60ML JAUNE PRIMAIRE</v>
          </cell>
          <cell r="D909">
            <v>22</v>
          </cell>
          <cell r="E909"/>
          <cell r="F909"/>
          <cell r="G909" t="str">
            <v>WN GAC 60ML JNE PRIMAIRE</v>
          </cell>
          <cell r="H909" t="str">
            <v>W&amp;N GALERIA ACRYLIC COLOUR 60ML PRO YELLOW</v>
          </cell>
          <cell r="I909" t="str">
            <v>WN GAC 60ML PROCESS YEL</v>
          </cell>
          <cell r="J909">
            <v>3.02</v>
          </cell>
          <cell r="K909">
            <v>3.08</v>
          </cell>
          <cell r="L909">
            <v>1.986754966887419E-2</v>
          </cell>
          <cell r="M909" t="str">
            <v>Actif</v>
          </cell>
          <cell r="N909"/>
          <cell r="O909" t="str">
            <v>WINSOR &amp; NEWTON</v>
          </cell>
          <cell r="P909" t="str">
            <v>FINE ARTS</v>
          </cell>
          <cell r="Q909" t="str">
            <v>W&amp;N ACRYLIC</v>
          </cell>
          <cell r="R909" t="str">
            <v>GALERIA ACRYLIC COLOUR</v>
          </cell>
          <cell r="S909" t="str">
            <v>60ML TUBE</v>
          </cell>
          <cell r="T909" t="str">
            <v>Série 1</v>
          </cell>
          <cell r="U909" t="str">
            <v>W0527</v>
          </cell>
          <cell r="V909" t="str">
            <v>10100100012246</v>
          </cell>
          <cell r="W909" t="str">
            <v>32139000</v>
          </cell>
          <cell r="X909" t="str">
            <v>FRANCE</v>
          </cell>
          <cell r="Y909">
            <v>3</v>
          </cell>
        </row>
        <row r="910">
          <cell r="A910" t="str">
            <v>094376971514</v>
          </cell>
          <cell r="B910" t="str">
            <v>2120653</v>
          </cell>
          <cell r="C910" t="str">
            <v>W&amp;N GALERIA ACRYLIQUE 60ML JAUNE TRANSPARENT</v>
          </cell>
          <cell r="D910">
            <v>22</v>
          </cell>
          <cell r="E910"/>
          <cell r="F910"/>
          <cell r="G910" t="str">
            <v>WN GAC 60ML JNE TRANSP</v>
          </cell>
          <cell r="H910" t="str">
            <v>W&amp;N GALERIA ACRYLIC COLOUR 60ML TRANSP YELLOW</v>
          </cell>
          <cell r="I910" t="str">
            <v>WN GAC 60ML TRA YEL</v>
          </cell>
          <cell r="J910">
            <v>3.02</v>
          </cell>
          <cell r="K910">
            <v>3.08</v>
          </cell>
          <cell r="L910">
            <v>1.986754966887419E-2</v>
          </cell>
          <cell r="M910" t="str">
            <v>Actif</v>
          </cell>
          <cell r="N910"/>
          <cell r="O910" t="str">
            <v>WINSOR &amp; NEWTON</v>
          </cell>
          <cell r="P910" t="str">
            <v>FINE ARTS</v>
          </cell>
          <cell r="Q910" t="str">
            <v>W&amp;N ACRYLIC</v>
          </cell>
          <cell r="R910" t="str">
            <v>GALERIA ACRYLIC COLOUR</v>
          </cell>
          <cell r="S910" t="str">
            <v>60ML TUBE</v>
          </cell>
          <cell r="T910" t="str">
            <v>Série 1</v>
          </cell>
          <cell r="U910" t="str">
            <v>W0653</v>
          </cell>
          <cell r="V910" t="str">
            <v>10100100012246</v>
          </cell>
          <cell r="W910" t="str">
            <v>32139000</v>
          </cell>
          <cell r="X910" t="str">
            <v>FRANCE</v>
          </cell>
          <cell r="Y910">
            <v>3</v>
          </cell>
        </row>
        <row r="911">
          <cell r="A911" t="str">
            <v>094376899481</v>
          </cell>
          <cell r="B911" t="str">
            <v>2120422</v>
          </cell>
          <cell r="C911" t="str">
            <v>W&amp;N GALERIA ACRYLIQUE 60ML JNE NAPLES</v>
          </cell>
          <cell r="D911">
            <v>22</v>
          </cell>
          <cell r="E911"/>
          <cell r="F911"/>
          <cell r="G911" t="str">
            <v>WN GAC 60ML JNE NAPLES</v>
          </cell>
          <cell r="H911" t="str">
            <v>W&amp;N GALERIA ACRYLIC COLOUR 60ML NAP YELLOW</v>
          </cell>
          <cell r="I911" t="str">
            <v>WN GAC 60ML NAP YEL</v>
          </cell>
          <cell r="J911">
            <v>3.02</v>
          </cell>
          <cell r="K911">
            <v>3.08</v>
          </cell>
          <cell r="L911">
            <v>1.986754966887419E-2</v>
          </cell>
          <cell r="M911" t="str">
            <v>Actif</v>
          </cell>
          <cell r="N911"/>
          <cell r="O911" t="str">
            <v>WINSOR &amp; NEWTON</v>
          </cell>
          <cell r="P911" t="str">
            <v>FINE ARTS</v>
          </cell>
          <cell r="Q911" t="str">
            <v>W&amp;N ACRYLIC</v>
          </cell>
          <cell r="R911" t="str">
            <v>GALERIA ACRYLIC COLOUR</v>
          </cell>
          <cell r="S911" t="str">
            <v>60ML TUBE</v>
          </cell>
          <cell r="T911" t="str">
            <v>Série 1</v>
          </cell>
          <cell r="U911" t="str">
            <v>W0422</v>
          </cell>
          <cell r="V911" t="str">
            <v>10100100012246</v>
          </cell>
          <cell r="W911" t="str">
            <v>32139000</v>
          </cell>
          <cell r="X911" t="str">
            <v>FRANCE</v>
          </cell>
          <cell r="Y911">
            <v>3</v>
          </cell>
        </row>
        <row r="912">
          <cell r="A912" t="str">
            <v>094376914016</v>
          </cell>
          <cell r="B912" t="str">
            <v>2120488</v>
          </cell>
          <cell r="C912" t="str">
            <v>W&amp;N GALERIA ACRYLIQUE 60ML MAGENTA</v>
          </cell>
          <cell r="D912">
            <v>22</v>
          </cell>
          <cell r="E912"/>
          <cell r="F912"/>
          <cell r="G912" t="str">
            <v>WN GAC 60ML MAGENTA</v>
          </cell>
          <cell r="H912" t="str">
            <v>W&amp;N GALERIA ACRYLIC COLOUR 60ML PERM MAGENTA 08</v>
          </cell>
          <cell r="I912" t="str">
            <v>WN GAC 60ML PERM MAG</v>
          </cell>
          <cell r="J912">
            <v>3.02</v>
          </cell>
          <cell r="K912">
            <v>3.08</v>
          </cell>
          <cell r="L912">
            <v>1.986754966887419E-2</v>
          </cell>
          <cell r="M912" t="str">
            <v>Actif</v>
          </cell>
          <cell r="N912"/>
          <cell r="O912" t="str">
            <v>WINSOR &amp; NEWTON</v>
          </cell>
          <cell r="P912" t="str">
            <v>FINE ARTS</v>
          </cell>
          <cell r="Q912" t="str">
            <v>W&amp;N ACRYLIC</v>
          </cell>
          <cell r="R912" t="str">
            <v>GALERIA ACRYLIC COLOUR</v>
          </cell>
          <cell r="S912" t="str">
            <v>60ML TUBE</v>
          </cell>
          <cell r="T912" t="str">
            <v>Série 1</v>
          </cell>
          <cell r="U912" t="str">
            <v>W0488</v>
          </cell>
          <cell r="V912" t="str">
            <v>10100100012246</v>
          </cell>
          <cell r="W912" t="str">
            <v>32139000</v>
          </cell>
          <cell r="X912" t="str">
            <v>FRANCE</v>
          </cell>
          <cell r="Y912">
            <v>3</v>
          </cell>
        </row>
        <row r="913">
          <cell r="A913" t="str">
            <v>094376985566</v>
          </cell>
          <cell r="B913" t="str">
            <v>2120337</v>
          </cell>
          <cell r="C913" t="str">
            <v>W&amp;N GALERIA ACRYLIQUE 60ML NOIR DE FUMEE</v>
          </cell>
          <cell r="D913">
            <v>22</v>
          </cell>
          <cell r="E913"/>
          <cell r="F913"/>
          <cell r="G913" t="str">
            <v>WN GAC 60ML NOIR FUMEE</v>
          </cell>
          <cell r="H913" t="str">
            <v>W&amp;N GALERIA ACRYLIC COLOUR 60ML LAMP BLACK</v>
          </cell>
          <cell r="I913" t="str">
            <v>WN GAC 60ML LAMP BLA</v>
          </cell>
          <cell r="J913">
            <v>3.02</v>
          </cell>
          <cell r="K913">
            <v>3.08</v>
          </cell>
          <cell r="L913">
            <v>1.986754966887419E-2</v>
          </cell>
          <cell r="M913" t="str">
            <v>Actif</v>
          </cell>
          <cell r="N913"/>
          <cell r="O913" t="str">
            <v>WINSOR &amp; NEWTON</v>
          </cell>
          <cell r="P913" t="str">
            <v>FINE ARTS</v>
          </cell>
          <cell r="Q913" t="str">
            <v>W&amp;N ACRYLIC</v>
          </cell>
          <cell r="R913" t="str">
            <v>GALERIA ACRYLIC COLOUR</v>
          </cell>
          <cell r="S913" t="str">
            <v>60ML TUBE</v>
          </cell>
          <cell r="T913" t="str">
            <v>Série 1</v>
          </cell>
          <cell r="U913" t="str">
            <v>W0337</v>
          </cell>
          <cell r="V913" t="str">
            <v>10100100012246</v>
          </cell>
          <cell r="W913" t="str">
            <v>32139000</v>
          </cell>
          <cell r="X913" t="str">
            <v>FRANCE</v>
          </cell>
          <cell r="Y913">
            <v>3</v>
          </cell>
        </row>
        <row r="914">
          <cell r="A914" t="str">
            <v>094376913972</v>
          </cell>
          <cell r="B914" t="str">
            <v>2120386</v>
          </cell>
          <cell r="C914" t="str">
            <v>W&amp;N GALERIA ACRYLIQUE 60ML NOIR DE MARS</v>
          </cell>
          <cell r="D914">
            <v>22</v>
          </cell>
          <cell r="E914"/>
          <cell r="F914"/>
          <cell r="G914" t="str">
            <v>WN GAC 60ML NOIR MARS</v>
          </cell>
          <cell r="H914" t="str">
            <v>W&amp;N GALERIA ACRYLIC COLOUR 60ML MARS BLACK 08</v>
          </cell>
          <cell r="I914" t="str">
            <v>WN GAC 60ML MARS BLA</v>
          </cell>
          <cell r="J914">
            <v>3.02</v>
          </cell>
          <cell r="K914">
            <v>3.08</v>
          </cell>
          <cell r="L914">
            <v>1.986754966887419E-2</v>
          </cell>
          <cell r="M914" t="str">
            <v>Actif</v>
          </cell>
          <cell r="N914"/>
          <cell r="O914" t="str">
            <v>WINSOR &amp; NEWTON</v>
          </cell>
          <cell r="P914" t="str">
            <v>FINE ARTS</v>
          </cell>
          <cell r="Q914" t="str">
            <v>W&amp;N ACRYLIC</v>
          </cell>
          <cell r="R914" t="str">
            <v>GALERIA ACRYLIC COLOUR</v>
          </cell>
          <cell r="S914" t="str">
            <v>60ML TUBE</v>
          </cell>
          <cell r="T914" t="str">
            <v>Série 1</v>
          </cell>
          <cell r="U914" t="str">
            <v>W0386</v>
          </cell>
          <cell r="V914" t="str">
            <v>10100100012246</v>
          </cell>
          <cell r="W914" t="str">
            <v>32139000</v>
          </cell>
          <cell r="X914" t="str">
            <v>FRANCE</v>
          </cell>
          <cell r="Y914">
            <v>3</v>
          </cell>
        </row>
        <row r="915">
          <cell r="A915" t="str">
            <v>094376899504</v>
          </cell>
          <cell r="B915" t="str">
            <v>2120331</v>
          </cell>
          <cell r="C915" t="str">
            <v>W&amp;N GALERIA ACRYLIQUE 60ML NOIR DIVOIRE</v>
          </cell>
          <cell r="D915">
            <v>22</v>
          </cell>
          <cell r="E915"/>
          <cell r="F915"/>
          <cell r="G915" t="str">
            <v>WN GAC 60ML NOIR DIVOIRE</v>
          </cell>
          <cell r="H915" t="str">
            <v>W&amp;N GALERIA ACRYLIC COLOUR 60ML IVORY BLACK</v>
          </cell>
          <cell r="I915" t="str">
            <v>WN GAC 60ML IVO BLA</v>
          </cell>
          <cell r="J915">
            <v>3.02</v>
          </cell>
          <cell r="K915">
            <v>3.08</v>
          </cell>
          <cell r="L915">
            <v>1.986754966887419E-2</v>
          </cell>
          <cell r="M915" t="str">
            <v>Actif</v>
          </cell>
          <cell r="N915"/>
          <cell r="O915" t="str">
            <v>WINSOR &amp; NEWTON</v>
          </cell>
          <cell r="P915" t="str">
            <v>FINE ARTS</v>
          </cell>
          <cell r="Q915" t="str">
            <v>W&amp;N ACRYLIC</v>
          </cell>
          <cell r="R915" t="str">
            <v>GALERIA ACRYLIC COLOUR</v>
          </cell>
          <cell r="S915" t="str">
            <v>60ML TUBE</v>
          </cell>
          <cell r="T915" t="str">
            <v>Série 1</v>
          </cell>
          <cell r="U915" t="str">
            <v>W0331</v>
          </cell>
          <cell r="V915" t="str">
            <v>10100100012246</v>
          </cell>
          <cell r="W915" t="str">
            <v>32139000</v>
          </cell>
          <cell r="X915" t="str">
            <v>FRANCE</v>
          </cell>
          <cell r="Y915">
            <v>3</v>
          </cell>
        </row>
        <row r="916">
          <cell r="A916" t="str">
            <v>884955030035</v>
          </cell>
          <cell r="B916" t="str">
            <v>2120564</v>
          </cell>
          <cell r="C916" t="str">
            <v>W&amp;N GALERIA ACRYLIQUE 60ML OCRE ROUGE</v>
          </cell>
          <cell r="D916">
            <v>22</v>
          </cell>
          <cell r="E916"/>
          <cell r="F916"/>
          <cell r="G916" t="str">
            <v>WN GAC 60ML OCRE ROUGE</v>
          </cell>
          <cell r="H916" t="str">
            <v>W&amp;N GALERIA ACRYLIC COLOUR 60ML RED OCHRE</v>
          </cell>
          <cell r="I916" t="str">
            <v>WN GAC 60ML RED OCHRE</v>
          </cell>
          <cell r="J916">
            <v>3.02</v>
          </cell>
          <cell r="K916">
            <v>3.08</v>
          </cell>
          <cell r="L916">
            <v>1.986754966887419E-2</v>
          </cell>
          <cell r="M916" t="str">
            <v>Actif</v>
          </cell>
          <cell r="N916"/>
          <cell r="O916" t="str">
            <v>WINSOR &amp; NEWTON</v>
          </cell>
          <cell r="P916" t="str">
            <v>FINE ARTS</v>
          </cell>
          <cell r="Q916" t="str">
            <v>W&amp;N ACRYLIC</v>
          </cell>
          <cell r="R916" t="str">
            <v>GALERIA ACRYLIC COLOUR</v>
          </cell>
          <cell r="S916" t="str">
            <v>60ML TUBE</v>
          </cell>
          <cell r="T916" t="str">
            <v>Série 1</v>
          </cell>
          <cell r="U916" t="str">
            <v>W0564</v>
          </cell>
          <cell r="V916" t="str">
            <v>10100100012246</v>
          </cell>
          <cell r="W916" t="str">
            <v>32139000</v>
          </cell>
          <cell r="X916" t="str">
            <v>FRANCE</v>
          </cell>
          <cell r="Y916">
            <v>3</v>
          </cell>
        </row>
        <row r="917">
          <cell r="A917" t="str">
            <v>094376971569</v>
          </cell>
          <cell r="B917" t="str">
            <v>2120435</v>
          </cell>
          <cell r="C917" t="str">
            <v>W&amp;N GALERIA ACRYLIQUE 60ML OLIVE PALE</v>
          </cell>
          <cell r="D917">
            <v>22</v>
          </cell>
          <cell r="E917"/>
          <cell r="F917"/>
          <cell r="G917" t="str">
            <v>WN GAC 60ML OLIVE PALE</v>
          </cell>
          <cell r="H917" t="str">
            <v>W&amp;N GALERIA ACRYLIC COLOUR 60ML PALE OLIVE</v>
          </cell>
          <cell r="I917" t="str">
            <v>WN GAC 60ML PL OLIVE</v>
          </cell>
          <cell r="J917">
            <v>3.02</v>
          </cell>
          <cell r="K917">
            <v>3.08</v>
          </cell>
          <cell r="L917">
            <v>1.986754966887419E-2</v>
          </cell>
          <cell r="M917" t="str">
            <v>Actif</v>
          </cell>
          <cell r="N917"/>
          <cell r="O917" t="str">
            <v>WINSOR &amp; NEWTON</v>
          </cell>
          <cell r="P917" t="str">
            <v>FINE ARTS</v>
          </cell>
          <cell r="Q917" t="str">
            <v>W&amp;N ACRYLIC</v>
          </cell>
          <cell r="R917" t="str">
            <v>GALERIA ACRYLIC COLOUR</v>
          </cell>
          <cell r="S917" t="str">
            <v>60ML TUBE</v>
          </cell>
          <cell r="T917" t="str">
            <v>Série 1</v>
          </cell>
          <cell r="U917" t="str">
            <v>W0435</v>
          </cell>
          <cell r="V917" t="str">
            <v>10100100012246</v>
          </cell>
          <cell r="W917" t="str">
            <v>32139000</v>
          </cell>
          <cell r="X917" t="str">
            <v>FRANCE</v>
          </cell>
          <cell r="Y917">
            <v>3</v>
          </cell>
        </row>
        <row r="918">
          <cell r="A918" t="str">
            <v>094376913897</v>
          </cell>
          <cell r="B918" t="str">
            <v>2120090</v>
          </cell>
          <cell r="C918" t="str">
            <v>W&amp;N GALERIA ACRYLIQUE 60ML ORANGE DE CADMIUM IMITATION</v>
          </cell>
          <cell r="D918">
            <v>22</v>
          </cell>
          <cell r="E918"/>
          <cell r="F918"/>
          <cell r="G918" t="str">
            <v>WN GAC 60ML OGE CD IMIMIT</v>
          </cell>
          <cell r="H918" t="str">
            <v>W&amp;N GALERIA ACRYLIC COLOUR 60ML CAD ORNGE HU 08</v>
          </cell>
          <cell r="I918" t="str">
            <v>WN GAC 60ML CAD ORA H</v>
          </cell>
          <cell r="J918">
            <v>3.02</v>
          </cell>
          <cell r="K918">
            <v>3.08</v>
          </cell>
          <cell r="L918">
            <v>1.986754966887419E-2</v>
          </cell>
          <cell r="M918" t="str">
            <v>Actif</v>
          </cell>
          <cell r="N918"/>
          <cell r="O918" t="str">
            <v>WINSOR &amp; NEWTON</v>
          </cell>
          <cell r="P918" t="str">
            <v>FINE ARTS</v>
          </cell>
          <cell r="Q918" t="str">
            <v>W&amp;N ACRYLIC</v>
          </cell>
          <cell r="R918" t="str">
            <v>GALERIA ACRYLIC COLOUR</v>
          </cell>
          <cell r="S918" t="str">
            <v>60ML TUBE</v>
          </cell>
          <cell r="T918" t="str">
            <v>Série 1</v>
          </cell>
          <cell r="U918" t="str">
            <v>W0090</v>
          </cell>
          <cell r="V918" t="str">
            <v>10100100012246</v>
          </cell>
          <cell r="W918" t="str">
            <v>32139000</v>
          </cell>
          <cell r="X918" t="str">
            <v>FRANCE</v>
          </cell>
          <cell r="Y918">
            <v>3</v>
          </cell>
        </row>
        <row r="919">
          <cell r="A919" t="str">
            <v>094376914078</v>
          </cell>
          <cell r="B919" t="str">
            <v>2120660</v>
          </cell>
          <cell r="C919" t="str">
            <v>W&amp;N GALERIA ACRYLIQUE 60ML OUTREMER</v>
          </cell>
          <cell r="D919">
            <v>22</v>
          </cell>
          <cell r="E919"/>
          <cell r="F919"/>
          <cell r="G919" t="str">
            <v>WN GAC 60ML OUTREMER</v>
          </cell>
          <cell r="H919" t="str">
            <v>W&amp;N GALERIA ACRYLIC COLOUR 60ML ULTRAMARINE 08</v>
          </cell>
          <cell r="I919" t="str">
            <v>WN GAC 60ML ULTRA</v>
          </cell>
          <cell r="J919">
            <v>3.02</v>
          </cell>
          <cell r="K919">
            <v>3.08</v>
          </cell>
          <cell r="L919">
            <v>1.986754966887419E-2</v>
          </cell>
          <cell r="M919" t="str">
            <v>Actif</v>
          </cell>
          <cell r="N919"/>
          <cell r="O919" t="str">
            <v>WINSOR &amp; NEWTON</v>
          </cell>
          <cell r="P919" t="str">
            <v>FINE ARTS</v>
          </cell>
          <cell r="Q919" t="str">
            <v>W&amp;N ACRYLIC</v>
          </cell>
          <cell r="R919" t="str">
            <v>GALERIA ACRYLIC COLOUR</v>
          </cell>
          <cell r="S919" t="str">
            <v>60ML TUBE</v>
          </cell>
          <cell r="T919" t="str">
            <v>Série 1</v>
          </cell>
          <cell r="U919" t="str">
            <v>W0660</v>
          </cell>
          <cell r="V919" t="str">
            <v>10100100012246</v>
          </cell>
          <cell r="W919" t="str">
            <v>32139000</v>
          </cell>
          <cell r="X919" t="str">
            <v>FRANCE</v>
          </cell>
          <cell r="Y919">
            <v>3</v>
          </cell>
        </row>
        <row r="920">
          <cell r="A920" t="str">
            <v>094376971491</v>
          </cell>
          <cell r="B920" t="str">
            <v>2120448</v>
          </cell>
          <cell r="C920" t="str">
            <v>W&amp;N GALERIA ACRYLIQUE 60ML ROSE OPERA</v>
          </cell>
          <cell r="D920">
            <v>22</v>
          </cell>
          <cell r="E920"/>
          <cell r="F920"/>
          <cell r="G920" t="str">
            <v>WN GAC 60ML ROSE OPERA</v>
          </cell>
          <cell r="H920" t="str">
            <v>W&amp;N GALERIA ACRYLIC COLOUR 60ML OPERA ROSE</v>
          </cell>
          <cell r="I920" t="str">
            <v>WN GAC 60ML OPERA ROSE</v>
          </cell>
          <cell r="J920">
            <v>3.02</v>
          </cell>
          <cell r="K920">
            <v>3.08</v>
          </cell>
          <cell r="L920">
            <v>1.986754966887419E-2</v>
          </cell>
          <cell r="M920" t="str">
            <v>Actif</v>
          </cell>
          <cell r="N920"/>
          <cell r="O920" t="str">
            <v>WINSOR &amp; NEWTON</v>
          </cell>
          <cell r="P920" t="str">
            <v>FINE ARTS</v>
          </cell>
          <cell r="Q920" t="str">
            <v>W&amp;N ACRYLIC</v>
          </cell>
          <cell r="R920" t="str">
            <v>GALERIA ACRYLIC COLOUR</v>
          </cell>
          <cell r="S920" t="str">
            <v>60ML TUBE</v>
          </cell>
          <cell r="T920" t="str">
            <v>Série 1</v>
          </cell>
          <cell r="U920" t="str">
            <v>W0448</v>
          </cell>
          <cell r="V920" t="str">
            <v>10100100012246</v>
          </cell>
          <cell r="W920" t="str">
            <v>32139000</v>
          </cell>
          <cell r="X920" t="str">
            <v>FRANCE</v>
          </cell>
          <cell r="Y920">
            <v>3</v>
          </cell>
        </row>
        <row r="921">
          <cell r="A921" t="str">
            <v>884955029954</v>
          </cell>
          <cell r="B921" t="str">
            <v>2120257</v>
          </cell>
          <cell r="C921" t="str">
            <v>W&amp;N GALERIA ACRYLIQUE 60ML ROSE PALE</v>
          </cell>
          <cell r="D921">
            <v>22</v>
          </cell>
          <cell r="E921"/>
          <cell r="F921"/>
          <cell r="G921" t="str">
            <v>WN GAC 60ML ROSE PALE</v>
          </cell>
          <cell r="H921" t="str">
            <v>W&amp;N GALERIA ACRYLIC COLOUR 60ML PALE ROSE</v>
          </cell>
          <cell r="I921" t="str">
            <v>WN GAC 60ML PALE ROSE</v>
          </cell>
          <cell r="J921">
            <v>3.02</v>
          </cell>
          <cell r="K921">
            <v>3.08</v>
          </cell>
          <cell r="L921">
            <v>1.986754966887419E-2</v>
          </cell>
          <cell r="M921" t="str">
            <v>Actif</v>
          </cell>
          <cell r="N921"/>
          <cell r="O921" t="str">
            <v>WINSOR &amp; NEWTON</v>
          </cell>
          <cell r="P921" t="str">
            <v>FINE ARTS</v>
          </cell>
          <cell r="Q921" t="str">
            <v>W&amp;N ACRYLIC</v>
          </cell>
          <cell r="R921" t="str">
            <v>GALERIA ACRYLIC COLOUR</v>
          </cell>
          <cell r="S921" t="str">
            <v>60ML TUBE</v>
          </cell>
          <cell r="T921" t="str">
            <v>Série 1</v>
          </cell>
          <cell r="U921" t="str">
            <v>WN257</v>
          </cell>
          <cell r="V921" t="str">
            <v>10100100012246</v>
          </cell>
          <cell r="W921" t="str">
            <v>32139000</v>
          </cell>
          <cell r="X921" t="str">
            <v>FRANCE</v>
          </cell>
          <cell r="Y921">
            <v>3</v>
          </cell>
        </row>
        <row r="922">
          <cell r="A922" t="str">
            <v>094376914023</v>
          </cell>
          <cell r="B922" t="str">
            <v>2120502</v>
          </cell>
          <cell r="C922" t="str">
            <v>W&amp;N GALERIA ACRYLIQUE 60ML ROSE PERM</v>
          </cell>
          <cell r="D922">
            <v>22</v>
          </cell>
          <cell r="E922"/>
          <cell r="F922"/>
          <cell r="G922" t="str">
            <v>WN GAC 60ML ROSE PERM</v>
          </cell>
          <cell r="H922" t="str">
            <v>W&amp;N GALERIA ACRYLIC COLOUR 60ML PERM ROSE</v>
          </cell>
          <cell r="I922" t="str">
            <v>WN GAC 60ML PERM ROSE</v>
          </cell>
          <cell r="J922">
            <v>3.02</v>
          </cell>
          <cell r="K922">
            <v>3.08</v>
          </cell>
          <cell r="L922">
            <v>1.986754966887419E-2</v>
          </cell>
          <cell r="M922" t="str">
            <v>Actif</v>
          </cell>
          <cell r="N922"/>
          <cell r="O922" t="str">
            <v>WINSOR &amp; NEWTON</v>
          </cell>
          <cell r="P922" t="str">
            <v>FINE ARTS</v>
          </cell>
          <cell r="Q922" t="str">
            <v>W&amp;N ACRYLIC</v>
          </cell>
          <cell r="R922" t="str">
            <v>GALERIA ACRYLIC COLOUR</v>
          </cell>
          <cell r="S922" t="str">
            <v>60ML TUBE</v>
          </cell>
          <cell r="T922" t="str">
            <v>Série 1</v>
          </cell>
          <cell r="U922" t="str">
            <v>W0502</v>
          </cell>
          <cell r="V922" t="str">
            <v>10100100012246</v>
          </cell>
          <cell r="W922" t="str">
            <v>32139000</v>
          </cell>
          <cell r="X922" t="str">
            <v>FRANCE</v>
          </cell>
          <cell r="Y922">
            <v>3</v>
          </cell>
        </row>
        <row r="923">
          <cell r="A923" t="str">
            <v>094376913903</v>
          </cell>
          <cell r="B923" t="str">
            <v>2120095</v>
          </cell>
          <cell r="C923" t="str">
            <v>W&amp;N GALERIA ACRYLIQUE 60ML ROUGE DE CADMIUM IMITATION</v>
          </cell>
          <cell r="D923">
            <v>22</v>
          </cell>
          <cell r="E923"/>
          <cell r="F923"/>
          <cell r="G923" t="str">
            <v>WN GAC 60ML RGE CD IMIMIT</v>
          </cell>
          <cell r="H923" t="str">
            <v>W&amp;N GALERIA ACRYLIC COLOUR 60ML CAD RED HUE 08</v>
          </cell>
          <cell r="I923" t="str">
            <v>WN GAC 60ML CAD RED H</v>
          </cell>
          <cell r="J923">
            <v>3.02</v>
          </cell>
          <cell r="K923">
            <v>3.08</v>
          </cell>
          <cell r="L923">
            <v>1.986754966887419E-2</v>
          </cell>
          <cell r="M923" t="str">
            <v>Actif</v>
          </cell>
          <cell r="N923"/>
          <cell r="O923" t="str">
            <v>WINSOR &amp; NEWTON</v>
          </cell>
          <cell r="P923" t="str">
            <v>FINE ARTS</v>
          </cell>
          <cell r="Q923" t="str">
            <v>W&amp;N ACRYLIC</v>
          </cell>
          <cell r="R923" t="str">
            <v>GALERIA ACRYLIC COLOUR</v>
          </cell>
          <cell r="S923" t="str">
            <v>60ML TUBE</v>
          </cell>
          <cell r="T923" t="str">
            <v>Série 1</v>
          </cell>
          <cell r="U923" t="str">
            <v>W0095</v>
          </cell>
          <cell r="V923" t="str">
            <v>10100100012246</v>
          </cell>
          <cell r="W923" t="str">
            <v>32139000</v>
          </cell>
          <cell r="X923" t="str">
            <v>FRANCE</v>
          </cell>
          <cell r="Y923">
            <v>3</v>
          </cell>
        </row>
        <row r="924">
          <cell r="A924" t="str">
            <v>094376899535</v>
          </cell>
          <cell r="B924" t="str">
            <v>2120533</v>
          </cell>
          <cell r="C924" t="str">
            <v>W&amp;N GALERIA ACRYLIQUE 60ML ROUGE PRIMAIRE</v>
          </cell>
          <cell r="D924">
            <v>22</v>
          </cell>
          <cell r="E924"/>
          <cell r="F924"/>
          <cell r="G924" t="str">
            <v>WN GAC 60ML RGE PRIMAIRE</v>
          </cell>
          <cell r="H924" t="str">
            <v>W&amp;N GALERIA ACRYLIC COLOUR 60ML PRO MAGENTA</v>
          </cell>
          <cell r="I924" t="str">
            <v>WN GAC 60ML PROCESS MAG</v>
          </cell>
          <cell r="J924">
            <v>3.02</v>
          </cell>
          <cell r="K924">
            <v>3.08</v>
          </cell>
          <cell r="L924">
            <v>1.986754966887419E-2</v>
          </cell>
          <cell r="M924" t="str">
            <v>Actif</v>
          </cell>
          <cell r="N924"/>
          <cell r="O924" t="str">
            <v>WINSOR &amp; NEWTON</v>
          </cell>
          <cell r="P924" t="str">
            <v>FINE ARTS</v>
          </cell>
          <cell r="Q924" t="str">
            <v>W&amp;N ACRYLIC</v>
          </cell>
          <cell r="R924" t="str">
            <v>GALERIA ACRYLIC COLOUR</v>
          </cell>
          <cell r="S924" t="str">
            <v>60ML TUBE</v>
          </cell>
          <cell r="T924" t="str">
            <v>Série 1</v>
          </cell>
          <cell r="U924" t="str">
            <v>W0533</v>
          </cell>
          <cell r="V924" t="str">
            <v>10100100012246</v>
          </cell>
          <cell r="W924" t="str">
            <v>32139000</v>
          </cell>
          <cell r="X924" t="str">
            <v>FRANCE</v>
          </cell>
          <cell r="Y924">
            <v>3</v>
          </cell>
        </row>
        <row r="925">
          <cell r="A925" t="str">
            <v>094376971583</v>
          </cell>
          <cell r="B925" t="str">
            <v>2120437</v>
          </cell>
          <cell r="C925" t="str">
            <v>W&amp;N GALERIA ACRYLIQUE 60ML TERRACOTTA PALE</v>
          </cell>
          <cell r="D925">
            <v>22</v>
          </cell>
          <cell r="E925"/>
          <cell r="F925"/>
          <cell r="G925" t="str">
            <v>WN GAC 60ML TERRACOTTA PL</v>
          </cell>
          <cell r="H925" t="str">
            <v>W&amp;N GALERIA ACRYLIC COLOUR 60ML PALE TERRACOTTA</v>
          </cell>
          <cell r="I925" t="str">
            <v>WN GAC 60ML PL TRACTA</v>
          </cell>
          <cell r="J925">
            <v>3.02</v>
          </cell>
          <cell r="K925">
            <v>3.08</v>
          </cell>
          <cell r="L925">
            <v>1.986754966887419E-2</v>
          </cell>
          <cell r="M925" t="str">
            <v>Actif</v>
          </cell>
          <cell r="N925"/>
          <cell r="O925" t="str">
            <v>WINSOR &amp; NEWTON</v>
          </cell>
          <cell r="P925" t="str">
            <v>FINE ARTS</v>
          </cell>
          <cell r="Q925" t="str">
            <v>W&amp;N ACRYLIC</v>
          </cell>
          <cell r="R925" t="str">
            <v>GALERIA ACRYLIC COLOUR</v>
          </cell>
          <cell r="S925" t="str">
            <v>60ML TUBE</v>
          </cell>
          <cell r="T925" t="str">
            <v>Série 1</v>
          </cell>
          <cell r="U925" t="str">
            <v>W0437</v>
          </cell>
          <cell r="V925" t="str">
            <v>10100100012246</v>
          </cell>
          <cell r="W925" t="str">
            <v>32139000</v>
          </cell>
          <cell r="X925" t="str">
            <v>FRANCE</v>
          </cell>
          <cell r="Y925">
            <v>3</v>
          </cell>
        </row>
        <row r="926">
          <cell r="A926" t="str">
            <v>094376913873</v>
          </cell>
          <cell r="B926" t="str">
            <v>2120074</v>
          </cell>
          <cell r="C926" t="str">
            <v>W&amp;N GALERIA ACRYLIQUE 60ML TERRE DE SIENNE BRULEE</v>
          </cell>
          <cell r="D926">
            <v>22</v>
          </cell>
          <cell r="E926"/>
          <cell r="F926"/>
          <cell r="G926" t="str">
            <v>WN GAC 60ML TSB</v>
          </cell>
          <cell r="H926" t="str">
            <v>W&amp;N GALERIA ACRYLIC COLOUR 60ML BURNT SIENNA</v>
          </cell>
          <cell r="I926" t="str">
            <v>WN GAC 60ML BRT SIEN</v>
          </cell>
          <cell r="J926">
            <v>3.02</v>
          </cell>
          <cell r="K926">
            <v>3.08</v>
          </cell>
          <cell r="L926">
            <v>1.986754966887419E-2</v>
          </cell>
          <cell r="M926" t="str">
            <v>Actif</v>
          </cell>
          <cell r="N926"/>
          <cell r="O926" t="str">
            <v>WINSOR &amp; NEWTON</v>
          </cell>
          <cell r="P926" t="str">
            <v>FINE ARTS</v>
          </cell>
          <cell r="Q926" t="str">
            <v>W&amp;N ACRYLIC</v>
          </cell>
          <cell r="R926" t="str">
            <v>GALERIA ACRYLIC COLOUR</v>
          </cell>
          <cell r="S926" t="str">
            <v>60ML TUBE</v>
          </cell>
          <cell r="T926" t="str">
            <v>Série 1</v>
          </cell>
          <cell r="U926" t="str">
            <v>W0074</v>
          </cell>
          <cell r="V926" t="str">
            <v>10100100012246</v>
          </cell>
          <cell r="W926" t="str">
            <v>32139000</v>
          </cell>
          <cell r="X926" t="str">
            <v>FRANCE</v>
          </cell>
          <cell r="Y926">
            <v>3</v>
          </cell>
        </row>
        <row r="927">
          <cell r="A927" t="str">
            <v>094376985542</v>
          </cell>
          <cell r="B927" t="str">
            <v>2120077</v>
          </cell>
          <cell r="C927" t="str">
            <v>W&amp;N GALERIA ACRYLIQUE 60ML TERRE DE SIENNE BRULEE OPAQUE</v>
          </cell>
          <cell r="D927">
            <v>22</v>
          </cell>
          <cell r="E927"/>
          <cell r="F927"/>
          <cell r="G927" t="str">
            <v>WN GAC 60ML TSB OPAQUE</v>
          </cell>
          <cell r="H927" t="str">
            <v>W&amp;N GALERIA ACRYLIC COLOUR 60ML BT SIENNA OPAQU</v>
          </cell>
          <cell r="I927" t="str">
            <v>WN GAC 60ML BRT SIEN OPA</v>
          </cell>
          <cell r="J927">
            <v>3.02</v>
          </cell>
          <cell r="K927">
            <v>3.08</v>
          </cell>
          <cell r="L927">
            <v>1.986754966887419E-2</v>
          </cell>
          <cell r="M927" t="str">
            <v>Actif</v>
          </cell>
          <cell r="N927"/>
          <cell r="O927" t="str">
            <v>WINSOR &amp; NEWTON</v>
          </cell>
          <cell r="P927" t="str">
            <v>FINE ARTS</v>
          </cell>
          <cell r="Q927" t="str">
            <v>W&amp;N ACRYLIC</v>
          </cell>
          <cell r="R927" t="str">
            <v>GALERIA ACRYLIC COLOUR</v>
          </cell>
          <cell r="S927" t="str">
            <v>60ML TUBE</v>
          </cell>
          <cell r="T927" t="str">
            <v>Série 1</v>
          </cell>
          <cell r="U927" t="str">
            <v>W0077</v>
          </cell>
          <cell r="V927" t="str">
            <v>10100100012246</v>
          </cell>
          <cell r="W927" t="str">
            <v>32139000</v>
          </cell>
          <cell r="X927" t="str">
            <v>FRANCE</v>
          </cell>
          <cell r="Y927">
            <v>3</v>
          </cell>
        </row>
        <row r="928">
          <cell r="A928" t="str">
            <v>094376914047</v>
          </cell>
          <cell r="B928" t="str">
            <v>2120552</v>
          </cell>
          <cell r="C928" t="str">
            <v>W&amp;N GALERIA ACRYLIQUE 60ML TERRE DE SIENNE NATURELLE</v>
          </cell>
          <cell r="D928">
            <v>22</v>
          </cell>
          <cell r="E928"/>
          <cell r="F928"/>
          <cell r="G928" t="str">
            <v>WN GAC 60ML TSN</v>
          </cell>
          <cell r="H928" t="str">
            <v>W&amp;N GALERIA ACRYLIC COLOUR 60ML RAW SIENNA</v>
          </cell>
          <cell r="I928" t="str">
            <v>WN GAC 60ML RAW SIEN</v>
          </cell>
          <cell r="J928">
            <v>3.02</v>
          </cell>
          <cell r="K928">
            <v>3.08</v>
          </cell>
          <cell r="L928">
            <v>1.986754966887419E-2</v>
          </cell>
          <cell r="M928" t="str">
            <v>Actif</v>
          </cell>
          <cell r="N928"/>
          <cell r="O928" t="str">
            <v>WINSOR &amp; NEWTON</v>
          </cell>
          <cell r="P928" t="str">
            <v>FINE ARTS</v>
          </cell>
          <cell r="Q928" t="str">
            <v>W&amp;N ACRYLIC</v>
          </cell>
          <cell r="R928" t="str">
            <v>GALERIA ACRYLIC COLOUR</v>
          </cell>
          <cell r="S928" t="str">
            <v>60ML TUBE</v>
          </cell>
          <cell r="T928" t="str">
            <v>Série 1</v>
          </cell>
          <cell r="U928" t="str">
            <v>W0552</v>
          </cell>
          <cell r="V928" t="str">
            <v>10100100012246</v>
          </cell>
          <cell r="W928" t="str">
            <v>32139000</v>
          </cell>
          <cell r="X928" t="str">
            <v>FRANCE</v>
          </cell>
          <cell r="Y928">
            <v>3</v>
          </cell>
        </row>
        <row r="929">
          <cell r="A929" t="str">
            <v>094376985535</v>
          </cell>
          <cell r="B929" t="str">
            <v>2120553</v>
          </cell>
          <cell r="C929" t="str">
            <v>W&amp;N GALERIA ACRYLIQUE 60ML TERRE DE SIENNE NATURELLE OPAQUE</v>
          </cell>
          <cell r="D929">
            <v>22</v>
          </cell>
          <cell r="E929"/>
          <cell r="F929"/>
          <cell r="G929" t="str">
            <v>WN GAC 60ML TSN OPAQ</v>
          </cell>
          <cell r="H929" t="str">
            <v>W&amp;N GALERIA ACRYLIC COLOUR 60ML RAW SIENA OPAQU</v>
          </cell>
          <cell r="I929" t="str">
            <v>WN GAC 60ML RAW SIEN OPA</v>
          </cell>
          <cell r="J929">
            <v>3.02</v>
          </cell>
          <cell r="K929">
            <v>3.08</v>
          </cell>
          <cell r="L929">
            <v>1.986754966887419E-2</v>
          </cell>
          <cell r="M929" t="str">
            <v>Actif</v>
          </cell>
          <cell r="N929"/>
          <cell r="O929" t="str">
            <v>WINSOR &amp; NEWTON</v>
          </cell>
          <cell r="P929" t="str">
            <v>FINE ARTS</v>
          </cell>
          <cell r="Q929" t="str">
            <v>W&amp;N ACRYLIC</v>
          </cell>
          <cell r="R929" t="str">
            <v>GALERIA ACRYLIC COLOUR</v>
          </cell>
          <cell r="S929" t="str">
            <v>60ML TUBE</v>
          </cell>
          <cell r="T929" t="str">
            <v>Série 1</v>
          </cell>
          <cell r="U929" t="str">
            <v>W0553</v>
          </cell>
          <cell r="V929" t="str">
            <v>10100100012246</v>
          </cell>
          <cell r="W929" t="str">
            <v>32139000</v>
          </cell>
          <cell r="X929" t="str">
            <v>FRANCE</v>
          </cell>
          <cell r="Y929">
            <v>3</v>
          </cell>
        </row>
        <row r="930">
          <cell r="A930" t="str">
            <v>094376913880</v>
          </cell>
          <cell r="B930" t="str">
            <v>2120076</v>
          </cell>
          <cell r="C930" t="str">
            <v>W&amp;N GALERIA ACRYLIQUE 60ML TERRE DOMBRE BRULEE</v>
          </cell>
          <cell r="D930">
            <v>22</v>
          </cell>
          <cell r="E930"/>
          <cell r="F930"/>
          <cell r="G930" t="str">
            <v>WN GAC 60ML TOB</v>
          </cell>
          <cell r="H930" t="str">
            <v>W&amp;N GALERIA ACRYLIC COLOUR 60ML BURNT UMBER 08</v>
          </cell>
          <cell r="I930" t="str">
            <v>WN GAC 60ML BRT UMB</v>
          </cell>
          <cell r="J930">
            <v>3.02</v>
          </cell>
          <cell r="K930">
            <v>3.08</v>
          </cell>
          <cell r="L930">
            <v>1.986754966887419E-2</v>
          </cell>
          <cell r="M930" t="str">
            <v>Actif</v>
          </cell>
          <cell r="N930"/>
          <cell r="O930" t="str">
            <v>WINSOR &amp; NEWTON</v>
          </cell>
          <cell r="P930" t="str">
            <v>FINE ARTS</v>
          </cell>
          <cell r="Q930" t="str">
            <v>W&amp;N ACRYLIC</v>
          </cell>
          <cell r="R930" t="str">
            <v>GALERIA ACRYLIC COLOUR</v>
          </cell>
          <cell r="S930" t="str">
            <v>60ML TUBE</v>
          </cell>
          <cell r="T930" t="str">
            <v>Série 1</v>
          </cell>
          <cell r="U930" t="str">
            <v>W0076</v>
          </cell>
          <cell r="V930" t="str">
            <v>10100100012246</v>
          </cell>
          <cell r="W930" t="str">
            <v>32139000</v>
          </cell>
          <cell r="X930" t="str">
            <v>FRANCE</v>
          </cell>
          <cell r="Y930">
            <v>3</v>
          </cell>
        </row>
        <row r="931">
          <cell r="A931" t="str">
            <v>094376914054</v>
          </cell>
          <cell r="B931" t="str">
            <v>2120554</v>
          </cell>
          <cell r="C931" t="str">
            <v>W&amp;N GALERIA ACRYLIQUE 60ML TERRE DOMBRE NATURELLE</v>
          </cell>
          <cell r="D931">
            <v>22</v>
          </cell>
          <cell r="E931"/>
          <cell r="F931"/>
          <cell r="G931" t="str">
            <v>WN GAC 60ML TON</v>
          </cell>
          <cell r="H931" t="str">
            <v>W&amp;N GALERIA ACRYLIC COLOUR 60ML RAW UMBER</v>
          </cell>
          <cell r="I931" t="str">
            <v>WN GAC 60ML RAW UMB</v>
          </cell>
          <cell r="J931">
            <v>3.02</v>
          </cell>
          <cell r="K931">
            <v>3.08</v>
          </cell>
          <cell r="L931">
            <v>1.986754966887419E-2</v>
          </cell>
          <cell r="M931" t="str">
            <v>Actif</v>
          </cell>
          <cell r="N931"/>
          <cell r="O931" t="str">
            <v>WINSOR &amp; NEWTON</v>
          </cell>
          <cell r="P931" t="str">
            <v>FINE ARTS</v>
          </cell>
          <cell r="Q931" t="str">
            <v>W&amp;N ACRYLIC</v>
          </cell>
          <cell r="R931" t="str">
            <v>GALERIA ACRYLIC COLOUR</v>
          </cell>
          <cell r="S931" t="str">
            <v>60ML TUBE</v>
          </cell>
          <cell r="T931" t="str">
            <v>Série 1</v>
          </cell>
          <cell r="U931" t="str">
            <v>W0554</v>
          </cell>
          <cell r="V931" t="str">
            <v>10100100012246</v>
          </cell>
          <cell r="W931" t="str">
            <v>32139000</v>
          </cell>
          <cell r="X931" t="str">
            <v>FRANCE</v>
          </cell>
          <cell r="Y931">
            <v>3</v>
          </cell>
        </row>
        <row r="932">
          <cell r="A932" t="str">
            <v>094376971590</v>
          </cell>
          <cell r="B932" t="str">
            <v>2120438</v>
          </cell>
          <cell r="C932" t="str">
            <v>W&amp;N GALERIA ACRYLIQUE 60ML TERRE OMBRE PALE</v>
          </cell>
          <cell r="D932">
            <v>22</v>
          </cell>
          <cell r="E932"/>
          <cell r="F932"/>
          <cell r="G932" t="str">
            <v>WN GAC 60ML TOP</v>
          </cell>
          <cell r="H932" t="str">
            <v>W&amp;N GALERIA ACRYLIC COLOUR 60ML PALE UMBER</v>
          </cell>
          <cell r="I932" t="str">
            <v>WN GAC 60ML PL UMB</v>
          </cell>
          <cell r="J932">
            <v>3.02</v>
          </cell>
          <cell r="K932">
            <v>3.08</v>
          </cell>
          <cell r="L932">
            <v>1.986754966887419E-2</v>
          </cell>
          <cell r="M932" t="str">
            <v>Actif</v>
          </cell>
          <cell r="N932"/>
          <cell r="O932" t="str">
            <v>WINSOR &amp; NEWTON</v>
          </cell>
          <cell r="P932" t="str">
            <v>FINE ARTS</v>
          </cell>
          <cell r="Q932" t="str">
            <v>W&amp;N ACRYLIC</v>
          </cell>
          <cell r="R932" t="str">
            <v>GALERIA ACRYLIC COLOUR</v>
          </cell>
          <cell r="S932" t="str">
            <v>60ML TUBE</v>
          </cell>
          <cell r="T932" t="str">
            <v>Série 1</v>
          </cell>
          <cell r="U932" t="str">
            <v>W0438</v>
          </cell>
          <cell r="V932" t="str">
            <v>10100100012246</v>
          </cell>
          <cell r="W932" t="str">
            <v>32139000</v>
          </cell>
          <cell r="X932" t="str">
            <v>FRANCE</v>
          </cell>
          <cell r="Y932">
            <v>3</v>
          </cell>
        </row>
        <row r="933">
          <cell r="A933" t="str">
            <v>094376985528</v>
          </cell>
          <cell r="B933" t="str">
            <v>2120060</v>
          </cell>
          <cell r="C933" t="str">
            <v>W&amp;N GALERIA ACRYLIQUE 60ML TITANE ECRU</v>
          </cell>
          <cell r="D933">
            <v>22</v>
          </cell>
          <cell r="E933"/>
          <cell r="F933"/>
          <cell r="G933" t="str">
            <v>WN GAC 60ML TITANE ECRU</v>
          </cell>
          <cell r="H933" t="str">
            <v>W&amp;N GALERIA ACRYLIC COLOUR 60ML BUFF TITANIUM</v>
          </cell>
          <cell r="I933" t="str">
            <v>WN GAC 60ML BUFF TITA</v>
          </cell>
          <cell r="J933">
            <v>3.02</v>
          </cell>
          <cell r="K933">
            <v>3.08</v>
          </cell>
          <cell r="L933">
            <v>1.986754966887419E-2</v>
          </cell>
          <cell r="M933" t="str">
            <v>Actif</v>
          </cell>
          <cell r="N933"/>
          <cell r="O933" t="str">
            <v>WINSOR &amp; NEWTON</v>
          </cell>
          <cell r="P933" t="str">
            <v>FINE ARTS</v>
          </cell>
          <cell r="Q933" t="str">
            <v>W&amp;N ACRYLIC</v>
          </cell>
          <cell r="R933" t="str">
            <v>GALERIA ACRYLIC COLOUR</v>
          </cell>
          <cell r="S933" t="str">
            <v>60ML TUBE</v>
          </cell>
          <cell r="T933" t="str">
            <v>Série 1</v>
          </cell>
          <cell r="U933" t="str">
            <v>W0060</v>
          </cell>
          <cell r="V933" t="str">
            <v>10100100012246</v>
          </cell>
          <cell r="W933" t="str">
            <v>32139000</v>
          </cell>
          <cell r="X933" t="str">
            <v>FRANCE</v>
          </cell>
          <cell r="Y933">
            <v>3</v>
          </cell>
        </row>
        <row r="934">
          <cell r="A934" t="str">
            <v>094376971576</v>
          </cell>
          <cell r="B934" t="str">
            <v>2120232</v>
          </cell>
          <cell r="C934" t="str">
            <v>W&amp;N GALERIA ACRYLIQUE 60ML TURQUOISE FONCE</v>
          </cell>
          <cell r="D934">
            <v>22</v>
          </cell>
          <cell r="E934"/>
          <cell r="F934"/>
          <cell r="G934" t="str">
            <v>WN GAC 60ML TURQUOISE FC</v>
          </cell>
          <cell r="H934" t="str">
            <v>W&amp;N GALERIA ACRYLIC COLOUR 60ML DEEP TURQUOISE</v>
          </cell>
          <cell r="I934" t="str">
            <v>WN GAC 60ML DP TURQ</v>
          </cell>
          <cell r="J934">
            <v>3.02</v>
          </cell>
          <cell r="K934">
            <v>3.08</v>
          </cell>
          <cell r="L934">
            <v>1.986754966887419E-2</v>
          </cell>
          <cell r="M934" t="str">
            <v>Actif</v>
          </cell>
          <cell r="N934"/>
          <cell r="O934" t="str">
            <v>WINSOR &amp; NEWTON</v>
          </cell>
          <cell r="P934" t="str">
            <v>FINE ARTS</v>
          </cell>
          <cell r="Q934" t="str">
            <v>W&amp;N ACRYLIC</v>
          </cell>
          <cell r="R934" t="str">
            <v>GALERIA ACRYLIC COLOUR</v>
          </cell>
          <cell r="S934" t="str">
            <v>60ML TUBE</v>
          </cell>
          <cell r="T934" t="str">
            <v>Série 1</v>
          </cell>
          <cell r="U934" t="str">
            <v>W0232</v>
          </cell>
          <cell r="V934" t="str">
            <v>10100100012246</v>
          </cell>
          <cell r="W934" t="str">
            <v>32139000</v>
          </cell>
          <cell r="X934" t="str">
            <v>FRANCE</v>
          </cell>
          <cell r="Y934">
            <v>3</v>
          </cell>
        </row>
        <row r="935">
          <cell r="A935" t="str">
            <v>094376914085</v>
          </cell>
          <cell r="B935" t="str">
            <v>2120682</v>
          </cell>
          <cell r="C935" t="str">
            <v>W&amp;N GALERIA ACRYLIQUE 60ML VERMILLON</v>
          </cell>
          <cell r="D935">
            <v>22</v>
          </cell>
          <cell r="E935"/>
          <cell r="F935"/>
          <cell r="G935" t="str">
            <v>WN GAC 60ML VERMILLON</v>
          </cell>
          <cell r="H935" t="str">
            <v>W&amp;N GALERIA ACRYLIC COLOUR 60ML VERMILION</v>
          </cell>
          <cell r="I935" t="str">
            <v>WN GAC 60ML VERM</v>
          </cell>
          <cell r="J935">
            <v>3.02</v>
          </cell>
          <cell r="K935">
            <v>3.08</v>
          </cell>
          <cell r="L935">
            <v>1.986754966887419E-2</v>
          </cell>
          <cell r="M935" t="str">
            <v>Actif</v>
          </cell>
          <cell r="N935"/>
          <cell r="O935" t="str">
            <v>WINSOR &amp; NEWTON</v>
          </cell>
          <cell r="P935" t="str">
            <v>FINE ARTS</v>
          </cell>
          <cell r="Q935" t="str">
            <v>W&amp;N ACRYLIC</v>
          </cell>
          <cell r="R935" t="str">
            <v>GALERIA ACRYLIC COLOUR</v>
          </cell>
          <cell r="S935" t="str">
            <v>60ML TUBE</v>
          </cell>
          <cell r="T935" t="str">
            <v>Série 1</v>
          </cell>
          <cell r="U935" t="str">
            <v>W0682</v>
          </cell>
          <cell r="V935" t="str">
            <v>10100100012246</v>
          </cell>
          <cell r="W935" t="str">
            <v>32139000</v>
          </cell>
          <cell r="X935" t="str">
            <v>FRANCE</v>
          </cell>
          <cell r="Y935">
            <v>3</v>
          </cell>
        </row>
        <row r="936">
          <cell r="A936" t="str">
            <v>094376913996</v>
          </cell>
          <cell r="B936" t="str">
            <v>2120483</v>
          </cell>
          <cell r="C936" t="str">
            <v>W&amp;N GALERIA ACRYLIQUE 60ML VERT CLAIR PERMANENT</v>
          </cell>
          <cell r="D936">
            <v>22</v>
          </cell>
          <cell r="E936"/>
          <cell r="F936"/>
          <cell r="G936" t="str">
            <v>WN GAC 60ML VERT CL PERM</v>
          </cell>
          <cell r="H936" t="str">
            <v>W&amp;N GALERIA ACRYLIC COLOUR 60ML PERM GREEN LT08</v>
          </cell>
          <cell r="I936" t="str">
            <v>WN GAC 60ML PERM GRE LGT</v>
          </cell>
          <cell r="J936">
            <v>3.02</v>
          </cell>
          <cell r="K936">
            <v>3.08</v>
          </cell>
          <cell r="L936">
            <v>1.986754966887419E-2</v>
          </cell>
          <cell r="M936" t="str">
            <v>Actif</v>
          </cell>
          <cell r="N936"/>
          <cell r="O936" t="str">
            <v>WINSOR &amp; NEWTON</v>
          </cell>
          <cell r="P936" t="str">
            <v>FINE ARTS</v>
          </cell>
          <cell r="Q936" t="str">
            <v>W&amp;N ACRYLIC</v>
          </cell>
          <cell r="R936" t="str">
            <v>GALERIA ACRYLIC COLOUR</v>
          </cell>
          <cell r="S936" t="str">
            <v>60ML TUBE</v>
          </cell>
          <cell r="T936" t="str">
            <v>Série 1</v>
          </cell>
          <cell r="U936" t="str">
            <v>W0483</v>
          </cell>
          <cell r="V936" t="str">
            <v>10100100012246</v>
          </cell>
          <cell r="W936" t="str">
            <v>32139000</v>
          </cell>
          <cell r="X936" t="str">
            <v>FRANCE</v>
          </cell>
          <cell r="Y936">
            <v>3</v>
          </cell>
        </row>
        <row r="937">
          <cell r="A937" t="str">
            <v>094376912517</v>
          </cell>
          <cell r="B937" t="str">
            <v>2120311</v>
          </cell>
          <cell r="C937" t="str">
            <v>W&amp;N GALERIA ACRYLIQUE 60ML VERT DE HOOKER</v>
          </cell>
          <cell r="D937">
            <v>22</v>
          </cell>
          <cell r="E937"/>
          <cell r="F937"/>
          <cell r="G937" t="str">
            <v>WN GAC 60ML VERT HOOKER</v>
          </cell>
          <cell r="H937" t="str">
            <v>W&amp;N GALERIA ACRYLIC COLOUR 60ML HOOKERS GREEN</v>
          </cell>
          <cell r="I937" t="str">
            <v>WN GAC 60ML HKERS GRE</v>
          </cell>
          <cell r="J937">
            <v>3.02</v>
          </cell>
          <cell r="K937">
            <v>3.08</v>
          </cell>
          <cell r="L937">
            <v>1.986754966887419E-2</v>
          </cell>
          <cell r="M937" t="str">
            <v>Actif</v>
          </cell>
          <cell r="N937"/>
          <cell r="O937" t="str">
            <v>WINSOR &amp; NEWTON</v>
          </cell>
          <cell r="P937" t="str">
            <v>FINE ARTS</v>
          </cell>
          <cell r="Q937" t="str">
            <v>W&amp;N ACRYLIC</v>
          </cell>
          <cell r="R937" t="str">
            <v>GALERIA ACRYLIC COLOUR</v>
          </cell>
          <cell r="S937" t="str">
            <v>60ML TUBE</v>
          </cell>
          <cell r="T937" t="str">
            <v>Série 1</v>
          </cell>
          <cell r="U937" t="str">
            <v>W0311</v>
          </cell>
          <cell r="V937" t="str">
            <v>10100100012246</v>
          </cell>
          <cell r="W937" t="str">
            <v>32139000</v>
          </cell>
          <cell r="X937" t="str">
            <v>FRANCE</v>
          </cell>
          <cell r="Y937">
            <v>3</v>
          </cell>
        </row>
        <row r="938">
          <cell r="A938" t="str">
            <v>094376899467</v>
          </cell>
          <cell r="B938" t="str">
            <v>2120599</v>
          </cell>
          <cell r="C938" t="str">
            <v>W&amp;N GALERIA ACRYLIQUE 60ML VERT DE VESSIE</v>
          </cell>
          <cell r="D938">
            <v>22</v>
          </cell>
          <cell r="E938"/>
          <cell r="F938"/>
          <cell r="G938" t="str">
            <v>WN GAC 60ML VERT VESSIE</v>
          </cell>
          <cell r="H938" t="str">
            <v>W&amp;N GALERIA ACRYLIC COLOUR 60ML SAP GREEN</v>
          </cell>
          <cell r="I938" t="str">
            <v>WN GAC 60ML SAP GRE</v>
          </cell>
          <cell r="J938">
            <v>3.02</v>
          </cell>
          <cell r="K938">
            <v>3.08</v>
          </cell>
          <cell r="L938">
            <v>1.986754966887419E-2</v>
          </cell>
          <cell r="M938" t="str">
            <v>Actif</v>
          </cell>
          <cell r="N938"/>
          <cell r="O938" t="str">
            <v>WINSOR &amp; NEWTON</v>
          </cell>
          <cell r="P938" t="str">
            <v>FINE ARTS</v>
          </cell>
          <cell r="Q938" t="str">
            <v>W&amp;N ACRYLIC</v>
          </cell>
          <cell r="R938" t="str">
            <v>GALERIA ACRYLIC COLOUR</v>
          </cell>
          <cell r="S938" t="str">
            <v>60ML TUBE</v>
          </cell>
          <cell r="T938" t="str">
            <v>Série 1</v>
          </cell>
          <cell r="U938" t="str">
            <v>W0599</v>
          </cell>
          <cell r="V938" t="str">
            <v>10100100012246</v>
          </cell>
          <cell r="W938" t="str">
            <v>32139000</v>
          </cell>
          <cell r="X938" t="str">
            <v>FRANCE</v>
          </cell>
          <cell r="Y938">
            <v>3</v>
          </cell>
        </row>
        <row r="939">
          <cell r="A939" t="str">
            <v>094376971507</v>
          </cell>
          <cell r="B939" t="str">
            <v>2120294</v>
          </cell>
          <cell r="C939" t="str">
            <v>W&amp;N GALERIA ACRYLIQUE 60ML VERT DORE</v>
          </cell>
          <cell r="D939">
            <v>22</v>
          </cell>
          <cell r="E939"/>
          <cell r="F939"/>
          <cell r="G939" t="str">
            <v>WN GAC 60ML VERT DORE</v>
          </cell>
          <cell r="H939" t="str">
            <v>W&amp;N GALERIA ACRYLIC COLOUR 60ML GREEN GOLD</v>
          </cell>
          <cell r="I939" t="str">
            <v>WN GAC 60ML GRE GLD</v>
          </cell>
          <cell r="J939">
            <v>3.02</v>
          </cell>
          <cell r="K939">
            <v>3.08</v>
          </cell>
          <cell r="L939">
            <v>1.986754966887419E-2</v>
          </cell>
          <cell r="M939" t="str">
            <v>Actif</v>
          </cell>
          <cell r="N939"/>
          <cell r="O939" t="str">
            <v>WINSOR &amp; NEWTON</v>
          </cell>
          <cell r="P939" t="str">
            <v>FINE ARTS</v>
          </cell>
          <cell r="Q939" t="str">
            <v>W&amp;N ACRYLIC</v>
          </cell>
          <cell r="R939" t="str">
            <v>GALERIA ACRYLIC COLOUR</v>
          </cell>
          <cell r="S939" t="str">
            <v>60ML TUBE</v>
          </cell>
          <cell r="T939" t="str">
            <v>Série 1</v>
          </cell>
          <cell r="U939" t="str">
            <v>W0294</v>
          </cell>
          <cell r="V939" t="str">
            <v>10100100012246</v>
          </cell>
          <cell r="W939" t="str">
            <v>32139000</v>
          </cell>
          <cell r="X939" t="str">
            <v>FRANCE</v>
          </cell>
          <cell r="Y939">
            <v>3</v>
          </cell>
        </row>
        <row r="940">
          <cell r="A940" t="str">
            <v>094376913989</v>
          </cell>
          <cell r="B940" t="str">
            <v>2120482</v>
          </cell>
          <cell r="C940" t="str">
            <v>W&amp;N GALERIA ACRYLIQUE 60ML VERT FONCE PERMANENT</v>
          </cell>
          <cell r="D940">
            <v>22</v>
          </cell>
          <cell r="E940"/>
          <cell r="F940"/>
          <cell r="G940" t="str">
            <v>WN GAC 60ML VERT FC PERM</v>
          </cell>
          <cell r="H940" t="str">
            <v>W&amp;N GALERIA ACRYLIC COLOUR 60ML PERM GREEN DEEP</v>
          </cell>
          <cell r="I940" t="str">
            <v>WN GAC 60ML PERM GRE DP</v>
          </cell>
          <cell r="J940">
            <v>3.02</v>
          </cell>
          <cell r="K940">
            <v>3.08</v>
          </cell>
          <cell r="L940">
            <v>1.986754966887419E-2</v>
          </cell>
          <cell r="M940" t="str">
            <v>Actif</v>
          </cell>
          <cell r="N940"/>
          <cell r="O940" t="str">
            <v>WINSOR &amp; NEWTON</v>
          </cell>
          <cell r="P940" t="str">
            <v>FINE ARTS</v>
          </cell>
          <cell r="Q940" t="str">
            <v>W&amp;N ACRYLIC</v>
          </cell>
          <cell r="R940" t="str">
            <v>GALERIA ACRYLIC COLOUR</v>
          </cell>
          <cell r="S940" t="str">
            <v>60ML TUBE</v>
          </cell>
          <cell r="T940" t="str">
            <v>Série 1</v>
          </cell>
          <cell r="U940" t="str">
            <v>W0482</v>
          </cell>
          <cell r="V940" t="str">
            <v>10100100012246</v>
          </cell>
          <cell r="W940" t="str">
            <v>32139000</v>
          </cell>
          <cell r="X940" t="str">
            <v>FRANCE</v>
          </cell>
          <cell r="Y940">
            <v>3</v>
          </cell>
        </row>
        <row r="941">
          <cell r="A941" t="str">
            <v>094376914009</v>
          </cell>
          <cell r="B941" t="str">
            <v>2120484</v>
          </cell>
          <cell r="C941" t="str">
            <v>W&amp;N GALERIA ACRYLIQUE 60ML VERT MOYEN PERMANENT</v>
          </cell>
          <cell r="D941">
            <v>22</v>
          </cell>
          <cell r="E941"/>
          <cell r="F941"/>
          <cell r="G941" t="str">
            <v>WN GAC 60ML VERT MOY PERM</v>
          </cell>
          <cell r="H941" t="str">
            <v>W&amp;N GALERIA ACRYLIC COLOUR 60ML PERM GREEN MID</v>
          </cell>
          <cell r="I941" t="str">
            <v>WN GAC 60ML PERM GRE MID</v>
          </cell>
          <cell r="J941">
            <v>3.02</v>
          </cell>
          <cell r="K941">
            <v>3.08</v>
          </cell>
          <cell r="L941">
            <v>1.986754966887419E-2</v>
          </cell>
          <cell r="M941" t="str">
            <v>Actif</v>
          </cell>
          <cell r="N941"/>
          <cell r="O941" t="str">
            <v>WINSOR &amp; NEWTON</v>
          </cell>
          <cell r="P941" t="str">
            <v>FINE ARTS</v>
          </cell>
          <cell r="Q941" t="str">
            <v>W&amp;N ACRYLIC</v>
          </cell>
          <cell r="R941" t="str">
            <v>GALERIA ACRYLIC COLOUR</v>
          </cell>
          <cell r="S941" t="str">
            <v>60ML TUBE</v>
          </cell>
          <cell r="T941" t="str">
            <v>Série 1</v>
          </cell>
          <cell r="U941" t="str">
            <v>W0484</v>
          </cell>
          <cell r="V941" t="str">
            <v>10100100012246</v>
          </cell>
          <cell r="W941" t="str">
            <v>32139000</v>
          </cell>
          <cell r="X941" t="str">
            <v>FRANCE</v>
          </cell>
          <cell r="Y941">
            <v>3</v>
          </cell>
        </row>
        <row r="942">
          <cell r="A942" t="str">
            <v>094376971620</v>
          </cell>
          <cell r="B942" t="str">
            <v>2120447</v>
          </cell>
          <cell r="C942" t="str">
            <v>W&amp;N GALERIA ACRYLIQUE 60ML VERT OLIVE</v>
          </cell>
          <cell r="D942">
            <v>22</v>
          </cell>
          <cell r="E942"/>
          <cell r="F942"/>
          <cell r="G942" t="str">
            <v>WN GAC 60ML VERT OLIVE</v>
          </cell>
          <cell r="H942" t="str">
            <v>W&amp;N GALERIA ACRYLIC COLOUR 60ML OLIVE GREEN</v>
          </cell>
          <cell r="I942" t="str">
            <v>WN GAC 60ML OLIVE GRE</v>
          </cell>
          <cell r="J942">
            <v>3.02</v>
          </cell>
          <cell r="K942">
            <v>3.08</v>
          </cell>
          <cell r="L942">
            <v>1.986754966887419E-2</v>
          </cell>
          <cell r="M942" t="str">
            <v>Actif</v>
          </cell>
          <cell r="N942"/>
          <cell r="O942" t="str">
            <v>WINSOR &amp; NEWTON</v>
          </cell>
          <cell r="P942" t="str">
            <v>FINE ARTS</v>
          </cell>
          <cell r="Q942" t="str">
            <v>W&amp;N ACRYLIC</v>
          </cell>
          <cell r="R942" t="str">
            <v>GALERIA ACRYLIC COLOUR</v>
          </cell>
          <cell r="S942" t="str">
            <v>60ML TUBE</v>
          </cell>
          <cell r="T942" t="str">
            <v>Série 1</v>
          </cell>
          <cell r="U942" t="str">
            <v>W0447</v>
          </cell>
          <cell r="V942" t="str">
            <v>10100100012246</v>
          </cell>
          <cell r="W942" t="str">
            <v>32139000</v>
          </cell>
          <cell r="X942" t="str">
            <v>FRANCE</v>
          </cell>
          <cell r="Y942">
            <v>3</v>
          </cell>
        </row>
        <row r="943">
          <cell r="A943" t="str">
            <v>094376914030</v>
          </cell>
          <cell r="B943" t="str">
            <v>2120522</v>
          </cell>
          <cell r="C943" t="str">
            <v>W&amp;N GALERIA ACRYLIQUE 60ML VERT PHTALOCYANINE</v>
          </cell>
          <cell r="D943">
            <v>22</v>
          </cell>
          <cell r="E943"/>
          <cell r="F943"/>
          <cell r="G943" t="str">
            <v>WN GAC 60ML VERT PHTALO</v>
          </cell>
          <cell r="H943" t="str">
            <v>W&amp;N GALERIA ACRYLIC COLOUR 60ML PHTHALO GREEN</v>
          </cell>
          <cell r="I943" t="str">
            <v>WN GAC 60ML PHTLO GRE</v>
          </cell>
          <cell r="J943">
            <v>3.02</v>
          </cell>
          <cell r="K943">
            <v>3.08</v>
          </cell>
          <cell r="L943">
            <v>1.986754966887419E-2</v>
          </cell>
          <cell r="M943" t="str">
            <v>Actif</v>
          </cell>
          <cell r="N943"/>
          <cell r="O943" t="str">
            <v>WINSOR &amp; NEWTON</v>
          </cell>
          <cell r="P943" t="str">
            <v>FINE ARTS</v>
          </cell>
          <cell r="Q943" t="str">
            <v>W&amp;N ACRYLIC</v>
          </cell>
          <cell r="R943" t="str">
            <v>GALERIA ACRYLIC COLOUR</v>
          </cell>
          <cell r="S943" t="str">
            <v>60ML TUBE</v>
          </cell>
          <cell r="T943" t="str">
            <v>Série 1</v>
          </cell>
          <cell r="U943" t="str">
            <v>W0522</v>
          </cell>
          <cell r="V943" t="str">
            <v>10100100012246</v>
          </cell>
          <cell r="W943" t="str">
            <v>32139000</v>
          </cell>
          <cell r="X943" t="str">
            <v>FRANCE</v>
          </cell>
          <cell r="Y943">
            <v>3</v>
          </cell>
        </row>
        <row r="944">
          <cell r="A944" t="str">
            <v>094376971545</v>
          </cell>
          <cell r="B944" t="str">
            <v>2120444</v>
          </cell>
          <cell r="C944" t="str">
            <v>W&amp;N GALERIA ACRYLIQUE 60ML VIOLET PALE</v>
          </cell>
          <cell r="D944">
            <v>22</v>
          </cell>
          <cell r="E944"/>
          <cell r="F944"/>
          <cell r="G944" t="str">
            <v>WN GAC 60ML VIOLET PALE</v>
          </cell>
          <cell r="H944" t="str">
            <v>W&amp;N GALERIA ACRYLIC COLOUR 60ML PALE VIOLET</v>
          </cell>
          <cell r="I944" t="str">
            <v>WN GAC 60ML PL VLT</v>
          </cell>
          <cell r="J944">
            <v>3.02</v>
          </cell>
          <cell r="K944">
            <v>3.08</v>
          </cell>
          <cell r="L944">
            <v>1.986754966887419E-2</v>
          </cell>
          <cell r="M944" t="str">
            <v>Actif</v>
          </cell>
          <cell r="N944"/>
          <cell r="O944" t="str">
            <v>WINSOR &amp; NEWTON</v>
          </cell>
          <cell r="P944" t="str">
            <v>FINE ARTS</v>
          </cell>
          <cell r="Q944" t="str">
            <v>W&amp;N ACRYLIC</v>
          </cell>
          <cell r="R944" t="str">
            <v>GALERIA ACRYLIC COLOUR</v>
          </cell>
          <cell r="S944" t="str">
            <v>60ML TUBE</v>
          </cell>
          <cell r="T944" t="str">
            <v>Série 1</v>
          </cell>
          <cell r="U944" t="str">
            <v>W0444</v>
          </cell>
          <cell r="V944" t="str">
            <v>10100100012246</v>
          </cell>
          <cell r="W944" t="str">
            <v>32139000</v>
          </cell>
          <cell r="X944" t="str">
            <v>FRANCE</v>
          </cell>
          <cell r="Y944">
            <v>3</v>
          </cell>
        </row>
        <row r="945">
          <cell r="A945" t="str">
            <v>094376914108</v>
          </cell>
          <cell r="B945" t="str">
            <v>2120728</v>
          </cell>
          <cell r="C945" t="str">
            <v>W&amp;N GALERIA ACRYLIQUE 60ML VIOLET WINSOR</v>
          </cell>
          <cell r="D945">
            <v>22</v>
          </cell>
          <cell r="E945"/>
          <cell r="F945"/>
          <cell r="G945" t="str">
            <v>WN GAC 60ML VIOLET WINSOR</v>
          </cell>
          <cell r="H945" t="str">
            <v>W&amp;N GALERIA ACRYLIC COLOUR 60ML WINSOR VIOLET</v>
          </cell>
          <cell r="I945" t="str">
            <v>WN GAC 60ML WSR VLT</v>
          </cell>
          <cell r="J945">
            <v>3.02</v>
          </cell>
          <cell r="K945">
            <v>3.08</v>
          </cell>
          <cell r="L945">
            <v>1.986754966887419E-2</v>
          </cell>
          <cell r="M945" t="str">
            <v>Actif</v>
          </cell>
          <cell r="N945"/>
          <cell r="O945" t="str">
            <v>WINSOR &amp; NEWTON</v>
          </cell>
          <cell r="P945" t="str">
            <v>FINE ARTS</v>
          </cell>
          <cell r="Q945" t="str">
            <v>W&amp;N ACRYLIC</v>
          </cell>
          <cell r="R945" t="str">
            <v>GALERIA ACRYLIC COLOUR</v>
          </cell>
          <cell r="S945" t="str">
            <v>60ML TUBE</v>
          </cell>
          <cell r="T945" t="str">
            <v>Série 1</v>
          </cell>
          <cell r="U945" t="str">
            <v>W0728</v>
          </cell>
          <cell r="V945" t="str">
            <v>10100100012246</v>
          </cell>
          <cell r="W945" t="str">
            <v>32139000</v>
          </cell>
          <cell r="X945" t="str">
            <v>FRANCE</v>
          </cell>
          <cell r="Y945">
            <v>3</v>
          </cell>
        </row>
        <row r="946">
          <cell r="A946" t="str">
            <v>094376899412</v>
          </cell>
          <cell r="B946" t="str">
            <v>2120617</v>
          </cell>
          <cell r="C946" t="str">
            <v>W&amp;N GALERIA ACRYLIQUE 60ML ARGENT</v>
          </cell>
          <cell r="D946">
            <v>22</v>
          </cell>
          <cell r="E946"/>
          <cell r="F946"/>
          <cell r="G946" t="str">
            <v>WN GAC 60ML ARGENT</v>
          </cell>
          <cell r="H946" t="str">
            <v>W&amp;N GALERIA ACRYLIC COLOUR 60ML MET SILVER</v>
          </cell>
          <cell r="I946" t="str">
            <v>WN GAC 60ML METALLIC SLVR</v>
          </cell>
          <cell r="J946">
            <v>3.8</v>
          </cell>
          <cell r="K946">
            <v>3.88</v>
          </cell>
          <cell r="L946">
            <v>2.1052631578947389E-2</v>
          </cell>
          <cell r="M946" t="str">
            <v>Actif</v>
          </cell>
          <cell r="N946"/>
          <cell r="O946" t="str">
            <v>WINSOR &amp; NEWTON</v>
          </cell>
          <cell r="P946" t="str">
            <v>FINE ARTS</v>
          </cell>
          <cell r="Q946" t="str">
            <v>W&amp;N ACRYLIC</v>
          </cell>
          <cell r="R946" t="str">
            <v>GALERIA ACRYLIC COLOUR</v>
          </cell>
          <cell r="S946" t="str">
            <v>60ML TUBE</v>
          </cell>
          <cell r="T946" t="str">
            <v>Série 2</v>
          </cell>
          <cell r="U946" t="str">
            <v>W0617</v>
          </cell>
          <cell r="V946" t="str">
            <v>10100100012246</v>
          </cell>
          <cell r="W946" t="str">
            <v>32139000</v>
          </cell>
          <cell r="X946" t="str">
            <v>FRANCE</v>
          </cell>
          <cell r="Y946">
            <v>3</v>
          </cell>
        </row>
        <row r="947">
          <cell r="A947" t="str">
            <v>094376899399</v>
          </cell>
          <cell r="B947" t="str">
            <v>2120283</v>
          </cell>
          <cell r="C947" t="str">
            <v>W&amp;N GALERIA ACRYLIQUE 60ML OR</v>
          </cell>
          <cell r="D947">
            <v>22</v>
          </cell>
          <cell r="E947"/>
          <cell r="F947"/>
          <cell r="G947" t="str">
            <v>WN GAC 60ML OR</v>
          </cell>
          <cell r="H947" t="str">
            <v>W&amp;N GALERIA ACRYLIC COLOUR 60ML GOLD</v>
          </cell>
          <cell r="I947" t="str">
            <v>WN GAC 60ML GLD</v>
          </cell>
          <cell r="J947">
            <v>3.8</v>
          </cell>
          <cell r="K947">
            <v>3.88</v>
          </cell>
          <cell r="L947">
            <v>2.1052631578947389E-2</v>
          </cell>
          <cell r="M947" t="str">
            <v>Actif</v>
          </cell>
          <cell r="N947"/>
          <cell r="O947" t="str">
            <v>WINSOR &amp; NEWTON</v>
          </cell>
          <cell r="P947" t="str">
            <v>FINE ARTS</v>
          </cell>
          <cell r="Q947" t="str">
            <v>W&amp;N ACRYLIC</v>
          </cell>
          <cell r="R947" t="str">
            <v>GALERIA ACRYLIC COLOUR</v>
          </cell>
          <cell r="S947" t="str">
            <v>60ML TUBE</v>
          </cell>
          <cell r="T947" t="str">
            <v>Série 2</v>
          </cell>
          <cell r="U947" t="str">
            <v>W0283</v>
          </cell>
          <cell r="V947" t="str">
            <v>10100100012246</v>
          </cell>
          <cell r="W947" t="str">
            <v>32139000</v>
          </cell>
          <cell r="X947" t="str">
            <v>FRANCE</v>
          </cell>
          <cell r="Y947">
            <v>3</v>
          </cell>
        </row>
        <row r="948">
          <cell r="A948" t="str">
            <v>884955074169</v>
          </cell>
          <cell r="B948" t="str">
            <v>2190605</v>
          </cell>
          <cell r="C948" t="str">
            <v>W&amp;N GALERIA ACRYLIQUE 10X12ML SET INITIATION</v>
          </cell>
          <cell r="D948">
            <v>22</v>
          </cell>
          <cell r="E948"/>
          <cell r="F948"/>
          <cell r="G948" t="str">
            <v>WN GAC 10X12ML SET INITIATION</v>
          </cell>
          <cell r="H948" t="str">
            <v>W&amp;N GALERIA ACRYLIC COLOUR 10X12ML ACCESS SET</v>
          </cell>
          <cell r="I948" t="str">
            <v>WN GAC 10X12ML ACCESS SET      SP</v>
          </cell>
          <cell r="J948">
            <v>10.119999999999999</v>
          </cell>
          <cell r="K948">
            <v>10.32</v>
          </cell>
          <cell r="L948">
            <v>1.9762845849802479E-2</v>
          </cell>
          <cell r="M948" t="str">
            <v>Actif</v>
          </cell>
          <cell r="N948"/>
          <cell r="O948" t="str">
            <v>WINSOR &amp; NEWTON</v>
          </cell>
          <cell r="P948" t="str">
            <v>FINE ARTS</v>
          </cell>
          <cell r="Q948" t="str">
            <v>W&amp;N ACRYLIC</v>
          </cell>
          <cell r="R948" t="str">
            <v>GALERIA ACRYLIC COLOUR</v>
          </cell>
          <cell r="S948" t="str">
            <v>SET</v>
          </cell>
          <cell r="T948" t="str">
            <v>No serie</v>
          </cell>
          <cell r="U948" t="str">
            <v>NU</v>
          </cell>
          <cell r="V948" t="str">
            <v>10100100012831</v>
          </cell>
          <cell r="W948" t="str">
            <v>32131000</v>
          </cell>
          <cell r="X948" t="str">
            <v>FRANCE</v>
          </cell>
          <cell r="Y948">
            <v>1</v>
          </cell>
        </row>
        <row r="949">
          <cell r="A949" t="str">
            <v>5012572010054</v>
          </cell>
          <cell r="B949" t="str">
            <v>2190516</v>
          </cell>
          <cell r="C949" t="str">
            <v>W&amp;N GALERIA ACRYLIQUE 6 TUBES 60 ML SET</v>
          </cell>
          <cell r="D949">
            <v>22</v>
          </cell>
          <cell r="E949"/>
          <cell r="F949"/>
          <cell r="G949" t="str">
            <v>WN GAC 6 TUBES 60 ML SET</v>
          </cell>
          <cell r="H949" t="str">
            <v>W&amp;N GALERIA ACRYLIC COLOUR 6 TUBE SET</v>
          </cell>
          <cell r="I949" t="str">
            <v>WN GAC 6 TBE SET</v>
          </cell>
          <cell r="J949">
            <v>17.149999999999999</v>
          </cell>
          <cell r="K949">
            <v>17.489999999999998</v>
          </cell>
          <cell r="L949">
            <v>1.9825072886297368E-2</v>
          </cell>
          <cell r="M949" t="str">
            <v>Actif</v>
          </cell>
          <cell r="N949"/>
          <cell r="O949" t="str">
            <v>WINSOR &amp; NEWTON</v>
          </cell>
          <cell r="P949" t="str">
            <v>FINE ARTS</v>
          </cell>
          <cell r="Q949" t="str">
            <v>W&amp;N ACRYLIC</v>
          </cell>
          <cell r="R949" t="str">
            <v>GALERIA ACRYLIC COLOUR</v>
          </cell>
          <cell r="S949" t="str">
            <v>SET</v>
          </cell>
          <cell r="T949" t="str">
            <v>No serie</v>
          </cell>
          <cell r="U949" t="str">
            <v>NA</v>
          </cell>
          <cell r="V949" t="str">
            <v>10100100012831</v>
          </cell>
          <cell r="W949" t="str">
            <v>32131000</v>
          </cell>
          <cell r="X949" t="str">
            <v>FRANCE</v>
          </cell>
          <cell r="Y949">
            <v>1</v>
          </cell>
        </row>
        <row r="950">
          <cell r="A950" t="str">
            <v>094376954418</v>
          </cell>
          <cell r="B950" t="str">
            <v>2190525</v>
          </cell>
          <cell r="C950" t="str">
            <v>W&amp;N GALERIA ACRYLIQUE 20MLX10 TUBES SET</v>
          </cell>
          <cell r="D950">
            <v>22</v>
          </cell>
          <cell r="E950"/>
          <cell r="F950"/>
          <cell r="G950" t="str">
            <v>WN GAC 20MLX10 TUBES SET</v>
          </cell>
          <cell r="H950" t="str">
            <v>W&amp;N GALERIA ACRYLIC COLOUR 10 X 20ML TUBE SET</v>
          </cell>
          <cell r="I950" t="str">
            <v>WN GAC 10X20ML TBE SET</v>
          </cell>
          <cell r="J950">
            <v>17.3</v>
          </cell>
          <cell r="K950">
            <v>17.649999999999999</v>
          </cell>
          <cell r="L950">
            <v>2.0231213872832245E-2</v>
          </cell>
          <cell r="M950" t="str">
            <v>Actif</v>
          </cell>
          <cell r="N950"/>
          <cell r="O950" t="str">
            <v>WINSOR &amp; NEWTON</v>
          </cell>
          <cell r="P950" t="str">
            <v>FINE ARTS</v>
          </cell>
          <cell r="Q950" t="str">
            <v>W&amp;N ACRYLIC</v>
          </cell>
          <cell r="R950" t="str">
            <v>GALERIA ACRYLIC COLOUR</v>
          </cell>
          <cell r="S950" t="str">
            <v>SET</v>
          </cell>
          <cell r="T950" t="str">
            <v>No serie</v>
          </cell>
          <cell r="U950" t="str">
            <v>NA</v>
          </cell>
          <cell r="V950" t="str">
            <v>10100100012831</v>
          </cell>
          <cell r="W950" t="str">
            <v>32131000</v>
          </cell>
          <cell r="X950" t="str">
            <v>FRANCE</v>
          </cell>
          <cell r="Y950">
            <v>1</v>
          </cell>
        </row>
        <row r="951">
          <cell r="A951" t="str">
            <v>884955074176</v>
          </cell>
          <cell r="B951" t="str">
            <v>2190606</v>
          </cell>
          <cell r="C951" t="str">
            <v>W&amp;N GALERIA ACRYLIQUE 20X12ML SET INITIATION</v>
          </cell>
          <cell r="D951">
            <v>22</v>
          </cell>
          <cell r="E951"/>
          <cell r="F951"/>
          <cell r="G951" t="str">
            <v>WN GAC 20X12ML SET INITIATION</v>
          </cell>
          <cell r="H951" t="str">
            <v>W&amp;N GALERIA ACRYLIC COLOUR 20X12ML ACCESS SET</v>
          </cell>
          <cell r="I951" t="str">
            <v>WN GAC 20X12ML ACCESS SET      SP</v>
          </cell>
          <cell r="J951">
            <v>18.05</v>
          </cell>
          <cell r="K951">
            <v>18.41</v>
          </cell>
          <cell r="L951">
            <v>1.9944598337950106E-2</v>
          </cell>
          <cell r="M951" t="str">
            <v>Actif</v>
          </cell>
          <cell r="N951"/>
          <cell r="O951" t="str">
            <v>WINSOR &amp; NEWTON</v>
          </cell>
          <cell r="P951" t="str">
            <v>FINE ARTS</v>
          </cell>
          <cell r="Q951" t="str">
            <v>W&amp;N ACRYLIC</v>
          </cell>
          <cell r="R951" t="str">
            <v>GALERIA ACRYLIC COLOUR</v>
          </cell>
          <cell r="S951" t="str">
            <v>SET</v>
          </cell>
          <cell r="T951" t="str">
            <v>No serie</v>
          </cell>
          <cell r="U951" t="str">
            <v>NU</v>
          </cell>
          <cell r="V951" t="str">
            <v>10100100012831</v>
          </cell>
          <cell r="W951" t="str">
            <v>32131000</v>
          </cell>
          <cell r="X951" t="str">
            <v>FRANCE</v>
          </cell>
          <cell r="Y951">
            <v>1</v>
          </cell>
        </row>
        <row r="952">
          <cell r="A952" t="str">
            <v>5012572010061</v>
          </cell>
          <cell r="B952" t="str">
            <v>2190517</v>
          </cell>
          <cell r="C952" t="str">
            <v>W&amp;N GALERIA ACRYLIQUE 10 TUBES SET</v>
          </cell>
          <cell r="D952">
            <v>22</v>
          </cell>
          <cell r="E952"/>
          <cell r="F952"/>
          <cell r="G952" t="str">
            <v>WN GAC 10 TUBES SET</v>
          </cell>
          <cell r="H952" t="str">
            <v>W&amp;N GALERIA ACRYLIC COLOUR 10 TUBE SET</v>
          </cell>
          <cell r="I952" t="str">
            <v>WN GAC 10 TBE SET</v>
          </cell>
          <cell r="J952">
            <v>28.58</v>
          </cell>
          <cell r="K952">
            <v>29.15</v>
          </cell>
          <cell r="L952">
            <v>1.9944016794961522E-2</v>
          </cell>
          <cell r="M952" t="str">
            <v>Actif</v>
          </cell>
          <cell r="N952"/>
          <cell r="O952" t="str">
            <v>WINSOR &amp; NEWTON</v>
          </cell>
          <cell r="P952" t="str">
            <v>FINE ARTS</v>
          </cell>
          <cell r="Q952" t="str">
            <v>W&amp;N ACRYLIC</v>
          </cell>
          <cell r="R952" t="str">
            <v>GALERIA ACRYLIC COLOUR</v>
          </cell>
          <cell r="S952" t="str">
            <v>SET</v>
          </cell>
          <cell r="T952" t="str">
            <v>No serie</v>
          </cell>
          <cell r="U952" t="str">
            <v>NA</v>
          </cell>
          <cell r="V952" t="str">
            <v>10100100012831</v>
          </cell>
          <cell r="W952" t="str">
            <v>32131000</v>
          </cell>
          <cell r="X952" t="str">
            <v>FRANCE</v>
          </cell>
          <cell r="Y952">
            <v>1</v>
          </cell>
        </row>
        <row r="953">
          <cell r="A953" t="str">
            <v>5012572010078</v>
          </cell>
          <cell r="B953" t="str">
            <v>2190518</v>
          </cell>
          <cell r="C953" t="str">
            <v>W&amp;N GALERIA ACRYLIQUE SET PEINTURE</v>
          </cell>
          <cell r="D953">
            <v>22</v>
          </cell>
          <cell r="E953"/>
          <cell r="F953"/>
          <cell r="G953" t="str">
            <v>WN GAC SET PEINTURE</v>
          </cell>
          <cell r="H953" t="str">
            <v>W&amp;N GALERIA ACRYLIC COLOUR PAINTING SET</v>
          </cell>
          <cell r="I953" t="str">
            <v>WN GAC PAINTING SET</v>
          </cell>
          <cell r="J953">
            <v>49.59</v>
          </cell>
          <cell r="K953">
            <v>50.58</v>
          </cell>
          <cell r="L953">
            <v>1.9963702359346538E-2</v>
          </cell>
          <cell r="M953" t="str">
            <v>Actif</v>
          </cell>
          <cell r="N953"/>
          <cell r="O953" t="str">
            <v>WINSOR &amp; NEWTON</v>
          </cell>
          <cell r="P953" t="str">
            <v>FINE ARTS</v>
          </cell>
          <cell r="Q953" t="str">
            <v>W&amp;N ACRYLIC</v>
          </cell>
          <cell r="R953" t="str">
            <v>GALERIA ACRYLIC COLOUR</v>
          </cell>
          <cell r="S953" t="str">
            <v>SET</v>
          </cell>
          <cell r="T953" t="str">
            <v>No serie</v>
          </cell>
          <cell r="U953" t="str">
            <v>NA</v>
          </cell>
          <cell r="V953" t="str">
            <v>10100100012831</v>
          </cell>
          <cell r="W953" t="str">
            <v>32131000</v>
          </cell>
          <cell r="X953" t="str">
            <v>FRANCE</v>
          </cell>
          <cell r="Y953">
            <v>1</v>
          </cell>
        </row>
        <row r="954">
          <cell r="A954" t="str">
            <v>884955097786</v>
          </cell>
          <cell r="B954" t="str">
            <v>2190614</v>
          </cell>
          <cell r="C954" t="str">
            <v>W&amp;N GALERIA ACRYLIQUE COFFRET BOIS  8X60ML</v>
          </cell>
          <cell r="D954">
            <v>22</v>
          </cell>
          <cell r="E954"/>
          <cell r="F954"/>
          <cell r="G954" t="str">
            <v>WN GAL ACRY COFFR BOIS  8X60ML</v>
          </cell>
          <cell r="H954" t="str">
            <v>W&amp;N GALERIA ACRYLIC HOUTEN KOFFERSET 8X60ML</v>
          </cell>
          <cell r="I954" t="str">
            <v>WN GAC WDN SET 8X60ML          SP</v>
          </cell>
          <cell r="J954">
            <v>50</v>
          </cell>
          <cell r="K954">
            <v>51</v>
          </cell>
          <cell r="L954">
            <v>0.02</v>
          </cell>
          <cell r="M954" t="str">
            <v>Création 2024</v>
          </cell>
          <cell r="N954"/>
          <cell r="O954" t="str">
            <v>WINSOR &amp; NEWTON</v>
          </cell>
          <cell r="P954" t="str">
            <v>FINE ARTS</v>
          </cell>
          <cell r="Q954" t="str">
            <v>W&amp;N ACRYLIC</v>
          </cell>
          <cell r="R954" t="str">
            <v>GALERIA ACRYLIC COLOUR</v>
          </cell>
          <cell r="S954" t="str">
            <v>SET</v>
          </cell>
          <cell r="T954" t="str">
            <v>No serie</v>
          </cell>
          <cell r="U954" t="str">
            <v>NU</v>
          </cell>
          <cell r="V954" t="str">
            <v>10100100012831</v>
          </cell>
          <cell r="W954" t="str">
            <v>32131000</v>
          </cell>
          <cell r="X954" t="str">
            <v>FRANCE</v>
          </cell>
          <cell r="Y954">
            <v>1</v>
          </cell>
        </row>
        <row r="955">
          <cell r="A955" t="str">
            <v>884955007792</v>
          </cell>
          <cell r="B955" t="str">
            <v>2190513</v>
          </cell>
          <cell r="C955" t="str">
            <v>W&amp;N GALERIA ACRYLIQUE 6 PK1</v>
          </cell>
          <cell r="D955">
            <v>22</v>
          </cell>
          <cell r="E955"/>
          <cell r="F955"/>
          <cell r="G955" t="str">
            <v>WN GAC 6 PK1</v>
          </cell>
          <cell r="H955" t="str">
            <v>W&amp;N GALERIA ACRYL SET VAN 6 STUKS SET 1</v>
          </cell>
          <cell r="I955" t="str">
            <v>WN GAC 6 ASST PK1</v>
          </cell>
          <cell r="J955">
            <v>63.82</v>
          </cell>
          <cell r="K955">
            <v>65.099999999999994</v>
          </cell>
          <cell r="L955">
            <v>2.0056408649326136E-2</v>
          </cell>
          <cell r="M955" t="str">
            <v>Actif</v>
          </cell>
          <cell r="N955"/>
          <cell r="O955" t="str">
            <v>WINSOR &amp; NEWTON</v>
          </cell>
          <cell r="P955" t="str">
            <v>FINE ARTS</v>
          </cell>
          <cell r="Q955" t="str">
            <v>W&amp;N ACRYLIC</v>
          </cell>
          <cell r="R955" t="str">
            <v>GALERIA ACRYLIC COLOUR</v>
          </cell>
          <cell r="S955" t="str">
            <v>SET</v>
          </cell>
          <cell r="T955" t="str">
            <v>No serie</v>
          </cell>
          <cell r="U955" t="str">
            <v>NA</v>
          </cell>
          <cell r="V955" t="str">
            <v>10100100012831</v>
          </cell>
          <cell r="W955" t="str">
            <v>32131000</v>
          </cell>
          <cell r="X955" t="str">
            <v>CHINA</v>
          </cell>
          <cell r="Y955">
            <v>1</v>
          </cell>
        </row>
        <row r="956">
          <cell r="A956" t="str">
            <v>884955007808</v>
          </cell>
          <cell r="B956" t="str">
            <v>2190514</v>
          </cell>
          <cell r="C956" t="str">
            <v>W&amp;N GALERIA ACRYLIQUE 6 PK2</v>
          </cell>
          <cell r="D956">
            <v>22</v>
          </cell>
          <cell r="E956"/>
          <cell r="F956"/>
          <cell r="G956" t="str">
            <v>WN GAC 6 PK2</v>
          </cell>
          <cell r="H956" t="str">
            <v>W&amp;N GALERIA ACRYL SET VAN 6 STUKS SET 2</v>
          </cell>
          <cell r="I956" t="str">
            <v>WN GAC 6 ASST PK2</v>
          </cell>
          <cell r="J956">
            <v>63.82</v>
          </cell>
          <cell r="K956">
            <v>65.099999999999994</v>
          </cell>
          <cell r="L956">
            <v>2.0056408649326136E-2</v>
          </cell>
          <cell r="M956" t="str">
            <v>Actif</v>
          </cell>
          <cell r="N956"/>
          <cell r="O956" t="str">
            <v>WINSOR &amp; NEWTON</v>
          </cell>
          <cell r="P956" t="str">
            <v>FINE ARTS</v>
          </cell>
          <cell r="Q956" t="str">
            <v>W&amp;N ACRYLIC</v>
          </cell>
          <cell r="R956" t="str">
            <v>GALERIA ACRYLIC COLOUR</v>
          </cell>
          <cell r="S956" t="str">
            <v>SET</v>
          </cell>
          <cell r="T956" t="str">
            <v>No serie</v>
          </cell>
          <cell r="U956" t="str">
            <v>NA</v>
          </cell>
          <cell r="V956" t="str">
            <v>10100100012831</v>
          </cell>
          <cell r="W956" t="str">
            <v>32131000</v>
          </cell>
          <cell r="X956" t="str">
            <v>CHINA</v>
          </cell>
          <cell r="Y956">
            <v>1</v>
          </cell>
        </row>
        <row r="957">
          <cell r="A957" t="str">
            <v>094376892529</v>
          </cell>
          <cell r="B957" t="str">
            <v>3054928</v>
          </cell>
          <cell r="C957" t="str">
            <v>W&amp;N ADDITIF GALERIA MEDIUM DE SERIGRAPHIE 1L</v>
          </cell>
          <cell r="D957">
            <v>24</v>
          </cell>
          <cell r="E957"/>
          <cell r="F957"/>
          <cell r="G957" t="str">
            <v>WN ADD GALERIA MED SERIGRAH 1L</v>
          </cell>
          <cell r="H957" t="str">
            <v>W&amp;N GALERIA 1L. ZEEFDRUK MEDIU</v>
          </cell>
          <cell r="I957" t="str">
            <v>WN GAA 1L GALSCR/PRT MED</v>
          </cell>
          <cell r="J957">
            <v>15.58</v>
          </cell>
          <cell r="K957">
            <v>15.89</v>
          </cell>
          <cell r="L957">
            <v>1.989730423620029E-2</v>
          </cell>
          <cell r="M957" t="str">
            <v>Actif</v>
          </cell>
          <cell r="N957"/>
          <cell r="O957" t="str">
            <v>WINSOR &amp; NEWTON</v>
          </cell>
          <cell r="P957" t="str">
            <v>FINE ARTS</v>
          </cell>
          <cell r="Q957" t="str">
            <v>W&amp;N ACRYLIC</v>
          </cell>
          <cell r="R957" t="str">
            <v>GALERIA ACRYLIC ADDITIVES</v>
          </cell>
          <cell r="S957" t="str">
            <v>1L POT</v>
          </cell>
          <cell r="T957" t="str">
            <v>No serie</v>
          </cell>
          <cell r="U957" t="str">
            <v>NU</v>
          </cell>
          <cell r="V957" t="str">
            <v>10100100013343</v>
          </cell>
          <cell r="W957" t="str">
            <v>32091000</v>
          </cell>
          <cell r="X957" t="str">
            <v>FRANCE</v>
          </cell>
          <cell r="Y957">
            <v>1</v>
          </cell>
        </row>
        <row r="958">
          <cell r="A958" t="str">
            <v>094376885507</v>
          </cell>
          <cell r="B958" t="str">
            <v>3054948</v>
          </cell>
          <cell r="C958" t="str">
            <v>W&amp;N ADDITIF GALERIA GESSO BLANC 1L</v>
          </cell>
          <cell r="D958">
            <v>24</v>
          </cell>
          <cell r="E958"/>
          <cell r="F958"/>
          <cell r="G958" t="str">
            <v>WN ADD GAL GESSO BLC 1L</v>
          </cell>
          <cell r="H958" t="str">
            <v>W&amp;N GALERIA 1L GESSO PRIMER</v>
          </cell>
          <cell r="I958" t="str">
            <v>WN GAA 1L GESSO PRIMER</v>
          </cell>
          <cell r="J958">
            <v>15.65</v>
          </cell>
          <cell r="K958">
            <v>15.96</v>
          </cell>
          <cell r="L958">
            <v>1.9808306709265207E-2</v>
          </cell>
          <cell r="M958" t="str">
            <v>Actif</v>
          </cell>
          <cell r="N958"/>
          <cell r="O958" t="str">
            <v>WINSOR &amp; NEWTON</v>
          </cell>
          <cell r="P958" t="str">
            <v>FINE ARTS</v>
          </cell>
          <cell r="Q958" t="str">
            <v>W&amp;N ACRYLIC</v>
          </cell>
          <cell r="R958" t="str">
            <v>GALERIA ACRYLIC ADDITIVES</v>
          </cell>
          <cell r="S958" t="str">
            <v>1L POT</v>
          </cell>
          <cell r="T958" t="str">
            <v>No serie</v>
          </cell>
          <cell r="U958" t="str">
            <v>NU</v>
          </cell>
          <cell r="V958" t="str">
            <v>10100100013343</v>
          </cell>
          <cell r="W958" t="str">
            <v>32091000</v>
          </cell>
          <cell r="X958" t="str">
            <v>FRANCE</v>
          </cell>
          <cell r="Y958">
            <v>1</v>
          </cell>
        </row>
        <row r="959">
          <cell r="A959" t="str">
            <v>094376969696</v>
          </cell>
          <cell r="B959" t="str">
            <v>3054823</v>
          </cell>
          <cell r="C959" t="str">
            <v>W&amp;N ADDITIF GALERIA 1L BINDER</v>
          </cell>
          <cell r="D959">
            <v>24</v>
          </cell>
          <cell r="E959"/>
          <cell r="F959"/>
          <cell r="G959" t="str">
            <v>WN ADDITIF GALERIA 1L BINDER</v>
          </cell>
          <cell r="H959" t="str">
            <v>W&amp;N GALERIA ACRYLIC COLOUR 1LTR BINDER</v>
          </cell>
          <cell r="I959" t="str">
            <v>WN GAA 1L BINDER</v>
          </cell>
          <cell r="J959">
            <v>18.78</v>
          </cell>
          <cell r="K959">
            <v>19.16</v>
          </cell>
          <cell r="L959">
            <v>2.0234291799786953E-2</v>
          </cell>
          <cell r="M959" t="str">
            <v>Actif</v>
          </cell>
          <cell r="N959"/>
          <cell r="O959" t="str">
            <v>WINSOR &amp; NEWTON</v>
          </cell>
          <cell r="P959" t="str">
            <v>FINE ARTS</v>
          </cell>
          <cell r="Q959" t="str">
            <v>W&amp;N ACRYLIC</v>
          </cell>
          <cell r="R959" t="str">
            <v>GALERIA ACRYLIC ADDITIVES</v>
          </cell>
          <cell r="S959" t="str">
            <v>1L POT</v>
          </cell>
          <cell r="T959" t="str">
            <v>No serie</v>
          </cell>
          <cell r="U959" t="str">
            <v>NU</v>
          </cell>
          <cell r="V959" t="str">
            <v>10100100013343</v>
          </cell>
          <cell r="W959" t="str">
            <v>32091000</v>
          </cell>
          <cell r="X959" t="str">
            <v>FRANCE</v>
          </cell>
          <cell r="Y959">
            <v>1</v>
          </cell>
        </row>
        <row r="960">
          <cell r="A960" t="str">
            <v>094376969139</v>
          </cell>
          <cell r="B960" t="str">
            <v>3054825</v>
          </cell>
          <cell r="C960" t="str">
            <v>W&amp;N ADDITIF GALERIA GESSO NOIR 1L</v>
          </cell>
          <cell r="D960">
            <v>24</v>
          </cell>
          <cell r="E960"/>
          <cell r="F960"/>
          <cell r="G960" t="str">
            <v>WN ADD GAL GESSO NOIR 1L</v>
          </cell>
          <cell r="H960" t="str">
            <v>W&amp;N GALERIA ZWARTE GESSO 1LTR.</v>
          </cell>
          <cell r="I960" t="str">
            <v>WN GAA 1L GESSO BLACK</v>
          </cell>
          <cell r="J960">
            <v>26.19</v>
          </cell>
          <cell r="K960">
            <v>26.71</v>
          </cell>
          <cell r="L960">
            <v>1.985490645284458E-2</v>
          </cell>
          <cell r="M960" t="str">
            <v>Actif</v>
          </cell>
          <cell r="N960"/>
          <cell r="O960" t="str">
            <v>WINSOR &amp; NEWTON</v>
          </cell>
          <cell r="P960" t="str">
            <v>FINE ARTS</v>
          </cell>
          <cell r="Q960" t="str">
            <v>W&amp;N ACRYLIC</v>
          </cell>
          <cell r="R960" t="str">
            <v>GALERIA ACRYLIC ADDITIVES</v>
          </cell>
          <cell r="S960" t="str">
            <v>1L POT</v>
          </cell>
          <cell r="T960" t="str">
            <v>No serie</v>
          </cell>
          <cell r="U960" t="str">
            <v>X0020</v>
          </cell>
          <cell r="V960" t="str">
            <v>10100100013343</v>
          </cell>
          <cell r="W960" t="str">
            <v>32091000</v>
          </cell>
          <cell r="X960" t="str">
            <v>FRANCE</v>
          </cell>
          <cell r="Y960">
            <v>1</v>
          </cell>
        </row>
        <row r="961">
          <cell r="A961" t="str">
            <v>094376969184</v>
          </cell>
          <cell r="B961" t="str">
            <v>3054815</v>
          </cell>
          <cell r="C961" t="str">
            <v>W&amp;N ADDITIF GALERIA 1L MORTIER DE STRUCTURE FLEXIBLE</v>
          </cell>
          <cell r="D961">
            <v>24</v>
          </cell>
          <cell r="E961"/>
          <cell r="F961"/>
          <cell r="G961" t="str">
            <v>WN ADD GAL 1L MORT STRUC FLEX</v>
          </cell>
          <cell r="H961" t="str">
            <v>W&amp;N GALERIA FLEXIBELE MODELLEERPASTA 1LTR.</v>
          </cell>
          <cell r="I961" t="str">
            <v>WN GAA 1L FLEX MOD PASTE</v>
          </cell>
          <cell r="J961">
            <v>26.52</v>
          </cell>
          <cell r="K961">
            <v>27.05</v>
          </cell>
          <cell r="L961">
            <v>1.9984917043740617E-2</v>
          </cell>
          <cell r="M961" t="str">
            <v>Actif</v>
          </cell>
          <cell r="N961"/>
          <cell r="O961" t="str">
            <v>WINSOR &amp; NEWTON</v>
          </cell>
          <cell r="P961" t="str">
            <v>FINE ARTS</v>
          </cell>
          <cell r="Q961" t="str">
            <v>W&amp;N ACRYLIC</v>
          </cell>
          <cell r="R961" t="str">
            <v>GALERIA ACRYLIC ADDITIVES</v>
          </cell>
          <cell r="S961" t="str">
            <v>1L POT</v>
          </cell>
          <cell r="T961" t="str">
            <v>No serie</v>
          </cell>
          <cell r="U961" t="str">
            <v>NU</v>
          </cell>
          <cell r="V961" t="str">
            <v>10100100013343</v>
          </cell>
          <cell r="W961" t="str">
            <v>32091000</v>
          </cell>
          <cell r="X961" t="str">
            <v>FRANCE</v>
          </cell>
          <cell r="Y961">
            <v>1</v>
          </cell>
        </row>
        <row r="962">
          <cell r="A962" t="str">
            <v>094376885514</v>
          </cell>
          <cell r="B962" t="str">
            <v>3055948</v>
          </cell>
          <cell r="C962" t="str">
            <v>W&amp;N ADDITIF GALERIA GESSO BLANC 2,5L</v>
          </cell>
          <cell r="D962">
            <v>24</v>
          </cell>
          <cell r="E962"/>
          <cell r="F962"/>
          <cell r="G962" t="str">
            <v>WN ADD GAL GESSO BLC 2,5L</v>
          </cell>
          <cell r="H962" t="str">
            <v>W&amp;N GALERIA 2.5L GESSO PRIM</v>
          </cell>
          <cell r="I962" t="str">
            <v>WN GAA 2.5L GESSO PRIM</v>
          </cell>
          <cell r="J962">
            <v>34.15</v>
          </cell>
          <cell r="K962">
            <v>34.83</v>
          </cell>
          <cell r="L962">
            <v>1.9912152269399699E-2</v>
          </cell>
          <cell r="M962" t="str">
            <v>Actif</v>
          </cell>
          <cell r="N962"/>
          <cell r="O962" t="str">
            <v>WINSOR &amp; NEWTON</v>
          </cell>
          <cell r="P962" t="str">
            <v>FINE ARTS</v>
          </cell>
          <cell r="Q962" t="str">
            <v>W&amp;N ACRYLIC</v>
          </cell>
          <cell r="R962" t="str">
            <v>GALERIA ACRYLIC ADDITIVES</v>
          </cell>
          <cell r="S962" t="str">
            <v>2.5L BUCKET</v>
          </cell>
          <cell r="T962" t="str">
            <v>No serie</v>
          </cell>
          <cell r="U962" t="str">
            <v>NU</v>
          </cell>
          <cell r="V962" t="str">
            <v>10100100013281</v>
          </cell>
          <cell r="W962" t="str">
            <v>32091000</v>
          </cell>
          <cell r="X962" t="str">
            <v>FRANCE</v>
          </cell>
          <cell r="Y962">
            <v>1</v>
          </cell>
        </row>
        <row r="963">
          <cell r="A963" t="str">
            <v>094376968903</v>
          </cell>
          <cell r="B963" t="str">
            <v>3040819</v>
          </cell>
          <cell r="C963" t="str">
            <v>W&amp;N ADDITIF GALERIA 250ML FLUIDIFIANT</v>
          </cell>
          <cell r="D963">
            <v>24</v>
          </cell>
          <cell r="E963"/>
          <cell r="F963"/>
          <cell r="G963" t="str">
            <v>WN ADD GAL 250ML FLUIDIFIANT</v>
          </cell>
          <cell r="H963" t="str">
            <v>W&amp;N GALERIA ADDITIVE ACRYLIC ADD 250ML FLOW IMPROVE</v>
          </cell>
          <cell r="I963" t="str">
            <v>WN GAA 250ML FLOW IMPROVER</v>
          </cell>
          <cell r="J963">
            <v>10.46</v>
          </cell>
          <cell r="K963">
            <v>10.67</v>
          </cell>
          <cell r="L963">
            <v>2.0076481835563962E-2</v>
          </cell>
          <cell r="M963" t="str">
            <v>Actif</v>
          </cell>
          <cell r="N963"/>
          <cell r="O963" t="str">
            <v>WINSOR &amp; NEWTON</v>
          </cell>
          <cell r="P963" t="str">
            <v>FINE ARTS</v>
          </cell>
          <cell r="Q963" t="str">
            <v>W&amp;N ACRYLIC</v>
          </cell>
          <cell r="R963" t="str">
            <v>GALERIA ACRYLIC ADDITIVES</v>
          </cell>
          <cell r="S963" t="str">
            <v>250ML BOTTLE</v>
          </cell>
          <cell r="T963" t="str">
            <v>No serie</v>
          </cell>
          <cell r="U963" t="str">
            <v>NU</v>
          </cell>
          <cell r="V963" t="str">
            <v>10100100013164</v>
          </cell>
          <cell r="W963" t="str">
            <v>32100090</v>
          </cell>
          <cell r="X963" t="str">
            <v>FRANCE</v>
          </cell>
          <cell r="Y963">
            <v>1</v>
          </cell>
        </row>
        <row r="964">
          <cell r="A964" t="str">
            <v>094376968873</v>
          </cell>
          <cell r="B964" t="str">
            <v>3040820</v>
          </cell>
          <cell r="C964" t="str">
            <v>W&amp;N ADDITIF GALERIA 250ML MEDIUM BRILLANT</v>
          </cell>
          <cell r="D964">
            <v>24</v>
          </cell>
          <cell r="E964"/>
          <cell r="F964"/>
          <cell r="G964" t="str">
            <v>WN ADD GAL 250ML MED BRILLANT</v>
          </cell>
          <cell r="H964" t="str">
            <v>W&amp;N GALERIA ADDITIVE ACRYLIC ADD 250ML GLOSS MED</v>
          </cell>
          <cell r="I964" t="str">
            <v>WN GAA 250ML GLOSS MED</v>
          </cell>
          <cell r="J964">
            <v>10.46</v>
          </cell>
          <cell r="K964">
            <v>10.67</v>
          </cell>
          <cell r="L964">
            <v>2.0076481835563962E-2</v>
          </cell>
          <cell r="M964" t="str">
            <v>Actif</v>
          </cell>
          <cell r="N964"/>
          <cell r="O964" t="str">
            <v>WINSOR &amp; NEWTON</v>
          </cell>
          <cell r="P964" t="str">
            <v>FINE ARTS</v>
          </cell>
          <cell r="Q964" t="str">
            <v>W&amp;N ACRYLIC</v>
          </cell>
          <cell r="R964" t="str">
            <v>GALERIA ACRYLIC ADDITIVES</v>
          </cell>
          <cell r="S964" t="str">
            <v>250ML BOTTLE</v>
          </cell>
          <cell r="T964" t="str">
            <v>No serie</v>
          </cell>
          <cell r="U964" t="str">
            <v>NU</v>
          </cell>
          <cell r="V964" t="str">
            <v>10100100013164</v>
          </cell>
          <cell r="W964" t="str">
            <v>32091000</v>
          </cell>
          <cell r="X964" t="str">
            <v>FRANCE</v>
          </cell>
          <cell r="Y964">
            <v>1</v>
          </cell>
        </row>
        <row r="965">
          <cell r="A965" t="str">
            <v>094376968910</v>
          </cell>
          <cell r="B965" t="str">
            <v>3040821</v>
          </cell>
          <cell r="C965" t="str">
            <v>W&amp;N ADDITIF GALERIA 250ML MEDIUM MAT</v>
          </cell>
          <cell r="D965">
            <v>24</v>
          </cell>
          <cell r="E965"/>
          <cell r="F965"/>
          <cell r="G965" t="str">
            <v>WN ADD GAL 250ML MEDIUM MAT</v>
          </cell>
          <cell r="H965" t="str">
            <v>W&amp;N GALERIA ADDITIVE ACRYLIC ADD 250ML MATT MED</v>
          </cell>
          <cell r="I965" t="str">
            <v>WN GAA 250ML MATT MED</v>
          </cell>
          <cell r="J965">
            <v>10.46</v>
          </cell>
          <cell r="K965">
            <v>10.67</v>
          </cell>
          <cell r="L965">
            <v>2.0076481835563962E-2</v>
          </cell>
          <cell r="M965" t="str">
            <v>Actif</v>
          </cell>
          <cell r="N965"/>
          <cell r="O965" t="str">
            <v>WINSOR &amp; NEWTON</v>
          </cell>
          <cell r="P965" t="str">
            <v>FINE ARTS</v>
          </cell>
          <cell r="Q965" t="str">
            <v>W&amp;N ACRYLIC</v>
          </cell>
          <cell r="R965" t="str">
            <v>GALERIA ACRYLIC ADDITIVES</v>
          </cell>
          <cell r="S965" t="str">
            <v>250ML BOTTLE</v>
          </cell>
          <cell r="T965" t="str">
            <v>No serie</v>
          </cell>
          <cell r="U965" t="str">
            <v>NU</v>
          </cell>
          <cell r="V965" t="str">
            <v>10100100013164</v>
          </cell>
          <cell r="W965" t="str">
            <v>32091000</v>
          </cell>
          <cell r="X965" t="str">
            <v>FRANCE</v>
          </cell>
          <cell r="Y965">
            <v>1</v>
          </cell>
        </row>
        <row r="966">
          <cell r="A966" t="str">
            <v>094376968880</v>
          </cell>
          <cell r="B966" t="str">
            <v>3040817</v>
          </cell>
          <cell r="C966" t="str">
            <v>W&amp;N ADDITIF GALERIA 250ML MEDIUM VOLUMISATEUR</v>
          </cell>
          <cell r="D966">
            <v>24</v>
          </cell>
          <cell r="E966"/>
          <cell r="F966"/>
          <cell r="G966" t="str">
            <v>WN ADD GAL 250ML VOLUMISATEUR</v>
          </cell>
          <cell r="H966" t="str">
            <v>W&amp;N GALERIA ADDITIVE ACRYLIC ADD 250ML EXTENDER</v>
          </cell>
          <cell r="I966" t="str">
            <v>WN GAA 250ML EXTENDER</v>
          </cell>
          <cell r="J966">
            <v>10.46</v>
          </cell>
          <cell r="K966">
            <v>10.67</v>
          </cell>
          <cell r="L966">
            <v>2.0076481835563962E-2</v>
          </cell>
          <cell r="M966" t="str">
            <v>Actif</v>
          </cell>
          <cell r="N966"/>
          <cell r="O966" t="str">
            <v>WINSOR &amp; NEWTON</v>
          </cell>
          <cell r="P966" t="str">
            <v>FINE ARTS</v>
          </cell>
          <cell r="Q966" t="str">
            <v>W&amp;N ACRYLIC</v>
          </cell>
          <cell r="R966" t="str">
            <v>GALERIA ACRYLIC ADDITIVES</v>
          </cell>
          <cell r="S966" t="str">
            <v>250ML BOTTLE</v>
          </cell>
          <cell r="T966" t="str">
            <v>No serie</v>
          </cell>
          <cell r="U966" t="str">
            <v>NU</v>
          </cell>
          <cell r="V966" t="str">
            <v>10100100013164</v>
          </cell>
          <cell r="W966" t="str">
            <v>32091000</v>
          </cell>
          <cell r="X966" t="str">
            <v>FRANCE</v>
          </cell>
          <cell r="Y966">
            <v>1</v>
          </cell>
        </row>
        <row r="967">
          <cell r="A967" t="str">
            <v>094376968859</v>
          </cell>
          <cell r="B967" t="str">
            <v>3040815</v>
          </cell>
          <cell r="C967" t="str">
            <v>W&amp;N ADDITIF GALERIA 250ML MORTIER DE STRUCTURE FLEXIBLE</v>
          </cell>
          <cell r="D967">
            <v>24</v>
          </cell>
          <cell r="E967"/>
          <cell r="F967"/>
          <cell r="G967" t="str">
            <v>WN ADD GAL 250ML MORT STRUC FL</v>
          </cell>
          <cell r="H967" t="str">
            <v>W&amp;N GALERIA FLEXIBELE MODELLEERPASTA 250ML</v>
          </cell>
          <cell r="I967" t="str">
            <v>WN GAA 250ML FLEX MOD PASTE</v>
          </cell>
          <cell r="J967">
            <v>10.46</v>
          </cell>
          <cell r="K967">
            <v>10.67</v>
          </cell>
          <cell r="L967">
            <v>2.0076481835563962E-2</v>
          </cell>
          <cell r="M967" t="str">
            <v>Actif</v>
          </cell>
          <cell r="N967"/>
          <cell r="O967" t="str">
            <v>WINSOR &amp; NEWTON</v>
          </cell>
          <cell r="P967" t="str">
            <v>FINE ARTS</v>
          </cell>
          <cell r="Q967" t="str">
            <v>W&amp;N ACRYLIC</v>
          </cell>
          <cell r="R967" t="str">
            <v>GALERIA ACRYLIC ADDITIVES</v>
          </cell>
          <cell r="S967" t="str">
            <v>250ML BOTTLE</v>
          </cell>
          <cell r="T967" t="str">
            <v>No serie</v>
          </cell>
          <cell r="U967" t="str">
            <v>NU</v>
          </cell>
          <cell r="V967" t="str">
            <v>10100100013164</v>
          </cell>
          <cell r="W967" t="str">
            <v>32091000</v>
          </cell>
          <cell r="X967" t="str">
            <v>FRANCE</v>
          </cell>
          <cell r="Y967">
            <v>1</v>
          </cell>
        </row>
        <row r="968">
          <cell r="A968" t="str">
            <v>094376968897</v>
          </cell>
          <cell r="B968" t="str">
            <v>3040818</v>
          </cell>
          <cell r="C968" t="str">
            <v>W&amp;N ADDITIF GALERIA 250ML RETARDATEUR FLUIDE</v>
          </cell>
          <cell r="D968">
            <v>24</v>
          </cell>
          <cell r="E968"/>
          <cell r="F968"/>
          <cell r="G968" t="str">
            <v>WN ADD GAL 250ML RETARD FLUIDE</v>
          </cell>
          <cell r="H968" t="str">
            <v>W&amp;N GALERIA ADDITIVE ACRYLIC ADD 250ML FLUID RETARD</v>
          </cell>
          <cell r="I968" t="str">
            <v>WN GAA 250ML FLUID RETARDER</v>
          </cell>
          <cell r="J968">
            <v>10.46</v>
          </cell>
          <cell r="K968">
            <v>10.67</v>
          </cell>
          <cell r="L968">
            <v>2.0076481835563962E-2</v>
          </cell>
          <cell r="M968" t="str">
            <v>Actif</v>
          </cell>
          <cell r="N968"/>
          <cell r="O968" t="str">
            <v>WINSOR &amp; NEWTON</v>
          </cell>
          <cell r="P968" t="str">
            <v>FINE ARTS</v>
          </cell>
          <cell r="Q968" t="str">
            <v>W&amp;N ACRYLIC</v>
          </cell>
          <cell r="R968" t="str">
            <v>GALERIA ACRYLIC ADDITIVES</v>
          </cell>
          <cell r="S968" t="str">
            <v>250ML BOTTLE</v>
          </cell>
          <cell r="T968" t="str">
            <v>No serie</v>
          </cell>
          <cell r="U968" t="str">
            <v>NU</v>
          </cell>
          <cell r="V968" t="str">
            <v>10100100013164</v>
          </cell>
          <cell r="W968" t="str">
            <v>32100090</v>
          </cell>
          <cell r="X968" t="str">
            <v>FRANCE</v>
          </cell>
          <cell r="Y968">
            <v>1</v>
          </cell>
        </row>
        <row r="969">
          <cell r="A969" t="str">
            <v>094376968811</v>
          </cell>
          <cell r="B969" t="str">
            <v>3040813</v>
          </cell>
          <cell r="C969" t="str">
            <v>W&amp;N ADDITIF GALERIA GEL TEXTURE BILLES TRANSPARENTES 250ML</v>
          </cell>
          <cell r="D969">
            <v>24</v>
          </cell>
          <cell r="E969"/>
          <cell r="F969"/>
          <cell r="G969" t="str">
            <v>WN ADD GAL GEL TXBIL TRA 250ML</v>
          </cell>
          <cell r="H969" t="str">
            <v>W&amp;N GALERIA ADDITIVE ACRYLIC 250ML GLASS BEADS</v>
          </cell>
          <cell r="I969" t="str">
            <v>WN GAA 250ML GLASS BEADS</v>
          </cell>
          <cell r="J969">
            <v>10.46</v>
          </cell>
          <cell r="K969">
            <v>10.67</v>
          </cell>
          <cell r="L969">
            <v>2.0076481835563962E-2</v>
          </cell>
          <cell r="M969" t="str">
            <v>Actif</v>
          </cell>
          <cell r="N969"/>
          <cell r="O969" t="str">
            <v>WINSOR &amp; NEWTON</v>
          </cell>
          <cell r="P969" t="str">
            <v>FINE ARTS</v>
          </cell>
          <cell r="Q969" t="str">
            <v>W&amp;N ACRYLIC</v>
          </cell>
          <cell r="R969" t="str">
            <v>GALERIA ACRYLIC ADDITIVES</v>
          </cell>
          <cell r="S969" t="str">
            <v>250ML BOTTLE</v>
          </cell>
          <cell r="T969" t="str">
            <v>No serie</v>
          </cell>
          <cell r="U969" t="str">
            <v>NU</v>
          </cell>
          <cell r="V969" t="str">
            <v>10100100013164</v>
          </cell>
          <cell r="W969" t="str">
            <v>32091000</v>
          </cell>
          <cell r="X969" t="str">
            <v>FRANCE</v>
          </cell>
          <cell r="Y969">
            <v>1</v>
          </cell>
        </row>
        <row r="970">
          <cell r="A970" t="str">
            <v>094376968804</v>
          </cell>
          <cell r="B970" t="str">
            <v>3040812</v>
          </cell>
          <cell r="C970" t="str">
            <v>W&amp;N ADDITIF GALERIA GEL TEXTURE LAVE NOIRE 250ML</v>
          </cell>
          <cell r="D970">
            <v>24</v>
          </cell>
          <cell r="E970"/>
          <cell r="F970"/>
          <cell r="G970" t="str">
            <v>WN AD GAL GEL TXT LV NOI 250ML</v>
          </cell>
          <cell r="H970" t="str">
            <v>W&amp;N GALERIA ADDITIVE ACRYLIC 250ML BLACK LAVA</v>
          </cell>
          <cell r="I970" t="str">
            <v>WN GAA 250ML BLACK LAVA</v>
          </cell>
          <cell r="J970">
            <v>10.46</v>
          </cell>
          <cell r="K970">
            <v>10.67</v>
          </cell>
          <cell r="L970">
            <v>2.0076481835563962E-2</v>
          </cell>
          <cell r="M970" t="str">
            <v>Actif</v>
          </cell>
          <cell r="N970"/>
          <cell r="O970" t="str">
            <v>WINSOR &amp; NEWTON</v>
          </cell>
          <cell r="P970" t="str">
            <v>FINE ARTS</v>
          </cell>
          <cell r="Q970" t="str">
            <v>W&amp;N ACRYLIC</v>
          </cell>
          <cell r="R970" t="str">
            <v>GALERIA ACRYLIC ADDITIVES</v>
          </cell>
          <cell r="S970" t="str">
            <v>250ML BOTTLE</v>
          </cell>
          <cell r="T970" t="str">
            <v>No serie</v>
          </cell>
          <cell r="U970" t="str">
            <v>NU</v>
          </cell>
          <cell r="V970" t="str">
            <v>10100100013164</v>
          </cell>
          <cell r="W970" t="str">
            <v>32091000</v>
          </cell>
          <cell r="X970" t="str">
            <v>FRANCE</v>
          </cell>
          <cell r="Y970">
            <v>1</v>
          </cell>
        </row>
        <row r="971">
          <cell r="A971" t="str">
            <v>094376968798</v>
          </cell>
          <cell r="B971" t="str">
            <v>3040811</v>
          </cell>
          <cell r="C971" t="str">
            <v>W&amp;N ADDITIF GALERIA GEL TEXTURE SABLE 250ML</v>
          </cell>
          <cell r="D971">
            <v>24</v>
          </cell>
          <cell r="E971"/>
          <cell r="F971"/>
          <cell r="G971" t="str">
            <v>WN ADD GAL GEL TEXT SABL 250ML</v>
          </cell>
          <cell r="H971" t="str">
            <v>W&amp;N GALERIA ADDITIVE ACRYLIC 250ML SAND TEX GEL</v>
          </cell>
          <cell r="I971" t="str">
            <v>WN GAA 250ML SAND TEX GEL</v>
          </cell>
          <cell r="J971">
            <v>10.46</v>
          </cell>
          <cell r="K971">
            <v>10.67</v>
          </cell>
          <cell r="L971">
            <v>2.0076481835563962E-2</v>
          </cell>
          <cell r="M971" t="str">
            <v>Actif</v>
          </cell>
          <cell r="N971"/>
          <cell r="O971" t="str">
            <v>WINSOR &amp; NEWTON</v>
          </cell>
          <cell r="P971" t="str">
            <v>FINE ARTS</v>
          </cell>
          <cell r="Q971" t="str">
            <v>W&amp;N ACRYLIC</v>
          </cell>
          <cell r="R971" t="str">
            <v>GALERIA ACRYLIC ADDITIVES</v>
          </cell>
          <cell r="S971" t="str">
            <v>250ML BOTTLE</v>
          </cell>
          <cell r="T971" t="str">
            <v>No serie</v>
          </cell>
          <cell r="U971" t="str">
            <v>X0070</v>
          </cell>
          <cell r="V971" t="str">
            <v>10100100013164</v>
          </cell>
          <cell r="W971" t="str">
            <v>32091000</v>
          </cell>
          <cell r="X971" t="str">
            <v>FRANCE</v>
          </cell>
          <cell r="Y971">
            <v>1</v>
          </cell>
        </row>
        <row r="972">
          <cell r="A972" t="str">
            <v>094376968842</v>
          </cell>
          <cell r="B972" t="str">
            <v>3040814</v>
          </cell>
          <cell r="C972" t="str">
            <v>W&amp;N ADDITIF GALERIA HEAVY MODELLING PASTE250ML</v>
          </cell>
          <cell r="D972">
            <v>24</v>
          </cell>
          <cell r="E972"/>
          <cell r="F972"/>
          <cell r="G972" t="str">
            <v>WN ADD GAL HVY MODL PASTE250ML</v>
          </cell>
          <cell r="H972" t="str">
            <v>W&amp;N GALERIA ZWARE SNIJDBARE MODELLEERPASTA 250ML</v>
          </cell>
          <cell r="I972" t="str">
            <v>WN GAA 250ML HEAVYMOD PAST</v>
          </cell>
          <cell r="J972">
            <v>10.46</v>
          </cell>
          <cell r="K972">
            <v>10.67</v>
          </cell>
          <cell r="L972">
            <v>2.0076481835563962E-2</v>
          </cell>
          <cell r="M972" t="str">
            <v>Actif</v>
          </cell>
          <cell r="N972"/>
          <cell r="O972" t="str">
            <v>WINSOR &amp; NEWTON</v>
          </cell>
          <cell r="P972" t="str">
            <v>FINE ARTS</v>
          </cell>
          <cell r="Q972" t="str">
            <v>W&amp;N ACRYLIC</v>
          </cell>
          <cell r="R972" t="str">
            <v>GALERIA ACRYLIC ADDITIVES</v>
          </cell>
          <cell r="S972" t="str">
            <v>250ML BOTTLE</v>
          </cell>
          <cell r="T972" t="str">
            <v>No serie</v>
          </cell>
          <cell r="U972" t="str">
            <v>NU</v>
          </cell>
          <cell r="V972" t="str">
            <v>10100100013164</v>
          </cell>
          <cell r="W972" t="str">
            <v>32091000</v>
          </cell>
          <cell r="X972" t="str">
            <v>FRANCE</v>
          </cell>
          <cell r="Y972">
            <v>1</v>
          </cell>
        </row>
        <row r="973">
          <cell r="A973" t="str">
            <v>094376968828</v>
          </cell>
          <cell r="B973" t="str">
            <v>3040822</v>
          </cell>
          <cell r="C973" t="str">
            <v>W&amp;N ADDITIF GALERIA HEAYV STRUCTURE GEL 250ML</v>
          </cell>
          <cell r="D973">
            <v>24</v>
          </cell>
          <cell r="E973"/>
          <cell r="F973"/>
          <cell r="G973" t="str">
            <v>WN ADD GAL HYV STRU GEL 250ML</v>
          </cell>
          <cell r="H973" t="str">
            <v>W&amp;N GALERIA ZWARE STRUCTUURGEL 250ML</v>
          </cell>
          <cell r="I973" t="str">
            <v>WN GAA 250ML HEV STRUC GEL</v>
          </cell>
          <cell r="J973">
            <v>10.46</v>
          </cell>
          <cell r="K973">
            <v>10.67</v>
          </cell>
          <cell r="L973">
            <v>2.0076481835563962E-2</v>
          </cell>
          <cell r="M973" t="str">
            <v>Actif</v>
          </cell>
          <cell r="N973"/>
          <cell r="O973" t="str">
            <v>WINSOR &amp; NEWTON</v>
          </cell>
          <cell r="P973" t="str">
            <v>FINE ARTS</v>
          </cell>
          <cell r="Q973" t="str">
            <v>W&amp;N ACRYLIC</v>
          </cell>
          <cell r="R973" t="str">
            <v>GALERIA ACRYLIC ADDITIVES</v>
          </cell>
          <cell r="S973" t="str">
            <v>250ML BOTTLE</v>
          </cell>
          <cell r="T973" t="str">
            <v>No serie</v>
          </cell>
          <cell r="U973" t="str">
            <v>NU</v>
          </cell>
          <cell r="V973" t="str">
            <v>10100100013164</v>
          </cell>
          <cell r="W973" t="str">
            <v>32091000</v>
          </cell>
          <cell r="X973" t="str">
            <v>FRANCE</v>
          </cell>
          <cell r="Y973">
            <v>1</v>
          </cell>
        </row>
        <row r="974">
          <cell r="A974" t="str">
            <v>094376968866</v>
          </cell>
          <cell r="B974" t="str">
            <v>3040806</v>
          </cell>
          <cell r="C974" t="str">
            <v>W&amp;N ADDITIF GALERIA IRIDESCENT 250ML</v>
          </cell>
          <cell r="D974">
            <v>24</v>
          </cell>
          <cell r="E974"/>
          <cell r="F974"/>
          <cell r="G974" t="str">
            <v>WN ADD GAL IRIDESCENT 250ML</v>
          </cell>
          <cell r="H974" t="str">
            <v>W&amp;N GALERIA ADDITIVE ACRYLIC 250ML IRIDESCENT MD</v>
          </cell>
          <cell r="I974" t="str">
            <v>WN GAA 250ML IRIDESCENT MD</v>
          </cell>
          <cell r="J974">
            <v>10.46</v>
          </cell>
          <cell r="K974">
            <v>10.67</v>
          </cell>
          <cell r="L974">
            <v>2.0076481835563962E-2</v>
          </cell>
          <cell r="M974" t="str">
            <v>Actif</v>
          </cell>
          <cell r="N974"/>
          <cell r="O974" t="str">
            <v>WINSOR &amp; NEWTON</v>
          </cell>
          <cell r="P974" t="str">
            <v>FINE ARTS</v>
          </cell>
          <cell r="Q974" t="str">
            <v>W&amp;N ACRYLIC</v>
          </cell>
          <cell r="R974" t="str">
            <v>GALERIA ACRYLIC ADDITIVES</v>
          </cell>
          <cell r="S974" t="str">
            <v>250ML BOTTLE</v>
          </cell>
          <cell r="T974" t="str">
            <v>No serie</v>
          </cell>
          <cell r="U974" t="str">
            <v>NU</v>
          </cell>
          <cell r="V974" t="str">
            <v>10100100013164</v>
          </cell>
          <cell r="W974" t="str">
            <v>32091000</v>
          </cell>
          <cell r="X974" t="str">
            <v>FRANCE</v>
          </cell>
          <cell r="Y974">
            <v>1</v>
          </cell>
        </row>
        <row r="975">
          <cell r="A975" t="str">
            <v>094376968774</v>
          </cell>
          <cell r="B975" t="str">
            <v>3040809</v>
          </cell>
          <cell r="C975" t="str">
            <v>W&amp;N ADDITIF GALERIA LRG GRAIN GEL 250ML</v>
          </cell>
          <cell r="D975">
            <v>24</v>
          </cell>
          <cell r="E975"/>
          <cell r="F975"/>
          <cell r="G975" t="str">
            <v>WN ADD GAL LRG GRAIN GEL 250ML</v>
          </cell>
          <cell r="H975" t="str">
            <v>W&amp;N GALERIA ADDITIVE ACRYLIC 250ML LGE GRAIN GEL</v>
          </cell>
          <cell r="I975" t="str">
            <v>WN GAA 250ML LGE GRAIN GEL</v>
          </cell>
          <cell r="J975">
            <v>10.46</v>
          </cell>
          <cell r="K975">
            <v>10.67</v>
          </cell>
          <cell r="L975">
            <v>2.0076481835563962E-2</v>
          </cell>
          <cell r="M975" t="str">
            <v>Actif</v>
          </cell>
          <cell r="N975"/>
          <cell r="O975" t="str">
            <v>WINSOR &amp; NEWTON</v>
          </cell>
          <cell r="P975" t="str">
            <v>FINE ARTS</v>
          </cell>
          <cell r="Q975" t="str">
            <v>W&amp;N ACRYLIC</v>
          </cell>
          <cell r="R975" t="str">
            <v>GALERIA ACRYLIC ADDITIVES</v>
          </cell>
          <cell r="S975" t="str">
            <v>250ML BOTTLE</v>
          </cell>
          <cell r="T975" t="str">
            <v>No serie</v>
          </cell>
          <cell r="U975" t="str">
            <v>NU</v>
          </cell>
          <cell r="V975" t="str">
            <v>10100100013164</v>
          </cell>
          <cell r="W975" t="str">
            <v>32091000</v>
          </cell>
          <cell r="X975" t="str">
            <v>FRANCE</v>
          </cell>
          <cell r="Y975">
            <v>1</v>
          </cell>
        </row>
        <row r="976">
          <cell r="A976" t="str">
            <v>094376968835</v>
          </cell>
          <cell r="B976" t="str">
            <v>3040805</v>
          </cell>
          <cell r="C976" t="str">
            <v>W&amp;N ADDITIF GALERIA STRUCTURE GEL 250ML</v>
          </cell>
          <cell r="D976">
            <v>24</v>
          </cell>
          <cell r="E976"/>
          <cell r="F976"/>
          <cell r="G976" t="str">
            <v>WN ADD GAL STRUCTURE GEL 250ML</v>
          </cell>
          <cell r="H976" t="str">
            <v>W&amp;N GALERIA STRUCTUUR GEL 250ML</v>
          </cell>
          <cell r="I976" t="str">
            <v>WN GAA 250ML STRUCTURE GEL</v>
          </cell>
          <cell r="J976">
            <v>10.46</v>
          </cell>
          <cell r="K976">
            <v>10.67</v>
          </cell>
          <cell r="L976">
            <v>2.0076481835563962E-2</v>
          </cell>
          <cell r="M976" t="str">
            <v>Actif</v>
          </cell>
          <cell r="N976"/>
          <cell r="O976" t="str">
            <v>WINSOR &amp; NEWTON</v>
          </cell>
          <cell r="P976" t="str">
            <v>FINE ARTS</v>
          </cell>
          <cell r="Q976" t="str">
            <v>W&amp;N ACRYLIC</v>
          </cell>
          <cell r="R976" t="str">
            <v>GALERIA ACRYLIC ADDITIVES</v>
          </cell>
          <cell r="S976" t="str">
            <v>250ML BOTTLE</v>
          </cell>
          <cell r="T976" t="str">
            <v>No serie</v>
          </cell>
          <cell r="U976" t="str">
            <v>NU</v>
          </cell>
          <cell r="V976" t="str">
            <v>10100100013164</v>
          </cell>
          <cell r="W976" t="str">
            <v>32091000</v>
          </cell>
          <cell r="X976" t="str">
            <v>FRANCE</v>
          </cell>
          <cell r="Y976">
            <v>1</v>
          </cell>
        </row>
        <row r="977">
          <cell r="A977" t="str">
            <v>094376968927</v>
          </cell>
          <cell r="B977" t="str">
            <v>3040801</v>
          </cell>
          <cell r="C977" t="str">
            <v>W&amp;N ADDITIF GALERIA VERNIS BRILLANT 250ML</v>
          </cell>
          <cell r="D977">
            <v>24</v>
          </cell>
          <cell r="E977"/>
          <cell r="F977"/>
          <cell r="G977" t="str">
            <v>WN ADD GAL VERNIS BRILL 250ML</v>
          </cell>
          <cell r="H977" t="str">
            <v>W&amp;N GALERIA ADDITIVE ACRYLIC 250ML GLOSS VARNISH</v>
          </cell>
          <cell r="I977" t="str">
            <v>WN GAA 250ML GLOSS VARNISH</v>
          </cell>
          <cell r="J977">
            <v>10.46</v>
          </cell>
          <cell r="K977">
            <v>10.67</v>
          </cell>
          <cell r="L977">
            <v>2.0076481835563962E-2</v>
          </cell>
          <cell r="M977" t="str">
            <v>Actif</v>
          </cell>
          <cell r="N977"/>
          <cell r="O977" t="str">
            <v>WINSOR &amp; NEWTON</v>
          </cell>
          <cell r="P977" t="str">
            <v>FINE ARTS</v>
          </cell>
          <cell r="Q977" t="str">
            <v>W&amp;N ACRYLIC</v>
          </cell>
          <cell r="R977" t="str">
            <v>GALERIA ACRYLIC ADDITIVES</v>
          </cell>
          <cell r="S977" t="str">
            <v>250ML BOTTLE</v>
          </cell>
          <cell r="T977" t="str">
            <v>No serie</v>
          </cell>
          <cell r="U977" t="str">
            <v>NU</v>
          </cell>
          <cell r="V977" t="str">
            <v>10100100013164</v>
          </cell>
          <cell r="W977" t="str">
            <v>32091000</v>
          </cell>
          <cell r="X977" t="str">
            <v>FRANCE</v>
          </cell>
          <cell r="Y977">
            <v>1</v>
          </cell>
        </row>
        <row r="978">
          <cell r="A978" t="str">
            <v>094376968934</v>
          </cell>
          <cell r="B978" t="str">
            <v>3040802</v>
          </cell>
          <cell r="C978" t="str">
            <v>W&amp;N ADDITIF GALERIA VERNIS MAT 250ML</v>
          </cell>
          <cell r="D978">
            <v>24</v>
          </cell>
          <cell r="E978"/>
          <cell r="F978"/>
          <cell r="G978" t="str">
            <v>WN ADD GAL VERNIS MAT 250ML</v>
          </cell>
          <cell r="H978" t="str">
            <v>W&amp;N GALERIA ADDITIVE ACRYLIC 250ML MATT VARNISH</v>
          </cell>
          <cell r="I978" t="str">
            <v>WN GAA 250ML MATT VARNISH</v>
          </cell>
          <cell r="J978">
            <v>10.46</v>
          </cell>
          <cell r="K978">
            <v>10.67</v>
          </cell>
          <cell r="L978">
            <v>2.0076481835563962E-2</v>
          </cell>
          <cell r="M978" t="str">
            <v>Actif</v>
          </cell>
          <cell r="N978"/>
          <cell r="O978" t="str">
            <v>WINSOR &amp; NEWTON</v>
          </cell>
          <cell r="P978" t="str">
            <v>FINE ARTS</v>
          </cell>
          <cell r="Q978" t="str">
            <v>W&amp;N ACRYLIC</v>
          </cell>
          <cell r="R978" t="str">
            <v>GALERIA ACRYLIC ADDITIVES</v>
          </cell>
          <cell r="S978" t="str">
            <v>250ML BOTTLE</v>
          </cell>
          <cell r="T978" t="str">
            <v>No serie</v>
          </cell>
          <cell r="U978" t="str">
            <v>NU</v>
          </cell>
          <cell r="V978" t="str">
            <v>10100100013164</v>
          </cell>
          <cell r="W978" t="str">
            <v>32091000</v>
          </cell>
          <cell r="X978" t="str">
            <v>FRANCE</v>
          </cell>
          <cell r="Y978">
            <v>1</v>
          </cell>
        </row>
        <row r="979">
          <cell r="A979" t="str">
            <v>094376968941</v>
          </cell>
          <cell r="B979" t="str">
            <v>3040803</v>
          </cell>
          <cell r="C979" t="str">
            <v>W&amp;N ADDITIF GALERIA VERNIS SATINE 250ML</v>
          </cell>
          <cell r="D979">
            <v>24</v>
          </cell>
          <cell r="E979"/>
          <cell r="F979"/>
          <cell r="G979" t="str">
            <v>WN ADD GAL VERNIS SATINE 250ML</v>
          </cell>
          <cell r="H979" t="str">
            <v>W&amp;N GALERIA SATIJNVERNIS 250ML</v>
          </cell>
          <cell r="I979" t="str">
            <v>WN GAA 250ML SATIN VARNISH</v>
          </cell>
          <cell r="J979">
            <v>10.46</v>
          </cell>
          <cell r="K979">
            <v>10.67</v>
          </cell>
          <cell r="L979">
            <v>2.0076481835563962E-2</v>
          </cell>
          <cell r="M979" t="str">
            <v>Actif</v>
          </cell>
          <cell r="N979"/>
          <cell r="O979" t="str">
            <v>WINSOR &amp; NEWTON</v>
          </cell>
          <cell r="P979" t="str">
            <v>FINE ARTS</v>
          </cell>
          <cell r="Q979" t="str">
            <v>W&amp;N ACRYLIC</v>
          </cell>
          <cell r="R979" t="str">
            <v>GALERIA ACRYLIC ADDITIVES</v>
          </cell>
          <cell r="S979" t="str">
            <v>250ML BOTTLE</v>
          </cell>
          <cell r="T979" t="str">
            <v>No serie</v>
          </cell>
          <cell r="U979" t="str">
            <v>NU</v>
          </cell>
          <cell r="V979" t="str">
            <v>10100100013164</v>
          </cell>
          <cell r="W979" t="str">
            <v>32091000</v>
          </cell>
          <cell r="X979" t="str">
            <v>FRANCE</v>
          </cell>
          <cell r="Y979">
            <v>1</v>
          </cell>
        </row>
        <row r="980">
          <cell r="A980" t="str">
            <v>094376969054</v>
          </cell>
          <cell r="B980" t="str">
            <v>3050820</v>
          </cell>
          <cell r="C980" t="str">
            <v>W&amp;N ADDITIF GALERIA 500ML MEDIUM BRILLANT</v>
          </cell>
          <cell r="D980">
            <v>24</v>
          </cell>
          <cell r="E980"/>
          <cell r="F980"/>
          <cell r="G980" t="str">
            <v>WN ADD GAL 500ML MED BRILLANT</v>
          </cell>
          <cell r="H980" t="str">
            <v>W&amp;N GALERIA ADDITIVE ACRYLIC ADD 500ML GLOSS MED</v>
          </cell>
          <cell r="I980" t="str">
            <v>WN GAA 500ML GLOSS MED</v>
          </cell>
          <cell r="J980">
            <v>16.850000000000001</v>
          </cell>
          <cell r="K980">
            <v>17.190000000000001</v>
          </cell>
          <cell r="L980">
            <v>2.0178041543026697E-2</v>
          </cell>
          <cell r="M980" t="str">
            <v>Actif</v>
          </cell>
          <cell r="N980"/>
          <cell r="O980" t="str">
            <v>WINSOR &amp; NEWTON</v>
          </cell>
          <cell r="P980" t="str">
            <v>FINE ARTS</v>
          </cell>
          <cell r="Q980" t="str">
            <v>W&amp;N ACRYLIC</v>
          </cell>
          <cell r="R980" t="str">
            <v>GALERIA ACRYLIC ADDITIVES</v>
          </cell>
          <cell r="S980" t="str">
            <v>500ML BOTTLE</v>
          </cell>
          <cell r="T980" t="str">
            <v>No serie</v>
          </cell>
          <cell r="U980" t="str">
            <v>NU</v>
          </cell>
          <cell r="V980" t="str">
            <v>10100100013173</v>
          </cell>
          <cell r="W980" t="str">
            <v>32091000</v>
          </cell>
          <cell r="X980" t="str">
            <v>FRANCE</v>
          </cell>
          <cell r="Y980">
            <v>1</v>
          </cell>
        </row>
        <row r="981">
          <cell r="A981" t="str">
            <v>094376969061</v>
          </cell>
          <cell r="B981" t="str">
            <v>3050821</v>
          </cell>
          <cell r="C981" t="str">
            <v>W&amp;N ADDITIF GALERIA 500ML MEDIUM MAT</v>
          </cell>
          <cell r="D981">
            <v>24</v>
          </cell>
          <cell r="E981"/>
          <cell r="F981"/>
          <cell r="G981" t="str">
            <v>WN ADD GAL 500ML MEDIUM MAT</v>
          </cell>
          <cell r="H981" t="str">
            <v>W&amp;N GALERIA ADDITIVE ACRYLIC ADD 500ML MATT MED</v>
          </cell>
          <cell r="I981" t="str">
            <v>WN GAA 500ML MATT MED</v>
          </cell>
          <cell r="J981">
            <v>16.850000000000001</v>
          </cell>
          <cell r="K981">
            <v>17.190000000000001</v>
          </cell>
          <cell r="L981">
            <v>2.0178041543026697E-2</v>
          </cell>
          <cell r="M981" t="str">
            <v>Actif</v>
          </cell>
          <cell r="N981"/>
          <cell r="O981" t="str">
            <v>WINSOR &amp; NEWTON</v>
          </cell>
          <cell r="P981" t="str">
            <v>FINE ARTS</v>
          </cell>
          <cell r="Q981" t="str">
            <v>W&amp;N ACRYLIC</v>
          </cell>
          <cell r="R981" t="str">
            <v>GALERIA ACRYLIC ADDITIVES</v>
          </cell>
          <cell r="S981" t="str">
            <v>500ML BOTTLE</v>
          </cell>
          <cell r="T981" t="str">
            <v>No serie</v>
          </cell>
          <cell r="U981" t="str">
            <v>NU</v>
          </cell>
          <cell r="V981" t="str">
            <v>10100100013173</v>
          </cell>
          <cell r="W981" t="str">
            <v>32091000</v>
          </cell>
          <cell r="X981" t="str">
            <v>FRANCE</v>
          </cell>
          <cell r="Y981">
            <v>1</v>
          </cell>
        </row>
        <row r="982">
          <cell r="A982" t="str">
            <v>094376969078</v>
          </cell>
          <cell r="B982" t="str">
            <v>3050817</v>
          </cell>
          <cell r="C982" t="str">
            <v>W&amp;N ADDITIF GALERIA 500ML MEDIUM VOLUMISATEUR</v>
          </cell>
          <cell r="D982">
            <v>24</v>
          </cell>
          <cell r="E982"/>
          <cell r="F982"/>
          <cell r="G982" t="str">
            <v>WN ADD GAL 500ML VOLUMISATEUR</v>
          </cell>
          <cell r="H982" t="str">
            <v>W&amp;N GALERIA ADDITIVE ACRYLIC ADD 500ML EXTENDER</v>
          </cell>
          <cell r="I982" t="str">
            <v>WN GAA 500ML EXTENDER</v>
          </cell>
          <cell r="J982">
            <v>16.850000000000001</v>
          </cell>
          <cell r="K982">
            <v>17.190000000000001</v>
          </cell>
          <cell r="L982">
            <v>2.0178041543026697E-2</v>
          </cell>
          <cell r="M982" t="str">
            <v>Actif</v>
          </cell>
          <cell r="N982"/>
          <cell r="O982" t="str">
            <v>WINSOR &amp; NEWTON</v>
          </cell>
          <cell r="P982" t="str">
            <v>FINE ARTS</v>
          </cell>
          <cell r="Q982" t="str">
            <v>W&amp;N ACRYLIC</v>
          </cell>
          <cell r="R982" t="str">
            <v>GALERIA ACRYLIC ADDITIVES</v>
          </cell>
          <cell r="S982" t="str">
            <v>500ML BOTTLE</v>
          </cell>
          <cell r="T982" t="str">
            <v>No serie</v>
          </cell>
          <cell r="U982" t="str">
            <v>NU</v>
          </cell>
          <cell r="V982" t="str">
            <v>10100100013173</v>
          </cell>
          <cell r="W982" t="str">
            <v>32091000</v>
          </cell>
          <cell r="X982" t="str">
            <v>FRANCE</v>
          </cell>
          <cell r="Y982">
            <v>1</v>
          </cell>
        </row>
        <row r="983">
          <cell r="A983" t="str">
            <v>094376969047</v>
          </cell>
          <cell r="B983" t="str">
            <v>3050815</v>
          </cell>
          <cell r="C983" t="str">
            <v>W&amp;N ADDITIF GALERIA 500ML MORTIER DE STRUCTURE FLEXIBLE</v>
          </cell>
          <cell r="D983">
            <v>24</v>
          </cell>
          <cell r="E983"/>
          <cell r="F983"/>
          <cell r="G983" t="str">
            <v>WN ADD GAL 500ML MORT STRUC FL</v>
          </cell>
          <cell r="H983" t="str">
            <v>W&amp;N GALERIA FLEXIBELE MODELLEERPASTA 500ML</v>
          </cell>
          <cell r="I983" t="str">
            <v>WN GAA 500ML FLEX MOD PASTE</v>
          </cell>
          <cell r="J983">
            <v>16.850000000000001</v>
          </cell>
          <cell r="K983">
            <v>17.190000000000001</v>
          </cell>
          <cell r="L983">
            <v>2.0178041543026697E-2</v>
          </cell>
          <cell r="M983" t="str">
            <v>Actif</v>
          </cell>
          <cell r="N983"/>
          <cell r="O983" t="str">
            <v>WINSOR &amp; NEWTON</v>
          </cell>
          <cell r="P983" t="str">
            <v>FINE ARTS</v>
          </cell>
          <cell r="Q983" t="str">
            <v>W&amp;N ACRYLIC</v>
          </cell>
          <cell r="R983" t="str">
            <v>GALERIA ACRYLIC ADDITIVES</v>
          </cell>
          <cell r="S983" t="str">
            <v>500ML BOTTLE</v>
          </cell>
          <cell r="T983" t="str">
            <v>No serie</v>
          </cell>
          <cell r="U983" t="str">
            <v>NU</v>
          </cell>
          <cell r="V983" t="str">
            <v>10100100013173</v>
          </cell>
          <cell r="W983" t="str">
            <v>32091000</v>
          </cell>
          <cell r="X983" t="str">
            <v>FRANCE</v>
          </cell>
          <cell r="Y983">
            <v>1</v>
          </cell>
        </row>
        <row r="984">
          <cell r="A984" t="str">
            <v>094376969030</v>
          </cell>
          <cell r="B984" t="str">
            <v>3050814</v>
          </cell>
          <cell r="C984" t="str">
            <v>W&amp;N ADDITIF GALERIA HEAVY MODELLING PASTE 500ML</v>
          </cell>
          <cell r="D984">
            <v>24</v>
          </cell>
          <cell r="E984"/>
          <cell r="F984"/>
          <cell r="G984" t="str">
            <v>WN ADD GAL HVY MOD PASTE 500ML</v>
          </cell>
          <cell r="H984" t="str">
            <v>W&amp;N GALERIA ZWARE SNIJDBARE MODELLEERPASTA 500ML</v>
          </cell>
          <cell r="I984" t="str">
            <v>WN GAA 500ML HEV.MOD.PASTE</v>
          </cell>
          <cell r="J984">
            <v>16.850000000000001</v>
          </cell>
          <cell r="K984">
            <v>17.190000000000001</v>
          </cell>
          <cell r="L984">
            <v>2.0178041543026697E-2</v>
          </cell>
          <cell r="M984" t="str">
            <v>Actif</v>
          </cell>
          <cell r="N984"/>
          <cell r="O984" t="str">
            <v>WINSOR &amp; NEWTON</v>
          </cell>
          <cell r="P984" t="str">
            <v>FINE ARTS</v>
          </cell>
          <cell r="Q984" t="str">
            <v>W&amp;N ACRYLIC</v>
          </cell>
          <cell r="R984" t="str">
            <v>GALERIA ACRYLIC ADDITIVES</v>
          </cell>
          <cell r="S984" t="str">
            <v>500ML BOTTLE</v>
          </cell>
          <cell r="T984" t="str">
            <v>No serie</v>
          </cell>
          <cell r="U984" t="str">
            <v>NU</v>
          </cell>
          <cell r="V984" t="str">
            <v>10100100013173</v>
          </cell>
          <cell r="W984" t="str">
            <v>32091000</v>
          </cell>
          <cell r="X984" t="str">
            <v>FRANCE</v>
          </cell>
          <cell r="Y984">
            <v>1</v>
          </cell>
        </row>
        <row r="985">
          <cell r="A985" t="str">
            <v>094376969016</v>
          </cell>
          <cell r="B985" t="str">
            <v>3050822</v>
          </cell>
          <cell r="C985" t="str">
            <v>W&amp;N ADDITIF GALERIA HEAYV STRUCTURE GEL 500ML</v>
          </cell>
          <cell r="D985">
            <v>24</v>
          </cell>
          <cell r="E985"/>
          <cell r="F985"/>
          <cell r="G985" t="str">
            <v>WN ADD GAL HYV STRUC GEL 500ML</v>
          </cell>
          <cell r="H985" t="str">
            <v>W&amp;N GALERIA ZWARE STRUCTUURGEL 500ML</v>
          </cell>
          <cell r="I985" t="str">
            <v>WN GAA 500ML HEV STRUC GEL</v>
          </cell>
          <cell r="J985">
            <v>16.850000000000001</v>
          </cell>
          <cell r="K985">
            <v>17.190000000000001</v>
          </cell>
          <cell r="L985">
            <v>2.0178041543026697E-2</v>
          </cell>
          <cell r="M985" t="str">
            <v>Actif</v>
          </cell>
          <cell r="N985"/>
          <cell r="O985" t="str">
            <v>WINSOR &amp; NEWTON</v>
          </cell>
          <cell r="P985" t="str">
            <v>FINE ARTS</v>
          </cell>
          <cell r="Q985" t="str">
            <v>W&amp;N ACRYLIC</v>
          </cell>
          <cell r="R985" t="str">
            <v>GALERIA ACRYLIC ADDITIVES</v>
          </cell>
          <cell r="S985" t="str">
            <v>500ML BOTTLE</v>
          </cell>
          <cell r="T985" t="str">
            <v>No serie</v>
          </cell>
          <cell r="U985" t="str">
            <v>NU</v>
          </cell>
          <cell r="V985" t="str">
            <v>10100100013173</v>
          </cell>
          <cell r="W985" t="str">
            <v>32091000</v>
          </cell>
          <cell r="X985" t="str">
            <v>FRANCE</v>
          </cell>
          <cell r="Y985">
            <v>1</v>
          </cell>
        </row>
        <row r="986">
          <cell r="A986" t="str">
            <v>094376969085</v>
          </cell>
          <cell r="B986" t="str">
            <v>3050806</v>
          </cell>
          <cell r="C986" t="str">
            <v>W&amp;N ADDITIF GALERIA IRIDESCENT 500ML</v>
          </cell>
          <cell r="D986">
            <v>24</v>
          </cell>
          <cell r="E986"/>
          <cell r="F986"/>
          <cell r="G986" t="str">
            <v>WN ADD GAL IRIDESCENT 500ML</v>
          </cell>
          <cell r="H986" t="str">
            <v>W&amp;N GALERIA ADDITIVE ACRYLIC 500ML IRIDESCENT</v>
          </cell>
          <cell r="I986" t="str">
            <v>WN GAA 500ML IRIDESCENT</v>
          </cell>
          <cell r="J986">
            <v>16.850000000000001</v>
          </cell>
          <cell r="K986">
            <v>17.190000000000001</v>
          </cell>
          <cell r="L986">
            <v>2.0178041543026697E-2</v>
          </cell>
          <cell r="M986" t="str">
            <v>Actif</v>
          </cell>
          <cell r="N986"/>
          <cell r="O986" t="str">
            <v>WINSOR &amp; NEWTON</v>
          </cell>
          <cell r="P986" t="str">
            <v>FINE ARTS</v>
          </cell>
          <cell r="Q986" t="str">
            <v>W&amp;N ACRYLIC</v>
          </cell>
          <cell r="R986" t="str">
            <v>GALERIA ACRYLIC ADDITIVES</v>
          </cell>
          <cell r="S986" t="str">
            <v>500ML BOTTLE</v>
          </cell>
          <cell r="T986" t="str">
            <v>No serie</v>
          </cell>
          <cell r="U986" t="str">
            <v>NU</v>
          </cell>
          <cell r="V986" t="str">
            <v>10100100013173</v>
          </cell>
          <cell r="W986" t="str">
            <v>32091000</v>
          </cell>
          <cell r="X986" t="str">
            <v>FRANCE</v>
          </cell>
          <cell r="Y986">
            <v>1</v>
          </cell>
        </row>
        <row r="987">
          <cell r="A987" t="str">
            <v>094376969023</v>
          </cell>
          <cell r="B987" t="str">
            <v>3050805</v>
          </cell>
          <cell r="C987" t="str">
            <v>W&amp;N ADDITIF GALERIA STRUCTURE GEL 500ML</v>
          </cell>
          <cell r="D987">
            <v>24</v>
          </cell>
          <cell r="E987"/>
          <cell r="F987"/>
          <cell r="G987" t="str">
            <v>WN ADD GAL STRUCTURE GEL 500ML</v>
          </cell>
          <cell r="H987" t="str">
            <v>W&amp;N GALERIA ADDITIVE ACRYLIC 500ML STRUCTURE GEL</v>
          </cell>
          <cell r="I987" t="str">
            <v>WN GAA 500ML STRUCTURE GEL</v>
          </cell>
          <cell r="J987">
            <v>16.850000000000001</v>
          </cell>
          <cell r="K987">
            <v>17.190000000000001</v>
          </cell>
          <cell r="L987">
            <v>2.0178041543026697E-2</v>
          </cell>
          <cell r="M987" t="str">
            <v>Actif</v>
          </cell>
          <cell r="N987"/>
          <cell r="O987" t="str">
            <v>WINSOR &amp; NEWTON</v>
          </cell>
          <cell r="P987" t="str">
            <v>FINE ARTS</v>
          </cell>
          <cell r="Q987" t="str">
            <v>W&amp;N ACRYLIC</v>
          </cell>
          <cell r="R987" t="str">
            <v>GALERIA ACRYLIC ADDITIVES</v>
          </cell>
          <cell r="S987" t="str">
            <v>500ML BOTTLE</v>
          </cell>
          <cell r="T987" t="str">
            <v>No serie</v>
          </cell>
          <cell r="U987" t="str">
            <v>NU</v>
          </cell>
          <cell r="V987" t="str">
            <v>10100100013173</v>
          </cell>
          <cell r="W987" t="str">
            <v>32091000</v>
          </cell>
          <cell r="X987" t="str">
            <v>FRANCE</v>
          </cell>
          <cell r="Y987">
            <v>1</v>
          </cell>
        </row>
        <row r="988">
          <cell r="A988" t="str">
            <v>094376969092</v>
          </cell>
          <cell r="B988" t="str">
            <v>3050801</v>
          </cell>
          <cell r="C988" t="str">
            <v>W&amp;N ADDITIF GALERIA VERNIS BRILLANT 500ML</v>
          </cell>
          <cell r="D988">
            <v>24</v>
          </cell>
          <cell r="E988"/>
          <cell r="F988"/>
          <cell r="G988" t="str">
            <v>WN ADD GAL VERNIS BRILL 500ML</v>
          </cell>
          <cell r="H988" t="str">
            <v>W&amp;N GALERIA ADDITIVE ACRYLIC 500ML GLOSS VARNISH</v>
          </cell>
          <cell r="I988" t="str">
            <v>WN GAA 500ML GLOSS VARNISH</v>
          </cell>
          <cell r="J988">
            <v>16.850000000000001</v>
          </cell>
          <cell r="K988">
            <v>17.190000000000001</v>
          </cell>
          <cell r="L988">
            <v>2.0178041543026697E-2</v>
          </cell>
          <cell r="M988" t="str">
            <v>Actif</v>
          </cell>
          <cell r="N988"/>
          <cell r="O988" t="str">
            <v>WINSOR &amp; NEWTON</v>
          </cell>
          <cell r="P988" t="str">
            <v>FINE ARTS</v>
          </cell>
          <cell r="Q988" t="str">
            <v>W&amp;N ACRYLIC</v>
          </cell>
          <cell r="R988" t="str">
            <v>GALERIA ACRYLIC ADDITIVES</v>
          </cell>
          <cell r="S988" t="str">
            <v>500ML BOTTLE</v>
          </cell>
          <cell r="T988" t="str">
            <v>No serie</v>
          </cell>
          <cell r="U988" t="str">
            <v>NU</v>
          </cell>
          <cell r="V988" t="str">
            <v>10100100013173</v>
          </cell>
          <cell r="W988" t="str">
            <v>32091000</v>
          </cell>
          <cell r="X988" t="str">
            <v>FRANCE</v>
          </cell>
          <cell r="Y988">
            <v>1</v>
          </cell>
        </row>
        <row r="989">
          <cell r="A989" t="str">
            <v>094376969108</v>
          </cell>
          <cell r="B989" t="str">
            <v>3050802</v>
          </cell>
          <cell r="C989" t="str">
            <v>W&amp;N ADDITIF GALERIA VERNIS MAT 500ML</v>
          </cell>
          <cell r="D989">
            <v>24</v>
          </cell>
          <cell r="E989"/>
          <cell r="F989"/>
          <cell r="G989" t="str">
            <v>WN ADD GAL VERNIS MAT 500ML</v>
          </cell>
          <cell r="H989" t="str">
            <v>W&amp;N GALERIA ADDITIVE ACRYLIC 500ML MATT VARNISH</v>
          </cell>
          <cell r="I989" t="str">
            <v>WN GAA 500ML MATT VARNISH</v>
          </cell>
          <cell r="J989">
            <v>16.850000000000001</v>
          </cell>
          <cell r="K989">
            <v>17.190000000000001</v>
          </cell>
          <cell r="L989">
            <v>2.0178041543026697E-2</v>
          </cell>
          <cell r="M989" t="str">
            <v>Actif</v>
          </cell>
          <cell r="N989"/>
          <cell r="O989" t="str">
            <v>WINSOR &amp; NEWTON</v>
          </cell>
          <cell r="P989" t="str">
            <v>FINE ARTS</v>
          </cell>
          <cell r="Q989" t="str">
            <v>W&amp;N ACRYLIC</v>
          </cell>
          <cell r="R989" t="str">
            <v>GALERIA ACRYLIC ADDITIVES</v>
          </cell>
          <cell r="S989" t="str">
            <v>500ML BOTTLE</v>
          </cell>
          <cell r="T989" t="str">
            <v>No serie</v>
          </cell>
          <cell r="U989" t="str">
            <v>NU</v>
          </cell>
          <cell r="V989" t="str">
            <v>10100100013173</v>
          </cell>
          <cell r="W989" t="str">
            <v>32091000</v>
          </cell>
          <cell r="X989" t="str">
            <v>FRANCE</v>
          </cell>
          <cell r="Y989">
            <v>1</v>
          </cell>
        </row>
        <row r="990">
          <cell r="A990" t="str">
            <v>094376969115</v>
          </cell>
          <cell r="B990" t="str">
            <v>3050803</v>
          </cell>
          <cell r="C990" t="str">
            <v>W&amp;N ADDITIF GALERIA VERNIS SATINE 500ML</v>
          </cell>
          <cell r="D990">
            <v>24</v>
          </cell>
          <cell r="E990"/>
          <cell r="F990"/>
          <cell r="G990" t="str">
            <v>WN ADD GAL VERNIS SATINE 500ML</v>
          </cell>
          <cell r="H990" t="str">
            <v>W&amp;N GALERIA SATIJNVERNIS 500ML</v>
          </cell>
          <cell r="I990" t="str">
            <v>WN GAA 500ML SATIN VARNISH</v>
          </cell>
          <cell r="J990">
            <v>16.850000000000001</v>
          </cell>
          <cell r="K990">
            <v>17.190000000000001</v>
          </cell>
          <cell r="L990">
            <v>2.0178041543026697E-2</v>
          </cell>
          <cell r="M990" t="str">
            <v>Actif</v>
          </cell>
          <cell r="N990"/>
          <cell r="O990" t="str">
            <v>WINSOR &amp; NEWTON</v>
          </cell>
          <cell r="P990" t="str">
            <v>FINE ARTS</v>
          </cell>
          <cell r="Q990" t="str">
            <v>W&amp;N ACRYLIC</v>
          </cell>
          <cell r="R990" t="str">
            <v>GALERIA ACRYLIC ADDITIVES</v>
          </cell>
          <cell r="S990" t="str">
            <v>500ML BOTTLE</v>
          </cell>
          <cell r="T990" t="str">
            <v>No serie</v>
          </cell>
          <cell r="U990" t="str">
            <v>NU</v>
          </cell>
          <cell r="V990" t="str">
            <v>10100100013173</v>
          </cell>
          <cell r="W990" t="str">
            <v>32091000</v>
          </cell>
          <cell r="X990" t="str">
            <v>FRANCE</v>
          </cell>
          <cell r="Y990">
            <v>1</v>
          </cell>
        </row>
        <row r="991">
          <cell r="A991" t="str">
            <v>094376968750</v>
          </cell>
          <cell r="B991" t="str">
            <v>3022804</v>
          </cell>
          <cell r="C991" t="str">
            <v>W&amp;N ADDITIF GALERIA DECAPANT PR VERNIS 75ML</v>
          </cell>
          <cell r="D991">
            <v>24</v>
          </cell>
          <cell r="E991"/>
          <cell r="F991"/>
          <cell r="G991" t="str">
            <v>WN ADD GAL DECAP PR VERN 75ML</v>
          </cell>
          <cell r="H991" t="str">
            <v>W&amp;N GALERIA VERNIS VERWIJDERAAR 75ML</v>
          </cell>
          <cell r="I991" t="str">
            <v>WN GAA 75ML VARN.REMOVER</v>
          </cell>
          <cell r="J991">
            <v>4.18</v>
          </cell>
          <cell r="K991">
            <v>4.26</v>
          </cell>
          <cell r="L991">
            <v>1.9138755980861261E-2</v>
          </cell>
          <cell r="M991" t="str">
            <v>Actif</v>
          </cell>
          <cell r="N991"/>
          <cell r="O991" t="str">
            <v>WINSOR &amp; NEWTON</v>
          </cell>
          <cell r="P991" t="str">
            <v>FINE ARTS</v>
          </cell>
          <cell r="Q991" t="str">
            <v>W&amp;N ACRYLIC</v>
          </cell>
          <cell r="R991" t="str">
            <v>GALERIA ACRYLIC ADDITIVES</v>
          </cell>
          <cell r="S991" t="str">
            <v>75ML BOTTLE</v>
          </cell>
          <cell r="T991" t="str">
            <v>No serie</v>
          </cell>
          <cell r="U991" t="str">
            <v>NU</v>
          </cell>
          <cell r="V991" t="str">
            <v>10100100013143</v>
          </cell>
          <cell r="W991" t="str">
            <v>32100090</v>
          </cell>
          <cell r="X991" t="str">
            <v>FRANCE</v>
          </cell>
          <cell r="Y991">
            <v>3</v>
          </cell>
        </row>
        <row r="992">
          <cell r="A992" t="str">
            <v>094376968743</v>
          </cell>
          <cell r="B992" t="str">
            <v>3022803</v>
          </cell>
          <cell r="C992" t="str">
            <v>W&amp;N ADDITIF GALERIA MEDIUM VERNIS SATINE 75ML</v>
          </cell>
          <cell r="D992">
            <v>24</v>
          </cell>
          <cell r="E992"/>
          <cell r="F992"/>
          <cell r="G992" t="str">
            <v>WN ADD GAL MED VERN SAT 75ML</v>
          </cell>
          <cell r="H992" t="str">
            <v>W&amp;N GALERIA SATIJNVERNIS 75ML</v>
          </cell>
          <cell r="I992" t="str">
            <v>WN GAA 75ML MED SATIN VARN</v>
          </cell>
          <cell r="J992">
            <v>4.18</v>
          </cell>
          <cell r="K992">
            <v>4.26</v>
          </cell>
          <cell r="L992">
            <v>1.9138755980861261E-2</v>
          </cell>
          <cell r="M992" t="str">
            <v>Actif</v>
          </cell>
          <cell r="N992"/>
          <cell r="O992" t="str">
            <v>WINSOR &amp; NEWTON</v>
          </cell>
          <cell r="P992" t="str">
            <v>FINE ARTS</v>
          </cell>
          <cell r="Q992" t="str">
            <v>W&amp;N ACRYLIC</v>
          </cell>
          <cell r="R992" t="str">
            <v>GALERIA ACRYLIC ADDITIVES</v>
          </cell>
          <cell r="S992" t="str">
            <v>75ML BOTTLE</v>
          </cell>
          <cell r="T992" t="str">
            <v>No serie</v>
          </cell>
          <cell r="U992" t="str">
            <v>NU</v>
          </cell>
          <cell r="V992" t="str">
            <v>10100100013143</v>
          </cell>
          <cell r="W992" t="str">
            <v>32091000</v>
          </cell>
          <cell r="X992" t="str">
            <v>FRANCE</v>
          </cell>
          <cell r="Y992">
            <v>3</v>
          </cell>
        </row>
        <row r="993">
          <cell r="A993" t="str">
            <v>094376968729</v>
          </cell>
          <cell r="B993" t="str">
            <v>3022801</v>
          </cell>
          <cell r="C993" t="str">
            <v>W&amp;N ADDITIF GALERIA VERNIS BRILLANT 75ML</v>
          </cell>
          <cell r="D993">
            <v>24</v>
          </cell>
          <cell r="E993"/>
          <cell r="F993"/>
          <cell r="G993" t="str">
            <v>WN ADD GAL VERNIS BRILL 75ML</v>
          </cell>
          <cell r="H993" t="str">
            <v>W&amp;N GALERIA ADDITIVE ACRYLIC 75ML GLOSS VARNISH</v>
          </cell>
          <cell r="I993" t="str">
            <v>WN GAA 75ML GLOSS VARNISH</v>
          </cell>
          <cell r="J993">
            <v>4.18</v>
          </cell>
          <cell r="K993">
            <v>4.26</v>
          </cell>
          <cell r="L993">
            <v>1.9138755980861261E-2</v>
          </cell>
          <cell r="M993" t="str">
            <v>Actif</v>
          </cell>
          <cell r="N993"/>
          <cell r="O993" t="str">
            <v>WINSOR &amp; NEWTON</v>
          </cell>
          <cell r="P993" t="str">
            <v>FINE ARTS</v>
          </cell>
          <cell r="Q993" t="str">
            <v>W&amp;N ACRYLIC</v>
          </cell>
          <cell r="R993" t="str">
            <v>GALERIA ACRYLIC ADDITIVES</v>
          </cell>
          <cell r="S993" t="str">
            <v>75ML BOTTLE</v>
          </cell>
          <cell r="T993" t="str">
            <v>No serie</v>
          </cell>
          <cell r="U993" t="str">
            <v>NU</v>
          </cell>
          <cell r="V993" t="str">
            <v>10100100013143</v>
          </cell>
          <cell r="W993" t="str">
            <v>32091000</v>
          </cell>
          <cell r="X993" t="str">
            <v>FRANCE</v>
          </cell>
          <cell r="Y993">
            <v>3</v>
          </cell>
        </row>
        <row r="994">
          <cell r="A994" t="str">
            <v>094376968736</v>
          </cell>
          <cell r="B994" t="str">
            <v>3022802</v>
          </cell>
          <cell r="C994" t="str">
            <v>W&amp;N ADDITIF GALERIA VERNIS MAT 75ML</v>
          </cell>
          <cell r="D994">
            <v>24</v>
          </cell>
          <cell r="E994"/>
          <cell r="F994"/>
          <cell r="G994" t="str">
            <v>WN ADD GALERIA VERNIS MAT 75ML</v>
          </cell>
          <cell r="H994" t="str">
            <v>W&amp;N GALERIA ADDITIVE ACRYLIC 75ML MATT VARNISH</v>
          </cell>
          <cell r="I994" t="str">
            <v>WN GAA 75ML MATT VARNISH</v>
          </cell>
          <cell r="J994">
            <v>4.18</v>
          </cell>
          <cell r="K994">
            <v>4.26</v>
          </cell>
          <cell r="L994">
            <v>1.9138755980861261E-2</v>
          </cell>
          <cell r="M994" t="str">
            <v>Actif</v>
          </cell>
          <cell r="N994"/>
          <cell r="O994" t="str">
            <v>WINSOR &amp; NEWTON</v>
          </cell>
          <cell r="P994" t="str">
            <v>FINE ARTS</v>
          </cell>
          <cell r="Q994" t="str">
            <v>W&amp;N ACRYLIC</v>
          </cell>
          <cell r="R994" t="str">
            <v>GALERIA ACRYLIC ADDITIVES</v>
          </cell>
          <cell r="S994" t="str">
            <v>75ML BOTTLE</v>
          </cell>
          <cell r="T994" t="str">
            <v>No serie</v>
          </cell>
          <cell r="U994" t="str">
            <v>NU</v>
          </cell>
          <cell r="V994" t="str">
            <v>10100100013143</v>
          </cell>
          <cell r="W994" t="str">
            <v>32091000</v>
          </cell>
          <cell r="X994" t="str">
            <v>FRANCE</v>
          </cell>
          <cell r="Y994">
            <v>3</v>
          </cell>
        </row>
        <row r="995">
          <cell r="A995" t="str">
            <v>50947911</v>
          </cell>
          <cell r="B995" t="str">
            <v>0605004</v>
          </cell>
          <cell r="C995" t="str">
            <v>W&amp;N DESIGNERS GOUACHE 14ML ALIZARINE CRAMOISIE</v>
          </cell>
          <cell r="D995">
            <v>25</v>
          </cell>
          <cell r="E995"/>
          <cell r="F995"/>
          <cell r="G995" t="str">
            <v>WN DES GCH 14ML ALIZ CRAMOISIE</v>
          </cell>
          <cell r="H995" t="str">
            <v>W&amp;N DESIGNERS GOUACHE 14ML ALIZ CRIMSON</v>
          </cell>
          <cell r="I995" t="str">
            <v>WN DEG 14ML ALIZ CRIMSON</v>
          </cell>
          <cell r="J995">
            <v>3.4</v>
          </cell>
          <cell r="K995">
            <v>3.47</v>
          </cell>
          <cell r="L995">
            <v>2.058823529411773E-2</v>
          </cell>
          <cell r="M995" t="str">
            <v>Actif</v>
          </cell>
          <cell r="N995"/>
          <cell r="O995" t="str">
            <v>WINSOR &amp; NEWTON</v>
          </cell>
          <cell r="P995" t="str">
            <v>FINE ARTS</v>
          </cell>
          <cell r="Q995" t="str">
            <v>W&amp;N GOUACHE</v>
          </cell>
          <cell r="R995" t="str">
            <v>DESIGNERS GOUACHE</v>
          </cell>
          <cell r="S995" t="str">
            <v>14ML TUBE</v>
          </cell>
          <cell r="T995" t="str">
            <v>Série 1</v>
          </cell>
          <cell r="U995" t="str">
            <v>W0004</v>
          </cell>
          <cell r="V995" t="str">
            <v>10100102100219</v>
          </cell>
          <cell r="W995" t="str">
            <v>32139000</v>
          </cell>
          <cell r="X995" t="str">
            <v>FRANCE</v>
          </cell>
          <cell r="Y995">
            <v>3</v>
          </cell>
        </row>
        <row r="996">
          <cell r="A996" t="str">
            <v>884955096987</v>
          </cell>
          <cell r="B996" t="str">
            <v>8840591</v>
          </cell>
          <cell r="C996" t="str">
            <v>W&amp;N DESIGNERS GOUACHE 14ML BLANC DE ZINC ROW</v>
          </cell>
          <cell r="D996">
            <v>25</v>
          </cell>
          <cell r="E996" t="str">
            <v>50947195</v>
          </cell>
          <cell r="F996" t="str">
            <v>0605748</v>
          </cell>
          <cell r="G996" t="str">
            <v>WN DES GCH 14ML BLANC ZINC ROW</v>
          </cell>
          <cell r="H996" t="str">
            <v>W&amp;N DESIGNERS GOUACHE 14ML ZINC WHITE ROW</v>
          </cell>
          <cell r="I996" t="str">
            <v>WN DEG 14ML ZINC WHITE ROW     SP</v>
          </cell>
          <cell r="J996">
            <v>3.4</v>
          </cell>
          <cell r="K996">
            <v>3.47</v>
          </cell>
          <cell r="L996">
            <v>2.058823529411773E-2</v>
          </cell>
          <cell r="M996" t="str">
            <v>Changement EAN 2024</v>
          </cell>
          <cell r="N996"/>
          <cell r="O996" t="str">
            <v>WINSOR &amp; NEWTON</v>
          </cell>
          <cell r="P996" t="str">
            <v>FINE ARTS</v>
          </cell>
          <cell r="Q996" t="str">
            <v>W&amp;N GOUACHE</v>
          </cell>
          <cell r="R996" t="str">
            <v>DESIGNERS GOUACHE</v>
          </cell>
          <cell r="S996" t="str">
            <v>14ML TUBE</v>
          </cell>
          <cell r="T996" t="str">
            <v>Série 1</v>
          </cell>
          <cell r="U996" t="str">
            <v>W0748</v>
          </cell>
          <cell r="V996" t="str">
            <v>10100102100219</v>
          </cell>
          <cell r="W996" t="str">
            <v>32139000</v>
          </cell>
          <cell r="X996" t="str">
            <v>FRANCE</v>
          </cell>
          <cell r="Y996">
            <v>3</v>
          </cell>
        </row>
        <row r="997">
          <cell r="A997" t="str">
            <v>50947423</v>
          </cell>
          <cell r="B997" t="str">
            <v>0605512</v>
          </cell>
          <cell r="C997" t="str">
            <v>W&amp;N DESIGNERS GOUACHE 14ML BLANC PERMANENT</v>
          </cell>
          <cell r="D997">
            <v>25</v>
          </cell>
          <cell r="E997"/>
          <cell r="F997"/>
          <cell r="G997" t="str">
            <v>WN DES GCH 14ML BLANC PERM</v>
          </cell>
          <cell r="H997" t="str">
            <v>W&amp;N DESIGNERS GOUACHE 14ML PERM WHITE</v>
          </cell>
          <cell r="I997" t="str">
            <v>WN DEG 14ML PERM WHITE</v>
          </cell>
          <cell r="J997">
            <v>3.4</v>
          </cell>
          <cell r="K997">
            <v>3.47</v>
          </cell>
          <cell r="L997">
            <v>2.058823529411773E-2</v>
          </cell>
          <cell r="M997" t="str">
            <v>Actif</v>
          </cell>
          <cell r="N997"/>
          <cell r="O997" t="str">
            <v>WINSOR &amp; NEWTON</v>
          </cell>
          <cell r="P997" t="str">
            <v>FINE ARTS</v>
          </cell>
          <cell r="Q997" t="str">
            <v>W&amp;N GOUACHE</v>
          </cell>
          <cell r="R997" t="str">
            <v>DESIGNERS GOUACHE</v>
          </cell>
          <cell r="S997" t="str">
            <v>14ML TUBE</v>
          </cell>
          <cell r="T997" t="str">
            <v>Série 1</v>
          </cell>
          <cell r="U997" t="str">
            <v>W0512</v>
          </cell>
          <cell r="V997" t="str">
            <v>10100102100219</v>
          </cell>
          <cell r="W997" t="str">
            <v>32139000</v>
          </cell>
          <cell r="X997" t="str">
            <v>FRANCE</v>
          </cell>
          <cell r="Y997">
            <v>3</v>
          </cell>
        </row>
        <row r="998">
          <cell r="A998" t="str">
            <v>884955096963</v>
          </cell>
          <cell r="B998" t="str">
            <v>8840589</v>
          </cell>
          <cell r="C998" t="str">
            <v>W&amp;N DESIGNERS GOUACHE 14ML BLEU CIEL ROW</v>
          </cell>
          <cell r="D998">
            <v>25</v>
          </cell>
          <cell r="E998" t="str">
            <v>50947324</v>
          </cell>
          <cell r="F998" t="str">
            <v>0605621</v>
          </cell>
          <cell r="G998" t="str">
            <v>WN DES GCH 14ML BLEU CIEL ROW</v>
          </cell>
          <cell r="H998" t="str">
            <v>W&amp;N DESIGNERS GOUACHE 14ML SKY BLUE ROW</v>
          </cell>
          <cell r="I998" t="str">
            <v>WN DEG 14ML SKY BLUE ROW       SP</v>
          </cell>
          <cell r="J998">
            <v>3.4</v>
          </cell>
          <cell r="K998">
            <v>3.47</v>
          </cell>
          <cell r="L998">
            <v>2.058823529411773E-2</v>
          </cell>
          <cell r="M998" t="str">
            <v>Changement EAN 2024</v>
          </cell>
          <cell r="N998"/>
          <cell r="O998" t="str">
            <v>WINSOR &amp; NEWTON</v>
          </cell>
          <cell r="P998" t="str">
            <v>FINE ARTS</v>
          </cell>
          <cell r="Q998" t="str">
            <v>W&amp;N GOUACHE</v>
          </cell>
          <cell r="R998" t="str">
            <v>DESIGNERS GOUACHE</v>
          </cell>
          <cell r="S998" t="str">
            <v>14ML TUBE</v>
          </cell>
          <cell r="T998" t="str">
            <v>Série 1</v>
          </cell>
          <cell r="U998" t="str">
            <v>W0621</v>
          </cell>
          <cell r="V998" t="str">
            <v>10100102100219</v>
          </cell>
          <cell r="W998" t="str">
            <v>32139000</v>
          </cell>
          <cell r="X998" t="str">
            <v>FRANCE</v>
          </cell>
          <cell r="Y998">
            <v>3</v>
          </cell>
        </row>
        <row r="999">
          <cell r="A999" t="str">
            <v>50947416</v>
          </cell>
          <cell r="B999" t="str">
            <v>0605538</v>
          </cell>
          <cell r="C999" t="str">
            <v>W&amp;N DESIGNERS GOUACHE 14ML BLEU DE PRUSSE</v>
          </cell>
          <cell r="D999">
            <v>25</v>
          </cell>
          <cell r="E999"/>
          <cell r="F999"/>
          <cell r="G999" t="str">
            <v>WN DES GCH 14ML BLEU DE PRUSSE</v>
          </cell>
          <cell r="H999" t="str">
            <v>W&amp;N DESIGNERS GOUACHE 14ML PRUSSIAN BLUE</v>
          </cell>
          <cell r="I999" t="str">
            <v>WN DEG 14ML PRUSSIAN BLUE</v>
          </cell>
          <cell r="J999">
            <v>3.4</v>
          </cell>
          <cell r="K999">
            <v>3.47</v>
          </cell>
          <cell r="L999">
            <v>2.058823529411773E-2</v>
          </cell>
          <cell r="M999" t="str">
            <v>Actif</v>
          </cell>
          <cell r="N999"/>
          <cell r="O999" t="str">
            <v>WINSOR &amp; NEWTON</v>
          </cell>
          <cell r="P999" t="str">
            <v>FINE ARTS</v>
          </cell>
          <cell r="Q999" t="str">
            <v>W&amp;N GOUACHE</v>
          </cell>
          <cell r="R999" t="str">
            <v>DESIGNERS GOUACHE</v>
          </cell>
          <cell r="S999" t="str">
            <v>14ML TUBE</v>
          </cell>
          <cell r="T999" t="str">
            <v>Série 1</v>
          </cell>
          <cell r="U999" t="str">
            <v>W0538</v>
          </cell>
          <cell r="V999" t="str">
            <v>10100102100219</v>
          </cell>
          <cell r="W999" t="str">
            <v>32139000</v>
          </cell>
          <cell r="X999" t="str">
            <v>FRANCE</v>
          </cell>
          <cell r="Y999">
            <v>3</v>
          </cell>
        </row>
        <row r="1000">
          <cell r="A1000" t="str">
            <v>50958139</v>
          </cell>
          <cell r="B1000" t="str">
            <v>0605514</v>
          </cell>
          <cell r="C1000" t="str">
            <v>W&amp;N DESIGNERS GOUACHE 14ML BLEU PHTALOCYANINE</v>
          </cell>
          <cell r="D1000">
            <v>25</v>
          </cell>
          <cell r="E1000"/>
          <cell r="F1000"/>
          <cell r="G1000" t="str">
            <v>WN DES GCH 14ML BLEU PHTALO</v>
          </cell>
          <cell r="H1000" t="str">
            <v>W&amp;N DESIGNERS GOUACHE 14ML PHTHALO BLUE</v>
          </cell>
          <cell r="I1000" t="str">
            <v>WN DEG 14ML PHTHALO BLUE</v>
          </cell>
          <cell r="J1000">
            <v>3.4</v>
          </cell>
          <cell r="K1000">
            <v>3.47</v>
          </cell>
          <cell r="L1000">
            <v>2.058823529411773E-2</v>
          </cell>
          <cell r="M1000" t="str">
            <v>Actif</v>
          </cell>
          <cell r="N1000"/>
          <cell r="O1000" t="str">
            <v>WINSOR &amp; NEWTON</v>
          </cell>
          <cell r="P1000" t="str">
            <v>FINE ARTS</v>
          </cell>
          <cell r="Q1000" t="str">
            <v>W&amp;N GOUACHE</v>
          </cell>
          <cell r="R1000" t="str">
            <v>DESIGNERS GOUACHE</v>
          </cell>
          <cell r="S1000" t="str">
            <v>14ML TUBE</v>
          </cell>
          <cell r="T1000" t="str">
            <v>Série 1</v>
          </cell>
          <cell r="U1000" t="str">
            <v>W0514</v>
          </cell>
          <cell r="V1000" t="str">
            <v>10100102100219</v>
          </cell>
          <cell r="W1000" t="str">
            <v>32139000</v>
          </cell>
          <cell r="X1000" t="str">
            <v>FRANCE</v>
          </cell>
          <cell r="Y1000">
            <v>3</v>
          </cell>
        </row>
        <row r="1001">
          <cell r="A1001" t="str">
            <v>50958047</v>
          </cell>
          <cell r="B1001" t="str">
            <v>0605523</v>
          </cell>
          <cell r="C1001" t="str">
            <v>W&amp;N DESIGNERS GOUACHE 14ML BLEU PRIMAIRE</v>
          </cell>
          <cell r="D1001">
            <v>25</v>
          </cell>
          <cell r="E1001"/>
          <cell r="F1001"/>
          <cell r="G1001" t="str">
            <v>WN DES GCH 14ML BLE PR</v>
          </cell>
          <cell r="H1001" t="str">
            <v>W&amp;N DESIGNERS GOUACHE 14ML PRIMARY BLUE</v>
          </cell>
          <cell r="I1001" t="str">
            <v>WN DEG 14ML PRIMARY BLUE</v>
          </cell>
          <cell r="J1001">
            <v>3.4</v>
          </cell>
          <cell r="K1001">
            <v>3.47</v>
          </cell>
          <cell r="L1001">
            <v>2.058823529411773E-2</v>
          </cell>
          <cell r="M1001" t="str">
            <v>Actif</v>
          </cell>
          <cell r="N1001"/>
          <cell r="O1001" t="str">
            <v>WINSOR &amp; NEWTON</v>
          </cell>
          <cell r="P1001" t="str">
            <v>FINE ARTS</v>
          </cell>
          <cell r="Q1001" t="str">
            <v>W&amp;N GOUACHE</v>
          </cell>
          <cell r="R1001" t="str">
            <v>DESIGNERS GOUACHE</v>
          </cell>
          <cell r="S1001" t="str">
            <v>14ML TUBE</v>
          </cell>
          <cell r="T1001" t="str">
            <v>Série 1</v>
          </cell>
          <cell r="U1001" t="str">
            <v>W0523</v>
          </cell>
          <cell r="V1001" t="str">
            <v>10100102100219</v>
          </cell>
          <cell r="W1001" t="str">
            <v>32139000</v>
          </cell>
          <cell r="X1001" t="str">
            <v>FRANCE</v>
          </cell>
          <cell r="Y1001">
            <v>3</v>
          </cell>
        </row>
        <row r="1002">
          <cell r="A1002" t="str">
            <v>884955096970</v>
          </cell>
          <cell r="B1002" t="str">
            <v>8840590</v>
          </cell>
          <cell r="C1002" t="str">
            <v>W&amp;N DESIGNERS GOUACHE 14ML BRUN VAN DYCK ROW</v>
          </cell>
          <cell r="D1002">
            <v>25</v>
          </cell>
          <cell r="E1002" t="str">
            <v>50947263</v>
          </cell>
          <cell r="F1002" t="str">
            <v>0605676</v>
          </cell>
          <cell r="G1002" t="str">
            <v>WN DES GCH 14ML BR V DYCK ROW</v>
          </cell>
          <cell r="H1002" t="str">
            <v>W&amp;N DESIGNERS GOUACHE 14ML VANDYKE BROW&amp;N ROW</v>
          </cell>
          <cell r="I1002" t="str">
            <v>WN DEG 14ML VANDYKE BROWN ROW  SP</v>
          </cell>
          <cell r="J1002">
            <v>3.4</v>
          </cell>
          <cell r="K1002">
            <v>3.47</v>
          </cell>
          <cell r="L1002">
            <v>2.058823529411773E-2</v>
          </cell>
          <cell r="M1002" t="str">
            <v>Changement EAN 2024</v>
          </cell>
          <cell r="N1002"/>
          <cell r="O1002" t="str">
            <v>WINSOR &amp; NEWTON</v>
          </cell>
          <cell r="P1002" t="str">
            <v>FINE ARTS</v>
          </cell>
          <cell r="Q1002" t="str">
            <v>W&amp;N GOUACHE</v>
          </cell>
          <cell r="R1002" t="str">
            <v>DESIGNERS GOUACHE</v>
          </cell>
          <cell r="S1002" t="str">
            <v>14ML TUBE</v>
          </cell>
          <cell r="T1002" t="str">
            <v>Série 1</v>
          </cell>
          <cell r="U1002" t="str">
            <v>W0676</v>
          </cell>
          <cell r="V1002" t="str">
            <v>10100102100219</v>
          </cell>
          <cell r="W1002" t="str">
            <v>32139000</v>
          </cell>
          <cell r="X1002" t="str">
            <v>FRANCE</v>
          </cell>
          <cell r="Y1002">
            <v>3</v>
          </cell>
        </row>
        <row r="1003">
          <cell r="A1003" t="str">
            <v>50957965</v>
          </cell>
          <cell r="B1003" t="str">
            <v>0605436</v>
          </cell>
          <cell r="C1003" t="str">
            <v>W&amp;N DESIGNERS GOUACHE 14ML GRIS NEUTRE N3</v>
          </cell>
          <cell r="D1003">
            <v>25</v>
          </cell>
          <cell r="E1003"/>
          <cell r="F1003"/>
          <cell r="G1003" t="str">
            <v>WN DES GCH 14ML GRIS NEUTRE N3</v>
          </cell>
          <cell r="H1003" t="str">
            <v>W&amp;N DESIGNERS GOUACHE 14ML NEUT GREY NO3</v>
          </cell>
          <cell r="I1003" t="str">
            <v>WN DEG 14ML NEUT GREY NO3</v>
          </cell>
          <cell r="J1003">
            <v>3.4</v>
          </cell>
          <cell r="K1003">
            <v>3.47</v>
          </cell>
          <cell r="L1003">
            <v>2.058823529411773E-2</v>
          </cell>
          <cell r="M1003" t="str">
            <v>Actif</v>
          </cell>
          <cell r="N1003"/>
          <cell r="O1003" t="str">
            <v>WINSOR &amp; NEWTON</v>
          </cell>
          <cell r="P1003" t="str">
            <v>FINE ARTS</v>
          </cell>
          <cell r="Q1003" t="str">
            <v>W&amp;N GOUACHE</v>
          </cell>
          <cell r="R1003" t="str">
            <v>DESIGNERS GOUACHE</v>
          </cell>
          <cell r="S1003" t="str">
            <v>14ML TUBE</v>
          </cell>
          <cell r="T1003" t="str">
            <v>Série 1</v>
          </cell>
          <cell r="U1003" t="str">
            <v>W0436</v>
          </cell>
          <cell r="V1003" t="str">
            <v>10100102100219</v>
          </cell>
          <cell r="W1003" t="str">
            <v>32139000</v>
          </cell>
          <cell r="X1003" t="str">
            <v>FRANCE</v>
          </cell>
          <cell r="Y1003">
            <v>3</v>
          </cell>
        </row>
        <row r="1004">
          <cell r="A1004" t="str">
            <v>50947669</v>
          </cell>
          <cell r="B1004" t="str">
            <v>0605322</v>
          </cell>
          <cell r="C1004" t="str">
            <v>W&amp;N DESIGNERS GOUACHE 14ML INDIGO</v>
          </cell>
          <cell r="D1004">
            <v>25</v>
          </cell>
          <cell r="E1004"/>
          <cell r="F1004"/>
          <cell r="G1004" t="str">
            <v>WN DES GCH 14ML INDIGO</v>
          </cell>
          <cell r="H1004" t="str">
            <v>W&amp;N DESIGNERS GOUACHE 14ML INDIGO</v>
          </cell>
          <cell r="I1004" t="str">
            <v>WN DEG 14ML INDIGO</v>
          </cell>
          <cell r="J1004">
            <v>3.4</v>
          </cell>
          <cell r="K1004">
            <v>3.47</v>
          </cell>
          <cell r="L1004">
            <v>2.058823529411773E-2</v>
          </cell>
          <cell r="M1004" t="str">
            <v>Actif</v>
          </cell>
          <cell r="N1004"/>
          <cell r="O1004" t="str">
            <v>WINSOR &amp; NEWTON</v>
          </cell>
          <cell r="P1004" t="str">
            <v>FINE ARTS</v>
          </cell>
          <cell r="Q1004" t="str">
            <v>W&amp;N GOUACHE</v>
          </cell>
          <cell r="R1004" t="str">
            <v>DESIGNERS GOUACHE</v>
          </cell>
          <cell r="S1004" t="str">
            <v>14ML TUBE</v>
          </cell>
          <cell r="T1004" t="str">
            <v>Série 1</v>
          </cell>
          <cell r="U1004" t="str">
            <v>W0322</v>
          </cell>
          <cell r="V1004" t="str">
            <v>10100102100219</v>
          </cell>
          <cell r="W1004" t="str">
            <v>32139000</v>
          </cell>
          <cell r="X1004" t="str">
            <v>FRANCE</v>
          </cell>
          <cell r="Y1004">
            <v>3</v>
          </cell>
        </row>
        <row r="1005">
          <cell r="A1005" t="str">
            <v>50947621</v>
          </cell>
          <cell r="B1005" t="str">
            <v>0605345</v>
          </cell>
          <cell r="C1005" t="str">
            <v>W&amp;N DESIGNERS GOUACHE 14ML JAUNE CITRON</v>
          </cell>
          <cell r="D1005">
            <v>25</v>
          </cell>
          <cell r="E1005"/>
          <cell r="F1005"/>
          <cell r="G1005" t="str">
            <v>WN DES GCH 14ML JNE CITRON</v>
          </cell>
          <cell r="H1005" t="str">
            <v>W&amp;N DESIGNERS GOUACHE 14ML LEMON YELLOW</v>
          </cell>
          <cell r="I1005" t="str">
            <v>WN DEG 14ML LEMON YELLOW</v>
          </cell>
          <cell r="J1005">
            <v>3.4</v>
          </cell>
          <cell r="K1005">
            <v>3.47</v>
          </cell>
          <cell r="L1005">
            <v>2.058823529411773E-2</v>
          </cell>
          <cell r="M1005" t="str">
            <v>Actif</v>
          </cell>
          <cell r="N1005"/>
          <cell r="O1005" t="str">
            <v>WINSOR &amp; NEWTON</v>
          </cell>
          <cell r="P1005" t="str">
            <v>FINE ARTS</v>
          </cell>
          <cell r="Q1005" t="str">
            <v>W&amp;N GOUACHE</v>
          </cell>
          <cell r="R1005" t="str">
            <v>DESIGNERS GOUACHE</v>
          </cell>
          <cell r="S1005" t="str">
            <v>14ML TUBE</v>
          </cell>
          <cell r="T1005" t="str">
            <v>Série 1</v>
          </cell>
          <cell r="U1005" t="str">
            <v>W0345</v>
          </cell>
          <cell r="V1005" t="str">
            <v>10100102100219</v>
          </cell>
          <cell r="W1005" t="str">
            <v>32139000</v>
          </cell>
          <cell r="X1005" t="str">
            <v>FRANCE</v>
          </cell>
          <cell r="Y1005">
            <v>3</v>
          </cell>
        </row>
        <row r="1006">
          <cell r="A1006" t="str">
            <v>50947539</v>
          </cell>
          <cell r="B1006" t="str">
            <v>0605422</v>
          </cell>
          <cell r="C1006" t="str">
            <v>W&amp;N DESIGNERS GOUACHE 14ML JAUNE DE NAPLES</v>
          </cell>
          <cell r="D1006">
            <v>25</v>
          </cell>
          <cell r="E1006"/>
          <cell r="F1006"/>
          <cell r="G1006" t="str">
            <v>WN DES GCH 14ML JNE DE NAPLES</v>
          </cell>
          <cell r="H1006" t="str">
            <v>W&amp;N DESIGNERS GOUACHE 14ML NAPLES YELLOW</v>
          </cell>
          <cell r="I1006" t="str">
            <v>WN DEG 14ML NAPLES YELLOW</v>
          </cell>
          <cell r="J1006">
            <v>3.4</v>
          </cell>
          <cell r="K1006">
            <v>3.47</v>
          </cell>
          <cell r="L1006">
            <v>2.058823529411773E-2</v>
          </cell>
          <cell r="M1006" t="str">
            <v>Actif</v>
          </cell>
          <cell r="N1006"/>
          <cell r="O1006" t="str">
            <v>WINSOR &amp; NEWTON</v>
          </cell>
          <cell r="P1006" t="str">
            <v>FINE ARTS</v>
          </cell>
          <cell r="Q1006" t="str">
            <v>W&amp;N GOUACHE</v>
          </cell>
          <cell r="R1006" t="str">
            <v>DESIGNERS GOUACHE</v>
          </cell>
          <cell r="S1006" t="str">
            <v>14ML TUBE</v>
          </cell>
          <cell r="T1006" t="str">
            <v>Série 1</v>
          </cell>
          <cell r="U1006" t="str">
            <v>WI422</v>
          </cell>
          <cell r="V1006" t="str">
            <v>10100102100219</v>
          </cell>
          <cell r="W1006" t="str">
            <v>32139000</v>
          </cell>
          <cell r="X1006" t="str">
            <v>FRANCE</v>
          </cell>
          <cell r="Y1006">
            <v>3</v>
          </cell>
        </row>
        <row r="1007">
          <cell r="A1007" t="str">
            <v>50946204</v>
          </cell>
          <cell r="B1007" t="str">
            <v>0605425</v>
          </cell>
          <cell r="C1007" t="str">
            <v>W&amp;N DESIGNERS GOUACHE 14ML JAUNE DE NAPLES FONCE</v>
          </cell>
          <cell r="D1007">
            <v>25</v>
          </cell>
          <cell r="E1007"/>
          <cell r="F1007"/>
          <cell r="G1007" t="str">
            <v>WN DES GCH 14ML JNE NAPLES FCE</v>
          </cell>
          <cell r="H1007" t="str">
            <v>W&amp;N DESIGNERS GOUACHE 14ML NAP YELL DEEP</v>
          </cell>
          <cell r="I1007" t="str">
            <v>WN DEG 14ML NAP YELL DEEP</v>
          </cell>
          <cell r="J1007">
            <v>3.4</v>
          </cell>
          <cell r="K1007">
            <v>3.47</v>
          </cell>
          <cell r="L1007">
            <v>2.058823529411773E-2</v>
          </cell>
          <cell r="M1007" t="str">
            <v>Actif</v>
          </cell>
          <cell r="N1007"/>
          <cell r="O1007" t="str">
            <v>WINSOR &amp; NEWTON</v>
          </cell>
          <cell r="P1007" t="str">
            <v>FINE ARTS</v>
          </cell>
          <cell r="Q1007" t="str">
            <v>W&amp;N GOUACHE</v>
          </cell>
          <cell r="R1007" t="str">
            <v>DESIGNERS GOUACHE</v>
          </cell>
          <cell r="S1007" t="str">
            <v>14ML TUBE</v>
          </cell>
          <cell r="T1007" t="str">
            <v>Série 1</v>
          </cell>
          <cell r="U1007" t="str">
            <v>W0425</v>
          </cell>
          <cell r="V1007" t="str">
            <v>10100102100219</v>
          </cell>
          <cell r="W1007" t="str">
            <v>32139000</v>
          </cell>
          <cell r="X1007" t="str">
            <v>FRANCE</v>
          </cell>
          <cell r="Y1007">
            <v>3</v>
          </cell>
        </row>
        <row r="1008">
          <cell r="A1008" t="str">
            <v>50958061</v>
          </cell>
          <cell r="B1008" t="str">
            <v>0605527</v>
          </cell>
          <cell r="C1008" t="str">
            <v>W&amp;N DESIGNERS GOUACHE 14ML JAUNE PRIMAIRE</v>
          </cell>
          <cell r="D1008">
            <v>25</v>
          </cell>
          <cell r="E1008"/>
          <cell r="F1008"/>
          <cell r="G1008" t="str">
            <v>WN DES GCH 14ML JNE PR</v>
          </cell>
          <cell r="H1008" t="str">
            <v>W&amp;N DESIGNERS GOUACHE 14ML PRIMARY YELLO</v>
          </cell>
          <cell r="I1008" t="str">
            <v>WN DEG 14ML PRIMARY YELLO</v>
          </cell>
          <cell r="J1008">
            <v>3.4</v>
          </cell>
          <cell r="K1008">
            <v>3.47</v>
          </cell>
          <cell r="L1008">
            <v>2.058823529411773E-2</v>
          </cell>
          <cell r="M1008" t="str">
            <v>Actif</v>
          </cell>
          <cell r="N1008"/>
          <cell r="O1008" t="str">
            <v>WINSOR &amp; NEWTON</v>
          </cell>
          <cell r="P1008" t="str">
            <v>FINE ARTS</v>
          </cell>
          <cell r="Q1008" t="str">
            <v>W&amp;N GOUACHE</v>
          </cell>
          <cell r="R1008" t="str">
            <v>DESIGNERS GOUACHE</v>
          </cell>
          <cell r="S1008" t="str">
            <v>14ML TUBE</v>
          </cell>
          <cell r="T1008" t="str">
            <v>Série 1</v>
          </cell>
          <cell r="U1008" t="str">
            <v>WP527</v>
          </cell>
          <cell r="V1008" t="str">
            <v>10100102100219</v>
          </cell>
          <cell r="W1008" t="str">
            <v>32139000</v>
          </cell>
          <cell r="X1008" t="str">
            <v>FRANCE</v>
          </cell>
          <cell r="Y1008">
            <v>3</v>
          </cell>
        </row>
        <row r="1009">
          <cell r="A1009" t="str">
            <v>50958207</v>
          </cell>
          <cell r="B1009" t="str">
            <v>0605508</v>
          </cell>
          <cell r="C1009" t="str">
            <v>W&amp;N DESIGNERS GOUACHE 14ML JAUNE PROFOND PERMANENT</v>
          </cell>
          <cell r="D1009">
            <v>25</v>
          </cell>
          <cell r="E1009"/>
          <cell r="F1009"/>
          <cell r="G1009" t="str">
            <v>WN DES GCH 14ML JNE PROF PERM</v>
          </cell>
          <cell r="H1009" t="str">
            <v>W&amp;N DESIGNERS GOUACHE 14ML PERM YELL DP</v>
          </cell>
          <cell r="I1009" t="str">
            <v>WN DEG 14ML PERM YELL DP</v>
          </cell>
          <cell r="J1009">
            <v>3.4</v>
          </cell>
          <cell r="K1009">
            <v>3.47</v>
          </cell>
          <cell r="L1009">
            <v>2.058823529411773E-2</v>
          </cell>
          <cell r="M1009" t="str">
            <v>Actif</v>
          </cell>
          <cell r="N1009"/>
          <cell r="O1009" t="str">
            <v>WINSOR &amp; NEWTON</v>
          </cell>
          <cell r="P1009" t="str">
            <v>FINE ARTS</v>
          </cell>
          <cell r="Q1009" t="str">
            <v>W&amp;N GOUACHE</v>
          </cell>
          <cell r="R1009" t="str">
            <v>DESIGNERS GOUACHE</v>
          </cell>
          <cell r="S1009" t="str">
            <v>14ML TUBE</v>
          </cell>
          <cell r="T1009" t="str">
            <v>Série 1</v>
          </cell>
          <cell r="U1009" t="str">
            <v>W0508</v>
          </cell>
          <cell r="V1009" t="str">
            <v>10100102100219</v>
          </cell>
          <cell r="W1009" t="str">
            <v>32139000</v>
          </cell>
          <cell r="X1009" t="str">
            <v>FRANCE</v>
          </cell>
          <cell r="Y1009">
            <v>3</v>
          </cell>
        </row>
        <row r="1010">
          <cell r="A1010" t="str">
            <v>50947577</v>
          </cell>
          <cell r="B1010" t="str">
            <v>0605384</v>
          </cell>
          <cell r="C1010" t="str">
            <v>W&amp;N DESIGNERS GOUACHE 14ML JAUNE SOUCI</v>
          </cell>
          <cell r="D1010">
            <v>25</v>
          </cell>
          <cell r="E1010"/>
          <cell r="F1010"/>
          <cell r="G1010" t="str">
            <v>WN DES GCH 14ML JNE SOUCI</v>
          </cell>
          <cell r="H1010" t="str">
            <v>W&amp;N DESIGNERS GOUACHE 14ML MARIGOLD YELL</v>
          </cell>
          <cell r="I1010" t="str">
            <v>WN DEG 14ML MARIGOLD YELL</v>
          </cell>
          <cell r="J1010">
            <v>3.4</v>
          </cell>
          <cell r="K1010">
            <v>3.47</v>
          </cell>
          <cell r="L1010">
            <v>2.058823529411773E-2</v>
          </cell>
          <cell r="M1010" t="str">
            <v>Actif</v>
          </cell>
          <cell r="N1010"/>
          <cell r="O1010" t="str">
            <v>WINSOR &amp; NEWTON</v>
          </cell>
          <cell r="P1010" t="str">
            <v>FINE ARTS</v>
          </cell>
          <cell r="Q1010" t="str">
            <v>W&amp;N GOUACHE</v>
          </cell>
          <cell r="R1010" t="str">
            <v>DESIGNERS GOUACHE</v>
          </cell>
          <cell r="S1010" t="str">
            <v>14ML TUBE</v>
          </cell>
          <cell r="T1010" t="str">
            <v>Série 1</v>
          </cell>
          <cell r="U1010" t="str">
            <v>W0384</v>
          </cell>
          <cell r="V1010" t="str">
            <v>10100102100219</v>
          </cell>
          <cell r="W1010" t="str">
            <v>32139000</v>
          </cell>
          <cell r="X1010" t="str">
            <v>FRANCE</v>
          </cell>
          <cell r="Y1010">
            <v>3</v>
          </cell>
        </row>
        <row r="1011">
          <cell r="A1011" t="str">
            <v>50947294</v>
          </cell>
          <cell r="B1011" t="str">
            <v>0605627</v>
          </cell>
          <cell r="C1011" t="str">
            <v>W&amp;N DESIGNERS GOUACHE 14ML JAUNE SPECTRAL</v>
          </cell>
          <cell r="D1011">
            <v>25</v>
          </cell>
          <cell r="E1011"/>
          <cell r="F1011"/>
          <cell r="G1011" t="str">
            <v>WN DES GCH 14ML JNE SPECTRAL</v>
          </cell>
          <cell r="H1011" t="str">
            <v>W&amp;N DESIGNERS GOUACHE 14ML SPECT YELLOW</v>
          </cell>
          <cell r="I1011" t="str">
            <v>WN DEG 14ML SPECT YELLOW</v>
          </cell>
          <cell r="J1011">
            <v>3.4</v>
          </cell>
          <cell r="K1011">
            <v>3.47</v>
          </cell>
          <cell r="L1011">
            <v>2.058823529411773E-2</v>
          </cell>
          <cell r="M1011" t="str">
            <v>Actif</v>
          </cell>
          <cell r="N1011"/>
          <cell r="O1011" t="str">
            <v>WINSOR &amp; NEWTON</v>
          </cell>
          <cell r="P1011" t="str">
            <v>FINE ARTS</v>
          </cell>
          <cell r="Q1011" t="str">
            <v>W&amp;N GOUACHE</v>
          </cell>
          <cell r="R1011" t="str">
            <v>DESIGNERS GOUACHE</v>
          </cell>
          <cell r="S1011" t="str">
            <v>14ML TUBE</v>
          </cell>
          <cell r="T1011" t="str">
            <v>Série 1</v>
          </cell>
          <cell r="U1011" t="str">
            <v>W0627</v>
          </cell>
          <cell r="V1011" t="str">
            <v>10100102100219</v>
          </cell>
          <cell r="W1011" t="str">
            <v>32139000</v>
          </cell>
          <cell r="X1011" t="str">
            <v>FRANCE</v>
          </cell>
          <cell r="Y1011">
            <v>3</v>
          </cell>
        </row>
        <row r="1012">
          <cell r="A1012" t="str">
            <v>50947508</v>
          </cell>
          <cell r="B1012" t="str">
            <v>0605453</v>
          </cell>
          <cell r="C1012" t="str">
            <v>W&amp;N DESIGNERS GOUACHE 14ML LAQUE ORANGE CLAIR</v>
          </cell>
          <cell r="D1012">
            <v>25</v>
          </cell>
          <cell r="E1012"/>
          <cell r="F1012"/>
          <cell r="G1012" t="str">
            <v>WN DES GCH 14ML LAQUE ORA CL</v>
          </cell>
          <cell r="H1012" t="str">
            <v>W&amp;N DESIGNERS GOUACHE 14ML ORANGE LKE LT</v>
          </cell>
          <cell r="I1012" t="str">
            <v>WN DEG 14ML ORANGE LKE LT</v>
          </cell>
          <cell r="J1012">
            <v>3.4</v>
          </cell>
          <cell r="K1012">
            <v>3.47</v>
          </cell>
          <cell r="L1012">
            <v>2.058823529411773E-2</v>
          </cell>
          <cell r="M1012" t="str">
            <v>Actif</v>
          </cell>
          <cell r="N1012"/>
          <cell r="O1012" t="str">
            <v>WINSOR &amp; NEWTON</v>
          </cell>
          <cell r="P1012" t="str">
            <v>FINE ARTS</v>
          </cell>
          <cell r="Q1012" t="str">
            <v>W&amp;N GOUACHE</v>
          </cell>
          <cell r="R1012" t="str">
            <v>DESIGNERS GOUACHE</v>
          </cell>
          <cell r="S1012" t="str">
            <v>14ML TUBE</v>
          </cell>
          <cell r="T1012" t="str">
            <v>Série 1</v>
          </cell>
          <cell r="U1012" t="str">
            <v>W0453</v>
          </cell>
          <cell r="V1012" t="str">
            <v>10100102100219</v>
          </cell>
          <cell r="W1012" t="str">
            <v>32139000</v>
          </cell>
          <cell r="X1012" t="str">
            <v>FRANCE</v>
          </cell>
          <cell r="Y1012">
            <v>3</v>
          </cell>
        </row>
        <row r="1013">
          <cell r="A1013" t="str">
            <v>50947515</v>
          </cell>
          <cell r="B1013" t="str">
            <v>0605452</v>
          </cell>
          <cell r="C1013" t="str">
            <v>W&amp;N DESIGNERS GOUACHE 14ML LAQUE ORANGE FONCE</v>
          </cell>
          <cell r="D1013">
            <v>25</v>
          </cell>
          <cell r="E1013"/>
          <cell r="F1013"/>
          <cell r="G1013" t="str">
            <v>WN DES GCH 14ML LAQUE ORA FC</v>
          </cell>
          <cell r="H1013" t="str">
            <v>W&amp;N DESIGNERS GOUACHE 14ML ORANGE LKE DP</v>
          </cell>
          <cell r="I1013" t="str">
            <v>WN DEG 14ML ORANGE LKE DP</v>
          </cell>
          <cell r="J1013">
            <v>3.4</v>
          </cell>
          <cell r="K1013">
            <v>3.47</v>
          </cell>
          <cell r="L1013">
            <v>2.058823529411773E-2</v>
          </cell>
          <cell r="M1013" t="str">
            <v>Actif</v>
          </cell>
          <cell r="N1013"/>
          <cell r="O1013" t="str">
            <v>WINSOR &amp; NEWTON</v>
          </cell>
          <cell r="P1013" t="str">
            <v>FINE ARTS</v>
          </cell>
          <cell r="Q1013" t="str">
            <v>W&amp;N GOUACHE</v>
          </cell>
          <cell r="R1013" t="str">
            <v>DESIGNERS GOUACHE</v>
          </cell>
          <cell r="S1013" t="str">
            <v>14ML TUBE</v>
          </cell>
          <cell r="T1013" t="str">
            <v>Série 1</v>
          </cell>
          <cell r="U1013" t="str">
            <v>W0452</v>
          </cell>
          <cell r="V1013" t="str">
            <v>10100102100219</v>
          </cell>
          <cell r="W1013" t="str">
            <v>32139000</v>
          </cell>
          <cell r="X1013" t="str">
            <v>FRANCE</v>
          </cell>
          <cell r="Y1013">
            <v>3</v>
          </cell>
        </row>
        <row r="1014">
          <cell r="A1014" t="str">
            <v>50947638</v>
          </cell>
          <cell r="B1014" t="str">
            <v>0605337</v>
          </cell>
          <cell r="C1014" t="str">
            <v>W&amp;N DESIGNERS GOUACHE 14ML NOIR DE FUMEE</v>
          </cell>
          <cell r="D1014">
            <v>25</v>
          </cell>
          <cell r="E1014"/>
          <cell r="F1014"/>
          <cell r="G1014" t="str">
            <v>WN DES GCH 14ML NOIR DE FUMEE</v>
          </cell>
          <cell r="H1014" t="str">
            <v>W&amp;N DESIGNERS GOUACHE 14ML LAMP BLACK</v>
          </cell>
          <cell r="I1014" t="str">
            <v>WN DEG 14ML LAMP BLACK</v>
          </cell>
          <cell r="J1014">
            <v>3.4</v>
          </cell>
          <cell r="K1014">
            <v>3.47</v>
          </cell>
          <cell r="L1014">
            <v>2.058823529411773E-2</v>
          </cell>
          <cell r="M1014" t="str">
            <v>Actif</v>
          </cell>
          <cell r="N1014"/>
          <cell r="O1014" t="str">
            <v>WINSOR &amp; NEWTON</v>
          </cell>
          <cell r="P1014" t="str">
            <v>FINE ARTS</v>
          </cell>
          <cell r="Q1014" t="str">
            <v>W&amp;N GOUACHE</v>
          </cell>
          <cell r="R1014" t="str">
            <v>DESIGNERS GOUACHE</v>
          </cell>
          <cell r="S1014" t="str">
            <v>14ML TUBE</v>
          </cell>
          <cell r="T1014" t="str">
            <v>Série 1</v>
          </cell>
          <cell r="U1014" t="str">
            <v>W0337</v>
          </cell>
          <cell r="V1014" t="str">
            <v>10100102100219</v>
          </cell>
          <cell r="W1014" t="str">
            <v>32139000</v>
          </cell>
          <cell r="X1014" t="str">
            <v>FRANCE</v>
          </cell>
          <cell r="Y1014">
            <v>3</v>
          </cell>
        </row>
        <row r="1015">
          <cell r="A1015" t="str">
            <v>884955089170</v>
          </cell>
          <cell r="B1015" t="str">
            <v>8840476</v>
          </cell>
          <cell r="C1015" t="str">
            <v>W&amp;N DESIGNERS GOUACHE 14ML NOIR DE JAIS ROW</v>
          </cell>
          <cell r="D1015">
            <v>25</v>
          </cell>
          <cell r="E1015" t="str">
            <v>50947645</v>
          </cell>
          <cell r="F1015" t="str">
            <v>0605335</v>
          </cell>
          <cell r="G1015" t="str">
            <v>WN DES GCH 14ML NOIR JAIS ROW</v>
          </cell>
          <cell r="H1015" t="str">
            <v>W&amp;N DESIGNERS GOUACHE 14ML JET BLACK ROW</v>
          </cell>
          <cell r="I1015" t="str">
            <v>WN DEG 14ML JET BLACK ROW      SP</v>
          </cell>
          <cell r="J1015">
            <v>3.4</v>
          </cell>
          <cell r="K1015">
            <v>3.47</v>
          </cell>
          <cell r="L1015">
            <v>2.058823529411773E-2</v>
          </cell>
          <cell r="M1015" t="str">
            <v>Actif</v>
          </cell>
          <cell r="N1015"/>
          <cell r="O1015" t="str">
            <v>WINSOR &amp; NEWTON</v>
          </cell>
          <cell r="P1015" t="str">
            <v>FINE ARTS</v>
          </cell>
          <cell r="Q1015" t="str">
            <v>W&amp;N GOUACHE</v>
          </cell>
          <cell r="R1015" t="str">
            <v>DESIGNERS GOUACHE</v>
          </cell>
          <cell r="S1015" t="str">
            <v>14ML TUBE</v>
          </cell>
          <cell r="T1015" t="str">
            <v>Série 1</v>
          </cell>
          <cell r="U1015" t="str">
            <v>W0335</v>
          </cell>
          <cell r="V1015" t="str">
            <v>10100102100219</v>
          </cell>
          <cell r="W1015" t="str">
            <v>32139000</v>
          </cell>
          <cell r="X1015" t="str">
            <v>FRANCE</v>
          </cell>
          <cell r="Y1015">
            <v>3</v>
          </cell>
        </row>
        <row r="1016">
          <cell r="A1016" t="str">
            <v>884955096925</v>
          </cell>
          <cell r="B1016" t="str">
            <v>8840585</v>
          </cell>
          <cell r="C1016" t="str">
            <v>W&amp;N DESIGNERS GOUACHE 14ML NOIR DIVOIRE ROW</v>
          </cell>
          <cell r="D1016">
            <v>25</v>
          </cell>
          <cell r="E1016" t="str">
            <v>50947652</v>
          </cell>
          <cell r="F1016" t="str">
            <v>0605331</v>
          </cell>
          <cell r="G1016" t="str">
            <v>WN DES GCH 14ML NOIR IVOIR ROW</v>
          </cell>
          <cell r="H1016" t="str">
            <v>W&amp;N DESIGNERS GOUACHE 14ML IVORY BLACK ROW</v>
          </cell>
          <cell r="I1016" t="str">
            <v>WN DEG 14ML IVORY BLACK ROW    SP</v>
          </cell>
          <cell r="J1016">
            <v>3.4</v>
          </cell>
          <cell r="K1016">
            <v>3.47</v>
          </cell>
          <cell r="L1016">
            <v>2.058823529411773E-2</v>
          </cell>
          <cell r="M1016" t="str">
            <v>Changement EAN 2024</v>
          </cell>
          <cell r="N1016"/>
          <cell r="O1016" t="str">
            <v>WINSOR &amp; NEWTON</v>
          </cell>
          <cell r="P1016" t="str">
            <v>FINE ARTS</v>
          </cell>
          <cell r="Q1016" t="str">
            <v>W&amp;N GOUACHE</v>
          </cell>
          <cell r="R1016" t="str">
            <v>DESIGNERS GOUACHE</v>
          </cell>
          <cell r="S1016" t="str">
            <v>14ML TUBE</v>
          </cell>
          <cell r="T1016" t="str">
            <v>Série 1</v>
          </cell>
          <cell r="U1016" t="str">
            <v>W0331</v>
          </cell>
          <cell r="V1016" t="str">
            <v>10100102100219</v>
          </cell>
          <cell r="W1016" t="str">
            <v>32139000</v>
          </cell>
          <cell r="X1016" t="str">
            <v>FRANCE</v>
          </cell>
          <cell r="Y1016">
            <v>3</v>
          </cell>
        </row>
        <row r="1017">
          <cell r="A1017" t="str">
            <v>50958092</v>
          </cell>
          <cell r="B1017" t="str">
            <v>0605285</v>
          </cell>
          <cell r="C1017" t="str">
            <v>W&amp;N DESIGNERS GOUACHE 14ML OCRE DORE</v>
          </cell>
          <cell r="D1017">
            <v>25</v>
          </cell>
          <cell r="E1017"/>
          <cell r="F1017"/>
          <cell r="G1017" t="str">
            <v>WN DES GCH 14ML OCRE DORE</v>
          </cell>
          <cell r="H1017" t="str">
            <v>W&amp;N DESIGNERS GOUACHE 14ML GOLD OCHRE</v>
          </cell>
          <cell r="I1017" t="str">
            <v>WN DEG 14ML GOLD OCHRE</v>
          </cell>
          <cell r="J1017">
            <v>3.4</v>
          </cell>
          <cell r="K1017">
            <v>3.47</v>
          </cell>
          <cell r="L1017">
            <v>2.058823529411773E-2</v>
          </cell>
          <cell r="M1017" t="str">
            <v>Actif</v>
          </cell>
          <cell r="N1017"/>
          <cell r="O1017" t="str">
            <v>WINSOR &amp; NEWTON</v>
          </cell>
          <cell r="P1017" t="str">
            <v>FINE ARTS</v>
          </cell>
          <cell r="Q1017" t="str">
            <v>W&amp;N GOUACHE</v>
          </cell>
          <cell r="R1017" t="str">
            <v>DESIGNERS GOUACHE</v>
          </cell>
          <cell r="S1017" t="str">
            <v>14ML TUBE</v>
          </cell>
          <cell r="T1017" t="str">
            <v>Série 1</v>
          </cell>
          <cell r="U1017" t="str">
            <v>W0285</v>
          </cell>
          <cell r="V1017" t="str">
            <v>10100102100219</v>
          </cell>
          <cell r="W1017" t="str">
            <v>32139000</v>
          </cell>
          <cell r="X1017" t="str">
            <v>FRANCE</v>
          </cell>
          <cell r="Y1017">
            <v>3</v>
          </cell>
        </row>
        <row r="1018">
          <cell r="A1018" t="str">
            <v>50947201</v>
          </cell>
          <cell r="B1018" t="str">
            <v>0605744</v>
          </cell>
          <cell r="C1018" t="str">
            <v>W&amp;N DESIGNERS GOUACHE 14ML OCRE JAUNE</v>
          </cell>
          <cell r="D1018">
            <v>25</v>
          </cell>
          <cell r="E1018"/>
          <cell r="F1018"/>
          <cell r="G1018" t="str">
            <v>WN DES GCH 14ML OCRE JAUNE</v>
          </cell>
          <cell r="H1018" t="str">
            <v>W&amp;N DESIGNERS GOUACHE 14ML YELLOW OCHRE</v>
          </cell>
          <cell r="I1018" t="str">
            <v>WN DEG 14ML YELLOW OCHRE</v>
          </cell>
          <cell r="J1018">
            <v>3.4</v>
          </cell>
          <cell r="K1018">
            <v>3.47</v>
          </cell>
          <cell r="L1018">
            <v>2.058823529411773E-2</v>
          </cell>
          <cell r="M1018" t="str">
            <v>Actif</v>
          </cell>
          <cell r="N1018"/>
          <cell r="O1018" t="str">
            <v>WINSOR &amp; NEWTON</v>
          </cell>
          <cell r="P1018" t="str">
            <v>FINE ARTS</v>
          </cell>
          <cell r="Q1018" t="str">
            <v>W&amp;N GOUACHE</v>
          </cell>
          <cell r="R1018" t="str">
            <v>DESIGNERS GOUACHE</v>
          </cell>
          <cell r="S1018" t="str">
            <v>14ML TUBE</v>
          </cell>
          <cell r="T1018" t="str">
            <v>Série 1</v>
          </cell>
          <cell r="U1018" t="str">
            <v>W0744</v>
          </cell>
          <cell r="V1018" t="str">
            <v>10100102100219</v>
          </cell>
          <cell r="W1018" t="str">
            <v>32139000</v>
          </cell>
          <cell r="X1018" t="str">
            <v>FRANCE</v>
          </cell>
          <cell r="Y1018">
            <v>3</v>
          </cell>
        </row>
        <row r="1019">
          <cell r="A1019" t="str">
            <v>50947379</v>
          </cell>
          <cell r="B1019" t="str">
            <v>0605564</v>
          </cell>
          <cell r="C1019" t="str">
            <v>W&amp;N DESIGNERS GOUACHE 14ML OCRE ROUGE</v>
          </cell>
          <cell r="D1019">
            <v>25</v>
          </cell>
          <cell r="E1019"/>
          <cell r="F1019"/>
          <cell r="G1019" t="str">
            <v>WN DES GCH 14ML OCRE ROUGE</v>
          </cell>
          <cell r="H1019" t="str">
            <v>W&amp;N DESIGNERS GOUACHE 14ML RED OCHRE</v>
          </cell>
          <cell r="I1019" t="str">
            <v>WN DEG 14ML RED OCHRE</v>
          </cell>
          <cell r="J1019">
            <v>3.4</v>
          </cell>
          <cell r="K1019">
            <v>3.47</v>
          </cell>
          <cell r="L1019">
            <v>2.058823529411773E-2</v>
          </cell>
          <cell r="M1019" t="str">
            <v>Actif</v>
          </cell>
          <cell r="N1019"/>
          <cell r="O1019" t="str">
            <v>WINSOR &amp; NEWTON</v>
          </cell>
          <cell r="P1019" t="str">
            <v>FINE ARTS</v>
          </cell>
          <cell r="Q1019" t="str">
            <v>W&amp;N GOUACHE</v>
          </cell>
          <cell r="R1019" t="str">
            <v>DESIGNERS GOUACHE</v>
          </cell>
          <cell r="S1019" t="str">
            <v>14ML TUBE</v>
          </cell>
          <cell r="T1019" t="str">
            <v>Série 1</v>
          </cell>
          <cell r="U1019" t="str">
            <v>W0564</v>
          </cell>
          <cell r="V1019" t="str">
            <v>10100102100219</v>
          </cell>
          <cell r="W1019" t="str">
            <v>32139000</v>
          </cell>
          <cell r="X1019" t="str">
            <v>FRANCE</v>
          </cell>
          <cell r="Y1019">
            <v>3</v>
          </cell>
        </row>
        <row r="1020">
          <cell r="A1020" t="str">
            <v>50947270</v>
          </cell>
          <cell r="B1020" t="str">
            <v>0605660</v>
          </cell>
          <cell r="C1020" t="str">
            <v>W&amp;N DESIGNERS GOUACHE 14ML OUTREMER</v>
          </cell>
          <cell r="D1020">
            <v>25</v>
          </cell>
          <cell r="E1020"/>
          <cell r="F1020"/>
          <cell r="G1020" t="str">
            <v>WN DES GCH 14ML OUTREMER</v>
          </cell>
          <cell r="H1020" t="str">
            <v>W&amp;N DESIGNERS GOUACHE 14ML ULTRAMARINE</v>
          </cell>
          <cell r="I1020" t="str">
            <v>WN DEG 14ML ULTRAMARINE</v>
          </cell>
          <cell r="J1020">
            <v>3.4</v>
          </cell>
          <cell r="K1020">
            <v>3.47</v>
          </cell>
          <cell r="L1020">
            <v>2.058823529411773E-2</v>
          </cell>
          <cell r="M1020" t="str">
            <v>Actif</v>
          </cell>
          <cell r="N1020"/>
          <cell r="O1020" t="str">
            <v>WINSOR &amp; NEWTON</v>
          </cell>
          <cell r="P1020" t="str">
            <v>FINE ARTS</v>
          </cell>
          <cell r="Q1020" t="str">
            <v>W&amp;N GOUACHE</v>
          </cell>
          <cell r="R1020" t="str">
            <v>DESIGNERS GOUACHE</v>
          </cell>
          <cell r="S1020" t="str">
            <v>14ML TUBE</v>
          </cell>
          <cell r="T1020" t="str">
            <v>Série 1</v>
          </cell>
          <cell r="U1020" t="str">
            <v>W0660</v>
          </cell>
          <cell r="V1020" t="str">
            <v>10100102100219</v>
          </cell>
          <cell r="W1020" t="str">
            <v>32139000</v>
          </cell>
          <cell r="X1020" t="str">
            <v>FRANCE</v>
          </cell>
          <cell r="Y1020">
            <v>3</v>
          </cell>
        </row>
        <row r="1021">
          <cell r="A1021" t="str">
            <v>50946198</v>
          </cell>
          <cell r="B1021" t="str">
            <v>0605667</v>
          </cell>
          <cell r="C1021" t="str">
            <v>W&amp;N DESIGNERS GOUACHE 14ML OUTREMER NUANCE VERTE</v>
          </cell>
          <cell r="D1021">
            <v>25</v>
          </cell>
          <cell r="E1021"/>
          <cell r="F1021"/>
          <cell r="G1021" t="str">
            <v>WN DES GCH 14ML OUTREM NU VERT</v>
          </cell>
          <cell r="H1021" t="str">
            <v>W&amp;N DESIGNERS GOUACHE 14ML ULTRA(GS)</v>
          </cell>
          <cell r="I1021" t="str">
            <v>WN DEG 14ML ULTRA(GS)</v>
          </cell>
          <cell r="J1021">
            <v>3.4</v>
          </cell>
          <cell r="K1021">
            <v>3.47</v>
          </cell>
          <cell r="L1021">
            <v>2.058823529411773E-2</v>
          </cell>
          <cell r="M1021" t="str">
            <v>Actif</v>
          </cell>
          <cell r="N1021"/>
          <cell r="O1021" t="str">
            <v>WINSOR &amp; NEWTON</v>
          </cell>
          <cell r="P1021" t="str">
            <v>FINE ARTS</v>
          </cell>
          <cell r="Q1021" t="str">
            <v>W&amp;N GOUACHE</v>
          </cell>
          <cell r="R1021" t="str">
            <v>DESIGNERS GOUACHE</v>
          </cell>
          <cell r="S1021" t="str">
            <v>14ML TUBE</v>
          </cell>
          <cell r="T1021" t="str">
            <v>Série 1</v>
          </cell>
          <cell r="U1021" t="str">
            <v>W0667</v>
          </cell>
          <cell r="V1021" t="str">
            <v>10100102100219</v>
          </cell>
          <cell r="W1021" t="str">
            <v>32139000</v>
          </cell>
          <cell r="X1021" t="str">
            <v>FRANCE</v>
          </cell>
          <cell r="Y1021">
            <v>3</v>
          </cell>
        </row>
        <row r="1022">
          <cell r="A1022" t="str">
            <v>50958238</v>
          </cell>
          <cell r="B1022" t="str">
            <v>0605257</v>
          </cell>
          <cell r="C1022" t="str">
            <v>W&amp;N DESIGNERS GOUACHE 14ML ROSE PALE</v>
          </cell>
          <cell r="D1022">
            <v>25</v>
          </cell>
          <cell r="E1022"/>
          <cell r="F1022"/>
          <cell r="G1022" t="str">
            <v>WN DES GCH 14ML ROSE PALE</v>
          </cell>
          <cell r="H1022" t="str">
            <v>W&amp;N DESIGNERS GOUACHE 14ML PALE ROSE</v>
          </cell>
          <cell r="I1022" t="str">
            <v>WN DEG 14ML PALE ROSE</v>
          </cell>
          <cell r="J1022">
            <v>3.4</v>
          </cell>
          <cell r="K1022">
            <v>3.47</v>
          </cell>
          <cell r="L1022">
            <v>2.058823529411773E-2</v>
          </cell>
          <cell r="M1022" t="str">
            <v>Actif</v>
          </cell>
          <cell r="N1022"/>
          <cell r="O1022" t="str">
            <v>WINSOR &amp; NEWTON</v>
          </cell>
          <cell r="P1022" t="str">
            <v>FINE ARTS</v>
          </cell>
          <cell r="Q1022" t="str">
            <v>W&amp;N GOUACHE</v>
          </cell>
          <cell r="R1022" t="str">
            <v>DESIGNERS GOUACHE</v>
          </cell>
          <cell r="S1022" t="str">
            <v>14ML TUBE</v>
          </cell>
          <cell r="T1022" t="str">
            <v>Série 1</v>
          </cell>
          <cell r="U1022" t="str">
            <v>WN257</v>
          </cell>
          <cell r="V1022" t="str">
            <v>10100102100219</v>
          </cell>
          <cell r="W1022" t="str">
            <v>32139000</v>
          </cell>
          <cell r="X1022" t="str">
            <v>FRANCE</v>
          </cell>
          <cell r="Y1022">
            <v>3</v>
          </cell>
        </row>
        <row r="1023">
          <cell r="A1023" t="str">
            <v>50947720</v>
          </cell>
          <cell r="B1023" t="str">
            <v>0605249</v>
          </cell>
          <cell r="C1023" t="str">
            <v>W&amp;N DESIGNERS GOUACHE 14ML ROUGE FEU</v>
          </cell>
          <cell r="D1023">
            <v>25</v>
          </cell>
          <cell r="E1023"/>
          <cell r="F1023"/>
          <cell r="G1023" t="str">
            <v>WN DES GCH 14ML RGE FEU</v>
          </cell>
          <cell r="H1023" t="str">
            <v>W&amp;N DESIGNERS GOUACHE 14ML FLAME RED</v>
          </cell>
          <cell r="I1023" t="str">
            <v>WN DEG 14ML FLAME RED</v>
          </cell>
          <cell r="J1023">
            <v>3.4</v>
          </cell>
          <cell r="K1023">
            <v>3.47</v>
          </cell>
          <cell r="L1023">
            <v>2.058823529411773E-2</v>
          </cell>
          <cell r="M1023" t="str">
            <v>Actif</v>
          </cell>
          <cell r="N1023"/>
          <cell r="O1023" t="str">
            <v>WINSOR &amp; NEWTON</v>
          </cell>
          <cell r="P1023" t="str">
            <v>FINE ARTS</v>
          </cell>
          <cell r="Q1023" t="str">
            <v>W&amp;N GOUACHE</v>
          </cell>
          <cell r="R1023" t="str">
            <v>DESIGNERS GOUACHE</v>
          </cell>
          <cell r="S1023" t="str">
            <v>14ML TUBE</v>
          </cell>
          <cell r="T1023" t="str">
            <v>Série 1</v>
          </cell>
          <cell r="U1023" t="str">
            <v>W0249</v>
          </cell>
          <cell r="V1023" t="str">
            <v>10100102100219</v>
          </cell>
          <cell r="W1023" t="str">
            <v>32139000</v>
          </cell>
          <cell r="X1023" t="str">
            <v>FRANCE</v>
          </cell>
          <cell r="Y1023">
            <v>3</v>
          </cell>
        </row>
        <row r="1024">
          <cell r="A1024" t="str">
            <v>50958054</v>
          </cell>
          <cell r="B1024" t="str">
            <v>0605524</v>
          </cell>
          <cell r="C1024" t="str">
            <v>W&amp;N DESIGNERS GOUACHE 14ML ROUGE PRIMAIRE</v>
          </cell>
          <cell r="D1024">
            <v>25</v>
          </cell>
          <cell r="E1024"/>
          <cell r="F1024"/>
          <cell r="G1024" t="str">
            <v>WN DES GCH 14ML RGE PR</v>
          </cell>
          <cell r="H1024" t="str">
            <v>W&amp;N DESIGNERS GOUACHE 14ML PRIMARY RED</v>
          </cell>
          <cell r="I1024" t="str">
            <v>WN DEG 14ML PRIMARY RED</v>
          </cell>
          <cell r="J1024">
            <v>3.4</v>
          </cell>
          <cell r="K1024">
            <v>3.47</v>
          </cell>
          <cell r="L1024">
            <v>2.058823529411773E-2</v>
          </cell>
          <cell r="M1024" t="str">
            <v>Actif</v>
          </cell>
          <cell r="N1024"/>
          <cell r="O1024" t="str">
            <v>WINSOR &amp; NEWTON</v>
          </cell>
          <cell r="P1024" t="str">
            <v>FINE ARTS</v>
          </cell>
          <cell r="Q1024" t="str">
            <v>W&amp;N GOUACHE</v>
          </cell>
          <cell r="R1024" t="str">
            <v>DESIGNERS GOUACHE</v>
          </cell>
          <cell r="S1024" t="str">
            <v>14ML TUBE</v>
          </cell>
          <cell r="T1024" t="str">
            <v>Série 1</v>
          </cell>
          <cell r="U1024" t="str">
            <v>W0524</v>
          </cell>
          <cell r="V1024" t="str">
            <v>10100102100219</v>
          </cell>
          <cell r="W1024" t="str">
            <v>32139000</v>
          </cell>
          <cell r="X1024" t="str">
            <v>FRANCE</v>
          </cell>
          <cell r="Y1024">
            <v>3</v>
          </cell>
        </row>
        <row r="1025">
          <cell r="A1025" t="str">
            <v>50947317</v>
          </cell>
          <cell r="B1025" t="str">
            <v>0605623</v>
          </cell>
          <cell r="C1025" t="str">
            <v>W&amp;N DESIGNERS GOUACHE 14ML ROUGE SPECTRAL</v>
          </cell>
          <cell r="D1025">
            <v>25</v>
          </cell>
          <cell r="E1025"/>
          <cell r="F1025"/>
          <cell r="G1025" t="str">
            <v>WN DES GCH 14ML RGE SPECTRAL</v>
          </cell>
          <cell r="H1025" t="str">
            <v>W&amp;N DESIGNERS GOUACHE 14ML SPECTRUM RED</v>
          </cell>
          <cell r="I1025" t="str">
            <v>WN DEG 14ML SPECTRUM RED</v>
          </cell>
          <cell r="J1025">
            <v>3.4</v>
          </cell>
          <cell r="K1025">
            <v>3.47</v>
          </cell>
          <cell r="L1025">
            <v>2.058823529411773E-2</v>
          </cell>
          <cell r="M1025" t="str">
            <v>Actif</v>
          </cell>
          <cell r="N1025"/>
          <cell r="O1025" t="str">
            <v>WINSOR &amp; NEWTON</v>
          </cell>
          <cell r="P1025" t="str">
            <v>FINE ARTS</v>
          </cell>
          <cell r="Q1025" t="str">
            <v>W&amp;N GOUACHE</v>
          </cell>
          <cell r="R1025" t="str">
            <v>DESIGNERS GOUACHE</v>
          </cell>
          <cell r="S1025" t="str">
            <v>14ML TUBE</v>
          </cell>
          <cell r="T1025" t="str">
            <v>Série 1</v>
          </cell>
          <cell r="U1025" t="str">
            <v>W0623</v>
          </cell>
          <cell r="V1025" t="str">
            <v>10100102100219</v>
          </cell>
          <cell r="W1025" t="str">
            <v>32139000</v>
          </cell>
          <cell r="X1025" t="str">
            <v>FRANCE</v>
          </cell>
          <cell r="Y1025">
            <v>3</v>
          </cell>
        </row>
        <row r="1026">
          <cell r="A1026" t="str">
            <v>50958184</v>
          </cell>
          <cell r="B1026" t="str">
            <v>0605678</v>
          </cell>
          <cell r="C1026" t="str">
            <v>W&amp;N DESIGNERS GOUACHE 14ML ROUGE VENITIEN</v>
          </cell>
          <cell r="D1026">
            <v>25</v>
          </cell>
          <cell r="E1026"/>
          <cell r="F1026"/>
          <cell r="G1026" t="str">
            <v>WN DES GCH 14ML RGE VENITIEN</v>
          </cell>
          <cell r="H1026" t="str">
            <v>W&amp;N DESIGNERS GOUACHE 14ML VENETIAN RED</v>
          </cell>
          <cell r="I1026" t="str">
            <v>WN DEG 14ML VENETIAN RED</v>
          </cell>
          <cell r="J1026">
            <v>3.4</v>
          </cell>
          <cell r="K1026">
            <v>3.47</v>
          </cell>
          <cell r="L1026">
            <v>2.058823529411773E-2</v>
          </cell>
          <cell r="M1026" t="str">
            <v>Actif</v>
          </cell>
          <cell r="N1026"/>
          <cell r="O1026" t="str">
            <v>WINSOR &amp; NEWTON</v>
          </cell>
          <cell r="P1026" t="str">
            <v>FINE ARTS</v>
          </cell>
          <cell r="Q1026" t="str">
            <v>W&amp;N GOUACHE</v>
          </cell>
          <cell r="R1026" t="str">
            <v>DESIGNERS GOUACHE</v>
          </cell>
          <cell r="S1026" t="str">
            <v>14ML TUBE</v>
          </cell>
          <cell r="T1026" t="str">
            <v>Série 1</v>
          </cell>
          <cell r="U1026" t="str">
            <v>W0678</v>
          </cell>
          <cell r="V1026" t="str">
            <v>10100102100219</v>
          </cell>
          <cell r="W1026" t="str">
            <v>32139000</v>
          </cell>
          <cell r="X1026" t="str">
            <v>FRANCE</v>
          </cell>
          <cell r="Y1026">
            <v>3</v>
          </cell>
        </row>
        <row r="1027">
          <cell r="A1027" t="str">
            <v>884955093443</v>
          </cell>
          <cell r="B1027" t="str">
            <v>8840542</v>
          </cell>
          <cell r="C1027" t="str">
            <v>W&amp;N DESIGNERS GOUACHE 14ML ROUGE VIOLET BRILLANT ROW</v>
          </cell>
          <cell r="D1027">
            <v>25</v>
          </cell>
          <cell r="E1027" t="str">
            <v>50957798</v>
          </cell>
          <cell r="F1027" t="str">
            <v>0605050</v>
          </cell>
          <cell r="G1027" t="str">
            <v>WN DES GC 14ML RGE VIO BRI ROW</v>
          </cell>
          <cell r="H1027" t="str">
            <v>W&amp;N DESIGNERS GOUACHE 14ML BRILL RED/VIO ROW</v>
          </cell>
          <cell r="I1027" t="str">
            <v>WN DEG 14ML BRILL RED/VIO ROW  SP</v>
          </cell>
          <cell r="J1027">
            <v>3.4</v>
          </cell>
          <cell r="K1027">
            <v>3.47</v>
          </cell>
          <cell r="L1027">
            <v>2.058823529411773E-2</v>
          </cell>
          <cell r="M1027" t="str">
            <v>Changement EAN 2023</v>
          </cell>
          <cell r="N1027"/>
          <cell r="O1027" t="str">
            <v>WINSOR &amp; NEWTON</v>
          </cell>
          <cell r="P1027" t="str">
            <v>FINE ARTS</v>
          </cell>
          <cell r="Q1027" t="str">
            <v>W&amp;N GOUACHE</v>
          </cell>
          <cell r="R1027" t="str">
            <v>DESIGNERS GOUACHE</v>
          </cell>
          <cell r="S1027" t="str">
            <v>14ML TUBE</v>
          </cell>
          <cell r="T1027" t="str">
            <v>Série 1</v>
          </cell>
          <cell r="U1027" t="str">
            <v>W0050</v>
          </cell>
          <cell r="V1027" t="str">
            <v>10100102100219</v>
          </cell>
          <cell r="W1027" t="str">
            <v>32139000</v>
          </cell>
          <cell r="X1027" t="str">
            <v>FRANCE</v>
          </cell>
          <cell r="Y1027">
            <v>3</v>
          </cell>
        </row>
        <row r="1028">
          <cell r="A1028" t="str">
            <v>884955096956</v>
          </cell>
          <cell r="B1028" t="str">
            <v>8840588</v>
          </cell>
          <cell r="C1028" t="str">
            <v>W&amp;N DESIGNERS GOUACHE 14ML SEPIA ROW</v>
          </cell>
          <cell r="D1028">
            <v>25</v>
          </cell>
          <cell r="E1028" t="str">
            <v>50958177</v>
          </cell>
          <cell r="F1028" t="str">
            <v>0605609</v>
          </cell>
          <cell r="G1028" t="str">
            <v>WN DES GCH 14ML SEPIA ROW</v>
          </cell>
          <cell r="H1028" t="str">
            <v>W&amp;N DESIGNERS GOUACHE 14ML SEPIA ROW</v>
          </cell>
          <cell r="I1028" t="str">
            <v>WN DEG 14ML SEPIA ROW          SP</v>
          </cell>
          <cell r="J1028">
            <v>3.4</v>
          </cell>
          <cell r="K1028">
            <v>3.47</v>
          </cell>
          <cell r="L1028">
            <v>2.058823529411773E-2</v>
          </cell>
          <cell r="M1028" t="str">
            <v>Changement EAN 2024</v>
          </cell>
          <cell r="N1028"/>
          <cell r="O1028" t="str">
            <v>WINSOR &amp; NEWTON</v>
          </cell>
          <cell r="P1028" t="str">
            <v>FINE ARTS</v>
          </cell>
          <cell r="Q1028" t="str">
            <v>W&amp;N GOUACHE</v>
          </cell>
          <cell r="R1028" t="str">
            <v>DESIGNERS GOUACHE</v>
          </cell>
          <cell r="S1028" t="str">
            <v>14ML TUBE</v>
          </cell>
          <cell r="T1028" t="str">
            <v>Série 1</v>
          </cell>
          <cell r="U1028" t="str">
            <v>W0609</v>
          </cell>
          <cell r="V1028" t="str">
            <v>10100102100219</v>
          </cell>
          <cell r="W1028" t="str">
            <v>32139000</v>
          </cell>
          <cell r="X1028" t="str">
            <v>FRANCE</v>
          </cell>
          <cell r="Y1028">
            <v>3</v>
          </cell>
        </row>
        <row r="1029">
          <cell r="A1029" t="str">
            <v>50947850</v>
          </cell>
          <cell r="B1029" t="str">
            <v>0605074</v>
          </cell>
          <cell r="C1029" t="str">
            <v>W&amp;N DESIGNERS GOUACHE 14ML TERRE DE SIENNE BRULEE</v>
          </cell>
          <cell r="D1029">
            <v>25</v>
          </cell>
          <cell r="E1029"/>
          <cell r="F1029"/>
          <cell r="G1029" t="str">
            <v>WN DES GCH 14ML T S B</v>
          </cell>
          <cell r="H1029" t="str">
            <v>W&amp;N DESIGNERS GOUACHE 14ML BURNT SIENNA</v>
          </cell>
          <cell r="I1029" t="str">
            <v>WN DEG 14ML BURNT SIENNA</v>
          </cell>
          <cell r="J1029">
            <v>3.4</v>
          </cell>
          <cell r="K1029">
            <v>3.47</v>
          </cell>
          <cell r="L1029">
            <v>2.058823529411773E-2</v>
          </cell>
          <cell r="M1029" t="str">
            <v>Actif</v>
          </cell>
          <cell r="N1029"/>
          <cell r="O1029" t="str">
            <v>WINSOR &amp; NEWTON</v>
          </cell>
          <cell r="P1029" t="str">
            <v>FINE ARTS</v>
          </cell>
          <cell r="Q1029" t="str">
            <v>W&amp;N GOUACHE</v>
          </cell>
          <cell r="R1029" t="str">
            <v>DESIGNERS GOUACHE</v>
          </cell>
          <cell r="S1029" t="str">
            <v>14ML TUBE</v>
          </cell>
          <cell r="T1029" t="str">
            <v>Série 1</v>
          </cell>
          <cell r="U1029" t="str">
            <v>W0074</v>
          </cell>
          <cell r="V1029" t="str">
            <v>10100102100219</v>
          </cell>
          <cell r="W1029" t="str">
            <v>32139000</v>
          </cell>
          <cell r="X1029" t="str">
            <v>FRANCE</v>
          </cell>
          <cell r="Y1029">
            <v>3</v>
          </cell>
        </row>
        <row r="1030">
          <cell r="A1030" t="str">
            <v>50947393</v>
          </cell>
          <cell r="B1030" t="str">
            <v>0605552</v>
          </cell>
          <cell r="C1030" t="str">
            <v>W&amp;N DESIGNERS GOUACHE 14ML TERRE DE SIENNE NATURELLE</v>
          </cell>
          <cell r="D1030">
            <v>25</v>
          </cell>
          <cell r="E1030"/>
          <cell r="F1030"/>
          <cell r="G1030" t="str">
            <v>WN DES GCH 14ML T S N</v>
          </cell>
          <cell r="H1030" t="str">
            <v>W&amp;N DESIGNERS GOUACHE 14ML RAW SIENNA</v>
          </cell>
          <cell r="I1030" t="str">
            <v>WN DEG 14ML RAW SIENNA</v>
          </cell>
          <cell r="J1030">
            <v>3.4</v>
          </cell>
          <cell r="K1030">
            <v>3.47</v>
          </cell>
          <cell r="L1030">
            <v>2.058823529411773E-2</v>
          </cell>
          <cell r="M1030" t="str">
            <v>Actif</v>
          </cell>
          <cell r="N1030"/>
          <cell r="O1030" t="str">
            <v>WINSOR &amp; NEWTON</v>
          </cell>
          <cell r="P1030" t="str">
            <v>FINE ARTS</v>
          </cell>
          <cell r="Q1030" t="str">
            <v>W&amp;N GOUACHE</v>
          </cell>
          <cell r="R1030" t="str">
            <v>DESIGNERS GOUACHE</v>
          </cell>
          <cell r="S1030" t="str">
            <v>14ML TUBE</v>
          </cell>
          <cell r="T1030" t="str">
            <v>Série 1</v>
          </cell>
          <cell r="U1030" t="str">
            <v>W0552</v>
          </cell>
          <cell r="V1030" t="str">
            <v>10100102100219</v>
          </cell>
          <cell r="W1030" t="str">
            <v>32139000</v>
          </cell>
          <cell r="X1030" t="str">
            <v>FRANCE</v>
          </cell>
          <cell r="Y1030">
            <v>3</v>
          </cell>
        </row>
        <row r="1031">
          <cell r="A1031" t="str">
            <v>884955096901</v>
          </cell>
          <cell r="B1031" t="str">
            <v>8840583</v>
          </cell>
          <cell r="C1031" t="str">
            <v>W&amp;N DESIGNERS GOUACHE 14ML TERRE DOMBRE BRULEE ROW</v>
          </cell>
          <cell r="D1031">
            <v>25</v>
          </cell>
          <cell r="E1031" t="str">
            <v>50947843</v>
          </cell>
          <cell r="F1031" t="str">
            <v>0605076</v>
          </cell>
          <cell r="G1031" t="str">
            <v>WN DES GCH 14ML T O B ROW</v>
          </cell>
          <cell r="H1031" t="str">
            <v>W&amp;N DESIGNERS GOUACHE 14ML BURNT UMBER ROW</v>
          </cell>
          <cell r="I1031" t="str">
            <v>WN DEG 14ML BURNT UMBER ROW    SP</v>
          </cell>
          <cell r="J1031">
            <v>3.4</v>
          </cell>
          <cell r="K1031">
            <v>3.47</v>
          </cell>
          <cell r="L1031">
            <v>2.058823529411773E-2</v>
          </cell>
          <cell r="M1031" t="str">
            <v>Changement EAN 2024</v>
          </cell>
          <cell r="N1031"/>
          <cell r="O1031" t="str">
            <v>WINSOR &amp; NEWTON</v>
          </cell>
          <cell r="P1031" t="str">
            <v>FINE ARTS</v>
          </cell>
          <cell r="Q1031" t="str">
            <v>W&amp;N GOUACHE</v>
          </cell>
          <cell r="R1031" t="str">
            <v>DESIGNERS GOUACHE</v>
          </cell>
          <cell r="S1031" t="str">
            <v>14ML TUBE</v>
          </cell>
          <cell r="T1031" t="str">
            <v>Série 1</v>
          </cell>
          <cell r="U1031" t="str">
            <v>W0076</v>
          </cell>
          <cell r="V1031" t="str">
            <v>10100102100219</v>
          </cell>
          <cell r="W1031" t="str">
            <v>32139000</v>
          </cell>
          <cell r="X1031" t="str">
            <v>FRANCE</v>
          </cell>
          <cell r="Y1031">
            <v>3</v>
          </cell>
        </row>
        <row r="1032">
          <cell r="A1032" t="str">
            <v>884955096949</v>
          </cell>
          <cell r="B1032" t="str">
            <v>8840587</v>
          </cell>
          <cell r="C1032" t="str">
            <v>W&amp;N DESIGNERS GOUACHE 14ML TERRE DOMBRE NATURELLE ROW</v>
          </cell>
          <cell r="D1032">
            <v>25</v>
          </cell>
          <cell r="E1032" t="str">
            <v>50947386</v>
          </cell>
          <cell r="F1032" t="str">
            <v>0605554</v>
          </cell>
          <cell r="G1032" t="str">
            <v>WN DES GCH 14ML T O N ROW</v>
          </cell>
          <cell r="H1032" t="str">
            <v>W&amp;N DESIGNERS GOUACHE 14ML RAW UMBER ROW</v>
          </cell>
          <cell r="I1032" t="str">
            <v>WN DEG 14ML RAW UMBER ROW      SP</v>
          </cell>
          <cell r="J1032">
            <v>3.4</v>
          </cell>
          <cell r="K1032">
            <v>3.47</v>
          </cell>
          <cell r="L1032">
            <v>2.058823529411773E-2</v>
          </cell>
          <cell r="M1032" t="str">
            <v>Changement EAN 2024</v>
          </cell>
          <cell r="N1032"/>
          <cell r="O1032" t="str">
            <v>WINSOR &amp; NEWTON</v>
          </cell>
          <cell r="P1032" t="str">
            <v>FINE ARTS</v>
          </cell>
          <cell r="Q1032" t="str">
            <v>W&amp;N GOUACHE</v>
          </cell>
          <cell r="R1032" t="str">
            <v>DESIGNERS GOUACHE</v>
          </cell>
          <cell r="S1032" t="str">
            <v>14ML TUBE</v>
          </cell>
          <cell r="T1032" t="str">
            <v>Série 1</v>
          </cell>
          <cell r="U1032" t="str">
            <v>W0554</v>
          </cell>
          <cell r="V1032" t="str">
            <v>10100102100219</v>
          </cell>
          <cell r="W1032" t="str">
            <v>32139000</v>
          </cell>
          <cell r="X1032" t="str">
            <v>FRANCE</v>
          </cell>
          <cell r="Y1032">
            <v>3</v>
          </cell>
        </row>
        <row r="1033">
          <cell r="A1033" t="str">
            <v>50947874</v>
          </cell>
          <cell r="B1033" t="str">
            <v>0605046</v>
          </cell>
          <cell r="C1033" t="str">
            <v>W&amp;N DESIGNERS GOUACHE 14ML VERT BRILLANT</v>
          </cell>
          <cell r="D1033">
            <v>25</v>
          </cell>
          <cell r="E1033"/>
          <cell r="F1033"/>
          <cell r="G1033" t="str">
            <v>WN DES GCH 14ML VERT BRILLANT</v>
          </cell>
          <cell r="H1033" t="str">
            <v>W&amp;N DESIGNERS GOUACHE 14ML BRILL GREEN</v>
          </cell>
          <cell r="I1033" t="str">
            <v>WN DEG 14ML BRILL GREEN</v>
          </cell>
          <cell r="J1033">
            <v>3.4</v>
          </cell>
          <cell r="K1033">
            <v>3.47</v>
          </cell>
          <cell r="L1033">
            <v>2.058823529411773E-2</v>
          </cell>
          <cell r="M1033" t="str">
            <v>Actif</v>
          </cell>
          <cell r="N1033"/>
          <cell r="O1033" t="str">
            <v>WINSOR &amp; NEWTON</v>
          </cell>
          <cell r="P1033" t="str">
            <v>FINE ARTS</v>
          </cell>
          <cell r="Q1033" t="str">
            <v>W&amp;N GOUACHE</v>
          </cell>
          <cell r="R1033" t="str">
            <v>DESIGNERS GOUACHE</v>
          </cell>
          <cell r="S1033" t="str">
            <v>14ML TUBE</v>
          </cell>
          <cell r="T1033" t="str">
            <v>Série 1</v>
          </cell>
          <cell r="U1033" t="str">
            <v>W0046</v>
          </cell>
          <cell r="V1033" t="str">
            <v>10100102100219</v>
          </cell>
          <cell r="W1033" t="str">
            <v>32139000</v>
          </cell>
          <cell r="X1033" t="str">
            <v>FRANCE</v>
          </cell>
          <cell r="Y1033">
            <v>3</v>
          </cell>
        </row>
        <row r="1034">
          <cell r="A1034" t="str">
            <v>50957804</v>
          </cell>
          <cell r="B1034" t="str">
            <v>0605052</v>
          </cell>
          <cell r="C1034" t="str">
            <v>W&amp;N DESIGNERS GOUACHE 14ML VIOLET BRILLANT</v>
          </cell>
          <cell r="D1034">
            <v>25</v>
          </cell>
          <cell r="E1034"/>
          <cell r="F1034"/>
          <cell r="G1034" t="str">
            <v>WN DES GCH 14ML VIOLET BRILL</v>
          </cell>
          <cell r="H1034" t="str">
            <v>W&amp;N DESIGNERS GOUACHE 14ML BRILL VIOLET</v>
          </cell>
          <cell r="I1034" t="str">
            <v>WN DEG 14ML BRILL VIOLET</v>
          </cell>
          <cell r="J1034">
            <v>3.4</v>
          </cell>
          <cell r="K1034">
            <v>3.47</v>
          </cell>
          <cell r="L1034">
            <v>2.058823529411773E-2</v>
          </cell>
          <cell r="M1034" t="str">
            <v>Actif</v>
          </cell>
          <cell r="N1034"/>
          <cell r="O1034" t="str">
            <v>WINSOR &amp; NEWTON</v>
          </cell>
          <cell r="P1034" t="str">
            <v>FINE ARTS</v>
          </cell>
          <cell r="Q1034" t="str">
            <v>W&amp;N GOUACHE</v>
          </cell>
          <cell r="R1034" t="str">
            <v>DESIGNERS GOUACHE</v>
          </cell>
          <cell r="S1034" t="str">
            <v>14ML TUBE</v>
          </cell>
          <cell r="T1034" t="str">
            <v>Série 1</v>
          </cell>
          <cell r="U1034" t="str">
            <v>W0052</v>
          </cell>
          <cell r="V1034" t="str">
            <v>10100102100219</v>
          </cell>
          <cell r="W1034" t="str">
            <v>32139000</v>
          </cell>
          <cell r="X1034" t="str">
            <v>FRANCE</v>
          </cell>
          <cell r="Y1034">
            <v>3</v>
          </cell>
        </row>
        <row r="1035">
          <cell r="A1035" t="str">
            <v>884955089156</v>
          </cell>
          <cell r="B1035" t="str">
            <v>8840474</v>
          </cell>
          <cell r="C1035" t="str">
            <v>W&amp;N DESIGNERS GOUACHE 14ML VIOLET SPECTRAL ROW</v>
          </cell>
          <cell r="D1035">
            <v>25</v>
          </cell>
          <cell r="E1035" t="str">
            <v>50947300</v>
          </cell>
          <cell r="F1035" t="str">
            <v>0605625</v>
          </cell>
          <cell r="G1035" t="str">
            <v>WN DES GCH 14ML VIOL SPECT ROW</v>
          </cell>
          <cell r="H1035" t="str">
            <v>W&amp;N DESIGNERS GOUACHE 14ML SPECT VIOLET ROW</v>
          </cell>
          <cell r="I1035" t="str">
            <v>WN DEG 14ML SPECT VIOLET ROW   SP</v>
          </cell>
          <cell r="J1035">
            <v>3.4</v>
          </cell>
          <cell r="K1035">
            <v>3.47</v>
          </cell>
          <cell r="L1035">
            <v>2.058823529411773E-2</v>
          </cell>
          <cell r="M1035" t="str">
            <v>Actif</v>
          </cell>
          <cell r="N1035"/>
          <cell r="O1035" t="str">
            <v>WINSOR &amp; NEWTON</v>
          </cell>
          <cell r="P1035" t="str">
            <v>FINE ARTS</v>
          </cell>
          <cell r="Q1035" t="str">
            <v>W&amp;N GOUACHE</v>
          </cell>
          <cell r="R1035" t="str">
            <v>DESIGNERS GOUACHE</v>
          </cell>
          <cell r="S1035" t="str">
            <v>14ML TUBE</v>
          </cell>
          <cell r="T1035" t="str">
            <v>Série 1</v>
          </cell>
          <cell r="U1035" t="str">
            <v>W0625</v>
          </cell>
          <cell r="V1035" t="str">
            <v>10100102100219</v>
          </cell>
          <cell r="W1035" t="str">
            <v>32139000</v>
          </cell>
          <cell r="X1035" t="str">
            <v>FRANCE</v>
          </cell>
          <cell r="Y1035">
            <v>3</v>
          </cell>
        </row>
        <row r="1036">
          <cell r="A1036" t="str">
            <v>50958115</v>
          </cell>
          <cell r="B1036" t="str">
            <v>0605327</v>
          </cell>
          <cell r="C1036" t="str">
            <v>W&amp;N DESIGNERS GOUACHE 14ML BLEU INTENSE</v>
          </cell>
          <cell r="D1036">
            <v>25</v>
          </cell>
          <cell r="E1036"/>
          <cell r="F1036"/>
          <cell r="G1036" t="str">
            <v>WN DES GCH 14ML BLEU INTENSE</v>
          </cell>
          <cell r="H1036" t="str">
            <v>W&amp;N DESIGNERS GOUACHE 14ML INTENSE BLUE</v>
          </cell>
          <cell r="I1036" t="str">
            <v>WN DEG 14ML INTENSE BLUE</v>
          </cell>
          <cell r="J1036">
            <v>4.12</v>
          </cell>
          <cell r="K1036">
            <v>4.2</v>
          </cell>
          <cell r="L1036">
            <v>1.9417475728155355E-2</v>
          </cell>
          <cell r="M1036" t="str">
            <v>Actif</v>
          </cell>
          <cell r="N1036"/>
          <cell r="O1036" t="str">
            <v>WINSOR &amp; NEWTON</v>
          </cell>
          <cell r="P1036" t="str">
            <v>FINE ARTS</v>
          </cell>
          <cell r="Q1036" t="str">
            <v>W&amp;N GOUACHE</v>
          </cell>
          <cell r="R1036" t="str">
            <v>DESIGNERS GOUACHE</v>
          </cell>
          <cell r="S1036" t="str">
            <v>14ML TUBE</v>
          </cell>
          <cell r="T1036" t="str">
            <v>Série 2</v>
          </cell>
          <cell r="U1036" t="str">
            <v>W0327</v>
          </cell>
          <cell r="V1036" t="str">
            <v>10100102100219</v>
          </cell>
          <cell r="W1036" t="str">
            <v>32139000</v>
          </cell>
          <cell r="X1036" t="str">
            <v>FRANCE</v>
          </cell>
          <cell r="Y1036">
            <v>3</v>
          </cell>
        </row>
        <row r="1037">
          <cell r="A1037" t="str">
            <v>50947287</v>
          </cell>
          <cell r="B1037" t="str">
            <v>0605656</v>
          </cell>
          <cell r="C1037" t="str">
            <v>W&amp;N DESIGNERS GOUACHE 14ML BLEU TURQUOISE</v>
          </cell>
          <cell r="D1037">
            <v>25</v>
          </cell>
          <cell r="E1037"/>
          <cell r="F1037"/>
          <cell r="G1037" t="str">
            <v>WN DES GCH 14ML BLEU TURQUOISE</v>
          </cell>
          <cell r="H1037" t="str">
            <v>W&amp;N DESIGNERS GOUACHE 14ML TURQU'SE BLUE</v>
          </cell>
          <cell r="I1037" t="str">
            <v>WN DEG 14ML TURQU'SE BLUE</v>
          </cell>
          <cell r="J1037">
            <v>4.12</v>
          </cell>
          <cell r="K1037">
            <v>4.2</v>
          </cell>
          <cell r="L1037">
            <v>1.9417475728155355E-2</v>
          </cell>
          <cell r="M1037" t="str">
            <v>Actif</v>
          </cell>
          <cell r="N1037"/>
          <cell r="O1037" t="str">
            <v>WINSOR &amp; NEWTON</v>
          </cell>
          <cell r="P1037" t="str">
            <v>FINE ARTS</v>
          </cell>
          <cell r="Q1037" t="str">
            <v>W&amp;N GOUACHE</v>
          </cell>
          <cell r="R1037" t="str">
            <v>DESIGNERS GOUACHE</v>
          </cell>
          <cell r="S1037" t="str">
            <v>14ML TUBE</v>
          </cell>
          <cell r="T1037" t="str">
            <v>Série 2</v>
          </cell>
          <cell r="U1037" t="str">
            <v>W0656</v>
          </cell>
          <cell r="V1037" t="str">
            <v>10100102100219</v>
          </cell>
          <cell r="W1037" t="str">
            <v>32139000</v>
          </cell>
          <cell r="X1037" t="str">
            <v>FRANCE</v>
          </cell>
          <cell r="Y1037">
            <v>3</v>
          </cell>
        </row>
        <row r="1038">
          <cell r="A1038" t="str">
            <v>884955093436</v>
          </cell>
          <cell r="B1038" t="str">
            <v>8840541</v>
          </cell>
          <cell r="C1038" t="str">
            <v>W&amp;N DESIGNERS GOUACHE 14ML MAGENTA ROW</v>
          </cell>
          <cell r="D1038">
            <v>25</v>
          </cell>
          <cell r="E1038" t="str">
            <v>50947584</v>
          </cell>
          <cell r="F1038" t="str">
            <v>0605380</v>
          </cell>
          <cell r="G1038" t="str">
            <v>WN DES GCH 14ML MAGENTA ROW</v>
          </cell>
          <cell r="H1038" t="str">
            <v>W&amp;N DESIGNERS GOUACHE 14ML MAGENTA ROW</v>
          </cell>
          <cell r="I1038" t="str">
            <v>WN DEG 14ML MAGENTA ROW        SP</v>
          </cell>
          <cell r="J1038">
            <v>4.12</v>
          </cell>
          <cell r="K1038">
            <v>4.2</v>
          </cell>
          <cell r="L1038">
            <v>1.9417475728155355E-2</v>
          </cell>
          <cell r="M1038" t="str">
            <v>Changement EAN 2023</v>
          </cell>
          <cell r="N1038"/>
          <cell r="O1038" t="str">
            <v>WINSOR &amp; NEWTON</v>
          </cell>
          <cell r="P1038" t="str">
            <v>FINE ARTS</v>
          </cell>
          <cell r="Q1038" t="str">
            <v>W&amp;N GOUACHE</v>
          </cell>
          <cell r="R1038" t="str">
            <v>DESIGNERS GOUACHE</v>
          </cell>
          <cell r="S1038" t="str">
            <v>14ML TUBE</v>
          </cell>
          <cell r="T1038" t="str">
            <v>Série 2</v>
          </cell>
          <cell r="U1038" t="str">
            <v>W0380</v>
          </cell>
          <cell r="V1038" t="str">
            <v>10100102100219</v>
          </cell>
          <cell r="W1038" t="str">
            <v>32139000</v>
          </cell>
          <cell r="X1038" t="str">
            <v>FRANCE</v>
          </cell>
          <cell r="Y1038">
            <v>3</v>
          </cell>
        </row>
        <row r="1039">
          <cell r="A1039" t="str">
            <v>50947492</v>
          </cell>
          <cell r="B1039" t="str">
            <v>0605459</v>
          </cell>
          <cell r="C1039" t="str">
            <v>W&amp;N DESIGNERS GOUACHE 14ML OXYDE DE CHROME</v>
          </cell>
          <cell r="D1039">
            <v>25</v>
          </cell>
          <cell r="E1039"/>
          <cell r="F1039"/>
          <cell r="G1039" t="str">
            <v>WN DES GCH 14ML OXYDE CHROME</v>
          </cell>
          <cell r="H1039" t="str">
            <v>W&amp;N DESIGNERS GOUACHE 14ML OXIDE/CHROM'M</v>
          </cell>
          <cell r="I1039" t="str">
            <v>WN DEG 14ML OXIDE/CHROM'M</v>
          </cell>
          <cell r="J1039">
            <v>4.12</v>
          </cell>
          <cell r="K1039">
            <v>4.2</v>
          </cell>
          <cell r="L1039">
            <v>1.9417475728155355E-2</v>
          </cell>
          <cell r="M1039" t="str">
            <v>Actif</v>
          </cell>
          <cell r="N1039"/>
          <cell r="O1039" t="str">
            <v>WINSOR &amp; NEWTON</v>
          </cell>
          <cell r="P1039" t="str">
            <v>FINE ARTS</v>
          </cell>
          <cell r="Q1039" t="str">
            <v>W&amp;N GOUACHE</v>
          </cell>
          <cell r="R1039" t="str">
            <v>DESIGNERS GOUACHE</v>
          </cell>
          <cell r="S1039" t="str">
            <v>14ML TUBE</v>
          </cell>
          <cell r="T1039" t="str">
            <v>Série 2</v>
          </cell>
          <cell r="U1039" t="str">
            <v>W0459</v>
          </cell>
          <cell r="V1039" t="str">
            <v>10100102100219</v>
          </cell>
          <cell r="W1039" t="str">
            <v>32139000</v>
          </cell>
          <cell r="X1039" t="str">
            <v>FRANCE</v>
          </cell>
          <cell r="Y1039">
            <v>3</v>
          </cell>
        </row>
        <row r="1040">
          <cell r="A1040" t="str">
            <v>884955089163</v>
          </cell>
          <cell r="B1040" t="str">
            <v>8840475</v>
          </cell>
          <cell r="C1040" t="str">
            <v>W&amp;N DESIGNERS GOUACHE 14ML POURPRE CLAIR ROW</v>
          </cell>
          <cell r="D1040">
            <v>25</v>
          </cell>
          <cell r="E1040" t="str">
            <v>50947614</v>
          </cell>
          <cell r="F1040" t="str">
            <v>0605360</v>
          </cell>
          <cell r="G1040" t="str">
            <v>WN DES GCH 14ML POURP CL ROW</v>
          </cell>
          <cell r="H1040" t="str">
            <v>W&amp;N DESIGNERS GOUACHE 14ML LIGHT PURPLE ROW</v>
          </cell>
          <cell r="I1040" t="str">
            <v>WN DEG 14ML LIGHT PURPLE ROW   SP</v>
          </cell>
          <cell r="J1040">
            <v>4.12</v>
          </cell>
          <cell r="K1040">
            <v>4.2</v>
          </cell>
          <cell r="L1040">
            <v>1.9417475728155355E-2</v>
          </cell>
          <cell r="M1040" t="str">
            <v>Actif</v>
          </cell>
          <cell r="N1040"/>
          <cell r="O1040" t="str">
            <v>WINSOR &amp; NEWTON</v>
          </cell>
          <cell r="P1040" t="str">
            <v>FINE ARTS</v>
          </cell>
          <cell r="Q1040" t="str">
            <v>W&amp;N GOUACHE</v>
          </cell>
          <cell r="R1040" t="str">
            <v>DESIGNERS GOUACHE</v>
          </cell>
          <cell r="S1040" t="str">
            <v>14ML TUBE</v>
          </cell>
          <cell r="T1040" t="str">
            <v>Série 2</v>
          </cell>
          <cell r="U1040" t="str">
            <v>W0360</v>
          </cell>
          <cell r="V1040" t="str">
            <v>10100102100219</v>
          </cell>
          <cell r="W1040" t="str">
            <v>32139000</v>
          </cell>
          <cell r="X1040" t="str">
            <v>FRANCE</v>
          </cell>
          <cell r="Y1040">
            <v>3</v>
          </cell>
        </row>
        <row r="1041">
          <cell r="A1041" t="str">
            <v>884955089132</v>
          </cell>
          <cell r="B1041" t="str">
            <v>8840472</v>
          </cell>
          <cell r="C1041" t="str">
            <v>W&amp;N DESIGNERS GOUACHE 14ML POURPRE ECLATANT ROW</v>
          </cell>
          <cell r="D1041">
            <v>25</v>
          </cell>
          <cell r="E1041" t="str">
            <v>50946174</v>
          </cell>
          <cell r="F1041" t="str">
            <v>0605455</v>
          </cell>
          <cell r="G1041" t="str">
            <v>WN DES GCH 14ML POURP ECLA ROW</v>
          </cell>
          <cell r="H1041" t="str">
            <v>W&amp;N DESIGNERS GOUACHE 14ML BRILL PURPLE ROW</v>
          </cell>
          <cell r="I1041" t="str">
            <v>WN DEG 14ML BRILL PURPLE ROW   SP</v>
          </cell>
          <cell r="J1041">
            <v>4.12</v>
          </cell>
          <cell r="K1041">
            <v>4.2</v>
          </cell>
          <cell r="L1041">
            <v>1.9417475728155355E-2</v>
          </cell>
          <cell r="M1041" t="str">
            <v>Actif</v>
          </cell>
          <cell r="N1041"/>
          <cell r="O1041" t="str">
            <v>WINSOR &amp; NEWTON</v>
          </cell>
          <cell r="P1041" t="str">
            <v>FINE ARTS</v>
          </cell>
          <cell r="Q1041" t="str">
            <v>W&amp;N GOUACHE</v>
          </cell>
          <cell r="R1041" t="str">
            <v>DESIGNERS GOUACHE</v>
          </cell>
          <cell r="S1041" t="str">
            <v>14ML TUBE</v>
          </cell>
          <cell r="T1041" t="str">
            <v>Série 2</v>
          </cell>
          <cell r="U1041" t="str">
            <v>W0455</v>
          </cell>
          <cell r="V1041" t="str">
            <v>10100102100219</v>
          </cell>
          <cell r="W1041" t="str">
            <v>32139000</v>
          </cell>
          <cell r="X1041" t="str">
            <v>FRANCE</v>
          </cell>
          <cell r="Y1041">
            <v>3</v>
          </cell>
        </row>
        <row r="1042">
          <cell r="A1042" t="str">
            <v>884955093368</v>
          </cell>
          <cell r="B1042" t="str">
            <v>8840534</v>
          </cell>
          <cell r="C1042" t="str">
            <v>W&amp;N DESIGNERS GOUACHE 14ML ROSE DE BENGAL ROW</v>
          </cell>
          <cell r="D1042">
            <v>25</v>
          </cell>
          <cell r="E1042" t="str">
            <v>50947881</v>
          </cell>
          <cell r="F1042" t="str">
            <v>0605028</v>
          </cell>
          <cell r="G1042" t="str">
            <v>WN DES GCH 14ML RSE BENGAL ROW</v>
          </cell>
          <cell r="H1042" t="str">
            <v>W&amp;N DESIGNERS GOUACHE 14ML BENGAL ROSE ROW</v>
          </cell>
          <cell r="I1042" t="str">
            <v>WN DEG 14ML BENGAL ROSE ROW    SP</v>
          </cell>
          <cell r="J1042">
            <v>4.12</v>
          </cell>
          <cell r="K1042">
            <v>4.2</v>
          </cell>
          <cell r="L1042">
            <v>1.9417475728155355E-2</v>
          </cell>
          <cell r="M1042" t="str">
            <v>Changement EAN 2023</v>
          </cell>
          <cell r="N1042"/>
          <cell r="O1042" t="str">
            <v>WINSOR &amp; NEWTON</v>
          </cell>
          <cell r="P1042" t="str">
            <v>FINE ARTS</v>
          </cell>
          <cell r="Q1042" t="str">
            <v>W&amp;N GOUACHE</v>
          </cell>
          <cell r="R1042" t="str">
            <v>DESIGNERS GOUACHE</v>
          </cell>
          <cell r="S1042" t="str">
            <v>14ML TUBE</v>
          </cell>
          <cell r="T1042" t="str">
            <v>Série 2</v>
          </cell>
          <cell r="U1042" t="str">
            <v>W0028</v>
          </cell>
          <cell r="V1042" t="str">
            <v>10100102100219</v>
          </cell>
          <cell r="W1042" t="str">
            <v>32139000</v>
          </cell>
          <cell r="X1042" t="str">
            <v>FRANCE</v>
          </cell>
          <cell r="Y1042">
            <v>3</v>
          </cell>
        </row>
        <row r="1043">
          <cell r="A1043" t="str">
            <v>884955093412</v>
          </cell>
          <cell r="B1043" t="str">
            <v>8840539</v>
          </cell>
          <cell r="C1043" t="str">
            <v>W&amp;N DESIGNERS GOUACHE 14ML ROSE OPERA NUANCE JAUNE ROW</v>
          </cell>
          <cell r="D1043">
            <v>25</v>
          </cell>
          <cell r="E1043" t="str">
            <v>50946143</v>
          </cell>
          <cell r="F1043" t="str">
            <v>0605440</v>
          </cell>
          <cell r="G1043" t="str">
            <v>WN DES GC 14ML RSE OP N JN ROW</v>
          </cell>
          <cell r="H1043" t="str">
            <v>W&amp;N DESIGNERS GOUACHE 14ML OPERA PINK ROW</v>
          </cell>
          <cell r="I1043" t="str">
            <v>WN DEG 14ML OPERA PINK ROW     SP</v>
          </cell>
          <cell r="J1043">
            <v>4.12</v>
          </cell>
          <cell r="K1043">
            <v>4.2</v>
          </cell>
          <cell r="L1043">
            <v>1.9417475728155355E-2</v>
          </cell>
          <cell r="M1043" t="str">
            <v>Changement EAN 2023</v>
          </cell>
          <cell r="N1043"/>
          <cell r="O1043" t="str">
            <v>WINSOR &amp; NEWTON</v>
          </cell>
          <cell r="P1043" t="str">
            <v>FINE ARTS</v>
          </cell>
          <cell r="Q1043" t="str">
            <v>W&amp;N GOUACHE</v>
          </cell>
          <cell r="R1043" t="str">
            <v>DESIGNERS GOUACHE</v>
          </cell>
          <cell r="S1043" t="str">
            <v>14ML TUBE</v>
          </cell>
          <cell r="T1043" t="str">
            <v>Série 2</v>
          </cell>
          <cell r="U1043" t="str">
            <v>W0440</v>
          </cell>
          <cell r="V1043" t="str">
            <v>10100102100219</v>
          </cell>
          <cell r="W1043" t="str">
            <v>32139000</v>
          </cell>
          <cell r="X1043" t="str">
            <v>FRANCE</v>
          </cell>
          <cell r="Y1043">
            <v>3</v>
          </cell>
        </row>
        <row r="1044">
          <cell r="A1044" t="str">
            <v>884955093405</v>
          </cell>
          <cell r="B1044" t="str">
            <v>8840538</v>
          </cell>
          <cell r="C1044" t="str">
            <v>W&amp;N DESIGNERS GOUACHE 14ML ROSE OPERA ROW</v>
          </cell>
          <cell r="D1044">
            <v>25</v>
          </cell>
          <cell r="E1044" t="str">
            <v>50946136</v>
          </cell>
          <cell r="F1044" t="str">
            <v>0605448</v>
          </cell>
          <cell r="G1044" t="str">
            <v>WN DES GCH 14ML ROSE OPERA ROW</v>
          </cell>
          <cell r="H1044" t="str">
            <v>W&amp;N DESIGNERS GOUACHE 14ML OPERA ROSE ROW</v>
          </cell>
          <cell r="I1044" t="str">
            <v>WN DEG 14ML OPERA ROSE ROW     SP</v>
          </cell>
          <cell r="J1044">
            <v>4.12</v>
          </cell>
          <cell r="K1044">
            <v>4.2</v>
          </cell>
          <cell r="L1044">
            <v>1.9417475728155355E-2</v>
          </cell>
          <cell r="M1044" t="str">
            <v>Changement EAN 2023</v>
          </cell>
          <cell r="N1044"/>
          <cell r="O1044" t="str">
            <v>WINSOR &amp; NEWTON</v>
          </cell>
          <cell r="P1044" t="str">
            <v>FINE ARTS</v>
          </cell>
          <cell r="Q1044" t="str">
            <v>W&amp;N GOUACHE</v>
          </cell>
          <cell r="R1044" t="str">
            <v>DESIGNERS GOUACHE</v>
          </cell>
          <cell r="S1044" t="str">
            <v>14ML TUBE</v>
          </cell>
          <cell r="T1044" t="str">
            <v>Série 2</v>
          </cell>
          <cell r="U1044" t="str">
            <v>W0448</v>
          </cell>
          <cell r="V1044" t="str">
            <v>10100102100219</v>
          </cell>
          <cell r="W1044" t="str">
            <v>32139000</v>
          </cell>
          <cell r="X1044" t="str">
            <v>FRANCE</v>
          </cell>
          <cell r="Y1044">
            <v>3</v>
          </cell>
        </row>
        <row r="1045">
          <cell r="A1045" t="str">
            <v>884955093429</v>
          </cell>
          <cell r="B1045" t="str">
            <v>8840540</v>
          </cell>
          <cell r="C1045" t="str">
            <v>W&amp;N DESIGNERS GOUACHE 14ML ROSE TYRIEN ROW</v>
          </cell>
          <cell r="D1045">
            <v>25</v>
          </cell>
          <cell r="E1045" t="str">
            <v>50947348</v>
          </cell>
          <cell r="F1045" t="str">
            <v>0605593</v>
          </cell>
          <cell r="G1045" t="str">
            <v>WN DES GCH 14ML RSE TYRIEN ROW</v>
          </cell>
          <cell r="H1045" t="str">
            <v>W&amp;N DESIGNERS GOUACHE 14ML ROSE TYRIEN ROW</v>
          </cell>
          <cell r="I1045" t="str">
            <v>WN DEG 14ML ROSE TYRIEN ROW    SP</v>
          </cell>
          <cell r="J1045">
            <v>4.12</v>
          </cell>
          <cell r="K1045">
            <v>4.2</v>
          </cell>
          <cell r="L1045">
            <v>1.9417475728155355E-2</v>
          </cell>
          <cell r="M1045" t="str">
            <v>Changement EAN 2023</v>
          </cell>
          <cell r="N1045"/>
          <cell r="O1045" t="str">
            <v>WINSOR &amp; NEWTON</v>
          </cell>
          <cell r="P1045" t="str">
            <v>FINE ARTS</v>
          </cell>
          <cell r="Q1045" t="str">
            <v>W&amp;N GOUACHE</v>
          </cell>
          <cell r="R1045" t="str">
            <v>DESIGNERS GOUACHE</v>
          </cell>
          <cell r="S1045" t="str">
            <v>14ML TUBE</v>
          </cell>
          <cell r="T1045" t="str">
            <v>Série 2</v>
          </cell>
          <cell r="U1045" t="str">
            <v>W0593</v>
          </cell>
          <cell r="V1045" t="str">
            <v>10100102100219</v>
          </cell>
          <cell r="W1045" t="str">
            <v>32139000</v>
          </cell>
          <cell r="X1045" t="str">
            <v>FRANCE</v>
          </cell>
          <cell r="Y1045">
            <v>3</v>
          </cell>
        </row>
        <row r="1046">
          <cell r="A1046" t="str">
            <v>884955094600</v>
          </cell>
          <cell r="B1046" t="str">
            <v>0605696</v>
          </cell>
          <cell r="C1046" t="str">
            <v>W&amp;N DESIGNERS GOUACHE 14ML TBE NUANCE DE VERT DE GUIGNET</v>
          </cell>
          <cell r="D1046">
            <v>25</v>
          </cell>
          <cell r="E1046" t="str">
            <v>50947256</v>
          </cell>
          <cell r="F1046" t="str">
            <v>0605692</v>
          </cell>
          <cell r="G1046" t="str">
            <v>WN DEG 14ML NUANCE VERT GUIGNE</v>
          </cell>
          <cell r="H1046" t="str">
            <v>W&amp;N DESIGNERS GOUACHE 14ML TUBE VIRIDIAN HUE</v>
          </cell>
          <cell r="I1046" t="str">
            <v>WN DEG 14ML VIR H              SP</v>
          </cell>
          <cell r="J1046">
            <v>4.12</v>
          </cell>
          <cell r="K1046">
            <v>4.2</v>
          </cell>
          <cell r="L1046">
            <v>1.9417475728155355E-2</v>
          </cell>
          <cell r="M1046" t="str">
            <v>Création 2024</v>
          </cell>
          <cell r="N1046"/>
          <cell r="O1046" t="str">
            <v>WINSOR &amp; NEWTON</v>
          </cell>
          <cell r="P1046" t="str">
            <v>FINE ARTS</v>
          </cell>
          <cell r="Q1046" t="str">
            <v>W&amp;N GOUACHE</v>
          </cell>
          <cell r="R1046" t="str">
            <v>DESIGNERS GOUACHE</v>
          </cell>
          <cell r="S1046" t="str">
            <v>14ML TUBE</v>
          </cell>
          <cell r="T1046" t="str">
            <v>Série 2</v>
          </cell>
          <cell r="U1046" t="str">
            <v>W0696</v>
          </cell>
          <cell r="V1046" t="str">
            <v>10100102100219</v>
          </cell>
          <cell r="W1046" t="str">
            <v>32139000</v>
          </cell>
          <cell r="X1046" t="str">
            <v>FRANCE</v>
          </cell>
          <cell r="Y1046">
            <v>3</v>
          </cell>
        </row>
        <row r="1047">
          <cell r="A1047" t="str">
            <v>50947447</v>
          </cell>
          <cell r="B1047" t="str">
            <v>0605483</v>
          </cell>
          <cell r="C1047" t="str">
            <v>W&amp;N DESIGNERS GOUACHE 14ML VERT CLAIR PERMANENT</v>
          </cell>
          <cell r="D1047">
            <v>25</v>
          </cell>
          <cell r="E1047"/>
          <cell r="F1047"/>
          <cell r="G1047" t="str">
            <v>WN DES GCH 14ML VERT CL PERM</v>
          </cell>
          <cell r="H1047" t="str">
            <v>W&amp;N DESIGNERS GOUACHE 14ML PERM GRN LT</v>
          </cell>
          <cell r="I1047" t="str">
            <v>WN DEG 14ML PERM GRN LT</v>
          </cell>
          <cell r="J1047">
            <v>4.12</v>
          </cell>
          <cell r="K1047">
            <v>4.2</v>
          </cell>
          <cell r="L1047">
            <v>1.9417475728155355E-2</v>
          </cell>
          <cell r="M1047" t="str">
            <v>Actif</v>
          </cell>
          <cell r="N1047"/>
          <cell r="O1047" t="str">
            <v>WINSOR &amp; NEWTON</v>
          </cell>
          <cell r="P1047" t="str">
            <v>FINE ARTS</v>
          </cell>
          <cell r="Q1047" t="str">
            <v>W&amp;N GOUACHE</v>
          </cell>
          <cell r="R1047" t="str">
            <v>DESIGNERS GOUACHE</v>
          </cell>
          <cell r="S1047" t="str">
            <v>14ML TUBE</v>
          </cell>
          <cell r="T1047" t="str">
            <v>Série 2</v>
          </cell>
          <cell r="U1047" t="str">
            <v>W0483</v>
          </cell>
          <cell r="V1047" t="str">
            <v>10100102100219</v>
          </cell>
          <cell r="W1047" t="str">
            <v>32139000</v>
          </cell>
          <cell r="X1047" t="str">
            <v>FRANCE</v>
          </cell>
          <cell r="Y1047">
            <v>3</v>
          </cell>
        </row>
        <row r="1048">
          <cell r="A1048" t="str">
            <v>50947737</v>
          </cell>
          <cell r="B1048" t="str">
            <v>0605211</v>
          </cell>
          <cell r="C1048" t="str">
            <v>W&amp;N DESIGNERS GOUACHE 14ML VERT DE CHYPRE</v>
          </cell>
          <cell r="D1048">
            <v>25</v>
          </cell>
          <cell r="E1048"/>
          <cell r="F1048"/>
          <cell r="G1048" t="str">
            <v>WN DES GCH 14ML VERT DE CHYPRE</v>
          </cell>
          <cell r="H1048" t="str">
            <v>W&amp;N DESIGNERS GOUACHE 14ML CYPRUS GREEN</v>
          </cell>
          <cell r="I1048" t="str">
            <v>WN DEG 14ML CYPRUS GREEN</v>
          </cell>
          <cell r="J1048">
            <v>4.12</v>
          </cell>
          <cell r="K1048">
            <v>4.2</v>
          </cell>
          <cell r="L1048">
            <v>1.9417475728155355E-2</v>
          </cell>
          <cell r="M1048" t="str">
            <v>Actif</v>
          </cell>
          <cell r="N1048"/>
          <cell r="O1048" t="str">
            <v>WINSOR &amp; NEWTON</v>
          </cell>
          <cell r="P1048" t="str">
            <v>FINE ARTS</v>
          </cell>
          <cell r="Q1048" t="str">
            <v>W&amp;N GOUACHE</v>
          </cell>
          <cell r="R1048" t="str">
            <v>DESIGNERS GOUACHE</v>
          </cell>
          <cell r="S1048" t="str">
            <v>14ML TUBE</v>
          </cell>
          <cell r="T1048" t="str">
            <v>Série 2</v>
          </cell>
          <cell r="U1048" t="str">
            <v>W0211</v>
          </cell>
          <cell r="V1048" t="str">
            <v>10100102100219</v>
          </cell>
          <cell r="W1048" t="str">
            <v>32139000</v>
          </cell>
          <cell r="X1048" t="str">
            <v>FRANCE</v>
          </cell>
          <cell r="Y1048">
            <v>3</v>
          </cell>
        </row>
        <row r="1049">
          <cell r="A1049" t="str">
            <v>50958146</v>
          </cell>
          <cell r="B1049" t="str">
            <v>0605599</v>
          </cell>
          <cell r="C1049" t="str">
            <v>W&amp;N DESIGNERS GOUACHE 14ML VERT DE VESSIE</v>
          </cell>
          <cell r="D1049">
            <v>25</v>
          </cell>
          <cell r="E1049"/>
          <cell r="F1049"/>
          <cell r="G1049" t="str">
            <v>WN DES GCH 14ML VERT DE VESSIE</v>
          </cell>
          <cell r="H1049" t="str">
            <v>W&amp;N DESIGNERS GOUACHE 14ML SAP GREEN</v>
          </cell>
          <cell r="I1049" t="str">
            <v>WN DEG 14ML SAP GREEN</v>
          </cell>
          <cell r="J1049">
            <v>4.12</v>
          </cell>
          <cell r="K1049">
            <v>4.2</v>
          </cell>
          <cell r="L1049">
            <v>1.9417475728155355E-2</v>
          </cell>
          <cell r="M1049" t="str">
            <v>Actif</v>
          </cell>
          <cell r="N1049"/>
          <cell r="O1049" t="str">
            <v>WINSOR &amp; NEWTON</v>
          </cell>
          <cell r="P1049" t="str">
            <v>FINE ARTS</v>
          </cell>
          <cell r="Q1049" t="str">
            <v>W&amp;N GOUACHE</v>
          </cell>
          <cell r="R1049" t="str">
            <v>DESIGNERS GOUACHE</v>
          </cell>
          <cell r="S1049" t="str">
            <v>14ML TUBE</v>
          </cell>
          <cell r="T1049" t="str">
            <v>Série 2</v>
          </cell>
          <cell r="U1049" t="str">
            <v>W0599</v>
          </cell>
          <cell r="V1049" t="str">
            <v>10100102100219</v>
          </cell>
          <cell r="W1049" t="str">
            <v>32139000</v>
          </cell>
          <cell r="X1049" t="str">
            <v>FRANCE</v>
          </cell>
          <cell r="Y1049">
            <v>3</v>
          </cell>
        </row>
        <row r="1050">
          <cell r="A1050" t="str">
            <v>50947454</v>
          </cell>
          <cell r="B1050" t="str">
            <v>0605482</v>
          </cell>
          <cell r="C1050" t="str">
            <v>W&amp;N DESIGNERS GOUACHE 14ML VERT FONCE PERMANENT</v>
          </cell>
          <cell r="D1050">
            <v>25</v>
          </cell>
          <cell r="E1050"/>
          <cell r="F1050"/>
          <cell r="G1050" t="str">
            <v>WN DES GCH 14ML VERT FCE PERM</v>
          </cell>
          <cell r="H1050" t="str">
            <v>W&amp;N DESIGNERS GOUACHE 14ML PERM GRN DEEP</v>
          </cell>
          <cell r="I1050" t="str">
            <v>WN DEG 14ML PERM GRN DEEP</v>
          </cell>
          <cell r="J1050">
            <v>4.12</v>
          </cell>
          <cell r="K1050">
            <v>4.2</v>
          </cell>
          <cell r="L1050">
            <v>1.9417475728155355E-2</v>
          </cell>
          <cell r="M1050" t="str">
            <v>Actif</v>
          </cell>
          <cell r="N1050"/>
          <cell r="O1050" t="str">
            <v>WINSOR &amp; NEWTON</v>
          </cell>
          <cell r="P1050" t="str">
            <v>FINE ARTS</v>
          </cell>
          <cell r="Q1050" t="str">
            <v>W&amp;N GOUACHE</v>
          </cell>
          <cell r="R1050" t="str">
            <v>DESIGNERS GOUACHE</v>
          </cell>
          <cell r="S1050" t="str">
            <v>14ML TUBE</v>
          </cell>
          <cell r="T1050" t="str">
            <v>Série 2</v>
          </cell>
          <cell r="U1050" t="str">
            <v>W0482</v>
          </cell>
          <cell r="V1050" t="str">
            <v>10100102100219</v>
          </cell>
          <cell r="W1050" t="str">
            <v>32139000</v>
          </cell>
          <cell r="X1050" t="str">
            <v>FRANCE</v>
          </cell>
          <cell r="Y1050">
            <v>3</v>
          </cell>
        </row>
        <row r="1051">
          <cell r="A1051" t="str">
            <v>50947430</v>
          </cell>
          <cell r="B1051" t="str">
            <v>0605484</v>
          </cell>
          <cell r="C1051" t="str">
            <v>W&amp;N DESIGNERS GOUACHE 14ML VERT MOYEN PERMANENT</v>
          </cell>
          <cell r="D1051">
            <v>25</v>
          </cell>
          <cell r="E1051"/>
          <cell r="F1051"/>
          <cell r="G1051" t="str">
            <v>WN DES GCH 14ML VERT MOY PERM</v>
          </cell>
          <cell r="H1051" t="str">
            <v>W&amp;N DESIGNERS GOUACHE 14ML PERM GRN MID</v>
          </cell>
          <cell r="I1051" t="str">
            <v>WN DEG 14ML PERM GRN MID</v>
          </cell>
          <cell r="J1051">
            <v>4.12</v>
          </cell>
          <cell r="K1051">
            <v>4.2</v>
          </cell>
          <cell r="L1051">
            <v>1.9417475728155355E-2</v>
          </cell>
          <cell r="M1051" t="str">
            <v>Actif</v>
          </cell>
          <cell r="N1051"/>
          <cell r="O1051" t="str">
            <v>WINSOR &amp; NEWTON</v>
          </cell>
          <cell r="P1051" t="str">
            <v>FINE ARTS</v>
          </cell>
          <cell r="Q1051" t="str">
            <v>W&amp;N GOUACHE</v>
          </cell>
          <cell r="R1051" t="str">
            <v>DESIGNERS GOUACHE</v>
          </cell>
          <cell r="S1051" t="str">
            <v>14ML TUBE</v>
          </cell>
          <cell r="T1051" t="str">
            <v>Série 2</v>
          </cell>
          <cell r="U1051" t="str">
            <v>W0484</v>
          </cell>
          <cell r="V1051" t="str">
            <v>10100102100219</v>
          </cell>
          <cell r="W1051" t="str">
            <v>32139000</v>
          </cell>
          <cell r="X1051" t="str">
            <v>FRANCE</v>
          </cell>
          <cell r="Y1051">
            <v>3</v>
          </cell>
        </row>
        <row r="1052">
          <cell r="A1052" t="str">
            <v>50947522</v>
          </cell>
          <cell r="B1052" t="str">
            <v>0605447</v>
          </cell>
          <cell r="C1052" t="str">
            <v>W&amp;N DESIGNERS GOUACHE 14ML VERT OLIVE</v>
          </cell>
          <cell r="D1052">
            <v>25</v>
          </cell>
          <cell r="E1052"/>
          <cell r="F1052"/>
          <cell r="G1052" t="str">
            <v>WN DES GCH 14ML VERT OLIVE</v>
          </cell>
          <cell r="H1052" t="str">
            <v>W&amp;N DESIGNERS GOUACHE 14ML OLIVE GREEN</v>
          </cell>
          <cell r="I1052" t="str">
            <v>WN DEG 14ML OLIVE GREEN</v>
          </cell>
          <cell r="J1052">
            <v>4.12</v>
          </cell>
          <cell r="K1052">
            <v>4.2</v>
          </cell>
          <cell r="L1052">
            <v>1.9417475728155355E-2</v>
          </cell>
          <cell r="M1052" t="str">
            <v>Actif</v>
          </cell>
          <cell r="N1052"/>
          <cell r="O1052" t="str">
            <v>WINSOR &amp; NEWTON</v>
          </cell>
          <cell r="P1052" t="str">
            <v>FINE ARTS</v>
          </cell>
          <cell r="Q1052" t="str">
            <v>W&amp;N GOUACHE</v>
          </cell>
          <cell r="R1052" t="str">
            <v>DESIGNERS GOUACHE</v>
          </cell>
          <cell r="S1052" t="str">
            <v>14ML TUBE</v>
          </cell>
          <cell r="T1052" t="str">
            <v>Série 2</v>
          </cell>
          <cell r="U1052" t="str">
            <v>W0447</v>
          </cell>
          <cell r="V1052" t="str">
            <v>10100102100219</v>
          </cell>
          <cell r="W1052" t="str">
            <v>32139000</v>
          </cell>
          <cell r="X1052" t="str">
            <v>FRANCE</v>
          </cell>
          <cell r="Y1052">
            <v>3</v>
          </cell>
        </row>
        <row r="1053">
          <cell r="A1053" t="str">
            <v>50947607</v>
          </cell>
          <cell r="B1053" t="str">
            <v>0605369</v>
          </cell>
          <cell r="C1053" t="str">
            <v>W&amp;N DESIGNERS GOUACHE 14ML VERT TILLEUL</v>
          </cell>
          <cell r="D1053">
            <v>25</v>
          </cell>
          <cell r="E1053"/>
          <cell r="F1053"/>
          <cell r="G1053" t="str">
            <v>WN DES GCH 14ML VERT TILLEUL</v>
          </cell>
          <cell r="H1053" t="str">
            <v>W&amp;N DESIGNERS GOUACHE 14ML LINDEN GREEN</v>
          </cell>
          <cell r="I1053" t="str">
            <v>WN DEG 14ML LINDEN GREEN</v>
          </cell>
          <cell r="J1053">
            <v>4.12</v>
          </cell>
          <cell r="K1053">
            <v>4.2</v>
          </cell>
          <cell r="L1053">
            <v>1.9417475728155355E-2</v>
          </cell>
          <cell r="M1053" t="str">
            <v>Actif</v>
          </cell>
          <cell r="N1053"/>
          <cell r="O1053" t="str">
            <v>WINSOR &amp; NEWTON</v>
          </cell>
          <cell r="P1053" t="str">
            <v>FINE ARTS</v>
          </cell>
          <cell r="Q1053" t="str">
            <v>W&amp;N GOUACHE</v>
          </cell>
          <cell r="R1053" t="str">
            <v>DESIGNERS GOUACHE</v>
          </cell>
          <cell r="S1053" t="str">
            <v>14ML TUBE</v>
          </cell>
          <cell r="T1053" t="str">
            <v>Série 2</v>
          </cell>
          <cell r="U1053" t="str">
            <v>W0369</v>
          </cell>
          <cell r="V1053" t="str">
            <v>10100102100219</v>
          </cell>
          <cell r="W1053" t="str">
            <v>32139000</v>
          </cell>
          <cell r="X1053" t="str">
            <v>FRANCE</v>
          </cell>
          <cell r="Y1053">
            <v>3</v>
          </cell>
        </row>
        <row r="1054">
          <cell r="A1054" t="str">
            <v>50946129</v>
          </cell>
          <cell r="B1054" t="str">
            <v>0605466</v>
          </cell>
          <cell r="C1054" t="str">
            <v>W&amp;N DESIGNERS GOUACHE 14ML ALIZARINE CRAMOISIE PERM</v>
          </cell>
          <cell r="D1054">
            <v>25</v>
          </cell>
          <cell r="E1054"/>
          <cell r="F1054"/>
          <cell r="G1054" t="str">
            <v>WN DES GCH 14ML ALIZ CRAMO P</v>
          </cell>
          <cell r="H1054" t="str">
            <v>W&amp;N DESIGNERS GOUACHE 14ML PERM AL CRIM</v>
          </cell>
          <cell r="I1054" t="str">
            <v>WN DEG 14ML PERM AL CRIM</v>
          </cell>
          <cell r="J1054">
            <v>6.1</v>
          </cell>
          <cell r="K1054">
            <v>6.22</v>
          </cell>
          <cell r="L1054">
            <v>1.9672131147541003E-2</v>
          </cell>
          <cell r="M1054" t="str">
            <v>Actif</v>
          </cell>
          <cell r="N1054"/>
          <cell r="O1054" t="str">
            <v>WINSOR &amp; NEWTON</v>
          </cell>
          <cell r="P1054" t="str">
            <v>FINE ARTS</v>
          </cell>
          <cell r="Q1054" t="str">
            <v>W&amp;N GOUACHE</v>
          </cell>
          <cell r="R1054" t="str">
            <v>DESIGNERS GOUACHE</v>
          </cell>
          <cell r="S1054" t="str">
            <v>14ML TUBE</v>
          </cell>
          <cell r="T1054" t="str">
            <v>Série 3</v>
          </cell>
          <cell r="U1054" t="str">
            <v>W0466</v>
          </cell>
          <cell r="V1054" t="str">
            <v>10100102100219</v>
          </cell>
          <cell r="W1054" t="str">
            <v>32139000</v>
          </cell>
          <cell r="X1054" t="str">
            <v>FRANCE</v>
          </cell>
          <cell r="Y1054">
            <v>3</v>
          </cell>
        </row>
        <row r="1055">
          <cell r="A1055" t="str">
            <v>50958078</v>
          </cell>
          <cell r="B1055" t="str">
            <v>0605617</v>
          </cell>
          <cell r="C1055" t="str">
            <v>W&amp;N DESIGNERS GOUACHE 14ML ARGENT IMIT</v>
          </cell>
          <cell r="D1055">
            <v>25</v>
          </cell>
          <cell r="E1055"/>
          <cell r="F1055"/>
          <cell r="G1055" t="str">
            <v>WN DES GCH 14ML ARGENT IMIT</v>
          </cell>
          <cell r="H1055" t="str">
            <v>W&amp;N DESIGNERS GOUACHE 14ML SILVER</v>
          </cell>
          <cell r="I1055" t="str">
            <v>WN DEG 14ML SILVER</v>
          </cell>
          <cell r="J1055">
            <v>6.1</v>
          </cell>
          <cell r="K1055">
            <v>6.22</v>
          </cell>
          <cell r="L1055">
            <v>1.9672131147541003E-2</v>
          </cell>
          <cell r="M1055" t="str">
            <v>Actif</v>
          </cell>
          <cell r="N1055"/>
          <cell r="O1055" t="str">
            <v>WINSOR &amp; NEWTON</v>
          </cell>
          <cell r="P1055" t="str">
            <v>FINE ARTS</v>
          </cell>
          <cell r="Q1055" t="str">
            <v>W&amp;N GOUACHE</v>
          </cell>
          <cell r="R1055" t="str">
            <v>DESIGNERS GOUACHE</v>
          </cell>
          <cell r="S1055" t="str">
            <v>14ML TUBE</v>
          </cell>
          <cell r="T1055" t="str">
            <v>Série 3</v>
          </cell>
          <cell r="U1055" t="str">
            <v>W0617</v>
          </cell>
          <cell r="V1055" t="str">
            <v>10100102100219</v>
          </cell>
          <cell r="W1055" t="str">
            <v>32139000</v>
          </cell>
          <cell r="X1055" t="str">
            <v>FRANCE</v>
          </cell>
          <cell r="Y1055">
            <v>3</v>
          </cell>
        </row>
        <row r="1056">
          <cell r="A1056" t="str">
            <v>50947232</v>
          </cell>
          <cell r="B1056" t="str">
            <v>0605706</v>
          </cell>
          <cell r="C1056" t="str">
            <v>W&amp;N DESIGNERS GOUACHE 14ML BLEU WINSOR</v>
          </cell>
          <cell r="D1056">
            <v>25</v>
          </cell>
          <cell r="E1056"/>
          <cell r="F1056"/>
          <cell r="G1056" t="str">
            <v>WN DES GCH 14ML BLEU WINSOR</v>
          </cell>
          <cell r="H1056" t="str">
            <v>W&amp;N DESIGNERS GOUACHE 14ML WINSOR BLUE</v>
          </cell>
          <cell r="I1056" t="str">
            <v>WN DEG 14ML WINSOR BLUE</v>
          </cell>
          <cell r="J1056">
            <v>6.1</v>
          </cell>
          <cell r="K1056">
            <v>6.22</v>
          </cell>
          <cell r="L1056">
            <v>1.9672131147541003E-2</v>
          </cell>
          <cell r="M1056" t="str">
            <v>Actif</v>
          </cell>
          <cell r="N1056"/>
          <cell r="O1056" t="str">
            <v>WINSOR &amp; NEWTON</v>
          </cell>
          <cell r="P1056" t="str">
            <v>FINE ARTS</v>
          </cell>
          <cell r="Q1056" t="str">
            <v>W&amp;N GOUACHE</v>
          </cell>
          <cell r="R1056" t="str">
            <v>DESIGNERS GOUACHE</v>
          </cell>
          <cell r="S1056" t="str">
            <v>14ML TUBE</v>
          </cell>
          <cell r="T1056" t="str">
            <v>Série 3</v>
          </cell>
          <cell r="U1056" t="str">
            <v>W0706</v>
          </cell>
          <cell r="V1056" t="str">
            <v>10100102100219</v>
          </cell>
          <cell r="W1056" t="str">
            <v>32139000</v>
          </cell>
          <cell r="X1056" t="str">
            <v>FRANCE</v>
          </cell>
          <cell r="Y1056">
            <v>3</v>
          </cell>
        </row>
        <row r="1057">
          <cell r="A1057" t="str">
            <v>50947867</v>
          </cell>
          <cell r="B1057" t="str">
            <v>0605055</v>
          </cell>
          <cell r="C1057" t="str">
            <v>W&amp;N DESIGNERS GOUACHE 14ML JAUNE BRILLANT</v>
          </cell>
          <cell r="D1057">
            <v>25</v>
          </cell>
          <cell r="E1057"/>
          <cell r="F1057"/>
          <cell r="G1057" t="str">
            <v>WN DES GCH 14ML JNE BRILLANT</v>
          </cell>
          <cell r="H1057" t="str">
            <v>W&amp;N DESIGNERS GOUACHE 14ML BRILL YELLOW</v>
          </cell>
          <cell r="I1057" t="str">
            <v>WN DEG 14ML BRILL YELLOW</v>
          </cell>
          <cell r="J1057">
            <v>6.1</v>
          </cell>
          <cell r="K1057">
            <v>6.22</v>
          </cell>
          <cell r="L1057">
            <v>1.9672131147541003E-2</v>
          </cell>
          <cell r="M1057" t="str">
            <v>Actif</v>
          </cell>
          <cell r="N1057"/>
          <cell r="O1057" t="str">
            <v>WINSOR &amp; NEWTON</v>
          </cell>
          <cell r="P1057" t="str">
            <v>FINE ARTS</v>
          </cell>
          <cell r="Q1057" t="str">
            <v>W&amp;N GOUACHE</v>
          </cell>
          <cell r="R1057" t="str">
            <v>DESIGNERS GOUACHE</v>
          </cell>
          <cell r="S1057" t="str">
            <v>14ML TUBE</v>
          </cell>
          <cell r="T1057" t="str">
            <v>Série 3</v>
          </cell>
          <cell r="U1057" t="str">
            <v>W0055</v>
          </cell>
          <cell r="V1057" t="str">
            <v>10100102100219</v>
          </cell>
          <cell r="W1057" t="str">
            <v>32139000</v>
          </cell>
          <cell r="X1057" t="str">
            <v>FRANCE</v>
          </cell>
          <cell r="Y1057">
            <v>3</v>
          </cell>
        </row>
        <row r="1058">
          <cell r="A1058" t="str">
            <v>50946549</v>
          </cell>
          <cell r="B1058" t="str">
            <v>0605550</v>
          </cell>
          <cell r="C1058" t="str">
            <v>W&amp;N DESIGNERS GOUACHE 14ML MAGENTA QUINACRIDONE</v>
          </cell>
          <cell r="D1058">
            <v>25</v>
          </cell>
          <cell r="E1058"/>
          <cell r="F1058"/>
          <cell r="G1058" t="str">
            <v>WN DES GCH 14ML MAGENTA QUINA</v>
          </cell>
          <cell r="H1058" t="str">
            <v>W&amp;N DESIGNERS GOUACHE14ML MAGENTA QUIN</v>
          </cell>
          <cell r="I1058" t="str">
            <v>WN DEG 14ML MAGENTA QUINA</v>
          </cell>
          <cell r="J1058">
            <v>6.1</v>
          </cell>
          <cell r="K1058">
            <v>6.22</v>
          </cell>
          <cell r="L1058">
            <v>1.9672131147541003E-2</v>
          </cell>
          <cell r="M1058" t="str">
            <v>Actif</v>
          </cell>
          <cell r="N1058"/>
          <cell r="O1058" t="str">
            <v>WINSOR &amp; NEWTON</v>
          </cell>
          <cell r="P1058" t="str">
            <v>FINE ARTS</v>
          </cell>
          <cell r="Q1058" t="str">
            <v>W&amp;N GOUACHE</v>
          </cell>
          <cell r="R1058" t="str">
            <v>DESIGNERS GOUACHE</v>
          </cell>
          <cell r="S1058" t="str">
            <v>14ML TUBE</v>
          </cell>
          <cell r="T1058" t="str">
            <v>Série 3</v>
          </cell>
          <cell r="U1058" t="str">
            <v>WO550</v>
          </cell>
          <cell r="V1058" t="str">
            <v>10100102100219</v>
          </cell>
          <cell r="W1058" t="str">
            <v>32139000</v>
          </cell>
          <cell r="X1058" t="str">
            <v>FRANCE</v>
          </cell>
          <cell r="Y1058">
            <v>3</v>
          </cell>
        </row>
        <row r="1059">
          <cell r="A1059" t="str">
            <v>50946211</v>
          </cell>
          <cell r="B1059" t="str">
            <v>0605507</v>
          </cell>
          <cell r="C1059" t="str">
            <v>W&amp;N DESIGNERS GOUACHE 14ML MARRON DE PERYLENE</v>
          </cell>
          <cell r="D1059">
            <v>25</v>
          </cell>
          <cell r="E1059"/>
          <cell r="F1059"/>
          <cell r="G1059" t="str">
            <v>WN DES GCH 14ML MARRON PERYLEN</v>
          </cell>
          <cell r="H1059" t="str">
            <v>W&amp;N DESIGNERS GOUACHE 14ML PERY MAROON</v>
          </cell>
          <cell r="I1059" t="str">
            <v>WN DEG 14ML PERY MAROON</v>
          </cell>
          <cell r="J1059">
            <v>6.1</v>
          </cell>
          <cell r="K1059">
            <v>6.22</v>
          </cell>
          <cell r="L1059">
            <v>1.9672131147541003E-2</v>
          </cell>
          <cell r="M1059" t="str">
            <v>Actif</v>
          </cell>
          <cell r="N1059"/>
          <cell r="O1059" t="str">
            <v>WINSOR &amp; NEWTON</v>
          </cell>
          <cell r="P1059" t="str">
            <v>FINE ARTS</v>
          </cell>
          <cell r="Q1059" t="str">
            <v>W&amp;N GOUACHE</v>
          </cell>
          <cell r="R1059" t="str">
            <v>DESIGNERS GOUACHE</v>
          </cell>
          <cell r="S1059" t="str">
            <v>14ML TUBE</v>
          </cell>
          <cell r="T1059" t="str">
            <v>Série 3</v>
          </cell>
          <cell r="U1059" t="str">
            <v>W0507</v>
          </cell>
          <cell r="V1059" t="str">
            <v>10100102100219</v>
          </cell>
          <cell r="W1059" t="str">
            <v>32139000</v>
          </cell>
          <cell r="X1059" t="str">
            <v>FRANCE</v>
          </cell>
          <cell r="Y1059">
            <v>3</v>
          </cell>
        </row>
        <row r="1060">
          <cell r="A1060" t="str">
            <v>50946235</v>
          </cell>
          <cell r="B1060" t="str">
            <v>0605505</v>
          </cell>
          <cell r="C1060" t="str">
            <v>W&amp;N DESIGNERS GOUACHE 14ML NOIR DE PERYLENE</v>
          </cell>
          <cell r="D1060">
            <v>25</v>
          </cell>
          <cell r="E1060"/>
          <cell r="F1060"/>
          <cell r="G1060" t="str">
            <v>WN DES GCH 14ML NOIR PERYLENE</v>
          </cell>
          <cell r="H1060" t="str">
            <v>W&amp;N DESIGNERS GOUACHE 14ML PERY BLACK</v>
          </cell>
          <cell r="I1060" t="str">
            <v>WN DEG 14ML PERY BLACK</v>
          </cell>
          <cell r="J1060">
            <v>6.1</v>
          </cell>
          <cell r="K1060">
            <v>6.22</v>
          </cell>
          <cell r="L1060">
            <v>1.9672131147541003E-2</v>
          </cell>
          <cell r="M1060" t="str">
            <v>Actif</v>
          </cell>
          <cell r="N1060"/>
          <cell r="O1060" t="str">
            <v>WINSOR &amp; NEWTON</v>
          </cell>
          <cell r="P1060" t="str">
            <v>FINE ARTS</v>
          </cell>
          <cell r="Q1060" t="str">
            <v>W&amp;N GOUACHE</v>
          </cell>
          <cell r="R1060" t="str">
            <v>DESIGNERS GOUACHE</v>
          </cell>
          <cell r="S1060" t="str">
            <v>14ML TUBE</v>
          </cell>
          <cell r="T1060" t="str">
            <v>Série 3</v>
          </cell>
          <cell r="U1060" t="str">
            <v>W0505</v>
          </cell>
          <cell r="V1060" t="str">
            <v>10100102100219</v>
          </cell>
          <cell r="W1060" t="str">
            <v>32139000</v>
          </cell>
          <cell r="X1060" t="str">
            <v>FRANCE</v>
          </cell>
          <cell r="Y1060">
            <v>3</v>
          </cell>
        </row>
        <row r="1061">
          <cell r="A1061" t="str">
            <v>50958085</v>
          </cell>
          <cell r="B1061" t="str">
            <v>0605283</v>
          </cell>
          <cell r="C1061" t="str">
            <v>W&amp;N DESIGNERS GOUACHE 14ML OR IMIT</v>
          </cell>
          <cell r="D1061">
            <v>25</v>
          </cell>
          <cell r="E1061"/>
          <cell r="F1061"/>
          <cell r="G1061" t="str">
            <v>WN DES GCH 14ML OR IMIT</v>
          </cell>
          <cell r="H1061" t="str">
            <v>W&amp;N DESIGNERS GOUACHE 14ML GOLD</v>
          </cell>
          <cell r="I1061" t="str">
            <v>WN DEG 14ML GOLD</v>
          </cell>
          <cell r="J1061">
            <v>6.1</v>
          </cell>
          <cell r="K1061">
            <v>6.22</v>
          </cell>
          <cell r="L1061">
            <v>1.9672131147541003E-2</v>
          </cell>
          <cell r="M1061" t="str">
            <v>Actif</v>
          </cell>
          <cell r="N1061"/>
          <cell r="O1061" t="str">
            <v>WINSOR &amp; NEWTON</v>
          </cell>
          <cell r="P1061" t="str">
            <v>FINE ARTS</v>
          </cell>
          <cell r="Q1061" t="str">
            <v>W&amp;N GOUACHE</v>
          </cell>
          <cell r="R1061" t="str">
            <v>DESIGNERS GOUACHE</v>
          </cell>
          <cell r="S1061" t="str">
            <v>14ML TUBE</v>
          </cell>
          <cell r="T1061" t="str">
            <v>Série 3</v>
          </cell>
          <cell r="U1061" t="str">
            <v>W0283</v>
          </cell>
          <cell r="V1061" t="str">
            <v>10100102100219</v>
          </cell>
          <cell r="W1061" t="str">
            <v>32139000</v>
          </cell>
          <cell r="X1061" t="str">
            <v>FRANCE</v>
          </cell>
          <cell r="Y1061">
            <v>3</v>
          </cell>
        </row>
        <row r="1062">
          <cell r="A1062" t="str">
            <v>50946112</v>
          </cell>
          <cell r="B1062" t="str">
            <v>0605502</v>
          </cell>
          <cell r="C1062" t="str">
            <v>W&amp;N DESIGNERS GOUACHE 14ML ROSE PERMANENT</v>
          </cell>
          <cell r="D1062">
            <v>25</v>
          </cell>
          <cell r="E1062"/>
          <cell r="F1062"/>
          <cell r="G1062" t="str">
            <v>WN DES GCH 14ML ROSE PERMANENT</v>
          </cell>
          <cell r="H1062" t="str">
            <v>W&amp;N DESIGNERS GOUACHE 14ML PERM ROSE</v>
          </cell>
          <cell r="I1062" t="str">
            <v>WN DEG 14ML PERM ROSE</v>
          </cell>
          <cell r="J1062">
            <v>6.1</v>
          </cell>
          <cell r="K1062">
            <v>6.22</v>
          </cell>
          <cell r="L1062">
            <v>1.9672131147541003E-2</v>
          </cell>
          <cell r="M1062" t="str">
            <v>Actif</v>
          </cell>
          <cell r="N1062"/>
          <cell r="O1062" t="str">
            <v>WINSOR &amp; NEWTON</v>
          </cell>
          <cell r="P1062" t="str">
            <v>FINE ARTS</v>
          </cell>
          <cell r="Q1062" t="str">
            <v>W&amp;N GOUACHE</v>
          </cell>
          <cell r="R1062" t="str">
            <v>DESIGNERS GOUACHE</v>
          </cell>
          <cell r="S1062" t="str">
            <v>14ML TUBE</v>
          </cell>
          <cell r="T1062" t="str">
            <v>Série 3</v>
          </cell>
          <cell r="U1062" t="str">
            <v>W0502</v>
          </cell>
          <cell r="V1062" t="str">
            <v>10100102100219</v>
          </cell>
          <cell r="W1062" t="str">
            <v>32139000</v>
          </cell>
          <cell r="X1062" t="str">
            <v>FRANCE</v>
          </cell>
          <cell r="Y1062">
            <v>3</v>
          </cell>
        </row>
        <row r="1063">
          <cell r="A1063" t="str">
            <v>50946723</v>
          </cell>
          <cell r="B1063" t="str">
            <v>0605726</v>
          </cell>
          <cell r="C1063" t="str">
            <v>W&amp;N DESIGNERS GOUACHE 14ML ROUGE WINSOR</v>
          </cell>
          <cell r="D1063">
            <v>25</v>
          </cell>
          <cell r="E1063"/>
          <cell r="F1063"/>
          <cell r="G1063" t="str">
            <v>WN DES GCH 14ML RGE WINSOR</v>
          </cell>
          <cell r="H1063" t="str">
            <v>W&amp;N DESIGNERS GOUACHE 14ML WINSOR RED</v>
          </cell>
          <cell r="I1063" t="str">
            <v>WN DEG 14ML WINSOR RED</v>
          </cell>
          <cell r="J1063">
            <v>6.1</v>
          </cell>
          <cell r="K1063">
            <v>6.22</v>
          </cell>
          <cell r="L1063">
            <v>1.9672131147541003E-2</v>
          </cell>
          <cell r="M1063" t="str">
            <v>Actif</v>
          </cell>
          <cell r="N1063"/>
          <cell r="O1063" t="str">
            <v>WINSOR &amp; NEWTON</v>
          </cell>
          <cell r="P1063" t="str">
            <v>FINE ARTS</v>
          </cell>
          <cell r="Q1063" t="str">
            <v>W&amp;N GOUACHE</v>
          </cell>
          <cell r="R1063" t="str">
            <v>DESIGNERS GOUACHE</v>
          </cell>
          <cell r="S1063" t="str">
            <v>14ML TUBE</v>
          </cell>
          <cell r="T1063" t="str">
            <v>Série 3</v>
          </cell>
          <cell r="U1063" t="str">
            <v>W0726</v>
          </cell>
          <cell r="V1063" t="str">
            <v>10100102100219</v>
          </cell>
          <cell r="W1063" t="str">
            <v>32139000</v>
          </cell>
          <cell r="X1063" t="str">
            <v>FRANCE</v>
          </cell>
          <cell r="Y1063">
            <v>3</v>
          </cell>
        </row>
        <row r="1064">
          <cell r="A1064" t="str">
            <v>50947218</v>
          </cell>
          <cell r="B1064" t="str">
            <v>0605720</v>
          </cell>
          <cell r="C1064" t="str">
            <v>W&amp;N DESIGNERS GOUACHE 14ML VERT WINSOR</v>
          </cell>
          <cell r="D1064">
            <v>25</v>
          </cell>
          <cell r="E1064"/>
          <cell r="F1064"/>
          <cell r="G1064" t="str">
            <v>WN DES GCH 14ML VERT WINSOR</v>
          </cell>
          <cell r="H1064" t="str">
            <v>W&amp;N DESIGNERS GOUACHE 14ML WINSOR GREEN</v>
          </cell>
          <cell r="I1064" t="str">
            <v>WN DEG 14ML WINSOR GREEN</v>
          </cell>
          <cell r="J1064">
            <v>6.1</v>
          </cell>
          <cell r="K1064">
            <v>6.22</v>
          </cell>
          <cell r="L1064">
            <v>1.9672131147541003E-2</v>
          </cell>
          <cell r="M1064" t="str">
            <v>Actif</v>
          </cell>
          <cell r="N1064"/>
          <cell r="O1064" t="str">
            <v>WINSOR &amp; NEWTON</v>
          </cell>
          <cell r="P1064" t="str">
            <v>FINE ARTS</v>
          </cell>
          <cell r="Q1064" t="str">
            <v>W&amp;N GOUACHE</v>
          </cell>
          <cell r="R1064" t="str">
            <v>DESIGNERS GOUACHE</v>
          </cell>
          <cell r="S1064" t="str">
            <v>14ML TUBE</v>
          </cell>
          <cell r="T1064" t="str">
            <v>Série 3</v>
          </cell>
          <cell r="U1064" t="str">
            <v>W0720</v>
          </cell>
          <cell r="V1064" t="str">
            <v>10100102100219</v>
          </cell>
          <cell r="W1064" t="str">
            <v>32139000</v>
          </cell>
          <cell r="X1064" t="str">
            <v>FRANCE</v>
          </cell>
          <cell r="Y1064">
            <v>3</v>
          </cell>
        </row>
        <row r="1065">
          <cell r="A1065" t="str">
            <v>50946228</v>
          </cell>
          <cell r="B1065" t="str">
            <v>0605470</v>
          </cell>
          <cell r="C1065" t="str">
            <v>W&amp;N DESIGNERS GOUACHE 14ML VIOLET DE PERYLENE</v>
          </cell>
          <cell r="D1065">
            <v>25</v>
          </cell>
          <cell r="E1065"/>
          <cell r="F1065"/>
          <cell r="G1065" t="str">
            <v>WN DES GCH 14ML VIOLET PERYLE</v>
          </cell>
          <cell r="H1065" t="str">
            <v>W&amp;N DESIGNERS GOUACHE 14ML PERY.VIOLET</v>
          </cell>
          <cell r="I1065" t="str">
            <v>WN DEG 14ML PERY.VIOLET</v>
          </cell>
          <cell r="J1065">
            <v>6.1</v>
          </cell>
          <cell r="K1065">
            <v>6.22</v>
          </cell>
          <cell r="L1065">
            <v>1.9672131147541003E-2</v>
          </cell>
          <cell r="M1065" t="str">
            <v>Actif</v>
          </cell>
          <cell r="N1065"/>
          <cell r="O1065" t="str">
            <v>WINSOR &amp; NEWTON</v>
          </cell>
          <cell r="P1065" t="str">
            <v>FINE ARTS</v>
          </cell>
          <cell r="Q1065" t="str">
            <v>W&amp;N GOUACHE</v>
          </cell>
          <cell r="R1065" t="str">
            <v>DESIGNERS GOUACHE</v>
          </cell>
          <cell r="S1065" t="str">
            <v>14ML TUBE</v>
          </cell>
          <cell r="T1065" t="str">
            <v>Série 3</v>
          </cell>
          <cell r="U1065" t="str">
            <v>W0470</v>
          </cell>
          <cell r="V1065" t="str">
            <v>10100102100219</v>
          </cell>
          <cell r="W1065" t="str">
            <v>32139000</v>
          </cell>
          <cell r="X1065" t="str">
            <v>FRANCE</v>
          </cell>
          <cell r="Y1065">
            <v>3</v>
          </cell>
        </row>
        <row r="1066">
          <cell r="A1066" t="str">
            <v>50946167</v>
          </cell>
          <cell r="B1066" t="str">
            <v>0605733</v>
          </cell>
          <cell r="C1066" t="str">
            <v>W&amp;N DESIGNERS GOUACHE 14ML VIOLET WINSOR</v>
          </cell>
          <cell r="D1066">
            <v>25</v>
          </cell>
          <cell r="E1066"/>
          <cell r="F1066"/>
          <cell r="G1066" t="str">
            <v>WN DES GCH 14ML VIOLET WINSOR</v>
          </cell>
          <cell r="H1066" t="str">
            <v>W&amp;N DESIGNERS GOUACHE 14ML WIN VIOL(DIO)</v>
          </cell>
          <cell r="I1066" t="str">
            <v>WN DEG 14ML WIN VIOL(DIO)</v>
          </cell>
          <cell r="J1066">
            <v>6.1</v>
          </cell>
          <cell r="K1066">
            <v>6.22</v>
          </cell>
          <cell r="L1066">
            <v>1.9672131147541003E-2</v>
          </cell>
          <cell r="M1066" t="str">
            <v>Actif</v>
          </cell>
          <cell r="N1066"/>
          <cell r="O1066" t="str">
            <v>WINSOR &amp; NEWTON</v>
          </cell>
          <cell r="P1066" t="str">
            <v>FINE ARTS</v>
          </cell>
          <cell r="Q1066" t="str">
            <v>W&amp;N GOUACHE</v>
          </cell>
          <cell r="R1066" t="str">
            <v>DESIGNERS GOUACHE</v>
          </cell>
          <cell r="S1066" t="str">
            <v>14ML TUBE</v>
          </cell>
          <cell r="T1066" t="str">
            <v>Série 3</v>
          </cell>
          <cell r="U1066" t="str">
            <v>W0733</v>
          </cell>
          <cell r="V1066" t="str">
            <v>10100102100219</v>
          </cell>
          <cell r="W1066" t="str">
            <v>32139000</v>
          </cell>
          <cell r="X1066" t="str">
            <v>FRANCE</v>
          </cell>
          <cell r="Y1066">
            <v>3</v>
          </cell>
        </row>
        <row r="1067">
          <cell r="A1067" t="str">
            <v>884955096918</v>
          </cell>
          <cell r="B1067" t="str">
            <v>8840584</v>
          </cell>
          <cell r="C1067" t="str">
            <v>W&amp;N DESIGNERS GOUACHE 14ML BLEU CERULEUM ROW</v>
          </cell>
          <cell r="D1067">
            <v>25</v>
          </cell>
          <cell r="E1067" t="str">
            <v>50947768</v>
          </cell>
          <cell r="F1067" t="str">
            <v>0605137</v>
          </cell>
          <cell r="G1067" t="str">
            <v>WN DES GCH 14ML BLEU CERUL ROW</v>
          </cell>
          <cell r="H1067" t="str">
            <v>W&amp;N DESIGNERS GOUACHE 14ML CERULEAN BLUE ROW</v>
          </cell>
          <cell r="I1067" t="str">
            <v>WN DEG 14ML CERULEAN BLUE ROW  SP</v>
          </cell>
          <cell r="J1067">
            <v>8.98</v>
          </cell>
          <cell r="K1067">
            <v>9.16</v>
          </cell>
          <cell r="L1067">
            <v>2.0044543429844065E-2</v>
          </cell>
          <cell r="M1067" t="str">
            <v>Changement EAN 2024</v>
          </cell>
          <cell r="N1067"/>
          <cell r="O1067" t="str">
            <v>WINSOR &amp; NEWTON</v>
          </cell>
          <cell r="P1067" t="str">
            <v>FINE ARTS</v>
          </cell>
          <cell r="Q1067" t="str">
            <v>W&amp;N GOUACHE</v>
          </cell>
          <cell r="R1067" t="str">
            <v>DESIGNERS GOUACHE</v>
          </cell>
          <cell r="S1067" t="str">
            <v>14ML TUBE</v>
          </cell>
          <cell r="T1067" t="str">
            <v>Série 4</v>
          </cell>
          <cell r="U1067" t="str">
            <v>W0137</v>
          </cell>
          <cell r="V1067" t="str">
            <v>10100102100219</v>
          </cell>
          <cell r="W1067" t="str">
            <v>32139000</v>
          </cell>
          <cell r="X1067" t="str">
            <v>FRANCE</v>
          </cell>
          <cell r="Y1067">
            <v>3</v>
          </cell>
        </row>
        <row r="1068">
          <cell r="A1068" t="str">
            <v>884955089187</v>
          </cell>
          <cell r="B1068" t="str">
            <v>8840477</v>
          </cell>
          <cell r="C1068" t="str">
            <v>W&amp;N DESIGNERS GOUACHE 14ML BLEU DE COBALT ROW</v>
          </cell>
          <cell r="D1068">
            <v>25</v>
          </cell>
          <cell r="E1068" t="str">
            <v>50947744</v>
          </cell>
          <cell r="F1068" t="str">
            <v>0605178</v>
          </cell>
          <cell r="G1068" t="str">
            <v>WN DES GCH 14ML BLEU COB ROW</v>
          </cell>
          <cell r="H1068" t="str">
            <v>W&amp;N DESIGNERS GOUACHE 14ML COBALT BLUE ROW</v>
          </cell>
          <cell r="I1068" t="str">
            <v>WN DEG 14ML COBALT BLUE ROW    SP</v>
          </cell>
          <cell r="J1068">
            <v>8.98</v>
          </cell>
          <cell r="K1068">
            <v>9.16</v>
          </cell>
          <cell r="L1068">
            <v>2.0044543429844065E-2</v>
          </cell>
          <cell r="M1068" t="str">
            <v>Actif</v>
          </cell>
          <cell r="N1068"/>
          <cell r="O1068" t="str">
            <v>WINSOR &amp; NEWTON</v>
          </cell>
          <cell r="P1068" t="str">
            <v>FINE ARTS</v>
          </cell>
          <cell r="Q1068" t="str">
            <v>W&amp;N GOUACHE</v>
          </cell>
          <cell r="R1068" t="str">
            <v>DESIGNERS GOUACHE</v>
          </cell>
          <cell r="S1068" t="str">
            <v>14ML TUBE</v>
          </cell>
          <cell r="T1068" t="str">
            <v>Série 4</v>
          </cell>
          <cell r="U1068" t="str">
            <v>W0178</v>
          </cell>
          <cell r="V1068" t="str">
            <v>10100102100219</v>
          </cell>
          <cell r="W1068" t="str">
            <v>32139000</v>
          </cell>
          <cell r="X1068" t="str">
            <v>FRANCE</v>
          </cell>
          <cell r="Y1068">
            <v>3</v>
          </cell>
        </row>
        <row r="1069">
          <cell r="A1069" t="str">
            <v>884955089125</v>
          </cell>
          <cell r="B1069" t="str">
            <v>8840471</v>
          </cell>
          <cell r="C1069" t="str">
            <v>W&amp;N DESIGNERS GOUACHE 14ML ECARLATE DE CADMIUM ROW</v>
          </cell>
          <cell r="D1069">
            <v>25</v>
          </cell>
          <cell r="E1069" t="str">
            <v>50946099</v>
          </cell>
          <cell r="F1069" t="str">
            <v>0605106</v>
          </cell>
          <cell r="G1069" t="str">
            <v>WN DES GCH 14ML ECARLAT CD ROW</v>
          </cell>
          <cell r="H1069" t="str">
            <v>W&amp;N DESIGNERS GOUACHE 14ML CAD SCARL ROW</v>
          </cell>
          <cell r="I1069" t="str">
            <v>WN DEG 14ML CAD SCARL ROW      SP</v>
          </cell>
          <cell r="J1069">
            <v>8.98</v>
          </cell>
          <cell r="K1069">
            <v>9.16</v>
          </cell>
          <cell r="L1069">
            <v>2.0044543429844065E-2</v>
          </cell>
          <cell r="M1069" t="str">
            <v>Actif</v>
          </cell>
          <cell r="N1069"/>
          <cell r="O1069" t="str">
            <v>WINSOR &amp; NEWTON</v>
          </cell>
          <cell r="P1069" t="str">
            <v>FINE ARTS</v>
          </cell>
          <cell r="Q1069" t="str">
            <v>W&amp;N GOUACHE</v>
          </cell>
          <cell r="R1069" t="str">
            <v>DESIGNERS GOUACHE</v>
          </cell>
          <cell r="S1069" t="str">
            <v>14ML TUBE</v>
          </cell>
          <cell r="T1069" t="str">
            <v>Série 4</v>
          </cell>
          <cell r="U1069" t="str">
            <v>W0106</v>
          </cell>
          <cell r="V1069" t="str">
            <v>10100102100219</v>
          </cell>
          <cell r="W1069" t="str">
            <v>32139000</v>
          </cell>
          <cell r="X1069" t="str">
            <v>FRANCE</v>
          </cell>
          <cell r="Y1069">
            <v>3</v>
          </cell>
        </row>
        <row r="1070">
          <cell r="A1070" t="str">
            <v>884955089224</v>
          </cell>
          <cell r="B1070" t="str">
            <v>8840481</v>
          </cell>
          <cell r="C1070" t="str">
            <v>W&amp;N DESIGNERS GOUACHE 14ML JAUNE DE CADMIUM CITRON ROW</v>
          </cell>
          <cell r="D1070">
            <v>25</v>
          </cell>
          <cell r="E1070" t="str">
            <v>50958214</v>
          </cell>
          <cell r="F1070" t="str">
            <v>0605086</v>
          </cell>
          <cell r="G1070" t="str">
            <v>WN DES GCH 14ML JNE CD CIT ROW</v>
          </cell>
          <cell r="H1070" t="str">
            <v>W&amp;N DESIGNERS GOUACHE 14ML CAD LEM NT-0605 ROW</v>
          </cell>
          <cell r="I1070" t="str">
            <v>WN DEG 14ML CAD LEM ROW        SP</v>
          </cell>
          <cell r="J1070">
            <v>8.98</v>
          </cell>
          <cell r="K1070">
            <v>9.16</v>
          </cell>
          <cell r="L1070">
            <v>2.0044543429844065E-2</v>
          </cell>
          <cell r="M1070" t="str">
            <v>Actif</v>
          </cell>
          <cell r="N1070"/>
          <cell r="O1070" t="str">
            <v>WINSOR &amp; NEWTON</v>
          </cell>
          <cell r="P1070" t="str">
            <v>FINE ARTS</v>
          </cell>
          <cell r="Q1070" t="str">
            <v>W&amp;N GOUACHE</v>
          </cell>
          <cell r="R1070" t="str">
            <v>DESIGNERS GOUACHE</v>
          </cell>
          <cell r="S1070" t="str">
            <v>14ML TUBE</v>
          </cell>
          <cell r="T1070" t="str">
            <v>Série 4</v>
          </cell>
          <cell r="U1070" t="str">
            <v>W0086</v>
          </cell>
          <cell r="V1070" t="str">
            <v>10100102100219</v>
          </cell>
          <cell r="W1070" t="str">
            <v>32139000</v>
          </cell>
          <cell r="X1070" t="str">
            <v>FRANCE</v>
          </cell>
          <cell r="Y1070">
            <v>3</v>
          </cell>
        </row>
        <row r="1071">
          <cell r="A1071" t="str">
            <v>884955089194</v>
          </cell>
          <cell r="B1071" t="str">
            <v>8840478</v>
          </cell>
          <cell r="C1071" t="str">
            <v>W&amp;N DESIGNERS GOUACHE 14ML JAUNE DE CADMIUM FONCE ROW</v>
          </cell>
          <cell r="D1071">
            <v>25</v>
          </cell>
          <cell r="E1071" t="str">
            <v>50947799</v>
          </cell>
          <cell r="F1071" t="str">
            <v>0605111</v>
          </cell>
          <cell r="G1071" t="str">
            <v>WN DES GCH 14ML JNE CD FC ROW</v>
          </cell>
          <cell r="H1071" t="str">
            <v>W&amp;N DESIGNERS GOUACHE 14ML C.YL.DP ROW</v>
          </cell>
          <cell r="I1071" t="str">
            <v>WN DEG 14ML C.YL.DP ROW        SP</v>
          </cell>
          <cell r="J1071">
            <v>8.98</v>
          </cell>
          <cell r="K1071">
            <v>9.16</v>
          </cell>
          <cell r="L1071">
            <v>2.0044543429844065E-2</v>
          </cell>
          <cell r="M1071" t="str">
            <v>Actif</v>
          </cell>
          <cell r="N1071"/>
          <cell r="O1071" t="str">
            <v>WINSOR &amp; NEWTON</v>
          </cell>
          <cell r="P1071" t="str">
            <v>FINE ARTS</v>
          </cell>
          <cell r="Q1071" t="str">
            <v>W&amp;N GOUACHE</v>
          </cell>
          <cell r="R1071" t="str">
            <v>DESIGNERS GOUACHE</v>
          </cell>
          <cell r="S1071" t="str">
            <v>14ML TUBE</v>
          </cell>
          <cell r="T1071" t="str">
            <v>Série 4</v>
          </cell>
          <cell r="U1071" t="str">
            <v>W0111</v>
          </cell>
          <cell r="V1071" t="str">
            <v>10100102100219</v>
          </cell>
          <cell r="W1071" t="str">
            <v>32139000</v>
          </cell>
          <cell r="X1071" t="str">
            <v>FRANCE</v>
          </cell>
          <cell r="Y1071">
            <v>3</v>
          </cell>
        </row>
        <row r="1072">
          <cell r="A1072" t="str">
            <v>884955089200</v>
          </cell>
          <cell r="B1072" t="str">
            <v>8840479</v>
          </cell>
          <cell r="C1072" t="str">
            <v>W&amp;N DESIGNERS GOUACHE 14ML JAUNE DE CADMIUM ORANGE ROW</v>
          </cell>
          <cell r="D1072">
            <v>25</v>
          </cell>
          <cell r="E1072" t="str">
            <v>50947836</v>
          </cell>
          <cell r="F1072" t="str">
            <v>0605089</v>
          </cell>
          <cell r="G1072" t="str">
            <v>WN DES GCH 14ML JNE CD ORA ROW</v>
          </cell>
          <cell r="H1072" t="str">
            <v>W&amp;N DESIGNERS GOUACHE 14ML CAD ORA ROW</v>
          </cell>
          <cell r="I1072" t="str">
            <v>WN DEG 14ML CAD ORA ROW        SP</v>
          </cell>
          <cell r="J1072">
            <v>8.98</v>
          </cell>
          <cell r="K1072">
            <v>9.16</v>
          </cell>
          <cell r="L1072">
            <v>2.0044543429844065E-2</v>
          </cell>
          <cell r="M1072" t="str">
            <v>Actif</v>
          </cell>
          <cell r="N1072"/>
          <cell r="O1072" t="str">
            <v>WINSOR &amp; NEWTON</v>
          </cell>
          <cell r="P1072" t="str">
            <v>FINE ARTS</v>
          </cell>
          <cell r="Q1072" t="str">
            <v>W&amp;N GOUACHE</v>
          </cell>
          <cell r="R1072" t="str">
            <v>DESIGNERS GOUACHE</v>
          </cell>
          <cell r="S1072" t="str">
            <v>14ML TUBE</v>
          </cell>
          <cell r="T1072" t="str">
            <v>Série 4</v>
          </cell>
          <cell r="U1072" t="str">
            <v>W0089</v>
          </cell>
          <cell r="V1072" t="str">
            <v>10100102100219</v>
          </cell>
          <cell r="W1072" t="str">
            <v>32139000</v>
          </cell>
          <cell r="X1072" t="str">
            <v>FRANCE</v>
          </cell>
          <cell r="Y1072">
            <v>3</v>
          </cell>
        </row>
        <row r="1073">
          <cell r="A1073" t="str">
            <v>884955089217</v>
          </cell>
          <cell r="B1073" t="str">
            <v>8840480</v>
          </cell>
          <cell r="C1073" t="str">
            <v>W&amp;N DESIGNERS GOUACHE 14ML JAUNE DE CADMIUM PALE ROW</v>
          </cell>
          <cell r="D1073">
            <v>25</v>
          </cell>
          <cell r="E1073" t="str">
            <v>50957781</v>
          </cell>
          <cell r="F1073" t="str">
            <v>0605118</v>
          </cell>
          <cell r="G1073" t="str">
            <v>WN DES GCH 14ML JNE CD PL ROW</v>
          </cell>
          <cell r="H1073" t="str">
            <v>W&amp;N DESIGNERS GOUACHE 14ML CD.YL.P ROW</v>
          </cell>
          <cell r="I1073" t="str">
            <v>WN DEG 14ML CD.YL.P ROW        SP</v>
          </cell>
          <cell r="J1073">
            <v>8.98</v>
          </cell>
          <cell r="K1073">
            <v>9.16</v>
          </cell>
          <cell r="L1073">
            <v>2.0044543429844065E-2</v>
          </cell>
          <cell r="M1073" t="str">
            <v>Actif</v>
          </cell>
          <cell r="N1073"/>
          <cell r="O1073" t="str">
            <v>WINSOR &amp; NEWTON</v>
          </cell>
          <cell r="P1073" t="str">
            <v>FINE ARTS</v>
          </cell>
          <cell r="Q1073" t="str">
            <v>W&amp;N GOUACHE</v>
          </cell>
          <cell r="R1073" t="str">
            <v>DESIGNERS GOUACHE</v>
          </cell>
          <cell r="S1073" t="str">
            <v>14ML TUBE</v>
          </cell>
          <cell r="T1073" t="str">
            <v>Série 4</v>
          </cell>
          <cell r="U1073" t="str">
            <v>W0118</v>
          </cell>
          <cell r="V1073" t="str">
            <v>10100102100219</v>
          </cell>
          <cell r="W1073" t="str">
            <v>32139000</v>
          </cell>
          <cell r="X1073" t="str">
            <v>FRANCE</v>
          </cell>
          <cell r="Y1073">
            <v>3</v>
          </cell>
        </row>
        <row r="1074">
          <cell r="A1074" t="str">
            <v>884955089101</v>
          </cell>
          <cell r="B1074" t="str">
            <v>8840469</v>
          </cell>
          <cell r="C1074" t="str">
            <v>W&amp;N DESIGNERS GOUACHE 14ML JAUNE DE CADMIUM ROW</v>
          </cell>
          <cell r="D1074">
            <v>25</v>
          </cell>
          <cell r="E1074" t="str">
            <v>50946075</v>
          </cell>
          <cell r="F1074" t="str">
            <v>0605108</v>
          </cell>
          <cell r="G1074" t="str">
            <v>WN DES GCH 14ML JNE DE CAD ROW</v>
          </cell>
          <cell r="H1074" t="str">
            <v>W&amp;N DESIGNERS GOUACHE 14ML CAD YELLOW ROW</v>
          </cell>
          <cell r="I1074" t="str">
            <v>WN DEG 14ML CAD YELLOW ROW     SP</v>
          </cell>
          <cell r="J1074">
            <v>8.98</v>
          </cell>
          <cell r="K1074">
            <v>9.16</v>
          </cell>
          <cell r="L1074">
            <v>2.0044543429844065E-2</v>
          </cell>
          <cell r="M1074" t="str">
            <v>Actif</v>
          </cell>
          <cell r="N1074"/>
          <cell r="O1074" t="str">
            <v>WINSOR &amp; NEWTON</v>
          </cell>
          <cell r="P1074" t="str">
            <v>FINE ARTS</v>
          </cell>
          <cell r="Q1074" t="str">
            <v>W&amp;N GOUACHE</v>
          </cell>
          <cell r="R1074" t="str">
            <v>DESIGNERS GOUACHE</v>
          </cell>
          <cell r="S1074" t="str">
            <v>14ML TUBE</v>
          </cell>
          <cell r="T1074" t="str">
            <v>Série 4</v>
          </cell>
          <cell r="U1074" t="str">
            <v>W0108</v>
          </cell>
          <cell r="V1074" t="str">
            <v>10100102100219</v>
          </cell>
          <cell r="W1074" t="str">
            <v>32139000</v>
          </cell>
          <cell r="X1074" t="str">
            <v>FRANCE</v>
          </cell>
          <cell r="Y1074">
            <v>3</v>
          </cell>
        </row>
        <row r="1075">
          <cell r="A1075" t="str">
            <v>884955089118</v>
          </cell>
          <cell r="B1075" t="str">
            <v>8840470</v>
          </cell>
          <cell r="C1075" t="str">
            <v>W&amp;N DESIGNERS GOUACHE 14ML ROUGE DE CADMIUM ROW</v>
          </cell>
          <cell r="D1075">
            <v>25</v>
          </cell>
          <cell r="E1075" t="str">
            <v>50946082</v>
          </cell>
          <cell r="F1075" t="str">
            <v>0605094</v>
          </cell>
          <cell r="G1075" t="str">
            <v>WN DES GCH 14ML RGE DE CAD ROW</v>
          </cell>
          <cell r="H1075" t="str">
            <v>W&amp;N DESIGNERS GOUACHE 14ML CAD RED ROW</v>
          </cell>
          <cell r="I1075" t="str">
            <v>WN DEG 14ML CAD RED ROW        SP</v>
          </cell>
          <cell r="J1075">
            <v>8.98</v>
          </cell>
          <cell r="K1075">
            <v>9.16</v>
          </cell>
          <cell r="L1075">
            <v>2.0044543429844065E-2</v>
          </cell>
          <cell r="M1075" t="str">
            <v>Actif</v>
          </cell>
          <cell r="N1075"/>
          <cell r="O1075" t="str">
            <v>WINSOR &amp; NEWTON</v>
          </cell>
          <cell r="P1075" t="str">
            <v>FINE ARTS</v>
          </cell>
          <cell r="Q1075" t="str">
            <v>W&amp;N GOUACHE</v>
          </cell>
          <cell r="R1075" t="str">
            <v>DESIGNERS GOUACHE</v>
          </cell>
          <cell r="S1075" t="str">
            <v>14ML TUBE</v>
          </cell>
          <cell r="T1075" t="str">
            <v>Série 4</v>
          </cell>
          <cell r="U1075" t="str">
            <v>W0094</v>
          </cell>
          <cell r="V1075" t="str">
            <v>10100102100219</v>
          </cell>
          <cell r="W1075" t="str">
            <v>32139000</v>
          </cell>
          <cell r="X1075" t="str">
            <v>FRANCE</v>
          </cell>
          <cell r="Y1075">
            <v>3</v>
          </cell>
        </row>
        <row r="1076">
          <cell r="A1076" t="str">
            <v>884955063002</v>
          </cell>
          <cell r="B1076" t="str">
            <v>0605898</v>
          </cell>
          <cell r="C1076" t="str">
            <v>W&amp;N DESIGNERS GOUACHE 14ML TB CITRON SANS CADMIUM</v>
          </cell>
          <cell r="D1076">
            <v>25</v>
          </cell>
          <cell r="E1076"/>
          <cell r="F1076"/>
          <cell r="G1076" t="str">
            <v>WN DES GCH 14ML CITRON S/CAD</v>
          </cell>
          <cell r="H1076" t="str">
            <v>W&amp;N DESIGNERS GOUACHE 14ML  CADMIUM-FREE LEMON</v>
          </cell>
          <cell r="I1076" t="str">
            <v>WN DES GCH 14ML CAD FR LEM</v>
          </cell>
          <cell r="J1076">
            <v>8.98</v>
          </cell>
          <cell r="K1076">
            <v>9.16</v>
          </cell>
          <cell r="L1076">
            <v>2.0044543429844065E-2</v>
          </cell>
          <cell r="M1076" t="str">
            <v>Actif</v>
          </cell>
          <cell r="N1076"/>
          <cell r="O1076" t="str">
            <v>WINSOR &amp; NEWTON</v>
          </cell>
          <cell r="P1076" t="str">
            <v>FINE ARTS</v>
          </cell>
          <cell r="Q1076" t="str">
            <v>W&amp;N GOUACHE</v>
          </cell>
          <cell r="R1076" t="str">
            <v>DESIGNERS GOUACHE</v>
          </cell>
          <cell r="S1076" t="str">
            <v>14ML TUBE</v>
          </cell>
          <cell r="T1076" t="str">
            <v>Série 4</v>
          </cell>
          <cell r="U1076" t="str">
            <v>W0898</v>
          </cell>
          <cell r="V1076" t="str">
            <v>10100102100219</v>
          </cell>
          <cell r="W1076" t="str">
            <v>32139000</v>
          </cell>
          <cell r="X1076" t="str">
            <v>FRANCE</v>
          </cell>
          <cell r="Y1076">
            <v>3</v>
          </cell>
        </row>
        <row r="1077">
          <cell r="A1077" t="str">
            <v>884955069462</v>
          </cell>
          <cell r="B1077" t="str">
            <v>0605903</v>
          </cell>
          <cell r="C1077" t="str">
            <v>W&amp;N DESIGNERS GOUACHE 14ML TB ECARLATE SANS CADMIUM</v>
          </cell>
          <cell r="D1077">
            <v>25</v>
          </cell>
          <cell r="E1077"/>
          <cell r="F1077"/>
          <cell r="G1077" t="str">
            <v>WN DES GCH 14ML ECARLATE S/CAD</v>
          </cell>
          <cell r="H1077" t="str">
            <v>W&amp;N DESIGNERS GOUACHE 14ML  CADMIUM-FREE SCARLET</v>
          </cell>
          <cell r="I1077" t="str">
            <v>WN DES GCH 14ML CAD FR SCA     SP</v>
          </cell>
          <cell r="J1077">
            <v>8.98</v>
          </cell>
          <cell r="K1077">
            <v>9.16</v>
          </cell>
          <cell r="L1077">
            <v>2.0044543429844065E-2</v>
          </cell>
          <cell r="M1077" t="str">
            <v>Actif</v>
          </cell>
          <cell r="N1077"/>
          <cell r="O1077" t="str">
            <v>WINSOR &amp; NEWTON</v>
          </cell>
          <cell r="P1077" t="str">
            <v>FINE ARTS</v>
          </cell>
          <cell r="Q1077" t="str">
            <v>W&amp;N GOUACHE</v>
          </cell>
          <cell r="R1077" t="str">
            <v>DESIGNERS GOUACHE</v>
          </cell>
          <cell r="S1077" t="str">
            <v>14ML TUBE</v>
          </cell>
          <cell r="T1077" t="str">
            <v>Série 4</v>
          </cell>
          <cell r="U1077" t="str">
            <v>W0903</v>
          </cell>
          <cell r="V1077" t="str">
            <v>10100102100219</v>
          </cell>
          <cell r="W1077" t="str">
            <v>32139000</v>
          </cell>
          <cell r="X1077" t="str">
            <v>FRANCE</v>
          </cell>
          <cell r="Y1077">
            <v>3</v>
          </cell>
        </row>
        <row r="1078">
          <cell r="A1078" t="str">
            <v>884955063026</v>
          </cell>
          <cell r="B1078" t="str">
            <v>0605891</v>
          </cell>
          <cell r="C1078" t="str">
            <v>W&amp;N DESIGNERS GOUACHE 14ML TB JAUNE FONCE SANS CADMIUM</v>
          </cell>
          <cell r="D1078">
            <v>25</v>
          </cell>
          <cell r="E1078"/>
          <cell r="F1078"/>
          <cell r="G1078" t="str">
            <v>WN DES GCH 14ML JNE FON S/CAD</v>
          </cell>
          <cell r="H1078" t="str">
            <v>W&amp;N DESIGNERS GOUACHE 14ML  CADMIUM-FREE YELLOW DEEP</v>
          </cell>
          <cell r="I1078" t="str">
            <v>WN DES GCH 14ML CAD FR YEL DP</v>
          </cell>
          <cell r="J1078">
            <v>8.98</v>
          </cell>
          <cell r="K1078">
            <v>9.16</v>
          </cell>
          <cell r="L1078">
            <v>2.0044543429844065E-2</v>
          </cell>
          <cell r="M1078" t="str">
            <v>Actif</v>
          </cell>
          <cell r="N1078"/>
          <cell r="O1078" t="str">
            <v>WINSOR &amp; NEWTON</v>
          </cell>
          <cell r="P1078" t="str">
            <v>FINE ARTS</v>
          </cell>
          <cell r="Q1078" t="str">
            <v>W&amp;N GOUACHE</v>
          </cell>
          <cell r="R1078" t="str">
            <v>DESIGNERS GOUACHE</v>
          </cell>
          <cell r="S1078" t="str">
            <v>14ML TUBE</v>
          </cell>
          <cell r="T1078" t="str">
            <v>Série 4</v>
          </cell>
          <cell r="U1078" t="str">
            <v>W0891</v>
          </cell>
          <cell r="V1078" t="str">
            <v>10100102100219</v>
          </cell>
          <cell r="W1078" t="str">
            <v>32139000</v>
          </cell>
          <cell r="X1078" t="str">
            <v>FRANCE</v>
          </cell>
          <cell r="Y1078">
            <v>3</v>
          </cell>
        </row>
        <row r="1079">
          <cell r="A1079" t="str">
            <v>884955063019</v>
          </cell>
          <cell r="B1079" t="str">
            <v>0605907</v>
          </cell>
          <cell r="C1079" t="str">
            <v>W&amp;N DESIGNERS GOUACHE 14ML TB JAUNE PALE SANS CADMIUM</v>
          </cell>
          <cell r="D1079">
            <v>25</v>
          </cell>
          <cell r="E1079"/>
          <cell r="F1079"/>
          <cell r="G1079" t="str">
            <v>WN DES GCH 14ML JNE PAL S/CAD</v>
          </cell>
          <cell r="H1079" t="str">
            <v>W&amp;N DESIGNERS GOUACHE 14ML  CADMIUM-FREE YELLOW PALE</v>
          </cell>
          <cell r="I1079" t="str">
            <v>WN DES GCH 14ML CAD FR YEL PL</v>
          </cell>
          <cell r="J1079">
            <v>8.98</v>
          </cell>
          <cell r="K1079">
            <v>9.16</v>
          </cell>
          <cell r="L1079">
            <v>2.0044543429844065E-2</v>
          </cell>
          <cell r="M1079" t="str">
            <v>Actif</v>
          </cell>
          <cell r="N1079"/>
          <cell r="O1079" t="str">
            <v>WINSOR &amp; NEWTON</v>
          </cell>
          <cell r="P1079" t="str">
            <v>FINE ARTS</v>
          </cell>
          <cell r="Q1079" t="str">
            <v>W&amp;N GOUACHE</v>
          </cell>
          <cell r="R1079" t="str">
            <v>DESIGNERS GOUACHE</v>
          </cell>
          <cell r="S1079" t="str">
            <v>14ML TUBE</v>
          </cell>
          <cell r="T1079" t="str">
            <v>Série 4</v>
          </cell>
          <cell r="U1079" t="str">
            <v>W0907</v>
          </cell>
          <cell r="V1079" t="str">
            <v>10100102100219</v>
          </cell>
          <cell r="W1079" t="str">
            <v>32139000</v>
          </cell>
          <cell r="X1079" t="str">
            <v>FRANCE</v>
          </cell>
          <cell r="Y1079">
            <v>3</v>
          </cell>
        </row>
        <row r="1080">
          <cell r="A1080" t="str">
            <v>884955063033</v>
          </cell>
          <cell r="B1080" t="str">
            <v>0605890</v>
          </cell>
          <cell r="C1080" t="str">
            <v>W&amp;N DESIGNERS GOUACHE 14ML TB JAUNE SANS CADMIUM</v>
          </cell>
          <cell r="D1080">
            <v>25</v>
          </cell>
          <cell r="E1080"/>
          <cell r="F1080"/>
          <cell r="G1080" t="str">
            <v>WN DES GCH 14ML JAUNE S/CAD</v>
          </cell>
          <cell r="H1080" t="str">
            <v>W&amp;N DESIGNERS GOUACHE 14ML  CADMIUM-FREE YELLOW</v>
          </cell>
          <cell r="I1080" t="str">
            <v>WN DES GCH 14ML CAD FR YEL</v>
          </cell>
          <cell r="J1080">
            <v>8.98</v>
          </cell>
          <cell r="K1080">
            <v>9.16</v>
          </cell>
          <cell r="L1080">
            <v>2.0044543429844065E-2</v>
          </cell>
          <cell r="M1080" t="str">
            <v>Actif</v>
          </cell>
          <cell r="N1080"/>
          <cell r="O1080" t="str">
            <v>WINSOR &amp; NEWTON</v>
          </cell>
          <cell r="P1080" t="str">
            <v>FINE ARTS</v>
          </cell>
          <cell r="Q1080" t="str">
            <v>W&amp;N GOUACHE</v>
          </cell>
          <cell r="R1080" t="str">
            <v>DESIGNERS GOUACHE</v>
          </cell>
          <cell r="S1080" t="str">
            <v>14ML TUBE</v>
          </cell>
          <cell r="T1080" t="str">
            <v>Série 4</v>
          </cell>
          <cell r="U1080" t="str">
            <v>W0890</v>
          </cell>
          <cell r="V1080" t="str">
            <v>10100102100219</v>
          </cell>
          <cell r="W1080" t="str">
            <v>32139000</v>
          </cell>
          <cell r="X1080" t="str">
            <v>FRANCE</v>
          </cell>
          <cell r="Y1080">
            <v>3</v>
          </cell>
        </row>
        <row r="1081">
          <cell r="A1081" t="str">
            <v>884955063040</v>
          </cell>
          <cell r="B1081" t="str">
            <v>0605899</v>
          </cell>
          <cell r="C1081" t="str">
            <v>W&amp;N DESIGNERS GOUACHE 14ML TB ORANGE SANS CADMIUM</v>
          </cell>
          <cell r="D1081">
            <v>25</v>
          </cell>
          <cell r="E1081"/>
          <cell r="F1081"/>
          <cell r="G1081" t="str">
            <v>WN DES GCH 14ML ORANGE S/CAD</v>
          </cell>
          <cell r="H1081" t="str">
            <v>W&amp;N DESIGNERS GOUACHE 14ML  CADMIUM-FREE ORANGE</v>
          </cell>
          <cell r="I1081" t="str">
            <v>WN DES GCH 14ML CAD FR ORA</v>
          </cell>
          <cell r="J1081">
            <v>8.98</v>
          </cell>
          <cell r="K1081">
            <v>9.16</v>
          </cell>
          <cell r="L1081">
            <v>2.0044543429844065E-2</v>
          </cell>
          <cell r="M1081" t="str">
            <v>Actif</v>
          </cell>
          <cell r="N1081"/>
          <cell r="O1081" t="str">
            <v>WINSOR &amp; NEWTON</v>
          </cell>
          <cell r="P1081" t="str">
            <v>FINE ARTS</v>
          </cell>
          <cell r="Q1081" t="str">
            <v>W&amp;N GOUACHE</v>
          </cell>
          <cell r="R1081" t="str">
            <v>DESIGNERS GOUACHE</v>
          </cell>
          <cell r="S1081" t="str">
            <v>14ML TUBE</v>
          </cell>
          <cell r="T1081" t="str">
            <v>Série 4</v>
          </cell>
          <cell r="U1081" t="str">
            <v>W0899</v>
          </cell>
          <cell r="V1081" t="str">
            <v>10100102100219</v>
          </cell>
          <cell r="W1081" t="str">
            <v>32139000</v>
          </cell>
          <cell r="X1081" t="str">
            <v>FRANCE</v>
          </cell>
          <cell r="Y1081">
            <v>3</v>
          </cell>
        </row>
        <row r="1082">
          <cell r="A1082" t="str">
            <v>884955063057</v>
          </cell>
          <cell r="B1082" t="str">
            <v>0605901</v>
          </cell>
          <cell r="C1082" t="str">
            <v>W&amp;N DESIGNERS GOUACHE 14ML TB ROUGE SANS CADMIUM</v>
          </cell>
          <cell r="D1082">
            <v>25</v>
          </cell>
          <cell r="E1082"/>
          <cell r="F1082"/>
          <cell r="G1082" t="str">
            <v>WN DES GCH 14ML ROUGE S/CAD</v>
          </cell>
          <cell r="H1082" t="str">
            <v>W&amp;N DESIGNERS GOUACHE 14ML  CADMIUM-FREE RED</v>
          </cell>
          <cell r="I1082" t="str">
            <v>WN DES GCH 14ML CAD FR RED</v>
          </cell>
          <cell r="J1082">
            <v>8.98</v>
          </cell>
          <cell r="K1082">
            <v>9.16</v>
          </cell>
          <cell r="L1082">
            <v>2.0044543429844065E-2</v>
          </cell>
          <cell r="M1082" t="str">
            <v>Actif</v>
          </cell>
          <cell r="N1082"/>
          <cell r="O1082" t="str">
            <v>WINSOR &amp; NEWTON</v>
          </cell>
          <cell r="P1082" t="str">
            <v>FINE ARTS</v>
          </cell>
          <cell r="Q1082" t="str">
            <v>W&amp;N GOUACHE</v>
          </cell>
          <cell r="R1082" t="str">
            <v>DESIGNERS GOUACHE</v>
          </cell>
          <cell r="S1082" t="str">
            <v>14ML TUBE</v>
          </cell>
          <cell r="T1082" t="str">
            <v>Série 4</v>
          </cell>
          <cell r="U1082" t="str">
            <v>W0901</v>
          </cell>
          <cell r="V1082" t="str">
            <v>10100102100219</v>
          </cell>
          <cell r="W1082" t="str">
            <v>32139000</v>
          </cell>
          <cell r="X1082" t="str">
            <v>FRANCE</v>
          </cell>
          <cell r="Y1082">
            <v>3</v>
          </cell>
        </row>
        <row r="1083">
          <cell r="A1083" t="str">
            <v>884955089149</v>
          </cell>
          <cell r="B1083" t="str">
            <v>8840473</v>
          </cell>
          <cell r="C1083" t="str">
            <v>W&amp;N DESIGNERS GOUACHE 14ML TURQUOISE DE COBALT CLAIR ROW</v>
          </cell>
          <cell r="D1083">
            <v>25</v>
          </cell>
          <cell r="E1083" t="str">
            <v>50946181</v>
          </cell>
          <cell r="F1083" t="str">
            <v>0605191</v>
          </cell>
          <cell r="G1083" t="str">
            <v>WN DES GCH 14MLTURQ COB CL ROW</v>
          </cell>
          <cell r="H1083" t="str">
            <v>W&amp;N DESIGNERS GOUACHE 14ML COB TURQ LT ROW</v>
          </cell>
          <cell r="I1083" t="str">
            <v>WN DEG 14ML COB TURQ LT ROW    SP</v>
          </cell>
          <cell r="J1083">
            <v>8.98</v>
          </cell>
          <cell r="K1083">
            <v>9.16</v>
          </cell>
          <cell r="L1083">
            <v>2.0044543429844065E-2</v>
          </cell>
          <cell r="M1083" t="str">
            <v>Actif</v>
          </cell>
          <cell r="N1083"/>
          <cell r="O1083" t="str">
            <v>WINSOR &amp; NEWTON</v>
          </cell>
          <cell r="P1083" t="str">
            <v>FINE ARTS</v>
          </cell>
          <cell r="Q1083" t="str">
            <v>W&amp;N GOUACHE</v>
          </cell>
          <cell r="R1083" t="str">
            <v>DESIGNERS GOUACHE</v>
          </cell>
          <cell r="S1083" t="str">
            <v>14ML TUBE</v>
          </cell>
          <cell r="T1083" t="str">
            <v>Série 4</v>
          </cell>
          <cell r="U1083" t="str">
            <v>W0191</v>
          </cell>
          <cell r="V1083" t="str">
            <v>10100102100219</v>
          </cell>
          <cell r="W1083" t="str">
            <v>32139000</v>
          </cell>
          <cell r="X1083" t="str">
            <v>FRANCE</v>
          </cell>
          <cell r="Y1083">
            <v>3</v>
          </cell>
        </row>
        <row r="1084">
          <cell r="A1084" t="str">
            <v>884955096994</v>
          </cell>
          <cell r="B1084" t="str">
            <v>8840592</v>
          </cell>
          <cell r="C1084" t="str">
            <v>W&amp;N DESIGNERS GOUACHE 37ML BLANC DE ZINC ROW</v>
          </cell>
          <cell r="D1084">
            <v>25</v>
          </cell>
          <cell r="E1084" t="str">
            <v>50947140</v>
          </cell>
          <cell r="F1084" t="str">
            <v>0614748</v>
          </cell>
          <cell r="G1084" t="str">
            <v>WN DES GCH 37ML BLANC ZINC ROW</v>
          </cell>
          <cell r="H1084" t="str">
            <v>W&amp;N DESIGNERS GOUACHE 37ML ZINC WHITE ROW</v>
          </cell>
          <cell r="I1084" t="str">
            <v>WN DEG 37ML ZINC WHITE ROW     SP</v>
          </cell>
          <cell r="J1084">
            <v>8.08</v>
          </cell>
          <cell r="K1084">
            <v>8.24</v>
          </cell>
          <cell r="L1084">
            <v>1.980198019801982E-2</v>
          </cell>
          <cell r="M1084" t="str">
            <v>Changement EAN 2024</v>
          </cell>
          <cell r="N1084"/>
          <cell r="O1084" t="str">
            <v>WINSOR &amp; NEWTON</v>
          </cell>
          <cell r="P1084" t="str">
            <v>FINE ARTS</v>
          </cell>
          <cell r="Q1084" t="str">
            <v>W&amp;N GOUACHE</v>
          </cell>
          <cell r="R1084" t="str">
            <v>DESIGNERS GOUACHE</v>
          </cell>
          <cell r="S1084" t="str">
            <v>37ML TUBE</v>
          </cell>
          <cell r="T1084" t="str">
            <v>Série 1</v>
          </cell>
          <cell r="U1084" t="str">
            <v>W0748</v>
          </cell>
          <cell r="V1084" t="str">
            <v>10100102100237</v>
          </cell>
          <cell r="W1084" t="str">
            <v>32139000</v>
          </cell>
          <cell r="X1084" t="str">
            <v>FRANCE</v>
          </cell>
          <cell r="Y1084">
            <v>3</v>
          </cell>
        </row>
        <row r="1085">
          <cell r="A1085" t="str">
            <v>50947157</v>
          </cell>
          <cell r="B1085" t="str">
            <v>0614512</v>
          </cell>
          <cell r="C1085" t="str">
            <v>W&amp;N DESIGNERS GOUACHE 37ML BLANC PERMANENT</v>
          </cell>
          <cell r="D1085">
            <v>25</v>
          </cell>
          <cell r="E1085"/>
          <cell r="F1085"/>
          <cell r="G1085" t="str">
            <v>WN DES GCH 37ML BLANC PERM</v>
          </cell>
          <cell r="H1085" t="str">
            <v>W&amp;N DESIGNERS GOUACHE 37ML PERM WHITE</v>
          </cell>
          <cell r="I1085" t="str">
            <v>WN DEG 37ML PERM WHITE</v>
          </cell>
          <cell r="J1085">
            <v>8.08</v>
          </cell>
          <cell r="K1085">
            <v>8.24</v>
          </cell>
          <cell r="L1085">
            <v>1.980198019801982E-2</v>
          </cell>
          <cell r="M1085" t="str">
            <v>Actif</v>
          </cell>
          <cell r="N1085"/>
          <cell r="O1085" t="str">
            <v>WINSOR &amp; NEWTON</v>
          </cell>
          <cell r="P1085" t="str">
            <v>FINE ARTS</v>
          </cell>
          <cell r="Q1085" t="str">
            <v>W&amp;N GOUACHE</v>
          </cell>
          <cell r="R1085" t="str">
            <v>DESIGNERS GOUACHE</v>
          </cell>
          <cell r="S1085" t="str">
            <v>37ML TUBE</v>
          </cell>
          <cell r="T1085" t="str">
            <v>Série 1</v>
          </cell>
          <cell r="U1085" t="str">
            <v>W0512</v>
          </cell>
          <cell r="V1085" t="str">
            <v>10100102100237</v>
          </cell>
          <cell r="W1085" t="str">
            <v>32139000</v>
          </cell>
          <cell r="X1085" t="str">
            <v>FRANCE</v>
          </cell>
          <cell r="Y1085">
            <v>3</v>
          </cell>
        </row>
        <row r="1086">
          <cell r="A1086" t="str">
            <v>50947164</v>
          </cell>
          <cell r="B1086" t="str">
            <v>0614337</v>
          </cell>
          <cell r="C1086" t="str">
            <v>W&amp;N DESIGNERS GOUACHE 37ML NOIR DE FUMEE</v>
          </cell>
          <cell r="D1086">
            <v>25</v>
          </cell>
          <cell r="E1086"/>
          <cell r="F1086"/>
          <cell r="G1086" t="str">
            <v>WN DES GCH 37ML NOIR DE FUMEE</v>
          </cell>
          <cell r="H1086" t="str">
            <v>W&amp;N DESIGNERS GOUACHE 37ML LAMP BLACK</v>
          </cell>
          <cell r="I1086" t="str">
            <v>WN DEG 37ML LAMP BLACK</v>
          </cell>
          <cell r="J1086">
            <v>8.08</v>
          </cell>
          <cell r="K1086">
            <v>8.24</v>
          </cell>
          <cell r="L1086">
            <v>1.980198019801982E-2</v>
          </cell>
          <cell r="M1086" t="str">
            <v>Actif</v>
          </cell>
          <cell r="N1086"/>
          <cell r="O1086" t="str">
            <v>WINSOR &amp; NEWTON</v>
          </cell>
          <cell r="P1086" t="str">
            <v>FINE ARTS</v>
          </cell>
          <cell r="Q1086" t="str">
            <v>W&amp;N GOUACHE</v>
          </cell>
          <cell r="R1086" t="str">
            <v>DESIGNERS GOUACHE</v>
          </cell>
          <cell r="S1086" t="str">
            <v>37ML TUBE</v>
          </cell>
          <cell r="T1086" t="str">
            <v>Série 1</v>
          </cell>
          <cell r="U1086" t="str">
            <v>W0337</v>
          </cell>
          <cell r="V1086" t="str">
            <v>10100102100237</v>
          </cell>
          <cell r="W1086" t="str">
            <v>32139000</v>
          </cell>
          <cell r="X1086" t="str">
            <v>FRANCE</v>
          </cell>
          <cell r="Y1086">
            <v>3</v>
          </cell>
        </row>
        <row r="1087">
          <cell r="A1087" t="str">
            <v>884955089231</v>
          </cell>
          <cell r="B1087" t="str">
            <v>8840482</v>
          </cell>
          <cell r="C1087" t="str">
            <v>W&amp;N DESIGNERS GOUACHE 37ML NOIR DE JAIS ROW</v>
          </cell>
          <cell r="D1087">
            <v>25</v>
          </cell>
          <cell r="E1087" t="str">
            <v>50947171</v>
          </cell>
          <cell r="F1087" t="str">
            <v>0614335</v>
          </cell>
          <cell r="G1087" t="str">
            <v>WN DES GCH 37ML NOIR JAIS ROW</v>
          </cell>
          <cell r="H1087" t="str">
            <v>W&amp;N DESIGNERS GOUACHE 37ML JET BLACK ROW</v>
          </cell>
          <cell r="I1087" t="str">
            <v>WN DEG 37ML JET BLACK ROW      SP</v>
          </cell>
          <cell r="J1087">
            <v>8.08</v>
          </cell>
          <cell r="K1087">
            <v>8.24</v>
          </cell>
          <cell r="L1087">
            <v>1.980198019801982E-2</v>
          </cell>
          <cell r="M1087" t="str">
            <v>Actif</v>
          </cell>
          <cell r="N1087"/>
          <cell r="O1087" t="str">
            <v>WINSOR &amp; NEWTON</v>
          </cell>
          <cell r="P1087" t="str">
            <v>FINE ARTS</v>
          </cell>
          <cell r="Q1087" t="str">
            <v>W&amp;N GOUACHE</v>
          </cell>
          <cell r="R1087" t="str">
            <v>DESIGNERS GOUACHE</v>
          </cell>
          <cell r="S1087" t="str">
            <v>37ML TUBE</v>
          </cell>
          <cell r="T1087" t="str">
            <v>Série 1</v>
          </cell>
          <cell r="U1087" t="str">
            <v>W0335</v>
          </cell>
          <cell r="V1087" t="str">
            <v>10100102100237</v>
          </cell>
          <cell r="W1087" t="str">
            <v>32139000</v>
          </cell>
          <cell r="X1087" t="str">
            <v>FRANCE</v>
          </cell>
          <cell r="Y1087">
            <v>3</v>
          </cell>
        </row>
        <row r="1088">
          <cell r="A1088" t="str">
            <v>884955096932</v>
          </cell>
          <cell r="B1088" t="str">
            <v>8840586</v>
          </cell>
          <cell r="C1088" t="str">
            <v>W&amp;N DESIGNERS GOUACHE 37ML NOIR DIVOIRE ROW</v>
          </cell>
          <cell r="D1088">
            <v>25</v>
          </cell>
          <cell r="E1088" t="str">
            <v>50947188</v>
          </cell>
          <cell r="F1088" t="str">
            <v>0614331</v>
          </cell>
          <cell r="G1088" t="str">
            <v>WN DES GCH 37ML NOIR IVOI ROW</v>
          </cell>
          <cell r="H1088" t="str">
            <v>W&amp;N DESIGNERS GOUACHE 37ML IVORY BLACK ROW</v>
          </cell>
          <cell r="I1088" t="str">
            <v>WN DEG 37ML IVORY BLACK ROW    SP</v>
          </cell>
          <cell r="J1088">
            <v>8.08</v>
          </cell>
          <cell r="K1088">
            <v>8.24</v>
          </cell>
          <cell r="L1088">
            <v>1.980198019801982E-2</v>
          </cell>
          <cell r="M1088" t="str">
            <v>Changement EAN 2024</v>
          </cell>
          <cell r="N1088"/>
          <cell r="O1088" t="str">
            <v>WINSOR &amp; NEWTON</v>
          </cell>
          <cell r="P1088" t="str">
            <v>FINE ARTS</v>
          </cell>
          <cell r="Q1088" t="str">
            <v>W&amp;N GOUACHE</v>
          </cell>
          <cell r="R1088" t="str">
            <v>DESIGNERS GOUACHE</v>
          </cell>
          <cell r="S1088" t="str">
            <v>37ML TUBE</v>
          </cell>
          <cell r="T1088" t="str">
            <v>Série 1</v>
          </cell>
          <cell r="U1088" t="str">
            <v>W0331</v>
          </cell>
          <cell r="V1088" t="str">
            <v>10100102100237</v>
          </cell>
          <cell r="W1088" t="str">
            <v>32139000</v>
          </cell>
          <cell r="X1088" t="str">
            <v>FRANCE</v>
          </cell>
          <cell r="Y1088">
            <v>3</v>
          </cell>
        </row>
        <row r="1089">
          <cell r="A1089" t="str">
            <v>094376885637</v>
          </cell>
          <cell r="B1089" t="str">
            <v>0690174</v>
          </cell>
          <cell r="C1089" t="str">
            <v>W&amp;N DESIGNERS GOUACHE SET 6X14ML COULEUR PRIMAIRE NA</v>
          </cell>
          <cell r="D1089">
            <v>25</v>
          </cell>
          <cell r="E1089"/>
          <cell r="F1089"/>
          <cell r="G1089" t="str">
            <v>WN DES GCH 6X14ML CLR PRIM</v>
          </cell>
          <cell r="H1089" t="str">
            <v>W&amp;N DES GOUACHE PRIMARY SET</v>
          </cell>
          <cell r="I1089" t="str">
            <v>WN DEG PRIMARY SET 96</v>
          </cell>
          <cell r="J1089">
            <v>19.190000000000001</v>
          </cell>
          <cell r="K1089">
            <v>19.57</v>
          </cell>
          <cell r="L1089">
            <v>1.980198019801975E-2</v>
          </cell>
          <cell r="M1089" t="str">
            <v>Actif</v>
          </cell>
          <cell r="N1089"/>
          <cell r="O1089" t="str">
            <v>WINSOR &amp; NEWTON</v>
          </cell>
          <cell r="P1089" t="str">
            <v>FINE ARTS</v>
          </cell>
          <cell r="Q1089" t="str">
            <v>W&amp;N GOUACHE</v>
          </cell>
          <cell r="R1089" t="str">
            <v>DESIGNERS GOUACHE</v>
          </cell>
          <cell r="S1089" t="str">
            <v>SET</v>
          </cell>
          <cell r="T1089" t="str">
            <v>No serie</v>
          </cell>
          <cell r="U1089" t="str">
            <v>NA</v>
          </cell>
          <cell r="V1089" t="str">
            <v>10100102100831</v>
          </cell>
          <cell r="W1089" t="str">
            <v>32131000</v>
          </cell>
          <cell r="X1089" t="str">
            <v>FRANCE</v>
          </cell>
          <cell r="Y1089">
            <v>1</v>
          </cell>
        </row>
        <row r="1090">
          <cell r="A1090" t="str">
            <v>094376885620</v>
          </cell>
          <cell r="B1090" t="str">
            <v>0690173</v>
          </cell>
          <cell r="C1090" t="str">
            <v>W&amp;N DESIGNERS GOUACHE SET DEBUTANT 10X14MLTUBES NA</v>
          </cell>
          <cell r="D1090">
            <v>25</v>
          </cell>
          <cell r="E1090"/>
          <cell r="F1090"/>
          <cell r="G1090" t="str">
            <v>WN DES GCH DEBUTANT 14MLX10</v>
          </cell>
          <cell r="H1090" t="str">
            <v>W&amp;N DES GOUACHE INTRO SET</v>
          </cell>
          <cell r="I1090" t="str">
            <v>WN DEG INTRO SET 96</v>
          </cell>
          <cell r="J1090">
            <v>31.64</v>
          </cell>
          <cell r="K1090">
            <v>32.270000000000003</v>
          </cell>
          <cell r="L1090">
            <v>1.9911504424778841E-2</v>
          </cell>
          <cell r="M1090" t="str">
            <v>Actif</v>
          </cell>
          <cell r="N1090"/>
          <cell r="O1090" t="str">
            <v>WINSOR &amp; NEWTON</v>
          </cell>
          <cell r="P1090" t="str">
            <v>FINE ARTS</v>
          </cell>
          <cell r="Q1090" t="str">
            <v>W&amp;N GOUACHE</v>
          </cell>
          <cell r="R1090" t="str">
            <v>DESIGNERS GOUACHE</v>
          </cell>
          <cell r="S1090" t="str">
            <v>SET</v>
          </cell>
          <cell r="T1090" t="str">
            <v>No serie</v>
          </cell>
          <cell r="U1090" t="str">
            <v>NA</v>
          </cell>
          <cell r="V1090" t="str">
            <v>10100102100831</v>
          </cell>
          <cell r="W1090" t="str">
            <v>32131000</v>
          </cell>
          <cell r="X1090" t="str">
            <v>FRANCE</v>
          </cell>
          <cell r="Y1090">
            <v>1</v>
          </cell>
        </row>
        <row r="1091">
          <cell r="A1091" t="str">
            <v>884955080184</v>
          </cell>
          <cell r="B1091" t="str">
            <v>0890001</v>
          </cell>
          <cell r="C1091" t="str">
            <v>W&amp;N DESIGNERS GOUACHE 10X12ML SET INITIATION</v>
          </cell>
          <cell r="D1091">
            <v>25</v>
          </cell>
          <cell r="E1091"/>
          <cell r="F1091"/>
          <cell r="G1091" t="str">
            <v>WN DES GCH 10X12ML SET INITIAT</v>
          </cell>
          <cell r="H1091" t="str">
            <v>W&amp;N GOUACHE BEGINNERS SET 10X12ML</v>
          </cell>
          <cell r="I1091" t="str">
            <v>WN GCH CLR 10X12ML ACCESS SET  SP</v>
          </cell>
          <cell r="J1091">
            <v>11.89</v>
          </cell>
          <cell r="K1091">
            <v>12.13</v>
          </cell>
          <cell r="L1091">
            <v>2.018502943650128E-2</v>
          </cell>
          <cell r="M1091" t="str">
            <v>Actif</v>
          </cell>
          <cell r="N1091"/>
          <cell r="O1091" t="str">
            <v>WINSOR &amp; NEWTON</v>
          </cell>
          <cell r="P1091" t="str">
            <v>FINE ARTS</v>
          </cell>
          <cell r="Q1091" t="str">
            <v>W&amp;N GOUACHE</v>
          </cell>
          <cell r="R1091" t="str">
            <v>GOUACHE COLOUR</v>
          </cell>
          <cell r="S1091" t="str">
            <v>SET</v>
          </cell>
          <cell r="T1091" t="str">
            <v>No serie</v>
          </cell>
          <cell r="U1091" t="str">
            <v>NU</v>
          </cell>
          <cell r="V1091" t="str">
            <v>10100102115831</v>
          </cell>
          <cell r="W1091" t="str">
            <v>32131000</v>
          </cell>
          <cell r="X1091" t="str">
            <v>FRANCE</v>
          </cell>
          <cell r="Y1091">
            <v>1</v>
          </cell>
        </row>
        <row r="1092">
          <cell r="A1092" t="str">
            <v>884955082706</v>
          </cell>
          <cell r="B1092" t="str">
            <v>7003156</v>
          </cell>
          <cell r="C1092" t="str">
            <v>W&amp;N PRO WATERCOLOUR HP BOITE VOYAGE VIDE</v>
          </cell>
          <cell r="D1092">
            <v>26</v>
          </cell>
          <cell r="E1092"/>
          <cell r="F1092"/>
          <cell r="G1092" t="str">
            <v>WN PWC HP BOITE VOYAGE VIDE</v>
          </cell>
          <cell r="H1092" t="str">
            <v>W&amp;N PROFESSIONAL WATERCOLOUR HP EMPTY TRAVEL TIN</v>
          </cell>
          <cell r="I1092" t="str">
            <v>WN PWC HP EMPT TRAVEL TIN      SP</v>
          </cell>
          <cell r="J1092">
            <v>10.9</v>
          </cell>
          <cell r="K1092">
            <v>11.23</v>
          </cell>
          <cell r="L1092">
            <v>3.027522935779817E-2</v>
          </cell>
          <cell r="M1092" t="str">
            <v>Actif</v>
          </cell>
          <cell r="N1092"/>
          <cell r="O1092" t="str">
            <v>WINSOR &amp; NEWTON</v>
          </cell>
          <cell r="P1092" t="str">
            <v>FINE ARTS</v>
          </cell>
          <cell r="Q1092" t="str">
            <v>W&amp;N ACCESSORY</v>
          </cell>
          <cell r="R1092" t="str">
            <v>FINE ART ACCESSORY OTHERS</v>
          </cell>
          <cell r="S1092" t="str">
            <v>UNIT</v>
          </cell>
          <cell r="T1092" t="str">
            <v>No serie</v>
          </cell>
          <cell r="U1092" t="str">
            <v>NU</v>
          </cell>
          <cell r="V1092" t="str">
            <v>10100850759701</v>
          </cell>
          <cell r="W1092" t="str">
            <v>73269098</v>
          </cell>
          <cell r="X1092" t="str">
            <v>FRANCE</v>
          </cell>
          <cell r="Y1092">
            <v>1</v>
          </cell>
        </row>
        <row r="1093">
          <cell r="A1093" t="str">
            <v>50902088</v>
          </cell>
          <cell r="B1093" t="str">
            <v>0105004</v>
          </cell>
          <cell r="C1093" t="str">
            <v>W&amp;N PRO WATERCOLOUR 14ML 004 ALIZARINE CRAMOISIE</v>
          </cell>
          <cell r="D1093">
            <v>26</v>
          </cell>
          <cell r="E1093"/>
          <cell r="F1093"/>
          <cell r="G1093" t="str">
            <v>WN PWC 14ML 004 ALIZ CRAMOISIE</v>
          </cell>
          <cell r="H1093" t="str">
            <v>W&amp;N PROFESSIONAL WATERCOLOUR 14ML ALIZ CRIMSON</v>
          </cell>
          <cell r="I1093" t="str">
            <v>WN ALIZ CRIMSON-PWC-14ML</v>
          </cell>
          <cell r="J1093">
            <v>7.78</v>
          </cell>
          <cell r="K1093">
            <v>7.78</v>
          </cell>
          <cell r="L1093">
            <v>0</v>
          </cell>
          <cell r="M1093" t="str">
            <v>Actif</v>
          </cell>
          <cell r="N1093"/>
          <cell r="O1093" t="str">
            <v>WINSOR &amp; NEWTON</v>
          </cell>
          <cell r="P1093" t="str">
            <v>FINE ARTS</v>
          </cell>
          <cell r="Q1093" t="str">
            <v>W&amp;N WATERCOLOUR</v>
          </cell>
          <cell r="R1093" t="str">
            <v>PROFESSIONAL WATERCOLOUR</v>
          </cell>
          <cell r="S1093" t="str">
            <v>14ML TUBE</v>
          </cell>
          <cell r="T1093" t="str">
            <v>Série 1</v>
          </cell>
          <cell r="U1093" t="str">
            <v>W0004</v>
          </cell>
          <cell r="V1093" t="str">
            <v>10100103150219</v>
          </cell>
          <cell r="W1093" t="str">
            <v>32139000</v>
          </cell>
          <cell r="X1093" t="str">
            <v>FRANCE</v>
          </cell>
          <cell r="Y1093">
            <v>3</v>
          </cell>
        </row>
        <row r="1094">
          <cell r="A1094" t="str">
            <v>50902095</v>
          </cell>
          <cell r="B1094" t="str">
            <v>0105010</v>
          </cell>
          <cell r="C1094" t="str">
            <v>W&amp;N PRO WATERCOLOUR 14ML 010 BLEU ANVERS</v>
          </cell>
          <cell r="D1094">
            <v>26</v>
          </cell>
          <cell r="E1094"/>
          <cell r="F1094"/>
          <cell r="G1094" t="str">
            <v>WN PWC 14ML 010 BLEU ANVERS</v>
          </cell>
          <cell r="H1094" t="str">
            <v>W&amp;N PROFESSIONAL WATERCOLOUR 14ML ANTWERP BLUE</v>
          </cell>
          <cell r="I1094" t="str">
            <v>WN PWC 14ML ANTWERP BLUE</v>
          </cell>
          <cell r="J1094">
            <v>7.78</v>
          </cell>
          <cell r="K1094">
            <v>7.78</v>
          </cell>
          <cell r="L1094">
            <v>0</v>
          </cell>
          <cell r="M1094" t="str">
            <v>Actif</v>
          </cell>
          <cell r="N1094"/>
          <cell r="O1094" t="str">
            <v>WINSOR &amp; NEWTON</v>
          </cell>
          <cell r="P1094" t="str">
            <v>FINE ARTS</v>
          </cell>
          <cell r="Q1094" t="str">
            <v>W&amp;N WATERCOLOUR</v>
          </cell>
          <cell r="R1094" t="str">
            <v>PROFESSIONAL WATERCOLOUR</v>
          </cell>
          <cell r="S1094" t="str">
            <v>14ML TUBE</v>
          </cell>
          <cell r="T1094" t="str">
            <v>Série 1</v>
          </cell>
          <cell r="U1094" t="str">
            <v>W0010</v>
          </cell>
          <cell r="V1094" t="str">
            <v>10100103150219</v>
          </cell>
          <cell r="W1094" t="str">
            <v>32139000</v>
          </cell>
          <cell r="X1094" t="str">
            <v>FRANCE</v>
          </cell>
          <cell r="Y1094">
            <v>3</v>
          </cell>
        </row>
        <row r="1095">
          <cell r="A1095" t="str">
            <v>884955089514</v>
          </cell>
          <cell r="B1095" t="str">
            <v>8840502</v>
          </cell>
          <cell r="C1095" t="str">
            <v>W&amp;N PRO WATERCOLOUR 14ML 056 GARANCE BRUNE ROW</v>
          </cell>
          <cell r="D1095">
            <v>26</v>
          </cell>
          <cell r="E1095" t="str">
            <v>50694327</v>
          </cell>
          <cell r="F1095" t="str">
            <v>0105056</v>
          </cell>
          <cell r="G1095" t="str">
            <v>WN PWC 14ML 056 GARAN BRUN ROW</v>
          </cell>
          <cell r="H1095" t="str">
            <v>W&amp;N PROFESSIONAL WATERCOLOUR 14ML BROW&amp;N MADDER ROW</v>
          </cell>
          <cell r="I1095" t="str">
            <v>WN PWC 14ML BROWN MADDER ROW   SP</v>
          </cell>
          <cell r="J1095">
            <v>7.78</v>
          </cell>
          <cell r="K1095">
            <v>7.78</v>
          </cell>
          <cell r="L1095">
            <v>0</v>
          </cell>
          <cell r="M1095" t="str">
            <v>Actif</v>
          </cell>
          <cell r="N1095"/>
          <cell r="O1095" t="str">
            <v>WINSOR &amp; NEWTON</v>
          </cell>
          <cell r="P1095" t="str">
            <v>FINE ARTS</v>
          </cell>
          <cell r="Q1095" t="str">
            <v>W&amp;N WATERCOLOUR</v>
          </cell>
          <cell r="R1095" t="str">
            <v>PROFESSIONAL WATERCOLOUR</v>
          </cell>
          <cell r="S1095" t="str">
            <v>14ML TUBE</v>
          </cell>
          <cell r="T1095" t="str">
            <v>Série 1</v>
          </cell>
          <cell r="U1095" t="str">
            <v>W0056</v>
          </cell>
          <cell r="V1095" t="str">
            <v>10100103150219</v>
          </cell>
          <cell r="W1095" t="str">
            <v>32139000</v>
          </cell>
          <cell r="X1095" t="str">
            <v>FRANCE</v>
          </cell>
          <cell r="Y1095">
            <v>3</v>
          </cell>
        </row>
        <row r="1096">
          <cell r="A1096" t="str">
            <v>50041626</v>
          </cell>
          <cell r="B1096" t="str">
            <v>0105059</v>
          </cell>
          <cell r="C1096" t="str">
            <v>W&amp;N PRO WATERCOLOUR 14ML 059 OCRE BRUNE</v>
          </cell>
          <cell r="D1096">
            <v>26</v>
          </cell>
          <cell r="E1096"/>
          <cell r="F1096"/>
          <cell r="G1096" t="str">
            <v>WN PWC 14ML 059 OCRE BRUNE</v>
          </cell>
          <cell r="H1096" t="str">
            <v>W&amp;N PROFESSIONAL WATERCOLOUR 14ML BROW&amp;N OCHRE</v>
          </cell>
          <cell r="I1096" t="str">
            <v>WN PWC 14ML BROWN OCHRE</v>
          </cell>
          <cell r="J1096">
            <v>7.78</v>
          </cell>
          <cell r="K1096">
            <v>7.78</v>
          </cell>
          <cell r="L1096">
            <v>0</v>
          </cell>
          <cell r="M1096" t="str">
            <v>Actif</v>
          </cell>
          <cell r="N1096"/>
          <cell r="O1096" t="str">
            <v>WINSOR &amp; NEWTON</v>
          </cell>
          <cell r="P1096" t="str">
            <v>FINE ARTS</v>
          </cell>
          <cell r="Q1096" t="str">
            <v>W&amp;N WATERCOLOUR</v>
          </cell>
          <cell r="R1096" t="str">
            <v>PROFESSIONAL WATERCOLOUR</v>
          </cell>
          <cell r="S1096" t="str">
            <v>14ML TUBE</v>
          </cell>
          <cell r="T1096" t="str">
            <v>Série 1</v>
          </cell>
          <cell r="U1096" t="str">
            <v>W0059</v>
          </cell>
          <cell r="V1096" t="str">
            <v>10100103150219</v>
          </cell>
          <cell r="W1096" t="str">
            <v>32139000</v>
          </cell>
          <cell r="X1096" t="str">
            <v>FRANCE</v>
          </cell>
          <cell r="Y1096">
            <v>3</v>
          </cell>
        </row>
        <row r="1097">
          <cell r="A1097" t="str">
            <v>50902156</v>
          </cell>
          <cell r="B1097" t="str">
            <v>0105074</v>
          </cell>
          <cell r="C1097" t="str">
            <v>W&amp;N PRO WATERCOLOUR 14ML 074 TERRE DE SIENNE BRULEE</v>
          </cell>
          <cell r="D1097">
            <v>26</v>
          </cell>
          <cell r="E1097"/>
          <cell r="F1097"/>
          <cell r="G1097" t="str">
            <v>WN PWC 14ML 074 T S B</v>
          </cell>
          <cell r="H1097" t="str">
            <v>W&amp;N PROFESSIONAL WATERCOLOUR 14ML BURNT SIENNA</v>
          </cell>
          <cell r="I1097" t="str">
            <v>WN PWC 14ML BURNT SIENNA</v>
          </cell>
          <cell r="J1097">
            <v>7.78</v>
          </cell>
          <cell r="K1097">
            <v>7.78</v>
          </cell>
          <cell r="L1097">
            <v>0</v>
          </cell>
          <cell r="M1097" t="str">
            <v>Actif</v>
          </cell>
          <cell r="N1097"/>
          <cell r="O1097" t="str">
            <v>WINSOR &amp; NEWTON</v>
          </cell>
          <cell r="P1097" t="str">
            <v>FINE ARTS</v>
          </cell>
          <cell r="Q1097" t="str">
            <v>W&amp;N WATERCOLOUR</v>
          </cell>
          <cell r="R1097" t="str">
            <v>PROFESSIONAL WATERCOLOUR</v>
          </cell>
          <cell r="S1097" t="str">
            <v>14ML TUBE</v>
          </cell>
          <cell r="T1097" t="str">
            <v>Série 1</v>
          </cell>
          <cell r="U1097" t="str">
            <v>W0074</v>
          </cell>
          <cell r="V1097" t="str">
            <v>10100103150219</v>
          </cell>
          <cell r="W1097" t="str">
            <v>32139000</v>
          </cell>
          <cell r="X1097" t="str">
            <v>FRANCE</v>
          </cell>
          <cell r="Y1097">
            <v>3</v>
          </cell>
        </row>
        <row r="1098">
          <cell r="A1098" t="str">
            <v>50902163</v>
          </cell>
          <cell r="B1098" t="str">
            <v>0105076</v>
          </cell>
          <cell r="C1098" t="str">
            <v>W&amp;N PRO WATERCOLOUR 14ML 076 TERRE D'OMBRE BRULEE</v>
          </cell>
          <cell r="D1098">
            <v>26</v>
          </cell>
          <cell r="E1098"/>
          <cell r="F1098"/>
          <cell r="G1098" t="str">
            <v>WN PWC 14ML 076 T O B</v>
          </cell>
          <cell r="H1098" t="str">
            <v>W&amp;N PROFESSIONAL WATERCOLOUR 14ML BURNT UMBER</v>
          </cell>
          <cell r="I1098" t="str">
            <v>WN PWC 14ML BURNT UMBER</v>
          </cell>
          <cell r="J1098">
            <v>7.78</v>
          </cell>
          <cell r="K1098">
            <v>7.78</v>
          </cell>
          <cell r="L1098">
            <v>0</v>
          </cell>
          <cell r="M1098" t="str">
            <v>Actif</v>
          </cell>
          <cell r="N1098"/>
          <cell r="O1098" t="str">
            <v>WINSOR &amp; NEWTON</v>
          </cell>
          <cell r="P1098" t="str">
            <v>FINE ARTS</v>
          </cell>
          <cell r="Q1098" t="str">
            <v>W&amp;N WATERCOLOUR</v>
          </cell>
          <cell r="R1098" t="str">
            <v>PROFESSIONAL WATERCOLOUR</v>
          </cell>
          <cell r="S1098" t="str">
            <v>14ML TUBE</v>
          </cell>
          <cell r="T1098" t="str">
            <v>Série 1</v>
          </cell>
          <cell r="U1098" t="str">
            <v>W0076</v>
          </cell>
          <cell r="V1098" t="str">
            <v>10100103150219</v>
          </cell>
          <cell r="W1098" t="str">
            <v>32139000</v>
          </cell>
          <cell r="X1098" t="str">
            <v>FRANCE</v>
          </cell>
          <cell r="Y1098">
            <v>3</v>
          </cell>
        </row>
        <row r="1099">
          <cell r="A1099" t="str">
            <v>884955089637</v>
          </cell>
          <cell r="B1099" t="str">
            <v>8840514</v>
          </cell>
          <cell r="C1099" t="str">
            <v>W&amp;N PRO WATERCOLOUR 14ML 150 BLANC DE CHINE ROW</v>
          </cell>
          <cell r="D1099">
            <v>26</v>
          </cell>
          <cell r="E1099" t="str">
            <v>50902286</v>
          </cell>
          <cell r="F1099" t="str">
            <v>0105150</v>
          </cell>
          <cell r="G1099" t="str">
            <v>WN PWC 14ML 150 BLANC CHIN ROW</v>
          </cell>
          <cell r="H1099" t="str">
            <v>W&amp;N PROFESSIONAL WATERCOLOUR 14ML CHIN.WH ROW</v>
          </cell>
          <cell r="I1099" t="str">
            <v>WN PWC 14ML CHIN.WH ROW        SP</v>
          </cell>
          <cell r="J1099">
            <v>7.78</v>
          </cell>
          <cell r="K1099">
            <v>7.78</v>
          </cell>
          <cell r="L1099">
            <v>0</v>
          </cell>
          <cell r="M1099" t="str">
            <v>Actif</v>
          </cell>
          <cell r="N1099"/>
          <cell r="O1099" t="str">
            <v>WINSOR &amp; NEWTON</v>
          </cell>
          <cell r="P1099" t="str">
            <v>FINE ARTS</v>
          </cell>
          <cell r="Q1099" t="str">
            <v>W&amp;N WATERCOLOUR</v>
          </cell>
          <cell r="R1099" t="str">
            <v>PROFESSIONAL WATERCOLOUR</v>
          </cell>
          <cell r="S1099" t="str">
            <v>14ML TUBE</v>
          </cell>
          <cell r="T1099" t="str">
            <v>Série 1</v>
          </cell>
          <cell r="U1099" t="str">
            <v>W0150</v>
          </cell>
          <cell r="V1099" t="str">
            <v>10100103150219</v>
          </cell>
          <cell r="W1099" t="str">
            <v>32139000</v>
          </cell>
          <cell r="X1099" t="str">
            <v>FRANCE</v>
          </cell>
          <cell r="Y1099">
            <v>3</v>
          </cell>
        </row>
        <row r="1100">
          <cell r="A1100" t="str">
            <v>50902392</v>
          </cell>
          <cell r="B1100" t="str">
            <v>0105217</v>
          </cell>
          <cell r="C1100" t="str">
            <v>W&amp;N PRO WATERCOLOUR 14ML 217 GRIS DAVY</v>
          </cell>
          <cell r="D1100">
            <v>26</v>
          </cell>
          <cell r="E1100"/>
          <cell r="F1100"/>
          <cell r="G1100" t="str">
            <v>WN PWC 14ML 217 GRIS DAVY</v>
          </cell>
          <cell r="H1100" t="str">
            <v>W&amp;N PROFESSIONAL WATERCOLOUR 14ML DAVYS GRAY</v>
          </cell>
          <cell r="I1100" t="str">
            <v>WN PWC 14ML DAVYS GRAY</v>
          </cell>
          <cell r="J1100">
            <v>7.78</v>
          </cell>
          <cell r="K1100">
            <v>7.78</v>
          </cell>
          <cell r="L1100">
            <v>0</v>
          </cell>
          <cell r="M1100" t="str">
            <v>Actif</v>
          </cell>
          <cell r="N1100"/>
          <cell r="O1100" t="str">
            <v>WINSOR &amp; NEWTON</v>
          </cell>
          <cell r="P1100" t="str">
            <v>FINE ARTS</v>
          </cell>
          <cell r="Q1100" t="str">
            <v>W&amp;N WATERCOLOUR</v>
          </cell>
          <cell r="R1100" t="str">
            <v>PROFESSIONAL WATERCOLOUR</v>
          </cell>
          <cell r="S1100" t="str">
            <v>14ML TUBE</v>
          </cell>
          <cell r="T1100" t="str">
            <v>Série 1</v>
          </cell>
          <cell r="U1100" t="str">
            <v>W0217</v>
          </cell>
          <cell r="V1100" t="str">
            <v>10100103150219</v>
          </cell>
          <cell r="W1100" t="str">
            <v>32139000</v>
          </cell>
          <cell r="X1100" t="str">
            <v>FRANCE</v>
          </cell>
          <cell r="Y1100">
            <v>3</v>
          </cell>
        </row>
        <row r="1101">
          <cell r="A1101" t="str">
            <v>50902422</v>
          </cell>
          <cell r="B1101" t="str">
            <v>0105267</v>
          </cell>
          <cell r="C1101" t="str">
            <v>W&amp;N PRO WATERCOLOUR 14ML 267 GOMME GUTTE</v>
          </cell>
          <cell r="D1101">
            <v>26</v>
          </cell>
          <cell r="E1101"/>
          <cell r="F1101"/>
          <cell r="G1101" t="str">
            <v>WN PWC 14ML 267 GOMME GUTTE</v>
          </cell>
          <cell r="H1101" t="str">
            <v>W&amp;N PROFESSIONAL WATERCOLOUR 14ML GAM NEW NY-0105</v>
          </cell>
          <cell r="I1101" t="str">
            <v>WN PWC 14ML GAM NEW NY-0105</v>
          </cell>
          <cell r="J1101">
            <v>7.78</v>
          </cell>
          <cell r="K1101">
            <v>7.78</v>
          </cell>
          <cell r="L1101">
            <v>0</v>
          </cell>
          <cell r="M1101" t="str">
            <v>Actif</v>
          </cell>
          <cell r="N1101"/>
          <cell r="O1101" t="str">
            <v>WINSOR &amp; NEWTON</v>
          </cell>
          <cell r="P1101" t="str">
            <v>FINE ARTS</v>
          </cell>
          <cell r="Q1101" t="str">
            <v>W&amp;N WATERCOLOUR</v>
          </cell>
          <cell r="R1101" t="str">
            <v>PROFESSIONAL WATERCOLOUR</v>
          </cell>
          <cell r="S1101" t="str">
            <v>14ML TUBE</v>
          </cell>
          <cell r="T1101" t="str">
            <v>Série 1</v>
          </cell>
          <cell r="U1101" t="str">
            <v>W0267</v>
          </cell>
          <cell r="V1101" t="str">
            <v>10100103150219</v>
          </cell>
          <cell r="W1101" t="str">
            <v>32139000</v>
          </cell>
          <cell r="X1101" t="str">
            <v>FRANCE</v>
          </cell>
          <cell r="Y1101">
            <v>3</v>
          </cell>
        </row>
        <row r="1102">
          <cell r="A1102" t="str">
            <v>50694396</v>
          </cell>
          <cell r="B1102" t="str">
            <v>0105311</v>
          </cell>
          <cell r="C1102" t="str">
            <v>W&amp;N PRO WATERCOLOUR 14ML 311 VERT DE HOOKER</v>
          </cell>
          <cell r="D1102">
            <v>26</v>
          </cell>
          <cell r="E1102"/>
          <cell r="F1102"/>
          <cell r="G1102" t="str">
            <v>WN PWC 14ML 311 VERT HOOKER</v>
          </cell>
          <cell r="H1102" t="str">
            <v>W&amp;N PROFESSIONAL WATERCOLOUR 14ML HOOKERS GREEN</v>
          </cell>
          <cell r="I1102" t="str">
            <v>WN PWC 14ML HOOKERS GREEN</v>
          </cell>
          <cell r="J1102">
            <v>7.78</v>
          </cell>
          <cell r="K1102">
            <v>7.78</v>
          </cell>
          <cell r="L1102">
            <v>0</v>
          </cell>
          <cell r="M1102" t="str">
            <v>Actif</v>
          </cell>
          <cell r="N1102"/>
          <cell r="O1102" t="str">
            <v>WINSOR &amp; NEWTON</v>
          </cell>
          <cell r="P1102" t="str">
            <v>FINE ARTS</v>
          </cell>
          <cell r="Q1102" t="str">
            <v>W&amp;N WATERCOLOUR</v>
          </cell>
          <cell r="R1102" t="str">
            <v>PROFESSIONAL WATERCOLOUR</v>
          </cell>
          <cell r="S1102" t="str">
            <v>14ML TUBE</v>
          </cell>
          <cell r="T1102" t="str">
            <v>Série 1</v>
          </cell>
          <cell r="U1102" t="str">
            <v>W0311</v>
          </cell>
          <cell r="V1102" t="str">
            <v>10100103150219</v>
          </cell>
          <cell r="W1102" t="str">
            <v>32139000</v>
          </cell>
          <cell r="X1102" t="str">
            <v>FRANCE</v>
          </cell>
          <cell r="Y1102">
            <v>3</v>
          </cell>
        </row>
        <row r="1103">
          <cell r="A1103" t="str">
            <v>50902453</v>
          </cell>
          <cell r="B1103" t="str">
            <v>0105317</v>
          </cell>
          <cell r="C1103" t="str">
            <v>W&amp;N PRO WATERCOLOUR 14ML 317 ROUGE INDIEN</v>
          </cell>
          <cell r="D1103">
            <v>26</v>
          </cell>
          <cell r="E1103"/>
          <cell r="F1103"/>
          <cell r="G1103" t="str">
            <v>WN PWC 14ML 317 RGE INDIEN</v>
          </cell>
          <cell r="H1103" t="str">
            <v>W&amp;N PROFESSIONAL WATERCOLOUR 14ML INDIAN RED</v>
          </cell>
          <cell r="I1103" t="str">
            <v>WN PWC 14ML INDIAN RED</v>
          </cell>
          <cell r="J1103">
            <v>7.78</v>
          </cell>
          <cell r="K1103">
            <v>7.78</v>
          </cell>
          <cell r="L1103">
            <v>0</v>
          </cell>
          <cell r="M1103" t="str">
            <v>Actif</v>
          </cell>
          <cell r="N1103"/>
          <cell r="O1103" t="str">
            <v>WINSOR &amp; NEWTON</v>
          </cell>
          <cell r="P1103" t="str">
            <v>FINE ARTS</v>
          </cell>
          <cell r="Q1103" t="str">
            <v>W&amp;N WATERCOLOUR</v>
          </cell>
          <cell r="R1103" t="str">
            <v>PROFESSIONAL WATERCOLOUR</v>
          </cell>
          <cell r="S1103" t="str">
            <v>14ML TUBE</v>
          </cell>
          <cell r="T1103" t="str">
            <v>Série 1</v>
          </cell>
          <cell r="U1103" t="str">
            <v>W0317</v>
          </cell>
          <cell r="V1103" t="str">
            <v>10100103150219</v>
          </cell>
          <cell r="W1103" t="str">
            <v>32139000</v>
          </cell>
          <cell r="X1103" t="str">
            <v>FRANCE</v>
          </cell>
          <cell r="Y1103">
            <v>3</v>
          </cell>
        </row>
        <row r="1104">
          <cell r="A1104" t="str">
            <v>50902460</v>
          </cell>
          <cell r="B1104" t="str">
            <v>0105319</v>
          </cell>
          <cell r="C1104" t="str">
            <v>W&amp;N PRO WATERCOLOUR 14ML 319 JAUNE INDIEN</v>
          </cell>
          <cell r="D1104">
            <v>26</v>
          </cell>
          <cell r="E1104"/>
          <cell r="F1104"/>
          <cell r="G1104" t="str">
            <v>WN PWC 14ML 319 JNE INDIEN</v>
          </cell>
          <cell r="H1104" t="str">
            <v>W&amp;N PROFESSIONAL WATERCOLOUR 14ML IND YEL NY-0105</v>
          </cell>
          <cell r="I1104" t="str">
            <v>WN PWC 14ML IND YEL NY-0105</v>
          </cell>
          <cell r="J1104">
            <v>7.78</v>
          </cell>
          <cell r="K1104">
            <v>7.78</v>
          </cell>
          <cell r="L1104">
            <v>0</v>
          </cell>
          <cell r="M1104" t="str">
            <v>Actif</v>
          </cell>
          <cell r="N1104"/>
          <cell r="O1104" t="str">
            <v>WINSOR &amp; NEWTON</v>
          </cell>
          <cell r="P1104" t="str">
            <v>FINE ARTS</v>
          </cell>
          <cell r="Q1104" t="str">
            <v>W&amp;N WATERCOLOUR</v>
          </cell>
          <cell r="R1104" t="str">
            <v>PROFESSIONAL WATERCOLOUR</v>
          </cell>
          <cell r="S1104" t="str">
            <v>14ML TUBE</v>
          </cell>
          <cell r="T1104" t="str">
            <v>Série 1</v>
          </cell>
          <cell r="U1104" t="str">
            <v>W0319</v>
          </cell>
          <cell r="V1104" t="str">
            <v>10100103150219</v>
          </cell>
          <cell r="W1104" t="str">
            <v>32139000</v>
          </cell>
          <cell r="X1104" t="str">
            <v>FRANCE</v>
          </cell>
          <cell r="Y1104">
            <v>3</v>
          </cell>
        </row>
        <row r="1105">
          <cell r="A1105" t="str">
            <v>50902477</v>
          </cell>
          <cell r="B1105" t="str">
            <v>0105322</v>
          </cell>
          <cell r="C1105" t="str">
            <v>W&amp;N PRO WATERCOLOUR 14ML 322 INDIGO</v>
          </cell>
          <cell r="D1105">
            <v>26</v>
          </cell>
          <cell r="E1105"/>
          <cell r="F1105"/>
          <cell r="G1105" t="str">
            <v>WN PWC 14ML 322 INDIGO</v>
          </cell>
          <cell r="H1105" t="str">
            <v>W&amp;N PROFESSIONAL WATERCOLOUR 14ML INDIGO</v>
          </cell>
          <cell r="I1105" t="str">
            <v>WN PWC 14ML INDIGO</v>
          </cell>
          <cell r="J1105">
            <v>7.78</v>
          </cell>
          <cell r="K1105">
            <v>7.78</v>
          </cell>
          <cell r="L1105">
            <v>0</v>
          </cell>
          <cell r="M1105" t="str">
            <v>Actif</v>
          </cell>
          <cell r="N1105"/>
          <cell r="O1105" t="str">
            <v>WINSOR &amp; NEWTON</v>
          </cell>
          <cell r="P1105" t="str">
            <v>FINE ARTS</v>
          </cell>
          <cell r="Q1105" t="str">
            <v>W&amp;N WATERCOLOUR</v>
          </cell>
          <cell r="R1105" t="str">
            <v>PROFESSIONAL WATERCOLOUR</v>
          </cell>
          <cell r="S1105" t="str">
            <v>14ML TUBE</v>
          </cell>
          <cell r="T1105" t="str">
            <v>Série 1</v>
          </cell>
          <cell r="U1105" t="str">
            <v>W0322</v>
          </cell>
          <cell r="V1105" t="str">
            <v>10100103150219</v>
          </cell>
          <cell r="W1105" t="str">
            <v>32139000</v>
          </cell>
          <cell r="X1105" t="str">
            <v>FRANCE</v>
          </cell>
          <cell r="Y1105">
            <v>3</v>
          </cell>
        </row>
        <row r="1106">
          <cell r="A1106" t="str">
            <v>50902484</v>
          </cell>
          <cell r="B1106" t="str">
            <v>0105331</v>
          </cell>
          <cell r="C1106" t="str">
            <v>W&amp;N PRO WATERCOLOUR 14ML 331 NOIR IVOIRE</v>
          </cell>
          <cell r="D1106">
            <v>26</v>
          </cell>
          <cell r="E1106"/>
          <cell r="F1106"/>
          <cell r="G1106" t="str">
            <v>WN PWC 14ML 331 NOIR DIVOIRE</v>
          </cell>
          <cell r="H1106" t="str">
            <v>W&amp;N PROFESSIONAL WATERCOLOUR 14ML IVORY BLACK</v>
          </cell>
          <cell r="I1106" t="str">
            <v>WN PWC 14ML IVORY BLACK</v>
          </cell>
          <cell r="J1106">
            <v>7.78</v>
          </cell>
          <cell r="K1106">
            <v>7.78</v>
          </cell>
          <cell r="L1106">
            <v>0</v>
          </cell>
          <cell r="M1106" t="str">
            <v>Actif</v>
          </cell>
          <cell r="N1106"/>
          <cell r="O1106" t="str">
            <v>WINSOR &amp; NEWTON</v>
          </cell>
          <cell r="P1106" t="str">
            <v>FINE ARTS</v>
          </cell>
          <cell r="Q1106" t="str">
            <v>W&amp;N WATERCOLOUR</v>
          </cell>
          <cell r="R1106" t="str">
            <v>PROFESSIONAL WATERCOLOUR</v>
          </cell>
          <cell r="S1106" t="str">
            <v>14ML TUBE</v>
          </cell>
          <cell r="T1106" t="str">
            <v>Série 1</v>
          </cell>
          <cell r="U1106" t="str">
            <v>W0331</v>
          </cell>
          <cell r="V1106" t="str">
            <v>10100103150219</v>
          </cell>
          <cell r="W1106" t="str">
            <v>32139000</v>
          </cell>
          <cell r="X1106" t="str">
            <v>FRANCE</v>
          </cell>
          <cell r="Y1106">
            <v>3</v>
          </cell>
        </row>
        <row r="1107">
          <cell r="A1107" t="str">
            <v>50902491</v>
          </cell>
          <cell r="B1107" t="str">
            <v>0105337</v>
          </cell>
          <cell r="C1107" t="str">
            <v>W&amp;N PRO WATERCOLOUR 14ML 337 NOIR FUMEE</v>
          </cell>
          <cell r="D1107">
            <v>26</v>
          </cell>
          <cell r="E1107"/>
          <cell r="F1107"/>
          <cell r="G1107" t="str">
            <v>WN PWC 14ML 337 NOIR FUMEE</v>
          </cell>
          <cell r="H1107" t="str">
            <v>W&amp;N PROFESSIONAL WATERCOLOUR 14ML LAMP BLACK</v>
          </cell>
          <cell r="I1107" t="str">
            <v>WN PWC 14ML LAMP BLACK</v>
          </cell>
          <cell r="J1107">
            <v>7.78</v>
          </cell>
          <cell r="K1107">
            <v>7.78</v>
          </cell>
          <cell r="L1107">
            <v>0</v>
          </cell>
          <cell r="M1107" t="str">
            <v>Actif</v>
          </cell>
          <cell r="N1107"/>
          <cell r="O1107" t="str">
            <v>WINSOR &amp; NEWTON</v>
          </cell>
          <cell r="P1107" t="str">
            <v>FINE ARTS</v>
          </cell>
          <cell r="Q1107" t="str">
            <v>W&amp;N WATERCOLOUR</v>
          </cell>
          <cell r="R1107" t="str">
            <v>PROFESSIONAL WATERCOLOUR</v>
          </cell>
          <cell r="S1107" t="str">
            <v>14ML TUBE</v>
          </cell>
          <cell r="T1107" t="str">
            <v>Série 1</v>
          </cell>
          <cell r="U1107" t="str">
            <v>W0337</v>
          </cell>
          <cell r="V1107" t="str">
            <v>10100103150219</v>
          </cell>
          <cell r="W1107" t="str">
            <v>32139000</v>
          </cell>
          <cell r="X1107" t="str">
            <v>FRANCE</v>
          </cell>
          <cell r="Y1107">
            <v>3</v>
          </cell>
        </row>
        <row r="1108">
          <cell r="A1108" t="str">
            <v>50902514</v>
          </cell>
          <cell r="B1108" t="str">
            <v>0105362</v>
          </cell>
          <cell r="C1108" t="str">
            <v>W&amp;N PRO WATERCOLOUR 14ML 362 ROUGE CLAIR</v>
          </cell>
          <cell r="D1108">
            <v>26</v>
          </cell>
          <cell r="E1108"/>
          <cell r="F1108"/>
          <cell r="G1108" t="str">
            <v>WN PWC 14ML 362 RGE CLAIR</v>
          </cell>
          <cell r="H1108" t="str">
            <v>W&amp;N PROFESSIONAL WATERCOLOUR 14ML LIGHT RED</v>
          </cell>
          <cell r="I1108" t="str">
            <v>WN PWC 14ML LIGHT RED</v>
          </cell>
          <cell r="J1108">
            <v>7.78</v>
          </cell>
          <cell r="K1108">
            <v>7.78</v>
          </cell>
          <cell r="L1108">
            <v>0</v>
          </cell>
          <cell r="M1108" t="str">
            <v>Actif</v>
          </cell>
          <cell r="N1108"/>
          <cell r="O1108" t="str">
            <v>WINSOR &amp; NEWTON</v>
          </cell>
          <cell r="P1108" t="str">
            <v>FINE ARTS</v>
          </cell>
          <cell r="Q1108" t="str">
            <v>W&amp;N WATERCOLOUR</v>
          </cell>
          <cell r="R1108" t="str">
            <v>PROFESSIONAL WATERCOLOUR</v>
          </cell>
          <cell r="S1108" t="str">
            <v>14ML TUBE</v>
          </cell>
          <cell r="T1108" t="str">
            <v>Série 1</v>
          </cell>
          <cell r="U1108" t="str">
            <v>W0362</v>
          </cell>
          <cell r="V1108" t="str">
            <v>10100103150219</v>
          </cell>
          <cell r="W1108" t="str">
            <v>32139000</v>
          </cell>
          <cell r="X1108" t="str">
            <v>FRANCE</v>
          </cell>
          <cell r="Y1108">
            <v>3</v>
          </cell>
        </row>
        <row r="1109">
          <cell r="A1109" t="str">
            <v>50041633</v>
          </cell>
          <cell r="B1109" t="str">
            <v>0105381</v>
          </cell>
          <cell r="C1109" t="str">
            <v>W&amp;N PRO WATERCOLOUR 14ML 381 BRUN MAGNESIUM</v>
          </cell>
          <cell r="D1109">
            <v>26</v>
          </cell>
          <cell r="E1109"/>
          <cell r="F1109"/>
          <cell r="G1109" t="str">
            <v>WN PWC 14ML 381 BRUN MAGNESIUM</v>
          </cell>
          <cell r="H1109" t="str">
            <v>W&amp;N PROFESSIONAL WATERCOLOUR 14ML MAGNESIU BRN</v>
          </cell>
          <cell r="I1109" t="str">
            <v>WN PWC 14ML MAGNESIU BRN</v>
          </cell>
          <cell r="J1109">
            <v>7.78</v>
          </cell>
          <cell r="K1109">
            <v>7.78</v>
          </cell>
          <cell r="L1109">
            <v>0</v>
          </cell>
          <cell r="M1109" t="str">
            <v>Actif</v>
          </cell>
          <cell r="N1109"/>
          <cell r="O1109" t="str">
            <v>WINSOR &amp; NEWTON</v>
          </cell>
          <cell r="P1109" t="str">
            <v>FINE ARTS</v>
          </cell>
          <cell r="Q1109" t="str">
            <v>W&amp;N WATERCOLOUR</v>
          </cell>
          <cell r="R1109" t="str">
            <v>PROFESSIONAL WATERCOLOUR</v>
          </cell>
          <cell r="S1109" t="str">
            <v>14ML TUBE</v>
          </cell>
          <cell r="T1109" t="str">
            <v>Série 1</v>
          </cell>
          <cell r="U1109" t="str">
            <v>W0381</v>
          </cell>
          <cell r="V1109" t="str">
            <v>10100103150219</v>
          </cell>
          <cell r="W1109" t="str">
            <v>32139000</v>
          </cell>
          <cell r="X1109" t="str">
            <v>FRANCE</v>
          </cell>
          <cell r="Y1109">
            <v>3</v>
          </cell>
        </row>
        <row r="1110">
          <cell r="A1110" t="str">
            <v>50041657</v>
          </cell>
          <cell r="B1110" t="str">
            <v>0105386</v>
          </cell>
          <cell r="C1110" t="str">
            <v>W&amp;N PRO WATERCOLOUR 14ML 386 NOIR DE MARS</v>
          </cell>
          <cell r="D1110">
            <v>26</v>
          </cell>
          <cell r="E1110"/>
          <cell r="F1110"/>
          <cell r="G1110" t="str">
            <v>WN PWC 14ML 386 NOIR DE MARS</v>
          </cell>
          <cell r="H1110" t="str">
            <v>W&amp;N PROFESSIONAL WATERCOLOUR 14ML MARS BLACK</v>
          </cell>
          <cell r="I1110" t="str">
            <v>WN PWC 14ML MARS BLACK</v>
          </cell>
          <cell r="J1110">
            <v>7.78</v>
          </cell>
          <cell r="K1110">
            <v>7.78</v>
          </cell>
          <cell r="L1110">
            <v>0</v>
          </cell>
          <cell r="M1110" t="str">
            <v>Actif</v>
          </cell>
          <cell r="N1110"/>
          <cell r="O1110" t="str">
            <v>WINSOR &amp; NEWTON</v>
          </cell>
          <cell r="P1110" t="str">
            <v>FINE ARTS</v>
          </cell>
          <cell r="Q1110" t="str">
            <v>W&amp;N WATERCOLOUR</v>
          </cell>
          <cell r="R1110" t="str">
            <v>PROFESSIONAL WATERCOLOUR</v>
          </cell>
          <cell r="S1110" t="str">
            <v>14ML TUBE</v>
          </cell>
          <cell r="T1110" t="str">
            <v>Série 1</v>
          </cell>
          <cell r="U1110" t="str">
            <v>W0386</v>
          </cell>
          <cell r="V1110" t="str">
            <v>10100103150219</v>
          </cell>
          <cell r="W1110" t="str">
            <v>32139000</v>
          </cell>
          <cell r="X1110" t="str">
            <v>FRANCE</v>
          </cell>
          <cell r="Y1110">
            <v>3</v>
          </cell>
        </row>
        <row r="1111">
          <cell r="A1111" t="str">
            <v>50902545</v>
          </cell>
          <cell r="B1111" t="str">
            <v>0105422</v>
          </cell>
          <cell r="C1111" t="str">
            <v>W&amp;N PRO WATERCOLOUR 14ML 422 JAUNE DE NAPLES</v>
          </cell>
          <cell r="D1111">
            <v>26</v>
          </cell>
          <cell r="E1111"/>
          <cell r="F1111"/>
          <cell r="G1111" t="str">
            <v>WN PWC 14ML 422 JNE DE NAPLES</v>
          </cell>
          <cell r="H1111" t="str">
            <v>W&amp;N PROFESSIONAL WATERCOLOUR 14ML NAPLES YELLOW</v>
          </cell>
          <cell r="I1111" t="str">
            <v>WN PWC 14ML NAPLES YELLOW</v>
          </cell>
          <cell r="J1111">
            <v>7.78</v>
          </cell>
          <cell r="K1111">
            <v>7.78</v>
          </cell>
          <cell r="L1111">
            <v>0</v>
          </cell>
          <cell r="M1111" t="str">
            <v>Actif</v>
          </cell>
          <cell r="N1111"/>
          <cell r="O1111" t="str">
            <v>WINSOR &amp; NEWTON</v>
          </cell>
          <cell r="P1111" t="str">
            <v>FINE ARTS</v>
          </cell>
          <cell r="Q1111" t="str">
            <v>W&amp;N WATERCOLOUR</v>
          </cell>
          <cell r="R1111" t="str">
            <v>PROFESSIONAL WATERCOLOUR</v>
          </cell>
          <cell r="S1111" t="str">
            <v>14ML TUBE</v>
          </cell>
          <cell r="T1111" t="str">
            <v>Série 1</v>
          </cell>
          <cell r="U1111" t="str">
            <v>WI422</v>
          </cell>
          <cell r="V1111" t="str">
            <v>10100103150219</v>
          </cell>
          <cell r="W1111" t="str">
            <v>32139000</v>
          </cell>
          <cell r="X1111" t="str">
            <v>FRANCE</v>
          </cell>
          <cell r="Y1111">
            <v>3</v>
          </cell>
        </row>
        <row r="1112">
          <cell r="A1112" t="str">
            <v>50694426</v>
          </cell>
          <cell r="B1112" t="str">
            <v>0105425</v>
          </cell>
          <cell r="C1112" t="str">
            <v>W&amp;N PRO WATERCOLOUR 14ML 425 JAUNE DE NAPLES FONCE</v>
          </cell>
          <cell r="D1112">
            <v>26</v>
          </cell>
          <cell r="E1112"/>
          <cell r="F1112"/>
          <cell r="G1112" t="str">
            <v>WN PWC 14ML 425 JNE NAPLES FC</v>
          </cell>
          <cell r="H1112" t="str">
            <v>W&amp;N PROFESSIONAL WATERCOLOUR 14ML NAPLES YELL DP</v>
          </cell>
          <cell r="I1112" t="str">
            <v>WN PWC 14ML NAPLES YELL DP</v>
          </cell>
          <cell r="J1112">
            <v>7.78</v>
          </cell>
          <cell r="K1112">
            <v>7.78</v>
          </cell>
          <cell r="L1112">
            <v>0</v>
          </cell>
          <cell r="M1112" t="str">
            <v>Actif</v>
          </cell>
          <cell r="N1112"/>
          <cell r="O1112" t="str">
            <v>WINSOR &amp; NEWTON</v>
          </cell>
          <cell r="P1112" t="str">
            <v>FINE ARTS</v>
          </cell>
          <cell r="Q1112" t="str">
            <v>W&amp;N WATERCOLOUR</v>
          </cell>
          <cell r="R1112" t="str">
            <v>PROFESSIONAL WATERCOLOUR</v>
          </cell>
          <cell r="S1112" t="str">
            <v>14ML TUBE</v>
          </cell>
          <cell r="T1112" t="str">
            <v>Série 1</v>
          </cell>
          <cell r="U1112" t="str">
            <v>W0425</v>
          </cell>
          <cell r="V1112" t="str">
            <v>10100103150219</v>
          </cell>
          <cell r="W1112" t="str">
            <v>32139000</v>
          </cell>
          <cell r="X1112" t="str">
            <v>FRANCE</v>
          </cell>
          <cell r="Y1112">
            <v>3</v>
          </cell>
        </row>
        <row r="1113">
          <cell r="A1113" t="str">
            <v>50902552</v>
          </cell>
          <cell r="B1113" t="str">
            <v>0105430</v>
          </cell>
          <cell r="C1113" t="str">
            <v>W&amp;N PRO WATERCOLOUR 14ML 430 TEINTE NEUTRE</v>
          </cell>
          <cell r="D1113">
            <v>26</v>
          </cell>
          <cell r="E1113"/>
          <cell r="F1113"/>
          <cell r="G1113" t="str">
            <v>WN PWC 14ML 430 TEINTE NEUTRE</v>
          </cell>
          <cell r="H1113" t="str">
            <v>W&amp;N PROFESSIONAL WATERCOLOUR 14ML NEUTRAL TINT</v>
          </cell>
          <cell r="I1113" t="str">
            <v>WN PWC 14ML NEUTRAL TINT</v>
          </cell>
          <cell r="J1113">
            <v>7.78</v>
          </cell>
          <cell r="K1113">
            <v>7.78</v>
          </cell>
          <cell r="L1113">
            <v>0</v>
          </cell>
          <cell r="M1113" t="str">
            <v>Actif</v>
          </cell>
          <cell r="N1113"/>
          <cell r="O1113" t="str">
            <v>WINSOR &amp; NEWTON</v>
          </cell>
          <cell r="P1113" t="str">
            <v>FINE ARTS</v>
          </cell>
          <cell r="Q1113" t="str">
            <v>W&amp;N WATERCOLOUR</v>
          </cell>
          <cell r="R1113" t="str">
            <v>PROFESSIONAL WATERCOLOUR</v>
          </cell>
          <cell r="S1113" t="str">
            <v>14ML TUBE</v>
          </cell>
          <cell r="T1113" t="str">
            <v>Série 1</v>
          </cell>
          <cell r="U1113" t="str">
            <v>W0430</v>
          </cell>
          <cell r="V1113" t="str">
            <v>10100103150219</v>
          </cell>
          <cell r="W1113" t="str">
            <v>32139000</v>
          </cell>
          <cell r="X1113" t="str">
            <v>FRANCE</v>
          </cell>
          <cell r="Y1113">
            <v>3</v>
          </cell>
        </row>
        <row r="1114">
          <cell r="A1114" t="str">
            <v>50902569</v>
          </cell>
          <cell r="B1114" t="str">
            <v>0105447</v>
          </cell>
          <cell r="C1114" t="str">
            <v>W&amp;N PRO WATERCOLOUR 14ML 447 VERT OLIVE</v>
          </cell>
          <cell r="D1114">
            <v>26</v>
          </cell>
          <cell r="E1114"/>
          <cell r="F1114"/>
          <cell r="G1114" t="str">
            <v>WN PWC 14ML 447 VERT OLIVE</v>
          </cell>
          <cell r="H1114" t="str">
            <v>W&amp;N PROFESSIONAL WATERCOLOUR 14ML OLIVE GREEN</v>
          </cell>
          <cell r="I1114" t="str">
            <v>WN PWC 14ML OLIVE GREEN</v>
          </cell>
          <cell r="J1114">
            <v>7.78</v>
          </cell>
          <cell r="K1114">
            <v>7.78</v>
          </cell>
          <cell r="L1114">
            <v>0</v>
          </cell>
          <cell r="M1114" t="str">
            <v>Actif</v>
          </cell>
          <cell r="N1114"/>
          <cell r="O1114" t="str">
            <v>WINSOR &amp; NEWTON</v>
          </cell>
          <cell r="P1114" t="str">
            <v>FINE ARTS</v>
          </cell>
          <cell r="Q1114" t="str">
            <v>W&amp;N WATERCOLOUR</v>
          </cell>
          <cell r="R1114" t="str">
            <v>PROFESSIONAL WATERCOLOUR</v>
          </cell>
          <cell r="S1114" t="str">
            <v>14ML TUBE</v>
          </cell>
          <cell r="T1114" t="str">
            <v>Série 1</v>
          </cell>
          <cell r="U1114" t="str">
            <v>W0447</v>
          </cell>
          <cell r="V1114" t="str">
            <v>10100103150219</v>
          </cell>
          <cell r="W1114" t="str">
            <v>32139000</v>
          </cell>
          <cell r="X1114" t="str">
            <v>FRANCE</v>
          </cell>
          <cell r="Y1114">
            <v>3</v>
          </cell>
        </row>
        <row r="1115">
          <cell r="A1115" t="str">
            <v>50902583</v>
          </cell>
          <cell r="B1115" t="str">
            <v>0105465</v>
          </cell>
          <cell r="C1115" t="str">
            <v>W&amp;N PRO WATERCOLOUR 14ML 465 GRIS DE PAYNE</v>
          </cell>
          <cell r="D1115">
            <v>26</v>
          </cell>
          <cell r="E1115"/>
          <cell r="F1115"/>
          <cell r="G1115" t="str">
            <v>WN PWC 14ML 465 GRIS DE PAYNE</v>
          </cell>
          <cell r="H1115" t="str">
            <v>W&amp;N PROFESSIONAL WATERCOLOUR 14ML PAYNES'S GRAY</v>
          </cell>
          <cell r="I1115" t="str">
            <v>WN PWC 14ML PAYNES'S GRAY</v>
          </cell>
          <cell r="J1115">
            <v>7.78</v>
          </cell>
          <cell r="K1115">
            <v>7.78</v>
          </cell>
          <cell r="L1115">
            <v>0</v>
          </cell>
          <cell r="M1115" t="str">
            <v>Actif</v>
          </cell>
          <cell r="N1115"/>
          <cell r="O1115" t="str">
            <v>WINSOR &amp; NEWTON</v>
          </cell>
          <cell r="P1115" t="str">
            <v>FINE ARTS</v>
          </cell>
          <cell r="Q1115" t="str">
            <v>W&amp;N WATERCOLOUR</v>
          </cell>
          <cell r="R1115" t="str">
            <v>PROFESSIONAL WATERCOLOUR</v>
          </cell>
          <cell r="S1115" t="str">
            <v>14ML TUBE</v>
          </cell>
          <cell r="T1115" t="str">
            <v>Série 1</v>
          </cell>
          <cell r="U1115" t="str">
            <v>W0465</v>
          </cell>
          <cell r="V1115" t="str">
            <v>10100103150219</v>
          </cell>
          <cell r="W1115" t="str">
            <v>32139000</v>
          </cell>
          <cell r="X1115" t="str">
            <v>FRANCE</v>
          </cell>
          <cell r="Y1115">
            <v>3</v>
          </cell>
        </row>
        <row r="1116">
          <cell r="A1116" t="str">
            <v>50694464</v>
          </cell>
          <cell r="B1116" t="str">
            <v>0105503</v>
          </cell>
          <cell r="C1116" t="str">
            <v>W&amp;N PRO WATERCOLOUR 14ML 503 VERT DE VESSIE PERMANENT</v>
          </cell>
          <cell r="D1116">
            <v>26</v>
          </cell>
          <cell r="E1116"/>
          <cell r="F1116"/>
          <cell r="G1116" t="str">
            <v>WN PWC 14ML 503VERT VESSI PERM</v>
          </cell>
          <cell r="H1116" t="str">
            <v>W&amp;N PROFESSIONAL WATERCOLOUR 14ML PERM SAP GREEN</v>
          </cell>
          <cell r="I1116" t="str">
            <v>WN PWC 14ML PERM SAP GREEN</v>
          </cell>
          <cell r="J1116">
            <v>7.78</v>
          </cell>
          <cell r="K1116">
            <v>7.78</v>
          </cell>
          <cell r="L1116">
            <v>0</v>
          </cell>
          <cell r="M1116" t="str">
            <v>Actif</v>
          </cell>
          <cell r="N1116"/>
          <cell r="O1116" t="str">
            <v>WINSOR &amp; NEWTON</v>
          </cell>
          <cell r="P1116" t="str">
            <v>FINE ARTS</v>
          </cell>
          <cell r="Q1116" t="str">
            <v>W&amp;N WATERCOLOUR</v>
          </cell>
          <cell r="R1116" t="str">
            <v>PROFESSIONAL WATERCOLOUR</v>
          </cell>
          <cell r="S1116" t="str">
            <v>14ML TUBE</v>
          </cell>
          <cell r="T1116" t="str">
            <v>Série 1</v>
          </cell>
          <cell r="U1116" t="str">
            <v>W0503</v>
          </cell>
          <cell r="V1116" t="str">
            <v>10100103150219</v>
          </cell>
          <cell r="W1116" t="str">
            <v>32139000</v>
          </cell>
          <cell r="X1116" t="str">
            <v>FRANCE</v>
          </cell>
          <cell r="Y1116">
            <v>3</v>
          </cell>
        </row>
        <row r="1117">
          <cell r="A1117" t="str">
            <v>50902620</v>
          </cell>
          <cell r="B1117" t="str">
            <v>0105538</v>
          </cell>
          <cell r="C1117" t="str">
            <v>W&amp;N PRO WATERCOLOUR 14ML 538 BLEU DE PRUSSE</v>
          </cell>
          <cell r="D1117">
            <v>26</v>
          </cell>
          <cell r="E1117"/>
          <cell r="F1117"/>
          <cell r="G1117" t="str">
            <v>WN PWC 14ML 538 BLEU DE PRUSSE</v>
          </cell>
          <cell r="H1117" t="str">
            <v>W&amp;N PROFESSIONAL WATERCOLOUR 14ML PRUSSIAN BLUE</v>
          </cell>
          <cell r="I1117" t="str">
            <v>WN PWC 14ML PRUSSIAN BLUE</v>
          </cell>
          <cell r="J1117">
            <v>7.78</v>
          </cell>
          <cell r="K1117">
            <v>7.78</v>
          </cell>
          <cell r="L1117">
            <v>0</v>
          </cell>
          <cell r="M1117" t="str">
            <v>Actif</v>
          </cell>
          <cell r="N1117"/>
          <cell r="O1117" t="str">
            <v>WINSOR &amp; NEWTON</v>
          </cell>
          <cell r="P1117" t="str">
            <v>FINE ARTS</v>
          </cell>
          <cell r="Q1117" t="str">
            <v>W&amp;N WATERCOLOUR</v>
          </cell>
          <cell r="R1117" t="str">
            <v>PROFESSIONAL WATERCOLOUR</v>
          </cell>
          <cell r="S1117" t="str">
            <v>14ML TUBE</v>
          </cell>
          <cell r="T1117" t="str">
            <v>Série 1</v>
          </cell>
          <cell r="U1117" t="str">
            <v>W0538</v>
          </cell>
          <cell r="V1117" t="str">
            <v>10100103150219</v>
          </cell>
          <cell r="W1117" t="str">
            <v>32139000</v>
          </cell>
          <cell r="X1117" t="str">
            <v>FRANCE</v>
          </cell>
          <cell r="Y1117">
            <v>3</v>
          </cell>
        </row>
        <row r="1118">
          <cell r="A1118" t="str">
            <v>50902668</v>
          </cell>
          <cell r="B1118" t="str">
            <v>0105552</v>
          </cell>
          <cell r="C1118" t="str">
            <v>W&amp;N PRO WATERCOLOUR 14ML 552 TERRE DE SIENNE NATURELLE</v>
          </cell>
          <cell r="D1118">
            <v>26</v>
          </cell>
          <cell r="E1118"/>
          <cell r="F1118"/>
          <cell r="G1118" t="str">
            <v>WN PWC 14ML 552 T S N</v>
          </cell>
          <cell r="H1118" t="str">
            <v>W&amp;N PROFESSIONAL WATERCOLOUR 14ML RAW SIENNA</v>
          </cell>
          <cell r="I1118" t="str">
            <v>WN PWC 14ML RAW SIENNA</v>
          </cell>
          <cell r="J1118">
            <v>7.78</v>
          </cell>
          <cell r="K1118">
            <v>7.78</v>
          </cell>
          <cell r="L1118">
            <v>0</v>
          </cell>
          <cell r="M1118" t="str">
            <v>Actif</v>
          </cell>
          <cell r="N1118"/>
          <cell r="O1118" t="str">
            <v>WINSOR &amp; NEWTON</v>
          </cell>
          <cell r="P1118" t="str">
            <v>FINE ARTS</v>
          </cell>
          <cell r="Q1118" t="str">
            <v>W&amp;N WATERCOLOUR</v>
          </cell>
          <cell r="R1118" t="str">
            <v>PROFESSIONAL WATERCOLOUR</v>
          </cell>
          <cell r="S1118" t="str">
            <v>14ML TUBE</v>
          </cell>
          <cell r="T1118" t="str">
            <v>Série 1</v>
          </cell>
          <cell r="U1118" t="str">
            <v>W0552</v>
          </cell>
          <cell r="V1118" t="str">
            <v>10100103150219</v>
          </cell>
          <cell r="W1118" t="str">
            <v>32139000</v>
          </cell>
          <cell r="X1118" t="str">
            <v>FRANCE</v>
          </cell>
          <cell r="Y1118">
            <v>3</v>
          </cell>
        </row>
        <row r="1119">
          <cell r="A1119" t="str">
            <v>50902675</v>
          </cell>
          <cell r="B1119" t="str">
            <v>0105554</v>
          </cell>
          <cell r="C1119" t="str">
            <v>W&amp;N PRO WATERCOLOUR 14ML 554 TERRE D OMBRE NATURELLE</v>
          </cell>
          <cell r="D1119">
            <v>26</v>
          </cell>
          <cell r="E1119"/>
          <cell r="F1119"/>
          <cell r="G1119" t="str">
            <v>WN PWC 14ML 554 T O N</v>
          </cell>
          <cell r="H1119" t="str">
            <v>W&amp;N PROFESSIONAL WATERCOLOUR 14ML RAW UMBER</v>
          </cell>
          <cell r="I1119" t="str">
            <v>WN PWC 14ML RAW UMBER</v>
          </cell>
          <cell r="J1119">
            <v>7.78</v>
          </cell>
          <cell r="K1119">
            <v>7.78</v>
          </cell>
          <cell r="L1119">
            <v>0</v>
          </cell>
          <cell r="M1119" t="str">
            <v>Actif</v>
          </cell>
          <cell r="N1119"/>
          <cell r="O1119" t="str">
            <v>WINSOR &amp; NEWTON</v>
          </cell>
          <cell r="P1119" t="str">
            <v>FINE ARTS</v>
          </cell>
          <cell r="Q1119" t="str">
            <v>W&amp;N WATERCOLOUR</v>
          </cell>
          <cell r="R1119" t="str">
            <v>PROFESSIONAL WATERCOLOUR</v>
          </cell>
          <cell r="S1119" t="str">
            <v>14ML TUBE</v>
          </cell>
          <cell r="T1119" t="str">
            <v>Série 1</v>
          </cell>
          <cell r="U1119" t="str">
            <v>W0554</v>
          </cell>
          <cell r="V1119" t="str">
            <v>10100103150219</v>
          </cell>
          <cell r="W1119" t="str">
            <v>32139000</v>
          </cell>
          <cell r="X1119" t="str">
            <v>FRANCE</v>
          </cell>
          <cell r="Y1119">
            <v>3</v>
          </cell>
        </row>
        <row r="1120">
          <cell r="A1120" t="str">
            <v>50902750</v>
          </cell>
          <cell r="B1120" t="str">
            <v>0105609</v>
          </cell>
          <cell r="C1120" t="str">
            <v>W&amp;N PRO WATERCOLOUR 14ML 609 SEPIA</v>
          </cell>
          <cell r="D1120">
            <v>26</v>
          </cell>
          <cell r="E1120"/>
          <cell r="F1120"/>
          <cell r="G1120" t="str">
            <v>WN PWC 14ML 609 SEPIA</v>
          </cell>
          <cell r="H1120" t="str">
            <v>W&amp;N PROFESSIONAL WATERCOLOUR 14ML SEPIA</v>
          </cell>
          <cell r="I1120" t="str">
            <v>WN PWC 14ML SEPIA</v>
          </cell>
          <cell r="J1120">
            <v>7.78</v>
          </cell>
          <cell r="K1120">
            <v>7.78</v>
          </cell>
          <cell r="L1120">
            <v>0</v>
          </cell>
          <cell r="M1120" t="str">
            <v>Actif</v>
          </cell>
          <cell r="N1120"/>
          <cell r="O1120" t="str">
            <v>WINSOR &amp; NEWTON</v>
          </cell>
          <cell r="P1120" t="str">
            <v>FINE ARTS</v>
          </cell>
          <cell r="Q1120" t="str">
            <v>W&amp;N WATERCOLOUR</v>
          </cell>
          <cell r="R1120" t="str">
            <v>PROFESSIONAL WATERCOLOUR</v>
          </cell>
          <cell r="S1120" t="str">
            <v>14ML TUBE</v>
          </cell>
          <cell r="T1120" t="str">
            <v>Série 1</v>
          </cell>
          <cell r="U1120" t="str">
            <v>W0609</v>
          </cell>
          <cell r="V1120" t="str">
            <v>10100103150219</v>
          </cell>
          <cell r="W1120" t="str">
            <v>32139000</v>
          </cell>
          <cell r="X1120" t="str">
            <v>FRANCE</v>
          </cell>
          <cell r="Y1120">
            <v>3</v>
          </cell>
        </row>
        <row r="1121">
          <cell r="A1121" t="str">
            <v>50902774</v>
          </cell>
          <cell r="B1121" t="str">
            <v>0105637</v>
          </cell>
          <cell r="C1121" t="str">
            <v>W&amp;N PRO WATERCOLOUR 14ML 637 TERRE VERTE</v>
          </cell>
          <cell r="D1121">
            <v>26</v>
          </cell>
          <cell r="E1121"/>
          <cell r="F1121"/>
          <cell r="G1121" t="str">
            <v>WN PWC 14ML 637 TERRE VERTE</v>
          </cell>
          <cell r="H1121" t="str">
            <v>W&amp;N PROFESSIONAL WATERCOLOUR 14ML TERRE VERTE</v>
          </cell>
          <cell r="I1121" t="str">
            <v>WN PWC 14ML TERRE VERTE</v>
          </cell>
          <cell r="J1121">
            <v>7.78</v>
          </cell>
          <cell r="K1121">
            <v>7.78</v>
          </cell>
          <cell r="L1121">
            <v>0</v>
          </cell>
          <cell r="M1121" t="str">
            <v>Actif</v>
          </cell>
          <cell r="N1121"/>
          <cell r="O1121" t="str">
            <v>WINSOR &amp; NEWTON</v>
          </cell>
          <cell r="P1121" t="str">
            <v>FINE ARTS</v>
          </cell>
          <cell r="Q1121" t="str">
            <v>W&amp;N WATERCOLOUR</v>
          </cell>
          <cell r="R1121" t="str">
            <v>PROFESSIONAL WATERCOLOUR</v>
          </cell>
          <cell r="S1121" t="str">
            <v>14ML TUBE</v>
          </cell>
          <cell r="T1121" t="str">
            <v>Série 1</v>
          </cell>
          <cell r="U1121" t="str">
            <v>W0637</v>
          </cell>
          <cell r="V1121" t="str">
            <v>10100103150219</v>
          </cell>
          <cell r="W1121" t="str">
            <v>32139000</v>
          </cell>
          <cell r="X1121" t="str">
            <v>FRANCE</v>
          </cell>
          <cell r="Y1121">
            <v>3</v>
          </cell>
        </row>
        <row r="1122">
          <cell r="A1122" t="str">
            <v>50041596</v>
          </cell>
          <cell r="B1122" t="str">
            <v>0105638</v>
          </cell>
          <cell r="C1122" t="str">
            <v>W&amp;N PRO WATERCOLOUR 14ML 638 TERRE VERTE NUANCE JAUNE</v>
          </cell>
          <cell r="D1122">
            <v>26</v>
          </cell>
          <cell r="E1122"/>
          <cell r="F1122"/>
          <cell r="G1122" t="str">
            <v>WN PWC 14ML 638 T VERTE N JNE</v>
          </cell>
          <cell r="H1122" t="str">
            <v>W&amp;N PROFESSIONAL WATERCOLOUR 14ML TERRE VERT YS04</v>
          </cell>
          <cell r="I1122" t="str">
            <v>WN PWC 14ML TERRE VERT YS04</v>
          </cell>
          <cell r="J1122">
            <v>7.78</v>
          </cell>
          <cell r="K1122">
            <v>7.78</v>
          </cell>
          <cell r="L1122">
            <v>0</v>
          </cell>
          <cell r="M1122" t="str">
            <v>Actif</v>
          </cell>
          <cell r="N1122"/>
          <cell r="O1122" t="str">
            <v>WINSOR &amp; NEWTON</v>
          </cell>
          <cell r="P1122" t="str">
            <v>FINE ARTS</v>
          </cell>
          <cell r="Q1122" t="str">
            <v>W&amp;N WATERCOLOUR</v>
          </cell>
          <cell r="R1122" t="str">
            <v>PROFESSIONAL WATERCOLOUR</v>
          </cell>
          <cell r="S1122" t="str">
            <v>14ML TUBE</v>
          </cell>
          <cell r="T1122" t="str">
            <v>Série 1</v>
          </cell>
          <cell r="U1122" t="str">
            <v>W0638</v>
          </cell>
          <cell r="V1122" t="str">
            <v>10100103150219</v>
          </cell>
          <cell r="W1122" t="str">
            <v>32139000</v>
          </cell>
          <cell r="X1122" t="str">
            <v>FRANCE</v>
          </cell>
          <cell r="Y1122">
            <v>3</v>
          </cell>
        </row>
        <row r="1123">
          <cell r="A1123" t="str">
            <v>50694532</v>
          </cell>
          <cell r="B1123" t="str">
            <v>0105644</v>
          </cell>
          <cell r="C1123" t="str">
            <v>W&amp;N PRO WATERCOLOUR 14ML 644 BLANC DE TITANE</v>
          </cell>
          <cell r="D1123">
            <v>26</v>
          </cell>
          <cell r="E1123"/>
          <cell r="F1123"/>
          <cell r="G1123" t="str">
            <v>WN PWC 14ML 644 BLANC TITANE</v>
          </cell>
          <cell r="H1123" t="str">
            <v>W&amp;N PROFESSIONAL WATERCOLOUR 14ML TITANIUM WHITE</v>
          </cell>
          <cell r="I1123" t="str">
            <v>WN PWC 14ML TITANIUM WHITE</v>
          </cell>
          <cell r="J1123">
            <v>7.78</v>
          </cell>
          <cell r="K1123">
            <v>7.78</v>
          </cell>
          <cell r="L1123">
            <v>0</v>
          </cell>
          <cell r="M1123" t="str">
            <v>Actif</v>
          </cell>
          <cell r="N1123"/>
          <cell r="O1123" t="str">
            <v>WINSOR &amp; NEWTON</v>
          </cell>
          <cell r="P1123" t="str">
            <v>FINE ARTS</v>
          </cell>
          <cell r="Q1123" t="str">
            <v>W&amp;N WATERCOLOUR</v>
          </cell>
          <cell r="R1123" t="str">
            <v>PROFESSIONAL WATERCOLOUR</v>
          </cell>
          <cell r="S1123" t="str">
            <v>14ML TUBE</v>
          </cell>
          <cell r="T1123" t="str">
            <v>Série 1</v>
          </cell>
          <cell r="U1123" t="str">
            <v>W0644</v>
          </cell>
          <cell r="V1123" t="str">
            <v>10100103150219</v>
          </cell>
          <cell r="W1123" t="str">
            <v>32139000</v>
          </cell>
          <cell r="X1123" t="str">
            <v>FRANCE</v>
          </cell>
          <cell r="Y1123">
            <v>3</v>
          </cell>
        </row>
        <row r="1124">
          <cell r="A1124" t="str">
            <v>50694549</v>
          </cell>
          <cell r="B1124" t="str">
            <v>0105653</v>
          </cell>
          <cell r="C1124" t="str">
            <v>W&amp;N PRO WATERCOLOUR 14ML 653 JAUNE TRANSPARENT</v>
          </cell>
          <cell r="D1124">
            <v>26</v>
          </cell>
          <cell r="E1124"/>
          <cell r="F1124"/>
          <cell r="G1124" t="str">
            <v>WN PWC 14ML 653 JNE TRANSP</v>
          </cell>
          <cell r="H1124" t="str">
            <v>W&amp;N PROFESSIONAL WATERCOLOUR 14ML TRANSP.YELLOW</v>
          </cell>
          <cell r="I1124" t="str">
            <v>WN PWC 14ML TRANSP.YELLOW</v>
          </cell>
          <cell r="J1124">
            <v>7.78</v>
          </cell>
          <cell r="K1124">
            <v>7.78</v>
          </cell>
          <cell r="L1124">
            <v>0</v>
          </cell>
          <cell r="M1124" t="str">
            <v>Actif</v>
          </cell>
          <cell r="N1124"/>
          <cell r="O1124" t="str">
            <v>WINSOR &amp; NEWTON</v>
          </cell>
          <cell r="P1124" t="str">
            <v>FINE ARTS</v>
          </cell>
          <cell r="Q1124" t="str">
            <v>W&amp;N WATERCOLOUR</v>
          </cell>
          <cell r="R1124" t="str">
            <v>PROFESSIONAL WATERCOLOUR</v>
          </cell>
          <cell r="S1124" t="str">
            <v>14ML TUBE</v>
          </cell>
          <cell r="T1124" t="str">
            <v>Série 1</v>
          </cell>
          <cell r="U1124" t="str">
            <v>W0653</v>
          </cell>
          <cell r="V1124" t="str">
            <v>10100103150219</v>
          </cell>
          <cell r="W1124" t="str">
            <v>32139000</v>
          </cell>
          <cell r="X1124" t="str">
            <v>FRANCE</v>
          </cell>
          <cell r="Y1124">
            <v>3</v>
          </cell>
        </row>
        <row r="1125">
          <cell r="A1125" t="str">
            <v>50902781</v>
          </cell>
          <cell r="B1125" t="str">
            <v>0105676</v>
          </cell>
          <cell r="C1125" t="str">
            <v>W&amp;N PRO WATERCOLOUR 14ML 676 BRUN VAN DYCK</v>
          </cell>
          <cell r="D1125">
            <v>26</v>
          </cell>
          <cell r="E1125"/>
          <cell r="F1125"/>
          <cell r="G1125" t="str">
            <v>WN PWC 14ML 676 BRUN VAN DYCK</v>
          </cell>
          <cell r="H1125" t="str">
            <v>W&amp;N PROFESSIONAL WATERCOLOUR 14ML VANDYKE BROW&amp;N</v>
          </cell>
          <cell r="I1125" t="str">
            <v>WN PWC 14ML VANDYKE BROWN</v>
          </cell>
          <cell r="J1125">
            <v>7.78</v>
          </cell>
          <cell r="K1125">
            <v>7.78</v>
          </cell>
          <cell r="L1125">
            <v>0</v>
          </cell>
          <cell r="M1125" t="str">
            <v>Actif</v>
          </cell>
          <cell r="N1125"/>
          <cell r="O1125" t="str">
            <v>WINSOR &amp; NEWTON</v>
          </cell>
          <cell r="P1125" t="str">
            <v>FINE ARTS</v>
          </cell>
          <cell r="Q1125" t="str">
            <v>W&amp;N WATERCOLOUR</v>
          </cell>
          <cell r="R1125" t="str">
            <v>PROFESSIONAL WATERCOLOUR</v>
          </cell>
          <cell r="S1125" t="str">
            <v>14ML TUBE</v>
          </cell>
          <cell r="T1125" t="str">
            <v>Série 1</v>
          </cell>
          <cell r="U1125" t="str">
            <v>W0676</v>
          </cell>
          <cell r="V1125" t="str">
            <v>10100103150219</v>
          </cell>
          <cell r="W1125" t="str">
            <v>32139000</v>
          </cell>
          <cell r="X1125" t="str">
            <v>FRANCE</v>
          </cell>
          <cell r="Y1125">
            <v>3</v>
          </cell>
        </row>
        <row r="1126">
          <cell r="A1126" t="str">
            <v>50902798</v>
          </cell>
          <cell r="B1126" t="str">
            <v>0105678</v>
          </cell>
          <cell r="C1126" t="str">
            <v>W&amp;N PRO WATERCOLOUR 14ML 678 ROUGE VENISE</v>
          </cell>
          <cell r="D1126">
            <v>26</v>
          </cell>
          <cell r="E1126"/>
          <cell r="F1126"/>
          <cell r="G1126" t="str">
            <v>WN PWC 14ML 678 RGE VENISE</v>
          </cell>
          <cell r="H1126" t="str">
            <v>W&amp;N PROFESSIONAL WATERCOLOUR 14ML VENETIAN RED</v>
          </cell>
          <cell r="I1126" t="str">
            <v>WN PWC 14ML VENETIAN RED</v>
          </cell>
          <cell r="J1126">
            <v>7.78</v>
          </cell>
          <cell r="K1126">
            <v>7.78</v>
          </cell>
          <cell r="L1126">
            <v>0</v>
          </cell>
          <cell r="M1126" t="str">
            <v>Actif</v>
          </cell>
          <cell r="N1126"/>
          <cell r="O1126" t="str">
            <v>WINSOR &amp; NEWTON</v>
          </cell>
          <cell r="P1126" t="str">
            <v>FINE ARTS</v>
          </cell>
          <cell r="Q1126" t="str">
            <v>W&amp;N WATERCOLOUR</v>
          </cell>
          <cell r="R1126" t="str">
            <v>PROFESSIONAL WATERCOLOUR</v>
          </cell>
          <cell r="S1126" t="str">
            <v>14ML TUBE</v>
          </cell>
          <cell r="T1126" t="str">
            <v>Série 1</v>
          </cell>
          <cell r="U1126" t="str">
            <v>W0678</v>
          </cell>
          <cell r="V1126" t="str">
            <v>10100103150219</v>
          </cell>
          <cell r="W1126" t="str">
            <v>32139000</v>
          </cell>
          <cell r="X1126" t="str">
            <v>FRANCE</v>
          </cell>
          <cell r="Y1126">
            <v>3</v>
          </cell>
        </row>
        <row r="1127">
          <cell r="A1127" t="str">
            <v>50694570</v>
          </cell>
          <cell r="B1127" t="str">
            <v>0105707</v>
          </cell>
          <cell r="C1127" t="str">
            <v>W&amp;N PRO WATERCOLOUR 14ML 707 BLEU WINSOR NUANCE VERTE</v>
          </cell>
          <cell r="D1127">
            <v>26</v>
          </cell>
          <cell r="E1127"/>
          <cell r="F1127"/>
          <cell r="G1127" t="str">
            <v>WN PWC 14ML 707 BL WIN N VERT</v>
          </cell>
          <cell r="H1127" t="str">
            <v>W&amp;N PROFESSIONAL WATERCOLOUR 14ML WINSOR BLUE GN</v>
          </cell>
          <cell r="I1127" t="str">
            <v>WN PWC 14ML WINSOR BLUE GN</v>
          </cell>
          <cell r="J1127">
            <v>7.78</v>
          </cell>
          <cell r="K1127">
            <v>7.78</v>
          </cell>
          <cell r="L1127">
            <v>0</v>
          </cell>
          <cell r="M1127" t="str">
            <v>Actif</v>
          </cell>
          <cell r="N1127"/>
          <cell r="O1127" t="str">
            <v>WINSOR &amp; NEWTON</v>
          </cell>
          <cell r="P1127" t="str">
            <v>FINE ARTS</v>
          </cell>
          <cell r="Q1127" t="str">
            <v>W&amp;N WATERCOLOUR</v>
          </cell>
          <cell r="R1127" t="str">
            <v>PROFESSIONAL WATERCOLOUR</v>
          </cell>
          <cell r="S1127" t="str">
            <v>14ML TUBE</v>
          </cell>
          <cell r="T1127" t="str">
            <v>Série 1</v>
          </cell>
          <cell r="U1127" t="str">
            <v>W0707</v>
          </cell>
          <cell r="V1127" t="str">
            <v>10100103150219</v>
          </cell>
          <cell r="W1127" t="str">
            <v>32139000</v>
          </cell>
          <cell r="X1127" t="str">
            <v>FRANCE</v>
          </cell>
          <cell r="Y1127">
            <v>3</v>
          </cell>
        </row>
        <row r="1128">
          <cell r="A1128" t="str">
            <v>50694587</v>
          </cell>
          <cell r="B1128" t="str">
            <v>0105709</v>
          </cell>
          <cell r="C1128" t="str">
            <v>W&amp;N PRO WATERCOLOUR 14ML 709 BLEU WINSOR NUANCE ROUGE</v>
          </cell>
          <cell r="D1128">
            <v>26</v>
          </cell>
          <cell r="E1128"/>
          <cell r="F1128"/>
          <cell r="G1128" t="str">
            <v>WN PWC 14ML 709 BL WIN N RGE</v>
          </cell>
          <cell r="H1128" t="str">
            <v>W&amp;N PROFESSIONAL WATERCOLOUR 14ML WINSOR BLUE RS</v>
          </cell>
          <cell r="I1128" t="str">
            <v>WN PWC 14ML WINSOR BLUE RS</v>
          </cell>
          <cell r="J1128">
            <v>7.78</v>
          </cell>
          <cell r="K1128">
            <v>7.78</v>
          </cell>
          <cell r="L1128">
            <v>0</v>
          </cell>
          <cell r="M1128" t="str">
            <v>Actif</v>
          </cell>
          <cell r="N1128"/>
          <cell r="O1128" t="str">
            <v>WINSOR &amp; NEWTON</v>
          </cell>
          <cell r="P1128" t="str">
            <v>FINE ARTS</v>
          </cell>
          <cell r="Q1128" t="str">
            <v>W&amp;N WATERCOLOUR</v>
          </cell>
          <cell r="R1128" t="str">
            <v>PROFESSIONAL WATERCOLOUR</v>
          </cell>
          <cell r="S1128" t="str">
            <v>14ML TUBE</v>
          </cell>
          <cell r="T1128" t="str">
            <v>Série 1</v>
          </cell>
          <cell r="U1128" t="str">
            <v>W0709</v>
          </cell>
          <cell r="V1128" t="str">
            <v>10100103150219</v>
          </cell>
          <cell r="W1128" t="str">
            <v>32139000</v>
          </cell>
          <cell r="X1128" t="str">
            <v>FRANCE</v>
          </cell>
          <cell r="Y1128">
            <v>3</v>
          </cell>
        </row>
        <row r="1129">
          <cell r="A1129" t="str">
            <v>50694594</v>
          </cell>
          <cell r="B1129" t="str">
            <v>0105719</v>
          </cell>
          <cell r="C1129" t="str">
            <v>W&amp;N PRO WATERCOLOUR 14ML 719 VERT BLEU WINSOR</v>
          </cell>
          <cell r="D1129">
            <v>26</v>
          </cell>
          <cell r="E1129"/>
          <cell r="F1129"/>
          <cell r="G1129" t="str">
            <v>WN PWC 14ML 719 VERT BLEU WN</v>
          </cell>
          <cell r="H1129" t="str">
            <v>W&amp;N PROFESSIONAL WATERCOLOUR 14ML WINSOR GREEN BS</v>
          </cell>
          <cell r="I1129" t="str">
            <v>WN PWC 14ML WINSOR GREEN BS</v>
          </cell>
          <cell r="J1129">
            <v>7.78</v>
          </cell>
          <cell r="K1129">
            <v>7.78</v>
          </cell>
          <cell r="L1129">
            <v>0</v>
          </cell>
          <cell r="M1129" t="str">
            <v>Actif</v>
          </cell>
          <cell r="N1129"/>
          <cell r="O1129" t="str">
            <v>WINSOR &amp; NEWTON</v>
          </cell>
          <cell r="P1129" t="str">
            <v>FINE ARTS</v>
          </cell>
          <cell r="Q1129" t="str">
            <v>W&amp;N WATERCOLOUR</v>
          </cell>
          <cell r="R1129" t="str">
            <v>PROFESSIONAL WATERCOLOUR</v>
          </cell>
          <cell r="S1129" t="str">
            <v>14ML TUBE</v>
          </cell>
          <cell r="T1129" t="str">
            <v>Série 1</v>
          </cell>
          <cell r="U1129" t="str">
            <v>W0719</v>
          </cell>
          <cell r="V1129" t="str">
            <v>10100103150219</v>
          </cell>
          <cell r="W1129" t="str">
            <v>32139000</v>
          </cell>
          <cell r="X1129" t="str">
            <v>FRANCE</v>
          </cell>
          <cell r="Y1129">
            <v>3</v>
          </cell>
        </row>
        <row r="1130">
          <cell r="A1130" t="str">
            <v>50694600</v>
          </cell>
          <cell r="B1130" t="str">
            <v>0105721</v>
          </cell>
          <cell r="C1130" t="str">
            <v>W&amp;N PRO WATERCOLOUR 14ML 721 VERT WINSOR NUANCE JAUNE</v>
          </cell>
          <cell r="D1130">
            <v>26</v>
          </cell>
          <cell r="E1130"/>
          <cell r="F1130"/>
          <cell r="G1130" t="str">
            <v>WN PWC 14ML 721 VERT WIN N JNE</v>
          </cell>
          <cell r="H1130" t="str">
            <v>W&amp;N PROFESSIONAL WATERCOLOUR 14ML WINSOR GREEN YL</v>
          </cell>
          <cell r="I1130" t="str">
            <v>WN PWC 14ML WINSOR GREEN YL</v>
          </cell>
          <cell r="J1130">
            <v>7.78</v>
          </cell>
          <cell r="K1130">
            <v>7.78</v>
          </cell>
          <cell r="L1130">
            <v>0</v>
          </cell>
          <cell r="M1130" t="str">
            <v>Actif</v>
          </cell>
          <cell r="N1130"/>
          <cell r="O1130" t="str">
            <v>WINSOR &amp; NEWTON</v>
          </cell>
          <cell r="P1130" t="str">
            <v>FINE ARTS</v>
          </cell>
          <cell r="Q1130" t="str">
            <v>W&amp;N WATERCOLOUR</v>
          </cell>
          <cell r="R1130" t="str">
            <v>PROFESSIONAL WATERCOLOUR</v>
          </cell>
          <cell r="S1130" t="str">
            <v>14ML TUBE</v>
          </cell>
          <cell r="T1130" t="str">
            <v>Série 1</v>
          </cell>
          <cell r="U1130" t="str">
            <v>W0721</v>
          </cell>
          <cell r="V1130" t="str">
            <v>10100103150219</v>
          </cell>
          <cell r="W1130" t="str">
            <v>32139000</v>
          </cell>
          <cell r="X1130" t="str">
            <v>FRANCE</v>
          </cell>
          <cell r="Y1130">
            <v>3</v>
          </cell>
        </row>
        <row r="1131">
          <cell r="A1131" t="str">
            <v>50694617</v>
          </cell>
          <cell r="B1131" t="str">
            <v>0105722</v>
          </cell>
          <cell r="C1131" t="str">
            <v>W&amp;N PRO WATERCOLOUR 14ML 722 JAUNE CITRON WINSOR</v>
          </cell>
          <cell r="D1131">
            <v>26</v>
          </cell>
          <cell r="E1131"/>
          <cell r="F1131"/>
          <cell r="G1131" t="str">
            <v>WN PWC 14ML 722 JNE CITRO WN</v>
          </cell>
          <cell r="H1131" t="str">
            <v>W&amp;N PROFESSIONAL WATERCOLOUR 14ML WINSOR LEMON</v>
          </cell>
          <cell r="I1131" t="str">
            <v>WN PWC 14ML WINSOR LEMON</v>
          </cell>
          <cell r="J1131">
            <v>7.78</v>
          </cell>
          <cell r="K1131">
            <v>7.78</v>
          </cell>
          <cell r="L1131">
            <v>0</v>
          </cell>
          <cell r="M1131" t="str">
            <v>Actif</v>
          </cell>
          <cell r="N1131"/>
          <cell r="O1131" t="str">
            <v>WINSOR &amp; NEWTON</v>
          </cell>
          <cell r="P1131" t="str">
            <v>FINE ARTS</v>
          </cell>
          <cell r="Q1131" t="str">
            <v>W&amp;N WATERCOLOUR</v>
          </cell>
          <cell r="R1131" t="str">
            <v>PROFESSIONAL WATERCOLOUR</v>
          </cell>
          <cell r="S1131" t="str">
            <v>14ML TUBE</v>
          </cell>
          <cell r="T1131" t="str">
            <v>Série 1</v>
          </cell>
          <cell r="U1131" t="str">
            <v>W0722</v>
          </cell>
          <cell r="V1131" t="str">
            <v>10100103150219</v>
          </cell>
          <cell r="W1131" t="str">
            <v>32139000</v>
          </cell>
          <cell r="X1131" t="str">
            <v>FRANCE</v>
          </cell>
          <cell r="Y1131">
            <v>3</v>
          </cell>
        </row>
        <row r="1132">
          <cell r="A1132" t="str">
            <v>50041541</v>
          </cell>
          <cell r="B1132" t="str">
            <v>0105723</v>
          </cell>
          <cell r="C1132" t="str">
            <v>W&amp;N PRO WATERCOLOUR 14ML 723 ORANGE WINSOR NUANCE ROUGE</v>
          </cell>
          <cell r="D1132">
            <v>26</v>
          </cell>
          <cell r="E1132"/>
          <cell r="F1132"/>
          <cell r="G1132" t="str">
            <v>WN PWC 14ML 723 ORA WIN N RGE</v>
          </cell>
          <cell r="H1132" t="str">
            <v>W&amp;N PROFESSIONAL WATERCOLOUR 14ML WINS ORAN RD</v>
          </cell>
          <cell r="I1132" t="str">
            <v>WN PWC 14ML WINS ORAN RD</v>
          </cell>
          <cell r="J1132">
            <v>7.78</v>
          </cell>
          <cell r="K1132">
            <v>7.78</v>
          </cell>
          <cell r="L1132">
            <v>0</v>
          </cell>
          <cell r="M1132" t="str">
            <v>Actif</v>
          </cell>
          <cell r="N1132"/>
          <cell r="O1132" t="str">
            <v>WINSOR &amp; NEWTON</v>
          </cell>
          <cell r="P1132" t="str">
            <v>FINE ARTS</v>
          </cell>
          <cell r="Q1132" t="str">
            <v>W&amp;N WATERCOLOUR</v>
          </cell>
          <cell r="R1132" t="str">
            <v>PROFESSIONAL WATERCOLOUR</v>
          </cell>
          <cell r="S1132" t="str">
            <v>14ML TUBE</v>
          </cell>
          <cell r="T1132" t="str">
            <v>Série 1</v>
          </cell>
          <cell r="U1132" t="str">
            <v>W0723</v>
          </cell>
          <cell r="V1132" t="str">
            <v>10100103150219</v>
          </cell>
          <cell r="W1132" t="str">
            <v>32139000</v>
          </cell>
          <cell r="X1132" t="str">
            <v>FRANCE</v>
          </cell>
          <cell r="Y1132">
            <v>3</v>
          </cell>
        </row>
        <row r="1133">
          <cell r="A1133" t="str">
            <v>50694624</v>
          </cell>
          <cell r="B1133" t="str">
            <v>0105724</v>
          </cell>
          <cell r="C1133" t="str">
            <v>W&amp;N PRO WATERCOLOUR 14ML 724 ORANGE WINSOR</v>
          </cell>
          <cell r="D1133">
            <v>26</v>
          </cell>
          <cell r="E1133"/>
          <cell r="F1133"/>
          <cell r="G1133" t="str">
            <v>WN PWC 14ML 724 ORANGE WINSOR</v>
          </cell>
          <cell r="H1133" t="str">
            <v>W&amp;N PROFESSIONAL WATERCOLOUR 14ML WINSOR ORANGE</v>
          </cell>
          <cell r="I1133" t="str">
            <v>WN PWC 14ML WINSOR ORANGE</v>
          </cell>
          <cell r="J1133">
            <v>7.78</v>
          </cell>
          <cell r="K1133">
            <v>7.78</v>
          </cell>
          <cell r="L1133">
            <v>0</v>
          </cell>
          <cell r="M1133" t="str">
            <v>Actif</v>
          </cell>
          <cell r="N1133"/>
          <cell r="O1133" t="str">
            <v>WINSOR &amp; NEWTON</v>
          </cell>
          <cell r="P1133" t="str">
            <v>FINE ARTS</v>
          </cell>
          <cell r="Q1133" t="str">
            <v>W&amp;N WATERCOLOUR</v>
          </cell>
          <cell r="R1133" t="str">
            <v>PROFESSIONAL WATERCOLOUR</v>
          </cell>
          <cell r="S1133" t="str">
            <v>14ML TUBE</v>
          </cell>
          <cell r="T1133" t="str">
            <v>Série 1</v>
          </cell>
          <cell r="U1133" t="str">
            <v>W0724</v>
          </cell>
          <cell r="V1133" t="str">
            <v>10100103150219</v>
          </cell>
          <cell r="W1133" t="str">
            <v>32139000</v>
          </cell>
          <cell r="X1133" t="str">
            <v>FRANCE</v>
          </cell>
          <cell r="Y1133">
            <v>3</v>
          </cell>
        </row>
        <row r="1134">
          <cell r="A1134" t="str">
            <v>50041534</v>
          </cell>
          <cell r="B1134" t="str">
            <v>0105725</v>
          </cell>
          <cell r="C1134" t="str">
            <v>W&amp;N PRO WATERCOLOUR 14ML 725 ROUGE WINSOR FONCE</v>
          </cell>
          <cell r="D1134">
            <v>26</v>
          </cell>
          <cell r="E1134"/>
          <cell r="F1134"/>
          <cell r="G1134" t="str">
            <v>WN PWC 14ML 725 RGE WINSOR FCE</v>
          </cell>
          <cell r="H1134" t="str">
            <v>W&amp;N PROFESSIONAL WATERCOLOUR 14ML WINS RED DP</v>
          </cell>
          <cell r="I1134" t="str">
            <v>WN PWC 14ML WINS RED DP</v>
          </cell>
          <cell r="J1134">
            <v>7.78</v>
          </cell>
          <cell r="K1134">
            <v>7.78</v>
          </cell>
          <cell r="L1134">
            <v>0</v>
          </cell>
          <cell r="M1134" t="str">
            <v>Actif</v>
          </cell>
          <cell r="N1134"/>
          <cell r="O1134" t="str">
            <v>WINSOR &amp; NEWTON</v>
          </cell>
          <cell r="P1134" t="str">
            <v>FINE ARTS</v>
          </cell>
          <cell r="Q1134" t="str">
            <v>W&amp;N WATERCOLOUR</v>
          </cell>
          <cell r="R1134" t="str">
            <v>PROFESSIONAL WATERCOLOUR</v>
          </cell>
          <cell r="S1134" t="str">
            <v>14ML TUBE</v>
          </cell>
          <cell r="T1134" t="str">
            <v>Série 1</v>
          </cell>
          <cell r="U1134" t="str">
            <v>W0725</v>
          </cell>
          <cell r="V1134" t="str">
            <v>10100103150219</v>
          </cell>
          <cell r="W1134" t="str">
            <v>32139000</v>
          </cell>
          <cell r="X1134" t="str">
            <v>FRANCE</v>
          </cell>
          <cell r="Y1134">
            <v>3</v>
          </cell>
        </row>
        <row r="1135">
          <cell r="A1135" t="str">
            <v>50902859</v>
          </cell>
          <cell r="B1135" t="str">
            <v>0105726</v>
          </cell>
          <cell r="C1135" t="str">
            <v>W&amp;N PRO WATERCOLOUR 14ML 726 ROUGE WINSOR</v>
          </cell>
          <cell r="D1135">
            <v>26</v>
          </cell>
          <cell r="E1135"/>
          <cell r="F1135"/>
          <cell r="G1135" t="str">
            <v>WN PWC 14ML 726 RGE WINSOR</v>
          </cell>
          <cell r="H1135" t="str">
            <v>W&amp;N PROFESSIONAL WATERCOLOUR 14ML WINSOR RED</v>
          </cell>
          <cell r="I1135" t="str">
            <v>WN PWC 14ML WINSOR RED</v>
          </cell>
          <cell r="J1135">
            <v>7.78</v>
          </cell>
          <cell r="K1135">
            <v>7.78</v>
          </cell>
          <cell r="L1135">
            <v>0</v>
          </cell>
          <cell r="M1135" t="str">
            <v>Actif</v>
          </cell>
          <cell r="N1135"/>
          <cell r="O1135" t="str">
            <v>WINSOR &amp; NEWTON</v>
          </cell>
          <cell r="P1135" t="str">
            <v>FINE ARTS</v>
          </cell>
          <cell r="Q1135" t="str">
            <v>W&amp;N WATERCOLOUR</v>
          </cell>
          <cell r="R1135" t="str">
            <v>PROFESSIONAL WATERCOLOUR</v>
          </cell>
          <cell r="S1135" t="str">
            <v>14ML TUBE</v>
          </cell>
          <cell r="T1135" t="str">
            <v>Série 1</v>
          </cell>
          <cell r="U1135" t="str">
            <v>W0726</v>
          </cell>
          <cell r="V1135" t="str">
            <v>10100103150219</v>
          </cell>
          <cell r="W1135" t="str">
            <v>32139000</v>
          </cell>
          <cell r="X1135" t="str">
            <v>FRANCE</v>
          </cell>
          <cell r="Y1135">
            <v>3</v>
          </cell>
        </row>
        <row r="1136">
          <cell r="A1136" t="str">
            <v>50902873</v>
          </cell>
          <cell r="B1136" t="str">
            <v>0105730</v>
          </cell>
          <cell r="C1136" t="str">
            <v>W&amp;N PRO WATERCOLOUR 14ML 730 JAUNE WINSOR</v>
          </cell>
          <cell r="D1136">
            <v>26</v>
          </cell>
          <cell r="E1136"/>
          <cell r="F1136"/>
          <cell r="G1136" t="str">
            <v>WN PWC 14ML 730 JNE WINSOR</v>
          </cell>
          <cell r="H1136" t="str">
            <v>W&amp;N PROFESSIONAL WATERCOLOUR 14ML WINSOR YELLOW</v>
          </cell>
          <cell r="I1136" t="str">
            <v>WN PWC 14ML WINSOR YELLOW</v>
          </cell>
          <cell r="J1136">
            <v>7.78</v>
          </cell>
          <cell r="K1136">
            <v>7.78</v>
          </cell>
          <cell r="L1136">
            <v>0</v>
          </cell>
          <cell r="M1136" t="str">
            <v>Actif</v>
          </cell>
          <cell r="N1136"/>
          <cell r="O1136" t="str">
            <v>WINSOR &amp; NEWTON</v>
          </cell>
          <cell r="P1136" t="str">
            <v>FINE ARTS</v>
          </cell>
          <cell r="Q1136" t="str">
            <v>W&amp;N WATERCOLOUR</v>
          </cell>
          <cell r="R1136" t="str">
            <v>PROFESSIONAL WATERCOLOUR</v>
          </cell>
          <cell r="S1136" t="str">
            <v>14ML TUBE</v>
          </cell>
          <cell r="T1136" t="str">
            <v>Série 1</v>
          </cell>
          <cell r="U1136" t="str">
            <v>W0730</v>
          </cell>
          <cell r="V1136" t="str">
            <v>10100103150219</v>
          </cell>
          <cell r="W1136" t="str">
            <v>32139000</v>
          </cell>
          <cell r="X1136" t="str">
            <v>FRANCE</v>
          </cell>
          <cell r="Y1136">
            <v>3</v>
          </cell>
        </row>
        <row r="1137">
          <cell r="A1137" t="str">
            <v>50694631</v>
          </cell>
          <cell r="B1137" t="str">
            <v>0105731</v>
          </cell>
          <cell r="C1137" t="str">
            <v>W&amp;N PRO WATERCOLOUR 14ML 731 JAUNE WINSOR FONCE</v>
          </cell>
          <cell r="D1137">
            <v>26</v>
          </cell>
          <cell r="E1137"/>
          <cell r="F1137"/>
          <cell r="G1137" t="str">
            <v>WN PWC 14ML 731 JNE WINSOR FCE</v>
          </cell>
          <cell r="H1137" t="str">
            <v>W&amp;N PROFESSIONAL WATERCOLOUR 14ML WINSOR YELL DP</v>
          </cell>
          <cell r="I1137" t="str">
            <v>WN PWC 14ML WINSOR YELL DP</v>
          </cell>
          <cell r="J1137">
            <v>7.78</v>
          </cell>
          <cell r="K1137">
            <v>7.78</v>
          </cell>
          <cell r="L1137">
            <v>0</v>
          </cell>
          <cell r="M1137" t="str">
            <v>Actif</v>
          </cell>
          <cell r="N1137"/>
          <cell r="O1137" t="str">
            <v>WINSOR &amp; NEWTON</v>
          </cell>
          <cell r="P1137" t="str">
            <v>FINE ARTS</v>
          </cell>
          <cell r="Q1137" t="str">
            <v>W&amp;N WATERCOLOUR</v>
          </cell>
          <cell r="R1137" t="str">
            <v>PROFESSIONAL WATERCOLOUR</v>
          </cell>
          <cell r="S1137" t="str">
            <v>14ML TUBE</v>
          </cell>
          <cell r="T1137" t="str">
            <v>Série 1</v>
          </cell>
          <cell r="U1137" t="str">
            <v>W0731</v>
          </cell>
          <cell r="V1137" t="str">
            <v>10100103150219</v>
          </cell>
          <cell r="W1137" t="str">
            <v>32139000</v>
          </cell>
          <cell r="X1137" t="str">
            <v>FRANCE</v>
          </cell>
          <cell r="Y1137">
            <v>3</v>
          </cell>
        </row>
        <row r="1138">
          <cell r="A1138" t="str">
            <v>50694648</v>
          </cell>
          <cell r="B1138" t="str">
            <v>0105733</v>
          </cell>
          <cell r="C1138" t="str">
            <v>W&amp;N PRO WATERCOLOUR 14ML 733 VIOLET WINSOR DIOXAZINE</v>
          </cell>
          <cell r="D1138">
            <v>26</v>
          </cell>
          <cell r="E1138"/>
          <cell r="F1138"/>
          <cell r="G1138" t="str">
            <v>WN PWC 14ML 733 VIOLE WIN DIOX</v>
          </cell>
          <cell r="H1138" t="str">
            <v>W&amp;N PROFESSIONAL WATERCOLOUR 14ML WINSOR VIO DIOX</v>
          </cell>
          <cell r="I1138" t="str">
            <v>WN PWC 14ML WINSOR VIO DIOX</v>
          </cell>
          <cell r="J1138">
            <v>7.78</v>
          </cell>
          <cell r="K1138">
            <v>7.78</v>
          </cell>
          <cell r="L1138">
            <v>0</v>
          </cell>
          <cell r="M1138" t="str">
            <v>Actif</v>
          </cell>
          <cell r="N1138"/>
          <cell r="O1138" t="str">
            <v>WINSOR &amp; NEWTON</v>
          </cell>
          <cell r="P1138" t="str">
            <v>FINE ARTS</v>
          </cell>
          <cell r="Q1138" t="str">
            <v>W&amp;N WATERCOLOUR</v>
          </cell>
          <cell r="R1138" t="str">
            <v>PROFESSIONAL WATERCOLOUR</v>
          </cell>
          <cell r="S1138" t="str">
            <v>14ML TUBE</v>
          </cell>
          <cell r="T1138" t="str">
            <v>Série 1</v>
          </cell>
          <cell r="U1138" t="str">
            <v>W0733</v>
          </cell>
          <cell r="V1138" t="str">
            <v>10100103150219</v>
          </cell>
          <cell r="W1138" t="str">
            <v>32139000</v>
          </cell>
          <cell r="X1138" t="str">
            <v>FRANCE</v>
          </cell>
          <cell r="Y1138">
            <v>3</v>
          </cell>
        </row>
        <row r="1139">
          <cell r="A1139" t="str">
            <v>50902880</v>
          </cell>
          <cell r="B1139" t="str">
            <v>0105744</v>
          </cell>
          <cell r="C1139" t="str">
            <v>W&amp;N PRO WATERCOLOUR 14ML 744 OCRE JAUNE</v>
          </cell>
          <cell r="D1139">
            <v>26</v>
          </cell>
          <cell r="E1139"/>
          <cell r="F1139"/>
          <cell r="G1139" t="str">
            <v>WN PWC 14ML 744 OCRE JAUNE</v>
          </cell>
          <cell r="H1139" t="str">
            <v>W&amp;N PROFESSIONAL WATERCOLOUR 14ML YELLOW OCHRE</v>
          </cell>
          <cell r="I1139" t="str">
            <v>WN PWC 14ML YELLOW OCHRE</v>
          </cell>
          <cell r="J1139">
            <v>7.78</v>
          </cell>
          <cell r="K1139">
            <v>7.78</v>
          </cell>
          <cell r="L1139">
            <v>0</v>
          </cell>
          <cell r="M1139" t="str">
            <v>Actif</v>
          </cell>
          <cell r="N1139"/>
          <cell r="O1139" t="str">
            <v>WINSOR &amp; NEWTON</v>
          </cell>
          <cell r="P1139" t="str">
            <v>FINE ARTS</v>
          </cell>
          <cell r="Q1139" t="str">
            <v>W&amp;N WATERCOLOUR</v>
          </cell>
          <cell r="R1139" t="str">
            <v>PROFESSIONAL WATERCOLOUR</v>
          </cell>
          <cell r="S1139" t="str">
            <v>14ML TUBE</v>
          </cell>
          <cell r="T1139" t="str">
            <v>Série 1</v>
          </cell>
          <cell r="U1139" t="str">
            <v>W0744</v>
          </cell>
          <cell r="V1139" t="str">
            <v>10100103150219</v>
          </cell>
          <cell r="W1139" t="str">
            <v>32139000</v>
          </cell>
          <cell r="X1139" t="str">
            <v>FRANCE</v>
          </cell>
          <cell r="Y1139">
            <v>3</v>
          </cell>
        </row>
        <row r="1140">
          <cell r="A1140" t="str">
            <v>50041619</v>
          </cell>
          <cell r="B1140" t="str">
            <v>0105745</v>
          </cell>
          <cell r="C1140" t="str">
            <v>W&amp;N PRO WATERCOLOUR 14ML 745 OCRE JAUNE CLAIR</v>
          </cell>
          <cell r="D1140">
            <v>26</v>
          </cell>
          <cell r="E1140"/>
          <cell r="F1140"/>
          <cell r="G1140" t="str">
            <v>WN PWC 14ML 745 OCRE JNE CLAIR</v>
          </cell>
          <cell r="H1140" t="str">
            <v>W&amp;N PROFESSIONAL WATERCOLOUR 14ML YELL OCH LT</v>
          </cell>
          <cell r="I1140" t="str">
            <v>WN PWC 14ML YELL OCH LT</v>
          </cell>
          <cell r="J1140">
            <v>7.78</v>
          </cell>
          <cell r="K1140">
            <v>7.78</v>
          </cell>
          <cell r="L1140">
            <v>0</v>
          </cell>
          <cell r="M1140" t="str">
            <v>Actif</v>
          </cell>
          <cell r="N1140"/>
          <cell r="O1140" t="str">
            <v>WINSOR &amp; NEWTON</v>
          </cell>
          <cell r="P1140" t="str">
            <v>FINE ARTS</v>
          </cell>
          <cell r="Q1140" t="str">
            <v>W&amp;N WATERCOLOUR</v>
          </cell>
          <cell r="R1140" t="str">
            <v>PROFESSIONAL WATERCOLOUR</v>
          </cell>
          <cell r="S1140" t="str">
            <v>14ML TUBE</v>
          </cell>
          <cell r="T1140" t="str">
            <v>Série 1</v>
          </cell>
          <cell r="U1140" t="str">
            <v>W0745</v>
          </cell>
          <cell r="V1140" t="str">
            <v>10100103150219</v>
          </cell>
          <cell r="W1140" t="str">
            <v>32139000</v>
          </cell>
          <cell r="X1140" t="str">
            <v>FRANCE</v>
          </cell>
          <cell r="Y1140">
            <v>3</v>
          </cell>
        </row>
        <row r="1141">
          <cell r="A1141" t="str">
            <v>884955095287</v>
          </cell>
          <cell r="B1141" t="str">
            <v>0105428</v>
          </cell>
          <cell r="C1141" t="str">
            <v>W&amp;N PRO WATERCOLOUR 14ML GRIS D OSTWALD</v>
          </cell>
          <cell r="D1141">
            <v>26</v>
          </cell>
          <cell r="E1141"/>
          <cell r="F1141"/>
          <cell r="G1141" t="str">
            <v>WN PWC 14ML GRIS D OSTWALD</v>
          </cell>
          <cell r="H1141" t="str">
            <v>W&amp;N PROFESSIONAL WATERCOLOUR 14ML OSTWALD GREY</v>
          </cell>
          <cell r="I1141" t="str">
            <v>WN PWC 14ML OSTWALD GRY        SP</v>
          </cell>
          <cell r="J1141">
            <v>7.78</v>
          </cell>
          <cell r="K1141">
            <v>7.78</v>
          </cell>
          <cell r="L1141">
            <v>0</v>
          </cell>
          <cell r="M1141" t="str">
            <v>Création 2024</v>
          </cell>
          <cell r="N1141"/>
          <cell r="O1141" t="str">
            <v>WINSOR &amp; NEWTON</v>
          </cell>
          <cell r="P1141" t="str">
            <v>FINE ARTS</v>
          </cell>
          <cell r="Q1141" t="str">
            <v>W&amp;N WATERCOLOUR</v>
          </cell>
          <cell r="R1141" t="str">
            <v>PROFESSIONAL WATERCOLOUR</v>
          </cell>
          <cell r="S1141" t="str">
            <v>14ML TUBE</v>
          </cell>
          <cell r="T1141" t="str">
            <v>Série 1</v>
          </cell>
          <cell r="U1141" t="str">
            <v>W0428</v>
          </cell>
          <cell r="V1141" t="str">
            <v>10100103150219</v>
          </cell>
          <cell r="W1141" t="str">
            <v>32139000</v>
          </cell>
          <cell r="X1141" t="str">
            <v>FRANCE</v>
          </cell>
          <cell r="Y1141">
            <v>3</v>
          </cell>
        </row>
        <row r="1142">
          <cell r="A1142" t="str">
            <v>884955095294</v>
          </cell>
          <cell r="B1142" t="str">
            <v>0105427</v>
          </cell>
          <cell r="C1142" t="str">
            <v>W&amp;N PRO WATERCOLOUR 14ML GRIS MINERAL</v>
          </cell>
          <cell r="D1142">
            <v>26</v>
          </cell>
          <cell r="E1142"/>
          <cell r="F1142"/>
          <cell r="G1142" t="str">
            <v>WN PWC 14ML GRIS MINERAL</v>
          </cell>
          <cell r="H1142" t="str">
            <v>W&amp;N PROFESSIONAL WATERCOLOUR 14ML MINERAL GREY</v>
          </cell>
          <cell r="I1142" t="str">
            <v>WN PWC 14ML MINE GRY           SP</v>
          </cell>
          <cell r="J1142">
            <v>7.78</v>
          </cell>
          <cell r="K1142">
            <v>7.78</v>
          </cell>
          <cell r="L1142">
            <v>0</v>
          </cell>
          <cell r="M1142" t="str">
            <v>Création 2024</v>
          </cell>
          <cell r="N1142"/>
          <cell r="O1142" t="str">
            <v>WINSOR &amp; NEWTON</v>
          </cell>
          <cell r="P1142" t="str">
            <v>FINE ARTS</v>
          </cell>
          <cell r="Q1142" t="str">
            <v>W&amp;N WATERCOLOUR</v>
          </cell>
          <cell r="R1142" t="str">
            <v>PROFESSIONAL WATERCOLOUR</v>
          </cell>
          <cell r="S1142" t="str">
            <v>14ML TUBE</v>
          </cell>
          <cell r="T1142" t="str">
            <v>Série 1</v>
          </cell>
          <cell r="U1142" t="str">
            <v>W0427</v>
          </cell>
          <cell r="V1142" t="str">
            <v>10100103150219</v>
          </cell>
          <cell r="W1142" t="str">
            <v>32139000</v>
          </cell>
          <cell r="X1142" t="str">
            <v>FRANCE</v>
          </cell>
          <cell r="Y1142">
            <v>3</v>
          </cell>
        </row>
        <row r="1143">
          <cell r="A1143" t="str">
            <v>50694334</v>
          </cell>
          <cell r="B1143" t="str">
            <v>0105125</v>
          </cell>
          <cell r="C1143" t="str">
            <v>W&amp;N PRO WATERCOLOUR 14ML 125 VIOLET CAPUT MORTUM</v>
          </cell>
          <cell r="D1143">
            <v>26</v>
          </cell>
          <cell r="E1143"/>
          <cell r="F1143"/>
          <cell r="G1143" t="str">
            <v>WN PWC 14ML 125 VIOL CAPUT MOR</v>
          </cell>
          <cell r="H1143" t="str">
            <v>W&amp;N PROFESSIONAL WATERCOLOUR 14ML CAPUT M VIOLET</v>
          </cell>
          <cell r="I1143" t="str">
            <v>WN PWC 14ML CAPUT M VIOLET</v>
          </cell>
          <cell r="J1143">
            <v>8.6199999999999992</v>
          </cell>
          <cell r="K1143">
            <v>8.6199999999999992</v>
          </cell>
          <cell r="L1143">
            <v>0</v>
          </cell>
          <cell r="M1143" t="str">
            <v>Actif</v>
          </cell>
          <cell r="N1143"/>
          <cell r="O1143" t="str">
            <v>WINSOR &amp; NEWTON</v>
          </cell>
          <cell r="P1143" t="str">
            <v>FINE ARTS</v>
          </cell>
          <cell r="Q1143" t="str">
            <v>W&amp;N WATERCOLOUR</v>
          </cell>
          <cell r="R1143" t="str">
            <v>PROFESSIONAL WATERCOLOUR</v>
          </cell>
          <cell r="S1143" t="str">
            <v>14ML TUBE</v>
          </cell>
          <cell r="T1143" t="str">
            <v>Série 2</v>
          </cell>
          <cell r="U1143" t="str">
            <v>W0125</v>
          </cell>
          <cell r="V1143" t="str">
            <v>10100103150219</v>
          </cell>
          <cell r="W1143" t="str">
            <v>32139000</v>
          </cell>
          <cell r="X1143" t="str">
            <v>FRANCE</v>
          </cell>
          <cell r="Y1143">
            <v>3</v>
          </cell>
        </row>
        <row r="1144">
          <cell r="A1144" t="str">
            <v>50902408</v>
          </cell>
          <cell r="B1144" t="str">
            <v>0105263</v>
          </cell>
          <cell r="C1144" t="str">
            <v>W&amp;N PRO WATERCOLOUR 14ML 263 OUTREMER FRANCAIS</v>
          </cell>
          <cell r="D1144">
            <v>26</v>
          </cell>
          <cell r="E1144"/>
          <cell r="F1144"/>
          <cell r="G1144" t="str">
            <v>WN PWC 14ML 263 OUTREMER FR</v>
          </cell>
          <cell r="H1144" t="str">
            <v>W&amp;N PROFESSIONAL WATERCOLOUR 14ML FRENCH ULTRA</v>
          </cell>
          <cell r="I1144" t="str">
            <v>WN PWC 14ML FRENCH ULTRA</v>
          </cell>
          <cell r="J1144">
            <v>8.6199999999999992</v>
          </cell>
          <cell r="K1144">
            <v>8.6199999999999992</v>
          </cell>
          <cell r="L1144">
            <v>0</v>
          </cell>
          <cell r="M1144" t="str">
            <v>Actif</v>
          </cell>
          <cell r="N1144"/>
          <cell r="O1144" t="str">
            <v>WINSOR &amp; NEWTON</v>
          </cell>
          <cell r="P1144" t="str">
            <v>FINE ARTS</v>
          </cell>
          <cell r="Q1144" t="str">
            <v>W&amp;N WATERCOLOUR</v>
          </cell>
          <cell r="R1144" t="str">
            <v>PROFESSIONAL WATERCOLOUR</v>
          </cell>
          <cell r="S1144" t="str">
            <v>14ML TUBE</v>
          </cell>
          <cell r="T1144" t="str">
            <v>Série 2</v>
          </cell>
          <cell r="U1144" t="str">
            <v>W0263</v>
          </cell>
          <cell r="V1144" t="str">
            <v>10100103150219</v>
          </cell>
          <cell r="W1144" t="str">
            <v>32139000</v>
          </cell>
          <cell r="X1144" t="str">
            <v>FRANCE</v>
          </cell>
          <cell r="Y1144">
            <v>3</v>
          </cell>
        </row>
        <row r="1145">
          <cell r="A1145" t="str">
            <v>50694372</v>
          </cell>
          <cell r="B1145" t="str">
            <v>0105285</v>
          </cell>
          <cell r="C1145" t="str">
            <v>W&amp;N PRO WATERCOLOUR 14ML 285 OCRE D OR</v>
          </cell>
          <cell r="D1145">
            <v>26</v>
          </cell>
          <cell r="E1145"/>
          <cell r="F1145"/>
          <cell r="G1145" t="str">
            <v>WN PWC 14ML 285 OCRE D OR</v>
          </cell>
          <cell r="H1145" t="str">
            <v>W&amp;N PROFESSIONAL WATERCOLOUR 14ML GOLD OCHRE</v>
          </cell>
          <cell r="I1145" t="str">
            <v>WN PWC 14ML GOLD OCHRE</v>
          </cell>
          <cell r="J1145">
            <v>8.6199999999999992</v>
          </cell>
          <cell r="K1145">
            <v>8.6199999999999992</v>
          </cell>
          <cell r="L1145">
            <v>0</v>
          </cell>
          <cell r="M1145" t="str">
            <v>Actif</v>
          </cell>
          <cell r="N1145"/>
          <cell r="O1145" t="str">
            <v>WINSOR &amp; NEWTON</v>
          </cell>
          <cell r="P1145" t="str">
            <v>FINE ARTS</v>
          </cell>
          <cell r="Q1145" t="str">
            <v>W&amp;N WATERCOLOUR</v>
          </cell>
          <cell r="R1145" t="str">
            <v>PROFESSIONAL WATERCOLOUR</v>
          </cell>
          <cell r="S1145" t="str">
            <v>14ML TUBE</v>
          </cell>
          <cell r="T1145" t="str">
            <v>Série 2</v>
          </cell>
          <cell r="U1145" t="str">
            <v>W0285</v>
          </cell>
          <cell r="V1145" t="str">
            <v>10100103150219</v>
          </cell>
          <cell r="W1145" t="str">
            <v>32139000</v>
          </cell>
          <cell r="X1145" t="str">
            <v>FRANCE</v>
          </cell>
          <cell r="Y1145">
            <v>3</v>
          </cell>
        </row>
        <row r="1146">
          <cell r="A1146" t="str">
            <v>884955089545</v>
          </cell>
          <cell r="B1146" t="str">
            <v>8840505</v>
          </cell>
          <cell r="C1146" t="str">
            <v>W&amp;N PRO WATERCOLOUR 14ML 294 VERT DORE ROW</v>
          </cell>
          <cell r="D1146">
            <v>26</v>
          </cell>
          <cell r="E1146" t="str">
            <v>50694389</v>
          </cell>
          <cell r="F1146" t="str">
            <v>0105294</v>
          </cell>
          <cell r="G1146" t="str">
            <v>WN PWC 14ML 294 VERT DORE ROW</v>
          </cell>
          <cell r="H1146" t="str">
            <v>W&amp;N PROFESSIONAL WATERCOLOUR 14ML GREEN GOLD ROW</v>
          </cell>
          <cell r="I1146" t="str">
            <v>WN PWC 14ML GREEN GOLD ROW     SP</v>
          </cell>
          <cell r="J1146">
            <v>8.6199999999999992</v>
          </cell>
          <cell r="K1146">
            <v>8.6199999999999992</v>
          </cell>
          <cell r="L1146">
            <v>0</v>
          </cell>
          <cell r="M1146" t="str">
            <v>Actif</v>
          </cell>
          <cell r="N1146"/>
          <cell r="O1146" t="str">
            <v>WINSOR &amp; NEWTON</v>
          </cell>
          <cell r="P1146" t="str">
            <v>FINE ARTS</v>
          </cell>
          <cell r="Q1146" t="str">
            <v>W&amp;N WATERCOLOUR</v>
          </cell>
          <cell r="R1146" t="str">
            <v>PROFESSIONAL WATERCOLOUR</v>
          </cell>
          <cell r="S1146" t="str">
            <v>14ML TUBE</v>
          </cell>
          <cell r="T1146" t="str">
            <v>Série 2</v>
          </cell>
          <cell r="U1146" t="str">
            <v>W0294</v>
          </cell>
          <cell r="V1146" t="str">
            <v>10100103150219</v>
          </cell>
          <cell r="W1146" t="str">
            <v>32139000</v>
          </cell>
          <cell r="X1146" t="str">
            <v>FRANCE</v>
          </cell>
          <cell r="Y1146">
            <v>3</v>
          </cell>
        </row>
        <row r="1147">
          <cell r="A1147" t="str">
            <v>50041664</v>
          </cell>
          <cell r="B1147" t="str">
            <v>0105348</v>
          </cell>
          <cell r="C1147" t="str">
            <v>W&amp;N PRO WATERCOLOUR 14ML 348 JAUNE CITRON FONCE</v>
          </cell>
          <cell r="D1147">
            <v>26</v>
          </cell>
          <cell r="E1147"/>
          <cell r="F1147"/>
          <cell r="G1147" t="str">
            <v>WN PWC 14ML 348 JNE CITRON FCE</v>
          </cell>
          <cell r="H1147" t="str">
            <v>W&amp;N PROFESSIONAL WATERCOLOUR 14ML LEM YELL DP</v>
          </cell>
          <cell r="I1147" t="str">
            <v>WN PWC 14ML LEM YELL DP</v>
          </cell>
          <cell r="J1147">
            <v>8.6199999999999992</v>
          </cell>
          <cell r="K1147">
            <v>8.6199999999999992</v>
          </cell>
          <cell r="L1147">
            <v>0</v>
          </cell>
          <cell r="M1147" t="str">
            <v>Actif</v>
          </cell>
          <cell r="N1147"/>
          <cell r="O1147" t="str">
            <v>WINSOR &amp; NEWTON</v>
          </cell>
          <cell r="P1147" t="str">
            <v>FINE ARTS</v>
          </cell>
          <cell r="Q1147" t="str">
            <v>W&amp;N WATERCOLOUR</v>
          </cell>
          <cell r="R1147" t="str">
            <v>PROFESSIONAL WATERCOLOUR</v>
          </cell>
          <cell r="S1147" t="str">
            <v>14ML TUBE</v>
          </cell>
          <cell r="T1147" t="str">
            <v>Série 2</v>
          </cell>
          <cell r="U1147" t="str">
            <v>W0348</v>
          </cell>
          <cell r="V1147" t="str">
            <v>10100103150219</v>
          </cell>
          <cell r="W1147" t="str">
            <v>32139000</v>
          </cell>
          <cell r="X1147" t="str">
            <v>FRANCE</v>
          </cell>
          <cell r="Y1147">
            <v>3</v>
          </cell>
        </row>
        <row r="1148">
          <cell r="A1148" t="str">
            <v>50694419</v>
          </cell>
          <cell r="B1148" t="str">
            <v>0105379</v>
          </cell>
          <cell r="C1148" t="str">
            <v>W&amp;N PRO WATERCOLOUR 14ML 379 BLEU MANGANESE</v>
          </cell>
          <cell r="D1148">
            <v>26</v>
          </cell>
          <cell r="E1148"/>
          <cell r="F1148"/>
          <cell r="G1148" t="str">
            <v>WN PWC 14ML 379 BLEU MANGANESE</v>
          </cell>
          <cell r="H1148" t="str">
            <v>W&amp;N PROFESSIONAL WATERCOLOUR 14ML MANGAN BLUE HUE</v>
          </cell>
          <cell r="I1148" t="str">
            <v>WN PWC 14ML MANGAN BLUE HUE</v>
          </cell>
          <cell r="J1148">
            <v>8.6199999999999992</v>
          </cell>
          <cell r="K1148">
            <v>8.6199999999999992</v>
          </cell>
          <cell r="L1148">
            <v>0</v>
          </cell>
          <cell r="M1148" t="str">
            <v>Actif</v>
          </cell>
          <cell r="N1148"/>
          <cell r="O1148" t="str">
            <v>WINSOR &amp; NEWTON</v>
          </cell>
          <cell r="P1148" t="str">
            <v>FINE ARTS</v>
          </cell>
          <cell r="Q1148" t="str">
            <v>W&amp;N WATERCOLOUR</v>
          </cell>
          <cell r="R1148" t="str">
            <v>PROFESSIONAL WATERCOLOUR</v>
          </cell>
          <cell r="S1148" t="str">
            <v>14ML TUBE</v>
          </cell>
          <cell r="T1148" t="str">
            <v>Série 2</v>
          </cell>
          <cell r="U1148" t="str">
            <v>W0379</v>
          </cell>
          <cell r="V1148" t="str">
            <v>10100103150219</v>
          </cell>
          <cell r="W1148" t="str">
            <v>32139000</v>
          </cell>
          <cell r="X1148" t="str">
            <v>FRANCE</v>
          </cell>
          <cell r="Y1148">
            <v>3</v>
          </cell>
        </row>
        <row r="1149">
          <cell r="A1149" t="str">
            <v>884955093399</v>
          </cell>
          <cell r="B1149" t="str">
            <v>8840537</v>
          </cell>
          <cell r="C1149" t="str">
            <v>W&amp;N PRO WATERCOLOUR 14ML 448 ROSE OPERA ROW</v>
          </cell>
          <cell r="D1149">
            <v>26</v>
          </cell>
          <cell r="E1149" t="str">
            <v>50041558</v>
          </cell>
          <cell r="F1149" t="str">
            <v>0105448</v>
          </cell>
          <cell r="G1149" t="str">
            <v>WN PWC 14ML 448 ROSE OPERA ROW</v>
          </cell>
          <cell r="H1149" t="str">
            <v>W&amp;N PROFESSIONAL WATERCOLOUR 14ML OPERA ROSE'04 ROW</v>
          </cell>
          <cell r="I1149" t="str">
            <v>WN PWC 14ML OPERA ROSE ROW     SP</v>
          </cell>
          <cell r="J1149">
            <v>8.6199999999999992</v>
          </cell>
          <cell r="K1149">
            <v>8.6199999999999992</v>
          </cell>
          <cell r="L1149">
            <v>0</v>
          </cell>
          <cell r="M1149" t="str">
            <v>Changement EAN 2023</v>
          </cell>
          <cell r="N1149"/>
          <cell r="O1149" t="str">
            <v>WINSOR &amp; NEWTON</v>
          </cell>
          <cell r="P1149" t="str">
            <v>FINE ARTS</v>
          </cell>
          <cell r="Q1149" t="str">
            <v>W&amp;N WATERCOLOUR</v>
          </cell>
          <cell r="R1149" t="str">
            <v>PROFESSIONAL WATERCOLOUR</v>
          </cell>
          <cell r="S1149" t="str">
            <v>14ML TUBE</v>
          </cell>
          <cell r="T1149" t="str">
            <v>Série 2</v>
          </cell>
          <cell r="U1149" t="str">
            <v>W0448</v>
          </cell>
          <cell r="V1149" t="str">
            <v>10100103150219</v>
          </cell>
          <cell r="W1149" t="str">
            <v>32139000</v>
          </cell>
          <cell r="X1149" t="str">
            <v>FRANCE</v>
          </cell>
          <cell r="Y1149">
            <v>3</v>
          </cell>
        </row>
        <row r="1150">
          <cell r="A1150" t="str">
            <v>50041602</v>
          </cell>
          <cell r="B1150" t="str">
            <v>0105460</v>
          </cell>
          <cell r="C1150" t="str">
            <v>W&amp;N PRO WATERCOLOUR 14ML 460 VERT DE PERYLENE</v>
          </cell>
          <cell r="D1150">
            <v>26</v>
          </cell>
          <cell r="E1150"/>
          <cell r="F1150"/>
          <cell r="G1150" t="str">
            <v>WN PWC 14ML 460 VERT PERYLENE</v>
          </cell>
          <cell r="H1150" t="str">
            <v>W&amp;N PROFESSIONAL WATERCOLOUR 14ML PERYLENE GR</v>
          </cell>
          <cell r="I1150" t="str">
            <v>WN PWC 14ML PERYLENE GR</v>
          </cell>
          <cell r="J1150">
            <v>8.6199999999999992</v>
          </cell>
          <cell r="K1150">
            <v>8.6199999999999992</v>
          </cell>
          <cell r="L1150">
            <v>0</v>
          </cell>
          <cell r="M1150" t="str">
            <v>Actif</v>
          </cell>
          <cell r="N1150"/>
          <cell r="O1150" t="str">
            <v>WINSOR &amp; NEWTON</v>
          </cell>
          <cell r="P1150" t="str">
            <v>FINE ARTS</v>
          </cell>
          <cell r="Q1150" t="str">
            <v>W&amp;N WATERCOLOUR</v>
          </cell>
          <cell r="R1150" t="str">
            <v>PROFESSIONAL WATERCOLOUR</v>
          </cell>
          <cell r="S1150" t="str">
            <v>14ML TUBE</v>
          </cell>
          <cell r="T1150" t="str">
            <v>Série 2</v>
          </cell>
          <cell r="U1150" t="str">
            <v>W0460</v>
          </cell>
          <cell r="V1150" t="str">
            <v>10100103150219</v>
          </cell>
          <cell r="W1150" t="str">
            <v>32139000</v>
          </cell>
          <cell r="X1150" t="str">
            <v>FRANCE</v>
          </cell>
          <cell r="Y1150">
            <v>3</v>
          </cell>
        </row>
        <row r="1151">
          <cell r="A1151" t="str">
            <v>50041565</v>
          </cell>
          <cell r="B1151" t="str">
            <v>0105470</v>
          </cell>
          <cell r="C1151" t="str">
            <v>W&amp;N PRO WATERCOLOUR 14ML 470 VIOLET DE PERYLENE</v>
          </cell>
          <cell r="D1151">
            <v>26</v>
          </cell>
          <cell r="E1151"/>
          <cell r="F1151"/>
          <cell r="G1151" t="str">
            <v>WN PWC 14ML 470 VIOLET PERYLEN</v>
          </cell>
          <cell r="H1151" t="str">
            <v>W&amp;N PROFESSIONAL WATERCOLOUR 14ML PERYL VIOLET</v>
          </cell>
          <cell r="I1151" t="str">
            <v>WN PWC 14ML PERYL VIOLET</v>
          </cell>
          <cell r="J1151">
            <v>8.6199999999999992</v>
          </cell>
          <cell r="K1151">
            <v>8.6199999999999992</v>
          </cell>
          <cell r="L1151">
            <v>0</v>
          </cell>
          <cell r="M1151" t="str">
            <v>Actif</v>
          </cell>
          <cell r="N1151"/>
          <cell r="O1151" t="str">
            <v>WINSOR &amp; NEWTON</v>
          </cell>
          <cell r="P1151" t="str">
            <v>FINE ARTS</v>
          </cell>
          <cell r="Q1151" t="str">
            <v>W&amp;N WATERCOLOUR</v>
          </cell>
          <cell r="R1151" t="str">
            <v>PROFESSIONAL WATERCOLOUR</v>
          </cell>
          <cell r="S1151" t="str">
            <v>14ML TUBE</v>
          </cell>
          <cell r="T1151" t="str">
            <v>Série 2</v>
          </cell>
          <cell r="U1151" t="str">
            <v>W0470</v>
          </cell>
          <cell r="V1151" t="str">
            <v>10100103150219</v>
          </cell>
          <cell r="W1151" t="str">
            <v>32139000</v>
          </cell>
          <cell r="X1151" t="str">
            <v>FRANCE</v>
          </cell>
          <cell r="Y1151">
            <v>3</v>
          </cell>
        </row>
        <row r="1152">
          <cell r="A1152" t="str">
            <v>50041589</v>
          </cell>
          <cell r="B1152" t="str">
            <v>0105526</v>
          </cell>
          <cell r="C1152" t="str">
            <v>W&amp;N PRO WATERCOLOUR 14ML 526 TURQUOISE DE PHTALO</v>
          </cell>
          <cell r="D1152">
            <v>26</v>
          </cell>
          <cell r="E1152"/>
          <cell r="F1152"/>
          <cell r="G1152" t="str">
            <v>WN PWC 14ML 526 TURQ PHTALO</v>
          </cell>
          <cell r="H1152" t="str">
            <v>W&amp;N PROFESSIONAL WATERCOLOUR 14ML PHTHALO TURQ</v>
          </cell>
          <cell r="I1152" t="str">
            <v>WN PWC 14ML PHTHALO TURQ</v>
          </cell>
          <cell r="J1152">
            <v>8.6199999999999992</v>
          </cell>
          <cell r="K1152">
            <v>8.6199999999999992</v>
          </cell>
          <cell r="L1152">
            <v>0</v>
          </cell>
          <cell r="M1152" t="str">
            <v>Actif</v>
          </cell>
          <cell r="N1152"/>
          <cell r="O1152" t="str">
            <v>WINSOR &amp; NEWTON</v>
          </cell>
          <cell r="P1152" t="str">
            <v>FINE ARTS</v>
          </cell>
          <cell r="Q1152" t="str">
            <v>W&amp;N WATERCOLOUR</v>
          </cell>
          <cell r="R1152" t="str">
            <v>PROFESSIONAL WATERCOLOUR</v>
          </cell>
          <cell r="S1152" t="str">
            <v>14ML TUBE</v>
          </cell>
          <cell r="T1152" t="str">
            <v>Série 2</v>
          </cell>
          <cell r="U1152" t="str">
            <v>W0526</v>
          </cell>
          <cell r="V1152" t="str">
            <v>10100103150219</v>
          </cell>
          <cell r="W1152" t="str">
            <v>32139000</v>
          </cell>
          <cell r="X1152" t="str">
            <v>FRANCE</v>
          </cell>
          <cell r="Y1152">
            <v>3</v>
          </cell>
        </row>
        <row r="1153">
          <cell r="A1153" t="str">
            <v>50041640</v>
          </cell>
          <cell r="B1153" t="str">
            <v>0105537</v>
          </cell>
          <cell r="C1153" t="str">
            <v>W&amp;N PRO WATERCOLOUR 14ML 537 POTERIE</v>
          </cell>
          <cell r="D1153">
            <v>26</v>
          </cell>
          <cell r="E1153"/>
          <cell r="F1153"/>
          <cell r="G1153" t="str">
            <v>WN PWC 14ML 537 POTERIE</v>
          </cell>
          <cell r="H1153" t="str">
            <v>W&amp;N PROFESSIONAL WATERCOLOUR 14ML POTTERS PINK</v>
          </cell>
          <cell r="I1153" t="str">
            <v>WN PWC 14ML POTTERS PINK</v>
          </cell>
          <cell r="J1153">
            <v>8.6199999999999992</v>
          </cell>
          <cell r="K1153">
            <v>8.6199999999999992</v>
          </cell>
          <cell r="L1153">
            <v>0</v>
          </cell>
          <cell r="M1153" t="str">
            <v>Actif</v>
          </cell>
          <cell r="N1153"/>
          <cell r="O1153" t="str">
            <v>WINSOR &amp; NEWTON</v>
          </cell>
          <cell r="P1153" t="str">
            <v>FINE ARTS</v>
          </cell>
          <cell r="Q1153" t="str">
            <v>W&amp;N WATERCOLOUR</v>
          </cell>
          <cell r="R1153" t="str">
            <v>PROFESSIONAL WATERCOLOUR</v>
          </cell>
          <cell r="S1153" t="str">
            <v>14ML TUBE</v>
          </cell>
          <cell r="T1153" t="str">
            <v>Série 2</v>
          </cell>
          <cell r="U1153" t="str">
            <v>W0537</v>
          </cell>
          <cell r="V1153" t="str">
            <v>10100103150219</v>
          </cell>
          <cell r="W1153" t="str">
            <v>32139000</v>
          </cell>
          <cell r="X1153" t="str">
            <v>FRANCE</v>
          </cell>
          <cell r="Y1153">
            <v>3</v>
          </cell>
        </row>
        <row r="1154">
          <cell r="A1154" t="str">
            <v>884955097045</v>
          </cell>
          <cell r="B1154" t="str">
            <v>8840597</v>
          </cell>
          <cell r="C1154" t="str">
            <v>W&amp;N PRO WATERCOLOUR 14ML 603 LAQUE ECARLATE ROW</v>
          </cell>
          <cell r="D1154">
            <v>26</v>
          </cell>
          <cell r="E1154" t="str">
            <v>50902736</v>
          </cell>
          <cell r="F1154" t="str">
            <v>0105603</v>
          </cell>
          <cell r="G1154" t="str">
            <v>WN PWC 14ML 603 LAQ ECARLA ROW</v>
          </cell>
          <cell r="H1154" t="str">
            <v>W&amp;N PROFESSIONAL WATERCOLOUR 14ML SCARLET LAKE ROW</v>
          </cell>
          <cell r="I1154" t="str">
            <v>WN PWC 14ML SCARLET LAKE ROW   SP</v>
          </cell>
          <cell r="J1154">
            <v>8.6199999999999992</v>
          </cell>
          <cell r="K1154">
            <v>8.6199999999999992</v>
          </cell>
          <cell r="L1154">
            <v>0</v>
          </cell>
          <cell r="M1154" t="str">
            <v>Changement EAN 2024</v>
          </cell>
          <cell r="N1154"/>
          <cell r="O1154" t="str">
            <v>WINSOR &amp; NEWTON</v>
          </cell>
          <cell r="P1154" t="str">
            <v>FINE ARTS</v>
          </cell>
          <cell r="Q1154" t="str">
            <v>W&amp;N WATERCOLOUR</v>
          </cell>
          <cell r="R1154" t="str">
            <v>PROFESSIONAL WATERCOLOUR</v>
          </cell>
          <cell r="S1154" t="str">
            <v>14ML TUBE</v>
          </cell>
          <cell r="T1154" t="str">
            <v>Série 2</v>
          </cell>
          <cell r="U1154" t="str">
            <v>W0603</v>
          </cell>
          <cell r="V1154" t="str">
            <v>10100103150219</v>
          </cell>
          <cell r="W1154" t="str">
            <v>32139000</v>
          </cell>
          <cell r="X1154" t="str">
            <v>FRANCE</v>
          </cell>
          <cell r="Y1154">
            <v>3</v>
          </cell>
        </row>
        <row r="1155">
          <cell r="A1155" t="str">
            <v>50694655</v>
          </cell>
          <cell r="B1155" t="str">
            <v>0105667</v>
          </cell>
          <cell r="C1155" t="str">
            <v>W&amp;N PRO WATERCOLOUR 14ML 667 VERT OUTREMER</v>
          </cell>
          <cell r="D1155">
            <v>26</v>
          </cell>
          <cell r="E1155"/>
          <cell r="F1155"/>
          <cell r="G1155" t="str">
            <v>WN PWC 14ML 667 VERT OUTREMER</v>
          </cell>
          <cell r="H1155" t="str">
            <v>W&amp;N PROFESSIONAL WATERCOLOUR 14ML ULTRA GREEN SDE</v>
          </cell>
          <cell r="I1155" t="str">
            <v>WN PWC 14ML ULTRA GREEN SDE</v>
          </cell>
          <cell r="J1155">
            <v>8.6199999999999992</v>
          </cell>
          <cell r="K1155">
            <v>8.6199999999999992</v>
          </cell>
          <cell r="L1155">
            <v>0</v>
          </cell>
          <cell r="M1155" t="str">
            <v>Actif</v>
          </cell>
          <cell r="N1155"/>
          <cell r="O1155" t="str">
            <v>WINSOR &amp; NEWTON</v>
          </cell>
          <cell r="P1155" t="str">
            <v>FINE ARTS</v>
          </cell>
          <cell r="Q1155" t="str">
            <v>W&amp;N WATERCOLOUR</v>
          </cell>
          <cell r="R1155" t="str">
            <v>PROFESSIONAL WATERCOLOUR</v>
          </cell>
          <cell r="S1155" t="str">
            <v>14ML TUBE</v>
          </cell>
          <cell r="T1155" t="str">
            <v>Série 2</v>
          </cell>
          <cell r="U1155" t="str">
            <v>W0667</v>
          </cell>
          <cell r="V1155" t="str">
            <v>10100103150219</v>
          </cell>
          <cell r="W1155" t="str">
            <v>32139000</v>
          </cell>
          <cell r="X1155" t="str">
            <v>FRANCE</v>
          </cell>
          <cell r="Y1155">
            <v>3</v>
          </cell>
        </row>
        <row r="1156">
          <cell r="A1156" t="str">
            <v>50694556</v>
          </cell>
          <cell r="B1156" t="str">
            <v>0105672</v>
          </cell>
          <cell r="C1156" t="str">
            <v>W&amp;N PRO WATERCOLOUR 14ML 672 VIOLET OUTREMER</v>
          </cell>
          <cell r="D1156">
            <v>26</v>
          </cell>
          <cell r="E1156"/>
          <cell r="F1156"/>
          <cell r="G1156" t="str">
            <v>WN PWC 14ML 672 VIOLET OUTREME</v>
          </cell>
          <cell r="H1156" t="str">
            <v>W&amp;N PROFESSIONAL WATERCOLOUR 14ML ULTRA VIOLET</v>
          </cell>
          <cell r="I1156" t="str">
            <v>WN PWC 14ML ULTRA VIOLET</v>
          </cell>
          <cell r="J1156">
            <v>8.6199999999999992</v>
          </cell>
          <cell r="K1156">
            <v>8.6199999999999992</v>
          </cell>
          <cell r="L1156">
            <v>0</v>
          </cell>
          <cell r="M1156" t="str">
            <v>Actif</v>
          </cell>
          <cell r="N1156"/>
          <cell r="O1156" t="str">
            <v>WINSOR &amp; NEWTON</v>
          </cell>
          <cell r="P1156" t="str">
            <v>FINE ARTS</v>
          </cell>
          <cell r="Q1156" t="str">
            <v>W&amp;N WATERCOLOUR</v>
          </cell>
          <cell r="R1156" t="str">
            <v>PROFESSIONAL WATERCOLOUR</v>
          </cell>
          <cell r="S1156" t="str">
            <v>14ML TUBE</v>
          </cell>
          <cell r="T1156" t="str">
            <v>Série 2</v>
          </cell>
          <cell r="U1156" t="str">
            <v>W0672</v>
          </cell>
          <cell r="V1156" t="str">
            <v>10100103150219</v>
          </cell>
          <cell r="W1156" t="str">
            <v>32139000</v>
          </cell>
          <cell r="X1156" t="str">
            <v>FRANCE</v>
          </cell>
          <cell r="Y1156">
            <v>3</v>
          </cell>
        </row>
        <row r="1157">
          <cell r="A1157" t="str">
            <v>884955095232</v>
          </cell>
          <cell r="B1157" t="str">
            <v>0105417</v>
          </cell>
          <cell r="C1157" t="str">
            <v>W&amp;N PRO WATERCOLOUR 14ML NUANCE AUREOLINE</v>
          </cell>
          <cell r="D1157">
            <v>26</v>
          </cell>
          <cell r="E1157" t="str">
            <v>50902101</v>
          </cell>
          <cell r="F1157">
            <v>105016</v>
          </cell>
          <cell r="G1157" t="str">
            <v>WN PWC 14ML NUANCE AUREOLINE</v>
          </cell>
          <cell r="H1157" t="str">
            <v>W&amp;N PROFESSIONAL WATERCOLOUR 5ML CINNABAR GREEN</v>
          </cell>
          <cell r="I1157" t="str">
            <v>WN PWC 14ML AUREOLIN H         SP</v>
          </cell>
          <cell r="J1157">
            <v>8.6199999999999992</v>
          </cell>
          <cell r="K1157">
            <v>8.6199999999999992</v>
          </cell>
          <cell r="L1157">
            <v>0</v>
          </cell>
          <cell r="M1157" t="str">
            <v>Création 2024</v>
          </cell>
          <cell r="N1157"/>
          <cell r="O1157" t="str">
            <v>WINSOR &amp; NEWTON</v>
          </cell>
          <cell r="P1157" t="str">
            <v>FINE ARTS</v>
          </cell>
          <cell r="Q1157" t="str">
            <v>W&amp;N WATERCOLOUR</v>
          </cell>
          <cell r="R1157" t="str">
            <v>PROFESSIONAL WATERCOLOUR</v>
          </cell>
          <cell r="S1157" t="str">
            <v>14ML TUBE</v>
          </cell>
          <cell r="T1157" t="str">
            <v>Série 2</v>
          </cell>
          <cell r="U1157" t="str">
            <v>W0417</v>
          </cell>
          <cell r="V1157" t="str">
            <v>10100103150219</v>
          </cell>
          <cell r="W1157" t="str">
            <v>32139000</v>
          </cell>
          <cell r="X1157" t="str">
            <v>FRANCE</v>
          </cell>
          <cell r="Y1157">
            <v>3</v>
          </cell>
        </row>
        <row r="1158">
          <cell r="A1158" t="str">
            <v>884955095263</v>
          </cell>
          <cell r="B1158" t="str">
            <v>0105696</v>
          </cell>
          <cell r="C1158" t="str">
            <v>W&amp;N PRO WATERCOLOUR 14ML NUANCE DE VERT DE GUIGNET</v>
          </cell>
          <cell r="D1158">
            <v>26</v>
          </cell>
          <cell r="E1158"/>
          <cell r="F1158"/>
          <cell r="G1158" t="str">
            <v>WN PWC 14ML NUA VERT GUIGNET</v>
          </cell>
          <cell r="H1158" t="str">
            <v>W&amp;N PROFESSIONAL WATERCOLOUR 14ML VIRIDIAN HUE</v>
          </cell>
          <cell r="I1158" t="str">
            <v>WN PWC 14ML VIR H              SP</v>
          </cell>
          <cell r="J1158">
            <v>8.6199999999999992</v>
          </cell>
          <cell r="K1158">
            <v>8.6199999999999992</v>
          </cell>
          <cell r="L1158">
            <v>0</v>
          </cell>
          <cell r="M1158" t="str">
            <v>Création 2024</v>
          </cell>
          <cell r="N1158"/>
          <cell r="O1158" t="str">
            <v>WINSOR &amp; NEWTON</v>
          </cell>
          <cell r="P1158" t="str">
            <v>FINE ARTS</v>
          </cell>
          <cell r="Q1158" t="str">
            <v>W&amp;N WATERCOLOUR</v>
          </cell>
          <cell r="R1158" t="str">
            <v>PROFESSIONAL WATERCOLOUR</v>
          </cell>
          <cell r="S1158" t="str">
            <v>14ML TUBE</v>
          </cell>
          <cell r="T1158" t="str">
            <v>Série 2</v>
          </cell>
          <cell r="U1158" t="str">
            <v>W0696</v>
          </cell>
          <cell r="V1158" t="str">
            <v>10100103150219</v>
          </cell>
          <cell r="W1158" t="str">
            <v>32139000</v>
          </cell>
          <cell r="X1158" t="str">
            <v>FRANCE</v>
          </cell>
          <cell r="Y1158">
            <v>3</v>
          </cell>
        </row>
        <row r="1159">
          <cell r="A1159" t="str">
            <v>884955095249</v>
          </cell>
          <cell r="B1159" t="str">
            <v>0105418</v>
          </cell>
          <cell r="C1159" t="str">
            <v>W&amp;N PRO WATERCOLOUR 14ML ORANGE DE FIELD</v>
          </cell>
          <cell r="D1159">
            <v>26</v>
          </cell>
          <cell r="E1159"/>
          <cell r="F1159"/>
          <cell r="G1159" t="str">
            <v>WN PWC 14ML ORANGE DE FIELD</v>
          </cell>
          <cell r="H1159" t="str">
            <v>W&amp;N PROFESSIONAL WATERCOLOUR 5ML ULTRAMARINE ASH</v>
          </cell>
          <cell r="I1159" t="str">
            <v>WN PWC 14ML FIELD'S ORA        SP</v>
          </cell>
          <cell r="J1159">
            <v>8.6199999999999992</v>
          </cell>
          <cell r="K1159">
            <v>8.6199999999999992</v>
          </cell>
          <cell r="L1159">
            <v>0</v>
          </cell>
          <cell r="M1159" t="str">
            <v>Création 2024</v>
          </cell>
          <cell r="N1159"/>
          <cell r="O1159" t="str">
            <v>WINSOR &amp; NEWTON</v>
          </cell>
          <cell r="P1159" t="str">
            <v>FINE ARTS</v>
          </cell>
          <cell r="Q1159" t="str">
            <v>W&amp;N WATERCOLOUR</v>
          </cell>
          <cell r="R1159" t="str">
            <v>PROFESSIONAL WATERCOLOUR</v>
          </cell>
          <cell r="S1159" t="str">
            <v>14ML TUBE</v>
          </cell>
          <cell r="T1159" t="str">
            <v>Série 2</v>
          </cell>
          <cell r="U1159" t="str">
            <v>W0418</v>
          </cell>
          <cell r="V1159" t="str">
            <v>10100103150219</v>
          </cell>
          <cell r="W1159" t="str">
            <v>32139000</v>
          </cell>
          <cell r="X1159" t="str">
            <v>FRANCE</v>
          </cell>
          <cell r="Y1159">
            <v>3</v>
          </cell>
        </row>
        <row r="1160">
          <cell r="A1160" t="str">
            <v>884955095256</v>
          </cell>
          <cell r="B1160" t="str">
            <v>0105419</v>
          </cell>
          <cell r="C1160" t="str">
            <v>W&amp;N PRO WATERCOLOUR 14ML POURPRE TYRIEN</v>
          </cell>
          <cell r="D1160">
            <v>26</v>
          </cell>
          <cell r="E1160"/>
          <cell r="F1160"/>
          <cell r="G1160" t="str">
            <v>WN PWC 14ML POURPRE TYRIEN</v>
          </cell>
          <cell r="H1160" t="str">
            <v>W&amp;N PROFESSIONAL WATERCOLOUR 14ML TYRIAN PURPLE</v>
          </cell>
          <cell r="I1160" t="str">
            <v>WN PWC 14ML TYRIAN PUR         SP</v>
          </cell>
          <cell r="J1160">
            <v>8.6199999999999992</v>
          </cell>
          <cell r="K1160">
            <v>8.6199999999999992</v>
          </cell>
          <cell r="L1160">
            <v>0</v>
          </cell>
          <cell r="M1160" t="str">
            <v>Création 2024</v>
          </cell>
          <cell r="N1160"/>
          <cell r="O1160" t="str">
            <v>WINSOR &amp; NEWTON</v>
          </cell>
          <cell r="P1160" t="str">
            <v>FINE ARTS</v>
          </cell>
          <cell r="Q1160" t="str">
            <v>W&amp;N WATERCOLOUR</v>
          </cell>
          <cell r="R1160" t="str">
            <v>PROFESSIONAL WATERCOLOUR</v>
          </cell>
          <cell r="S1160" t="str">
            <v>14ML TUBE</v>
          </cell>
          <cell r="T1160" t="str">
            <v>Série 2</v>
          </cell>
          <cell r="U1160" t="str">
            <v>W0419</v>
          </cell>
          <cell r="V1160" t="str">
            <v>10100103150219</v>
          </cell>
          <cell r="W1160" t="str">
            <v>32139000</v>
          </cell>
          <cell r="X1160" t="str">
            <v>FRANCE</v>
          </cell>
          <cell r="Y1160">
            <v>3</v>
          </cell>
        </row>
        <row r="1161">
          <cell r="A1161" t="str">
            <v>884955095270</v>
          </cell>
          <cell r="B1161" t="str">
            <v>0105420</v>
          </cell>
          <cell r="C1161" t="str">
            <v>W&amp;N PRO WATERCOLOUR 14ML VERT CINABRE</v>
          </cell>
          <cell r="D1161">
            <v>26</v>
          </cell>
          <cell r="E1161"/>
          <cell r="F1161"/>
          <cell r="G1161" t="str">
            <v>WN PWC 14ML VERT CINABRE</v>
          </cell>
          <cell r="H1161" t="str">
            <v>W&amp;N PROFESSIONAL WATERCOLOUR 14ML CINNABAR GREEN</v>
          </cell>
          <cell r="I1161" t="str">
            <v>WN PWC 14ML CINNABAR GRE       SP</v>
          </cell>
          <cell r="J1161">
            <v>8.6199999999999992</v>
          </cell>
          <cell r="K1161">
            <v>8.6199999999999992</v>
          </cell>
          <cell r="L1161">
            <v>0</v>
          </cell>
          <cell r="M1161" t="str">
            <v>Création 2024</v>
          </cell>
          <cell r="N1161"/>
          <cell r="O1161" t="str">
            <v>WINSOR &amp; NEWTON</v>
          </cell>
          <cell r="P1161" t="str">
            <v>FINE ARTS</v>
          </cell>
          <cell r="Q1161" t="str">
            <v>W&amp;N WATERCOLOUR</v>
          </cell>
          <cell r="R1161" t="str">
            <v>PROFESSIONAL WATERCOLOUR</v>
          </cell>
          <cell r="S1161" t="str">
            <v>14ML TUBE</v>
          </cell>
          <cell r="T1161" t="str">
            <v>Série 2</v>
          </cell>
          <cell r="U1161" t="str">
            <v>W0420</v>
          </cell>
          <cell r="V1161" t="str">
            <v>10100103150219</v>
          </cell>
          <cell r="W1161" t="str">
            <v>32139000</v>
          </cell>
          <cell r="X1161" t="str">
            <v>FRANCE</v>
          </cell>
          <cell r="Y1161">
            <v>3</v>
          </cell>
        </row>
        <row r="1162">
          <cell r="A1162" t="str">
            <v>50694310</v>
          </cell>
          <cell r="B1162" t="str">
            <v>0105025</v>
          </cell>
          <cell r="C1162" t="str">
            <v>W&amp;N PRO WATERCOLOUR 14ML 025 JAUNE BISMUTH</v>
          </cell>
          <cell r="D1162">
            <v>26</v>
          </cell>
          <cell r="E1162"/>
          <cell r="F1162"/>
          <cell r="G1162" t="str">
            <v>WN PWC 14ML 025 JNE BISMUTH</v>
          </cell>
          <cell r="H1162" t="str">
            <v>W&amp;N PROFESSIONAL WATERCOLOUR 14ML BISMUTH YELLOW</v>
          </cell>
          <cell r="I1162" t="str">
            <v>WN PWC 14ML BISMUTH YELLOW</v>
          </cell>
          <cell r="J1162">
            <v>9</v>
          </cell>
          <cell r="K1162">
            <v>9.18</v>
          </cell>
          <cell r="L1162">
            <v>1.9999999999999969E-2</v>
          </cell>
          <cell r="M1162" t="str">
            <v>Actif</v>
          </cell>
          <cell r="N1162"/>
          <cell r="O1162" t="str">
            <v>WINSOR &amp; NEWTON</v>
          </cell>
          <cell r="P1162" t="str">
            <v>FINE ARTS</v>
          </cell>
          <cell r="Q1162" t="str">
            <v>W&amp;N WATERCOLOUR</v>
          </cell>
          <cell r="R1162" t="str">
            <v>PROFESSIONAL WATERCOLOUR</v>
          </cell>
          <cell r="S1162" t="str">
            <v>14ML TUBE</v>
          </cell>
          <cell r="T1162" t="str">
            <v>Série 3</v>
          </cell>
          <cell r="U1162" t="str">
            <v>W0025</v>
          </cell>
          <cell r="V1162" t="str">
            <v>10100103150219</v>
          </cell>
          <cell r="W1162" t="str">
            <v>32139000</v>
          </cell>
          <cell r="X1162" t="str">
            <v>FRANCE</v>
          </cell>
          <cell r="Y1162">
            <v>3</v>
          </cell>
        </row>
        <row r="1163">
          <cell r="A1163" t="str">
            <v>50902262</v>
          </cell>
          <cell r="B1163" t="str">
            <v>0105137</v>
          </cell>
          <cell r="C1163" t="str">
            <v>W&amp;N PRO WATERCOLOUR 14ML 137 BLEU DE CERULEUM</v>
          </cell>
          <cell r="D1163">
            <v>26</v>
          </cell>
          <cell r="E1163"/>
          <cell r="F1163"/>
          <cell r="G1163" t="str">
            <v>WN PWC 14ML 137 BLEU CERULEUM</v>
          </cell>
          <cell r="H1163" t="str">
            <v>W&amp;N PROFESSIONAL WATERCOLOUR 14ML CERULEAN BLUE</v>
          </cell>
          <cell r="I1163" t="str">
            <v>WN PWC 14ML CERULEAN BLUE</v>
          </cell>
          <cell r="J1163">
            <v>9</v>
          </cell>
          <cell r="K1163">
            <v>9.18</v>
          </cell>
          <cell r="L1163">
            <v>1.9999999999999969E-2</v>
          </cell>
          <cell r="M1163" t="str">
            <v>Actif</v>
          </cell>
          <cell r="N1163"/>
          <cell r="O1163" t="str">
            <v>WINSOR &amp; NEWTON</v>
          </cell>
          <cell r="P1163" t="str">
            <v>FINE ARTS</v>
          </cell>
          <cell r="Q1163" t="str">
            <v>W&amp;N WATERCOLOUR</v>
          </cell>
          <cell r="R1163" t="str">
            <v>PROFESSIONAL WATERCOLOUR</v>
          </cell>
          <cell r="S1163" t="str">
            <v>14ML TUBE</v>
          </cell>
          <cell r="T1163" t="str">
            <v>Série 3</v>
          </cell>
          <cell r="U1163" t="str">
            <v>W0137</v>
          </cell>
          <cell r="V1163" t="str">
            <v>10100103150219</v>
          </cell>
          <cell r="W1163" t="str">
            <v>32139000</v>
          </cell>
          <cell r="X1163" t="str">
            <v>FRANCE</v>
          </cell>
          <cell r="Y1163">
            <v>3</v>
          </cell>
        </row>
        <row r="1164">
          <cell r="A1164" t="str">
            <v>50041572</v>
          </cell>
          <cell r="B1164" t="str">
            <v>0105140</v>
          </cell>
          <cell r="C1164" t="str">
            <v>W&amp;N PRO WATERCOLOUR 14ML 140 BLEU CERULEUM NUANCE ROUGE</v>
          </cell>
          <cell r="D1164">
            <v>26</v>
          </cell>
          <cell r="E1164"/>
          <cell r="F1164"/>
          <cell r="G1164" t="str">
            <v>WN PWC 14ML 140 BL CERUL N RGE</v>
          </cell>
          <cell r="H1164" t="str">
            <v>W&amp;N PROFESSIONAL WATERCOLOUR 14ML CERUL BLU RS</v>
          </cell>
          <cell r="I1164" t="str">
            <v>WN PWC 14ML CERUL BLU RS</v>
          </cell>
          <cell r="J1164">
            <v>9</v>
          </cell>
          <cell r="K1164">
            <v>9.18</v>
          </cell>
          <cell r="L1164">
            <v>1.9999999999999969E-2</v>
          </cell>
          <cell r="M1164" t="str">
            <v>Actif</v>
          </cell>
          <cell r="N1164"/>
          <cell r="O1164" t="str">
            <v>WINSOR &amp; NEWTON</v>
          </cell>
          <cell r="P1164" t="str">
            <v>FINE ARTS</v>
          </cell>
          <cell r="Q1164" t="str">
            <v>W&amp;N WATERCOLOUR</v>
          </cell>
          <cell r="R1164" t="str">
            <v>PROFESSIONAL WATERCOLOUR</v>
          </cell>
          <cell r="S1164" t="str">
            <v>14ML TUBE</v>
          </cell>
          <cell r="T1164" t="str">
            <v>Série 3</v>
          </cell>
          <cell r="U1164" t="str">
            <v>W0140</v>
          </cell>
          <cell r="V1164" t="str">
            <v>10100103150219</v>
          </cell>
          <cell r="W1164" t="str">
            <v>32139000</v>
          </cell>
          <cell r="X1164" t="str">
            <v>FRANCE</v>
          </cell>
          <cell r="Y1164">
            <v>3</v>
          </cell>
        </row>
        <row r="1165">
          <cell r="A1165" t="str">
            <v>884955089699</v>
          </cell>
          <cell r="B1165" t="str">
            <v>8840520</v>
          </cell>
          <cell r="C1165" t="str">
            <v>W&amp;N PRO WATERCOLOUR 14ML 185 VERT DE COBALT FONCE ROW</v>
          </cell>
          <cell r="D1165">
            <v>26</v>
          </cell>
          <cell r="E1165" t="str">
            <v>884955069523</v>
          </cell>
          <cell r="F1165" t="str">
            <v>0105185</v>
          </cell>
          <cell r="G1165" t="str">
            <v>WN PWC 14ML 185 ER COB FC ROW</v>
          </cell>
          <cell r="H1165" t="str">
            <v>W&amp;N PROFESSIONAL WATERCOLOUR 14ML COBALT GREEN DEEP ROW</v>
          </cell>
          <cell r="I1165" t="str">
            <v>WN PWC 14ML COB GRE DP ROW     SP</v>
          </cell>
          <cell r="J1165">
            <v>9</v>
          </cell>
          <cell r="K1165">
            <v>9.18</v>
          </cell>
          <cell r="L1165">
            <v>1.9999999999999969E-2</v>
          </cell>
          <cell r="M1165" t="str">
            <v>Actif</v>
          </cell>
          <cell r="N1165"/>
          <cell r="O1165" t="str">
            <v>WINSOR &amp; NEWTON</v>
          </cell>
          <cell r="P1165" t="str">
            <v>FINE ARTS</v>
          </cell>
          <cell r="Q1165" t="str">
            <v>W&amp;N WATERCOLOUR</v>
          </cell>
          <cell r="R1165" t="str">
            <v>PROFESSIONAL WATERCOLOUR</v>
          </cell>
          <cell r="S1165" t="str">
            <v>14ML TUBE</v>
          </cell>
          <cell r="T1165" t="str">
            <v>Série 3</v>
          </cell>
          <cell r="U1165" t="str">
            <v>W0185</v>
          </cell>
          <cell r="V1165" t="str">
            <v>10100103150219</v>
          </cell>
          <cell r="W1165" t="str">
            <v>32139000</v>
          </cell>
          <cell r="X1165" t="str">
            <v>FRANCE</v>
          </cell>
          <cell r="Y1165">
            <v>3</v>
          </cell>
        </row>
        <row r="1166">
          <cell r="A1166" t="str">
            <v>50694402</v>
          </cell>
          <cell r="B1166" t="str">
            <v>0105321</v>
          </cell>
          <cell r="C1166" t="str">
            <v>W&amp;N PRO WATERCOLOUR 14ML 321 BLEU D INDANTHRENE</v>
          </cell>
          <cell r="D1166">
            <v>26</v>
          </cell>
          <cell r="E1166"/>
          <cell r="F1166"/>
          <cell r="G1166" t="str">
            <v>WN PWC 14ML 321 BL INDANTRENE</v>
          </cell>
          <cell r="H1166" t="str">
            <v>W&amp;N PROFESSIONAL WATERCOLOUR 14ML INDANTH BLUE</v>
          </cell>
          <cell r="I1166" t="str">
            <v>WN PWC 14ML INDANTH BLUE</v>
          </cell>
          <cell r="J1166">
            <v>9</v>
          </cell>
          <cell r="K1166">
            <v>9.18</v>
          </cell>
          <cell r="L1166">
            <v>1.9999999999999969E-2</v>
          </cell>
          <cell r="M1166" t="str">
            <v>Actif</v>
          </cell>
          <cell r="N1166"/>
          <cell r="O1166" t="str">
            <v>WINSOR &amp; NEWTON</v>
          </cell>
          <cell r="P1166" t="str">
            <v>FINE ARTS</v>
          </cell>
          <cell r="Q1166" t="str">
            <v>W&amp;N WATERCOLOUR</v>
          </cell>
          <cell r="R1166" t="str">
            <v>PROFESSIONAL WATERCOLOUR</v>
          </cell>
          <cell r="S1166" t="str">
            <v>14ML TUBE</v>
          </cell>
          <cell r="T1166" t="str">
            <v>Série 3</v>
          </cell>
          <cell r="U1166" t="str">
            <v>W0321</v>
          </cell>
          <cell r="V1166" t="str">
            <v>10100103150219</v>
          </cell>
          <cell r="W1166" t="str">
            <v>32139000</v>
          </cell>
          <cell r="X1166" t="str">
            <v>FRANCE</v>
          </cell>
          <cell r="Y1166">
            <v>3</v>
          </cell>
        </row>
        <row r="1167">
          <cell r="A1167" t="str">
            <v>50902576</v>
          </cell>
          <cell r="B1167" t="str">
            <v>0105459</v>
          </cell>
          <cell r="C1167" t="str">
            <v>W&amp;N PRO WATERCOLOUR 14ML 459 OXYDE DE CHROME</v>
          </cell>
          <cell r="D1167">
            <v>26</v>
          </cell>
          <cell r="E1167"/>
          <cell r="F1167"/>
          <cell r="G1167" t="str">
            <v>WN PWC 14ML 459 OXYDE CHROME</v>
          </cell>
          <cell r="H1167" t="str">
            <v>W&amp;N PROFESSIONAL WATERCOLOUR 14ML OXIDE OF CHRO'M</v>
          </cell>
          <cell r="I1167" t="str">
            <v>WN PWC 14ML OXIDE OF CHRO'M</v>
          </cell>
          <cell r="J1167">
            <v>9</v>
          </cell>
          <cell r="K1167">
            <v>9.18</v>
          </cell>
          <cell r="L1167">
            <v>1.9999999999999969E-2</v>
          </cell>
          <cell r="M1167" t="str">
            <v>Actif</v>
          </cell>
          <cell r="N1167"/>
          <cell r="O1167" t="str">
            <v>WINSOR &amp; NEWTON</v>
          </cell>
          <cell r="P1167" t="str">
            <v>FINE ARTS</v>
          </cell>
          <cell r="Q1167" t="str">
            <v>W&amp;N WATERCOLOUR</v>
          </cell>
          <cell r="R1167" t="str">
            <v>PROFESSIONAL WATERCOLOUR</v>
          </cell>
          <cell r="S1167" t="str">
            <v>14ML TUBE</v>
          </cell>
          <cell r="T1167" t="str">
            <v>Série 3</v>
          </cell>
          <cell r="U1167" t="str">
            <v>W0459</v>
          </cell>
          <cell r="V1167" t="str">
            <v>10100103150219</v>
          </cell>
          <cell r="W1167" t="str">
            <v>32139000</v>
          </cell>
          <cell r="X1167" t="str">
            <v>FRANCE</v>
          </cell>
          <cell r="Y1167">
            <v>3</v>
          </cell>
        </row>
        <row r="1168">
          <cell r="A1168" t="str">
            <v>50694440</v>
          </cell>
          <cell r="B1168" t="str">
            <v>0105466</v>
          </cell>
          <cell r="C1168" t="str">
            <v>W&amp;N PRO WATERCOLOUR 14ML 466 ALIZARINE CRAMOISIE PERMANENTE</v>
          </cell>
          <cell r="D1168">
            <v>26</v>
          </cell>
          <cell r="E1168"/>
          <cell r="F1168"/>
          <cell r="G1168" t="str">
            <v>WN PWC 14ML 466 ALIZ CRAM PERM</v>
          </cell>
          <cell r="H1168" t="str">
            <v>W&amp;N PROFESSIONAL WATERCOLOUR 14ML PERM ALIZ CRIMS</v>
          </cell>
          <cell r="I1168" t="str">
            <v>WN PWC 14ML PERM ALIZ CRIMS</v>
          </cell>
          <cell r="J1168">
            <v>9</v>
          </cell>
          <cell r="K1168">
            <v>9.18</v>
          </cell>
          <cell r="L1168">
            <v>1.9999999999999969E-2</v>
          </cell>
          <cell r="M1168" t="str">
            <v>Actif</v>
          </cell>
          <cell r="N1168"/>
          <cell r="O1168" t="str">
            <v>WINSOR &amp; NEWTON</v>
          </cell>
          <cell r="P1168" t="str">
            <v>FINE ARTS</v>
          </cell>
          <cell r="Q1168" t="str">
            <v>W&amp;N WATERCOLOUR</v>
          </cell>
          <cell r="R1168" t="str">
            <v>PROFESSIONAL WATERCOLOUR</v>
          </cell>
          <cell r="S1168" t="str">
            <v>14ML TUBE</v>
          </cell>
          <cell r="T1168" t="str">
            <v>Série 3</v>
          </cell>
          <cell r="U1168" t="str">
            <v>W0466</v>
          </cell>
          <cell r="V1168" t="str">
            <v>10100103150219</v>
          </cell>
          <cell r="W1168" t="str">
            <v>32139000</v>
          </cell>
          <cell r="X1168" t="str">
            <v>FRANCE</v>
          </cell>
          <cell r="Y1168">
            <v>3</v>
          </cell>
        </row>
        <row r="1169">
          <cell r="A1169" t="str">
            <v>50694457</v>
          </cell>
          <cell r="B1169" t="str">
            <v>0105479</v>
          </cell>
          <cell r="C1169" t="str">
            <v>W&amp;N PRO WATERCOLOUR 14ML 479 CARMIN PERMANENT</v>
          </cell>
          <cell r="D1169">
            <v>26</v>
          </cell>
          <cell r="E1169"/>
          <cell r="F1169"/>
          <cell r="G1169" t="str">
            <v>WN PWC 14ML 479 CARMIN PERM</v>
          </cell>
          <cell r="H1169" t="str">
            <v>W&amp;N PROFESSIONAL WATERCOLOUR 14ML PERM CARMINE</v>
          </cell>
          <cell r="I1169" t="str">
            <v>WN PWC 14ML PERM CARMINE</v>
          </cell>
          <cell r="J1169">
            <v>9</v>
          </cell>
          <cell r="K1169">
            <v>9.18</v>
          </cell>
          <cell r="L1169">
            <v>1.9999999999999969E-2</v>
          </cell>
          <cell r="M1169" t="str">
            <v>Actif</v>
          </cell>
          <cell r="N1169"/>
          <cell r="O1169" t="str">
            <v>WINSOR &amp; NEWTON</v>
          </cell>
          <cell r="P1169" t="str">
            <v>FINE ARTS</v>
          </cell>
          <cell r="Q1169" t="str">
            <v>W&amp;N WATERCOLOUR</v>
          </cell>
          <cell r="R1169" t="str">
            <v>PROFESSIONAL WATERCOLOUR</v>
          </cell>
          <cell r="S1169" t="str">
            <v>14ML TUBE</v>
          </cell>
          <cell r="T1169" t="str">
            <v>Série 3</v>
          </cell>
          <cell r="U1169" t="str">
            <v>W0479</v>
          </cell>
          <cell r="V1169" t="str">
            <v>10100103150219</v>
          </cell>
          <cell r="W1169" t="str">
            <v>32139000</v>
          </cell>
          <cell r="X1169" t="str">
            <v>FRANCE</v>
          </cell>
          <cell r="Y1169">
            <v>3</v>
          </cell>
        </row>
        <row r="1170">
          <cell r="A1170" t="str">
            <v>50902606</v>
          </cell>
          <cell r="B1170" t="str">
            <v>0105489</v>
          </cell>
          <cell r="C1170" t="str">
            <v>W&amp;N PRO WATERCOLOUR 14ML 489 MAGENTA PERMANENT</v>
          </cell>
          <cell r="D1170">
            <v>26</v>
          </cell>
          <cell r="E1170"/>
          <cell r="F1170"/>
          <cell r="G1170" t="str">
            <v>WN PWC 14ML 489 MAGENTA PERM</v>
          </cell>
          <cell r="H1170" t="str">
            <v>W&amp;N PROFESSIONAL WATERCOLOUR 14ML PERM MAGENTA</v>
          </cell>
          <cell r="I1170" t="str">
            <v>WN PWC 14ML PERM MAGENTA</v>
          </cell>
          <cell r="J1170">
            <v>9</v>
          </cell>
          <cell r="K1170">
            <v>9.18</v>
          </cell>
          <cell r="L1170">
            <v>1.9999999999999969E-2</v>
          </cell>
          <cell r="M1170" t="str">
            <v>Actif</v>
          </cell>
          <cell r="N1170"/>
          <cell r="O1170" t="str">
            <v>WINSOR &amp; NEWTON</v>
          </cell>
          <cell r="P1170" t="str">
            <v>FINE ARTS</v>
          </cell>
          <cell r="Q1170" t="str">
            <v>W&amp;N WATERCOLOUR</v>
          </cell>
          <cell r="R1170" t="str">
            <v>PROFESSIONAL WATERCOLOUR</v>
          </cell>
          <cell r="S1170" t="str">
            <v>14ML TUBE</v>
          </cell>
          <cell r="T1170" t="str">
            <v>Série 3</v>
          </cell>
          <cell r="U1170" t="str">
            <v>W0489</v>
          </cell>
          <cell r="V1170" t="str">
            <v>10100103150219</v>
          </cell>
          <cell r="W1170" t="str">
            <v>32139000</v>
          </cell>
          <cell r="X1170" t="str">
            <v>FRANCE</v>
          </cell>
          <cell r="Y1170">
            <v>3</v>
          </cell>
        </row>
        <row r="1171">
          <cell r="A1171" t="str">
            <v>50041695</v>
          </cell>
          <cell r="B1171" t="str">
            <v>0105491</v>
          </cell>
          <cell r="C1171" t="str">
            <v>W&amp;N PRO WATERCOLOUR 14ML 491 MAUVE PERMANENT</v>
          </cell>
          <cell r="D1171">
            <v>26</v>
          </cell>
          <cell r="E1171"/>
          <cell r="F1171"/>
          <cell r="G1171" t="str">
            <v>WN PWC 14ML 491 MAUVE PERM</v>
          </cell>
          <cell r="H1171" t="str">
            <v>W&amp;N PROFESSIONAL WATERCOLOUR 14ML PERM MAUVE 04</v>
          </cell>
          <cell r="I1171" t="str">
            <v>WN PWC 14ML PERM MAUVE 04</v>
          </cell>
          <cell r="J1171">
            <v>9</v>
          </cell>
          <cell r="K1171">
            <v>9.18</v>
          </cell>
          <cell r="L1171">
            <v>1.9999999999999969E-2</v>
          </cell>
          <cell r="M1171" t="str">
            <v>Actif</v>
          </cell>
          <cell r="N1171"/>
          <cell r="O1171" t="str">
            <v>WINSOR &amp; NEWTON</v>
          </cell>
          <cell r="P1171" t="str">
            <v>FINE ARTS</v>
          </cell>
          <cell r="Q1171" t="str">
            <v>W&amp;N WATERCOLOUR</v>
          </cell>
          <cell r="R1171" t="str">
            <v>PROFESSIONAL WATERCOLOUR</v>
          </cell>
          <cell r="S1171" t="str">
            <v>14ML TUBE</v>
          </cell>
          <cell r="T1171" t="str">
            <v>Série 3</v>
          </cell>
          <cell r="U1171" t="str">
            <v>W0491</v>
          </cell>
          <cell r="V1171" t="str">
            <v>10100103150219</v>
          </cell>
          <cell r="W1171" t="str">
            <v>32139000</v>
          </cell>
          <cell r="X1171" t="str">
            <v>FRANCE</v>
          </cell>
          <cell r="Y1171">
            <v>3</v>
          </cell>
        </row>
        <row r="1172">
          <cell r="A1172" t="str">
            <v>50902613</v>
          </cell>
          <cell r="B1172" t="str">
            <v>0105502</v>
          </cell>
          <cell r="C1172" t="str">
            <v>W&amp;N PRO WATERCOLOUR 14ML 502 ROSE PERMANENT</v>
          </cell>
          <cell r="D1172">
            <v>26</v>
          </cell>
          <cell r="E1172"/>
          <cell r="F1172"/>
          <cell r="G1172" t="str">
            <v>WN PWC 14ML 502 ROSE PERMANENT</v>
          </cell>
          <cell r="H1172" t="str">
            <v>W&amp;N PROFESSIONAL WATERCOLOUR 14ML PERM ROSE</v>
          </cell>
          <cell r="I1172" t="str">
            <v>WN PWC 14ML PERM ROSE</v>
          </cell>
          <cell r="J1172">
            <v>9</v>
          </cell>
          <cell r="K1172">
            <v>9.18</v>
          </cell>
          <cell r="L1172">
            <v>1.9999999999999969E-2</v>
          </cell>
          <cell r="M1172" t="str">
            <v>Actif</v>
          </cell>
          <cell r="N1172"/>
          <cell r="O1172" t="str">
            <v>WINSOR &amp; NEWTON</v>
          </cell>
          <cell r="P1172" t="str">
            <v>FINE ARTS</v>
          </cell>
          <cell r="Q1172" t="str">
            <v>W&amp;N WATERCOLOUR</v>
          </cell>
          <cell r="R1172" t="str">
            <v>PROFESSIONAL WATERCOLOUR</v>
          </cell>
          <cell r="S1172" t="str">
            <v>14ML TUBE</v>
          </cell>
          <cell r="T1172" t="str">
            <v>Série 3</v>
          </cell>
          <cell r="U1172" t="str">
            <v>W0502</v>
          </cell>
          <cell r="V1172" t="str">
            <v>10100103150219</v>
          </cell>
          <cell r="W1172" t="str">
            <v>32139000</v>
          </cell>
          <cell r="X1172" t="str">
            <v>FRANCE</v>
          </cell>
          <cell r="Y1172">
            <v>3</v>
          </cell>
        </row>
        <row r="1173">
          <cell r="A1173" t="str">
            <v>50694471</v>
          </cell>
          <cell r="B1173" t="str">
            <v>0105507</v>
          </cell>
          <cell r="C1173" t="str">
            <v>W&amp;N PRO WATERCOLOUR 14ML 507 MARRON DE PERYLENE</v>
          </cell>
          <cell r="D1173">
            <v>26</v>
          </cell>
          <cell r="E1173"/>
          <cell r="F1173"/>
          <cell r="G1173" t="str">
            <v>WN PWC 14ML 507 MARRON PERYLEN</v>
          </cell>
          <cell r="H1173" t="str">
            <v>W&amp;N PROFESSIONAL WATERCOLOUR 14ML PERYLENE MAROON</v>
          </cell>
          <cell r="I1173" t="str">
            <v>WN PWC 14ML PERYLENE MAROON</v>
          </cell>
          <cell r="J1173">
            <v>9</v>
          </cell>
          <cell r="K1173">
            <v>9.18</v>
          </cell>
          <cell r="L1173">
            <v>1.9999999999999969E-2</v>
          </cell>
          <cell r="M1173" t="str">
            <v>Actif</v>
          </cell>
          <cell r="N1173"/>
          <cell r="O1173" t="str">
            <v>WINSOR &amp; NEWTON</v>
          </cell>
          <cell r="P1173" t="str">
            <v>FINE ARTS</v>
          </cell>
          <cell r="Q1173" t="str">
            <v>W&amp;N WATERCOLOUR</v>
          </cell>
          <cell r="R1173" t="str">
            <v>PROFESSIONAL WATERCOLOUR</v>
          </cell>
          <cell r="S1173" t="str">
            <v>14ML TUBE</v>
          </cell>
          <cell r="T1173" t="str">
            <v>Série 3</v>
          </cell>
          <cell r="U1173" t="str">
            <v>W0507</v>
          </cell>
          <cell r="V1173" t="str">
            <v>10100103150219</v>
          </cell>
          <cell r="W1173" t="str">
            <v>32139000</v>
          </cell>
          <cell r="X1173" t="str">
            <v>FRANCE</v>
          </cell>
          <cell r="Y1173">
            <v>3</v>
          </cell>
        </row>
        <row r="1174">
          <cell r="A1174" t="str">
            <v>50694495</v>
          </cell>
          <cell r="B1174" t="str">
            <v>0105545</v>
          </cell>
          <cell r="C1174" t="str">
            <v>W&amp;N PRO WATERCOLOUR 14ML 545 MAGENTA QUINACRIDONE</v>
          </cell>
          <cell r="D1174">
            <v>26</v>
          </cell>
          <cell r="E1174"/>
          <cell r="F1174"/>
          <cell r="G1174" t="str">
            <v>WN PWC 14ML 545 MAGENTA QUINA</v>
          </cell>
          <cell r="H1174" t="str">
            <v>W&amp;N PROFESSIONAL WATERCOLOUR 14ML QUINAC MAGENTA</v>
          </cell>
          <cell r="I1174" t="str">
            <v>WN PWC 14ML QUINAC MAGENTA</v>
          </cell>
          <cell r="J1174">
            <v>9</v>
          </cell>
          <cell r="K1174">
            <v>9.18</v>
          </cell>
          <cell r="L1174">
            <v>1.9999999999999969E-2</v>
          </cell>
          <cell r="M1174" t="str">
            <v>Actif</v>
          </cell>
          <cell r="N1174"/>
          <cell r="O1174" t="str">
            <v>WINSOR &amp; NEWTON</v>
          </cell>
          <cell r="P1174" t="str">
            <v>FINE ARTS</v>
          </cell>
          <cell r="Q1174" t="str">
            <v>W&amp;N WATERCOLOUR</v>
          </cell>
          <cell r="R1174" t="str">
            <v>PROFESSIONAL WATERCOLOUR</v>
          </cell>
          <cell r="S1174" t="str">
            <v>14ML TUBE</v>
          </cell>
          <cell r="T1174" t="str">
            <v>Série 3</v>
          </cell>
          <cell r="U1174" t="str">
            <v>W0545</v>
          </cell>
          <cell r="V1174" t="str">
            <v>10100103150219</v>
          </cell>
          <cell r="W1174" t="str">
            <v>32139000</v>
          </cell>
          <cell r="X1174" t="str">
            <v>FRANCE</v>
          </cell>
          <cell r="Y1174">
            <v>3</v>
          </cell>
        </row>
        <row r="1175">
          <cell r="A1175" t="str">
            <v>50694501</v>
          </cell>
          <cell r="B1175" t="str">
            <v>0105547</v>
          </cell>
          <cell r="C1175" t="str">
            <v>W&amp;N PRO WATERCOLOUR 14ML 547 OR TRANSPARENT FONCE</v>
          </cell>
          <cell r="D1175">
            <v>26</v>
          </cell>
          <cell r="E1175"/>
          <cell r="F1175"/>
          <cell r="G1175" t="str">
            <v>WN PWC 14ML 547 OR TRANS FONCE</v>
          </cell>
          <cell r="H1175" t="str">
            <v>W&amp;N PROFESSIONAL WATERCOLOUR 14ML TRANSPARENT GOLD DEEP</v>
          </cell>
          <cell r="I1175" t="str">
            <v>WN PWC 14ML TRANSP GOLD DEEP</v>
          </cell>
          <cell r="J1175">
            <v>9</v>
          </cell>
          <cell r="K1175">
            <v>9.18</v>
          </cell>
          <cell r="L1175">
            <v>1.9999999999999969E-2</v>
          </cell>
          <cell r="M1175" t="str">
            <v>Actif</v>
          </cell>
          <cell r="N1175"/>
          <cell r="O1175" t="str">
            <v>WINSOR &amp; NEWTON</v>
          </cell>
          <cell r="P1175" t="str">
            <v>FINE ARTS</v>
          </cell>
          <cell r="Q1175" t="str">
            <v>W&amp;N WATERCOLOUR</v>
          </cell>
          <cell r="R1175" t="str">
            <v>PROFESSIONAL WATERCOLOUR</v>
          </cell>
          <cell r="S1175" t="str">
            <v>14ML TUBE</v>
          </cell>
          <cell r="T1175" t="str">
            <v>Série 3</v>
          </cell>
          <cell r="U1175" t="str">
            <v>WN547</v>
          </cell>
          <cell r="V1175" t="str">
            <v>10100103150219</v>
          </cell>
          <cell r="W1175" t="str">
            <v>32139000</v>
          </cell>
          <cell r="X1175" t="str">
            <v>FRANCE</v>
          </cell>
          <cell r="Y1175">
            <v>3</v>
          </cell>
        </row>
        <row r="1176">
          <cell r="A1176" t="str">
            <v>50694518</v>
          </cell>
          <cell r="B1176" t="str">
            <v>0105548</v>
          </cell>
          <cell r="C1176" t="str">
            <v>W&amp;N PRO WATERCOLOUR 14ML 548 ROUGE QUINACRIDONE</v>
          </cell>
          <cell r="D1176">
            <v>26</v>
          </cell>
          <cell r="E1176"/>
          <cell r="F1176"/>
          <cell r="G1176" t="str">
            <v>WN PWC 14ML 548 RGE QUINA</v>
          </cell>
          <cell r="H1176" t="str">
            <v>W&amp;N PROFESSIONAL WATERCOLOUR 14ML QUINAC RED</v>
          </cell>
          <cell r="I1176" t="str">
            <v>WN PWC 14ML QUINAC RED</v>
          </cell>
          <cell r="J1176">
            <v>9</v>
          </cell>
          <cell r="K1176">
            <v>9.18</v>
          </cell>
          <cell r="L1176">
            <v>1.9999999999999969E-2</v>
          </cell>
          <cell r="M1176" t="str">
            <v>Actif</v>
          </cell>
          <cell r="N1176"/>
          <cell r="O1176" t="str">
            <v>WINSOR &amp; NEWTON</v>
          </cell>
          <cell r="P1176" t="str">
            <v>FINE ARTS</v>
          </cell>
          <cell r="Q1176" t="str">
            <v>W&amp;N WATERCOLOUR</v>
          </cell>
          <cell r="R1176" t="str">
            <v>PROFESSIONAL WATERCOLOUR</v>
          </cell>
          <cell r="S1176" t="str">
            <v>14ML TUBE</v>
          </cell>
          <cell r="T1176" t="str">
            <v>Série 3</v>
          </cell>
          <cell r="U1176" t="str">
            <v>W0548</v>
          </cell>
          <cell r="V1176" t="str">
            <v>10100103150219</v>
          </cell>
          <cell r="W1176" t="str">
            <v>32139000</v>
          </cell>
          <cell r="X1176" t="str">
            <v>FRANCE</v>
          </cell>
          <cell r="Y1176">
            <v>3</v>
          </cell>
        </row>
        <row r="1177">
          <cell r="A1177" t="str">
            <v>884955069493</v>
          </cell>
          <cell r="B1177" t="str">
            <v>0105550</v>
          </cell>
          <cell r="C1177" t="str">
            <v>W&amp;N PRO WATERCOLOUR 14ML 550 QUINACRIDONE VIOLET</v>
          </cell>
          <cell r="D1177">
            <v>26</v>
          </cell>
          <cell r="E1177"/>
          <cell r="F1177"/>
          <cell r="G1177" t="str">
            <v>WN PWC 14ML 550 QUINA VIOLET</v>
          </cell>
          <cell r="H1177" t="str">
            <v>W&amp;N PROFESSIONAL WATERCOLOUR 14ML QUINACRIDONE VIOLET</v>
          </cell>
          <cell r="I1177" t="str">
            <v>WN PWC 14ML QUINA VLT          SP</v>
          </cell>
          <cell r="J1177">
            <v>9</v>
          </cell>
          <cell r="K1177">
            <v>9.18</v>
          </cell>
          <cell r="L1177">
            <v>1.9999999999999969E-2</v>
          </cell>
          <cell r="M1177" t="str">
            <v>Actif</v>
          </cell>
          <cell r="N1177"/>
          <cell r="O1177" t="str">
            <v>WINSOR &amp; NEWTON</v>
          </cell>
          <cell r="P1177" t="str">
            <v>FINE ARTS</v>
          </cell>
          <cell r="Q1177" t="str">
            <v>W&amp;N WATERCOLOUR</v>
          </cell>
          <cell r="R1177" t="str">
            <v>PROFESSIONAL WATERCOLOUR</v>
          </cell>
          <cell r="S1177" t="str">
            <v>14ML TUBE</v>
          </cell>
          <cell r="T1177" t="str">
            <v>Série 3</v>
          </cell>
          <cell r="U1177" t="str">
            <v>W0550</v>
          </cell>
          <cell r="V1177" t="str">
            <v>10100103150219</v>
          </cell>
          <cell r="W1177" t="str">
            <v>32139000</v>
          </cell>
          <cell r="X1177" t="str">
            <v>FRANCE</v>
          </cell>
          <cell r="Y1177">
            <v>3</v>
          </cell>
        </row>
        <row r="1178">
          <cell r="A1178" t="str">
            <v>50041688</v>
          </cell>
          <cell r="B1178" t="str">
            <v>0105649</v>
          </cell>
          <cell r="C1178" t="str">
            <v>W&amp;N PRO WATERCOLOUR 14ML 649 JAUNE TURNER</v>
          </cell>
          <cell r="D1178">
            <v>26</v>
          </cell>
          <cell r="E1178"/>
          <cell r="F1178"/>
          <cell r="G1178" t="str">
            <v>WN PWC 14ML 649 JNE TURNER</v>
          </cell>
          <cell r="H1178" t="str">
            <v>W&amp;N PROFESSIONAL WATERCOLOUR 14ML TURNERS YELL</v>
          </cell>
          <cell r="I1178" t="str">
            <v>WN PWC 14ML TURNERS YELL</v>
          </cell>
          <cell r="J1178">
            <v>9</v>
          </cell>
          <cell r="K1178">
            <v>9.18</v>
          </cell>
          <cell r="L1178">
            <v>1.9999999999999969E-2</v>
          </cell>
          <cell r="M1178" t="str">
            <v>Actif</v>
          </cell>
          <cell r="N1178"/>
          <cell r="O1178" t="str">
            <v>WINSOR &amp; NEWTON</v>
          </cell>
          <cell r="P1178" t="str">
            <v>FINE ARTS</v>
          </cell>
          <cell r="Q1178" t="str">
            <v>W&amp;N WATERCOLOUR</v>
          </cell>
          <cell r="R1178" t="str">
            <v>PROFESSIONAL WATERCOLOUR</v>
          </cell>
          <cell r="S1178" t="str">
            <v>14ML TUBE</v>
          </cell>
          <cell r="T1178" t="str">
            <v>Série 3</v>
          </cell>
          <cell r="U1178" t="str">
            <v>W0649</v>
          </cell>
          <cell r="V1178" t="str">
            <v>10100103150219</v>
          </cell>
          <cell r="W1178" t="str">
            <v>32139000</v>
          </cell>
          <cell r="X1178" t="str">
            <v>FRANCE</v>
          </cell>
          <cell r="Y1178">
            <v>3</v>
          </cell>
        </row>
        <row r="1179">
          <cell r="A1179" t="str">
            <v>884955069486</v>
          </cell>
          <cell r="B1179" t="str">
            <v>0105650</v>
          </cell>
          <cell r="C1179" t="str">
            <v>W&amp;N PRO WATERCOLOUR 14ML 650 ORANGE TRANSPARENT</v>
          </cell>
          <cell r="D1179">
            <v>26</v>
          </cell>
          <cell r="E1179"/>
          <cell r="F1179"/>
          <cell r="G1179" t="str">
            <v>WN PWC 14ML 650 ORANGE TRANSP</v>
          </cell>
          <cell r="H1179" t="str">
            <v>W&amp;N PROFESSIONAL WATERCOLOUR 14ML TRANSPARENT ORANGE</v>
          </cell>
          <cell r="I1179" t="str">
            <v>WN PWC 14ML TRA ORA            SP</v>
          </cell>
          <cell r="J1179">
            <v>9</v>
          </cell>
          <cell r="K1179">
            <v>9.18</v>
          </cell>
          <cell r="L1179">
            <v>1.9999999999999969E-2</v>
          </cell>
          <cell r="M1179" t="str">
            <v>Actif</v>
          </cell>
          <cell r="N1179"/>
          <cell r="O1179" t="str">
            <v>WINSOR &amp; NEWTON</v>
          </cell>
          <cell r="P1179" t="str">
            <v>FINE ARTS</v>
          </cell>
          <cell r="Q1179" t="str">
            <v>W&amp;N WATERCOLOUR</v>
          </cell>
          <cell r="R1179" t="str">
            <v>PROFESSIONAL WATERCOLOUR</v>
          </cell>
          <cell r="S1179" t="str">
            <v>14ML TUBE</v>
          </cell>
          <cell r="T1179" t="str">
            <v>Série 3</v>
          </cell>
          <cell r="U1179" t="str">
            <v>W0650</v>
          </cell>
          <cell r="V1179" t="str">
            <v>10100103150219</v>
          </cell>
          <cell r="W1179" t="str">
            <v>32139000</v>
          </cell>
          <cell r="X1179" t="str">
            <v>FRANCE</v>
          </cell>
          <cell r="Y1179">
            <v>3</v>
          </cell>
        </row>
        <row r="1180">
          <cell r="A1180" t="str">
            <v>884955069516</v>
          </cell>
          <cell r="B1180" t="str">
            <v>0105697</v>
          </cell>
          <cell r="C1180" t="str">
            <v>W&amp;N PRO WATERCOLOUR 14ML 697 VERT D EAU</v>
          </cell>
          <cell r="D1180">
            <v>26</v>
          </cell>
          <cell r="E1180"/>
          <cell r="F1180"/>
          <cell r="G1180" t="str">
            <v>WN PWC 14ML 697 VERT D EAU</v>
          </cell>
          <cell r="H1180" t="str">
            <v>W&amp;N PROFESSIONAL WATERCOLOUR 14ML AQUA GREEN</v>
          </cell>
          <cell r="I1180" t="str">
            <v>WN PWC 14ML AQU GRE            SP</v>
          </cell>
          <cell r="J1180">
            <v>9</v>
          </cell>
          <cell r="K1180">
            <v>9.18</v>
          </cell>
          <cell r="L1180">
            <v>1.9999999999999969E-2</v>
          </cell>
          <cell r="M1180" t="str">
            <v>Actif</v>
          </cell>
          <cell r="N1180"/>
          <cell r="O1180" t="str">
            <v>WINSOR &amp; NEWTON</v>
          </cell>
          <cell r="P1180" t="str">
            <v>FINE ARTS</v>
          </cell>
          <cell r="Q1180" t="str">
            <v>W&amp;N WATERCOLOUR</v>
          </cell>
          <cell r="R1180" t="str">
            <v>PROFESSIONAL WATERCOLOUR</v>
          </cell>
          <cell r="S1180" t="str">
            <v>14ML TUBE</v>
          </cell>
          <cell r="T1180" t="str">
            <v>Série 3</v>
          </cell>
          <cell r="U1180" t="str">
            <v>W0697</v>
          </cell>
          <cell r="V1180" t="str">
            <v>10100103150219</v>
          </cell>
          <cell r="W1180" t="str">
            <v>32139000</v>
          </cell>
          <cell r="X1180" t="str">
            <v>FRANCE</v>
          </cell>
          <cell r="Y1180">
            <v>3</v>
          </cell>
        </row>
        <row r="1181">
          <cell r="A1181" t="str">
            <v>884955069509</v>
          </cell>
          <cell r="B1181" t="str">
            <v>0105710</v>
          </cell>
          <cell r="C1181" t="str">
            <v>W&amp;N PRO WATERCOLOUR 14ML 710 SMALT BLEU DUMONT</v>
          </cell>
          <cell r="D1181">
            <v>26</v>
          </cell>
          <cell r="E1181"/>
          <cell r="F1181"/>
          <cell r="G1181" t="str">
            <v>WN PWC 14ML 710 SMALT BL DUMON</v>
          </cell>
          <cell r="H1181" t="str">
            <v>W&amp;N PROFESSIONAL WATERCOLOUR 14ML SMALT</v>
          </cell>
          <cell r="I1181" t="str">
            <v>WN PWC 14ML SMALT              SP</v>
          </cell>
          <cell r="J1181">
            <v>9</v>
          </cell>
          <cell r="K1181">
            <v>9.18</v>
          </cell>
          <cell r="L1181">
            <v>1.9999999999999969E-2</v>
          </cell>
          <cell r="M1181" t="str">
            <v>Actif</v>
          </cell>
          <cell r="N1181"/>
          <cell r="O1181" t="str">
            <v>WINSOR &amp; NEWTON</v>
          </cell>
          <cell r="P1181" t="str">
            <v>FINE ARTS</v>
          </cell>
          <cell r="Q1181" t="str">
            <v>W&amp;N WATERCOLOUR</v>
          </cell>
          <cell r="R1181" t="str">
            <v>PROFESSIONAL WATERCOLOUR</v>
          </cell>
          <cell r="S1181" t="str">
            <v>14ML TUBE</v>
          </cell>
          <cell r="T1181" t="str">
            <v>Série 3</v>
          </cell>
          <cell r="U1181" t="str">
            <v>W0710</v>
          </cell>
          <cell r="V1181" t="str">
            <v>10100103150219</v>
          </cell>
          <cell r="W1181" t="str">
            <v>32139000</v>
          </cell>
          <cell r="X1181" t="str">
            <v>FRANCE</v>
          </cell>
          <cell r="Y1181">
            <v>3</v>
          </cell>
        </row>
        <row r="1182">
          <cell r="A1182" t="str">
            <v>884955095300</v>
          </cell>
          <cell r="B1182" t="str">
            <v>0105424</v>
          </cell>
          <cell r="C1182" t="str">
            <v>W&amp;N PRO WATERCOLOUR 14ML CENDRE ULTRAMARINE</v>
          </cell>
          <cell r="D1182">
            <v>26</v>
          </cell>
          <cell r="E1182"/>
          <cell r="F1182"/>
          <cell r="G1182" t="str">
            <v>WN PWC 14ML CENDRE ULTRAMAR</v>
          </cell>
          <cell r="H1182" t="str">
            <v>W&amp;N PROFESSIONAL WATERCOLOUR 14ML ULTRAMARINE ASH</v>
          </cell>
          <cell r="I1182" t="str">
            <v>WN PWC 14ML ULTRA ASH          SP</v>
          </cell>
          <cell r="J1182">
            <v>9</v>
          </cell>
          <cell r="K1182">
            <v>9.18</v>
          </cell>
          <cell r="L1182">
            <v>1.9999999999999969E-2</v>
          </cell>
          <cell r="M1182" t="str">
            <v>Création 2024</v>
          </cell>
          <cell r="N1182"/>
          <cell r="O1182" t="str">
            <v>WINSOR &amp; NEWTON</v>
          </cell>
          <cell r="P1182" t="str">
            <v>FINE ARTS</v>
          </cell>
          <cell r="Q1182" t="str">
            <v>W&amp;N WATERCOLOUR</v>
          </cell>
          <cell r="R1182" t="str">
            <v>PROFESSIONAL WATERCOLOUR</v>
          </cell>
          <cell r="S1182" t="str">
            <v>14ML TUBE</v>
          </cell>
          <cell r="T1182" t="str">
            <v>Série 3</v>
          </cell>
          <cell r="U1182" t="str">
            <v>W0424</v>
          </cell>
          <cell r="V1182" t="str">
            <v>10100103150219</v>
          </cell>
          <cell r="W1182" t="str">
            <v>32139000</v>
          </cell>
          <cell r="X1182" t="str">
            <v>FRANCE</v>
          </cell>
          <cell r="Y1182">
            <v>3</v>
          </cell>
        </row>
        <row r="1183">
          <cell r="A1183" t="str">
            <v>884955089552</v>
          </cell>
          <cell r="B1183" t="str">
            <v>8840506</v>
          </cell>
          <cell r="C1183" t="str">
            <v>W&amp;N PRO WATERCOLOUR 14ML 086 JAUNE CADMIUM CITRON ROW</v>
          </cell>
          <cell r="D1183">
            <v>26</v>
          </cell>
          <cell r="E1183" t="str">
            <v>50902170</v>
          </cell>
          <cell r="F1183" t="str">
            <v>0105086</v>
          </cell>
          <cell r="G1183" t="str">
            <v>WN PWC 14ML 086 JNE CD CIT ROW</v>
          </cell>
          <cell r="H1183" t="str">
            <v>W&amp;N PROFESSIONAL WATERCOLOUR 14ML CAD LEM ROW</v>
          </cell>
          <cell r="I1183" t="str">
            <v>WN PWC 14ML CAD LEM ROW        SP</v>
          </cell>
          <cell r="J1183">
            <v>12.12</v>
          </cell>
          <cell r="K1183">
            <v>12.36</v>
          </cell>
          <cell r="L1183">
            <v>1.980198019801982E-2</v>
          </cell>
          <cell r="M1183" t="str">
            <v>Actif</v>
          </cell>
          <cell r="N1183"/>
          <cell r="O1183" t="str">
            <v>WINSOR &amp; NEWTON</v>
          </cell>
          <cell r="P1183" t="str">
            <v>FINE ARTS</v>
          </cell>
          <cell r="Q1183" t="str">
            <v>W&amp;N WATERCOLOUR</v>
          </cell>
          <cell r="R1183" t="str">
            <v>PROFESSIONAL WATERCOLOUR</v>
          </cell>
          <cell r="S1183" t="str">
            <v>14ML TUBE</v>
          </cell>
          <cell r="T1183" t="str">
            <v>Série 4</v>
          </cell>
          <cell r="U1183" t="str">
            <v>W0086</v>
          </cell>
          <cell r="V1183" t="str">
            <v>10100103150219</v>
          </cell>
          <cell r="W1183" t="str">
            <v>32139000</v>
          </cell>
          <cell r="X1183" t="str">
            <v>FRANCE</v>
          </cell>
          <cell r="Y1183">
            <v>3</v>
          </cell>
        </row>
        <row r="1184">
          <cell r="A1184" t="str">
            <v>884955089569</v>
          </cell>
          <cell r="B1184" t="str">
            <v>8840507</v>
          </cell>
          <cell r="C1184" t="str">
            <v>W&amp;N PRO WATERCOLOUR 14ML 089 ORANGE DE CADMIUM ROW</v>
          </cell>
          <cell r="D1184">
            <v>26</v>
          </cell>
          <cell r="E1184" t="str">
            <v>50902187</v>
          </cell>
          <cell r="F1184" t="str">
            <v>0105089</v>
          </cell>
          <cell r="G1184" t="str">
            <v>WN PWC 14ML 089 ORANGE CAD ROW</v>
          </cell>
          <cell r="H1184" t="str">
            <v>W&amp;N PROFESSIONAL WATERCOLOUR 14ML CAD ORA ROW</v>
          </cell>
          <cell r="I1184" t="str">
            <v>WN PWC 14ML CAD ORA ROW        SP</v>
          </cell>
          <cell r="J1184">
            <v>12.12</v>
          </cell>
          <cell r="K1184">
            <v>12.36</v>
          </cell>
          <cell r="L1184">
            <v>1.980198019801982E-2</v>
          </cell>
          <cell r="M1184" t="str">
            <v>Actif</v>
          </cell>
          <cell r="N1184"/>
          <cell r="O1184" t="str">
            <v>WINSOR &amp; NEWTON</v>
          </cell>
          <cell r="P1184" t="str">
            <v>FINE ARTS</v>
          </cell>
          <cell r="Q1184" t="str">
            <v>W&amp;N WATERCOLOUR</v>
          </cell>
          <cell r="R1184" t="str">
            <v>PROFESSIONAL WATERCOLOUR</v>
          </cell>
          <cell r="S1184" t="str">
            <v>14ML TUBE</v>
          </cell>
          <cell r="T1184" t="str">
            <v>Série 4</v>
          </cell>
          <cell r="U1184" t="str">
            <v>W0089</v>
          </cell>
          <cell r="V1184" t="str">
            <v>10100103150219</v>
          </cell>
          <cell r="W1184" t="str">
            <v>32139000</v>
          </cell>
          <cell r="X1184" t="str">
            <v>FRANCE</v>
          </cell>
          <cell r="Y1184">
            <v>3</v>
          </cell>
        </row>
        <row r="1185">
          <cell r="A1185" t="str">
            <v>884955089576</v>
          </cell>
          <cell r="B1185" t="str">
            <v>8840508</v>
          </cell>
          <cell r="C1185" t="str">
            <v>W&amp;N PRO WATERCOLOUR 14ML 094 ROUGE DE CADMIUM ROW</v>
          </cell>
          <cell r="D1185">
            <v>26</v>
          </cell>
          <cell r="E1185" t="str">
            <v>50902194</v>
          </cell>
          <cell r="F1185" t="str">
            <v>0105094</v>
          </cell>
          <cell r="G1185" t="str">
            <v>WN PWC 14ML 094 RGE DE CAD ROW</v>
          </cell>
          <cell r="H1185" t="str">
            <v>W&amp;N PROFESSIONAL WATERCOLOUR 14ML CAD RED ROW</v>
          </cell>
          <cell r="I1185" t="str">
            <v>WN PWC 14ML CAD RED ROW        SP</v>
          </cell>
          <cell r="J1185">
            <v>12.12</v>
          </cell>
          <cell r="K1185">
            <v>12.36</v>
          </cell>
          <cell r="L1185">
            <v>1.980198019801982E-2</v>
          </cell>
          <cell r="M1185" t="str">
            <v>Actif</v>
          </cell>
          <cell r="N1185"/>
          <cell r="O1185" t="str">
            <v>WINSOR &amp; NEWTON</v>
          </cell>
          <cell r="P1185" t="str">
            <v>FINE ARTS</v>
          </cell>
          <cell r="Q1185" t="str">
            <v>W&amp;N WATERCOLOUR</v>
          </cell>
          <cell r="R1185" t="str">
            <v>PROFESSIONAL WATERCOLOUR</v>
          </cell>
          <cell r="S1185" t="str">
            <v>14ML TUBE</v>
          </cell>
          <cell r="T1185" t="str">
            <v>Série 4</v>
          </cell>
          <cell r="U1185" t="str">
            <v>W0094</v>
          </cell>
          <cell r="V1185" t="str">
            <v>10100103150219</v>
          </cell>
          <cell r="W1185" t="str">
            <v>32139000</v>
          </cell>
          <cell r="X1185" t="str">
            <v>FRANCE</v>
          </cell>
          <cell r="Y1185">
            <v>3</v>
          </cell>
        </row>
        <row r="1186">
          <cell r="A1186" t="str">
            <v>884955089590</v>
          </cell>
          <cell r="B1186" t="str">
            <v>8840510</v>
          </cell>
          <cell r="C1186" t="str">
            <v>W&amp;N PRO WATERCOLOUR 14ML 106 ECARLATE DE CADMIUM ROW</v>
          </cell>
          <cell r="D1186">
            <v>26</v>
          </cell>
          <cell r="E1186" t="str">
            <v>50902217</v>
          </cell>
          <cell r="F1186" t="str">
            <v>0105106</v>
          </cell>
          <cell r="G1186" t="str">
            <v>WN PWC 14ML 106 ECARLAT CD ROW</v>
          </cell>
          <cell r="H1186" t="str">
            <v>W&amp;N PROFESSIONAL WATERCOLOUR 14ML CD SCAR ROW</v>
          </cell>
          <cell r="I1186" t="str">
            <v>WN PWC 14ML CD SCAR ROW        SP</v>
          </cell>
          <cell r="J1186">
            <v>12.12</v>
          </cell>
          <cell r="K1186">
            <v>12.36</v>
          </cell>
          <cell r="L1186">
            <v>1.980198019801982E-2</v>
          </cell>
          <cell r="M1186" t="str">
            <v>Actif</v>
          </cell>
          <cell r="N1186"/>
          <cell r="O1186" t="str">
            <v>WINSOR &amp; NEWTON</v>
          </cell>
          <cell r="P1186" t="str">
            <v>FINE ARTS</v>
          </cell>
          <cell r="Q1186" t="str">
            <v>W&amp;N WATERCOLOUR</v>
          </cell>
          <cell r="R1186" t="str">
            <v>PROFESSIONAL WATERCOLOUR</v>
          </cell>
          <cell r="S1186" t="str">
            <v>14ML TUBE</v>
          </cell>
          <cell r="T1186" t="str">
            <v>Série 4</v>
          </cell>
          <cell r="U1186" t="str">
            <v>W0106</v>
          </cell>
          <cell r="V1186" t="str">
            <v>10100103150219</v>
          </cell>
          <cell r="W1186" t="str">
            <v>32139000</v>
          </cell>
          <cell r="X1186" t="str">
            <v>FRANCE</v>
          </cell>
          <cell r="Y1186">
            <v>3</v>
          </cell>
        </row>
        <row r="1187">
          <cell r="A1187" t="str">
            <v>884955089606</v>
          </cell>
          <cell r="B1187" t="str">
            <v>8840511</v>
          </cell>
          <cell r="C1187" t="str">
            <v>W&amp;N PRO WATERCOLOUR 14ML 108 JAUNE DE CADMIUM ROW</v>
          </cell>
          <cell r="D1187">
            <v>26</v>
          </cell>
          <cell r="E1187" t="str">
            <v>50902224</v>
          </cell>
          <cell r="F1187" t="str">
            <v>0105108</v>
          </cell>
          <cell r="G1187" t="str">
            <v>WN PWC 14ML 108 JNE DE CAD ROW</v>
          </cell>
          <cell r="H1187" t="str">
            <v>W&amp;N PROFESSIONAL WATERCOLOUR 14ML CAD YEL ROW</v>
          </cell>
          <cell r="I1187" t="str">
            <v>WN PWC 14ML CAD YEL ROW        SP</v>
          </cell>
          <cell r="J1187">
            <v>12.12</v>
          </cell>
          <cell r="K1187">
            <v>12.36</v>
          </cell>
          <cell r="L1187">
            <v>1.980198019801982E-2</v>
          </cell>
          <cell r="M1187" t="str">
            <v>Actif</v>
          </cell>
          <cell r="N1187"/>
          <cell r="O1187" t="str">
            <v>WINSOR &amp; NEWTON</v>
          </cell>
          <cell r="P1187" t="str">
            <v>FINE ARTS</v>
          </cell>
          <cell r="Q1187" t="str">
            <v>W&amp;N WATERCOLOUR</v>
          </cell>
          <cell r="R1187" t="str">
            <v>PROFESSIONAL WATERCOLOUR</v>
          </cell>
          <cell r="S1187" t="str">
            <v>14ML TUBE</v>
          </cell>
          <cell r="T1187" t="str">
            <v>Série 4</v>
          </cell>
          <cell r="U1187" t="str">
            <v>W0108</v>
          </cell>
          <cell r="V1187" t="str">
            <v>10100103150219</v>
          </cell>
          <cell r="W1187" t="str">
            <v>32139000</v>
          </cell>
          <cell r="X1187" t="str">
            <v>FRANCE</v>
          </cell>
          <cell r="Y1187">
            <v>3</v>
          </cell>
        </row>
        <row r="1188">
          <cell r="A1188" t="str">
            <v>884955089613</v>
          </cell>
          <cell r="B1188" t="str">
            <v>8840512</v>
          </cell>
          <cell r="C1188" t="str">
            <v>W&amp;N PRO WATERCOLOUR 14ML 111 JAUNE DE CADMIUM FONCE ROW</v>
          </cell>
          <cell r="D1188">
            <v>26</v>
          </cell>
          <cell r="E1188" t="str">
            <v>50902231</v>
          </cell>
          <cell r="F1188" t="str">
            <v>0105111</v>
          </cell>
          <cell r="G1188" t="str">
            <v>WN PWC 14ML 111 JNE CAD FC ROW</v>
          </cell>
          <cell r="H1188" t="str">
            <v>W&amp;N PROFESSIONAL WATERCOLOUR 14ML C.YL.DP ROW</v>
          </cell>
          <cell r="I1188" t="str">
            <v>WN PWC 14ML C.YL.DP ROW        SP</v>
          </cell>
          <cell r="J1188">
            <v>12.12</v>
          </cell>
          <cell r="K1188">
            <v>12.36</v>
          </cell>
          <cell r="L1188">
            <v>1.980198019801982E-2</v>
          </cell>
          <cell r="M1188" t="str">
            <v>Actif</v>
          </cell>
          <cell r="N1188"/>
          <cell r="O1188" t="str">
            <v>WINSOR &amp; NEWTON</v>
          </cell>
          <cell r="P1188" t="str">
            <v>FINE ARTS</v>
          </cell>
          <cell r="Q1188" t="str">
            <v>W&amp;N WATERCOLOUR</v>
          </cell>
          <cell r="R1188" t="str">
            <v>PROFESSIONAL WATERCOLOUR</v>
          </cell>
          <cell r="S1188" t="str">
            <v>14ML TUBE</v>
          </cell>
          <cell r="T1188" t="str">
            <v>Série 4</v>
          </cell>
          <cell r="U1188" t="str">
            <v>W0111</v>
          </cell>
          <cell r="V1188" t="str">
            <v>10100103150219</v>
          </cell>
          <cell r="W1188" t="str">
            <v>32139000</v>
          </cell>
          <cell r="X1188" t="str">
            <v>FRANCE</v>
          </cell>
          <cell r="Y1188">
            <v>3</v>
          </cell>
        </row>
        <row r="1189">
          <cell r="A1189" t="str">
            <v>884955089620</v>
          </cell>
          <cell r="B1189" t="str">
            <v>8840513</v>
          </cell>
          <cell r="C1189" t="str">
            <v>W&amp;N PRO WATERCOLOUR 14ML 118 JAUNE DE CADMIUM PALE ROW</v>
          </cell>
          <cell r="D1189">
            <v>26</v>
          </cell>
          <cell r="E1189" t="str">
            <v>50902248</v>
          </cell>
          <cell r="F1189" t="str">
            <v>0105118</v>
          </cell>
          <cell r="G1189" t="str">
            <v>WN PWC 14ML 118 JNE CAD PL ROW</v>
          </cell>
          <cell r="H1189" t="str">
            <v>W&amp;N PROFESSIONAL WATERCOLOUR 14ML C.YL.PL ROW</v>
          </cell>
          <cell r="I1189" t="str">
            <v>WN PWC 14ML C.YL.PL ROW        SP</v>
          </cell>
          <cell r="J1189">
            <v>12.12</v>
          </cell>
          <cell r="K1189">
            <v>12.36</v>
          </cell>
          <cell r="L1189">
            <v>1.980198019801982E-2</v>
          </cell>
          <cell r="M1189" t="str">
            <v>Actif</v>
          </cell>
          <cell r="N1189"/>
          <cell r="O1189" t="str">
            <v>WINSOR &amp; NEWTON</v>
          </cell>
          <cell r="P1189" t="str">
            <v>FINE ARTS</v>
          </cell>
          <cell r="Q1189" t="str">
            <v>W&amp;N WATERCOLOUR</v>
          </cell>
          <cell r="R1189" t="str">
            <v>PROFESSIONAL WATERCOLOUR</v>
          </cell>
          <cell r="S1189" t="str">
            <v>14ML TUBE</v>
          </cell>
          <cell r="T1189" t="str">
            <v>Série 4</v>
          </cell>
          <cell r="U1189" t="str">
            <v>W0118</v>
          </cell>
          <cell r="V1189" t="str">
            <v>10100103150219</v>
          </cell>
          <cell r="W1189" t="str">
            <v>32139000</v>
          </cell>
          <cell r="X1189" t="str">
            <v>FRANCE</v>
          </cell>
          <cell r="Y1189">
            <v>3</v>
          </cell>
        </row>
        <row r="1190">
          <cell r="A1190" t="str">
            <v>884955089644</v>
          </cell>
          <cell r="B1190" t="str">
            <v>8840515</v>
          </cell>
          <cell r="C1190" t="str">
            <v>W&amp;N PRO WATERCOLOUR 14ML 178 BLEU DE COBALT ROW</v>
          </cell>
          <cell r="D1190">
            <v>26</v>
          </cell>
          <cell r="E1190" t="str">
            <v>50902330</v>
          </cell>
          <cell r="F1190" t="str">
            <v>0105178</v>
          </cell>
          <cell r="G1190" t="str">
            <v>WN PWC 14ML 178 BLEU COB ROW</v>
          </cell>
          <cell r="H1190" t="str">
            <v>W&amp;N PROFESSIONAL WATERCOLOUR 14ML COBALT BLUE ROW</v>
          </cell>
          <cell r="I1190" t="str">
            <v>WN PWC 14ML COBALT BLUE ROW    SP</v>
          </cell>
          <cell r="J1190">
            <v>12.12</v>
          </cell>
          <cell r="K1190">
            <v>12.36</v>
          </cell>
          <cell r="L1190">
            <v>1.980198019801982E-2</v>
          </cell>
          <cell r="M1190" t="str">
            <v>Actif</v>
          </cell>
          <cell r="N1190"/>
          <cell r="O1190" t="str">
            <v>WINSOR &amp; NEWTON</v>
          </cell>
          <cell r="P1190" t="str">
            <v>FINE ARTS</v>
          </cell>
          <cell r="Q1190" t="str">
            <v>W&amp;N WATERCOLOUR</v>
          </cell>
          <cell r="R1190" t="str">
            <v>PROFESSIONAL WATERCOLOUR</v>
          </cell>
          <cell r="S1190" t="str">
            <v>14ML TUBE</v>
          </cell>
          <cell r="T1190" t="str">
            <v>Série 4</v>
          </cell>
          <cell r="U1190" t="str">
            <v>W0178</v>
          </cell>
          <cell r="V1190" t="str">
            <v>10100103150219</v>
          </cell>
          <cell r="W1190" t="str">
            <v>32139000</v>
          </cell>
          <cell r="X1190" t="str">
            <v>FRANCE</v>
          </cell>
          <cell r="Y1190">
            <v>3</v>
          </cell>
        </row>
        <row r="1191">
          <cell r="A1191" t="str">
            <v>884955089521</v>
          </cell>
          <cell r="B1191" t="str">
            <v>8840503</v>
          </cell>
          <cell r="C1191" t="str">
            <v>W&amp;N PRO WATERCOLOUR 14ML 180 BLEU DE COBALT FONCE ROW</v>
          </cell>
          <cell r="D1191">
            <v>26</v>
          </cell>
          <cell r="E1191" t="str">
            <v>50694341</v>
          </cell>
          <cell r="F1191" t="str">
            <v>0105180</v>
          </cell>
          <cell r="G1191" t="str">
            <v>WN PWC 14ML 180 BL COB FC ROW</v>
          </cell>
          <cell r="H1191" t="str">
            <v>W&amp;N PROFESSIONAL WATERCOLOUR 14ML COB.BD ROW</v>
          </cell>
          <cell r="I1191" t="str">
            <v>WN PWC 14ML COB.BD ROW         SP</v>
          </cell>
          <cell r="J1191">
            <v>12.12</v>
          </cell>
          <cell r="K1191">
            <v>12.36</v>
          </cell>
          <cell r="L1191">
            <v>1.980198019801982E-2</v>
          </cell>
          <cell r="M1191" t="str">
            <v>Actif</v>
          </cell>
          <cell r="N1191"/>
          <cell r="O1191" t="str">
            <v>WINSOR &amp; NEWTON</v>
          </cell>
          <cell r="P1191" t="str">
            <v>FINE ARTS</v>
          </cell>
          <cell r="Q1191" t="str">
            <v>W&amp;N WATERCOLOUR</v>
          </cell>
          <cell r="R1191" t="str">
            <v>PROFESSIONAL WATERCOLOUR</v>
          </cell>
          <cell r="S1191" t="str">
            <v>14ML TUBE</v>
          </cell>
          <cell r="T1191" t="str">
            <v>Série 4</v>
          </cell>
          <cell r="U1191" t="str">
            <v>W0180</v>
          </cell>
          <cell r="V1191" t="str">
            <v>10100103150219</v>
          </cell>
          <cell r="W1191" t="str">
            <v>32139000</v>
          </cell>
          <cell r="X1191" t="str">
            <v>FRANCE</v>
          </cell>
          <cell r="Y1191">
            <v>3</v>
          </cell>
        </row>
        <row r="1192">
          <cell r="A1192" t="str">
            <v>884955089668</v>
          </cell>
          <cell r="B1192" t="str">
            <v>8840517</v>
          </cell>
          <cell r="C1192" t="str">
            <v>W&amp;N PRO WATERCOLOUR 14ML 190 COBALT TURQUOISE ROW</v>
          </cell>
          <cell r="D1192">
            <v>26</v>
          </cell>
          <cell r="E1192" t="str">
            <v>50902354</v>
          </cell>
          <cell r="F1192" t="str">
            <v>0105190</v>
          </cell>
          <cell r="G1192" t="str">
            <v>WN PWC 14ML 190 COB TURQ ROW</v>
          </cell>
          <cell r="H1192" t="str">
            <v>W&amp;N PROFESSIONAL WATERCOLOUR 14ML COBALT TUQUOISE ROW</v>
          </cell>
          <cell r="I1192" t="str">
            <v>WN PWC 14ML COB TUQUOISE ROW   SP</v>
          </cell>
          <cell r="J1192">
            <v>12.12</v>
          </cell>
          <cell r="K1192">
            <v>12.36</v>
          </cell>
          <cell r="L1192">
            <v>1.980198019801982E-2</v>
          </cell>
          <cell r="M1192" t="str">
            <v>Actif</v>
          </cell>
          <cell r="N1192"/>
          <cell r="O1192" t="str">
            <v>WINSOR &amp; NEWTON</v>
          </cell>
          <cell r="P1192" t="str">
            <v>FINE ARTS</v>
          </cell>
          <cell r="Q1192" t="str">
            <v>W&amp;N WATERCOLOUR</v>
          </cell>
          <cell r="R1192" t="str">
            <v>PROFESSIONAL WATERCOLOUR</v>
          </cell>
          <cell r="S1192" t="str">
            <v>14ML TUBE</v>
          </cell>
          <cell r="T1192" t="str">
            <v>Série 4</v>
          </cell>
          <cell r="U1192" t="str">
            <v>W0190</v>
          </cell>
          <cell r="V1192" t="str">
            <v>10100103150219</v>
          </cell>
          <cell r="W1192" t="str">
            <v>32139000</v>
          </cell>
          <cell r="X1192" t="str">
            <v>FRANCE</v>
          </cell>
          <cell r="Y1192">
            <v>3</v>
          </cell>
        </row>
        <row r="1193">
          <cell r="A1193" t="str">
            <v>884955089538</v>
          </cell>
          <cell r="B1193" t="str">
            <v>8840504</v>
          </cell>
          <cell r="C1193" t="str">
            <v>W&amp;N PRO WATERCOLOUR 14ML 191 TURQUOISE COBALT CLAIR ROW</v>
          </cell>
          <cell r="D1193">
            <v>26</v>
          </cell>
          <cell r="E1193" t="str">
            <v>50694365</v>
          </cell>
          <cell r="F1193" t="str">
            <v>0105191</v>
          </cell>
          <cell r="G1193" t="str">
            <v>WN PWC 14ML 191 TUR COB CL ROW</v>
          </cell>
          <cell r="H1193" t="str">
            <v>W&amp;N PROFESSIONAL WATERCOLOUR 14ML COB.TUQUOISE LT ROW</v>
          </cell>
          <cell r="I1193" t="str">
            <v>WN PWC 14ML COB TUQUSE LT ROW  SP</v>
          </cell>
          <cell r="J1193">
            <v>12.12</v>
          </cell>
          <cell r="K1193">
            <v>12.36</v>
          </cell>
          <cell r="L1193">
            <v>1.980198019801982E-2</v>
          </cell>
          <cell r="M1193" t="str">
            <v>Actif</v>
          </cell>
          <cell r="N1193"/>
          <cell r="O1193" t="str">
            <v>WINSOR &amp; NEWTON</v>
          </cell>
          <cell r="P1193" t="str">
            <v>FINE ARTS</v>
          </cell>
          <cell r="Q1193" t="str">
            <v>W&amp;N WATERCOLOUR</v>
          </cell>
          <cell r="R1193" t="str">
            <v>PROFESSIONAL WATERCOLOUR</v>
          </cell>
          <cell r="S1193" t="str">
            <v>14ML TUBE</v>
          </cell>
          <cell r="T1193" t="str">
            <v>Série 4</v>
          </cell>
          <cell r="U1193" t="str">
            <v>W0191</v>
          </cell>
          <cell r="V1193" t="str">
            <v>10100103150219</v>
          </cell>
          <cell r="W1193" t="str">
            <v>32139000</v>
          </cell>
          <cell r="X1193" t="str">
            <v>FRANCE</v>
          </cell>
          <cell r="Y1193">
            <v>3</v>
          </cell>
        </row>
        <row r="1194">
          <cell r="A1194" t="str">
            <v>884955089675</v>
          </cell>
          <cell r="B1194" t="str">
            <v>8840518</v>
          </cell>
          <cell r="C1194" t="str">
            <v>W&amp;N PRO WATERCOLOUR 14ML 192 VIOLET COBALT ROW</v>
          </cell>
          <cell r="D1194">
            <v>26</v>
          </cell>
          <cell r="E1194" t="str">
            <v>50902361</v>
          </cell>
          <cell r="F1194" t="str">
            <v>0105192</v>
          </cell>
          <cell r="G1194" t="str">
            <v>WN PWC 14ML 192 VIOLET COB ROW</v>
          </cell>
          <cell r="H1194" t="str">
            <v>W&amp;N PROFESSIONAL WATERCOLOUR 14ML COB VIO ROW</v>
          </cell>
          <cell r="I1194" t="str">
            <v>WN PWC 14ML COB VIO ROW        SP</v>
          </cell>
          <cell r="J1194">
            <v>12.12</v>
          </cell>
          <cell r="K1194">
            <v>12.36</v>
          </cell>
          <cell r="L1194">
            <v>1.980198019801982E-2</v>
          </cell>
          <cell r="M1194" t="str">
            <v>Actif</v>
          </cell>
          <cell r="N1194"/>
          <cell r="O1194" t="str">
            <v>WINSOR &amp; NEWTON</v>
          </cell>
          <cell r="P1194" t="str">
            <v>FINE ARTS</v>
          </cell>
          <cell r="Q1194" t="str">
            <v>W&amp;N WATERCOLOUR</v>
          </cell>
          <cell r="R1194" t="str">
            <v>PROFESSIONAL WATERCOLOUR</v>
          </cell>
          <cell r="S1194" t="str">
            <v>14ML TUBE</v>
          </cell>
          <cell r="T1194" t="str">
            <v>Série 4</v>
          </cell>
          <cell r="U1194" t="str">
            <v>W0192</v>
          </cell>
          <cell r="V1194" t="str">
            <v>10100103150219</v>
          </cell>
          <cell r="W1194" t="str">
            <v>32139000</v>
          </cell>
          <cell r="X1194" t="str">
            <v>FRANCE</v>
          </cell>
          <cell r="Y1194">
            <v>3</v>
          </cell>
        </row>
        <row r="1195">
          <cell r="A1195" t="str">
            <v>884955089682</v>
          </cell>
          <cell r="B1195" t="str">
            <v>8840519</v>
          </cell>
          <cell r="C1195" t="str">
            <v>W&amp;N PRO WATERCOLOUR 14ML 347 JAUNE CITRON ROW</v>
          </cell>
          <cell r="D1195">
            <v>26</v>
          </cell>
          <cell r="E1195" t="str">
            <v>50902507</v>
          </cell>
          <cell r="F1195" t="str">
            <v>0105347</v>
          </cell>
          <cell r="G1195" t="str">
            <v>WN PWC 14ML 347 JNE CITRON ROW</v>
          </cell>
          <cell r="H1195" t="str">
            <v>W&amp;N PROFESSIONAL WATERCOLOUR 14ML L.Y.N.T ROW</v>
          </cell>
          <cell r="I1195" t="str">
            <v>WN PWC 14ML L.Y.N.T ROW        SP</v>
          </cell>
          <cell r="J1195">
            <v>12.12</v>
          </cell>
          <cell r="K1195">
            <v>12.36</v>
          </cell>
          <cell r="L1195">
            <v>1.980198019801982E-2</v>
          </cell>
          <cell r="M1195" t="str">
            <v>Actif</v>
          </cell>
          <cell r="N1195"/>
          <cell r="O1195" t="str">
            <v>WINSOR &amp; NEWTON</v>
          </cell>
          <cell r="P1195" t="str">
            <v>FINE ARTS</v>
          </cell>
          <cell r="Q1195" t="str">
            <v>W&amp;N WATERCOLOUR</v>
          </cell>
          <cell r="R1195" t="str">
            <v>PROFESSIONAL WATERCOLOUR</v>
          </cell>
          <cell r="S1195" t="str">
            <v>14ML TUBE</v>
          </cell>
          <cell r="T1195" t="str">
            <v>Série 4</v>
          </cell>
          <cell r="U1195" t="str">
            <v>W0347</v>
          </cell>
          <cell r="V1195" t="str">
            <v>10100103150219</v>
          </cell>
          <cell r="W1195" t="str">
            <v>32139000</v>
          </cell>
          <cell r="X1195" t="str">
            <v>FRANCE</v>
          </cell>
          <cell r="Y1195">
            <v>3</v>
          </cell>
        </row>
        <row r="1196">
          <cell r="A1196" t="str">
            <v>50902699</v>
          </cell>
          <cell r="B1196" t="str">
            <v>0105576</v>
          </cell>
          <cell r="C1196" t="str">
            <v>W&amp;N PRO WATERCOLOUR 14ML 576 ROSE DORE</v>
          </cell>
          <cell r="D1196">
            <v>26</v>
          </cell>
          <cell r="E1196"/>
          <cell r="F1196"/>
          <cell r="G1196" t="str">
            <v>WN PWC 14ML 576 ROSE DORE</v>
          </cell>
          <cell r="H1196" t="str">
            <v>W&amp;N PROFESSIONAL WATERCOLOUR 14ML ROSE DORE</v>
          </cell>
          <cell r="I1196" t="str">
            <v>WN PWC 14ML ROSE DORE</v>
          </cell>
          <cell r="J1196">
            <v>12.12</v>
          </cell>
          <cell r="K1196">
            <v>12.36</v>
          </cell>
          <cell r="L1196">
            <v>1.980198019801982E-2</v>
          </cell>
          <cell r="M1196" t="str">
            <v>Actif</v>
          </cell>
          <cell r="N1196"/>
          <cell r="O1196" t="str">
            <v>WINSOR &amp; NEWTON</v>
          </cell>
          <cell r="P1196" t="str">
            <v>FINE ARTS</v>
          </cell>
          <cell r="Q1196" t="str">
            <v>W&amp;N WATERCOLOUR</v>
          </cell>
          <cell r="R1196" t="str">
            <v>PROFESSIONAL WATERCOLOUR</v>
          </cell>
          <cell r="S1196" t="str">
            <v>14ML TUBE</v>
          </cell>
          <cell r="T1196" t="str">
            <v>Série 4</v>
          </cell>
          <cell r="U1196" t="str">
            <v>W0576</v>
          </cell>
          <cell r="V1196" t="str">
            <v>10100103150219</v>
          </cell>
          <cell r="W1196" t="str">
            <v>32139000</v>
          </cell>
          <cell r="X1196" t="str">
            <v>FRANCE</v>
          </cell>
          <cell r="Y1196">
            <v>3</v>
          </cell>
        </row>
        <row r="1197">
          <cell r="A1197" t="str">
            <v>884955089507</v>
          </cell>
          <cell r="B1197" t="str">
            <v>8840501</v>
          </cell>
          <cell r="C1197" t="str">
            <v>W&amp;N PRO WATERCOLOUR 14ML 587 GARANCE ROSE VERITABLE ROW</v>
          </cell>
          <cell r="D1197">
            <v>26</v>
          </cell>
          <cell r="E1197" t="str">
            <v>50902712</v>
          </cell>
          <cell r="F1197" t="str">
            <v>0105587</v>
          </cell>
          <cell r="G1197" t="str">
            <v>WN PWC 14ML 587GAR RSE VER ROW</v>
          </cell>
          <cell r="H1197" t="str">
            <v>W&amp;N PROFESSIONAL WATERCOLOUR 14ML ROSE MAD GEN. ROW</v>
          </cell>
          <cell r="I1197" t="str">
            <v>WN PWC 14ML ROSE MAD GEN ROW   SP</v>
          </cell>
          <cell r="J1197">
            <v>12.12</v>
          </cell>
          <cell r="K1197">
            <v>12.36</v>
          </cell>
          <cell r="L1197">
            <v>1.980198019801982E-2</v>
          </cell>
          <cell r="M1197" t="str">
            <v>Actif</v>
          </cell>
          <cell r="N1197"/>
          <cell r="O1197" t="str">
            <v>WINSOR &amp; NEWTON</v>
          </cell>
          <cell r="P1197" t="str">
            <v>FINE ARTS</v>
          </cell>
          <cell r="Q1197" t="str">
            <v>W&amp;N WATERCOLOUR</v>
          </cell>
          <cell r="R1197" t="str">
            <v>PROFESSIONAL WATERCOLOUR</v>
          </cell>
          <cell r="S1197" t="str">
            <v>14ML TUBE</v>
          </cell>
          <cell r="T1197" t="str">
            <v>Série 4</v>
          </cell>
          <cell r="U1197" t="str">
            <v>W0587</v>
          </cell>
          <cell r="V1197" t="str">
            <v>10100103150219</v>
          </cell>
          <cell r="W1197" t="str">
            <v>32139000</v>
          </cell>
          <cell r="X1197" t="str">
            <v>FRANCE</v>
          </cell>
          <cell r="Y1197">
            <v>3</v>
          </cell>
        </row>
        <row r="1198">
          <cell r="A1198" t="str">
            <v>884955062890</v>
          </cell>
          <cell r="B1198" t="str">
            <v>0105890</v>
          </cell>
          <cell r="C1198" t="str">
            <v>W&amp;N PRO WATERCOLOUR 14ML 890 JAUNE SANS CADMIUM</v>
          </cell>
          <cell r="D1198">
            <v>26</v>
          </cell>
          <cell r="E1198"/>
          <cell r="F1198"/>
          <cell r="G1198" t="str">
            <v>WN PWC 14ML 890 JNE SANS CAD</v>
          </cell>
          <cell r="H1198" t="str">
            <v>W&amp;N PROFESSIONAL WATERCOLOUR 14ML CADMIUM-FREE YELLOW</v>
          </cell>
          <cell r="I1198" t="str">
            <v>WN PWC 14ML CAD FR YEL</v>
          </cell>
          <cell r="J1198">
            <v>12.12</v>
          </cell>
          <cell r="K1198">
            <v>12.36</v>
          </cell>
          <cell r="L1198">
            <v>1.980198019801982E-2</v>
          </cell>
          <cell r="M1198" t="str">
            <v>Actif</v>
          </cell>
          <cell r="N1198"/>
          <cell r="O1198" t="str">
            <v>WINSOR &amp; NEWTON</v>
          </cell>
          <cell r="P1198" t="str">
            <v>FINE ARTS</v>
          </cell>
          <cell r="Q1198" t="str">
            <v>W&amp;N WATERCOLOUR</v>
          </cell>
          <cell r="R1198" t="str">
            <v>PROFESSIONAL WATERCOLOUR</v>
          </cell>
          <cell r="S1198" t="str">
            <v>14ML TUBE</v>
          </cell>
          <cell r="T1198" t="str">
            <v>Série 4</v>
          </cell>
          <cell r="U1198" t="str">
            <v>W0890</v>
          </cell>
          <cell r="V1198" t="str">
            <v>10100103150219</v>
          </cell>
          <cell r="W1198" t="str">
            <v>32139000</v>
          </cell>
          <cell r="X1198" t="str">
            <v>FRANCE</v>
          </cell>
          <cell r="Y1198">
            <v>3</v>
          </cell>
        </row>
        <row r="1199">
          <cell r="A1199" t="str">
            <v>884955062906</v>
          </cell>
          <cell r="B1199" t="str">
            <v>0105891</v>
          </cell>
          <cell r="C1199" t="str">
            <v>W&amp;N PRO WATERCOLOUR 14ML 891 JAUNE FONCE SANS CADMIUM</v>
          </cell>
          <cell r="D1199">
            <v>26</v>
          </cell>
          <cell r="E1199"/>
          <cell r="F1199"/>
          <cell r="G1199" t="str">
            <v>WN PWC 14ML 891 JNE FCE SS CAD</v>
          </cell>
          <cell r="H1199" t="str">
            <v>W&amp;N PROFESSIONAL WATERCOLOUR 14ML CADMIUM-FREE YELLOW DEEP</v>
          </cell>
          <cell r="I1199" t="str">
            <v>WN PWC 14ML CAD FR YEL DP</v>
          </cell>
          <cell r="J1199">
            <v>12.12</v>
          </cell>
          <cell r="K1199">
            <v>12.36</v>
          </cell>
          <cell r="L1199">
            <v>1.980198019801982E-2</v>
          </cell>
          <cell r="M1199" t="str">
            <v>Actif</v>
          </cell>
          <cell r="N1199"/>
          <cell r="O1199" t="str">
            <v>WINSOR &amp; NEWTON</v>
          </cell>
          <cell r="P1199" t="str">
            <v>FINE ARTS</v>
          </cell>
          <cell r="Q1199" t="str">
            <v>W&amp;N WATERCOLOUR</v>
          </cell>
          <cell r="R1199" t="str">
            <v>PROFESSIONAL WATERCOLOUR</v>
          </cell>
          <cell r="S1199" t="str">
            <v>14ML TUBE</v>
          </cell>
          <cell r="T1199" t="str">
            <v>Série 4</v>
          </cell>
          <cell r="U1199" t="str">
            <v>W0891</v>
          </cell>
          <cell r="V1199" t="str">
            <v>10100103150219</v>
          </cell>
          <cell r="W1199" t="str">
            <v>32139000</v>
          </cell>
          <cell r="X1199" t="str">
            <v>FRANCE</v>
          </cell>
          <cell r="Y1199">
            <v>3</v>
          </cell>
        </row>
        <row r="1200">
          <cell r="A1200" t="str">
            <v>884955062937</v>
          </cell>
          <cell r="B1200" t="str">
            <v>0105895</v>
          </cell>
          <cell r="C1200" t="str">
            <v>W&amp;N PRO WATERCOLOUR 14ML 895 ROUGE FONCE SANS CADMIUM</v>
          </cell>
          <cell r="D1200">
            <v>26</v>
          </cell>
          <cell r="E1200"/>
          <cell r="F1200"/>
          <cell r="G1200" t="str">
            <v>WN PWC 14ML 895 RGE FCE SS CAD</v>
          </cell>
          <cell r="H1200" t="str">
            <v>W&amp;N PROFESSIONAL WATERCOLOUR 14ML CADMIUM-FREE RED DEEP</v>
          </cell>
          <cell r="I1200" t="str">
            <v>WN PWC 14ML CAD FR RED DP</v>
          </cell>
          <cell r="J1200">
            <v>12.12</v>
          </cell>
          <cell r="K1200">
            <v>12.36</v>
          </cell>
          <cell r="L1200">
            <v>1.980198019801982E-2</v>
          </cell>
          <cell r="M1200" t="str">
            <v>Actif</v>
          </cell>
          <cell r="N1200"/>
          <cell r="O1200" t="str">
            <v>WINSOR &amp; NEWTON</v>
          </cell>
          <cell r="P1200" t="str">
            <v>FINE ARTS</v>
          </cell>
          <cell r="Q1200" t="str">
            <v>W&amp;N WATERCOLOUR</v>
          </cell>
          <cell r="R1200" t="str">
            <v>PROFESSIONAL WATERCOLOUR</v>
          </cell>
          <cell r="S1200" t="str">
            <v>14ML TUBE</v>
          </cell>
          <cell r="T1200" t="str">
            <v>Série 4</v>
          </cell>
          <cell r="U1200" t="str">
            <v>W0895</v>
          </cell>
          <cell r="V1200" t="str">
            <v>10100103150219</v>
          </cell>
          <cell r="W1200" t="str">
            <v>32139000</v>
          </cell>
          <cell r="X1200" t="str">
            <v>FRANCE</v>
          </cell>
          <cell r="Y1200">
            <v>3</v>
          </cell>
        </row>
        <row r="1201">
          <cell r="A1201" t="str">
            <v>884955062876</v>
          </cell>
          <cell r="B1201" t="str">
            <v>0105898</v>
          </cell>
          <cell r="C1201" t="str">
            <v>W&amp;N PRO WATERCOLOUR 14ML 898 CITRON SANS CADMIUM</v>
          </cell>
          <cell r="D1201">
            <v>26</v>
          </cell>
          <cell r="E1201"/>
          <cell r="F1201"/>
          <cell r="G1201" t="str">
            <v>WN PWC 14ML 898 CITRON SS CAD</v>
          </cell>
          <cell r="H1201" t="str">
            <v>W&amp;N PROFESSIONAL WATERCOLOUR 14ML CADMIUM-FREE LEMON</v>
          </cell>
          <cell r="I1201" t="str">
            <v>WN CAD-FREE LEMON-PWC-14ML</v>
          </cell>
          <cell r="J1201">
            <v>12.12</v>
          </cell>
          <cell r="K1201">
            <v>12.36</v>
          </cell>
          <cell r="L1201">
            <v>1.980198019801982E-2</v>
          </cell>
          <cell r="M1201" t="str">
            <v>Actif</v>
          </cell>
          <cell r="N1201"/>
          <cell r="O1201" t="str">
            <v>WINSOR &amp; NEWTON</v>
          </cell>
          <cell r="P1201" t="str">
            <v>FINE ARTS</v>
          </cell>
          <cell r="Q1201" t="str">
            <v>W&amp;N WATERCOLOUR</v>
          </cell>
          <cell r="R1201" t="str">
            <v>PROFESSIONAL WATERCOLOUR</v>
          </cell>
          <cell r="S1201" t="str">
            <v>14ML TUBE</v>
          </cell>
          <cell r="T1201" t="str">
            <v>Série 4</v>
          </cell>
          <cell r="U1201" t="str">
            <v>W0898</v>
          </cell>
          <cell r="V1201" t="str">
            <v>10100103150219</v>
          </cell>
          <cell r="W1201" t="str">
            <v>32139000</v>
          </cell>
          <cell r="X1201" t="str">
            <v>FRANCE</v>
          </cell>
          <cell r="Y1201">
            <v>3</v>
          </cell>
        </row>
        <row r="1202">
          <cell r="A1202" t="str">
            <v>884955062913</v>
          </cell>
          <cell r="B1202" t="str">
            <v>0105899</v>
          </cell>
          <cell r="C1202" t="str">
            <v>W&amp;N PRO WATERCOLOUR 14ML 899 ORANGE SANS CADMIUM</v>
          </cell>
          <cell r="D1202">
            <v>26</v>
          </cell>
          <cell r="E1202"/>
          <cell r="F1202"/>
          <cell r="G1202" t="str">
            <v>WN PWC 14ML 899 ORANGE SS CAD</v>
          </cell>
          <cell r="H1202" t="str">
            <v>W&amp;N PROFESSIONAL WATERCOLOUR 14ML CADMIUM-FREE ORANGE</v>
          </cell>
          <cell r="I1202" t="str">
            <v>WN PWC 14ML CAD FR ORA</v>
          </cell>
          <cell r="J1202">
            <v>12.12</v>
          </cell>
          <cell r="K1202">
            <v>12.36</v>
          </cell>
          <cell r="L1202">
            <v>1.980198019801982E-2</v>
          </cell>
          <cell r="M1202" t="str">
            <v>Actif</v>
          </cell>
          <cell r="N1202"/>
          <cell r="O1202" t="str">
            <v>WINSOR &amp; NEWTON</v>
          </cell>
          <cell r="P1202" t="str">
            <v>FINE ARTS</v>
          </cell>
          <cell r="Q1202" t="str">
            <v>W&amp;N WATERCOLOUR</v>
          </cell>
          <cell r="R1202" t="str">
            <v>PROFESSIONAL WATERCOLOUR</v>
          </cell>
          <cell r="S1202" t="str">
            <v>14ML TUBE</v>
          </cell>
          <cell r="T1202" t="str">
            <v>Série 4</v>
          </cell>
          <cell r="U1202" t="str">
            <v>W0899</v>
          </cell>
          <cell r="V1202" t="str">
            <v>10100103150219</v>
          </cell>
          <cell r="W1202" t="str">
            <v>32139000</v>
          </cell>
          <cell r="X1202" t="str">
            <v>FRANCE</v>
          </cell>
          <cell r="Y1202">
            <v>3</v>
          </cell>
        </row>
        <row r="1203">
          <cell r="A1203" t="str">
            <v>884955062920</v>
          </cell>
          <cell r="B1203" t="str">
            <v>0105901</v>
          </cell>
          <cell r="C1203" t="str">
            <v>W&amp;N PRO WATERCOLOUR 14ML 901 ROUGE SANS CADMIUM</v>
          </cell>
          <cell r="D1203">
            <v>26</v>
          </cell>
          <cell r="E1203"/>
          <cell r="F1203"/>
          <cell r="G1203" t="str">
            <v>WN PWC 14ML 901 RGE SANS CAD</v>
          </cell>
          <cell r="H1203" t="str">
            <v>W&amp;N PROFESSIONAL WATERCOLOUR 14ML CADMIUM-FREE RED</v>
          </cell>
          <cell r="I1203" t="str">
            <v>WN PWC 14ML CAD FR RED</v>
          </cell>
          <cell r="J1203">
            <v>12.12</v>
          </cell>
          <cell r="K1203">
            <v>12.36</v>
          </cell>
          <cell r="L1203">
            <v>1.980198019801982E-2</v>
          </cell>
          <cell r="M1203" t="str">
            <v>Actif</v>
          </cell>
          <cell r="N1203"/>
          <cell r="O1203" t="str">
            <v>WINSOR &amp; NEWTON</v>
          </cell>
          <cell r="P1203" t="str">
            <v>FINE ARTS</v>
          </cell>
          <cell r="Q1203" t="str">
            <v>W&amp;N WATERCOLOUR</v>
          </cell>
          <cell r="R1203" t="str">
            <v>PROFESSIONAL WATERCOLOUR</v>
          </cell>
          <cell r="S1203" t="str">
            <v>14ML TUBE</v>
          </cell>
          <cell r="T1203" t="str">
            <v>Série 4</v>
          </cell>
          <cell r="U1203" t="str">
            <v>W0901</v>
          </cell>
          <cell r="V1203" t="str">
            <v>10100103150219</v>
          </cell>
          <cell r="W1203" t="str">
            <v>32139000</v>
          </cell>
          <cell r="X1203" t="str">
            <v>FRANCE</v>
          </cell>
          <cell r="Y1203">
            <v>3</v>
          </cell>
        </row>
        <row r="1204">
          <cell r="A1204" t="str">
            <v>884955069455</v>
          </cell>
          <cell r="B1204" t="str">
            <v>0105903</v>
          </cell>
          <cell r="C1204" t="str">
            <v>W&amp;N PRO WATERCOLOUR 14ML 903 ECARLATE SANS CADMIUM</v>
          </cell>
          <cell r="D1204">
            <v>26</v>
          </cell>
          <cell r="E1204"/>
          <cell r="F1204"/>
          <cell r="G1204" t="str">
            <v>WN PWC 14ML 903 ECARLAT SS CAD</v>
          </cell>
          <cell r="H1204" t="str">
            <v>W&amp;N PROFESSIONAL WATERCOLOUR 14ML CADMIUM-FREE SCARLET</v>
          </cell>
          <cell r="I1204" t="str">
            <v>WN PWC 14ML CAD FR SCA         SP</v>
          </cell>
          <cell r="J1204">
            <v>12.12</v>
          </cell>
          <cell r="K1204">
            <v>12.36</v>
          </cell>
          <cell r="L1204">
            <v>1.980198019801982E-2</v>
          </cell>
          <cell r="M1204" t="str">
            <v>Actif</v>
          </cell>
          <cell r="N1204"/>
          <cell r="O1204" t="str">
            <v>WINSOR &amp; NEWTON</v>
          </cell>
          <cell r="P1204" t="str">
            <v>FINE ARTS</v>
          </cell>
          <cell r="Q1204" t="str">
            <v>W&amp;N WATERCOLOUR</v>
          </cell>
          <cell r="R1204" t="str">
            <v>PROFESSIONAL WATERCOLOUR</v>
          </cell>
          <cell r="S1204" t="str">
            <v>14ML TUBE</v>
          </cell>
          <cell r="T1204" t="str">
            <v>Série 4</v>
          </cell>
          <cell r="U1204" t="str">
            <v>W0903</v>
          </cell>
          <cell r="V1204" t="str">
            <v>10100103150219</v>
          </cell>
          <cell r="W1204" t="str">
            <v>32139000</v>
          </cell>
          <cell r="X1204" t="str">
            <v>FRANCE</v>
          </cell>
          <cell r="Y1204">
            <v>3</v>
          </cell>
        </row>
        <row r="1205">
          <cell r="A1205" t="str">
            <v>884955062883</v>
          </cell>
          <cell r="B1205" t="str">
            <v>0105907</v>
          </cell>
          <cell r="C1205" t="str">
            <v>W&amp;N PRO WATERCOLOUR 14ML 907 JAUNE PALE SANS CADMIUM</v>
          </cell>
          <cell r="D1205">
            <v>26</v>
          </cell>
          <cell r="E1205"/>
          <cell r="F1205"/>
          <cell r="G1205" t="str">
            <v>WN PWC 14ML 907 JNE PL SS CAD</v>
          </cell>
          <cell r="H1205" t="str">
            <v>W&amp;N PROFESSIONAL WATERCOLOUR 14ML CADMIUM-FREE YELLOW PALE</v>
          </cell>
          <cell r="I1205" t="str">
            <v>WN PWC 14ML CAD FR YEL PL</v>
          </cell>
          <cell r="J1205">
            <v>12.12</v>
          </cell>
          <cell r="K1205">
            <v>12.36</v>
          </cell>
          <cell r="L1205">
            <v>1.980198019801982E-2</v>
          </cell>
          <cell r="M1205" t="str">
            <v>Actif</v>
          </cell>
          <cell r="N1205"/>
          <cell r="O1205" t="str">
            <v>WINSOR &amp; NEWTON</v>
          </cell>
          <cell r="P1205" t="str">
            <v>FINE ARTS</v>
          </cell>
          <cell r="Q1205" t="str">
            <v>W&amp;N WATERCOLOUR</v>
          </cell>
          <cell r="R1205" t="str">
            <v>PROFESSIONAL WATERCOLOUR</v>
          </cell>
          <cell r="S1205" t="str">
            <v>14ML TUBE</v>
          </cell>
          <cell r="T1205" t="str">
            <v>Série 4</v>
          </cell>
          <cell r="U1205" t="str">
            <v>W0907</v>
          </cell>
          <cell r="V1205" t="str">
            <v>10100103150219</v>
          </cell>
          <cell r="W1205" t="str">
            <v>32139000</v>
          </cell>
          <cell r="X1205" t="str">
            <v>FRANCE</v>
          </cell>
          <cell r="Y1205">
            <v>3</v>
          </cell>
        </row>
        <row r="1206">
          <cell r="A1206" t="str">
            <v>884955089583</v>
          </cell>
          <cell r="B1206" t="str">
            <v>8840509</v>
          </cell>
          <cell r="C1206" t="str">
            <v>W&amp;N PRO WATERCOLOUR 14ML ROUGE DE CADMIUM FONCE ROW</v>
          </cell>
          <cell r="D1206">
            <v>26</v>
          </cell>
          <cell r="E1206" t="str">
            <v>50902200</v>
          </cell>
          <cell r="F1206" t="str">
            <v>0105097</v>
          </cell>
          <cell r="G1206" t="str">
            <v>WN PWC 14ML RGE CD FCE ROW</v>
          </cell>
          <cell r="H1206" t="str">
            <v>W&amp;N PROFESSIONAL WATERCOLOUR 14ML C.RD.DP ROW</v>
          </cell>
          <cell r="I1206" t="str">
            <v>WN PWC 14ML C.RD.DP ROW        SP</v>
          </cell>
          <cell r="J1206">
            <v>12.12</v>
          </cell>
          <cell r="K1206">
            <v>12.36</v>
          </cell>
          <cell r="L1206">
            <v>1.980198019801982E-2</v>
          </cell>
          <cell r="M1206" t="str">
            <v>Actif</v>
          </cell>
          <cell r="N1206"/>
          <cell r="O1206" t="str">
            <v>WINSOR &amp; NEWTON</v>
          </cell>
          <cell r="P1206" t="str">
            <v>FINE ARTS</v>
          </cell>
          <cell r="Q1206" t="str">
            <v>W&amp;N WATERCOLOUR</v>
          </cell>
          <cell r="R1206" t="str">
            <v>PROFESSIONAL WATERCOLOUR</v>
          </cell>
          <cell r="S1206" t="str">
            <v>14ML TUBE</v>
          </cell>
          <cell r="T1206" t="str">
            <v>Série 4</v>
          </cell>
          <cell r="U1206" t="str">
            <v>W0097</v>
          </cell>
          <cell r="V1206" t="str">
            <v>10100103150219</v>
          </cell>
          <cell r="W1206" t="str">
            <v>32139000</v>
          </cell>
          <cell r="X1206" t="str">
            <v>FRANCE</v>
          </cell>
          <cell r="Y1206">
            <v>3</v>
          </cell>
        </row>
        <row r="1207">
          <cell r="A1207" t="str">
            <v>094376969993</v>
          </cell>
          <cell r="B1207" t="str">
            <v>0114004</v>
          </cell>
          <cell r="C1207" t="str">
            <v>W&amp;N PRO WATERCOLOUR 37ML 004 ALIZARINE CRAMOISIE</v>
          </cell>
          <cell r="D1207">
            <v>26</v>
          </cell>
          <cell r="E1207"/>
          <cell r="F1207"/>
          <cell r="G1207" t="str">
            <v>WN PWC 37ML 004 ALIZARINE CRAM</v>
          </cell>
          <cell r="H1207" t="str">
            <v>W&amp;N PROFESSIONAL WATERCOLOUR 37ML ALIZ CRIMSON</v>
          </cell>
          <cell r="I1207" t="str">
            <v>WN PWC 37ML ALIZ CRIMSON</v>
          </cell>
          <cell r="J1207">
            <v>12.71</v>
          </cell>
          <cell r="K1207">
            <v>12.71</v>
          </cell>
          <cell r="L1207">
            <v>0</v>
          </cell>
          <cell r="M1207" t="str">
            <v>Actif</v>
          </cell>
          <cell r="N1207"/>
          <cell r="O1207" t="str">
            <v>WINSOR &amp; NEWTON</v>
          </cell>
          <cell r="P1207" t="str">
            <v>FINE ARTS</v>
          </cell>
          <cell r="Q1207" t="str">
            <v>W&amp;N WATERCOLOUR</v>
          </cell>
          <cell r="R1207" t="str">
            <v>PROFESSIONAL WATERCOLOUR</v>
          </cell>
          <cell r="S1207" t="str">
            <v>37ML TUBE</v>
          </cell>
          <cell r="T1207" t="str">
            <v>Série 1</v>
          </cell>
          <cell r="U1207" t="str">
            <v>W0004</v>
          </cell>
          <cell r="V1207" t="str">
            <v>10100103150237</v>
          </cell>
          <cell r="W1207" t="str">
            <v>32139000</v>
          </cell>
          <cell r="X1207" t="str">
            <v>FRANCE</v>
          </cell>
          <cell r="Y1207">
            <v>3</v>
          </cell>
        </row>
        <row r="1208">
          <cell r="A1208" t="str">
            <v>094376970005</v>
          </cell>
          <cell r="B1208" t="str">
            <v>0114010</v>
          </cell>
          <cell r="C1208" t="str">
            <v>W&amp;N PRO WATERCOLOUR 37ML 010 BLEU ANVERS</v>
          </cell>
          <cell r="D1208">
            <v>26</v>
          </cell>
          <cell r="E1208"/>
          <cell r="F1208"/>
          <cell r="G1208" t="str">
            <v>WN PWC 37ML 010 BLEU ANVERS</v>
          </cell>
          <cell r="H1208" t="str">
            <v>W&amp;N PROFESSIONAL WATERCOLOUR 37ML ANTWERP BLUE</v>
          </cell>
          <cell r="I1208" t="str">
            <v>WN PWC 37ML ANTWERP BLUE</v>
          </cell>
          <cell r="J1208">
            <v>12.71</v>
          </cell>
          <cell r="K1208">
            <v>12.71</v>
          </cell>
          <cell r="L1208">
            <v>0</v>
          </cell>
          <cell r="M1208" t="str">
            <v>Actif</v>
          </cell>
          <cell r="N1208"/>
          <cell r="O1208" t="str">
            <v>WINSOR &amp; NEWTON</v>
          </cell>
          <cell r="P1208" t="str">
            <v>FINE ARTS</v>
          </cell>
          <cell r="Q1208" t="str">
            <v>W&amp;N WATERCOLOUR</v>
          </cell>
          <cell r="R1208" t="str">
            <v>PROFESSIONAL WATERCOLOUR</v>
          </cell>
          <cell r="S1208" t="str">
            <v>37ML TUBE</v>
          </cell>
          <cell r="T1208" t="str">
            <v>Série 1</v>
          </cell>
          <cell r="U1208" t="str">
            <v>W0010</v>
          </cell>
          <cell r="V1208" t="str">
            <v>10100103150237</v>
          </cell>
          <cell r="W1208" t="str">
            <v>32139000</v>
          </cell>
          <cell r="X1208" t="str">
            <v>FRANCE</v>
          </cell>
          <cell r="Y1208">
            <v>3</v>
          </cell>
        </row>
        <row r="1209">
          <cell r="A1209" t="str">
            <v>884955089705</v>
          </cell>
          <cell r="B1209" t="str">
            <v>8840521</v>
          </cell>
          <cell r="C1209" t="str">
            <v>W&amp;N PRO WATERCOLOUR 37ML 056 GARANCE BRUNE ROW</v>
          </cell>
          <cell r="D1209">
            <v>26</v>
          </cell>
          <cell r="E1209" t="str">
            <v>094376970012</v>
          </cell>
          <cell r="F1209" t="str">
            <v>0114056</v>
          </cell>
          <cell r="G1209" t="str">
            <v>WN PWC 37ML 056 GARAN BRUN ROW</v>
          </cell>
          <cell r="H1209" t="str">
            <v>W&amp;N PROFESSIONAL WATERCOLOUR 37ML BROW&amp;N MADDER ROW</v>
          </cell>
          <cell r="I1209" t="str">
            <v>WN PWC 37ML BROWN MADDER ROW   SP</v>
          </cell>
          <cell r="J1209">
            <v>12.71</v>
          </cell>
          <cell r="K1209">
            <v>12.71</v>
          </cell>
          <cell r="L1209">
            <v>0</v>
          </cell>
          <cell r="M1209" t="str">
            <v>Actif</v>
          </cell>
          <cell r="N1209"/>
          <cell r="O1209" t="str">
            <v>WINSOR &amp; NEWTON</v>
          </cell>
          <cell r="P1209" t="str">
            <v>FINE ARTS</v>
          </cell>
          <cell r="Q1209" t="str">
            <v>W&amp;N WATERCOLOUR</v>
          </cell>
          <cell r="R1209" t="str">
            <v>PROFESSIONAL WATERCOLOUR</v>
          </cell>
          <cell r="S1209" t="str">
            <v>37ML TUBE</v>
          </cell>
          <cell r="T1209" t="str">
            <v>Série 1</v>
          </cell>
          <cell r="U1209" t="str">
            <v>W0056</v>
          </cell>
          <cell r="V1209" t="str">
            <v>10100103150237</v>
          </cell>
          <cell r="W1209" t="str">
            <v>32139000</v>
          </cell>
          <cell r="X1209" t="str">
            <v>FRANCE</v>
          </cell>
          <cell r="Y1209">
            <v>3</v>
          </cell>
        </row>
        <row r="1210">
          <cell r="A1210" t="str">
            <v>094376970029</v>
          </cell>
          <cell r="B1210" t="str">
            <v>0114074</v>
          </cell>
          <cell r="C1210" t="str">
            <v>W&amp;N PRO WATERCOLOUR 37ML 074 TERRE DE SIENNE BRULEE</v>
          </cell>
          <cell r="D1210">
            <v>26</v>
          </cell>
          <cell r="E1210"/>
          <cell r="F1210"/>
          <cell r="G1210" t="str">
            <v>WN PWC 37ML 074 T S B</v>
          </cell>
          <cell r="H1210" t="str">
            <v>W&amp;N PROFESSIONAL WATERCOLOUR 37ML BURNT SIENNA</v>
          </cell>
          <cell r="I1210" t="str">
            <v>WN PWC 37ML BURNT SIENNA</v>
          </cell>
          <cell r="J1210">
            <v>12.71</v>
          </cell>
          <cell r="K1210">
            <v>12.71</v>
          </cell>
          <cell r="L1210">
            <v>0</v>
          </cell>
          <cell r="M1210" t="str">
            <v>Actif</v>
          </cell>
          <cell r="N1210"/>
          <cell r="O1210" t="str">
            <v>WINSOR &amp; NEWTON</v>
          </cell>
          <cell r="P1210" t="str">
            <v>FINE ARTS</v>
          </cell>
          <cell r="Q1210" t="str">
            <v>W&amp;N WATERCOLOUR</v>
          </cell>
          <cell r="R1210" t="str">
            <v>PROFESSIONAL WATERCOLOUR</v>
          </cell>
          <cell r="S1210" t="str">
            <v>37ML TUBE</v>
          </cell>
          <cell r="T1210" t="str">
            <v>Série 1</v>
          </cell>
          <cell r="U1210" t="str">
            <v>W0074</v>
          </cell>
          <cell r="V1210" t="str">
            <v>10100103150237</v>
          </cell>
          <cell r="W1210" t="str">
            <v>32139000</v>
          </cell>
          <cell r="X1210" t="str">
            <v>FRANCE</v>
          </cell>
          <cell r="Y1210">
            <v>3</v>
          </cell>
        </row>
        <row r="1211">
          <cell r="A1211" t="str">
            <v>094376970036</v>
          </cell>
          <cell r="B1211" t="str">
            <v>0114076</v>
          </cell>
          <cell r="C1211" t="str">
            <v>W&amp;N PRO WATERCOLOUR 37ML 076 TERRE D'OMBRE BRULEE</v>
          </cell>
          <cell r="D1211">
            <v>26</v>
          </cell>
          <cell r="E1211"/>
          <cell r="F1211"/>
          <cell r="G1211" t="str">
            <v>WN PWC 37ML 076 T O B</v>
          </cell>
          <cell r="H1211" t="str">
            <v>W&amp;N PROFESSIONAL WATERCOLOUR 37ML BURNT UMBER</v>
          </cell>
          <cell r="I1211" t="str">
            <v>WN PWC 37ML BURNT UMBER</v>
          </cell>
          <cell r="J1211">
            <v>12.71</v>
          </cell>
          <cell r="K1211">
            <v>12.71</v>
          </cell>
          <cell r="L1211">
            <v>0</v>
          </cell>
          <cell r="M1211" t="str">
            <v>Actif</v>
          </cell>
          <cell r="N1211"/>
          <cell r="O1211" t="str">
            <v>WINSOR &amp; NEWTON</v>
          </cell>
          <cell r="P1211" t="str">
            <v>FINE ARTS</v>
          </cell>
          <cell r="Q1211" t="str">
            <v>W&amp;N WATERCOLOUR</v>
          </cell>
          <cell r="R1211" t="str">
            <v>PROFESSIONAL WATERCOLOUR</v>
          </cell>
          <cell r="S1211" t="str">
            <v>37ML TUBE</v>
          </cell>
          <cell r="T1211" t="str">
            <v>Série 1</v>
          </cell>
          <cell r="U1211" t="str">
            <v>W0076</v>
          </cell>
          <cell r="V1211" t="str">
            <v>10100103150237</v>
          </cell>
          <cell r="W1211" t="str">
            <v>32139000</v>
          </cell>
          <cell r="X1211" t="str">
            <v>FRANCE</v>
          </cell>
          <cell r="Y1211">
            <v>3</v>
          </cell>
        </row>
        <row r="1212">
          <cell r="A1212" t="str">
            <v>094376970074</v>
          </cell>
          <cell r="B1212" t="str">
            <v>0114267</v>
          </cell>
          <cell r="C1212" t="str">
            <v>W&amp;N PRO WATERCOLOUR 37ML 267 GOMME GUTTE</v>
          </cell>
          <cell r="D1212">
            <v>26</v>
          </cell>
          <cell r="E1212"/>
          <cell r="F1212"/>
          <cell r="G1212" t="str">
            <v>WN PWC 37ML 267 GOMME GUTTE</v>
          </cell>
          <cell r="H1212" t="str">
            <v>W&amp;N PROFESSIONAL WATERCOLOUR 37ML GAMBOGE NEW</v>
          </cell>
          <cell r="I1212" t="str">
            <v>WN PWC 37ML GAMBOGE NEW</v>
          </cell>
          <cell r="J1212">
            <v>12.71</v>
          </cell>
          <cell r="K1212">
            <v>12.71</v>
          </cell>
          <cell r="L1212">
            <v>0</v>
          </cell>
          <cell r="M1212" t="str">
            <v>Actif</v>
          </cell>
          <cell r="N1212"/>
          <cell r="O1212" t="str">
            <v>WINSOR &amp; NEWTON</v>
          </cell>
          <cell r="P1212" t="str">
            <v>FINE ARTS</v>
          </cell>
          <cell r="Q1212" t="str">
            <v>W&amp;N WATERCOLOUR</v>
          </cell>
          <cell r="R1212" t="str">
            <v>PROFESSIONAL WATERCOLOUR</v>
          </cell>
          <cell r="S1212" t="str">
            <v>37ML TUBE</v>
          </cell>
          <cell r="T1212" t="str">
            <v>Série 1</v>
          </cell>
          <cell r="U1212" t="str">
            <v>W0267</v>
          </cell>
          <cell r="V1212" t="str">
            <v>10100103150237</v>
          </cell>
          <cell r="W1212" t="str">
            <v>32139000</v>
          </cell>
          <cell r="X1212" t="str">
            <v>FRANCE</v>
          </cell>
          <cell r="Y1212">
            <v>3</v>
          </cell>
        </row>
        <row r="1213">
          <cell r="A1213" t="str">
            <v>094376970111</v>
          </cell>
          <cell r="B1213" t="str">
            <v>0114465</v>
          </cell>
          <cell r="C1213" t="str">
            <v>W&amp;N PRO WATERCOLOUR 37ML 465 GRIS DE PAYNE</v>
          </cell>
          <cell r="D1213">
            <v>26</v>
          </cell>
          <cell r="E1213"/>
          <cell r="F1213"/>
          <cell r="G1213" t="str">
            <v>WN PWC 37ML 465 GRIS DE PAYNE</v>
          </cell>
          <cell r="H1213" t="str">
            <v>W&amp;N PROFESSIONAL WATERCOLOUR 37ML PAYNE'S GRAY</v>
          </cell>
          <cell r="I1213" t="str">
            <v>WN PWC 37ML PAYNE'S GRAY</v>
          </cell>
          <cell r="J1213">
            <v>12.71</v>
          </cell>
          <cell r="K1213">
            <v>12.71</v>
          </cell>
          <cell r="L1213">
            <v>0</v>
          </cell>
          <cell r="M1213" t="str">
            <v>Actif</v>
          </cell>
          <cell r="N1213"/>
          <cell r="O1213" t="str">
            <v>WINSOR &amp; NEWTON</v>
          </cell>
          <cell r="P1213" t="str">
            <v>FINE ARTS</v>
          </cell>
          <cell r="Q1213" t="str">
            <v>W&amp;N WATERCOLOUR</v>
          </cell>
          <cell r="R1213" t="str">
            <v>PROFESSIONAL WATERCOLOUR</v>
          </cell>
          <cell r="S1213" t="str">
            <v>37ML TUBE</v>
          </cell>
          <cell r="T1213" t="str">
            <v>Série 1</v>
          </cell>
          <cell r="U1213" t="str">
            <v>W0465</v>
          </cell>
          <cell r="V1213" t="str">
            <v>10100103150237</v>
          </cell>
          <cell r="W1213" t="str">
            <v>32139000</v>
          </cell>
          <cell r="X1213" t="str">
            <v>FRANCE</v>
          </cell>
          <cell r="Y1213">
            <v>3</v>
          </cell>
        </row>
        <row r="1214">
          <cell r="A1214" t="str">
            <v>094376970142</v>
          </cell>
          <cell r="B1214" t="str">
            <v>0114503</v>
          </cell>
          <cell r="C1214" t="str">
            <v>W&amp;N PRO WATERCOLOUR 37ML 503 VERT DE VESSIE PERMANENT</v>
          </cell>
          <cell r="D1214">
            <v>26</v>
          </cell>
          <cell r="E1214"/>
          <cell r="F1214"/>
          <cell r="G1214" t="str">
            <v>WN PWC 37ML 503 VER VESSI PERM</v>
          </cell>
          <cell r="H1214" t="str">
            <v>W&amp;N PROFESSIONAL WATERCOLOUR 37ML PERM SAP GREEN</v>
          </cell>
          <cell r="I1214" t="str">
            <v>WN PWC 37ML PERM SAP GREEN</v>
          </cell>
          <cell r="J1214">
            <v>12.71</v>
          </cell>
          <cell r="K1214">
            <v>12.71</v>
          </cell>
          <cell r="L1214">
            <v>0</v>
          </cell>
          <cell r="M1214" t="str">
            <v>Actif</v>
          </cell>
          <cell r="N1214"/>
          <cell r="O1214" t="str">
            <v>WINSOR &amp; NEWTON</v>
          </cell>
          <cell r="P1214" t="str">
            <v>FINE ARTS</v>
          </cell>
          <cell r="Q1214" t="str">
            <v>W&amp;N WATERCOLOUR</v>
          </cell>
          <cell r="R1214" t="str">
            <v>PROFESSIONAL WATERCOLOUR</v>
          </cell>
          <cell r="S1214" t="str">
            <v>37ML TUBE</v>
          </cell>
          <cell r="T1214" t="str">
            <v>Série 1</v>
          </cell>
          <cell r="U1214" t="str">
            <v>W0503</v>
          </cell>
          <cell r="V1214" t="str">
            <v>10100103150237</v>
          </cell>
          <cell r="W1214" t="str">
            <v>32139000</v>
          </cell>
          <cell r="X1214" t="str">
            <v>FRANCE</v>
          </cell>
          <cell r="Y1214">
            <v>3</v>
          </cell>
        </row>
        <row r="1215">
          <cell r="A1215" t="str">
            <v>094376970173</v>
          </cell>
          <cell r="B1215" t="str">
            <v>0114552</v>
          </cell>
          <cell r="C1215" t="str">
            <v>W&amp;N PRO WATERCOLOUR 37ML 552 TERRE DE SIENNE NATURELLE</v>
          </cell>
          <cell r="D1215">
            <v>26</v>
          </cell>
          <cell r="E1215"/>
          <cell r="F1215"/>
          <cell r="G1215" t="str">
            <v>WN PWC 37ML 552 T S N</v>
          </cell>
          <cell r="H1215" t="str">
            <v>W&amp;N PROFESSIONAL WATERCOLOUR 37ML RAW SIENNA</v>
          </cell>
          <cell r="I1215" t="str">
            <v>WN PWC 37ML RAW SIENNA</v>
          </cell>
          <cell r="J1215">
            <v>12.71</v>
          </cell>
          <cell r="K1215">
            <v>12.71</v>
          </cell>
          <cell r="L1215">
            <v>0</v>
          </cell>
          <cell r="M1215" t="str">
            <v>Actif</v>
          </cell>
          <cell r="N1215"/>
          <cell r="O1215" t="str">
            <v>WINSOR &amp; NEWTON</v>
          </cell>
          <cell r="P1215" t="str">
            <v>FINE ARTS</v>
          </cell>
          <cell r="Q1215" t="str">
            <v>W&amp;N WATERCOLOUR</v>
          </cell>
          <cell r="R1215" t="str">
            <v>PROFESSIONAL WATERCOLOUR</v>
          </cell>
          <cell r="S1215" t="str">
            <v>37ML TUBE</v>
          </cell>
          <cell r="T1215" t="str">
            <v>Série 1</v>
          </cell>
          <cell r="U1215" t="str">
            <v>W0552</v>
          </cell>
          <cell r="V1215" t="str">
            <v>10100103150237</v>
          </cell>
          <cell r="W1215" t="str">
            <v>32139000</v>
          </cell>
          <cell r="X1215" t="str">
            <v>FRANCE</v>
          </cell>
          <cell r="Y1215">
            <v>3</v>
          </cell>
        </row>
        <row r="1216">
          <cell r="A1216" t="str">
            <v>094376970180</v>
          </cell>
          <cell r="B1216" t="str">
            <v>0114554</v>
          </cell>
          <cell r="C1216" t="str">
            <v>W&amp;N PRO WATERCOLOUR 37ML 554 TERRE D OMBRE NATURELLE</v>
          </cell>
          <cell r="D1216">
            <v>26</v>
          </cell>
          <cell r="E1216"/>
          <cell r="F1216"/>
          <cell r="G1216" t="str">
            <v>WN PWC 37ML 554 T O N</v>
          </cell>
          <cell r="H1216" t="str">
            <v>W&amp;N PROFESSIONAL WATERCOLOUR 37ML RAW UMBER</v>
          </cell>
          <cell r="I1216" t="str">
            <v>WN PWC 37ML RAW UMBER</v>
          </cell>
          <cell r="J1216">
            <v>12.71</v>
          </cell>
          <cell r="K1216">
            <v>12.71</v>
          </cell>
          <cell r="L1216">
            <v>0</v>
          </cell>
          <cell r="M1216" t="str">
            <v>Actif</v>
          </cell>
          <cell r="N1216"/>
          <cell r="O1216" t="str">
            <v>WINSOR &amp; NEWTON</v>
          </cell>
          <cell r="P1216" t="str">
            <v>FINE ARTS</v>
          </cell>
          <cell r="Q1216" t="str">
            <v>W&amp;N WATERCOLOUR</v>
          </cell>
          <cell r="R1216" t="str">
            <v>PROFESSIONAL WATERCOLOUR</v>
          </cell>
          <cell r="S1216" t="str">
            <v>37ML TUBE</v>
          </cell>
          <cell r="T1216" t="str">
            <v>Série 1</v>
          </cell>
          <cell r="U1216" t="str">
            <v>W0554</v>
          </cell>
          <cell r="V1216" t="str">
            <v>10100103150237</v>
          </cell>
          <cell r="W1216" t="str">
            <v>32139000</v>
          </cell>
          <cell r="X1216" t="str">
            <v>FRANCE</v>
          </cell>
          <cell r="Y1216">
            <v>3</v>
          </cell>
        </row>
        <row r="1217">
          <cell r="A1217" t="str">
            <v>094376970227</v>
          </cell>
          <cell r="B1217" t="str">
            <v>0114707</v>
          </cell>
          <cell r="C1217" t="str">
            <v>W&amp;N PRO WATERCOLOUR 37ML 707 BLEU WINSOR NUANCE VERTE</v>
          </cell>
          <cell r="D1217">
            <v>26</v>
          </cell>
          <cell r="E1217"/>
          <cell r="F1217"/>
          <cell r="G1217" t="str">
            <v>WN PWC 37ML 707 BL WIN N VERT</v>
          </cell>
          <cell r="H1217" t="str">
            <v>W&amp;N PROFESSIONAL WATERCOLOUR 37ML WINSOR BLUE GN</v>
          </cell>
          <cell r="I1217" t="str">
            <v>WN PWC 37ML WINSOR BLUE GN</v>
          </cell>
          <cell r="J1217">
            <v>12.71</v>
          </cell>
          <cell r="K1217">
            <v>12.71</v>
          </cell>
          <cell r="L1217">
            <v>0</v>
          </cell>
          <cell r="M1217" t="str">
            <v>Actif</v>
          </cell>
          <cell r="N1217"/>
          <cell r="O1217" t="str">
            <v>WINSOR &amp; NEWTON</v>
          </cell>
          <cell r="P1217" t="str">
            <v>FINE ARTS</v>
          </cell>
          <cell r="Q1217" t="str">
            <v>W&amp;N WATERCOLOUR</v>
          </cell>
          <cell r="R1217" t="str">
            <v>PROFESSIONAL WATERCOLOUR</v>
          </cell>
          <cell r="S1217" t="str">
            <v>37ML TUBE</v>
          </cell>
          <cell r="T1217" t="str">
            <v>Série 1</v>
          </cell>
          <cell r="U1217" t="str">
            <v>W0707</v>
          </cell>
          <cell r="V1217" t="str">
            <v>10100103150237</v>
          </cell>
          <cell r="W1217" t="str">
            <v>32139000</v>
          </cell>
          <cell r="X1217" t="str">
            <v>FRANCE</v>
          </cell>
          <cell r="Y1217">
            <v>3</v>
          </cell>
        </row>
        <row r="1218">
          <cell r="A1218" t="str">
            <v>094376970234</v>
          </cell>
          <cell r="B1218" t="str">
            <v>0114709</v>
          </cell>
          <cell r="C1218" t="str">
            <v>W&amp;N PRO WATERCOLOUR 37ML 709 BLEU WINSOR NUANCE ROUGE</v>
          </cell>
          <cell r="D1218">
            <v>26</v>
          </cell>
          <cell r="E1218"/>
          <cell r="F1218"/>
          <cell r="G1218" t="str">
            <v>WN PWC 37ML 709 BL WIN N RGE</v>
          </cell>
          <cell r="H1218" t="str">
            <v>W&amp;N PROFESSIONAL WATERCOLOUR 37ML WINSOR BLUE RS</v>
          </cell>
          <cell r="I1218" t="str">
            <v>WN PWC 37ML WINSOR BLUE RS</v>
          </cell>
          <cell r="J1218">
            <v>12.71</v>
          </cell>
          <cell r="K1218">
            <v>12.71</v>
          </cell>
          <cell r="L1218">
            <v>0</v>
          </cell>
          <cell r="M1218" t="str">
            <v>Actif</v>
          </cell>
          <cell r="N1218"/>
          <cell r="O1218" t="str">
            <v>WINSOR &amp; NEWTON</v>
          </cell>
          <cell r="P1218" t="str">
            <v>FINE ARTS</v>
          </cell>
          <cell r="Q1218" t="str">
            <v>W&amp;N WATERCOLOUR</v>
          </cell>
          <cell r="R1218" t="str">
            <v>PROFESSIONAL WATERCOLOUR</v>
          </cell>
          <cell r="S1218" t="str">
            <v>37ML TUBE</v>
          </cell>
          <cell r="T1218" t="str">
            <v>Série 1</v>
          </cell>
          <cell r="U1218" t="str">
            <v>W0709</v>
          </cell>
          <cell r="V1218" t="str">
            <v>10100103150237</v>
          </cell>
          <cell r="W1218" t="str">
            <v>32139000</v>
          </cell>
          <cell r="X1218" t="str">
            <v>FRANCE</v>
          </cell>
          <cell r="Y1218">
            <v>3</v>
          </cell>
        </row>
        <row r="1219">
          <cell r="A1219" t="str">
            <v>094376970258</v>
          </cell>
          <cell r="B1219" t="str">
            <v>0114726</v>
          </cell>
          <cell r="C1219" t="str">
            <v>W&amp;N PRO WATERCOLOUR 37ML 726 ROUGE WINSOR</v>
          </cell>
          <cell r="D1219">
            <v>26</v>
          </cell>
          <cell r="E1219"/>
          <cell r="F1219"/>
          <cell r="G1219" t="str">
            <v>WN PWC 37ML 726 RGE WINSOR</v>
          </cell>
          <cell r="H1219" t="str">
            <v>W&amp;N PROFESSIONAL WATERCOLOUR 37ML WINSOR RED</v>
          </cell>
          <cell r="I1219" t="str">
            <v>WN PWC 37ML WINSOR RED</v>
          </cell>
          <cell r="J1219">
            <v>12.71</v>
          </cell>
          <cell r="K1219">
            <v>12.71</v>
          </cell>
          <cell r="L1219">
            <v>0</v>
          </cell>
          <cell r="M1219" t="str">
            <v>Actif</v>
          </cell>
          <cell r="N1219"/>
          <cell r="O1219" t="str">
            <v>WINSOR &amp; NEWTON</v>
          </cell>
          <cell r="P1219" t="str">
            <v>FINE ARTS</v>
          </cell>
          <cell r="Q1219" t="str">
            <v>W&amp;N WATERCOLOUR</v>
          </cell>
          <cell r="R1219" t="str">
            <v>PROFESSIONAL WATERCOLOUR</v>
          </cell>
          <cell r="S1219" t="str">
            <v>37ML TUBE</v>
          </cell>
          <cell r="T1219" t="str">
            <v>Série 1</v>
          </cell>
          <cell r="U1219" t="str">
            <v>W0726</v>
          </cell>
          <cell r="V1219" t="str">
            <v>10100103150237</v>
          </cell>
          <cell r="W1219" t="str">
            <v>32139000</v>
          </cell>
          <cell r="X1219" t="str">
            <v>FRANCE</v>
          </cell>
          <cell r="Y1219">
            <v>3</v>
          </cell>
        </row>
        <row r="1220">
          <cell r="A1220" t="str">
            <v>094376970265</v>
          </cell>
          <cell r="B1220" t="str">
            <v>0114730</v>
          </cell>
          <cell r="C1220" t="str">
            <v>W&amp;N PRO WATERCOLOUR 37ML 730 JAUNE WINSOR</v>
          </cell>
          <cell r="D1220">
            <v>26</v>
          </cell>
          <cell r="E1220"/>
          <cell r="F1220"/>
          <cell r="G1220" t="str">
            <v>WN PWC 37ML 730 JNE WINSOR</v>
          </cell>
          <cell r="H1220" t="str">
            <v>W&amp;N PROFESSIONAL WATERCOLOUR 37ML WINSOR YELLOW</v>
          </cell>
          <cell r="I1220" t="str">
            <v>WN PWC 37ML WINSOR YELLOW</v>
          </cell>
          <cell r="J1220">
            <v>12.71</v>
          </cell>
          <cell r="K1220">
            <v>12.71</v>
          </cell>
          <cell r="L1220">
            <v>0</v>
          </cell>
          <cell r="M1220" t="str">
            <v>Actif</v>
          </cell>
          <cell r="N1220"/>
          <cell r="O1220" t="str">
            <v>WINSOR &amp; NEWTON</v>
          </cell>
          <cell r="P1220" t="str">
            <v>FINE ARTS</v>
          </cell>
          <cell r="Q1220" t="str">
            <v>W&amp;N WATERCOLOUR</v>
          </cell>
          <cell r="R1220" t="str">
            <v>PROFESSIONAL WATERCOLOUR</v>
          </cell>
          <cell r="S1220" t="str">
            <v>37ML TUBE</v>
          </cell>
          <cell r="T1220" t="str">
            <v>Série 1</v>
          </cell>
          <cell r="U1220" t="str">
            <v>W0730</v>
          </cell>
          <cell r="V1220" t="str">
            <v>10100103150237</v>
          </cell>
          <cell r="W1220" t="str">
            <v>32139000</v>
          </cell>
          <cell r="X1220" t="str">
            <v>FRANCE</v>
          </cell>
          <cell r="Y1220">
            <v>3</v>
          </cell>
        </row>
        <row r="1221">
          <cell r="A1221" t="str">
            <v>094376970272</v>
          </cell>
          <cell r="B1221" t="str">
            <v>0114733</v>
          </cell>
          <cell r="C1221" t="str">
            <v>W&amp;N PRO WATERCOLOUR 37ML 733 VIOLET WINSOR DIOXAZINE</v>
          </cell>
          <cell r="D1221">
            <v>26</v>
          </cell>
          <cell r="E1221"/>
          <cell r="F1221"/>
          <cell r="G1221" t="str">
            <v>WN PWC 37ML 733 VIOLE WIN DIOX</v>
          </cell>
          <cell r="H1221" t="str">
            <v>W&amp;N PROFESSIONAL WATERCOLOUR 37ML WINSOR VIO DIOX</v>
          </cell>
          <cell r="I1221" t="str">
            <v>WN PWC 37ML WINSOR VIO DIOX</v>
          </cell>
          <cell r="J1221">
            <v>12.71</v>
          </cell>
          <cell r="K1221">
            <v>12.71</v>
          </cell>
          <cell r="L1221">
            <v>0</v>
          </cell>
          <cell r="M1221" t="str">
            <v>Actif</v>
          </cell>
          <cell r="N1221"/>
          <cell r="O1221" t="str">
            <v>WINSOR &amp; NEWTON</v>
          </cell>
          <cell r="P1221" t="str">
            <v>FINE ARTS</v>
          </cell>
          <cell r="Q1221" t="str">
            <v>W&amp;N WATERCOLOUR</v>
          </cell>
          <cell r="R1221" t="str">
            <v>PROFESSIONAL WATERCOLOUR</v>
          </cell>
          <cell r="S1221" t="str">
            <v>37ML TUBE</v>
          </cell>
          <cell r="T1221" t="str">
            <v>Série 1</v>
          </cell>
          <cell r="U1221" t="str">
            <v>W0733</v>
          </cell>
          <cell r="V1221" t="str">
            <v>10100103150237</v>
          </cell>
          <cell r="W1221" t="str">
            <v>32139000</v>
          </cell>
          <cell r="X1221" t="str">
            <v>FRANCE</v>
          </cell>
          <cell r="Y1221">
            <v>3</v>
          </cell>
        </row>
        <row r="1222">
          <cell r="A1222" t="str">
            <v>094376970289</v>
          </cell>
          <cell r="B1222" t="str">
            <v>0114744</v>
          </cell>
          <cell r="C1222" t="str">
            <v>W&amp;N PRO WATERCOLOUR 37ML 744 OCRE JAUNE</v>
          </cell>
          <cell r="D1222">
            <v>26</v>
          </cell>
          <cell r="E1222"/>
          <cell r="F1222"/>
          <cell r="G1222" t="str">
            <v>WN PWC 37ML 744 OCRE JAUNE</v>
          </cell>
          <cell r="H1222" t="str">
            <v>W&amp;N PROFESSIONAL WATERCOLOUR 37ML YELLOW OCHRE</v>
          </cell>
          <cell r="I1222" t="str">
            <v>WN PWC 37ML YELLOW OCHRE</v>
          </cell>
          <cell r="J1222">
            <v>12.71</v>
          </cell>
          <cell r="K1222">
            <v>12.71</v>
          </cell>
          <cell r="L1222">
            <v>0</v>
          </cell>
          <cell r="M1222" t="str">
            <v>Actif</v>
          </cell>
          <cell r="N1222"/>
          <cell r="O1222" t="str">
            <v>WINSOR &amp; NEWTON</v>
          </cell>
          <cell r="P1222" t="str">
            <v>FINE ARTS</v>
          </cell>
          <cell r="Q1222" t="str">
            <v>W&amp;N WATERCOLOUR</v>
          </cell>
          <cell r="R1222" t="str">
            <v>PROFESSIONAL WATERCOLOUR</v>
          </cell>
          <cell r="S1222" t="str">
            <v>37ML TUBE</v>
          </cell>
          <cell r="T1222" t="str">
            <v>Série 1</v>
          </cell>
          <cell r="U1222" t="str">
            <v>W0744</v>
          </cell>
          <cell r="V1222" t="str">
            <v>10100103150237</v>
          </cell>
          <cell r="W1222" t="str">
            <v>32139000</v>
          </cell>
          <cell r="X1222" t="str">
            <v>FRANCE</v>
          </cell>
          <cell r="Y1222">
            <v>3</v>
          </cell>
        </row>
        <row r="1223">
          <cell r="A1223" t="str">
            <v>094376970067</v>
          </cell>
          <cell r="B1223" t="str">
            <v>0114263</v>
          </cell>
          <cell r="C1223" t="str">
            <v>W&amp;N PRO WATERCOLOUR 37ML 263 OUTREMER FRANCAIS</v>
          </cell>
          <cell r="D1223">
            <v>26</v>
          </cell>
          <cell r="E1223"/>
          <cell r="F1223"/>
          <cell r="G1223" t="str">
            <v>WN PWC 37ML 263 OUTREMER FR</v>
          </cell>
          <cell r="H1223" t="str">
            <v>W&amp;N PROFESSIONAL WATERCOLOUR 37ML FRENCH ULTRA</v>
          </cell>
          <cell r="I1223" t="str">
            <v>WN PWC 37ML FRENCH ULTRA</v>
          </cell>
          <cell r="J1223">
            <v>16.239999999999998</v>
          </cell>
          <cell r="K1223">
            <v>16.239999999999998</v>
          </cell>
          <cell r="L1223">
            <v>0</v>
          </cell>
          <cell r="M1223" t="str">
            <v>Actif</v>
          </cell>
          <cell r="N1223"/>
          <cell r="O1223" t="str">
            <v>WINSOR &amp; NEWTON</v>
          </cell>
          <cell r="P1223" t="str">
            <v>FINE ARTS</v>
          </cell>
          <cell r="Q1223" t="str">
            <v>W&amp;N WATERCOLOUR</v>
          </cell>
          <cell r="R1223" t="str">
            <v>PROFESSIONAL WATERCOLOUR</v>
          </cell>
          <cell r="S1223" t="str">
            <v>37ML TUBE</v>
          </cell>
          <cell r="T1223" t="str">
            <v>Série 2</v>
          </cell>
          <cell r="U1223" t="str">
            <v>W0263</v>
          </cell>
          <cell r="V1223" t="str">
            <v>10100103150237</v>
          </cell>
          <cell r="W1223" t="str">
            <v>32139000</v>
          </cell>
          <cell r="X1223" t="str">
            <v>FRANCE</v>
          </cell>
          <cell r="Y1223">
            <v>3</v>
          </cell>
        </row>
        <row r="1224">
          <cell r="A1224" t="str">
            <v>884955095317</v>
          </cell>
          <cell r="B1224" t="str">
            <v>0114696</v>
          </cell>
          <cell r="C1224" t="str">
            <v>W&amp;N PRO WATERCOLOUR 37ML NUANCE DE VERT DE GUIGNET</v>
          </cell>
          <cell r="D1224">
            <v>26</v>
          </cell>
          <cell r="E1224"/>
          <cell r="F1224"/>
          <cell r="G1224" t="str">
            <v>WN PWC 37ML NUANCE VERT GUI</v>
          </cell>
          <cell r="H1224" t="str">
            <v>W&amp;N PROFESSIONAL WATERCOLOUR 37ML VIRIDIAN HUE</v>
          </cell>
          <cell r="I1224" t="str">
            <v>WN PWC 37ML VIR H              SP</v>
          </cell>
          <cell r="J1224">
            <v>16.239999999999998</v>
          </cell>
          <cell r="K1224">
            <v>16.239999999999998</v>
          </cell>
          <cell r="L1224">
            <v>0</v>
          </cell>
          <cell r="M1224" t="str">
            <v>Création 2024</v>
          </cell>
          <cell r="N1224"/>
          <cell r="O1224" t="str">
            <v>WINSOR &amp; NEWTON</v>
          </cell>
          <cell r="P1224" t="str">
            <v>FINE ARTS</v>
          </cell>
          <cell r="Q1224" t="str">
            <v>W&amp;N WATERCOLOUR</v>
          </cell>
          <cell r="R1224" t="str">
            <v>PROFESSIONAL WATERCOLOUR</v>
          </cell>
          <cell r="S1224" t="str">
            <v>37ML TUBE</v>
          </cell>
          <cell r="T1224" t="str">
            <v>Série 2</v>
          </cell>
          <cell r="U1224" t="str">
            <v>W0696</v>
          </cell>
          <cell r="V1224" t="str">
            <v>10100103150237</v>
          </cell>
          <cell r="W1224" t="str">
            <v>32139000</v>
          </cell>
          <cell r="X1224" t="str">
            <v>FRANCE</v>
          </cell>
          <cell r="Y1224">
            <v>3</v>
          </cell>
        </row>
        <row r="1225">
          <cell r="A1225" t="str">
            <v>094376970043</v>
          </cell>
          <cell r="B1225" t="str">
            <v>0114137</v>
          </cell>
          <cell r="C1225" t="str">
            <v>W&amp;N PRO WATERCOLOUR 37ML 137 BLEU DE CERULEUM</v>
          </cell>
          <cell r="D1225">
            <v>26</v>
          </cell>
          <cell r="E1225"/>
          <cell r="F1225"/>
          <cell r="G1225" t="str">
            <v>WN PWC 37ML 137 BLEU CERULEUM</v>
          </cell>
          <cell r="H1225" t="str">
            <v>W&amp;N PROFESSIONAL WATERCOLOUR 37ML CERULEAN BLUE</v>
          </cell>
          <cell r="I1225" t="str">
            <v>WN PWC 37ML CERULEAN BLUE</v>
          </cell>
          <cell r="J1225">
            <v>18.75</v>
          </cell>
          <cell r="K1225">
            <v>19.13</v>
          </cell>
          <cell r="L1225">
            <v>2.0266666666666613E-2</v>
          </cell>
          <cell r="M1225" t="str">
            <v>Actif</v>
          </cell>
          <cell r="N1225"/>
          <cell r="O1225" t="str">
            <v>WINSOR &amp; NEWTON</v>
          </cell>
          <cell r="P1225" t="str">
            <v>FINE ARTS</v>
          </cell>
          <cell r="Q1225" t="str">
            <v>W&amp;N WATERCOLOUR</v>
          </cell>
          <cell r="R1225" t="str">
            <v>PROFESSIONAL WATERCOLOUR</v>
          </cell>
          <cell r="S1225" t="str">
            <v>37ML TUBE</v>
          </cell>
          <cell r="T1225" t="str">
            <v>Série 3</v>
          </cell>
          <cell r="U1225" t="str">
            <v>W0137</v>
          </cell>
          <cell r="V1225" t="str">
            <v>10100103150237</v>
          </cell>
          <cell r="W1225" t="str">
            <v>32139000</v>
          </cell>
          <cell r="X1225" t="str">
            <v>FRANCE</v>
          </cell>
          <cell r="Y1225">
            <v>3</v>
          </cell>
        </row>
        <row r="1226">
          <cell r="A1226" t="str">
            <v>094376970128</v>
          </cell>
          <cell r="B1226" t="str">
            <v>0114466</v>
          </cell>
          <cell r="C1226" t="str">
            <v>W&amp;N PRO WATERCOLOUR 37ML 466 ALIZARINE CRAMOISIE PERMANENTE</v>
          </cell>
          <cell r="D1226">
            <v>26</v>
          </cell>
          <cell r="E1226"/>
          <cell r="F1226"/>
          <cell r="G1226" t="str">
            <v>WN PWC 37ML 466 ALIZ CRAM PERM</v>
          </cell>
          <cell r="H1226" t="str">
            <v>W&amp;N PROFESSIONAL WATERCOLOUR 37ML PERM ALIZ CRIMS</v>
          </cell>
          <cell r="I1226" t="str">
            <v>WN PWC 37ML PERM ALIZ CRIMS</v>
          </cell>
          <cell r="J1226">
            <v>18.75</v>
          </cell>
          <cell r="K1226">
            <v>19.13</v>
          </cell>
          <cell r="L1226">
            <v>2.0266666666666613E-2</v>
          </cell>
          <cell r="M1226" t="str">
            <v>Actif</v>
          </cell>
          <cell r="N1226"/>
          <cell r="O1226" t="str">
            <v>WINSOR &amp; NEWTON</v>
          </cell>
          <cell r="P1226" t="str">
            <v>FINE ARTS</v>
          </cell>
          <cell r="Q1226" t="str">
            <v>W&amp;N WATERCOLOUR</v>
          </cell>
          <cell r="R1226" t="str">
            <v>PROFESSIONAL WATERCOLOUR</v>
          </cell>
          <cell r="S1226" t="str">
            <v>37ML TUBE</v>
          </cell>
          <cell r="T1226" t="str">
            <v>Série 3</v>
          </cell>
          <cell r="U1226" t="str">
            <v>W0466</v>
          </cell>
          <cell r="V1226" t="str">
            <v>10100103150237</v>
          </cell>
          <cell r="W1226" t="str">
            <v>32139000</v>
          </cell>
          <cell r="X1226" t="str">
            <v>FRANCE</v>
          </cell>
          <cell r="Y1226">
            <v>3</v>
          </cell>
        </row>
        <row r="1227">
          <cell r="A1227" t="str">
            <v>094376970135</v>
          </cell>
          <cell r="B1227" t="str">
            <v>0114502</v>
          </cell>
          <cell r="C1227" t="str">
            <v>W&amp;N PRO WATERCOLOUR 37ML 502 ROSE PERMANENT</v>
          </cell>
          <cell r="D1227">
            <v>26</v>
          </cell>
          <cell r="E1227"/>
          <cell r="F1227"/>
          <cell r="G1227" t="str">
            <v>WN PWC 37ML 502 ROSE PERMANENT</v>
          </cell>
          <cell r="H1227" t="str">
            <v>W&amp;N PROFESSIONAL WATERCOLOUR 37ML PERM ROSE</v>
          </cell>
          <cell r="I1227" t="str">
            <v>WN PWC 37ML PERM ROSE</v>
          </cell>
          <cell r="J1227">
            <v>18.75</v>
          </cell>
          <cell r="K1227">
            <v>19.13</v>
          </cell>
          <cell r="L1227">
            <v>2.0266666666666613E-2</v>
          </cell>
          <cell r="M1227" t="str">
            <v>Actif</v>
          </cell>
          <cell r="N1227"/>
          <cell r="O1227" t="str">
            <v>WINSOR &amp; NEWTON</v>
          </cell>
          <cell r="P1227" t="str">
            <v>FINE ARTS</v>
          </cell>
          <cell r="Q1227" t="str">
            <v>W&amp;N WATERCOLOUR</v>
          </cell>
          <cell r="R1227" t="str">
            <v>PROFESSIONAL WATERCOLOUR</v>
          </cell>
          <cell r="S1227" t="str">
            <v>37ML TUBE</v>
          </cell>
          <cell r="T1227" t="str">
            <v>Série 3</v>
          </cell>
          <cell r="U1227" t="str">
            <v>W0502</v>
          </cell>
          <cell r="V1227" t="str">
            <v>10100103150237</v>
          </cell>
          <cell r="W1227" t="str">
            <v>32139000</v>
          </cell>
          <cell r="X1227" t="str">
            <v>FRANCE</v>
          </cell>
          <cell r="Y1227">
            <v>3</v>
          </cell>
        </row>
        <row r="1228">
          <cell r="A1228" t="str">
            <v>094376970166</v>
          </cell>
          <cell r="B1228" t="str">
            <v>0114547</v>
          </cell>
          <cell r="C1228" t="str">
            <v>W&amp;N PRO WATERCOLOUR 37ML 547 OR TRANSPARENT FONCE</v>
          </cell>
          <cell r="D1228">
            <v>26</v>
          </cell>
          <cell r="E1228"/>
          <cell r="F1228"/>
          <cell r="G1228" t="str">
            <v>WN PWC 37ML 547 OR TRANSP FC</v>
          </cell>
          <cell r="H1228" t="str">
            <v>W&amp;N PROFESSIONAL WATERCOLOUR 37ML TBE TRANSPARENT GOLD DEEP</v>
          </cell>
          <cell r="I1228" t="str">
            <v>WN PWC 37ML TRANSP GOLD DEEP</v>
          </cell>
          <cell r="J1228">
            <v>18.75</v>
          </cell>
          <cell r="K1228">
            <v>19.13</v>
          </cell>
          <cell r="L1228">
            <v>2.0266666666666613E-2</v>
          </cell>
          <cell r="M1228" t="str">
            <v>Actif</v>
          </cell>
          <cell r="N1228"/>
          <cell r="O1228" t="str">
            <v>WINSOR &amp; NEWTON</v>
          </cell>
          <cell r="P1228" t="str">
            <v>FINE ARTS</v>
          </cell>
          <cell r="Q1228" t="str">
            <v>W&amp;N WATERCOLOUR</v>
          </cell>
          <cell r="R1228" t="str">
            <v>PROFESSIONAL WATERCOLOUR</v>
          </cell>
          <cell r="S1228" t="str">
            <v>37ML TUBE</v>
          </cell>
          <cell r="T1228" t="str">
            <v>Série 3</v>
          </cell>
          <cell r="U1228" t="str">
            <v>WN547</v>
          </cell>
          <cell r="V1228" t="str">
            <v>10100103150237</v>
          </cell>
          <cell r="W1228" t="str">
            <v>32139000</v>
          </cell>
          <cell r="X1228" t="str">
            <v>FRANCE</v>
          </cell>
          <cell r="Y1228">
            <v>3</v>
          </cell>
        </row>
        <row r="1229">
          <cell r="A1229" t="str">
            <v>884955089712</v>
          </cell>
          <cell r="B1229" t="str">
            <v>8840522</v>
          </cell>
          <cell r="C1229" t="str">
            <v>W&amp;N PRO WATERCOLOUR 37ML 178 BLEU DE COBALT ROW</v>
          </cell>
          <cell r="D1229">
            <v>26</v>
          </cell>
          <cell r="E1229" t="str">
            <v>094376970050</v>
          </cell>
          <cell r="F1229" t="str">
            <v>0114178</v>
          </cell>
          <cell r="G1229" t="str">
            <v>WN PWC 37ML 178 BLEU COB ROW</v>
          </cell>
          <cell r="H1229" t="str">
            <v>W&amp;N PROFESSIONAL WATERCOLOUR 37ML COBALT BLUE ROW</v>
          </cell>
          <cell r="I1229" t="str">
            <v>WN PWC 37ML COBALT BLUE ROW    SP</v>
          </cell>
          <cell r="J1229">
            <v>24.43</v>
          </cell>
          <cell r="K1229">
            <v>24.92</v>
          </cell>
          <cell r="L1229">
            <v>2.0057306590257961E-2</v>
          </cell>
          <cell r="M1229" t="str">
            <v>Actif</v>
          </cell>
          <cell r="N1229"/>
          <cell r="O1229" t="str">
            <v>WINSOR &amp; NEWTON</v>
          </cell>
          <cell r="P1229" t="str">
            <v>FINE ARTS</v>
          </cell>
          <cell r="Q1229" t="str">
            <v>W&amp;N WATERCOLOUR</v>
          </cell>
          <cell r="R1229" t="str">
            <v>PROFESSIONAL WATERCOLOUR</v>
          </cell>
          <cell r="S1229" t="str">
            <v>37ML TUBE</v>
          </cell>
          <cell r="T1229" t="str">
            <v>Série 4</v>
          </cell>
          <cell r="U1229" t="str">
            <v>W0178</v>
          </cell>
          <cell r="V1229" t="str">
            <v>10100103150237</v>
          </cell>
          <cell r="W1229" t="str">
            <v>32139000</v>
          </cell>
          <cell r="X1229" t="str">
            <v>FRANCE</v>
          </cell>
          <cell r="Y1229">
            <v>3</v>
          </cell>
        </row>
        <row r="1230">
          <cell r="A1230" t="str">
            <v>884955089729</v>
          </cell>
          <cell r="B1230" t="str">
            <v>8840523</v>
          </cell>
          <cell r="C1230" t="str">
            <v>W&amp;N PRO WATERCOLOUR 37ML 587 GARANCE ROSE VERITABLE ROW</v>
          </cell>
          <cell r="D1230">
            <v>26</v>
          </cell>
          <cell r="E1230" t="str">
            <v>094376970197</v>
          </cell>
          <cell r="F1230" t="str">
            <v>0114587</v>
          </cell>
          <cell r="G1230" t="str">
            <v>WN PWC 37ML 587GAR RSE VER ROW</v>
          </cell>
          <cell r="H1230" t="str">
            <v>W&amp;N PROFESSIONAL WATERCOLOUR 37ML ROSE MAD GEN. ROW</v>
          </cell>
          <cell r="I1230" t="str">
            <v>WN PWC 37ML ROSE MAD GEN. ROW  SP</v>
          </cell>
          <cell r="J1230">
            <v>24.43</v>
          </cell>
          <cell r="K1230">
            <v>24.92</v>
          </cell>
          <cell r="L1230">
            <v>2.0057306590257961E-2</v>
          </cell>
          <cell r="M1230" t="str">
            <v>Actif</v>
          </cell>
          <cell r="N1230"/>
          <cell r="O1230" t="str">
            <v>WINSOR &amp; NEWTON</v>
          </cell>
          <cell r="P1230" t="str">
            <v>FINE ARTS</v>
          </cell>
          <cell r="Q1230" t="str">
            <v>W&amp;N WATERCOLOUR</v>
          </cell>
          <cell r="R1230" t="str">
            <v>PROFESSIONAL WATERCOLOUR</v>
          </cell>
          <cell r="S1230" t="str">
            <v>37ML TUBE</v>
          </cell>
          <cell r="T1230" t="str">
            <v>Série 4</v>
          </cell>
          <cell r="U1230" t="str">
            <v>W0587</v>
          </cell>
          <cell r="V1230" t="str">
            <v>10100103150237</v>
          </cell>
          <cell r="W1230" t="str">
            <v>32139000</v>
          </cell>
          <cell r="X1230" t="str">
            <v>FRANCE</v>
          </cell>
          <cell r="Y1230">
            <v>3</v>
          </cell>
        </row>
        <row r="1231">
          <cell r="A1231" t="str">
            <v>50823413</v>
          </cell>
          <cell r="B1231" t="str">
            <v>0102004</v>
          </cell>
          <cell r="C1231" t="str">
            <v>W&amp;N PRO WATERCOLOUR 5ML 004 ALIZARINE CRAMOISIE</v>
          </cell>
          <cell r="D1231">
            <v>26</v>
          </cell>
          <cell r="E1231"/>
          <cell r="F1231"/>
          <cell r="G1231" t="str">
            <v>WN PWC 5ML 004 ALIZARINE CRAM</v>
          </cell>
          <cell r="H1231" t="str">
            <v>W&amp;N PROFESSIONAL WATERCOLOUR 5ML ALIZ CRIMSON</v>
          </cell>
          <cell r="I1231" t="str">
            <v>WN PWC 5ML ALIZ CRIMSON</v>
          </cell>
          <cell r="J1231">
            <v>3.81</v>
          </cell>
          <cell r="K1231">
            <v>3.81</v>
          </cell>
          <cell r="L1231">
            <v>0</v>
          </cell>
          <cell r="M1231" t="str">
            <v>Actif</v>
          </cell>
          <cell r="N1231"/>
          <cell r="O1231" t="str">
            <v>WINSOR &amp; NEWTON</v>
          </cell>
          <cell r="P1231" t="str">
            <v>FINE ARTS</v>
          </cell>
          <cell r="Q1231" t="str">
            <v>W&amp;N WATERCOLOUR</v>
          </cell>
          <cell r="R1231" t="str">
            <v>PROFESSIONAL WATERCOLOUR</v>
          </cell>
          <cell r="S1231" t="str">
            <v>5ML TUBE</v>
          </cell>
          <cell r="T1231" t="str">
            <v>Série 1</v>
          </cell>
          <cell r="U1231" t="str">
            <v>W0004</v>
          </cell>
          <cell r="V1231" t="str">
            <v>10100103150210</v>
          </cell>
          <cell r="W1231" t="str">
            <v>32139000</v>
          </cell>
          <cell r="X1231" t="str">
            <v>FRANCE</v>
          </cell>
          <cell r="Y1231">
            <v>3</v>
          </cell>
        </row>
        <row r="1232">
          <cell r="A1232" t="str">
            <v>50823420</v>
          </cell>
          <cell r="B1232" t="str">
            <v>0102010</v>
          </cell>
          <cell r="C1232" t="str">
            <v>W&amp;N PRO WATERCOLOUR 5ML 010 BLEU ANVERS</v>
          </cell>
          <cell r="D1232">
            <v>26</v>
          </cell>
          <cell r="E1232"/>
          <cell r="F1232"/>
          <cell r="G1232" t="str">
            <v>WN PWC 5ML 010 BLEU ANVERS</v>
          </cell>
          <cell r="H1232" t="str">
            <v>W&amp;N PROFESSIONAL WATERCOLOUR 5ML ANTWERP BLUE</v>
          </cell>
          <cell r="I1232" t="str">
            <v>WN PWC 5ML ANTWERP BLUE</v>
          </cell>
          <cell r="J1232">
            <v>3.81</v>
          </cell>
          <cell r="K1232">
            <v>3.81</v>
          </cell>
          <cell r="L1232">
            <v>0</v>
          </cell>
          <cell r="M1232" t="str">
            <v>Actif</v>
          </cell>
          <cell r="N1232"/>
          <cell r="O1232" t="str">
            <v>WINSOR &amp; NEWTON</v>
          </cell>
          <cell r="P1232" t="str">
            <v>FINE ARTS</v>
          </cell>
          <cell r="Q1232" t="str">
            <v>W&amp;N WATERCOLOUR</v>
          </cell>
          <cell r="R1232" t="str">
            <v>PROFESSIONAL WATERCOLOUR</v>
          </cell>
          <cell r="S1232" t="str">
            <v>5ML TUBE</v>
          </cell>
          <cell r="T1232" t="str">
            <v>Série 1</v>
          </cell>
          <cell r="U1232" t="str">
            <v>W0010</v>
          </cell>
          <cell r="V1232" t="str">
            <v>10100103150210</v>
          </cell>
          <cell r="W1232" t="str">
            <v>32139000</v>
          </cell>
          <cell r="X1232" t="str">
            <v>FRANCE</v>
          </cell>
          <cell r="Y1232">
            <v>3</v>
          </cell>
        </row>
        <row r="1233">
          <cell r="A1233" t="str">
            <v>884955086704</v>
          </cell>
          <cell r="B1233" t="str">
            <v>8840264</v>
          </cell>
          <cell r="C1233" t="str">
            <v>W&amp;N PRO WATERCOLOUR 5ML 056 GARANCE BRUNE ROW</v>
          </cell>
          <cell r="D1233">
            <v>26</v>
          </cell>
          <cell r="E1233" t="str">
            <v>50694686</v>
          </cell>
          <cell r="F1233" t="str">
            <v>0102056</v>
          </cell>
          <cell r="G1233" t="str">
            <v>WN PWC 5ML 056 GARAN BRUNE ROW</v>
          </cell>
          <cell r="H1233" t="str">
            <v>W&amp;N PROFESSIONAL WATERCOLOUR 5ML BROW&amp;N MADDER ROW</v>
          </cell>
          <cell r="I1233" t="str">
            <v>WN PWC 5ML B ROWN MADDER ROW   SP</v>
          </cell>
          <cell r="J1233">
            <v>3.81</v>
          </cell>
          <cell r="K1233">
            <v>3.81</v>
          </cell>
          <cell r="L1233">
            <v>0</v>
          </cell>
          <cell r="M1233" t="str">
            <v>Actif</v>
          </cell>
          <cell r="N1233"/>
          <cell r="O1233" t="str">
            <v>WINSOR &amp; NEWTON</v>
          </cell>
          <cell r="P1233" t="str">
            <v>FINE ARTS</v>
          </cell>
          <cell r="Q1233" t="str">
            <v>W&amp;N WATERCOLOUR</v>
          </cell>
          <cell r="R1233" t="str">
            <v>PROFESSIONAL WATERCOLOUR</v>
          </cell>
          <cell r="S1233" t="str">
            <v>5ML TUBE</v>
          </cell>
          <cell r="T1233" t="str">
            <v>Série 1</v>
          </cell>
          <cell r="U1233" t="str">
            <v>W0056</v>
          </cell>
          <cell r="V1233" t="str">
            <v>10100103150210</v>
          </cell>
          <cell r="W1233" t="str">
            <v>32139000</v>
          </cell>
          <cell r="X1233" t="str">
            <v>FRANCE</v>
          </cell>
          <cell r="Y1233">
            <v>3</v>
          </cell>
        </row>
        <row r="1234">
          <cell r="A1234" t="str">
            <v>50041466</v>
          </cell>
          <cell r="B1234" t="str">
            <v>0102059</v>
          </cell>
          <cell r="C1234" t="str">
            <v>W&amp;N PRO WATERCOLOUR 5ML 059 OCRE BRUNE</v>
          </cell>
          <cell r="D1234">
            <v>26</v>
          </cell>
          <cell r="E1234"/>
          <cell r="F1234"/>
          <cell r="G1234" t="str">
            <v>WN PWC 5ML 059 OCRE BRUNE</v>
          </cell>
          <cell r="H1234" t="str">
            <v>W&amp;N PROFESSIONAL WATERCOLOUR 5ML BROW&amp;N OCHRE</v>
          </cell>
          <cell r="I1234" t="str">
            <v>WN PWC 5ML BROWN OCHRE</v>
          </cell>
          <cell r="J1234">
            <v>3.81</v>
          </cell>
          <cell r="K1234">
            <v>3.81</v>
          </cell>
          <cell r="L1234">
            <v>0</v>
          </cell>
          <cell r="M1234" t="str">
            <v>Actif</v>
          </cell>
          <cell r="N1234"/>
          <cell r="O1234" t="str">
            <v>WINSOR &amp; NEWTON</v>
          </cell>
          <cell r="P1234" t="str">
            <v>FINE ARTS</v>
          </cell>
          <cell r="Q1234" t="str">
            <v>W&amp;N WATERCOLOUR</v>
          </cell>
          <cell r="R1234" t="str">
            <v>PROFESSIONAL WATERCOLOUR</v>
          </cell>
          <cell r="S1234" t="str">
            <v>5ML TUBE</v>
          </cell>
          <cell r="T1234" t="str">
            <v>Série 1</v>
          </cell>
          <cell r="U1234" t="str">
            <v>W0059</v>
          </cell>
          <cell r="V1234" t="str">
            <v>10100103150210</v>
          </cell>
          <cell r="W1234" t="str">
            <v>32139000</v>
          </cell>
          <cell r="X1234" t="str">
            <v>FRANCE</v>
          </cell>
          <cell r="Y1234">
            <v>3</v>
          </cell>
        </row>
        <row r="1235">
          <cell r="A1235" t="str">
            <v>50823482</v>
          </cell>
          <cell r="B1235" t="str">
            <v>0102074</v>
          </cell>
          <cell r="C1235" t="str">
            <v>W&amp;N PRO WATERCOLOUR 5ML 074 TERRE DE SIENNE BRULEE</v>
          </cell>
          <cell r="D1235">
            <v>26</v>
          </cell>
          <cell r="E1235"/>
          <cell r="F1235"/>
          <cell r="G1235" t="str">
            <v>WN PWC 5ML 074 T S B</v>
          </cell>
          <cell r="H1235" t="str">
            <v>W&amp;N PROFESSIONAL WATERCOLOUR 5ML BURNT SIENNA</v>
          </cell>
          <cell r="I1235" t="str">
            <v>WN PWC 5ML BURNT SIENNA</v>
          </cell>
          <cell r="J1235">
            <v>3.81</v>
          </cell>
          <cell r="K1235">
            <v>3.81</v>
          </cell>
          <cell r="L1235">
            <v>0</v>
          </cell>
          <cell r="M1235" t="str">
            <v>Actif</v>
          </cell>
          <cell r="N1235"/>
          <cell r="O1235" t="str">
            <v>WINSOR &amp; NEWTON</v>
          </cell>
          <cell r="P1235" t="str">
            <v>FINE ARTS</v>
          </cell>
          <cell r="Q1235" t="str">
            <v>W&amp;N WATERCOLOUR</v>
          </cell>
          <cell r="R1235" t="str">
            <v>PROFESSIONAL WATERCOLOUR</v>
          </cell>
          <cell r="S1235" t="str">
            <v>5ML TUBE</v>
          </cell>
          <cell r="T1235" t="str">
            <v>Série 1</v>
          </cell>
          <cell r="U1235" t="str">
            <v>W0074</v>
          </cell>
          <cell r="V1235" t="str">
            <v>10100103150210</v>
          </cell>
          <cell r="W1235" t="str">
            <v>32139000</v>
          </cell>
          <cell r="X1235" t="str">
            <v>FRANCE</v>
          </cell>
          <cell r="Y1235">
            <v>3</v>
          </cell>
        </row>
        <row r="1236">
          <cell r="A1236" t="str">
            <v>50823499</v>
          </cell>
          <cell r="B1236" t="str">
            <v>0102076</v>
          </cell>
          <cell r="C1236" t="str">
            <v>W&amp;N PRO WATERCOLOUR 5ML 076 TERRE D'OMBRE BRULEE</v>
          </cell>
          <cell r="D1236">
            <v>26</v>
          </cell>
          <cell r="E1236"/>
          <cell r="F1236"/>
          <cell r="G1236" t="str">
            <v>WN PWC 5ML 076 T O B</v>
          </cell>
          <cell r="H1236" t="str">
            <v>W&amp;N PROFESSIONAL WATERCOLOUR 5ML BURNT UMBER</v>
          </cell>
          <cell r="I1236" t="str">
            <v>WN PWC 5ML BURNT UMBER</v>
          </cell>
          <cell r="J1236">
            <v>3.81</v>
          </cell>
          <cell r="K1236">
            <v>3.81</v>
          </cell>
          <cell r="L1236">
            <v>0</v>
          </cell>
          <cell r="M1236" t="str">
            <v>Actif</v>
          </cell>
          <cell r="N1236"/>
          <cell r="O1236" t="str">
            <v>WINSOR &amp; NEWTON</v>
          </cell>
          <cell r="P1236" t="str">
            <v>FINE ARTS</v>
          </cell>
          <cell r="Q1236" t="str">
            <v>W&amp;N WATERCOLOUR</v>
          </cell>
          <cell r="R1236" t="str">
            <v>PROFESSIONAL WATERCOLOUR</v>
          </cell>
          <cell r="S1236" t="str">
            <v>5ML TUBE</v>
          </cell>
          <cell r="T1236" t="str">
            <v>Série 1</v>
          </cell>
          <cell r="U1236" t="str">
            <v>W0076</v>
          </cell>
          <cell r="V1236" t="str">
            <v>10100103150210</v>
          </cell>
          <cell r="W1236" t="str">
            <v>32139000</v>
          </cell>
          <cell r="X1236" t="str">
            <v>FRANCE</v>
          </cell>
          <cell r="Y1236">
            <v>3</v>
          </cell>
        </row>
        <row r="1237">
          <cell r="A1237" t="str">
            <v>884955087138</v>
          </cell>
          <cell r="B1237" t="str">
            <v>8840307</v>
          </cell>
          <cell r="C1237" t="str">
            <v>W&amp;N PRO WATERCOLOUR 5ML 150 BLANC DE CHINE ROW</v>
          </cell>
          <cell r="D1237">
            <v>26</v>
          </cell>
          <cell r="E1237" t="str">
            <v>50823611</v>
          </cell>
          <cell r="F1237" t="str">
            <v>0102150</v>
          </cell>
          <cell r="G1237" t="str">
            <v>WN PWC 5ML 150 BLANC CHINE ROW</v>
          </cell>
          <cell r="H1237" t="str">
            <v>W&amp;N PROFESSIONAL WATERCOLOUR 5ML CHINE WH ROW</v>
          </cell>
          <cell r="I1237" t="str">
            <v>WN PWC 5ML CHINE WH ROW        SP</v>
          </cell>
          <cell r="J1237">
            <v>3.81</v>
          </cell>
          <cell r="K1237">
            <v>3.81</v>
          </cell>
          <cell r="L1237">
            <v>0</v>
          </cell>
          <cell r="M1237" t="str">
            <v>Actif</v>
          </cell>
          <cell r="N1237"/>
          <cell r="O1237" t="str">
            <v>WINSOR &amp; NEWTON</v>
          </cell>
          <cell r="P1237" t="str">
            <v>FINE ARTS</v>
          </cell>
          <cell r="Q1237" t="str">
            <v>W&amp;N WATERCOLOUR</v>
          </cell>
          <cell r="R1237" t="str">
            <v>PROFESSIONAL WATERCOLOUR</v>
          </cell>
          <cell r="S1237" t="str">
            <v>5ML TUBE</v>
          </cell>
          <cell r="T1237" t="str">
            <v>Série 1</v>
          </cell>
          <cell r="U1237" t="str">
            <v>W0150</v>
          </cell>
          <cell r="V1237" t="str">
            <v>10100103150210</v>
          </cell>
          <cell r="W1237" t="str">
            <v>32139000</v>
          </cell>
          <cell r="X1237" t="str">
            <v>FRANCE</v>
          </cell>
          <cell r="Y1237">
            <v>3</v>
          </cell>
        </row>
        <row r="1238">
          <cell r="A1238" t="str">
            <v>50823727</v>
          </cell>
          <cell r="B1238" t="str">
            <v>0102217</v>
          </cell>
          <cell r="C1238" t="str">
            <v>W&amp;N PRO WATERCOLOUR 5ML 217 GRIS DAVY</v>
          </cell>
          <cell r="D1238">
            <v>26</v>
          </cell>
          <cell r="E1238"/>
          <cell r="F1238"/>
          <cell r="G1238" t="str">
            <v>WN PWC 5ML 217 GRIS DAVY</v>
          </cell>
          <cell r="H1238" t="str">
            <v>W&amp;N PROFESSIONAL WATERCOLOUR 5ML DAVY'S GRAY</v>
          </cell>
          <cell r="I1238" t="str">
            <v>WN PWC 5ML DAVY'S GRAY</v>
          </cell>
          <cell r="J1238">
            <v>3.81</v>
          </cell>
          <cell r="K1238">
            <v>3.81</v>
          </cell>
          <cell r="L1238">
            <v>0</v>
          </cell>
          <cell r="M1238" t="str">
            <v>Actif</v>
          </cell>
          <cell r="N1238"/>
          <cell r="O1238" t="str">
            <v>WINSOR &amp; NEWTON</v>
          </cell>
          <cell r="P1238" t="str">
            <v>FINE ARTS</v>
          </cell>
          <cell r="Q1238" t="str">
            <v>W&amp;N WATERCOLOUR</v>
          </cell>
          <cell r="R1238" t="str">
            <v>PROFESSIONAL WATERCOLOUR</v>
          </cell>
          <cell r="S1238" t="str">
            <v>5ML TUBE</v>
          </cell>
          <cell r="T1238" t="str">
            <v>Série 1</v>
          </cell>
          <cell r="U1238" t="str">
            <v>W0217</v>
          </cell>
          <cell r="V1238" t="str">
            <v>10100103150210</v>
          </cell>
          <cell r="W1238" t="str">
            <v>32139000</v>
          </cell>
          <cell r="X1238" t="str">
            <v>FRANCE</v>
          </cell>
          <cell r="Y1238">
            <v>3</v>
          </cell>
        </row>
        <row r="1239">
          <cell r="A1239" t="str">
            <v>50823758</v>
          </cell>
          <cell r="B1239" t="str">
            <v>0102267</v>
          </cell>
          <cell r="C1239" t="str">
            <v>W&amp;N PRO WATERCOLOUR 5ML 267 GOMME GUTTE</v>
          </cell>
          <cell r="D1239">
            <v>26</v>
          </cell>
          <cell r="E1239"/>
          <cell r="F1239"/>
          <cell r="G1239" t="str">
            <v>WN PWC 5ML 267 GOMME GUTTE</v>
          </cell>
          <cell r="H1239" t="str">
            <v>W&amp;N PROFESSIONAL WATERCOLOUR 5ML GAMB NEW NY-0102</v>
          </cell>
          <cell r="I1239" t="str">
            <v>WN PWC 5ML GAMB NEW NY-0102</v>
          </cell>
          <cell r="J1239">
            <v>3.81</v>
          </cell>
          <cell r="K1239">
            <v>3.81</v>
          </cell>
          <cell r="L1239">
            <v>0</v>
          </cell>
          <cell r="M1239" t="str">
            <v>Actif</v>
          </cell>
          <cell r="N1239"/>
          <cell r="O1239" t="str">
            <v>WINSOR &amp; NEWTON</v>
          </cell>
          <cell r="P1239" t="str">
            <v>FINE ARTS</v>
          </cell>
          <cell r="Q1239" t="str">
            <v>W&amp;N WATERCOLOUR</v>
          </cell>
          <cell r="R1239" t="str">
            <v>PROFESSIONAL WATERCOLOUR</v>
          </cell>
          <cell r="S1239" t="str">
            <v>5ML TUBE</v>
          </cell>
          <cell r="T1239" t="str">
            <v>Série 1</v>
          </cell>
          <cell r="U1239" t="str">
            <v>W0267</v>
          </cell>
          <cell r="V1239" t="str">
            <v>10100103150210</v>
          </cell>
          <cell r="W1239" t="str">
            <v>32139000</v>
          </cell>
          <cell r="X1239" t="str">
            <v>FRANCE</v>
          </cell>
          <cell r="Y1239">
            <v>3</v>
          </cell>
        </row>
        <row r="1240">
          <cell r="A1240" t="str">
            <v>50694754</v>
          </cell>
          <cell r="B1240" t="str">
            <v>0102311</v>
          </cell>
          <cell r="C1240" t="str">
            <v>W&amp;N PRO WATERCOLOUR 5ML 311 VERT DE HOOKER</v>
          </cell>
          <cell r="D1240">
            <v>26</v>
          </cell>
          <cell r="E1240"/>
          <cell r="F1240"/>
          <cell r="G1240" t="str">
            <v>WN PWC 5ML 311 VERT HOOKER</v>
          </cell>
          <cell r="H1240" t="str">
            <v>W&amp;N PROFESSIONAL WATERCOLOUR 5ML HOOKERS GREEN</v>
          </cell>
          <cell r="I1240" t="str">
            <v>WN PWC 5ML HOOKERS GREEN</v>
          </cell>
          <cell r="J1240">
            <v>3.81</v>
          </cell>
          <cell r="K1240">
            <v>3.81</v>
          </cell>
          <cell r="L1240">
            <v>0</v>
          </cell>
          <cell r="M1240" t="str">
            <v>Actif</v>
          </cell>
          <cell r="N1240"/>
          <cell r="O1240" t="str">
            <v>WINSOR &amp; NEWTON</v>
          </cell>
          <cell r="P1240" t="str">
            <v>FINE ARTS</v>
          </cell>
          <cell r="Q1240" t="str">
            <v>W&amp;N WATERCOLOUR</v>
          </cell>
          <cell r="R1240" t="str">
            <v>PROFESSIONAL WATERCOLOUR</v>
          </cell>
          <cell r="S1240" t="str">
            <v>5ML TUBE</v>
          </cell>
          <cell r="T1240" t="str">
            <v>Série 1</v>
          </cell>
          <cell r="U1240" t="str">
            <v>W0311</v>
          </cell>
          <cell r="V1240" t="str">
            <v>10100103150210</v>
          </cell>
          <cell r="W1240" t="str">
            <v>32139000</v>
          </cell>
          <cell r="X1240" t="str">
            <v>FRANCE</v>
          </cell>
          <cell r="Y1240">
            <v>3</v>
          </cell>
        </row>
        <row r="1241">
          <cell r="A1241" t="str">
            <v>50823789</v>
          </cell>
          <cell r="B1241" t="str">
            <v>0102317</v>
          </cell>
          <cell r="C1241" t="str">
            <v>W&amp;N PRO WATERCOLOUR 5ML 317 ROUGE INDIEN</v>
          </cell>
          <cell r="D1241">
            <v>26</v>
          </cell>
          <cell r="E1241"/>
          <cell r="F1241"/>
          <cell r="G1241" t="str">
            <v>WN PWC 5ML 317 RGE INDIEN</v>
          </cell>
          <cell r="H1241" t="str">
            <v>W&amp;N PROFESSIONAL WATERCOLOUR 5ML INDIAN RED</v>
          </cell>
          <cell r="I1241" t="str">
            <v>WN PWC 5ML INDIAN RED</v>
          </cell>
          <cell r="J1241">
            <v>3.81</v>
          </cell>
          <cell r="K1241">
            <v>3.81</v>
          </cell>
          <cell r="L1241">
            <v>0</v>
          </cell>
          <cell r="M1241" t="str">
            <v>Actif</v>
          </cell>
          <cell r="N1241"/>
          <cell r="O1241" t="str">
            <v>WINSOR &amp; NEWTON</v>
          </cell>
          <cell r="P1241" t="str">
            <v>FINE ARTS</v>
          </cell>
          <cell r="Q1241" t="str">
            <v>W&amp;N WATERCOLOUR</v>
          </cell>
          <cell r="R1241" t="str">
            <v>PROFESSIONAL WATERCOLOUR</v>
          </cell>
          <cell r="S1241" t="str">
            <v>5ML TUBE</v>
          </cell>
          <cell r="T1241" t="str">
            <v>Série 1</v>
          </cell>
          <cell r="U1241" t="str">
            <v>W0317</v>
          </cell>
          <cell r="V1241" t="str">
            <v>10100103150210</v>
          </cell>
          <cell r="W1241" t="str">
            <v>32139000</v>
          </cell>
          <cell r="X1241" t="str">
            <v>FRANCE</v>
          </cell>
          <cell r="Y1241">
            <v>3</v>
          </cell>
        </row>
        <row r="1242">
          <cell r="A1242" t="str">
            <v>50823796</v>
          </cell>
          <cell r="B1242" t="str">
            <v>0102319</v>
          </cell>
          <cell r="C1242" t="str">
            <v>W&amp;N PRO WATERCOLOUR 5ML 319 JAUNE INDIEN</v>
          </cell>
          <cell r="D1242">
            <v>26</v>
          </cell>
          <cell r="E1242"/>
          <cell r="F1242"/>
          <cell r="G1242" t="str">
            <v>WN PWC 5ML 319 JNE INDIEN</v>
          </cell>
          <cell r="H1242" t="str">
            <v>W&amp;N PROFESSIONAL WATERCOLOUR 5ML IND YEL NY-0102</v>
          </cell>
          <cell r="I1242" t="str">
            <v>WN PWC 5ML IND YEL NY-0102</v>
          </cell>
          <cell r="J1242">
            <v>3.81</v>
          </cell>
          <cell r="K1242">
            <v>3.81</v>
          </cell>
          <cell r="L1242">
            <v>0</v>
          </cell>
          <cell r="M1242" t="str">
            <v>Actif</v>
          </cell>
          <cell r="N1242"/>
          <cell r="O1242" t="str">
            <v>WINSOR &amp; NEWTON</v>
          </cell>
          <cell r="P1242" t="str">
            <v>FINE ARTS</v>
          </cell>
          <cell r="Q1242" t="str">
            <v>W&amp;N WATERCOLOUR</v>
          </cell>
          <cell r="R1242" t="str">
            <v>PROFESSIONAL WATERCOLOUR</v>
          </cell>
          <cell r="S1242" t="str">
            <v>5ML TUBE</v>
          </cell>
          <cell r="T1242" t="str">
            <v>Série 1</v>
          </cell>
          <cell r="U1242" t="str">
            <v>W0319</v>
          </cell>
          <cell r="V1242" t="str">
            <v>10100103150210</v>
          </cell>
          <cell r="W1242" t="str">
            <v>32139000</v>
          </cell>
          <cell r="X1242" t="str">
            <v>FRANCE</v>
          </cell>
          <cell r="Y1242">
            <v>3</v>
          </cell>
        </row>
        <row r="1243">
          <cell r="A1243" t="str">
            <v>50823802</v>
          </cell>
          <cell r="B1243" t="str">
            <v>0102322</v>
          </cell>
          <cell r="C1243" t="str">
            <v>W&amp;N PRO WATERCOLOUR 5ML 322 INDIGO</v>
          </cell>
          <cell r="D1243">
            <v>26</v>
          </cell>
          <cell r="E1243"/>
          <cell r="F1243"/>
          <cell r="G1243" t="str">
            <v>WN PWC 5ML 322 INDIGO</v>
          </cell>
          <cell r="H1243" t="str">
            <v>W&amp;N PROFESSIONAL WATERCOLOUR 5ML INDIGO</v>
          </cell>
          <cell r="I1243" t="str">
            <v>WN PWC 5ML INDIGO</v>
          </cell>
          <cell r="J1243">
            <v>3.81</v>
          </cell>
          <cell r="K1243">
            <v>3.81</v>
          </cell>
          <cell r="L1243">
            <v>0</v>
          </cell>
          <cell r="M1243" t="str">
            <v>Actif</v>
          </cell>
          <cell r="N1243"/>
          <cell r="O1243" t="str">
            <v>WINSOR &amp; NEWTON</v>
          </cell>
          <cell r="P1243" t="str">
            <v>FINE ARTS</v>
          </cell>
          <cell r="Q1243" t="str">
            <v>W&amp;N WATERCOLOUR</v>
          </cell>
          <cell r="R1243" t="str">
            <v>PROFESSIONAL WATERCOLOUR</v>
          </cell>
          <cell r="S1243" t="str">
            <v>5ML TUBE</v>
          </cell>
          <cell r="T1243" t="str">
            <v>Série 1</v>
          </cell>
          <cell r="U1243" t="str">
            <v>W0322</v>
          </cell>
          <cell r="V1243" t="str">
            <v>10100103150210</v>
          </cell>
          <cell r="W1243" t="str">
            <v>32139000</v>
          </cell>
          <cell r="X1243" t="str">
            <v>FRANCE</v>
          </cell>
          <cell r="Y1243">
            <v>3</v>
          </cell>
        </row>
        <row r="1244">
          <cell r="A1244" t="str">
            <v>50823819</v>
          </cell>
          <cell r="B1244" t="str">
            <v>0102331</v>
          </cell>
          <cell r="C1244" t="str">
            <v>W&amp;N PRO WATERCOLOUR 5ML 331 NOIR IVOIRE</v>
          </cell>
          <cell r="D1244">
            <v>26</v>
          </cell>
          <cell r="E1244"/>
          <cell r="F1244"/>
          <cell r="G1244" t="str">
            <v>WN PWC 5ML 331 NOIR IVOIRE</v>
          </cell>
          <cell r="H1244" t="str">
            <v>W&amp;N PROFESSIONAL WATERCOLOUR 5ML IVORY BLACK</v>
          </cell>
          <cell r="I1244" t="str">
            <v>WN PWC 5ML IVORY BLACK</v>
          </cell>
          <cell r="J1244">
            <v>3.81</v>
          </cell>
          <cell r="K1244">
            <v>3.81</v>
          </cell>
          <cell r="L1244">
            <v>0</v>
          </cell>
          <cell r="M1244" t="str">
            <v>Actif</v>
          </cell>
          <cell r="N1244"/>
          <cell r="O1244" t="str">
            <v>WINSOR &amp; NEWTON</v>
          </cell>
          <cell r="P1244" t="str">
            <v>FINE ARTS</v>
          </cell>
          <cell r="Q1244" t="str">
            <v>W&amp;N WATERCOLOUR</v>
          </cell>
          <cell r="R1244" t="str">
            <v>PROFESSIONAL WATERCOLOUR</v>
          </cell>
          <cell r="S1244" t="str">
            <v>5ML TUBE</v>
          </cell>
          <cell r="T1244" t="str">
            <v>Série 1</v>
          </cell>
          <cell r="U1244" t="str">
            <v>W0331</v>
          </cell>
          <cell r="V1244" t="str">
            <v>10100103150210</v>
          </cell>
          <cell r="W1244" t="str">
            <v>32139000</v>
          </cell>
          <cell r="X1244" t="str">
            <v>FRANCE</v>
          </cell>
          <cell r="Y1244">
            <v>3</v>
          </cell>
        </row>
        <row r="1245">
          <cell r="A1245" t="str">
            <v>50823826</v>
          </cell>
          <cell r="B1245" t="str">
            <v>0102337</v>
          </cell>
          <cell r="C1245" t="str">
            <v>W&amp;N PRO WATERCOLOUR 5ML 337 NOIR FUMEE</v>
          </cell>
          <cell r="D1245">
            <v>26</v>
          </cell>
          <cell r="E1245"/>
          <cell r="F1245"/>
          <cell r="G1245" t="str">
            <v>WN PWC 5ML 337 NOIR FUMEE</v>
          </cell>
          <cell r="H1245" t="str">
            <v>W&amp;N PROFESSIONAL WATERCOLOUR 5ML LAMP BLACK</v>
          </cell>
          <cell r="I1245" t="str">
            <v>WN PWC 5ML LAMP BLACK</v>
          </cell>
          <cell r="J1245">
            <v>3.81</v>
          </cell>
          <cell r="K1245">
            <v>3.81</v>
          </cell>
          <cell r="L1245">
            <v>0</v>
          </cell>
          <cell r="M1245" t="str">
            <v>Actif</v>
          </cell>
          <cell r="N1245"/>
          <cell r="O1245" t="str">
            <v>WINSOR &amp; NEWTON</v>
          </cell>
          <cell r="P1245" t="str">
            <v>FINE ARTS</v>
          </cell>
          <cell r="Q1245" t="str">
            <v>W&amp;N WATERCOLOUR</v>
          </cell>
          <cell r="R1245" t="str">
            <v>PROFESSIONAL WATERCOLOUR</v>
          </cell>
          <cell r="S1245" t="str">
            <v>5ML TUBE</v>
          </cell>
          <cell r="T1245" t="str">
            <v>Série 1</v>
          </cell>
          <cell r="U1245" t="str">
            <v>W0337</v>
          </cell>
          <cell r="V1245" t="str">
            <v>10100103150210</v>
          </cell>
          <cell r="W1245" t="str">
            <v>32139000</v>
          </cell>
          <cell r="X1245" t="str">
            <v>FRANCE</v>
          </cell>
          <cell r="Y1245">
            <v>3</v>
          </cell>
        </row>
        <row r="1246">
          <cell r="A1246" t="str">
            <v>50823840</v>
          </cell>
          <cell r="B1246" t="str">
            <v>0102362</v>
          </cell>
          <cell r="C1246" t="str">
            <v>W&amp;N PRO WATERCOLOUR 5ML 362 ROUGE CLAIR</v>
          </cell>
          <cell r="D1246">
            <v>26</v>
          </cell>
          <cell r="E1246"/>
          <cell r="F1246"/>
          <cell r="G1246" t="str">
            <v>WN PWC 5ML 362 RGE CLAIR</v>
          </cell>
          <cell r="H1246" t="str">
            <v>W&amp;N PROFESSIONAL WATERCOLOUR 5ML LIGHT RED</v>
          </cell>
          <cell r="I1246" t="str">
            <v>WN PWC 5ML LIGHT RED</v>
          </cell>
          <cell r="J1246">
            <v>3.81</v>
          </cell>
          <cell r="K1246">
            <v>3.81</v>
          </cell>
          <cell r="L1246">
            <v>0</v>
          </cell>
          <cell r="M1246" t="str">
            <v>Actif</v>
          </cell>
          <cell r="N1246"/>
          <cell r="O1246" t="str">
            <v>WINSOR &amp; NEWTON</v>
          </cell>
          <cell r="P1246" t="str">
            <v>FINE ARTS</v>
          </cell>
          <cell r="Q1246" t="str">
            <v>W&amp;N WATERCOLOUR</v>
          </cell>
          <cell r="R1246" t="str">
            <v>PROFESSIONAL WATERCOLOUR</v>
          </cell>
          <cell r="S1246" t="str">
            <v>5ML TUBE</v>
          </cell>
          <cell r="T1246" t="str">
            <v>Série 1</v>
          </cell>
          <cell r="U1246" t="str">
            <v>W0362</v>
          </cell>
          <cell r="V1246" t="str">
            <v>10100103150210</v>
          </cell>
          <cell r="W1246" t="str">
            <v>32139000</v>
          </cell>
          <cell r="X1246" t="str">
            <v>FRANCE</v>
          </cell>
          <cell r="Y1246">
            <v>3</v>
          </cell>
        </row>
        <row r="1247">
          <cell r="A1247" t="str">
            <v>50041473</v>
          </cell>
          <cell r="B1247" t="str">
            <v>0102381</v>
          </cell>
          <cell r="C1247" t="str">
            <v>W&amp;N PRO WATERCOLOUR 5ML 381 BRUN MAGNESIUM</v>
          </cell>
          <cell r="D1247">
            <v>26</v>
          </cell>
          <cell r="E1247"/>
          <cell r="F1247"/>
          <cell r="G1247" t="str">
            <v>WN PWC 5ML 381 BRUN MAGNIESIUM</v>
          </cell>
          <cell r="H1247" t="str">
            <v>W&amp;N PROFESSIONAL WATERCOLOUR 5ML MAGNESIUM BRN</v>
          </cell>
          <cell r="I1247" t="str">
            <v>WN PWC 5ML MAGNESIUM BRN</v>
          </cell>
          <cell r="J1247">
            <v>3.81</v>
          </cell>
          <cell r="K1247">
            <v>3.81</v>
          </cell>
          <cell r="L1247">
            <v>0</v>
          </cell>
          <cell r="M1247" t="str">
            <v>Actif</v>
          </cell>
          <cell r="N1247"/>
          <cell r="O1247" t="str">
            <v>WINSOR &amp; NEWTON</v>
          </cell>
          <cell r="P1247" t="str">
            <v>FINE ARTS</v>
          </cell>
          <cell r="Q1247" t="str">
            <v>W&amp;N WATERCOLOUR</v>
          </cell>
          <cell r="R1247" t="str">
            <v>PROFESSIONAL WATERCOLOUR</v>
          </cell>
          <cell r="S1247" t="str">
            <v>5ML TUBE</v>
          </cell>
          <cell r="T1247" t="str">
            <v>Série 1</v>
          </cell>
          <cell r="U1247" t="str">
            <v>W0381</v>
          </cell>
          <cell r="V1247" t="str">
            <v>10100103150210</v>
          </cell>
          <cell r="W1247" t="str">
            <v>32139000</v>
          </cell>
          <cell r="X1247" t="str">
            <v>FRANCE</v>
          </cell>
          <cell r="Y1247">
            <v>3</v>
          </cell>
        </row>
        <row r="1248">
          <cell r="A1248" t="str">
            <v>50041497</v>
          </cell>
          <cell r="B1248" t="str">
            <v>0102386</v>
          </cell>
          <cell r="C1248" t="str">
            <v>W&amp;N PRO WATERCOLOUR 5ML 386 NOIR DE MARS</v>
          </cell>
          <cell r="D1248">
            <v>26</v>
          </cell>
          <cell r="E1248"/>
          <cell r="F1248"/>
          <cell r="G1248" t="str">
            <v>WN PWC 5ML 386 NOIR DE MARS</v>
          </cell>
          <cell r="H1248" t="str">
            <v>W&amp;N PROFESSIONAL WATERCOLOUR 5ML MARS BLACK</v>
          </cell>
          <cell r="I1248" t="str">
            <v>WN PWC 5ML MARS BLACK</v>
          </cell>
          <cell r="J1248">
            <v>3.81</v>
          </cell>
          <cell r="K1248">
            <v>3.81</v>
          </cell>
          <cell r="L1248">
            <v>0</v>
          </cell>
          <cell r="M1248" t="str">
            <v>Actif</v>
          </cell>
          <cell r="N1248"/>
          <cell r="O1248" t="str">
            <v>WINSOR &amp; NEWTON</v>
          </cell>
          <cell r="P1248" t="str">
            <v>FINE ARTS</v>
          </cell>
          <cell r="Q1248" t="str">
            <v>W&amp;N WATERCOLOUR</v>
          </cell>
          <cell r="R1248" t="str">
            <v>PROFESSIONAL WATERCOLOUR</v>
          </cell>
          <cell r="S1248" t="str">
            <v>5ML TUBE</v>
          </cell>
          <cell r="T1248" t="str">
            <v>Série 1</v>
          </cell>
          <cell r="U1248" t="str">
            <v>W0386</v>
          </cell>
          <cell r="V1248" t="str">
            <v>10100103150210</v>
          </cell>
          <cell r="W1248" t="str">
            <v>32139000</v>
          </cell>
          <cell r="X1248" t="str">
            <v>FRANCE</v>
          </cell>
          <cell r="Y1248">
            <v>3</v>
          </cell>
        </row>
        <row r="1249">
          <cell r="A1249" t="str">
            <v>50823871</v>
          </cell>
          <cell r="B1249" t="str">
            <v>0102422</v>
          </cell>
          <cell r="C1249" t="str">
            <v>W&amp;N PRO WATERCOLOUR 5ML 422 JAUNE DE NAPLES</v>
          </cell>
          <cell r="D1249">
            <v>26</v>
          </cell>
          <cell r="E1249"/>
          <cell r="F1249"/>
          <cell r="G1249" t="str">
            <v>WN PWC 5ML 422 JNE NAPLES</v>
          </cell>
          <cell r="H1249" t="str">
            <v>W&amp;N PROFESSIONAL WATERCOLOUR 5ML NAPLES YELLOW</v>
          </cell>
          <cell r="I1249" t="str">
            <v>WN PWC 5ML NAPLES YELLOW</v>
          </cell>
          <cell r="J1249">
            <v>3.81</v>
          </cell>
          <cell r="K1249">
            <v>3.81</v>
          </cell>
          <cell r="L1249">
            <v>0</v>
          </cell>
          <cell r="M1249" t="str">
            <v>Actif</v>
          </cell>
          <cell r="N1249"/>
          <cell r="O1249" t="str">
            <v>WINSOR &amp; NEWTON</v>
          </cell>
          <cell r="P1249" t="str">
            <v>FINE ARTS</v>
          </cell>
          <cell r="Q1249" t="str">
            <v>W&amp;N WATERCOLOUR</v>
          </cell>
          <cell r="R1249" t="str">
            <v>PROFESSIONAL WATERCOLOUR</v>
          </cell>
          <cell r="S1249" t="str">
            <v>5ML TUBE</v>
          </cell>
          <cell r="T1249" t="str">
            <v>Série 1</v>
          </cell>
          <cell r="U1249" t="str">
            <v>WI422</v>
          </cell>
          <cell r="V1249" t="str">
            <v>10100103150210</v>
          </cell>
          <cell r="W1249" t="str">
            <v>32139000</v>
          </cell>
          <cell r="X1249" t="str">
            <v>FRANCE</v>
          </cell>
          <cell r="Y1249">
            <v>3</v>
          </cell>
        </row>
        <row r="1250">
          <cell r="A1250" t="str">
            <v>50694785</v>
          </cell>
          <cell r="B1250" t="str">
            <v>0102425</v>
          </cell>
          <cell r="C1250" t="str">
            <v>W&amp;N PRO WATERCOLOUR 5ML 425 JAUNE DE NAPLES FONCE</v>
          </cell>
          <cell r="D1250">
            <v>26</v>
          </cell>
          <cell r="E1250"/>
          <cell r="F1250"/>
          <cell r="G1250" t="str">
            <v>WN PWC 5ML 425 JNE NAPLES FCE</v>
          </cell>
          <cell r="H1250" t="str">
            <v>W&amp;N PROFESSIONAL WATERCOLOUR 5ML NAPLES YELLOW DP</v>
          </cell>
          <cell r="I1250" t="str">
            <v>WN PWC 5ML NAPLES YELLOW DP</v>
          </cell>
          <cell r="J1250">
            <v>3.81</v>
          </cell>
          <cell r="K1250">
            <v>3.81</v>
          </cell>
          <cell r="L1250">
            <v>0</v>
          </cell>
          <cell r="M1250" t="str">
            <v>Actif</v>
          </cell>
          <cell r="N1250"/>
          <cell r="O1250" t="str">
            <v>WINSOR &amp; NEWTON</v>
          </cell>
          <cell r="P1250" t="str">
            <v>FINE ARTS</v>
          </cell>
          <cell r="Q1250" t="str">
            <v>W&amp;N WATERCOLOUR</v>
          </cell>
          <cell r="R1250" t="str">
            <v>PROFESSIONAL WATERCOLOUR</v>
          </cell>
          <cell r="S1250" t="str">
            <v>5ML TUBE</v>
          </cell>
          <cell r="T1250" t="str">
            <v>Série 1</v>
          </cell>
          <cell r="U1250" t="str">
            <v>W0425</v>
          </cell>
          <cell r="V1250" t="str">
            <v>10100103150210</v>
          </cell>
          <cell r="W1250" t="str">
            <v>32139000</v>
          </cell>
          <cell r="X1250" t="str">
            <v>FRANCE</v>
          </cell>
          <cell r="Y1250">
            <v>3</v>
          </cell>
        </row>
        <row r="1251">
          <cell r="A1251" t="str">
            <v>50823888</v>
          </cell>
          <cell r="B1251" t="str">
            <v>0102430</v>
          </cell>
          <cell r="C1251" t="str">
            <v>W&amp;N PRO WATERCOLOUR 5ML 430 TEINTE NEUTRE</v>
          </cell>
          <cell r="D1251">
            <v>26</v>
          </cell>
          <cell r="E1251"/>
          <cell r="F1251"/>
          <cell r="G1251" t="str">
            <v>WN PWC 5ML 430 TEINTE NEUTRE</v>
          </cell>
          <cell r="H1251" t="str">
            <v>W&amp;N PROFESSIONAL WATERCOLOUR 5ML NEUTRAL TINT</v>
          </cell>
          <cell r="I1251" t="str">
            <v>WN PWC 5ML NEUTRAL TINT</v>
          </cell>
          <cell r="J1251">
            <v>3.81</v>
          </cell>
          <cell r="K1251">
            <v>3.81</v>
          </cell>
          <cell r="L1251">
            <v>0</v>
          </cell>
          <cell r="M1251" t="str">
            <v>Actif</v>
          </cell>
          <cell r="N1251"/>
          <cell r="O1251" t="str">
            <v>WINSOR &amp; NEWTON</v>
          </cell>
          <cell r="P1251" t="str">
            <v>FINE ARTS</v>
          </cell>
          <cell r="Q1251" t="str">
            <v>W&amp;N WATERCOLOUR</v>
          </cell>
          <cell r="R1251" t="str">
            <v>PROFESSIONAL WATERCOLOUR</v>
          </cell>
          <cell r="S1251" t="str">
            <v>5ML TUBE</v>
          </cell>
          <cell r="T1251" t="str">
            <v>Série 1</v>
          </cell>
          <cell r="U1251" t="str">
            <v>W0430</v>
          </cell>
          <cell r="V1251" t="str">
            <v>10100103150210</v>
          </cell>
          <cell r="W1251" t="str">
            <v>32139000</v>
          </cell>
          <cell r="X1251" t="str">
            <v>FRANCE</v>
          </cell>
          <cell r="Y1251">
            <v>3</v>
          </cell>
        </row>
        <row r="1252">
          <cell r="A1252" t="str">
            <v>50823895</v>
          </cell>
          <cell r="B1252" t="str">
            <v>0102447</v>
          </cell>
          <cell r="C1252" t="str">
            <v>W&amp;N PRO WATERCOLOUR 5ML 447 VERT OLIVE</v>
          </cell>
          <cell r="D1252">
            <v>26</v>
          </cell>
          <cell r="E1252"/>
          <cell r="F1252"/>
          <cell r="G1252" t="str">
            <v>WN PWC 5ML 447 VERT OLIVE</v>
          </cell>
          <cell r="H1252" t="str">
            <v>W&amp;N PROFESSIONAL WATERCOLOUR 5ML OLIVE GREEN</v>
          </cell>
          <cell r="I1252" t="str">
            <v>WN PWC 5ML OLIVE GREEN</v>
          </cell>
          <cell r="J1252">
            <v>3.81</v>
          </cell>
          <cell r="K1252">
            <v>3.81</v>
          </cell>
          <cell r="L1252">
            <v>0</v>
          </cell>
          <cell r="M1252" t="str">
            <v>Actif</v>
          </cell>
          <cell r="N1252"/>
          <cell r="O1252" t="str">
            <v>WINSOR &amp; NEWTON</v>
          </cell>
          <cell r="P1252" t="str">
            <v>FINE ARTS</v>
          </cell>
          <cell r="Q1252" t="str">
            <v>W&amp;N WATERCOLOUR</v>
          </cell>
          <cell r="R1252" t="str">
            <v>PROFESSIONAL WATERCOLOUR</v>
          </cell>
          <cell r="S1252" t="str">
            <v>5ML TUBE</v>
          </cell>
          <cell r="T1252" t="str">
            <v>Série 1</v>
          </cell>
          <cell r="U1252" t="str">
            <v>W0447</v>
          </cell>
          <cell r="V1252" t="str">
            <v>10100103150210</v>
          </cell>
          <cell r="W1252" t="str">
            <v>32139000</v>
          </cell>
          <cell r="X1252" t="str">
            <v>FRANCE</v>
          </cell>
          <cell r="Y1252">
            <v>3</v>
          </cell>
        </row>
        <row r="1253">
          <cell r="A1253" t="str">
            <v>50823918</v>
          </cell>
          <cell r="B1253" t="str">
            <v>0102465</v>
          </cell>
          <cell r="C1253" t="str">
            <v>W&amp;N PRO WATERCOLOUR 5ML 465 GRIS DE PAYNE</v>
          </cell>
          <cell r="D1253">
            <v>26</v>
          </cell>
          <cell r="E1253"/>
          <cell r="F1253"/>
          <cell r="G1253" t="str">
            <v>WN PWC 5ML 465 GRIS PAYNE</v>
          </cell>
          <cell r="H1253" t="str">
            <v>W&amp;N PROFESSIONAL WATERCOLOUR 5ML PAYNES GRAY</v>
          </cell>
          <cell r="I1253" t="str">
            <v>WN PWC 5ML PAYNES GRAY</v>
          </cell>
          <cell r="J1253">
            <v>3.81</v>
          </cell>
          <cell r="K1253">
            <v>3.81</v>
          </cell>
          <cell r="L1253">
            <v>0</v>
          </cell>
          <cell r="M1253" t="str">
            <v>Actif</v>
          </cell>
          <cell r="N1253"/>
          <cell r="O1253" t="str">
            <v>WINSOR &amp; NEWTON</v>
          </cell>
          <cell r="P1253" t="str">
            <v>FINE ARTS</v>
          </cell>
          <cell r="Q1253" t="str">
            <v>W&amp;N WATERCOLOUR</v>
          </cell>
          <cell r="R1253" t="str">
            <v>PROFESSIONAL WATERCOLOUR</v>
          </cell>
          <cell r="S1253" t="str">
            <v>5ML TUBE</v>
          </cell>
          <cell r="T1253" t="str">
            <v>Série 1</v>
          </cell>
          <cell r="U1253" t="str">
            <v>W0465</v>
          </cell>
          <cell r="V1253" t="str">
            <v>10100103150210</v>
          </cell>
          <cell r="W1253" t="str">
            <v>32139000</v>
          </cell>
          <cell r="X1253" t="str">
            <v>FRANCE</v>
          </cell>
          <cell r="Y1253">
            <v>3</v>
          </cell>
        </row>
        <row r="1254">
          <cell r="A1254" t="str">
            <v>50694822</v>
          </cell>
          <cell r="B1254" t="str">
            <v>0102503</v>
          </cell>
          <cell r="C1254" t="str">
            <v>W&amp;N PRO WATERCOLOUR 5ML 503 VERT VESSIE PERMANENT</v>
          </cell>
          <cell r="D1254">
            <v>26</v>
          </cell>
          <cell r="E1254"/>
          <cell r="F1254"/>
          <cell r="G1254" t="str">
            <v>WN PWC 5ML 503 VERT VESSI PERM</v>
          </cell>
          <cell r="H1254" t="str">
            <v>W&amp;N PROFESSIONAL WATERCOLOUR 5ML PERM SAP GREEN</v>
          </cell>
          <cell r="I1254" t="str">
            <v>WN PWC 5ML PERM SAP GREEN</v>
          </cell>
          <cell r="J1254">
            <v>3.81</v>
          </cell>
          <cell r="K1254">
            <v>3.81</v>
          </cell>
          <cell r="L1254">
            <v>0</v>
          </cell>
          <cell r="M1254" t="str">
            <v>Actif</v>
          </cell>
          <cell r="N1254"/>
          <cell r="O1254" t="str">
            <v>WINSOR &amp; NEWTON</v>
          </cell>
          <cell r="P1254" t="str">
            <v>FINE ARTS</v>
          </cell>
          <cell r="Q1254" t="str">
            <v>W&amp;N WATERCOLOUR</v>
          </cell>
          <cell r="R1254" t="str">
            <v>PROFESSIONAL WATERCOLOUR</v>
          </cell>
          <cell r="S1254" t="str">
            <v>5ML TUBE</v>
          </cell>
          <cell r="T1254" t="str">
            <v>Série 1</v>
          </cell>
          <cell r="U1254" t="str">
            <v>W0503</v>
          </cell>
          <cell r="V1254" t="str">
            <v>10100103150210</v>
          </cell>
          <cell r="W1254" t="str">
            <v>32139000</v>
          </cell>
          <cell r="X1254" t="str">
            <v>FRANCE</v>
          </cell>
          <cell r="Y1254">
            <v>3</v>
          </cell>
        </row>
        <row r="1255">
          <cell r="A1255" t="str">
            <v>50823956</v>
          </cell>
          <cell r="B1255" t="str">
            <v>0102538</v>
          </cell>
          <cell r="C1255" t="str">
            <v>W&amp;N PRO WATERCOLOUR 5ML 538 BLEU DE PRUSSE</v>
          </cell>
          <cell r="D1255">
            <v>26</v>
          </cell>
          <cell r="E1255"/>
          <cell r="F1255"/>
          <cell r="G1255" t="str">
            <v>WN PWC 5ML 538 BLEU PRUSSE</v>
          </cell>
          <cell r="H1255" t="str">
            <v>W&amp;N PROFESSIONAL WATERCOLOUR 5ML PRUSSIAN BLUE</v>
          </cell>
          <cell r="I1255" t="str">
            <v>WN PWC 5ML PRUSSIAN BLUE</v>
          </cell>
          <cell r="J1255">
            <v>3.81</v>
          </cell>
          <cell r="K1255">
            <v>3.81</v>
          </cell>
          <cell r="L1255">
            <v>0</v>
          </cell>
          <cell r="M1255" t="str">
            <v>Actif</v>
          </cell>
          <cell r="N1255"/>
          <cell r="O1255" t="str">
            <v>WINSOR &amp; NEWTON</v>
          </cell>
          <cell r="P1255" t="str">
            <v>FINE ARTS</v>
          </cell>
          <cell r="Q1255" t="str">
            <v>W&amp;N WATERCOLOUR</v>
          </cell>
          <cell r="R1255" t="str">
            <v>PROFESSIONAL WATERCOLOUR</v>
          </cell>
          <cell r="S1255" t="str">
            <v>5ML TUBE</v>
          </cell>
          <cell r="T1255" t="str">
            <v>Série 1</v>
          </cell>
          <cell r="U1255" t="str">
            <v>W0538</v>
          </cell>
          <cell r="V1255" t="str">
            <v>10100103150210</v>
          </cell>
          <cell r="W1255" t="str">
            <v>32139000</v>
          </cell>
          <cell r="X1255" t="str">
            <v>FRANCE</v>
          </cell>
          <cell r="Y1255">
            <v>3</v>
          </cell>
        </row>
        <row r="1256">
          <cell r="A1256" t="str">
            <v>50823994</v>
          </cell>
          <cell r="B1256" t="str">
            <v>0102552</v>
          </cell>
          <cell r="C1256" t="str">
            <v>W&amp;N PRO WATERCOLOUR 5ML 552 TERRE DE SIENNE NATURELLE</v>
          </cell>
          <cell r="D1256">
            <v>26</v>
          </cell>
          <cell r="E1256"/>
          <cell r="F1256"/>
          <cell r="G1256" t="str">
            <v>WN PWC 5ML 552 T S N</v>
          </cell>
          <cell r="H1256" t="str">
            <v>W&amp;N PROFESSIONAL WATERCOLOUR 5ML RAW SIENNA</v>
          </cell>
          <cell r="I1256" t="str">
            <v>WN PWC 5ML RAW SIENNA</v>
          </cell>
          <cell r="J1256">
            <v>3.81</v>
          </cell>
          <cell r="K1256">
            <v>3.81</v>
          </cell>
          <cell r="L1256">
            <v>0</v>
          </cell>
          <cell r="M1256" t="str">
            <v>Actif</v>
          </cell>
          <cell r="N1256"/>
          <cell r="O1256" t="str">
            <v>WINSOR &amp; NEWTON</v>
          </cell>
          <cell r="P1256" t="str">
            <v>FINE ARTS</v>
          </cell>
          <cell r="Q1256" t="str">
            <v>W&amp;N WATERCOLOUR</v>
          </cell>
          <cell r="R1256" t="str">
            <v>PROFESSIONAL WATERCOLOUR</v>
          </cell>
          <cell r="S1256" t="str">
            <v>5ML TUBE</v>
          </cell>
          <cell r="T1256" t="str">
            <v>Série 1</v>
          </cell>
          <cell r="U1256" t="str">
            <v>W0552</v>
          </cell>
          <cell r="V1256" t="str">
            <v>10100103150210</v>
          </cell>
          <cell r="W1256" t="str">
            <v>32139000</v>
          </cell>
          <cell r="X1256" t="str">
            <v>FRANCE</v>
          </cell>
          <cell r="Y1256">
            <v>3</v>
          </cell>
        </row>
        <row r="1257">
          <cell r="A1257" t="str">
            <v>50824007</v>
          </cell>
          <cell r="B1257" t="str">
            <v>0102554</v>
          </cell>
          <cell r="C1257" t="str">
            <v>W&amp;N PRO WATERCOLOUR 5ML 554 TERRE D OMBRE NATURELLE</v>
          </cell>
          <cell r="D1257">
            <v>26</v>
          </cell>
          <cell r="E1257"/>
          <cell r="F1257"/>
          <cell r="G1257" t="str">
            <v>WN PWC 5ML 554 T O N</v>
          </cell>
          <cell r="H1257" t="str">
            <v>W&amp;N PROFESSIONAL WATERCOLOUR 5ML RAW UMBER</v>
          </cell>
          <cell r="I1257" t="str">
            <v>WN PWC 5ML RAW UMBER</v>
          </cell>
          <cell r="J1257">
            <v>3.81</v>
          </cell>
          <cell r="K1257">
            <v>3.81</v>
          </cell>
          <cell r="L1257">
            <v>0</v>
          </cell>
          <cell r="M1257" t="str">
            <v>Actif</v>
          </cell>
          <cell r="N1257"/>
          <cell r="O1257" t="str">
            <v>WINSOR &amp; NEWTON</v>
          </cell>
          <cell r="P1257" t="str">
            <v>FINE ARTS</v>
          </cell>
          <cell r="Q1257" t="str">
            <v>W&amp;N WATERCOLOUR</v>
          </cell>
          <cell r="R1257" t="str">
            <v>PROFESSIONAL WATERCOLOUR</v>
          </cell>
          <cell r="S1257" t="str">
            <v>5ML TUBE</v>
          </cell>
          <cell r="T1257" t="str">
            <v>Série 1</v>
          </cell>
          <cell r="U1257" t="str">
            <v>W0554</v>
          </cell>
          <cell r="V1257" t="str">
            <v>10100103150210</v>
          </cell>
          <cell r="W1257" t="str">
            <v>32139000</v>
          </cell>
          <cell r="X1257" t="str">
            <v>FRANCE</v>
          </cell>
          <cell r="Y1257">
            <v>3</v>
          </cell>
        </row>
        <row r="1258">
          <cell r="A1258" t="str">
            <v>50824076</v>
          </cell>
          <cell r="B1258" t="str">
            <v>0102609</v>
          </cell>
          <cell r="C1258" t="str">
            <v>W&amp;N PRO WATERCOLOUR 5ML 609 SEPIA</v>
          </cell>
          <cell r="D1258">
            <v>26</v>
          </cell>
          <cell r="E1258"/>
          <cell r="F1258"/>
          <cell r="G1258" t="str">
            <v>WN PWC 5ML 609 SEPIA</v>
          </cell>
          <cell r="H1258" t="str">
            <v>W&amp;N PROFESSIONAL WATERCOLOUR 5ML SEPIA</v>
          </cell>
          <cell r="I1258" t="str">
            <v>WN PWC 5ML SEPIA</v>
          </cell>
          <cell r="J1258">
            <v>3.81</v>
          </cell>
          <cell r="K1258">
            <v>3.81</v>
          </cell>
          <cell r="L1258">
            <v>0</v>
          </cell>
          <cell r="M1258" t="str">
            <v>Actif</v>
          </cell>
          <cell r="N1258"/>
          <cell r="O1258" t="str">
            <v>WINSOR &amp; NEWTON</v>
          </cell>
          <cell r="P1258" t="str">
            <v>FINE ARTS</v>
          </cell>
          <cell r="Q1258" t="str">
            <v>W&amp;N WATERCOLOUR</v>
          </cell>
          <cell r="R1258" t="str">
            <v>PROFESSIONAL WATERCOLOUR</v>
          </cell>
          <cell r="S1258" t="str">
            <v>5ML TUBE</v>
          </cell>
          <cell r="T1258" t="str">
            <v>Série 1</v>
          </cell>
          <cell r="U1258" t="str">
            <v>W0609</v>
          </cell>
          <cell r="V1258" t="str">
            <v>10100103150210</v>
          </cell>
          <cell r="W1258" t="str">
            <v>32139000</v>
          </cell>
          <cell r="X1258" t="str">
            <v>FRANCE</v>
          </cell>
          <cell r="Y1258">
            <v>3</v>
          </cell>
        </row>
        <row r="1259">
          <cell r="A1259" t="str">
            <v>50824090</v>
          </cell>
          <cell r="B1259" t="str">
            <v>0102637</v>
          </cell>
          <cell r="C1259" t="str">
            <v>W&amp;N PRO WATERCOLOUR 5ML 637 TERRE VERTE</v>
          </cell>
          <cell r="D1259">
            <v>26</v>
          </cell>
          <cell r="E1259"/>
          <cell r="F1259"/>
          <cell r="G1259" t="str">
            <v>WN PWC 5ML 637 TERRE VERTE</v>
          </cell>
          <cell r="H1259" t="str">
            <v>W&amp;N PROFESSIONAL WATERCOLOUR 5ML TERRE VERTE</v>
          </cell>
          <cell r="I1259" t="str">
            <v>WN PWC 5ML TERRE VERTE</v>
          </cell>
          <cell r="J1259">
            <v>3.81</v>
          </cell>
          <cell r="K1259">
            <v>3.81</v>
          </cell>
          <cell r="L1259">
            <v>0</v>
          </cell>
          <cell r="M1259" t="str">
            <v>Actif</v>
          </cell>
          <cell r="N1259"/>
          <cell r="O1259" t="str">
            <v>WINSOR &amp; NEWTON</v>
          </cell>
          <cell r="P1259" t="str">
            <v>FINE ARTS</v>
          </cell>
          <cell r="Q1259" t="str">
            <v>W&amp;N WATERCOLOUR</v>
          </cell>
          <cell r="R1259" t="str">
            <v>PROFESSIONAL WATERCOLOUR</v>
          </cell>
          <cell r="S1259" t="str">
            <v>5ML TUBE</v>
          </cell>
          <cell r="T1259" t="str">
            <v>Série 1</v>
          </cell>
          <cell r="U1259" t="str">
            <v>W0637</v>
          </cell>
          <cell r="V1259" t="str">
            <v>10100103150210</v>
          </cell>
          <cell r="W1259" t="str">
            <v>32139000</v>
          </cell>
          <cell r="X1259" t="str">
            <v>FRANCE</v>
          </cell>
          <cell r="Y1259">
            <v>3</v>
          </cell>
        </row>
        <row r="1260">
          <cell r="A1260" t="str">
            <v>50041435</v>
          </cell>
          <cell r="B1260" t="str">
            <v>0102638</v>
          </cell>
          <cell r="C1260" t="str">
            <v>W&amp;N PRO WATERCOLOUR 5ML 638 TERRE VERTE NUANCE JAUNE</v>
          </cell>
          <cell r="D1260">
            <v>26</v>
          </cell>
          <cell r="E1260"/>
          <cell r="F1260"/>
          <cell r="G1260" t="str">
            <v>WN PWC 5ML 638 T VERTE N JNE</v>
          </cell>
          <cell r="H1260" t="str">
            <v>W&amp;N PROFESSIONAL WATERCOLOUR 5ML TERRE VERTE YS04</v>
          </cell>
          <cell r="I1260" t="str">
            <v>WN PWC 5ML TERRE VERTE YS04</v>
          </cell>
          <cell r="J1260">
            <v>3.81</v>
          </cell>
          <cell r="K1260">
            <v>3.81</v>
          </cell>
          <cell r="L1260">
            <v>0</v>
          </cell>
          <cell r="M1260" t="str">
            <v>Actif</v>
          </cell>
          <cell r="N1260"/>
          <cell r="O1260" t="str">
            <v>WINSOR &amp; NEWTON</v>
          </cell>
          <cell r="P1260" t="str">
            <v>FINE ARTS</v>
          </cell>
          <cell r="Q1260" t="str">
            <v>W&amp;N WATERCOLOUR</v>
          </cell>
          <cell r="R1260" t="str">
            <v>PROFESSIONAL WATERCOLOUR</v>
          </cell>
          <cell r="S1260" t="str">
            <v>5ML TUBE</v>
          </cell>
          <cell r="T1260" t="str">
            <v>Série 1</v>
          </cell>
          <cell r="U1260" t="str">
            <v>W0638</v>
          </cell>
          <cell r="V1260" t="str">
            <v>10100103150210</v>
          </cell>
          <cell r="W1260" t="str">
            <v>32139000</v>
          </cell>
          <cell r="X1260" t="str">
            <v>FRANCE</v>
          </cell>
          <cell r="Y1260">
            <v>3</v>
          </cell>
        </row>
        <row r="1261">
          <cell r="A1261" t="str">
            <v>50694891</v>
          </cell>
          <cell r="B1261" t="str">
            <v>0102644</v>
          </cell>
          <cell r="C1261" t="str">
            <v>W&amp;N PRO WATERCOLOUR 5ML 644 BLANC DE TITANE</v>
          </cell>
          <cell r="D1261">
            <v>26</v>
          </cell>
          <cell r="E1261"/>
          <cell r="F1261"/>
          <cell r="G1261" t="str">
            <v>WN PWC 5ML 644 BLANC TITANE</v>
          </cell>
          <cell r="H1261" t="str">
            <v>W&amp;N PROFESSIONAL WATERCOLOUR 5ML TITANIUM WHITE</v>
          </cell>
          <cell r="I1261" t="str">
            <v>WN PWC 5ML TITANIUM WHITE</v>
          </cell>
          <cell r="J1261">
            <v>3.81</v>
          </cell>
          <cell r="K1261">
            <v>3.81</v>
          </cell>
          <cell r="L1261">
            <v>0</v>
          </cell>
          <cell r="M1261" t="str">
            <v>Actif</v>
          </cell>
          <cell r="N1261"/>
          <cell r="O1261" t="str">
            <v>WINSOR &amp; NEWTON</v>
          </cell>
          <cell r="P1261" t="str">
            <v>FINE ARTS</v>
          </cell>
          <cell r="Q1261" t="str">
            <v>W&amp;N WATERCOLOUR</v>
          </cell>
          <cell r="R1261" t="str">
            <v>PROFESSIONAL WATERCOLOUR</v>
          </cell>
          <cell r="S1261" t="str">
            <v>5ML TUBE</v>
          </cell>
          <cell r="T1261" t="str">
            <v>Série 1</v>
          </cell>
          <cell r="U1261" t="str">
            <v>W0644</v>
          </cell>
          <cell r="V1261" t="str">
            <v>10100103150210</v>
          </cell>
          <cell r="W1261" t="str">
            <v>32139000</v>
          </cell>
          <cell r="X1261" t="str">
            <v>FRANCE</v>
          </cell>
          <cell r="Y1261">
            <v>3</v>
          </cell>
        </row>
        <row r="1262">
          <cell r="A1262" t="str">
            <v>50694907</v>
          </cell>
          <cell r="B1262" t="str">
            <v>0102653</v>
          </cell>
          <cell r="C1262" t="str">
            <v>W&amp;N PRO WATERCOLOUR 5ML 653 JAUNE TRANSPARENT</v>
          </cell>
          <cell r="D1262">
            <v>26</v>
          </cell>
          <cell r="E1262"/>
          <cell r="F1262"/>
          <cell r="G1262" t="str">
            <v>WN PWC 5ML 653 JNE TRANSP</v>
          </cell>
          <cell r="H1262" t="str">
            <v>W&amp;N PROFESSIONAL WATERCOLOUR 5ML TRANSP.YELLOW</v>
          </cell>
          <cell r="I1262" t="str">
            <v>WN PWC 5ML TRANSP.YELLOW</v>
          </cell>
          <cell r="J1262">
            <v>3.81</v>
          </cell>
          <cell r="K1262">
            <v>3.81</v>
          </cell>
          <cell r="L1262">
            <v>0</v>
          </cell>
          <cell r="M1262" t="str">
            <v>Actif</v>
          </cell>
          <cell r="N1262"/>
          <cell r="O1262" t="str">
            <v>WINSOR &amp; NEWTON</v>
          </cell>
          <cell r="P1262" t="str">
            <v>FINE ARTS</v>
          </cell>
          <cell r="Q1262" t="str">
            <v>W&amp;N WATERCOLOUR</v>
          </cell>
          <cell r="R1262" t="str">
            <v>PROFESSIONAL WATERCOLOUR</v>
          </cell>
          <cell r="S1262" t="str">
            <v>5ML TUBE</v>
          </cell>
          <cell r="T1262" t="str">
            <v>Série 1</v>
          </cell>
          <cell r="U1262" t="str">
            <v>W0653</v>
          </cell>
          <cell r="V1262" t="str">
            <v>10100103150210</v>
          </cell>
          <cell r="W1262" t="str">
            <v>32139000</v>
          </cell>
          <cell r="X1262" t="str">
            <v>FRANCE</v>
          </cell>
          <cell r="Y1262">
            <v>3</v>
          </cell>
        </row>
        <row r="1263">
          <cell r="A1263" t="str">
            <v>50824106</v>
          </cell>
          <cell r="B1263" t="str">
            <v>0102676</v>
          </cell>
          <cell r="C1263" t="str">
            <v>W&amp;N PRO WATERCOLOUR 5ML 676 BRUN VAN DYCK</v>
          </cell>
          <cell r="D1263">
            <v>26</v>
          </cell>
          <cell r="E1263"/>
          <cell r="F1263"/>
          <cell r="G1263" t="str">
            <v>WN PWC 5ML 676 BRUN VAN DYCK</v>
          </cell>
          <cell r="H1263" t="str">
            <v>W&amp;N PROFESSIONAL WATERCOLOUR 5ML VANDYKE BROW&amp;N</v>
          </cell>
          <cell r="I1263" t="str">
            <v>WN PWC 5ML VANDYKE BROWN</v>
          </cell>
          <cell r="J1263">
            <v>3.81</v>
          </cell>
          <cell r="K1263">
            <v>3.81</v>
          </cell>
          <cell r="L1263">
            <v>0</v>
          </cell>
          <cell r="M1263" t="str">
            <v>Actif</v>
          </cell>
          <cell r="N1263"/>
          <cell r="O1263" t="str">
            <v>WINSOR &amp; NEWTON</v>
          </cell>
          <cell r="P1263" t="str">
            <v>FINE ARTS</v>
          </cell>
          <cell r="Q1263" t="str">
            <v>W&amp;N WATERCOLOUR</v>
          </cell>
          <cell r="R1263" t="str">
            <v>PROFESSIONAL WATERCOLOUR</v>
          </cell>
          <cell r="S1263" t="str">
            <v>5ML TUBE</v>
          </cell>
          <cell r="T1263" t="str">
            <v>Série 1</v>
          </cell>
          <cell r="U1263" t="str">
            <v>W0676</v>
          </cell>
          <cell r="V1263" t="str">
            <v>10100103150210</v>
          </cell>
          <cell r="W1263" t="str">
            <v>32139000</v>
          </cell>
          <cell r="X1263" t="str">
            <v>FRANCE</v>
          </cell>
          <cell r="Y1263">
            <v>3</v>
          </cell>
        </row>
        <row r="1264">
          <cell r="A1264" t="str">
            <v>50824113</v>
          </cell>
          <cell r="B1264" t="str">
            <v>0102678</v>
          </cell>
          <cell r="C1264" t="str">
            <v>W&amp;N PRO WATERCOLOUR 5ML 678 ROUGE VENISE</v>
          </cell>
          <cell r="D1264">
            <v>26</v>
          </cell>
          <cell r="E1264"/>
          <cell r="F1264"/>
          <cell r="G1264" t="str">
            <v>WN PWC 5ML 678 RGE VENISE</v>
          </cell>
          <cell r="H1264" t="str">
            <v>W&amp;N PROFESSIONAL WATERCOLOUR 5ML VENETIAN RED</v>
          </cell>
          <cell r="I1264" t="str">
            <v>WN PWC 5ML VENETIAN RED</v>
          </cell>
          <cell r="J1264">
            <v>3.81</v>
          </cell>
          <cell r="K1264">
            <v>3.81</v>
          </cell>
          <cell r="L1264">
            <v>0</v>
          </cell>
          <cell r="M1264" t="str">
            <v>Actif</v>
          </cell>
          <cell r="N1264"/>
          <cell r="O1264" t="str">
            <v>WINSOR &amp; NEWTON</v>
          </cell>
          <cell r="P1264" t="str">
            <v>FINE ARTS</v>
          </cell>
          <cell r="Q1264" t="str">
            <v>W&amp;N WATERCOLOUR</v>
          </cell>
          <cell r="R1264" t="str">
            <v>PROFESSIONAL WATERCOLOUR</v>
          </cell>
          <cell r="S1264" t="str">
            <v>5ML TUBE</v>
          </cell>
          <cell r="T1264" t="str">
            <v>Série 1</v>
          </cell>
          <cell r="U1264" t="str">
            <v>W0678</v>
          </cell>
          <cell r="V1264" t="str">
            <v>10100103150210</v>
          </cell>
          <cell r="W1264" t="str">
            <v>32139000</v>
          </cell>
          <cell r="X1264" t="str">
            <v>FRANCE</v>
          </cell>
          <cell r="Y1264">
            <v>3</v>
          </cell>
        </row>
        <row r="1265">
          <cell r="A1265" t="str">
            <v>50694938</v>
          </cell>
          <cell r="B1265" t="str">
            <v>0102707</v>
          </cell>
          <cell r="C1265" t="str">
            <v>W&amp;N PRO WATERCOLOUR 5ML 707 BLEU WINSOR NUANCE VERTE</v>
          </cell>
          <cell r="D1265">
            <v>26</v>
          </cell>
          <cell r="E1265"/>
          <cell r="F1265"/>
          <cell r="G1265" t="str">
            <v>WN PWC 5ML 707 BL WIN N VERT</v>
          </cell>
          <cell r="H1265" t="str">
            <v>W&amp;N PROFESSIONAL WATERCOLOUR 5ML WINSOR BLUE GRN</v>
          </cell>
          <cell r="I1265" t="str">
            <v>WN PWC 5ML WINSOR BLUE GRN</v>
          </cell>
          <cell r="J1265">
            <v>3.81</v>
          </cell>
          <cell r="K1265">
            <v>3.81</v>
          </cell>
          <cell r="L1265">
            <v>0</v>
          </cell>
          <cell r="M1265" t="str">
            <v>Actif</v>
          </cell>
          <cell r="N1265"/>
          <cell r="O1265" t="str">
            <v>WINSOR &amp; NEWTON</v>
          </cell>
          <cell r="P1265" t="str">
            <v>FINE ARTS</v>
          </cell>
          <cell r="Q1265" t="str">
            <v>W&amp;N WATERCOLOUR</v>
          </cell>
          <cell r="R1265" t="str">
            <v>PROFESSIONAL WATERCOLOUR</v>
          </cell>
          <cell r="S1265" t="str">
            <v>5ML TUBE</v>
          </cell>
          <cell r="T1265" t="str">
            <v>Série 1</v>
          </cell>
          <cell r="U1265" t="str">
            <v>W0707</v>
          </cell>
          <cell r="V1265" t="str">
            <v>10100103150210</v>
          </cell>
          <cell r="W1265" t="str">
            <v>32139000</v>
          </cell>
          <cell r="X1265" t="str">
            <v>FRANCE</v>
          </cell>
          <cell r="Y1265">
            <v>3</v>
          </cell>
        </row>
        <row r="1266">
          <cell r="A1266" t="str">
            <v>50694945</v>
          </cell>
          <cell r="B1266" t="str">
            <v>0102709</v>
          </cell>
          <cell r="C1266" t="str">
            <v>W&amp;N PRO WATERCOLOUR 5ML 709 BLEU WINSOR NUANCE ROUGE</v>
          </cell>
          <cell r="D1266">
            <v>26</v>
          </cell>
          <cell r="E1266"/>
          <cell r="F1266"/>
          <cell r="G1266" t="str">
            <v>WN PWC 5ML 709 BL WIN N RGE</v>
          </cell>
          <cell r="H1266" t="str">
            <v>W&amp;N PROFESSIONAL WATERCOLOUR 5ML WINSOR BLUE (RS)</v>
          </cell>
          <cell r="I1266" t="str">
            <v>WN PWC 5ML WINSOR BLUE (RS)</v>
          </cell>
          <cell r="J1266">
            <v>3.81</v>
          </cell>
          <cell r="K1266">
            <v>3.81</v>
          </cell>
          <cell r="L1266">
            <v>0</v>
          </cell>
          <cell r="M1266" t="str">
            <v>Actif</v>
          </cell>
          <cell r="N1266"/>
          <cell r="O1266" t="str">
            <v>WINSOR &amp; NEWTON</v>
          </cell>
          <cell r="P1266" t="str">
            <v>FINE ARTS</v>
          </cell>
          <cell r="Q1266" t="str">
            <v>W&amp;N WATERCOLOUR</v>
          </cell>
          <cell r="R1266" t="str">
            <v>PROFESSIONAL WATERCOLOUR</v>
          </cell>
          <cell r="S1266" t="str">
            <v>5ML TUBE</v>
          </cell>
          <cell r="T1266" t="str">
            <v>Série 1</v>
          </cell>
          <cell r="U1266" t="str">
            <v>W0709</v>
          </cell>
          <cell r="V1266" t="str">
            <v>10100103150210</v>
          </cell>
          <cell r="W1266" t="str">
            <v>32139000</v>
          </cell>
          <cell r="X1266" t="str">
            <v>FRANCE</v>
          </cell>
          <cell r="Y1266">
            <v>3</v>
          </cell>
        </row>
        <row r="1267">
          <cell r="A1267" t="str">
            <v>50694952</v>
          </cell>
          <cell r="B1267" t="str">
            <v>0102719</v>
          </cell>
          <cell r="C1267" t="str">
            <v>W&amp;N PRO WATERCOLOUR 5ML 719 VERT BLEU WINSOR</v>
          </cell>
          <cell r="D1267">
            <v>26</v>
          </cell>
          <cell r="E1267"/>
          <cell r="F1267"/>
          <cell r="G1267" t="str">
            <v>WN PWC 5ML 719 VERT BLEU WIN</v>
          </cell>
          <cell r="H1267" t="str">
            <v>W&amp;N PROFESSIONAL WATERCOLOUR 5ML WINSOR GREEN BS</v>
          </cell>
          <cell r="I1267" t="str">
            <v>WN PWC 5ML WINSOR GREEN BS</v>
          </cell>
          <cell r="J1267">
            <v>3.81</v>
          </cell>
          <cell r="K1267">
            <v>3.81</v>
          </cell>
          <cell r="L1267">
            <v>0</v>
          </cell>
          <cell r="M1267" t="str">
            <v>Actif</v>
          </cell>
          <cell r="N1267"/>
          <cell r="O1267" t="str">
            <v>WINSOR &amp; NEWTON</v>
          </cell>
          <cell r="P1267" t="str">
            <v>FINE ARTS</v>
          </cell>
          <cell r="Q1267" t="str">
            <v>W&amp;N WATERCOLOUR</v>
          </cell>
          <cell r="R1267" t="str">
            <v>PROFESSIONAL WATERCOLOUR</v>
          </cell>
          <cell r="S1267" t="str">
            <v>5ML TUBE</v>
          </cell>
          <cell r="T1267" t="str">
            <v>Série 1</v>
          </cell>
          <cell r="U1267" t="str">
            <v>W0719</v>
          </cell>
          <cell r="V1267" t="str">
            <v>10100103150210</v>
          </cell>
          <cell r="W1267" t="str">
            <v>32139000</v>
          </cell>
          <cell r="X1267" t="str">
            <v>FRANCE</v>
          </cell>
          <cell r="Y1267">
            <v>3</v>
          </cell>
        </row>
        <row r="1268">
          <cell r="A1268" t="str">
            <v>50694969</v>
          </cell>
          <cell r="B1268" t="str">
            <v>0102721</v>
          </cell>
          <cell r="C1268" t="str">
            <v>W&amp;N PRO WATERCOLOUR 5ML 721 VERT WINSOR NUANCE JAUNE</v>
          </cell>
          <cell r="D1268">
            <v>26</v>
          </cell>
          <cell r="E1268"/>
          <cell r="F1268"/>
          <cell r="G1268" t="str">
            <v>WN PWC 5ML 721 VERT WIN N JNE</v>
          </cell>
          <cell r="H1268" t="str">
            <v>W&amp;N PROFESSIONAL WATERCOLOUR 5ML WINSOR GREEN YL</v>
          </cell>
          <cell r="I1268" t="str">
            <v>WN PWC 5ML WINSOR GREEN YL</v>
          </cell>
          <cell r="J1268">
            <v>3.81</v>
          </cell>
          <cell r="K1268">
            <v>3.81</v>
          </cell>
          <cell r="L1268">
            <v>0</v>
          </cell>
          <cell r="M1268" t="str">
            <v>Actif</v>
          </cell>
          <cell r="N1268"/>
          <cell r="O1268" t="str">
            <v>WINSOR &amp; NEWTON</v>
          </cell>
          <cell r="P1268" t="str">
            <v>FINE ARTS</v>
          </cell>
          <cell r="Q1268" t="str">
            <v>W&amp;N WATERCOLOUR</v>
          </cell>
          <cell r="R1268" t="str">
            <v>PROFESSIONAL WATERCOLOUR</v>
          </cell>
          <cell r="S1268" t="str">
            <v>5ML TUBE</v>
          </cell>
          <cell r="T1268" t="str">
            <v>Série 1</v>
          </cell>
          <cell r="U1268" t="str">
            <v>W0721</v>
          </cell>
          <cell r="V1268" t="str">
            <v>10100103150210</v>
          </cell>
          <cell r="W1268" t="str">
            <v>32139000</v>
          </cell>
          <cell r="X1268" t="str">
            <v>FRANCE</v>
          </cell>
          <cell r="Y1268">
            <v>3</v>
          </cell>
        </row>
        <row r="1269">
          <cell r="A1269" t="str">
            <v>50694976</v>
          </cell>
          <cell r="B1269" t="str">
            <v>0102722</v>
          </cell>
          <cell r="C1269" t="str">
            <v>W&amp;N PRO WATERCOLOUR 5ML 722 JAUNE CITRON WINSOR</v>
          </cell>
          <cell r="D1269">
            <v>26</v>
          </cell>
          <cell r="E1269"/>
          <cell r="F1269"/>
          <cell r="G1269" t="str">
            <v>WN PWC 5ML 722 JNE CITRON WIN</v>
          </cell>
          <cell r="H1269" t="str">
            <v>W&amp;N PROFESSIONAL WATERCOLOUR 5ML WINSOR LEMON</v>
          </cell>
          <cell r="I1269" t="str">
            <v>WN PWC 5ML WINSOR LEMON</v>
          </cell>
          <cell r="J1269">
            <v>3.81</v>
          </cell>
          <cell r="K1269">
            <v>3.81</v>
          </cell>
          <cell r="L1269">
            <v>0</v>
          </cell>
          <cell r="M1269" t="str">
            <v>Actif</v>
          </cell>
          <cell r="N1269"/>
          <cell r="O1269" t="str">
            <v>WINSOR &amp; NEWTON</v>
          </cell>
          <cell r="P1269" t="str">
            <v>FINE ARTS</v>
          </cell>
          <cell r="Q1269" t="str">
            <v>W&amp;N WATERCOLOUR</v>
          </cell>
          <cell r="R1269" t="str">
            <v>PROFESSIONAL WATERCOLOUR</v>
          </cell>
          <cell r="S1269" t="str">
            <v>5ML TUBE</v>
          </cell>
          <cell r="T1269" t="str">
            <v>Série 1</v>
          </cell>
          <cell r="U1269" t="str">
            <v>W0722</v>
          </cell>
          <cell r="V1269" t="str">
            <v>10100103150210</v>
          </cell>
          <cell r="W1269" t="str">
            <v>32139000</v>
          </cell>
          <cell r="X1269" t="str">
            <v>FRANCE</v>
          </cell>
          <cell r="Y1269">
            <v>3</v>
          </cell>
        </row>
        <row r="1270">
          <cell r="A1270" t="str">
            <v>50041381</v>
          </cell>
          <cell r="B1270" t="str">
            <v>0102723</v>
          </cell>
          <cell r="C1270" t="str">
            <v>W&amp;N PRO WATERCOLOUR 5ML 723 ORANGE WINSOR NUANCE ROUGE</v>
          </cell>
          <cell r="D1270">
            <v>26</v>
          </cell>
          <cell r="E1270"/>
          <cell r="F1270"/>
          <cell r="G1270" t="str">
            <v>WN PWC 5ML 723 ORA WIN N RGE</v>
          </cell>
          <cell r="H1270" t="str">
            <v>W&amp;N PROFESSIONAL WATERCOLOUR 5ML WINS ORANG RD</v>
          </cell>
          <cell r="I1270" t="str">
            <v>WN PWC 5ML WINS ORANG RD</v>
          </cell>
          <cell r="J1270">
            <v>3.81</v>
          </cell>
          <cell r="K1270">
            <v>3.81</v>
          </cell>
          <cell r="L1270">
            <v>0</v>
          </cell>
          <cell r="M1270" t="str">
            <v>Actif</v>
          </cell>
          <cell r="N1270"/>
          <cell r="O1270" t="str">
            <v>WINSOR &amp; NEWTON</v>
          </cell>
          <cell r="P1270" t="str">
            <v>FINE ARTS</v>
          </cell>
          <cell r="Q1270" t="str">
            <v>W&amp;N WATERCOLOUR</v>
          </cell>
          <cell r="R1270" t="str">
            <v>PROFESSIONAL WATERCOLOUR</v>
          </cell>
          <cell r="S1270" t="str">
            <v>5ML TUBE</v>
          </cell>
          <cell r="T1270" t="str">
            <v>Série 1</v>
          </cell>
          <cell r="U1270" t="str">
            <v>W0723</v>
          </cell>
          <cell r="V1270" t="str">
            <v>10100103150210</v>
          </cell>
          <cell r="W1270" t="str">
            <v>32139000</v>
          </cell>
          <cell r="X1270" t="str">
            <v>FRANCE</v>
          </cell>
          <cell r="Y1270">
            <v>3</v>
          </cell>
        </row>
        <row r="1271">
          <cell r="A1271" t="str">
            <v>50694983</v>
          </cell>
          <cell r="B1271" t="str">
            <v>0102724</v>
          </cell>
          <cell r="C1271" t="str">
            <v>W&amp;N PRO WATERCOLOUR 5ML 724 ORANGE WINSOR</v>
          </cell>
          <cell r="D1271">
            <v>26</v>
          </cell>
          <cell r="E1271"/>
          <cell r="F1271"/>
          <cell r="G1271" t="str">
            <v>WN PWC 5ML 724 ORA WIN</v>
          </cell>
          <cell r="H1271" t="str">
            <v>W&amp;N PROFESSIONAL WATERCOLOUR 5ML WINSOR ORANGE</v>
          </cell>
          <cell r="I1271" t="str">
            <v>WN PWC 5ML WINSOR ORANGE</v>
          </cell>
          <cell r="J1271">
            <v>3.81</v>
          </cell>
          <cell r="K1271">
            <v>3.81</v>
          </cell>
          <cell r="L1271">
            <v>0</v>
          </cell>
          <cell r="M1271" t="str">
            <v>Actif</v>
          </cell>
          <cell r="N1271"/>
          <cell r="O1271" t="str">
            <v>WINSOR &amp; NEWTON</v>
          </cell>
          <cell r="P1271" t="str">
            <v>FINE ARTS</v>
          </cell>
          <cell r="Q1271" t="str">
            <v>W&amp;N WATERCOLOUR</v>
          </cell>
          <cell r="R1271" t="str">
            <v>PROFESSIONAL WATERCOLOUR</v>
          </cell>
          <cell r="S1271" t="str">
            <v>5ML TUBE</v>
          </cell>
          <cell r="T1271" t="str">
            <v>Série 1</v>
          </cell>
          <cell r="U1271" t="str">
            <v>W0724</v>
          </cell>
          <cell r="V1271" t="str">
            <v>10100103150210</v>
          </cell>
          <cell r="W1271" t="str">
            <v>32139000</v>
          </cell>
          <cell r="X1271" t="str">
            <v>FRANCE</v>
          </cell>
          <cell r="Y1271">
            <v>3</v>
          </cell>
        </row>
        <row r="1272">
          <cell r="A1272" t="str">
            <v>50041374</v>
          </cell>
          <cell r="B1272" t="str">
            <v>0102725</v>
          </cell>
          <cell r="C1272" t="str">
            <v>W&amp;N PRO WATERCOLOUR 5ML 725 ROUGE WINSOR FONCE</v>
          </cell>
          <cell r="D1272">
            <v>26</v>
          </cell>
          <cell r="E1272"/>
          <cell r="F1272"/>
          <cell r="G1272" t="str">
            <v>WN PWC 5ML 725 RGE WINSOR FCE</v>
          </cell>
          <cell r="H1272" t="str">
            <v>W&amp;N PROFESSIONAL WATERCOLOUR 5ML WINSOR RED DP</v>
          </cell>
          <cell r="I1272" t="str">
            <v>WN PWC 5ML WINSOR RED DP</v>
          </cell>
          <cell r="J1272">
            <v>3.81</v>
          </cell>
          <cell r="K1272">
            <v>3.81</v>
          </cell>
          <cell r="L1272">
            <v>0</v>
          </cell>
          <cell r="M1272" t="str">
            <v>Actif</v>
          </cell>
          <cell r="N1272"/>
          <cell r="O1272" t="str">
            <v>WINSOR &amp; NEWTON</v>
          </cell>
          <cell r="P1272" t="str">
            <v>FINE ARTS</v>
          </cell>
          <cell r="Q1272" t="str">
            <v>W&amp;N WATERCOLOUR</v>
          </cell>
          <cell r="R1272" t="str">
            <v>PROFESSIONAL WATERCOLOUR</v>
          </cell>
          <cell r="S1272" t="str">
            <v>5ML TUBE</v>
          </cell>
          <cell r="T1272" t="str">
            <v>Série 1</v>
          </cell>
          <cell r="U1272" t="str">
            <v>W0725</v>
          </cell>
          <cell r="V1272" t="str">
            <v>10100103150210</v>
          </cell>
          <cell r="W1272" t="str">
            <v>32139000</v>
          </cell>
          <cell r="X1272" t="str">
            <v>FRANCE</v>
          </cell>
          <cell r="Y1272">
            <v>3</v>
          </cell>
        </row>
        <row r="1273">
          <cell r="A1273" t="str">
            <v>50824168</v>
          </cell>
          <cell r="B1273" t="str">
            <v>0102726</v>
          </cell>
          <cell r="C1273" t="str">
            <v>W&amp;N PRO WATERCOLOUR 5ML 726 ROUGE WINSOR</v>
          </cell>
          <cell r="D1273">
            <v>26</v>
          </cell>
          <cell r="E1273"/>
          <cell r="F1273"/>
          <cell r="G1273" t="str">
            <v>WN PWC 5ML 726 RGE WINSOR</v>
          </cell>
          <cell r="H1273" t="str">
            <v>W&amp;N PROFESSIONAL WATERCOLOUR 5ML WINSOR RED</v>
          </cell>
          <cell r="I1273" t="str">
            <v>WN PWC 5ML WINSOR RED</v>
          </cell>
          <cell r="J1273">
            <v>3.81</v>
          </cell>
          <cell r="K1273">
            <v>3.81</v>
          </cell>
          <cell r="L1273">
            <v>0</v>
          </cell>
          <cell r="M1273" t="str">
            <v>Actif</v>
          </cell>
          <cell r="N1273"/>
          <cell r="O1273" t="str">
            <v>WINSOR &amp; NEWTON</v>
          </cell>
          <cell r="P1273" t="str">
            <v>FINE ARTS</v>
          </cell>
          <cell r="Q1273" t="str">
            <v>W&amp;N WATERCOLOUR</v>
          </cell>
          <cell r="R1273" t="str">
            <v>PROFESSIONAL WATERCOLOUR</v>
          </cell>
          <cell r="S1273" t="str">
            <v>5ML TUBE</v>
          </cell>
          <cell r="T1273" t="str">
            <v>Série 1</v>
          </cell>
          <cell r="U1273" t="str">
            <v>W0726</v>
          </cell>
          <cell r="V1273" t="str">
            <v>10100103150210</v>
          </cell>
          <cell r="W1273" t="str">
            <v>32139000</v>
          </cell>
          <cell r="X1273" t="str">
            <v>FRANCE</v>
          </cell>
          <cell r="Y1273">
            <v>3</v>
          </cell>
        </row>
        <row r="1274">
          <cell r="A1274" t="str">
            <v>50824182</v>
          </cell>
          <cell r="B1274" t="str">
            <v>0102730</v>
          </cell>
          <cell r="C1274" t="str">
            <v>W&amp;N PRO WATERCOLOUR 5ML 730 JAUNE WINSOR</v>
          </cell>
          <cell r="D1274">
            <v>26</v>
          </cell>
          <cell r="E1274"/>
          <cell r="F1274"/>
          <cell r="G1274" t="str">
            <v>WN PWC 5ML 730 JNE WINSOR</v>
          </cell>
          <cell r="H1274" t="str">
            <v>W&amp;N PROFESSIONAL WATERCOLOUR 5ML WINSOR YELLOW</v>
          </cell>
          <cell r="I1274" t="str">
            <v>WN PWC 5ML WINSOR YELLOW</v>
          </cell>
          <cell r="J1274">
            <v>3.81</v>
          </cell>
          <cell r="K1274">
            <v>3.81</v>
          </cell>
          <cell r="L1274">
            <v>0</v>
          </cell>
          <cell r="M1274" t="str">
            <v>Actif</v>
          </cell>
          <cell r="N1274"/>
          <cell r="O1274" t="str">
            <v>WINSOR &amp; NEWTON</v>
          </cell>
          <cell r="P1274" t="str">
            <v>FINE ARTS</v>
          </cell>
          <cell r="Q1274" t="str">
            <v>W&amp;N WATERCOLOUR</v>
          </cell>
          <cell r="R1274" t="str">
            <v>PROFESSIONAL WATERCOLOUR</v>
          </cell>
          <cell r="S1274" t="str">
            <v>5ML TUBE</v>
          </cell>
          <cell r="T1274" t="str">
            <v>Série 1</v>
          </cell>
          <cell r="U1274" t="str">
            <v>W0730</v>
          </cell>
          <cell r="V1274" t="str">
            <v>10100103150210</v>
          </cell>
          <cell r="W1274" t="str">
            <v>32139000</v>
          </cell>
          <cell r="X1274" t="str">
            <v>FRANCE</v>
          </cell>
          <cell r="Y1274">
            <v>3</v>
          </cell>
        </row>
        <row r="1275">
          <cell r="A1275" t="str">
            <v>50694990</v>
          </cell>
          <cell r="B1275" t="str">
            <v>0102731</v>
          </cell>
          <cell r="C1275" t="str">
            <v>W&amp;N PRO WATERCOLOUR 5ML 731 JAUNE WINSOR FONCE</v>
          </cell>
          <cell r="D1275">
            <v>26</v>
          </cell>
          <cell r="E1275"/>
          <cell r="F1275"/>
          <cell r="G1275" t="str">
            <v>WN PWC 5ML 731 JNE WIN FCE</v>
          </cell>
          <cell r="H1275" t="str">
            <v>W&amp;N PROFESSIONAL WATERCOLOUR 5ML WINSOR YELLOW DP</v>
          </cell>
          <cell r="I1275" t="str">
            <v>WN PWC 5ML WINSOR YELLOW DP</v>
          </cell>
          <cell r="J1275">
            <v>3.81</v>
          </cell>
          <cell r="K1275">
            <v>3.81</v>
          </cell>
          <cell r="L1275">
            <v>0</v>
          </cell>
          <cell r="M1275" t="str">
            <v>Actif</v>
          </cell>
          <cell r="N1275"/>
          <cell r="O1275" t="str">
            <v>WINSOR &amp; NEWTON</v>
          </cell>
          <cell r="P1275" t="str">
            <v>FINE ARTS</v>
          </cell>
          <cell r="Q1275" t="str">
            <v>W&amp;N WATERCOLOUR</v>
          </cell>
          <cell r="R1275" t="str">
            <v>PROFESSIONAL WATERCOLOUR</v>
          </cell>
          <cell r="S1275" t="str">
            <v>5ML TUBE</v>
          </cell>
          <cell r="T1275" t="str">
            <v>Série 1</v>
          </cell>
          <cell r="U1275" t="str">
            <v>W0731</v>
          </cell>
          <cell r="V1275" t="str">
            <v>10100103150210</v>
          </cell>
          <cell r="W1275" t="str">
            <v>32139000</v>
          </cell>
          <cell r="X1275" t="str">
            <v>FRANCE</v>
          </cell>
          <cell r="Y1275">
            <v>3</v>
          </cell>
        </row>
        <row r="1276">
          <cell r="A1276" t="str">
            <v>50695003</v>
          </cell>
          <cell r="B1276" t="str">
            <v>0102733</v>
          </cell>
          <cell r="C1276" t="str">
            <v>W&amp;N PRO WATERCOLOUR 5ML 733 VIOLET WINSOR DIOXAZINE</v>
          </cell>
          <cell r="D1276">
            <v>26</v>
          </cell>
          <cell r="E1276"/>
          <cell r="F1276"/>
          <cell r="G1276" t="str">
            <v>WN PWC 5ML 733 VIOLE WN DIOX</v>
          </cell>
          <cell r="H1276" t="str">
            <v>W&amp;N PROFESSIONAL WATERCOLOUR 5ML WINSOR VIOL.DIOX</v>
          </cell>
          <cell r="I1276" t="str">
            <v>WN PWC 5ML WINSOR VIOL.DIOX</v>
          </cell>
          <cell r="J1276">
            <v>3.81</v>
          </cell>
          <cell r="K1276">
            <v>3.81</v>
          </cell>
          <cell r="L1276">
            <v>0</v>
          </cell>
          <cell r="M1276" t="str">
            <v>Actif</v>
          </cell>
          <cell r="N1276"/>
          <cell r="O1276" t="str">
            <v>WINSOR &amp; NEWTON</v>
          </cell>
          <cell r="P1276" t="str">
            <v>FINE ARTS</v>
          </cell>
          <cell r="Q1276" t="str">
            <v>W&amp;N WATERCOLOUR</v>
          </cell>
          <cell r="R1276" t="str">
            <v>PROFESSIONAL WATERCOLOUR</v>
          </cell>
          <cell r="S1276" t="str">
            <v>5ML TUBE</v>
          </cell>
          <cell r="T1276" t="str">
            <v>Série 1</v>
          </cell>
          <cell r="U1276" t="str">
            <v>W0733</v>
          </cell>
          <cell r="V1276" t="str">
            <v>10100103150210</v>
          </cell>
          <cell r="W1276" t="str">
            <v>32139000</v>
          </cell>
          <cell r="X1276" t="str">
            <v>FRANCE</v>
          </cell>
          <cell r="Y1276">
            <v>3</v>
          </cell>
        </row>
        <row r="1277">
          <cell r="A1277" t="str">
            <v>50824199</v>
          </cell>
          <cell r="B1277" t="str">
            <v>0102744</v>
          </cell>
          <cell r="C1277" t="str">
            <v>W&amp;N PRO WATERCOLOUR 5ML 744 OCRE JAUNE</v>
          </cell>
          <cell r="D1277">
            <v>26</v>
          </cell>
          <cell r="E1277"/>
          <cell r="F1277"/>
          <cell r="G1277" t="str">
            <v>WN PWC 5ML 744 OCRE JAUNE</v>
          </cell>
          <cell r="H1277" t="str">
            <v>W&amp;N PROFESSIONAL WATERCOLOUR 5ML YELLOW OCHRE</v>
          </cell>
          <cell r="I1277" t="str">
            <v>WN PWC 5ML YELLOW OCHRE</v>
          </cell>
          <cell r="J1277">
            <v>3.81</v>
          </cell>
          <cell r="K1277">
            <v>3.81</v>
          </cell>
          <cell r="L1277">
            <v>0</v>
          </cell>
          <cell r="M1277" t="str">
            <v>Actif</v>
          </cell>
          <cell r="N1277"/>
          <cell r="O1277" t="str">
            <v>WINSOR &amp; NEWTON</v>
          </cell>
          <cell r="P1277" t="str">
            <v>FINE ARTS</v>
          </cell>
          <cell r="Q1277" t="str">
            <v>W&amp;N WATERCOLOUR</v>
          </cell>
          <cell r="R1277" t="str">
            <v>PROFESSIONAL WATERCOLOUR</v>
          </cell>
          <cell r="S1277" t="str">
            <v>5ML TUBE</v>
          </cell>
          <cell r="T1277" t="str">
            <v>Série 1</v>
          </cell>
          <cell r="U1277" t="str">
            <v>W0744</v>
          </cell>
          <cell r="V1277" t="str">
            <v>10100103150210</v>
          </cell>
          <cell r="W1277" t="str">
            <v>32139000</v>
          </cell>
          <cell r="X1277" t="str">
            <v>FRANCE</v>
          </cell>
          <cell r="Y1277">
            <v>3</v>
          </cell>
        </row>
        <row r="1278">
          <cell r="A1278" t="str">
            <v>50041459</v>
          </cell>
          <cell r="B1278" t="str">
            <v>0102745</v>
          </cell>
          <cell r="C1278" t="str">
            <v>W&amp;N PRO WATERCOLOUR 5ML 745 OCRE JAUNE CLAIR</v>
          </cell>
          <cell r="D1278">
            <v>26</v>
          </cell>
          <cell r="E1278"/>
          <cell r="F1278"/>
          <cell r="G1278" t="str">
            <v>WN PWC 5ML 745 OCRE JNE CLAIR</v>
          </cell>
          <cell r="H1278" t="str">
            <v>W&amp;N PROFESSIONAL WATERCOLOUR 5ML YELL OCHRE LT</v>
          </cell>
          <cell r="I1278" t="str">
            <v>WN PWC 5ML YELL OCHRE LT</v>
          </cell>
          <cell r="J1278">
            <v>3.81</v>
          </cell>
          <cell r="K1278">
            <v>3.81</v>
          </cell>
          <cell r="L1278">
            <v>0</v>
          </cell>
          <cell r="M1278" t="str">
            <v>Actif</v>
          </cell>
          <cell r="N1278"/>
          <cell r="O1278" t="str">
            <v>WINSOR &amp; NEWTON</v>
          </cell>
          <cell r="P1278" t="str">
            <v>FINE ARTS</v>
          </cell>
          <cell r="Q1278" t="str">
            <v>W&amp;N WATERCOLOUR</v>
          </cell>
          <cell r="R1278" t="str">
            <v>PROFESSIONAL WATERCOLOUR</v>
          </cell>
          <cell r="S1278" t="str">
            <v>5ML TUBE</v>
          </cell>
          <cell r="T1278" t="str">
            <v>Série 1</v>
          </cell>
          <cell r="U1278" t="str">
            <v>W0745</v>
          </cell>
          <cell r="V1278" t="str">
            <v>10100103150210</v>
          </cell>
          <cell r="W1278" t="str">
            <v>32139000</v>
          </cell>
          <cell r="X1278" t="str">
            <v>FRANCE</v>
          </cell>
          <cell r="Y1278">
            <v>3</v>
          </cell>
        </row>
        <row r="1279">
          <cell r="A1279" t="str">
            <v>884955095201</v>
          </cell>
          <cell r="B1279" t="str">
            <v>0102428</v>
          </cell>
          <cell r="C1279" t="str">
            <v>W&amp;N PRO WATERCOLOUR 5ML GRIS D OSTWALD</v>
          </cell>
          <cell r="D1279">
            <v>26</v>
          </cell>
          <cell r="E1279"/>
          <cell r="F1279"/>
          <cell r="G1279" t="str">
            <v>WN PWC 5ML GRIS D OSTWALD</v>
          </cell>
          <cell r="H1279" t="str">
            <v>W&amp;N PROFESSIONAL WATERCOLOUR 5ML OSTWALD GREY</v>
          </cell>
          <cell r="I1279" t="str">
            <v>WN PWC 5ML OSTWALD GRY         SP</v>
          </cell>
          <cell r="J1279">
            <v>3.81</v>
          </cell>
          <cell r="K1279">
            <v>3.81</v>
          </cell>
          <cell r="L1279">
            <v>0</v>
          </cell>
          <cell r="M1279" t="str">
            <v>Création 2024</v>
          </cell>
          <cell r="N1279"/>
          <cell r="O1279" t="str">
            <v>WINSOR &amp; NEWTON</v>
          </cell>
          <cell r="P1279" t="str">
            <v>FINE ARTS</v>
          </cell>
          <cell r="Q1279" t="str">
            <v>W&amp;N WATERCOLOUR</v>
          </cell>
          <cell r="R1279" t="str">
            <v>PROFESSIONAL WATERCOLOUR</v>
          </cell>
          <cell r="S1279" t="str">
            <v>5ML TUBE</v>
          </cell>
          <cell r="T1279" t="str">
            <v>Série 1</v>
          </cell>
          <cell r="U1279" t="str">
            <v>W0428</v>
          </cell>
          <cell r="V1279" t="str">
            <v>10100103150210</v>
          </cell>
          <cell r="W1279" t="str">
            <v>32139000</v>
          </cell>
          <cell r="X1279" t="str">
            <v>FRANCE</v>
          </cell>
          <cell r="Y1279">
            <v>3</v>
          </cell>
        </row>
        <row r="1280">
          <cell r="A1280" t="str">
            <v>884955095218</v>
          </cell>
          <cell r="B1280" t="str">
            <v>0102427</v>
          </cell>
          <cell r="C1280" t="str">
            <v>W&amp;N PRO WATERCOLOUR 5ML GRIS MINERAL</v>
          </cell>
          <cell r="D1280">
            <v>26</v>
          </cell>
          <cell r="E1280"/>
          <cell r="F1280"/>
          <cell r="G1280" t="str">
            <v>WN PWC 5ML GRIS MINERAL</v>
          </cell>
          <cell r="H1280" t="str">
            <v>W&amp;N PROFESSIONAL WATERCOLOUR 5ML MINERAL GREY</v>
          </cell>
          <cell r="I1280" t="str">
            <v>WN PWC 5ML MINE GRY            SP</v>
          </cell>
          <cell r="J1280">
            <v>3.81</v>
          </cell>
          <cell r="K1280">
            <v>3.81</v>
          </cell>
          <cell r="L1280">
            <v>0</v>
          </cell>
          <cell r="M1280" t="str">
            <v>Création 2024</v>
          </cell>
          <cell r="N1280"/>
          <cell r="O1280" t="str">
            <v>WINSOR &amp; NEWTON</v>
          </cell>
          <cell r="P1280" t="str">
            <v>FINE ARTS</v>
          </cell>
          <cell r="Q1280" t="str">
            <v>W&amp;N WATERCOLOUR</v>
          </cell>
          <cell r="R1280" t="str">
            <v>PROFESSIONAL WATERCOLOUR</v>
          </cell>
          <cell r="S1280" t="str">
            <v>5ML TUBE</v>
          </cell>
          <cell r="T1280" t="str">
            <v>Série 1</v>
          </cell>
          <cell r="U1280" t="str">
            <v>W0427</v>
          </cell>
          <cell r="V1280" t="str">
            <v>10100103150210</v>
          </cell>
          <cell r="W1280" t="str">
            <v>32139000</v>
          </cell>
          <cell r="X1280" t="str">
            <v>FRANCE</v>
          </cell>
          <cell r="Y1280">
            <v>3</v>
          </cell>
        </row>
        <row r="1281">
          <cell r="A1281" t="str">
            <v>50694693</v>
          </cell>
          <cell r="B1281" t="str">
            <v>0102125</v>
          </cell>
          <cell r="C1281" t="str">
            <v>W&amp;N PRO WATERCOLOUR 5ML 125 VIOLET CAPUT MORTUUM</v>
          </cell>
          <cell r="D1281">
            <v>26</v>
          </cell>
          <cell r="E1281"/>
          <cell r="F1281"/>
          <cell r="G1281" t="str">
            <v>WN PWC 5ML 125 VIOLET CP MORT</v>
          </cell>
          <cell r="H1281" t="str">
            <v>W&amp;N PROFESSIONAL WATERCOLOUR 5ML CAPUT M VIOLET</v>
          </cell>
          <cell r="I1281" t="str">
            <v>WN PWC 5ML CAPUT M VIOLET</v>
          </cell>
          <cell r="J1281">
            <v>4.1500000000000004</v>
          </cell>
          <cell r="K1281">
            <v>4.1500000000000004</v>
          </cell>
          <cell r="L1281">
            <v>0</v>
          </cell>
          <cell r="M1281" t="str">
            <v>Actif</v>
          </cell>
          <cell r="N1281"/>
          <cell r="O1281" t="str">
            <v>WINSOR &amp; NEWTON</v>
          </cell>
          <cell r="P1281" t="str">
            <v>FINE ARTS</v>
          </cell>
          <cell r="Q1281" t="str">
            <v>W&amp;N WATERCOLOUR</v>
          </cell>
          <cell r="R1281" t="str">
            <v>PROFESSIONAL WATERCOLOUR</v>
          </cell>
          <cell r="S1281" t="str">
            <v>5ML TUBE</v>
          </cell>
          <cell r="T1281" t="str">
            <v>Série 2</v>
          </cell>
          <cell r="U1281" t="str">
            <v>W0125</v>
          </cell>
          <cell r="V1281" t="str">
            <v>10100103150210</v>
          </cell>
          <cell r="W1281" t="str">
            <v>32139000</v>
          </cell>
          <cell r="X1281" t="str">
            <v>FRANCE</v>
          </cell>
          <cell r="Y1281">
            <v>3</v>
          </cell>
        </row>
        <row r="1282">
          <cell r="A1282" t="str">
            <v>50823734</v>
          </cell>
          <cell r="B1282" t="str">
            <v>0102263</v>
          </cell>
          <cell r="C1282" t="str">
            <v>W&amp;N PRO WATERCOLOUR 5ML 263 OUTREMER FRANCAIS</v>
          </cell>
          <cell r="D1282">
            <v>26</v>
          </cell>
          <cell r="E1282"/>
          <cell r="F1282"/>
          <cell r="G1282" t="str">
            <v>WN PWC 5ML 263 OUTR FRANCAIS</v>
          </cell>
          <cell r="H1282" t="str">
            <v>W&amp;N PROFESSIONAL WATERCOLOUR 5ML FRENCH ULTRA</v>
          </cell>
          <cell r="I1282" t="str">
            <v>WN PWC 5ML FRENCH ULTRA</v>
          </cell>
          <cell r="J1282">
            <v>4.1500000000000004</v>
          </cell>
          <cell r="K1282">
            <v>4.1500000000000004</v>
          </cell>
          <cell r="L1282">
            <v>0</v>
          </cell>
          <cell r="M1282" t="str">
            <v>Actif</v>
          </cell>
          <cell r="N1282"/>
          <cell r="O1282" t="str">
            <v>WINSOR &amp; NEWTON</v>
          </cell>
          <cell r="P1282" t="str">
            <v>FINE ARTS</v>
          </cell>
          <cell r="Q1282" t="str">
            <v>W&amp;N WATERCOLOUR</v>
          </cell>
          <cell r="R1282" t="str">
            <v>PROFESSIONAL WATERCOLOUR</v>
          </cell>
          <cell r="S1282" t="str">
            <v>5ML TUBE</v>
          </cell>
          <cell r="T1282" t="str">
            <v>Série 2</v>
          </cell>
          <cell r="U1282" t="str">
            <v>W0263</v>
          </cell>
          <cell r="V1282" t="str">
            <v>10100103150210</v>
          </cell>
          <cell r="W1282" t="str">
            <v>32139000</v>
          </cell>
          <cell r="X1282" t="str">
            <v>FRANCE</v>
          </cell>
          <cell r="Y1282">
            <v>3</v>
          </cell>
        </row>
        <row r="1283">
          <cell r="A1283" t="str">
            <v>50694730</v>
          </cell>
          <cell r="B1283" t="str">
            <v>0102285</v>
          </cell>
          <cell r="C1283" t="str">
            <v>W&amp;N PRO WATERCOLOUR 5ML 285 OCRE D OR</v>
          </cell>
          <cell r="D1283">
            <v>26</v>
          </cell>
          <cell r="E1283"/>
          <cell r="F1283"/>
          <cell r="G1283" t="str">
            <v>WN PWC 5ML 285 OCRE D OR</v>
          </cell>
          <cell r="H1283" t="str">
            <v>W&amp;N PROFESSIONAL WATERCOLOUR 5ML GOLD OCHRE</v>
          </cell>
          <cell r="I1283" t="str">
            <v>WN PWC 5ML GOLD OCHRE</v>
          </cell>
          <cell r="J1283">
            <v>4.1500000000000004</v>
          </cell>
          <cell r="K1283">
            <v>4.1500000000000004</v>
          </cell>
          <cell r="L1283">
            <v>0</v>
          </cell>
          <cell r="M1283" t="str">
            <v>Actif</v>
          </cell>
          <cell r="N1283"/>
          <cell r="O1283" t="str">
            <v>WINSOR &amp; NEWTON</v>
          </cell>
          <cell r="P1283" t="str">
            <v>FINE ARTS</v>
          </cell>
          <cell r="Q1283" t="str">
            <v>W&amp;N WATERCOLOUR</v>
          </cell>
          <cell r="R1283" t="str">
            <v>PROFESSIONAL WATERCOLOUR</v>
          </cell>
          <cell r="S1283" t="str">
            <v>5ML TUBE</v>
          </cell>
          <cell r="T1283" t="str">
            <v>Série 2</v>
          </cell>
          <cell r="U1283" t="str">
            <v>W0285</v>
          </cell>
          <cell r="V1283" t="str">
            <v>10100103150210</v>
          </cell>
          <cell r="W1283" t="str">
            <v>32139000</v>
          </cell>
          <cell r="X1283" t="str">
            <v>FRANCE</v>
          </cell>
          <cell r="Y1283">
            <v>3</v>
          </cell>
        </row>
        <row r="1284">
          <cell r="A1284" t="str">
            <v>884955086759</v>
          </cell>
          <cell r="B1284" t="str">
            <v>8840269</v>
          </cell>
          <cell r="C1284" t="str">
            <v>W&amp;N PRO WATERCOLOUR 5ML 294 VERT DORE ROW</v>
          </cell>
          <cell r="D1284">
            <v>26</v>
          </cell>
          <cell r="E1284" t="str">
            <v>50694747</v>
          </cell>
          <cell r="F1284" t="str">
            <v>0102294</v>
          </cell>
          <cell r="G1284" t="str">
            <v>WN PWC 5ML 294 VERT DORE ROW</v>
          </cell>
          <cell r="H1284" t="str">
            <v>W&amp;N PROFESSIONAL WATERCOLOUR 5ML GREEN GOLD ROW</v>
          </cell>
          <cell r="I1284" t="str">
            <v>WN PWC 5ML GREEN GOLD ROW      SP</v>
          </cell>
          <cell r="J1284">
            <v>4.1500000000000004</v>
          </cell>
          <cell r="K1284">
            <v>4.1500000000000004</v>
          </cell>
          <cell r="L1284">
            <v>0</v>
          </cell>
          <cell r="M1284" t="str">
            <v>Actif</v>
          </cell>
          <cell r="N1284"/>
          <cell r="O1284" t="str">
            <v>WINSOR &amp; NEWTON</v>
          </cell>
          <cell r="P1284" t="str">
            <v>FINE ARTS</v>
          </cell>
          <cell r="Q1284" t="str">
            <v>W&amp;N WATERCOLOUR</v>
          </cell>
          <cell r="R1284" t="str">
            <v>PROFESSIONAL WATERCOLOUR</v>
          </cell>
          <cell r="S1284" t="str">
            <v>5ML TUBE</v>
          </cell>
          <cell r="T1284" t="str">
            <v>Série 2</v>
          </cell>
          <cell r="U1284" t="str">
            <v>W0294</v>
          </cell>
          <cell r="V1284" t="str">
            <v>10100103150210</v>
          </cell>
          <cell r="W1284" t="str">
            <v>32139000</v>
          </cell>
          <cell r="X1284" t="str">
            <v>FRANCE</v>
          </cell>
          <cell r="Y1284">
            <v>3</v>
          </cell>
        </row>
        <row r="1285">
          <cell r="A1285" t="str">
            <v>50041503</v>
          </cell>
          <cell r="B1285" t="str">
            <v>0102348</v>
          </cell>
          <cell r="C1285" t="str">
            <v>W&amp;N PRO WATERCOLOUR 5ML 348 JAUNE CITRON FONCE</v>
          </cell>
          <cell r="D1285">
            <v>26</v>
          </cell>
          <cell r="E1285"/>
          <cell r="F1285"/>
          <cell r="G1285" t="str">
            <v>WN PWC 5ML 348 JNE CITRON FCE</v>
          </cell>
          <cell r="H1285" t="str">
            <v>W&amp;N PROFESSIONAL WATERCOLOUR 5ML LEMON YELL DP</v>
          </cell>
          <cell r="I1285" t="str">
            <v>WN PWC 5ML LEMON YELL DP</v>
          </cell>
          <cell r="J1285">
            <v>4.1500000000000004</v>
          </cell>
          <cell r="K1285">
            <v>4.1500000000000004</v>
          </cell>
          <cell r="L1285">
            <v>0</v>
          </cell>
          <cell r="M1285" t="str">
            <v>Actif</v>
          </cell>
          <cell r="N1285"/>
          <cell r="O1285" t="str">
            <v>WINSOR &amp; NEWTON</v>
          </cell>
          <cell r="P1285" t="str">
            <v>FINE ARTS</v>
          </cell>
          <cell r="Q1285" t="str">
            <v>W&amp;N WATERCOLOUR</v>
          </cell>
          <cell r="R1285" t="str">
            <v>PROFESSIONAL WATERCOLOUR</v>
          </cell>
          <cell r="S1285" t="str">
            <v>5ML TUBE</v>
          </cell>
          <cell r="T1285" t="str">
            <v>Série 2</v>
          </cell>
          <cell r="U1285" t="str">
            <v>W0348</v>
          </cell>
          <cell r="V1285" t="str">
            <v>10100103150210</v>
          </cell>
          <cell r="W1285" t="str">
            <v>32139000</v>
          </cell>
          <cell r="X1285" t="str">
            <v>FRANCE</v>
          </cell>
          <cell r="Y1285">
            <v>3</v>
          </cell>
        </row>
        <row r="1286">
          <cell r="A1286" t="str">
            <v>50694778</v>
          </cell>
          <cell r="B1286" t="str">
            <v>0102379</v>
          </cell>
          <cell r="C1286" t="str">
            <v>W&amp;N PRO WATERCOLOUR 5ML 379 BLEU MANGANESE</v>
          </cell>
          <cell r="D1286">
            <v>26</v>
          </cell>
          <cell r="E1286"/>
          <cell r="F1286"/>
          <cell r="G1286" t="str">
            <v>WN PWC 5ML 379 BLEU MANGANESE</v>
          </cell>
          <cell r="H1286" t="str">
            <v>W&amp;N PROFESSIONAL WATERCOLOUR 5ML MANGAN BLUE HUE</v>
          </cell>
          <cell r="I1286" t="str">
            <v>WN PWC 5ML MANGAN BLUE HUE</v>
          </cell>
          <cell r="J1286">
            <v>4.1500000000000004</v>
          </cell>
          <cell r="K1286">
            <v>4.1500000000000004</v>
          </cell>
          <cell r="L1286">
            <v>0</v>
          </cell>
          <cell r="M1286" t="str">
            <v>Actif</v>
          </cell>
          <cell r="N1286"/>
          <cell r="O1286" t="str">
            <v>WINSOR &amp; NEWTON</v>
          </cell>
          <cell r="P1286" t="str">
            <v>FINE ARTS</v>
          </cell>
          <cell r="Q1286" t="str">
            <v>W&amp;N WATERCOLOUR</v>
          </cell>
          <cell r="R1286" t="str">
            <v>PROFESSIONAL WATERCOLOUR</v>
          </cell>
          <cell r="S1286" t="str">
            <v>5ML TUBE</v>
          </cell>
          <cell r="T1286" t="str">
            <v>Série 2</v>
          </cell>
          <cell r="U1286" t="str">
            <v>W0379</v>
          </cell>
          <cell r="V1286" t="str">
            <v>10100103150210</v>
          </cell>
          <cell r="W1286" t="str">
            <v>32139000</v>
          </cell>
          <cell r="X1286" t="str">
            <v>FRANCE</v>
          </cell>
          <cell r="Y1286">
            <v>3</v>
          </cell>
        </row>
        <row r="1287">
          <cell r="A1287" t="str">
            <v>884955093382</v>
          </cell>
          <cell r="B1287" t="str">
            <v>8840536</v>
          </cell>
          <cell r="C1287" t="str">
            <v>W&amp;N PRO WATERCOLOUR 5ML 448 ROSE OPERA ROW</v>
          </cell>
          <cell r="D1287">
            <v>26</v>
          </cell>
          <cell r="E1287" t="str">
            <v>50041398</v>
          </cell>
          <cell r="F1287" t="str">
            <v>0102448</v>
          </cell>
          <cell r="G1287" t="str">
            <v>WN PWC 5ML 448 ROSE OPERA ROW</v>
          </cell>
          <cell r="H1287" t="str">
            <v>W&amp;N PROFESSIONAL WATERCOLOUR 5ML OPERA ROSE '04 ROW</v>
          </cell>
          <cell r="I1287" t="str">
            <v>WN PWC 5ML OPERA ROSE ROW      SP</v>
          </cell>
          <cell r="J1287">
            <v>4.1500000000000004</v>
          </cell>
          <cell r="K1287">
            <v>4.1500000000000004</v>
          </cell>
          <cell r="L1287">
            <v>0</v>
          </cell>
          <cell r="M1287" t="str">
            <v>Changement EAN 2023</v>
          </cell>
          <cell r="N1287"/>
          <cell r="O1287" t="str">
            <v>WINSOR &amp; NEWTON</v>
          </cell>
          <cell r="P1287" t="str">
            <v>FINE ARTS</v>
          </cell>
          <cell r="Q1287" t="str">
            <v>W&amp;N WATERCOLOUR</v>
          </cell>
          <cell r="R1287" t="str">
            <v>PROFESSIONAL WATERCOLOUR</v>
          </cell>
          <cell r="S1287" t="str">
            <v>5ML TUBE</v>
          </cell>
          <cell r="T1287" t="str">
            <v>Série 2</v>
          </cell>
          <cell r="U1287" t="str">
            <v>W0448</v>
          </cell>
          <cell r="V1287" t="str">
            <v>10100103150210</v>
          </cell>
          <cell r="W1287" t="str">
            <v>32139000</v>
          </cell>
          <cell r="X1287" t="str">
            <v>FRANCE</v>
          </cell>
          <cell r="Y1287">
            <v>3</v>
          </cell>
        </row>
        <row r="1288">
          <cell r="A1288" t="str">
            <v>50041442</v>
          </cell>
          <cell r="B1288" t="str">
            <v>0102460</v>
          </cell>
          <cell r="C1288" t="str">
            <v>W&amp;N PRO WATERCOLOUR 5ML 460 VERT DE PERYLENE</v>
          </cell>
          <cell r="D1288">
            <v>26</v>
          </cell>
          <cell r="E1288"/>
          <cell r="F1288"/>
          <cell r="G1288" t="str">
            <v>WN PWC 5ML 460 VERT PERYLENE</v>
          </cell>
          <cell r="H1288" t="str">
            <v>W&amp;N PROFESSIONAL WATERCOLOUR 5ML PERYLENE GRN</v>
          </cell>
          <cell r="I1288" t="str">
            <v>WN PWC 5ML PERYLENE GRN</v>
          </cell>
          <cell r="J1288">
            <v>4.1500000000000004</v>
          </cell>
          <cell r="K1288">
            <v>4.1500000000000004</v>
          </cell>
          <cell r="L1288">
            <v>0</v>
          </cell>
          <cell r="M1288" t="str">
            <v>Actif</v>
          </cell>
          <cell r="N1288"/>
          <cell r="O1288" t="str">
            <v>WINSOR &amp; NEWTON</v>
          </cell>
          <cell r="P1288" t="str">
            <v>FINE ARTS</v>
          </cell>
          <cell r="Q1288" t="str">
            <v>W&amp;N WATERCOLOUR</v>
          </cell>
          <cell r="R1288" t="str">
            <v>PROFESSIONAL WATERCOLOUR</v>
          </cell>
          <cell r="S1288" t="str">
            <v>5ML TUBE</v>
          </cell>
          <cell r="T1288" t="str">
            <v>Série 2</v>
          </cell>
          <cell r="U1288" t="str">
            <v>W0460</v>
          </cell>
          <cell r="V1288" t="str">
            <v>10100103150210</v>
          </cell>
          <cell r="W1288" t="str">
            <v>32139000</v>
          </cell>
          <cell r="X1288" t="str">
            <v>FRANCE</v>
          </cell>
          <cell r="Y1288">
            <v>3</v>
          </cell>
        </row>
        <row r="1289">
          <cell r="A1289" t="str">
            <v>50041404</v>
          </cell>
          <cell r="B1289" t="str">
            <v>0102470</v>
          </cell>
          <cell r="C1289" t="str">
            <v>W&amp;N PRO WATERCOLOUR 5ML 470 VIOLET DE PERYLENE</v>
          </cell>
          <cell r="D1289">
            <v>26</v>
          </cell>
          <cell r="E1289"/>
          <cell r="F1289"/>
          <cell r="G1289" t="str">
            <v>WN PWC 5ML 470 VIOLET PERYLEN</v>
          </cell>
          <cell r="H1289" t="str">
            <v>W&amp;N PROFESSIONAL WATERCOLOUR 5ML PERYLENE VIOL</v>
          </cell>
          <cell r="I1289" t="str">
            <v>WN PWC 5ML PERYLENE VIOL</v>
          </cell>
          <cell r="J1289">
            <v>4.1500000000000004</v>
          </cell>
          <cell r="K1289">
            <v>4.1500000000000004</v>
          </cell>
          <cell r="L1289">
            <v>0</v>
          </cell>
          <cell r="M1289" t="str">
            <v>Actif</v>
          </cell>
          <cell r="N1289"/>
          <cell r="O1289" t="str">
            <v>WINSOR &amp; NEWTON</v>
          </cell>
          <cell r="P1289" t="str">
            <v>FINE ARTS</v>
          </cell>
          <cell r="Q1289" t="str">
            <v>W&amp;N WATERCOLOUR</v>
          </cell>
          <cell r="R1289" t="str">
            <v>PROFESSIONAL WATERCOLOUR</v>
          </cell>
          <cell r="S1289" t="str">
            <v>5ML TUBE</v>
          </cell>
          <cell r="T1289" t="str">
            <v>Série 2</v>
          </cell>
          <cell r="U1289" t="str">
            <v>W0470</v>
          </cell>
          <cell r="V1289" t="str">
            <v>10100103150210</v>
          </cell>
          <cell r="W1289" t="str">
            <v>32139000</v>
          </cell>
          <cell r="X1289" t="str">
            <v>FRANCE</v>
          </cell>
          <cell r="Y1289">
            <v>3</v>
          </cell>
        </row>
        <row r="1290">
          <cell r="A1290" t="str">
            <v>50041428</v>
          </cell>
          <cell r="B1290" t="str">
            <v>0102526</v>
          </cell>
          <cell r="C1290" t="str">
            <v>W&amp;N PRO WATERCOLOUR 5ML 526 TURQUOISE DE PHTALO</v>
          </cell>
          <cell r="D1290">
            <v>26</v>
          </cell>
          <cell r="E1290"/>
          <cell r="F1290"/>
          <cell r="G1290" t="str">
            <v>WN PWC 5ML 526 TURQ PHTALO</v>
          </cell>
          <cell r="H1290" t="str">
            <v>W&amp;N PROFESSIONAL WATERCOLOUR 5ML PHTHALO TURQ</v>
          </cell>
          <cell r="I1290" t="str">
            <v>WN PWC 5ML PHTHALO TURQ</v>
          </cell>
          <cell r="J1290">
            <v>4.1500000000000004</v>
          </cell>
          <cell r="K1290">
            <v>4.1500000000000004</v>
          </cell>
          <cell r="L1290">
            <v>0</v>
          </cell>
          <cell r="M1290" t="str">
            <v>Actif</v>
          </cell>
          <cell r="N1290"/>
          <cell r="O1290" t="str">
            <v>WINSOR &amp; NEWTON</v>
          </cell>
          <cell r="P1290" t="str">
            <v>FINE ARTS</v>
          </cell>
          <cell r="Q1290" t="str">
            <v>W&amp;N WATERCOLOUR</v>
          </cell>
          <cell r="R1290" t="str">
            <v>PROFESSIONAL WATERCOLOUR</v>
          </cell>
          <cell r="S1290" t="str">
            <v>5ML TUBE</v>
          </cell>
          <cell r="T1290" t="str">
            <v>Série 2</v>
          </cell>
          <cell r="U1290" t="str">
            <v>W0526</v>
          </cell>
          <cell r="V1290" t="str">
            <v>10100103150210</v>
          </cell>
          <cell r="W1290" t="str">
            <v>32139000</v>
          </cell>
          <cell r="X1290" t="str">
            <v>FRANCE</v>
          </cell>
          <cell r="Y1290">
            <v>3</v>
          </cell>
        </row>
        <row r="1291">
          <cell r="A1291" t="str">
            <v>50041480</v>
          </cell>
          <cell r="B1291" t="str">
            <v>0102537</v>
          </cell>
          <cell r="C1291" t="str">
            <v>W&amp;N PRO WATERCOLOUR 5ML 537 POTERIE</v>
          </cell>
          <cell r="D1291">
            <v>26</v>
          </cell>
          <cell r="E1291"/>
          <cell r="F1291"/>
          <cell r="G1291" t="str">
            <v>WN PWC 5ML 537 POTERIE</v>
          </cell>
          <cell r="H1291" t="str">
            <v>W&amp;N PROFESSIONAL WATERCOLOUR 5ML POTTERS PINK</v>
          </cell>
          <cell r="I1291" t="str">
            <v>WN PWC 5ML POTTERS PINK</v>
          </cell>
          <cell r="J1291">
            <v>4.1500000000000004</v>
          </cell>
          <cell r="K1291">
            <v>4.1500000000000004</v>
          </cell>
          <cell r="L1291">
            <v>0</v>
          </cell>
          <cell r="M1291" t="str">
            <v>Actif</v>
          </cell>
          <cell r="N1291"/>
          <cell r="O1291" t="str">
            <v>WINSOR &amp; NEWTON</v>
          </cell>
          <cell r="P1291" t="str">
            <v>FINE ARTS</v>
          </cell>
          <cell r="Q1291" t="str">
            <v>W&amp;N WATERCOLOUR</v>
          </cell>
          <cell r="R1291" t="str">
            <v>PROFESSIONAL WATERCOLOUR</v>
          </cell>
          <cell r="S1291" t="str">
            <v>5ML TUBE</v>
          </cell>
          <cell r="T1291" t="str">
            <v>Série 2</v>
          </cell>
          <cell r="U1291" t="str">
            <v>W0537</v>
          </cell>
          <cell r="V1291" t="str">
            <v>10100103150210</v>
          </cell>
          <cell r="W1291" t="str">
            <v>32139000</v>
          </cell>
          <cell r="X1291" t="str">
            <v>FRANCE</v>
          </cell>
          <cell r="Y1291">
            <v>3</v>
          </cell>
        </row>
        <row r="1292">
          <cell r="A1292" t="str">
            <v>884955097052</v>
          </cell>
          <cell r="B1292" t="str">
            <v>8840598</v>
          </cell>
          <cell r="C1292" t="str">
            <v>W&amp;N PRO WATERCOLOUR 5ML 603 LAQUE ECARLATE ROW</v>
          </cell>
          <cell r="D1292">
            <v>26</v>
          </cell>
          <cell r="E1292" t="str">
            <v>50824069</v>
          </cell>
          <cell r="F1292" t="str">
            <v>0102603</v>
          </cell>
          <cell r="G1292" t="str">
            <v>WN PWC 5ML 603 LAQ ECARLAT ROW</v>
          </cell>
          <cell r="H1292" t="str">
            <v>W&amp;N PROFESSIONAL WATERCOLOUR 5ML SCARLET LAKE ROW</v>
          </cell>
          <cell r="I1292" t="str">
            <v>WN PWC 5ML SCARLET LAKE ROW    SP</v>
          </cell>
          <cell r="J1292">
            <v>4.1500000000000004</v>
          </cell>
          <cell r="K1292">
            <v>4.1500000000000004</v>
          </cell>
          <cell r="L1292">
            <v>0</v>
          </cell>
          <cell r="M1292" t="str">
            <v>Changement EAN 2024</v>
          </cell>
          <cell r="N1292"/>
          <cell r="O1292" t="str">
            <v>WINSOR &amp; NEWTON</v>
          </cell>
          <cell r="P1292" t="str">
            <v>FINE ARTS</v>
          </cell>
          <cell r="Q1292" t="str">
            <v>W&amp;N WATERCOLOUR</v>
          </cell>
          <cell r="R1292" t="str">
            <v>PROFESSIONAL WATERCOLOUR</v>
          </cell>
          <cell r="S1292" t="str">
            <v>5ML TUBE</v>
          </cell>
          <cell r="T1292" t="str">
            <v>Série 2</v>
          </cell>
          <cell r="U1292" t="str">
            <v>W0603</v>
          </cell>
          <cell r="V1292" t="str">
            <v>10100103150210</v>
          </cell>
          <cell r="W1292" t="str">
            <v>32139000</v>
          </cell>
          <cell r="X1292" t="str">
            <v>FRANCE</v>
          </cell>
          <cell r="Y1292">
            <v>3</v>
          </cell>
        </row>
        <row r="1293">
          <cell r="A1293" t="str">
            <v>50695010</v>
          </cell>
          <cell r="B1293" t="str">
            <v>0102667</v>
          </cell>
          <cell r="C1293" t="str">
            <v>W&amp;N PRO WATERCOLOUR 5ML 667 VERT OUTREMER</v>
          </cell>
          <cell r="D1293">
            <v>26</v>
          </cell>
          <cell r="E1293"/>
          <cell r="F1293"/>
          <cell r="G1293" t="str">
            <v>WN PWC 5ML 667 VERT OUTREMER</v>
          </cell>
          <cell r="H1293" t="str">
            <v>W&amp;N PROFESSIONAL WATERCOLOUR 5ML ULTRA GRN SHDE</v>
          </cell>
          <cell r="I1293" t="str">
            <v>WN PWC 5ML ULTRAMARINE (GREEN</v>
          </cell>
          <cell r="J1293">
            <v>4.1500000000000004</v>
          </cell>
          <cell r="K1293">
            <v>4.1500000000000004</v>
          </cell>
          <cell r="L1293">
            <v>0</v>
          </cell>
          <cell r="M1293" t="str">
            <v>Actif</v>
          </cell>
          <cell r="N1293"/>
          <cell r="O1293" t="str">
            <v>WINSOR &amp; NEWTON</v>
          </cell>
          <cell r="P1293" t="str">
            <v>FINE ARTS</v>
          </cell>
          <cell r="Q1293" t="str">
            <v>W&amp;N WATERCOLOUR</v>
          </cell>
          <cell r="R1293" t="str">
            <v>PROFESSIONAL WATERCOLOUR</v>
          </cell>
          <cell r="S1293" t="str">
            <v>5ML TUBE</v>
          </cell>
          <cell r="T1293" t="str">
            <v>Série 2</v>
          </cell>
          <cell r="U1293" t="str">
            <v>W0667</v>
          </cell>
          <cell r="V1293" t="str">
            <v>10100103150210</v>
          </cell>
          <cell r="W1293" t="str">
            <v>32139000</v>
          </cell>
          <cell r="X1293" t="str">
            <v>FRANCE</v>
          </cell>
          <cell r="Y1293">
            <v>3</v>
          </cell>
        </row>
        <row r="1294">
          <cell r="A1294" t="str">
            <v>50694914</v>
          </cell>
          <cell r="B1294" t="str">
            <v>0102672</v>
          </cell>
          <cell r="C1294" t="str">
            <v>W&amp;N PRO WATERCOLOUR 5ML 672 VIOLET OUTREMER</v>
          </cell>
          <cell r="D1294">
            <v>26</v>
          </cell>
          <cell r="E1294"/>
          <cell r="F1294"/>
          <cell r="G1294" t="str">
            <v>WN PWC 5ML 672 VIOLET OUTREMER</v>
          </cell>
          <cell r="H1294" t="str">
            <v>W&amp;N PROFESSIONAL WATERCOLOUR 5ML ULTRA VIOLET</v>
          </cell>
          <cell r="I1294" t="str">
            <v>WN PWC 5ML ULTRA VIOLET</v>
          </cell>
          <cell r="J1294">
            <v>4.1500000000000004</v>
          </cell>
          <cell r="K1294">
            <v>4.1500000000000004</v>
          </cell>
          <cell r="L1294">
            <v>0</v>
          </cell>
          <cell r="M1294" t="str">
            <v>Actif</v>
          </cell>
          <cell r="N1294"/>
          <cell r="O1294" t="str">
            <v>WINSOR &amp; NEWTON</v>
          </cell>
          <cell r="P1294" t="str">
            <v>FINE ARTS</v>
          </cell>
          <cell r="Q1294" t="str">
            <v>W&amp;N WATERCOLOUR</v>
          </cell>
          <cell r="R1294" t="str">
            <v>PROFESSIONAL WATERCOLOUR</v>
          </cell>
          <cell r="S1294" t="str">
            <v>5ML TUBE</v>
          </cell>
          <cell r="T1294" t="str">
            <v>Série 2</v>
          </cell>
          <cell r="U1294" t="str">
            <v>W0672</v>
          </cell>
          <cell r="V1294" t="str">
            <v>10100103150210</v>
          </cell>
          <cell r="W1294" t="str">
            <v>32139000</v>
          </cell>
          <cell r="X1294" t="str">
            <v>FRANCE</v>
          </cell>
          <cell r="Y1294">
            <v>3</v>
          </cell>
        </row>
        <row r="1295">
          <cell r="A1295" t="str">
            <v>884955095157</v>
          </cell>
          <cell r="B1295" t="str">
            <v>0102417</v>
          </cell>
          <cell r="C1295" t="str">
            <v>W&amp;N PRO WATERCOLOUR 5ML NUANCE AUREOLINE</v>
          </cell>
          <cell r="D1295">
            <v>26</v>
          </cell>
          <cell r="E1295" t="str">
            <v>50823437</v>
          </cell>
          <cell r="F1295">
            <v>102016</v>
          </cell>
          <cell r="G1295" t="str">
            <v>WN PWC 5ML NUANCE AUREOLINE</v>
          </cell>
          <cell r="H1295" t="str">
            <v>W&amp;N PROFESSIONAL WATERCOLOUR 5ML AUREOLIN HUE</v>
          </cell>
          <cell r="I1295" t="str">
            <v>WN PWC 5ML AUREOLIN H          SP</v>
          </cell>
          <cell r="J1295">
            <v>4.1500000000000004</v>
          </cell>
          <cell r="K1295">
            <v>4.1500000000000004</v>
          </cell>
          <cell r="L1295">
            <v>0</v>
          </cell>
          <cell r="M1295" t="str">
            <v>Création 2024</v>
          </cell>
          <cell r="N1295"/>
          <cell r="O1295" t="str">
            <v>WINSOR &amp; NEWTON</v>
          </cell>
          <cell r="P1295" t="str">
            <v>FINE ARTS</v>
          </cell>
          <cell r="Q1295" t="str">
            <v>W&amp;N WATERCOLOUR</v>
          </cell>
          <cell r="R1295" t="str">
            <v>PROFESSIONAL WATERCOLOUR</v>
          </cell>
          <cell r="S1295" t="str">
            <v>5ML TUBE</v>
          </cell>
          <cell r="T1295" t="str">
            <v>Série 2</v>
          </cell>
          <cell r="U1295" t="str">
            <v>W0417</v>
          </cell>
          <cell r="V1295" t="str">
            <v>10100103150210</v>
          </cell>
          <cell r="W1295" t="str">
            <v>32139000</v>
          </cell>
          <cell r="X1295" t="str">
            <v>FRANCE</v>
          </cell>
          <cell r="Y1295">
            <v>3</v>
          </cell>
        </row>
        <row r="1296">
          <cell r="A1296" t="str">
            <v>884955095188</v>
          </cell>
          <cell r="B1296" t="str">
            <v>0102696</v>
          </cell>
          <cell r="C1296" t="str">
            <v>W&amp;N PRO WATERCOLOUR 5ML NUANCE DE VERT DE GUIGNET</v>
          </cell>
          <cell r="D1296">
            <v>26</v>
          </cell>
          <cell r="E1296"/>
          <cell r="F1296"/>
          <cell r="G1296" t="str">
            <v>WN PWC 5ML NUA VERT DE GUIGNET</v>
          </cell>
          <cell r="H1296" t="str">
            <v>W&amp;N PROFESSIONAL WATERCOLOUR 5ML VIRIDIAN HUE</v>
          </cell>
          <cell r="I1296" t="str">
            <v>WN PWC 5ML VIR H               SP</v>
          </cell>
          <cell r="J1296">
            <v>4.1500000000000004</v>
          </cell>
          <cell r="K1296">
            <v>4.1500000000000004</v>
          </cell>
          <cell r="L1296">
            <v>0</v>
          </cell>
          <cell r="M1296" t="str">
            <v>Création 2024</v>
          </cell>
          <cell r="N1296"/>
          <cell r="O1296" t="str">
            <v>WINSOR &amp; NEWTON</v>
          </cell>
          <cell r="P1296" t="str">
            <v>FINE ARTS</v>
          </cell>
          <cell r="Q1296" t="str">
            <v>W&amp;N WATERCOLOUR</v>
          </cell>
          <cell r="R1296" t="str">
            <v>PROFESSIONAL WATERCOLOUR</v>
          </cell>
          <cell r="S1296" t="str">
            <v>5ML TUBE</v>
          </cell>
          <cell r="T1296" t="str">
            <v>Série 2</v>
          </cell>
          <cell r="U1296" t="str">
            <v>W0696</v>
          </cell>
          <cell r="V1296" t="str">
            <v>10100103150210</v>
          </cell>
          <cell r="W1296" t="str">
            <v>32139000</v>
          </cell>
          <cell r="X1296" t="str">
            <v>FRANCE</v>
          </cell>
          <cell r="Y1296">
            <v>3</v>
          </cell>
        </row>
        <row r="1297">
          <cell r="A1297" t="str">
            <v>884955095164</v>
          </cell>
          <cell r="B1297" t="str">
            <v>0102418</v>
          </cell>
          <cell r="C1297" t="str">
            <v>W&amp;N PRO WATERCOLOUR 5ML ORANGE DE FIELD</v>
          </cell>
          <cell r="D1297">
            <v>26</v>
          </cell>
          <cell r="E1297"/>
          <cell r="F1297"/>
          <cell r="G1297" t="str">
            <v>WN PWC 5ML ORANGE DE FIELD</v>
          </cell>
          <cell r="H1297" t="str">
            <v>W&amp;N PROFESSIONAL WATERCOLOUR 5ML FIELD'S ORANGE</v>
          </cell>
          <cell r="I1297" t="str">
            <v>WN PWC 5ML FIELD'S ORA         SP</v>
          </cell>
          <cell r="J1297">
            <v>4.1500000000000004</v>
          </cell>
          <cell r="K1297">
            <v>4.1500000000000004</v>
          </cell>
          <cell r="L1297">
            <v>0</v>
          </cell>
          <cell r="M1297" t="str">
            <v>Création 2024</v>
          </cell>
          <cell r="N1297"/>
          <cell r="O1297" t="str">
            <v>WINSOR &amp; NEWTON</v>
          </cell>
          <cell r="P1297" t="str">
            <v>FINE ARTS</v>
          </cell>
          <cell r="Q1297" t="str">
            <v>W&amp;N WATERCOLOUR</v>
          </cell>
          <cell r="R1297" t="str">
            <v>PROFESSIONAL WATERCOLOUR</v>
          </cell>
          <cell r="S1297" t="str">
            <v>5ML TUBE</v>
          </cell>
          <cell r="T1297" t="str">
            <v>Série 2</v>
          </cell>
          <cell r="U1297" t="str">
            <v>W0418</v>
          </cell>
          <cell r="V1297" t="str">
            <v>10100103150210</v>
          </cell>
          <cell r="W1297" t="str">
            <v>32139000</v>
          </cell>
          <cell r="X1297" t="str">
            <v>FRANCE</v>
          </cell>
          <cell r="Y1297">
            <v>3</v>
          </cell>
        </row>
        <row r="1298">
          <cell r="A1298" t="str">
            <v>884955095171</v>
          </cell>
          <cell r="B1298" t="str">
            <v>0102419</v>
          </cell>
          <cell r="C1298" t="str">
            <v>W&amp;N PRO WATERCOLOUR 5ML POURPRE TYRIEN</v>
          </cell>
          <cell r="D1298">
            <v>26</v>
          </cell>
          <cell r="E1298"/>
          <cell r="F1298"/>
          <cell r="G1298" t="str">
            <v>WN PWC 5ML POURPRE TYRIEN</v>
          </cell>
          <cell r="H1298" t="str">
            <v>W&amp;N PROFESSIONAL WATERCOLOUR 5ML TYRIAN PURPLE</v>
          </cell>
          <cell r="I1298" t="str">
            <v>WN PWC 5ML TYRIAN PUR          SP</v>
          </cell>
          <cell r="J1298">
            <v>4.1500000000000004</v>
          </cell>
          <cell r="K1298">
            <v>4.1500000000000004</v>
          </cell>
          <cell r="L1298">
            <v>0</v>
          </cell>
          <cell r="M1298" t="str">
            <v>Création 2024</v>
          </cell>
          <cell r="N1298"/>
          <cell r="O1298" t="str">
            <v>WINSOR &amp; NEWTON</v>
          </cell>
          <cell r="P1298" t="str">
            <v>FINE ARTS</v>
          </cell>
          <cell r="Q1298" t="str">
            <v>W&amp;N WATERCOLOUR</v>
          </cell>
          <cell r="R1298" t="str">
            <v>PROFESSIONAL WATERCOLOUR</v>
          </cell>
          <cell r="S1298" t="str">
            <v>5ML TUBE</v>
          </cell>
          <cell r="T1298" t="str">
            <v>Série 2</v>
          </cell>
          <cell r="U1298" t="str">
            <v>W0419</v>
          </cell>
          <cell r="V1298" t="str">
            <v>10100103150210</v>
          </cell>
          <cell r="W1298" t="str">
            <v>32139000</v>
          </cell>
          <cell r="X1298" t="str">
            <v>FRANCE</v>
          </cell>
          <cell r="Y1298">
            <v>3</v>
          </cell>
        </row>
        <row r="1299">
          <cell r="A1299" t="str">
            <v>884955095195</v>
          </cell>
          <cell r="B1299" t="str">
            <v>0102420</v>
          </cell>
          <cell r="C1299" t="str">
            <v>W&amp;N PRO WATERCOLOUR 5ML VERT CINABRE</v>
          </cell>
          <cell r="D1299">
            <v>26</v>
          </cell>
          <cell r="E1299"/>
          <cell r="F1299"/>
          <cell r="G1299" t="str">
            <v>WN PWC 5ML VERT CINABRE</v>
          </cell>
          <cell r="H1299" t="str">
            <v>W&amp;N PROFESSIONAL WATERCOLOUR 5ML CINNABAR GREEN</v>
          </cell>
          <cell r="I1299" t="str">
            <v>WN PWC 5ML CINNABAR GRE        SP</v>
          </cell>
          <cell r="J1299">
            <v>4.1500000000000004</v>
          </cell>
          <cell r="K1299">
            <v>4.1500000000000004</v>
          </cell>
          <cell r="L1299">
            <v>0</v>
          </cell>
          <cell r="M1299" t="str">
            <v>Création 2024</v>
          </cell>
          <cell r="N1299"/>
          <cell r="O1299" t="str">
            <v>WINSOR &amp; NEWTON</v>
          </cell>
          <cell r="P1299" t="str">
            <v>FINE ARTS</v>
          </cell>
          <cell r="Q1299" t="str">
            <v>W&amp;N WATERCOLOUR</v>
          </cell>
          <cell r="R1299" t="str">
            <v>PROFESSIONAL WATERCOLOUR</v>
          </cell>
          <cell r="S1299" t="str">
            <v>5ML TUBE</v>
          </cell>
          <cell r="T1299" t="str">
            <v>Série 2</v>
          </cell>
          <cell r="U1299" t="str">
            <v>W0420</v>
          </cell>
          <cell r="V1299" t="str">
            <v>10100103150210</v>
          </cell>
          <cell r="W1299" t="str">
            <v>32139000</v>
          </cell>
          <cell r="X1299" t="str">
            <v>FRANCE</v>
          </cell>
          <cell r="Y1299">
            <v>3</v>
          </cell>
        </row>
        <row r="1300">
          <cell r="A1300" t="str">
            <v>50694679</v>
          </cell>
          <cell r="B1300" t="str">
            <v>0102025</v>
          </cell>
          <cell r="C1300" t="str">
            <v>W&amp;N PRO WATERCOLOUR 5ML 025 JAUNE BISMUTH</v>
          </cell>
          <cell r="D1300">
            <v>26</v>
          </cell>
          <cell r="E1300"/>
          <cell r="F1300"/>
          <cell r="G1300" t="str">
            <v>WN PWC 5ML 025 JNE BISMUTH</v>
          </cell>
          <cell r="H1300" t="str">
            <v>W&amp;N PROFESSIONAL WATERCOLOUR 5ML BISMUTH YELLOW</v>
          </cell>
          <cell r="I1300" t="str">
            <v>WN PWC 5ML BISMUTH YELLOW</v>
          </cell>
          <cell r="J1300">
            <v>4.79</v>
          </cell>
          <cell r="K1300">
            <v>4.8899999999999997</v>
          </cell>
          <cell r="L1300">
            <v>2.0876826722338131E-2</v>
          </cell>
          <cell r="M1300" t="str">
            <v>Actif</v>
          </cell>
          <cell r="N1300"/>
          <cell r="O1300" t="str">
            <v>WINSOR &amp; NEWTON</v>
          </cell>
          <cell r="P1300" t="str">
            <v>FINE ARTS</v>
          </cell>
          <cell r="Q1300" t="str">
            <v>W&amp;N WATERCOLOUR</v>
          </cell>
          <cell r="R1300" t="str">
            <v>PROFESSIONAL WATERCOLOUR</v>
          </cell>
          <cell r="S1300" t="str">
            <v>5ML TUBE</v>
          </cell>
          <cell r="T1300" t="str">
            <v>Série 3</v>
          </cell>
          <cell r="U1300" t="str">
            <v>W0025</v>
          </cell>
          <cell r="V1300" t="str">
            <v>10100103150210</v>
          </cell>
          <cell r="W1300" t="str">
            <v>32139000</v>
          </cell>
          <cell r="X1300" t="str">
            <v>FRANCE</v>
          </cell>
          <cell r="Y1300">
            <v>3</v>
          </cell>
        </row>
        <row r="1301">
          <cell r="A1301" t="str">
            <v>50823598</v>
          </cell>
          <cell r="B1301" t="str">
            <v>0102137</v>
          </cell>
          <cell r="C1301" t="str">
            <v>W&amp;N PRO WATERCOLOUR 5ML 137 BLEU DE CERULEUM</v>
          </cell>
          <cell r="D1301">
            <v>26</v>
          </cell>
          <cell r="E1301"/>
          <cell r="F1301"/>
          <cell r="G1301" t="str">
            <v>WN PWC 5ML 137 BLEU CERULEUM</v>
          </cell>
          <cell r="H1301" t="str">
            <v>W&amp;N PROFESSIONAL WATERCOLOUR 5ML CERULEAN BLUE</v>
          </cell>
          <cell r="I1301" t="str">
            <v>WN PWC 5ML CERULEAN BLUE</v>
          </cell>
          <cell r="J1301">
            <v>4.79</v>
          </cell>
          <cell r="K1301">
            <v>4.8899999999999997</v>
          </cell>
          <cell r="L1301">
            <v>2.0876826722338131E-2</v>
          </cell>
          <cell r="M1301" t="str">
            <v>Actif</v>
          </cell>
          <cell r="N1301"/>
          <cell r="O1301" t="str">
            <v>WINSOR &amp; NEWTON</v>
          </cell>
          <cell r="P1301" t="str">
            <v>FINE ARTS</v>
          </cell>
          <cell r="Q1301" t="str">
            <v>W&amp;N WATERCOLOUR</v>
          </cell>
          <cell r="R1301" t="str">
            <v>PROFESSIONAL WATERCOLOUR</v>
          </cell>
          <cell r="S1301" t="str">
            <v>5ML TUBE</v>
          </cell>
          <cell r="T1301" t="str">
            <v>Série 3</v>
          </cell>
          <cell r="U1301" t="str">
            <v>W0137</v>
          </cell>
          <cell r="V1301" t="str">
            <v>10100103150210</v>
          </cell>
          <cell r="W1301" t="str">
            <v>32139000</v>
          </cell>
          <cell r="X1301" t="str">
            <v>FRANCE</v>
          </cell>
          <cell r="Y1301">
            <v>3</v>
          </cell>
        </row>
        <row r="1302">
          <cell r="A1302" t="str">
            <v>50041411</v>
          </cell>
          <cell r="B1302" t="str">
            <v>0102140</v>
          </cell>
          <cell r="C1302" t="str">
            <v>W&amp;N PRO WATERCOLOUR 5ML 140 BLEU CERULEUM NUANCE ROUGE</v>
          </cell>
          <cell r="D1302">
            <v>26</v>
          </cell>
          <cell r="E1302"/>
          <cell r="F1302"/>
          <cell r="G1302" t="str">
            <v>WN PWC 5ML 140 BL CERUL N RGE</v>
          </cell>
          <cell r="H1302" t="str">
            <v>W&amp;N PROFESSIONAL WATERCOLOUR 5ML CERUL BLUE RS</v>
          </cell>
          <cell r="I1302" t="str">
            <v>WN PWC 5ML CERUL BLUE RS</v>
          </cell>
          <cell r="J1302">
            <v>4.79</v>
          </cell>
          <cell r="K1302">
            <v>4.8899999999999997</v>
          </cell>
          <cell r="L1302">
            <v>2.0876826722338131E-2</v>
          </cell>
          <cell r="M1302" t="str">
            <v>Actif</v>
          </cell>
          <cell r="N1302"/>
          <cell r="O1302" t="str">
            <v>WINSOR &amp; NEWTON</v>
          </cell>
          <cell r="P1302" t="str">
            <v>FINE ARTS</v>
          </cell>
          <cell r="Q1302" t="str">
            <v>W&amp;N WATERCOLOUR</v>
          </cell>
          <cell r="R1302" t="str">
            <v>PROFESSIONAL WATERCOLOUR</v>
          </cell>
          <cell r="S1302" t="str">
            <v>5ML TUBE</v>
          </cell>
          <cell r="T1302" t="str">
            <v>Série 3</v>
          </cell>
          <cell r="U1302" t="str">
            <v>W0140</v>
          </cell>
          <cell r="V1302" t="str">
            <v>10100103150210</v>
          </cell>
          <cell r="W1302" t="str">
            <v>32139000</v>
          </cell>
          <cell r="X1302" t="str">
            <v>FRANCE</v>
          </cell>
          <cell r="Y1302">
            <v>3</v>
          </cell>
        </row>
        <row r="1303">
          <cell r="A1303" t="str">
            <v>884955087527</v>
          </cell>
          <cell r="B1303" t="str">
            <v>8840346</v>
          </cell>
          <cell r="C1303" t="str">
            <v>W&amp;N PRO WATERCOLOUR 5ML 185 VERT DE COBALT FONCE ROW</v>
          </cell>
          <cell r="D1303">
            <v>26</v>
          </cell>
          <cell r="E1303" t="str">
            <v>884955040942</v>
          </cell>
          <cell r="F1303" t="str">
            <v>0102185</v>
          </cell>
          <cell r="G1303" t="str">
            <v>WN PWC 5ML 185 VER COB FC ROW</v>
          </cell>
          <cell r="H1303" t="str">
            <v>W&amp;N PROFESSIONAL WATERCOLOUR 5ML COBALT GREEN DEEP ROW</v>
          </cell>
          <cell r="I1303" t="str">
            <v>WN PWC 5ML COBALT GRN DEEP ROW SP</v>
          </cell>
          <cell r="J1303">
            <v>4.79</v>
          </cell>
          <cell r="K1303">
            <v>4.8899999999999997</v>
          </cell>
          <cell r="L1303">
            <v>2.0876826722338131E-2</v>
          </cell>
          <cell r="M1303" t="str">
            <v>Actif</v>
          </cell>
          <cell r="N1303"/>
          <cell r="O1303" t="str">
            <v>WINSOR &amp; NEWTON</v>
          </cell>
          <cell r="P1303" t="str">
            <v>FINE ARTS</v>
          </cell>
          <cell r="Q1303" t="str">
            <v>W&amp;N WATERCOLOUR</v>
          </cell>
          <cell r="R1303" t="str">
            <v>PROFESSIONAL WATERCOLOUR</v>
          </cell>
          <cell r="S1303" t="str">
            <v>5ML TUBE</v>
          </cell>
          <cell r="T1303" t="str">
            <v>Série 3</v>
          </cell>
          <cell r="U1303" t="str">
            <v>W0185</v>
          </cell>
          <cell r="V1303" t="str">
            <v>10100103150210</v>
          </cell>
          <cell r="W1303" t="str">
            <v>32139000</v>
          </cell>
          <cell r="X1303" t="str">
            <v>FRANCE</v>
          </cell>
          <cell r="Y1303">
            <v>3</v>
          </cell>
        </row>
        <row r="1304">
          <cell r="A1304" t="str">
            <v>50694761</v>
          </cell>
          <cell r="B1304" t="str">
            <v>0102321</v>
          </cell>
          <cell r="C1304" t="str">
            <v>W&amp;N PRO WATERCOLOUR 5ML 321 BLEU D INDANTHRENE</v>
          </cell>
          <cell r="D1304">
            <v>26</v>
          </cell>
          <cell r="E1304"/>
          <cell r="F1304"/>
          <cell r="G1304" t="str">
            <v>WN PWC 5ML 321 BL INDANTRENE</v>
          </cell>
          <cell r="H1304" t="str">
            <v>W&amp;N PROFESSIONAL WATERCOLOUR 5ML INTH'RINE BLUE</v>
          </cell>
          <cell r="I1304" t="str">
            <v>WN PWC 5ML INTH'RINE BLUE</v>
          </cell>
          <cell r="J1304">
            <v>4.79</v>
          </cell>
          <cell r="K1304">
            <v>4.8899999999999997</v>
          </cell>
          <cell r="L1304">
            <v>2.0876826722338131E-2</v>
          </cell>
          <cell r="M1304" t="str">
            <v>Actif</v>
          </cell>
          <cell r="N1304"/>
          <cell r="O1304" t="str">
            <v>WINSOR &amp; NEWTON</v>
          </cell>
          <cell r="P1304" t="str">
            <v>FINE ARTS</v>
          </cell>
          <cell r="Q1304" t="str">
            <v>W&amp;N WATERCOLOUR</v>
          </cell>
          <cell r="R1304" t="str">
            <v>PROFESSIONAL WATERCOLOUR</v>
          </cell>
          <cell r="S1304" t="str">
            <v>5ML TUBE</v>
          </cell>
          <cell r="T1304" t="str">
            <v>Série 3</v>
          </cell>
          <cell r="U1304" t="str">
            <v>W0321</v>
          </cell>
          <cell r="V1304" t="str">
            <v>10100103150210</v>
          </cell>
          <cell r="W1304" t="str">
            <v>32139000</v>
          </cell>
          <cell r="X1304" t="str">
            <v>FRANCE</v>
          </cell>
          <cell r="Y1304">
            <v>3</v>
          </cell>
        </row>
        <row r="1305">
          <cell r="A1305" t="str">
            <v>50823901</v>
          </cell>
          <cell r="B1305" t="str">
            <v>0102459</v>
          </cell>
          <cell r="C1305" t="str">
            <v>W&amp;N PRO WATERCOLOUR 5ML 459 OXYDE DE CHROME</v>
          </cell>
          <cell r="D1305">
            <v>26</v>
          </cell>
          <cell r="E1305"/>
          <cell r="F1305"/>
          <cell r="G1305" t="str">
            <v>WN PWC 5ML 459 OXYDE CHROME</v>
          </cell>
          <cell r="H1305" t="str">
            <v>W&amp;N PROFESSIONAL WATERCOLOUR 5ML OXIDE OF CHROM'M</v>
          </cell>
          <cell r="I1305" t="str">
            <v>WN PWC 5ML OXIDE OF CHROM'M</v>
          </cell>
          <cell r="J1305">
            <v>4.79</v>
          </cell>
          <cell r="K1305">
            <v>4.8899999999999997</v>
          </cell>
          <cell r="L1305">
            <v>2.0876826722338131E-2</v>
          </cell>
          <cell r="M1305" t="str">
            <v>Actif</v>
          </cell>
          <cell r="N1305"/>
          <cell r="O1305" t="str">
            <v>WINSOR &amp; NEWTON</v>
          </cell>
          <cell r="P1305" t="str">
            <v>FINE ARTS</v>
          </cell>
          <cell r="Q1305" t="str">
            <v>W&amp;N WATERCOLOUR</v>
          </cell>
          <cell r="R1305" t="str">
            <v>PROFESSIONAL WATERCOLOUR</v>
          </cell>
          <cell r="S1305" t="str">
            <v>5ML TUBE</v>
          </cell>
          <cell r="T1305" t="str">
            <v>Série 3</v>
          </cell>
          <cell r="U1305" t="str">
            <v>W0459</v>
          </cell>
          <cell r="V1305" t="str">
            <v>10100103150210</v>
          </cell>
          <cell r="W1305" t="str">
            <v>32139000</v>
          </cell>
          <cell r="X1305" t="str">
            <v>FRANCE</v>
          </cell>
          <cell r="Y1305">
            <v>3</v>
          </cell>
        </row>
        <row r="1306">
          <cell r="A1306" t="str">
            <v>50694808</v>
          </cell>
          <cell r="B1306" t="str">
            <v>0102466</v>
          </cell>
          <cell r="C1306" t="str">
            <v>W&amp;N PRO WATERCOLOUR 5ML 466 ALIZARINE CRAMOISIE PERMANENTE</v>
          </cell>
          <cell r="D1306">
            <v>26</v>
          </cell>
          <cell r="E1306"/>
          <cell r="F1306"/>
          <cell r="G1306" t="str">
            <v>WN PWC 5ML 466 ALIZ CRAM PERM</v>
          </cell>
          <cell r="H1306" t="str">
            <v>W&amp;N PROFESSIONAL WATERCOLOUR 5ML PERM ALIZ CRIM</v>
          </cell>
          <cell r="I1306" t="str">
            <v>WN PWC 5ML PERM ALIZ CRIM</v>
          </cell>
          <cell r="J1306">
            <v>4.79</v>
          </cell>
          <cell r="K1306">
            <v>4.8899999999999997</v>
          </cell>
          <cell r="L1306">
            <v>2.0876826722338131E-2</v>
          </cell>
          <cell r="M1306" t="str">
            <v>Actif</v>
          </cell>
          <cell r="N1306"/>
          <cell r="O1306" t="str">
            <v>WINSOR &amp; NEWTON</v>
          </cell>
          <cell r="P1306" t="str">
            <v>FINE ARTS</v>
          </cell>
          <cell r="Q1306" t="str">
            <v>W&amp;N WATERCOLOUR</v>
          </cell>
          <cell r="R1306" t="str">
            <v>PROFESSIONAL WATERCOLOUR</v>
          </cell>
          <cell r="S1306" t="str">
            <v>5ML TUBE</v>
          </cell>
          <cell r="T1306" t="str">
            <v>Série 3</v>
          </cell>
          <cell r="U1306" t="str">
            <v>W0466</v>
          </cell>
          <cell r="V1306" t="str">
            <v>10100103150210</v>
          </cell>
          <cell r="W1306" t="str">
            <v>32139000</v>
          </cell>
          <cell r="X1306" t="str">
            <v>FRANCE</v>
          </cell>
          <cell r="Y1306">
            <v>3</v>
          </cell>
        </row>
        <row r="1307">
          <cell r="A1307" t="str">
            <v>50694815</v>
          </cell>
          <cell r="B1307" t="str">
            <v>0102479</v>
          </cell>
          <cell r="C1307" t="str">
            <v>W&amp;N PRO WATERCOLOUR 5ML 479  CARMIN PERMANENT</v>
          </cell>
          <cell r="D1307">
            <v>26</v>
          </cell>
          <cell r="E1307"/>
          <cell r="F1307"/>
          <cell r="G1307" t="str">
            <v>WN PWC 5ML 479 CARMIN PERM</v>
          </cell>
          <cell r="H1307" t="str">
            <v>W&amp;N PROFESSIONAL WATERCOLOUR 5ML PERMAN'T CARMINE</v>
          </cell>
          <cell r="I1307" t="str">
            <v>WN PWC 5ML PERMAN'T CARMINE</v>
          </cell>
          <cell r="J1307">
            <v>4.79</v>
          </cell>
          <cell r="K1307">
            <v>4.8899999999999997</v>
          </cell>
          <cell r="L1307">
            <v>2.0876826722338131E-2</v>
          </cell>
          <cell r="M1307" t="str">
            <v>Actif</v>
          </cell>
          <cell r="N1307"/>
          <cell r="O1307" t="str">
            <v>WINSOR &amp; NEWTON</v>
          </cell>
          <cell r="P1307" t="str">
            <v>FINE ARTS</v>
          </cell>
          <cell r="Q1307" t="str">
            <v>W&amp;N WATERCOLOUR</v>
          </cell>
          <cell r="R1307" t="str">
            <v>PROFESSIONAL WATERCOLOUR</v>
          </cell>
          <cell r="S1307" t="str">
            <v>5ML TUBE</v>
          </cell>
          <cell r="T1307" t="str">
            <v>Série 3</v>
          </cell>
          <cell r="U1307" t="str">
            <v>W0479</v>
          </cell>
          <cell r="V1307" t="str">
            <v>10100103150210</v>
          </cell>
          <cell r="W1307" t="str">
            <v>32139000</v>
          </cell>
          <cell r="X1307" t="str">
            <v>FRANCE</v>
          </cell>
          <cell r="Y1307">
            <v>3</v>
          </cell>
        </row>
        <row r="1308">
          <cell r="A1308" t="str">
            <v>50823932</v>
          </cell>
          <cell r="B1308" t="str">
            <v>0102489</v>
          </cell>
          <cell r="C1308" t="str">
            <v>W&amp;N PRO WATERCOLOUR 5ML 489 MAGENTA PERMANENT</v>
          </cell>
          <cell r="D1308">
            <v>26</v>
          </cell>
          <cell r="E1308"/>
          <cell r="F1308"/>
          <cell r="G1308" t="str">
            <v>WN PWC 5ML 489 MAGENTA PERM</v>
          </cell>
          <cell r="H1308" t="str">
            <v>W&amp;N PROFESSIONAL WATERCOLOUR 5ML PERM MAGENTA</v>
          </cell>
          <cell r="I1308" t="str">
            <v>WN PWC 5ML PERM MAGENTA</v>
          </cell>
          <cell r="J1308">
            <v>4.79</v>
          </cell>
          <cell r="K1308">
            <v>4.8899999999999997</v>
          </cell>
          <cell r="L1308">
            <v>2.0876826722338131E-2</v>
          </cell>
          <cell r="M1308" t="str">
            <v>Actif</v>
          </cell>
          <cell r="N1308"/>
          <cell r="O1308" t="str">
            <v>WINSOR &amp; NEWTON</v>
          </cell>
          <cell r="P1308" t="str">
            <v>FINE ARTS</v>
          </cell>
          <cell r="Q1308" t="str">
            <v>W&amp;N WATERCOLOUR</v>
          </cell>
          <cell r="R1308" t="str">
            <v>PROFESSIONAL WATERCOLOUR</v>
          </cell>
          <cell r="S1308" t="str">
            <v>5ML TUBE</v>
          </cell>
          <cell r="T1308" t="str">
            <v>Série 3</v>
          </cell>
          <cell r="U1308" t="str">
            <v>W0489</v>
          </cell>
          <cell r="V1308" t="str">
            <v>10100103150210</v>
          </cell>
          <cell r="W1308" t="str">
            <v>32139000</v>
          </cell>
          <cell r="X1308" t="str">
            <v>FRANCE</v>
          </cell>
          <cell r="Y1308">
            <v>3</v>
          </cell>
        </row>
        <row r="1309">
          <cell r="A1309" t="str">
            <v>50041527</v>
          </cell>
          <cell r="B1309" t="str">
            <v>0102491</v>
          </cell>
          <cell r="C1309" t="str">
            <v>W&amp;N PRO WATERCOLOUR 5ML 491 MAUVE PERMANENT</v>
          </cell>
          <cell r="D1309">
            <v>26</v>
          </cell>
          <cell r="E1309"/>
          <cell r="F1309"/>
          <cell r="G1309" t="str">
            <v>WN PWC 5ML 491 MAUVE PERMANENT</v>
          </cell>
          <cell r="H1309" t="str">
            <v>W&amp;N PROFESSIONAL WATERCOLOUR 5ML PERM MAUVE</v>
          </cell>
          <cell r="I1309" t="str">
            <v>WN PWC 5ML PERM MAUVE</v>
          </cell>
          <cell r="J1309">
            <v>4.79</v>
          </cell>
          <cell r="K1309">
            <v>4.8899999999999997</v>
          </cell>
          <cell r="L1309">
            <v>2.0876826722338131E-2</v>
          </cell>
          <cell r="M1309" t="str">
            <v>Actif</v>
          </cell>
          <cell r="N1309"/>
          <cell r="O1309" t="str">
            <v>WINSOR &amp; NEWTON</v>
          </cell>
          <cell r="P1309" t="str">
            <v>FINE ARTS</v>
          </cell>
          <cell r="Q1309" t="str">
            <v>W&amp;N WATERCOLOUR</v>
          </cell>
          <cell r="R1309" t="str">
            <v>PROFESSIONAL WATERCOLOUR</v>
          </cell>
          <cell r="S1309" t="str">
            <v>5ML TUBE</v>
          </cell>
          <cell r="T1309" t="str">
            <v>Série 3</v>
          </cell>
          <cell r="U1309" t="str">
            <v>W0491</v>
          </cell>
          <cell r="V1309" t="str">
            <v>10100103150210</v>
          </cell>
          <cell r="W1309" t="str">
            <v>32139000</v>
          </cell>
          <cell r="X1309" t="str">
            <v>FRANCE</v>
          </cell>
          <cell r="Y1309">
            <v>3</v>
          </cell>
        </row>
        <row r="1310">
          <cell r="A1310" t="str">
            <v>50823949</v>
          </cell>
          <cell r="B1310" t="str">
            <v>0102502</v>
          </cell>
          <cell r="C1310" t="str">
            <v>W&amp;N PRO WATERCOLOUR 5ML 502 ROSE PERMANENT</v>
          </cell>
          <cell r="D1310">
            <v>26</v>
          </cell>
          <cell r="E1310"/>
          <cell r="F1310"/>
          <cell r="G1310" t="str">
            <v>WN PWC 5ML 502 ROSE PERMANENT</v>
          </cell>
          <cell r="H1310" t="str">
            <v>W&amp;N PROFESSIONAL WATERCOLOUR 5ML PERM ROSE</v>
          </cell>
          <cell r="I1310" t="str">
            <v>WN PWC 5ML PERM ROSE</v>
          </cell>
          <cell r="J1310">
            <v>4.79</v>
          </cell>
          <cell r="K1310">
            <v>4.8899999999999997</v>
          </cell>
          <cell r="L1310">
            <v>2.0876826722338131E-2</v>
          </cell>
          <cell r="M1310" t="str">
            <v>Actif</v>
          </cell>
          <cell r="N1310"/>
          <cell r="O1310" t="str">
            <v>WINSOR &amp; NEWTON</v>
          </cell>
          <cell r="P1310" t="str">
            <v>FINE ARTS</v>
          </cell>
          <cell r="Q1310" t="str">
            <v>W&amp;N WATERCOLOUR</v>
          </cell>
          <cell r="R1310" t="str">
            <v>PROFESSIONAL WATERCOLOUR</v>
          </cell>
          <cell r="S1310" t="str">
            <v>5ML TUBE</v>
          </cell>
          <cell r="T1310" t="str">
            <v>Série 3</v>
          </cell>
          <cell r="U1310" t="str">
            <v>W0502</v>
          </cell>
          <cell r="V1310" t="str">
            <v>10100103150210</v>
          </cell>
          <cell r="W1310" t="str">
            <v>32139000</v>
          </cell>
          <cell r="X1310" t="str">
            <v>FRANCE</v>
          </cell>
          <cell r="Y1310">
            <v>3</v>
          </cell>
        </row>
        <row r="1311">
          <cell r="A1311" t="str">
            <v>50694839</v>
          </cell>
          <cell r="B1311" t="str">
            <v>0102507</v>
          </cell>
          <cell r="C1311" t="str">
            <v>W&amp;N PRO WATERCOLOUR 5ML 507 MARRON DE PERYLENE</v>
          </cell>
          <cell r="D1311">
            <v>26</v>
          </cell>
          <cell r="E1311"/>
          <cell r="F1311"/>
          <cell r="G1311" t="str">
            <v>WN PWC 5ML 507 MARRON PERYLENE</v>
          </cell>
          <cell r="H1311" t="str">
            <v>W&amp;N PROFESSIONAL WATERCOLOUR 5ML PERYLENE MAROON</v>
          </cell>
          <cell r="I1311" t="str">
            <v>WN PWC 5ML PERYLENE MAROON</v>
          </cell>
          <cell r="J1311">
            <v>4.79</v>
          </cell>
          <cell r="K1311">
            <v>4.8899999999999997</v>
          </cell>
          <cell r="L1311">
            <v>2.0876826722338131E-2</v>
          </cell>
          <cell r="M1311" t="str">
            <v>Actif</v>
          </cell>
          <cell r="N1311"/>
          <cell r="O1311" t="str">
            <v>WINSOR &amp; NEWTON</v>
          </cell>
          <cell r="P1311" t="str">
            <v>FINE ARTS</v>
          </cell>
          <cell r="Q1311" t="str">
            <v>W&amp;N WATERCOLOUR</v>
          </cell>
          <cell r="R1311" t="str">
            <v>PROFESSIONAL WATERCOLOUR</v>
          </cell>
          <cell r="S1311" t="str">
            <v>5ML TUBE</v>
          </cell>
          <cell r="T1311" t="str">
            <v>Série 3</v>
          </cell>
          <cell r="U1311" t="str">
            <v>W0507</v>
          </cell>
          <cell r="V1311" t="str">
            <v>10100103150210</v>
          </cell>
          <cell r="W1311" t="str">
            <v>32139000</v>
          </cell>
          <cell r="X1311" t="str">
            <v>FRANCE</v>
          </cell>
          <cell r="Y1311">
            <v>3</v>
          </cell>
        </row>
        <row r="1312">
          <cell r="A1312" t="str">
            <v>50694853</v>
          </cell>
          <cell r="B1312" t="str">
            <v>0102545</v>
          </cell>
          <cell r="C1312" t="str">
            <v>W&amp;N PRO WATERCOLOUR 5ML 545 MAGENTA QUINACRIDONE</v>
          </cell>
          <cell r="D1312">
            <v>26</v>
          </cell>
          <cell r="E1312"/>
          <cell r="F1312"/>
          <cell r="G1312" t="str">
            <v>WN PWC 5ML 545 MAGENTA QUINA</v>
          </cell>
          <cell r="H1312" t="str">
            <v>W&amp;N PROFESSIONAL WATERCOLOUR 5ML QUINAC MAGENTA</v>
          </cell>
          <cell r="I1312" t="str">
            <v>WN PWC 5ML QUINAC MAGENTA</v>
          </cell>
          <cell r="J1312">
            <v>4.79</v>
          </cell>
          <cell r="K1312">
            <v>4.8899999999999997</v>
          </cell>
          <cell r="L1312">
            <v>2.0876826722338131E-2</v>
          </cell>
          <cell r="M1312" t="str">
            <v>Actif</v>
          </cell>
          <cell r="N1312"/>
          <cell r="O1312" t="str">
            <v>WINSOR &amp; NEWTON</v>
          </cell>
          <cell r="P1312" t="str">
            <v>FINE ARTS</v>
          </cell>
          <cell r="Q1312" t="str">
            <v>W&amp;N WATERCOLOUR</v>
          </cell>
          <cell r="R1312" t="str">
            <v>PROFESSIONAL WATERCOLOUR</v>
          </cell>
          <cell r="S1312" t="str">
            <v>5ML TUBE</v>
          </cell>
          <cell r="T1312" t="str">
            <v>Série 3</v>
          </cell>
          <cell r="U1312" t="str">
            <v>W0545</v>
          </cell>
          <cell r="V1312" t="str">
            <v>10100103150210</v>
          </cell>
          <cell r="W1312" t="str">
            <v>32139000</v>
          </cell>
          <cell r="X1312" t="str">
            <v>FRANCE</v>
          </cell>
          <cell r="Y1312">
            <v>3</v>
          </cell>
        </row>
        <row r="1313">
          <cell r="A1313" t="str">
            <v>50694860</v>
          </cell>
          <cell r="B1313" t="str">
            <v>0102547</v>
          </cell>
          <cell r="C1313" t="str">
            <v>W&amp;N PRO WATERCOLOUR 5ML 547 OR TRANSPARENT FONCE</v>
          </cell>
          <cell r="D1313">
            <v>26</v>
          </cell>
          <cell r="E1313"/>
          <cell r="F1313"/>
          <cell r="G1313" t="str">
            <v>WN PWC 5ML 547 OR TRANS FONCE</v>
          </cell>
          <cell r="H1313" t="str">
            <v>W&amp;N PROFESSIONAL WATERCOLOUR 5ML TRANSPARENT GOLD DEEP</v>
          </cell>
          <cell r="I1313" t="str">
            <v>WN PWC 5ML TRANSP GOLD DEEP</v>
          </cell>
          <cell r="J1313">
            <v>4.79</v>
          </cell>
          <cell r="K1313">
            <v>4.8899999999999997</v>
          </cell>
          <cell r="L1313">
            <v>2.0876826722338131E-2</v>
          </cell>
          <cell r="M1313" t="str">
            <v>Actif</v>
          </cell>
          <cell r="N1313"/>
          <cell r="O1313" t="str">
            <v>WINSOR &amp; NEWTON</v>
          </cell>
          <cell r="P1313" t="str">
            <v>FINE ARTS</v>
          </cell>
          <cell r="Q1313" t="str">
            <v>W&amp;N WATERCOLOUR</v>
          </cell>
          <cell r="R1313" t="str">
            <v>PROFESSIONAL WATERCOLOUR</v>
          </cell>
          <cell r="S1313" t="str">
            <v>5ML TUBE</v>
          </cell>
          <cell r="T1313" t="str">
            <v>Série 3</v>
          </cell>
          <cell r="U1313" t="str">
            <v>WN547</v>
          </cell>
          <cell r="V1313" t="str">
            <v>10100103150210</v>
          </cell>
          <cell r="W1313" t="str">
            <v>32139000</v>
          </cell>
          <cell r="X1313" t="str">
            <v>FRANCE</v>
          </cell>
          <cell r="Y1313">
            <v>3</v>
          </cell>
        </row>
        <row r="1314">
          <cell r="A1314" t="str">
            <v>50694877</v>
          </cell>
          <cell r="B1314" t="str">
            <v>0102548</v>
          </cell>
          <cell r="C1314" t="str">
            <v>W&amp;N PRO WATERCOLOUR 5ML 548 ROUGE QUINACRIDONE</v>
          </cell>
          <cell r="D1314">
            <v>26</v>
          </cell>
          <cell r="E1314"/>
          <cell r="F1314"/>
          <cell r="G1314" t="str">
            <v>WN PWC 5ML 548 RGE QUINACRI</v>
          </cell>
          <cell r="H1314" t="str">
            <v>W&amp;N PROFESSIONAL WATERCOLOUR 5ML QUINAC RED</v>
          </cell>
          <cell r="I1314" t="str">
            <v>WN PWC 5ML QUINAC RED</v>
          </cell>
          <cell r="J1314">
            <v>4.79</v>
          </cell>
          <cell r="K1314">
            <v>4.8899999999999997</v>
          </cell>
          <cell r="L1314">
            <v>2.0876826722338131E-2</v>
          </cell>
          <cell r="M1314" t="str">
            <v>Actif</v>
          </cell>
          <cell r="N1314"/>
          <cell r="O1314" t="str">
            <v>WINSOR &amp; NEWTON</v>
          </cell>
          <cell r="P1314" t="str">
            <v>FINE ARTS</v>
          </cell>
          <cell r="Q1314" t="str">
            <v>W&amp;N WATERCOLOUR</v>
          </cell>
          <cell r="R1314" t="str">
            <v>PROFESSIONAL WATERCOLOUR</v>
          </cell>
          <cell r="S1314" t="str">
            <v>5ML TUBE</v>
          </cell>
          <cell r="T1314" t="str">
            <v>Série 3</v>
          </cell>
          <cell r="U1314" t="str">
            <v>W0548</v>
          </cell>
          <cell r="V1314" t="str">
            <v>10100103150210</v>
          </cell>
          <cell r="W1314" t="str">
            <v>32139000</v>
          </cell>
          <cell r="X1314" t="str">
            <v>FRANCE</v>
          </cell>
          <cell r="Y1314">
            <v>3</v>
          </cell>
        </row>
        <row r="1315">
          <cell r="A1315" t="str">
            <v>884955040928</v>
          </cell>
          <cell r="B1315" t="str">
            <v>0102550</v>
          </cell>
          <cell r="C1315" t="str">
            <v>W&amp;N PRO WATERCOLOUR 5ML 550 QUINACRIDONE VIOLET</v>
          </cell>
          <cell r="D1315">
            <v>26</v>
          </cell>
          <cell r="E1315"/>
          <cell r="F1315"/>
          <cell r="G1315" t="str">
            <v>WN PWC 5ML 550 QUINA VIOLET</v>
          </cell>
          <cell r="H1315" t="str">
            <v>W&amp;N PROFESSIONAL WATERCOLOUR 5ML QUINACRIDONE VIOLET</v>
          </cell>
          <cell r="I1315" t="str">
            <v>WN PWC 5ML QUINACRIDONE VIOLET</v>
          </cell>
          <cell r="J1315">
            <v>4.79</v>
          </cell>
          <cell r="K1315">
            <v>4.8899999999999997</v>
          </cell>
          <cell r="L1315">
            <v>2.0876826722338131E-2</v>
          </cell>
          <cell r="M1315" t="str">
            <v>Actif</v>
          </cell>
          <cell r="N1315"/>
          <cell r="O1315" t="str">
            <v>WINSOR &amp; NEWTON</v>
          </cell>
          <cell r="P1315" t="str">
            <v>FINE ARTS</v>
          </cell>
          <cell r="Q1315" t="str">
            <v>W&amp;N WATERCOLOUR</v>
          </cell>
          <cell r="R1315" t="str">
            <v>PROFESSIONAL WATERCOLOUR</v>
          </cell>
          <cell r="S1315" t="str">
            <v>5ML TUBE</v>
          </cell>
          <cell r="T1315" t="str">
            <v>Série 3</v>
          </cell>
          <cell r="U1315" t="str">
            <v>W0550</v>
          </cell>
          <cell r="V1315" t="str">
            <v>10100103150210</v>
          </cell>
          <cell r="W1315" t="str">
            <v>32139000</v>
          </cell>
          <cell r="X1315" t="str">
            <v>FRANCE</v>
          </cell>
          <cell r="Y1315">
            <v>3</v>
          </cell>
        </row>
        <row r="1316">
          <cell r="A1316" t="str">
            <v>50041510</v>
          </cell>
          <cell r="B1316" t="str">
            <v>0102649</v>
          </cell>
          <cell r="C1316" t="str">
            <v>W&amp;N PRO WATERCOLOUR 5ML 649 JAUNE TURNER</v>
          </cell>
          <cell r="D1316">
            <v>26</v>
          </cell>
          <cell r="E1316"/>
          <cell r="F1316"/>
          <cell r="G1316" t="str">
            <v>WN PWC 5ML 649 JNE TURNER</v>
          </cell>
          <cell r="H1316" t="str">
            <v>W&amp;N PROFESSIONAL WATERCOLOUR 5ML TURNERS YELL</v>
          </cell>
          <cell r="I1316" t="str">
            <v>WN PWC 5ML TURNERS YELL</v>
          </cell>
          <cell r="J1316">
            <v>4.79</v>
          </cell>
          <cell r="K1316">
            <v>4.8899999999999997</v>
          </cell>
          <cell r="L1316">
            <v>2.0876826722338131E-2</v>
          </cell>
          <cell r="M1316" t="str">
            <v>Actif</v>
          </cell>
          <cell r="N1316"/>
          <cell r="O1316" t="str">
            <v>WINSOR &amp; NEWTON</v>
          </cell>
          <cell r="P1316" t="str">
            <v>FINE ARTS</v>
          </cell>
          <cell r="Q1316" t="str">
            <v>W&amp;N WATERCOLOUR</v>
          </cell>
          <cell r="R1316" t="str">
            <v>PROFESSIONAL WATERCOLOUR</v>
          </cell>
          <cell r="S1316" t="str">
            <v>5ML TUBE</v>
          </cell>
          <cell r="T1316" t="str">
            <v>Série 3</v>
          </cell>
          <cell r="U1316" t="str">
            <v>W0649</v>
          </cell>
          <cell r="V1316" t="str">
            <v>10100103150210</v>
          </cell>
          <cell r="W1316" t="str">
            <v>32139000</v>
          </cell>
          <cell r="X1316" t="str">
            <v>FRANCE</v>
          </cell>
          <cell r="Y1316">
            <v>3</v>
          </cell>
        </row>
        <row r="1317">
          <cell r="A1317" t="str">
            <v>884955032268</v>
          </cell>
          <cell r="B1317" t="str">
            <v>0102650</v>
          </cell>
          <cell r="C1317" t="str">
            <v>W&amp;N PRO WATERCOLOUR 5ML 650 ORANGE TRANSPARENT</v>
          </cell>
          <cell r="D1317">
            <v>26</v>
          </cell>
          <cell r="E1317"/>
          <cell r="F1317"/>
          <cell r="G1317" t="str">
            <v>WN PWC 5ML 650 ORANGE TRANSP</v>
          </cell>
          <cell r="H1317" t="str">
            <v>W&amp;N PROFESSIONAL WATERCOLOUR 5ML TRANSPARENT ORANGE</v>
          </cell>
          <cell r="I1317" t="str">
            <v>WN PWC 5ML TRANSPARENT ORANGE</v>
          </cell>
          <cell r="J1317">
            <v>4.79</v>
          </cell>
          <cell r="K1317">
            <v>4.8899999999999997</v>
          </cell>
          <cell r="L1317">
            <v>2.0876826722338131E-2</v>
          </cell>
          <cell r="M1317" t="str">
            <v>Actif</v>
          </cell>
          <cell r="N1317"/>
          <cell r="O1317" t="str">
            <v>WINSOR &amp; NEWTON</v>
          </cell>
          <cell r="P1317" t="str">
            <v>FINE ARTS</v>
          </cell>
          <cell r="Q1317" t="str">
            <v>W&amp;N WATERCOLOUR</v>
          </cell>
          <cell r="R1317" t="str">
            <v>PROFESSIONAL WATERCOLOUR</v>
          </cell>
          <cell r="S1317" t="str">
            <v>5ML TUBE</v>
          </cell>
          <cell r="T1317" t="str">
            <v>Série 3</v>
          </cell>
          <cell r="U1317" t="str">
            <v>W0650</v>
          </cell>
          <cell r="V1317" t="str">
            <v>10100103150210</v>
          </cell>
          <cell r="W1317" t="str">
            <v>32139000</v>
          </cell>
          <cell r="X1317" t="str">
            <v>FRANCE</v>
          </cell>
          <cell r="Y1317">
            <v>3</v>
          </cell>
        </row>
        <row r="1318">
          <cell r="A1318" t="str">
            <v>884955040935</v>
          </cell>
          <cell r="B1318" t="str">
            <v>0102697</v>
          </cell>
          <cell r="C1318" t="str">
            <v>W&amp;N PRO WATERCOLOUR 5ML 697 VERT D EAU</v>
          </cell>
          <cell r="D1318">
            <v>26</v>
          </cell>
          <cell r="E1318"/>
          <cell r="F1318"/>
          <cell r="G1318" t="str">
            <v>WN PWC 5ML 697 VERT D EAU</v>
          </cell>
          <cell r="H1318" t="str">
            <v>W&amp;N PROFESSIONAL WATERCOLOUR 5ML AQUA GREEN</v>
          </cell>
          <cell r="I1318" t="str">
            <v>WN PWC 5ML AQUA GREEN</v>
          </cell>
          <cell r="J1318">
            <v>4.79</v>
          </cell>
          <cell r="K1318">
            <v>4.8899999999999997</v>
          </cell>
          <cell r="L1318">
            <v>2.0876826722338131E-2</v>
          </cell>
          <cell r="M1318" t="str">
            <v>Actif</v>
          </cell>
          <cell r="N1318"/>
          <cell r="O1318" t="str">
            <v>WINSOR &amp; NEWTON</v>
          </cell>
          <cell r="P1318" t="str">
            <v>FINE ARTS</v>
          </cell>
          <cell r="Q1318" t="str">
            <v>W&amp;N WATERCOLOUR</v>
          </cell>
          <cell r="R1318" t="str">
            <v>PROFESSIONAL WATERCOLOUR</v>
          </cell>
          <cell r="S1318" t="str">
            <v>5ML TUBE</v>
          </cell>
          <cell r="T1318" t="str">
            <v>Série 3</v>
          </cell>
          <cell r="U1318" t="str">
            <v>W0697</v>
          </cell>
          <cell r="V1318" t="str">
            <v>10100103150210</v>
          </cell>
          <cell r="W1318" t="str">
            <v>32139000</v>
          </cell>
          <cell r="X1318" t="str">
            <v>FRANCE</v>
          </cell>
          <cell r="Y1318">
            <v>3</v>
          </cell>
        </row>
        <row r="1319">
          <cell r="A1319" t="str">
            <v>884955040898</v>
          </cell>
          <cell r="B1319" t="str">
            <v>0102710</v>
          </cell>
          <cell r="C1319" t="str">
            <v>W&amp;N PRO WATERCOLOUR 5ML 710 SMALT BLEU DUMONT</v>
          </cell>
          <cell r="D1319">
            <v>26</v>
          </cell>
          <cell r="E1319"/>
          <cell r="F1319"/>
          <cell r="G1319" t="str">
            <v>WN PWC 5ML 710 SMALT BL DUMON</v>
          </cell>
          <cell r="H1319" t="str">
            <v>W&amp;N PROFESSIONAL WATERCOLOUR 5ML SMALT</v>
          </cell>
          <cell r="I1319" t="str">
            <v>WN PWC 5ML SMALT DUMONT BLUE</v>
          </cell>
          <cell r="J1319">
            <v>4.79</v>
          </cell>
          <cell r="K1319">
            <v>4.8899999999999997</v>
          </cell>
          <cell r="L1319">
            <v>2.0876826722338131E-2</v>
          </cell>
          <cell r="M1319" t="str">
            <v>Actif</v>
          </cell>
          <cell r="N1319"/>
          <cell r="O1319" t="str">
            <v>WINSOR &amp; NEWTON</v>
          </cell>
          <cell r="P1319" t="str">
            <v>FINE ARTS</v>
          </cell>
          <cell r="Q1319" t="str">
            <v>W&amp;N WATERCOLOUR</v>
          </cell>
          <cell r="R1319" t="str">
            <v>PROFESSIONAL WATERCOLOUR</v>
          </cell>
          <cell r="S1319" t="str">
            <v>5ML TUBE</v>
          </cell>
          <cell r="T1319" t="str">
            <v>Série 3</v>
          </cell>
          <cell r="U1319" t="str">
            <v>W0710</v>
          </cell>
          <cell r="V1319" t="str">
            <v>10100103150210</v>
          </cell>
          <cell r="W1319" t="str">
            <v>32139000</v>
          </cell>
          <cell r="X1319" t="str">
            <v>FRANCE</v>
          </cell>
          <cell r="Y1319">
            <v>3</v>
          </cell>
        </row>
        <row r="1320">
          <cell r="A1320" t="str">
            <v>884955095225</v>
          </cell>
          <cell r="B1320" t="str">
            <v>0102424</v>
          </cell>
          <cell r="C1320" t="str">
            <v>W&amp;N PRO WATERCOLOUR 5ML CENDRE ULTRAMARINE</v>
          </cell>
          <cell r="D1320">
            <v>26</v>
          </cell>
          <cell r="E1320"/>
          <cell r="F1320"/>
          <cell r="G1320" t="str">
            <v>WN PWC 5ML CENDRE ULTRAMAR</v>
          </cell>
          <cell r="H1320" t="str">
            <v>W&amp;N PROFESSIONAL WATERCOLOUR 5ML ULTRAMARINE ASH</v>
          </cell>
          <cell r="I1320" t="str">
            <v>WN PWC 5ML ULTRA ASH           SP</v>
          </cell>
          <cell r="J1320">
            <v>4.79</v>
          </cell>
          <cell r="K1320">
            <v>4.8899999999999997</v>
          </cell>
          <cell r="L1320">
            <v>2.0876826722338131E-2</v>
          </cell>
          <cell r="M1320" t="str">
            <v>Création 2024</v>
          </cell>
          <cell r="N1320"/>
          <cell r="O1320" t="str">
            <v>WINSOR &amp; NEWTON</v>
          </cell>
          <cell r="P1320" t="str">
            <v>FINE ARTS</v>
          </cell>
          <cell r="Q1320" t="str">
            <v>W&amp;N WATERCOLOUR</v>
          </cell>
          <cell r="R1320" t="str">
            <v>PROFESSIONAL WATERCOLOUR</v>
          </cell>
          <cell r="S1320" t="str">
            <v>5ML TUBE</v>
          </cell>
          <cell r="T1320" t="str">
            <v>Série 3</v>
          </cell>
          <cell r="U1320" t="str">
            <v>W0424</v>
          </cell>
          <cell r="V1320" t="str">
            <v>10100103150210</v>
          </cell>
          <cell r="W1320" t="str">
            <v>32139000</v>
          </cell>
          <cell r="X1320" t="str">
            <v>FRANCE</v>
          </cell>
          <cell r="Y1320">
            <v>3</v>
          </cell>
        </row>
        <row r="1321">
          <cell r="A1321" t="str">
            <v>884955087046</v>
          </cell>
          <cell r="B1321" t="str">
            <v>8840298</v>
          </cell>
          <cell r="C1321" t="str">
            <v>W&amp;N PRO WATERCOLOUR 5ML 086 JAUNE CADMIUM CITRON ROW</v>
          </cell>
          <cell r="D1321">
            <v>26</v>
          </cell>
          <cell r="E1321" t="str">
            <v>50823505</v>
          </cell>
          <cell r="F1321" t="str">
            <v>0102086</v>
          </cell>
          <cell r="G1321" t="str">
            <v>WN PWC 5ML 086 JNE CD CITR ROW</v>
          </cell>
          <cell r="H1321" t="str">
            <v>W&amp;N PROFESSIONAL WATERCOLOUR 5ML CAD LEM ROW</v>
          </cell>
          <cell r="I1321" t="str">
            <v>WN PWC 5ML CAD LEM ROW         SP</v>
          </cell>
          <cell r="J1321">
            <v>5.58</v>
          </cell>
          <cell r="K1321">
            <v>5.69</v>
          </cell>
          <cell r="L1321">
            <v>1.9713261648745577E-2</v>
          </cell>
          <cell r="M1321" t="str">
            <v>Actif</v>
          </cell>
          <cell r="N1321"/>
          <cell r="O1321" t="str">
            <v>WINSOR &amp; NEWTON</v>
          </cell>
          <cell r="P1321" t="str">
            <v>FINE ARTS</v>
          </cell>
          <cell r="Q1321" t="str">
            <v>W&amp;N WATERCOLOUR</v>
          </cell>
          <cell r="R1321" t="str">
            <v>PROFESSIONAL WATERCOLOUR</v>
          </cell>
          <cell r="S1321" t="str">
            <v>5ML TUBE</v>
          </cell>
          <cell r="T1321" t="str">
            <v>Série 4</v>
          </cell>
          <cell r="U1321" t="str">
            <v>W0086</v>
          </cell>
          <cell r="V1321" t="str">
            <v>10100103150210</v>
          </cell>
          <cell r="W1321" t="str">
            <v>32139000</v>
          </cell>
          <cell r="X1321" t="str">
            <v>FRANCE</v>
          </cell>
          <cell r="Y1321">
            <v>3</v>
          </cell>
        </row>
        <row r="1322">
          <cell r="A1322" t="str">
            <v>884955087053</v>
          </cell>
          <cell r="B1322" t="str">
            <v>8840299</v>
          </cell>
          <cell r="C1322" t="str">
            <v>W&amp;N PRO WATERCOLOUR 5ML 089 ORANGE DE CADMIUM ROW</v>
          </cell>
          <cell r="D1322">
            <v>26</v>
          </cell>
          <cell r="E1322" t="str">
            <v>50823512</v>
          </cell>
          <cell r="F1322" t="str">
            <v>0102089</v>
          </cell>
          <cell r="G1322" t="str">
            <v>WN PWC 5ML 089 ORANGE CD ROW</v>
          </cell>
          <cell r="H1322" t="str">
            <v>W&amp;N PROFESSIONAL WATERCOLOUR 5ML CAD ORAN ROW</v>
          </cell>
          <cell r="I1322" t="str">
            <v>WN PWC 5ML CAD ORAN ROW        SP</v>
          </cell>
          <cell r="J1322">
            <v>5.58</v>
          </cell>
          <cell r="K1322">
            <v>5.69</v>
          </cell>
          <cell r="L1322">
            <v>1.9713261648745577E-2</v>
          </cell>
          <cell r="M1322" t="str">
            <v>Actif</v>
          </cell>
          <cell r="N1322"/>
          <cell r="O1322" t="str">
            <v>WINSOR &amp; NEWTON</v>
          </cell>
          <cell r="P1322" t="str">
            <v>FINE ARTS</v>
          </cell>
          <cell r="Q1322" t="str">
            <v>W&amp;N WATERCOLOUR</v>
          </cell>
          <cell r="R1322" t="str">
            <v>PROFESSIONAL WATERCOLOUR</v>
          </cell>
          <cell r="S1322" t="str">
            <v>5ML TUBE</v>
          </cell>
          <cell r="T1322" t="str">
            <v>Série 4</v>
          </cell>
          <cell r="U1322" t="str">
            <v>W0089</v>
          </cell>
          <cell r="V1322" t="str">
            <v>10100103150210</v>
          </cell>
          <cell r="W1322" t="str">
            <v>32139000</v>
          </cell>
          <cell r="X1322" t="str">
            <v>FRANCE</v>
          </cell>
          <cell r="Y1322">
            <v>3</v>
          </cell>
        </row>
        <row r="1323">
          <cell r="A1323" t="str">
            <v>884955087060</v>
          </cell>
          <cell r="B1323" t="str">
            <v>8840300</v>
          </cell>
          <cell r="C1323" t="str">
            <v>W&amp;N PRO WATERCOLOUR 5ML 094 ROUGE DE CADMIUM ROW</v>
          </cell>
          <cell r="D1323">
            <v>26</v>
          </cell>
          <cell r="E1323" t="str">
            <v>50823529</v>
          </cell>
          <cell r="F1323" t="str">
            <v>0102094</v>
          </cell>
          <cell r="G1323" t="str">
            <v>WN PWC 5ML 094 RGE DE CAD ROW</v>
          </cell>
          <cell r="H1323" t="str">
            <v>W&amp;N PROFESSIONAL WATERCOLOUR 5ML CAD RED ROW</v>
          </cell>
          <cell r="I1323" t="str">
            <v>WN PWC 5ML CAD RED ROW         SP</v>
          </cell>
          <cell r="J1323">
            <v>5.58</v>
          </cell>
          <cell r="K1323">
            <v>5.69</v>
          </cell>
          <cell r="L1323">
            <v>1.9713261648745577E-2</v>
          </cell>
          <cell r="M1323" t="str">
            <v>Actif</v>
          </cell>
          <cell r="N1323"/>
          <cell r="O1323" t="str">
            <v>WINSOR &amp; NEWTON</v>
          </cell>
          <cell r="P1323" t="str">
            <v>FINE ARTS</v>
          </cell>
          <cell r="Q1323" t="str">
            <v>W&amp;N WATERCOLOUR</v>
          </cell>
          <cell r="R1323" t="str">
            <v>PROFESSIONAL WATERCOLOUR</v>
          </cell>
          <cell r="S1323" t="str">
            <v>5ML TUBE</v>
          </cell>
          <cell r="T1323" t="str">
            <v>Série 4</v>
          </cell>
          <cell r="U1323" t="str">
            <v>W0094</v>
          </cell>
          <cell r="V1323" t="str">
            <v>10100103150210</v>
          </cell>
          <cell r="W1323" t="str">
            <v>32139000</v>
          </cell>
          <cell r="X1323" t="str">
            <v>FRANCE</v>
          </cell>
          <cell r="Y1323">
            <v>3</v>
          </cell>
        </row>
        <row r="1324">
          <cell r="A1324" t="str">
            <v>884955087077</v>
          </cell>
          <cell r="B1324" t="str">
            <v>8840301</v>
          </cell>
          <cell r="C1324" t="str">
            <v>W&amp;N PRO WATERCOLOUR 5ML 097 ROUGE DE CADIUM FONCE ROW</v>
          </cell>
          <cell r="D1324">
            <v>26</v>
          </cell>
          <cell r="E1324" t="str">
            <v>50823536</v>
          </cell>
          <cell r="F1324" t="str">
            <v>0102097</v>
          </cell>
          <cell r="G1324" t="str">
            <v>WN PWC 5ML 097 RGE CD FCE ROW</v>
          </cell>
          <cell r="H1324" t="str">
            <v>W&amp;N PROFESSIONAL WATERCOLOUR 5ML CD RD DP ROW</v>
          </cell>
          <cell r="I1324" t="str">
            <v>WN PWC 5ML CD RD DP ROW        SP</v>
          </cell>
          <cell r="J1324">
            <v>5.58</v>
          </cell>
          <cell r="K1324">
            <v>5.69</v>
          </cell>
          <cell r="L1324">
            <v>1.9713261648745577E-2</v>
          </cell>
          <cell r="M1324" t="str">
            <v>Actif</v>
          </cell>
          <cell r="N1324"/>
          <cell r="O1324" t="str">
            <v>WINSOR &amp; NEWTON</v>
          </cell>
          <cell r="P1324" t="str">
            <v>FINE ARTS</v>
          </cell>
          <cell r="Q1324" t="str">
            <v>W&amp;N WATERCOLOUR</v>
          </cell>
          <cell r="R1324" t="str">
            <v>PROFESSIONAL WATERCOLOUR</v>
          </cell>
          <cell r="S1324" t="str">
            <v>5ML TUBE</v>
          </cell>
          <cell r="T1324" t="str">
            <v>Série 4</v>
          </cell>
          <cell r="U1324" t="str">
            <v>W0097</v>
          </cell>
          <cell r="V1324" t="str">
            <v>10100103150210</v>
          </cell>
          <cell r="W1324" t="str">
            <v>32139000</v>
          </cell>
          <cell r="X1324" t="str">
            <v>FRANCE</v>
          </cell>
          <cell r="Y1324">
            <v>3</v>
          </cell>
        </row>
        <row r="1325">
          <cell r="A1325" t="str">
            <v>884955087084</v>
          </cell>
          <cell r="B1325" t="str">
            <v>8840302</v>
          </cell>
          <cell r="C1325" t="str">
            <v>W&amp;N PRO WATERCOLOUR 5ML 106 ECARLATE DE CADIUM ROW</v>
          </cell>
          <cell r="D1325">
            <v>26</v>
          </cell>
          <cell r="E1325" t="str">
            <v>50823543</v>
          </cell>
          <cell r="F1325" t="str">
            <v>0102106</v>
          </cell>
          <cell r="G1325" t="str">
            <v>WN PWC 5ML 106 ECARLAT CD ROW</v>
          </cell>
          <cell r="H1325" t="str">
            <v>W&amp;N PROFESSIONAL WATERCOLOUR 5ML CAD SCAR ROW</v>
          </cell>
          <cell r="I1325" t="str">
            <v>WN PWC 5ML CAD SCAR ROW        SP</v>
          </cell>
          <cell r="J1325">
            <v>5.58</v>
          </cell>
          <cell r="K1325">
            <v>5.69</v>
          </cell>
          <cell r="L1325">
            <v>1.9713261648745577E-2</v>
          </cell>
          <cell r="M1325" t="str">
            <v>Actif</v>
          </cell>
          <cell r="N1325"/>
          <cell r="O1325" t="str">
            <v>WINSOR &amp; NEWTON</v>
          </cell>
          <cell r="P1325" t="str">
            <v>FINE ARTS</v>
          </cell>
          <cell r="Q1325" t="str">
            <v>W&amp;N WATERCOLOUR</v>
          </cell>
          <cell r="R1325" t="str">
            <v>PROFESSIONAL WATERCOLOUR</v>
          </cell>
          <cell r="S1325" t="str">
            <v>5ML TUBE</v>
          </cell>
          <cell r="T1325" t="str">
            <v>Série 4</v>
          </cell>
          <cell r="U1325" t="str">
            <v>W0106</v>
          </cell>
          <cell r="V1325" t="str">
            <v>10100103150210</v>
          </cell>
          <cell r="W1325" t="str">
            <v>32139000</v>
          </cell>
          <cell r="X1325" t="str">
            <v>FRANCE</v>
          </cell>
          <cell r="Y1325">
            <v>3</v>
          </cell>
        </row>
        <row r="1326">
          <cell r="A1326" t="str">
            <v>884955087091</v>
          </cell>
          <cell r="B1326" t="str">
            <v>8840303</v>
          </cell>
          <cell r="C1326" t="str">
            <v>W&amp;N PRO WATERCOLOUR 5ML 108 JAUNE DE CADMIUM ROW</v>
          </cell>
          <cell r="D1326">
            <v>26</v>
          </cell>
          <cell r="E1326" t="str">
            <v>50823550</v>
          </cell>
          <cell r="F1326" t="str">
            <v>0102108</v>
          </cell>
          <cell r="G1326" t="str">
            <v>WN PWC 5ML 108 JNE CAD ROW</v>
          </cell>
          <cell r="H1326" t="str">
            <v>W&amp;N PROFESSIONAL WATERCOLOUR 5ML CAD YELL ROW</v>
          </cell>
          <cell r="I1326" t="str">
            <v>WN PWC 5ML CAD YELL ROW        SP</v>
          </cell>
          <cell r="J1326">
            <v>5.58</v>
          </cell>
          <cell r="K1326">
            <v>5.69</v>
          </cell>
          <cell r="L1326">
            <v>1.9713261648745577E-2</v>
          </cell>
          <cell r="M1326" t="str">
            <v>Actif</v>
          </cell>
          <cell r="N1326"/>
          <cell r="O1326" t="str">
            <v>WINSOR &amp; NEWTON</v>
          </cell>
          <cell r="P1326" t="str">
            <v>FINE ARTS</v>
          </cell>
          <cell r="Q1326" t="str">
            <v>W&amp;N WATERCOLOUR</v>
          </cell>
          <cell r="R1326" t="str">
            <v>PROFESSIONAL WATERCOLOUR</v>
          </cell>
          <cell r="S1326" t="str">
            <v>5ML TUBE</v>
          </cell>
          <cell r="T1326" t="str">
            <v>Série 4</v>
          </cell>
          <cell r="U1326" t="str">
            <v>W0108</v>
          </cell>
          <cell r="V1326" t="str">
            <v>10100103150210</v>
          </cell>
          <cell r="W1326" t="str">
            <v>32139000</v>
          </cell>
          <cell r="X1326" t="str">
            <v>FRANCE</v>
          </cell>
          <cell r="Y1326">
            <v>3</v>
          </cell>
        </row>
        <row r="1327">
          <cell r="A1327" t="str">
            <v>884955087107</v>
          </cell>
          <cell r="B1327" t="str">
            <v>8840304</v>
          </cell>
          <cell r="C1327" t="str">
            <v>W&amp;N PRO WATERCOLOUR 5ML 111 JAUNE DE CADMIUM FONCE ROW</v>
          </cell>
          <cell r="D1327">
            <v>26</v>
          </cell>
          <cell r="E1327" t="str">
            <v>50823567</v>
          </cell>
          <cell r="F1327" t="str">
            <v>0102111</v>
          </cell>
          <cell r="G1327" t="str">
            <v>WN PWC 5ML 111 JNE CAD FC ROW</v>
          </cell>
          <cell r="H1327" t="str">
            <v>W&amp;N PROFESSIONAL WATERCOLOUR 5ML C.YEL.DP ROW</v>
          </cell>
          <cell r="I1327" t="str">
            <v>WN PWC 5ML C.YEL.DP ROW        SP</v>
          </cell>
          <cell r="J1327">
            <v>5.58</v>
          </cell>
          <cell r="K1327">
            <v>5.69</v>
          </cell>
          <cell r="L1327">
            <v>1.9713261648745577E-2</v>
          </cell>
          <cell r="M1327" t="str">
            <v>Actif</v>
          </cell>
          <cell r="N1327"/>
          <cell r="O1327" t="str">
            <v>WINSOR &amp; NEWTON</v>
          </cell>
          <cell r="P1327" t="str">
            <v>FINE ARTS</v>
          </cell>
          <cell r="Q1327" t="str">
            <v>W&amp;N WATERCOLOUR</v>
          </cell>
          <cell r="R1327" t="str">
            <v>PROFESSIONAL WATERCOLOUR</v>
          </cell>
          <cell r="S1327" t="str">
            <v>5ML TUBE</v>
          </cell>
          <cell r="T1327" t="str">
            <v>Série 4</v>
          </cell>
          <cell r="U1327" t="str">
            <v>W0111</v>
          </cell>
          <cell r="V1327" t="str">
            <v>10100103150210</v>
          </cell>
          <cell r="W1327" t="str">
            <v>32139000</v>
          </cell>
          <cell r="X1327" t="str">
            <v>FRANCE</v>
          </cell>
          <cell r="Y1327">
            <v>3</v>
          </cell>
        </row>
        <row r="1328">
          <cell r="A1328" t="str">
            <v>884955087114</v>
          </cell>
          <cell r="B1328" t="str">
            <v>8840305</v>
          </cell>
          <cell r="C1328" t="str">
            <v>W&amp;N PRO WATERCOLOUR 5ML 118 JAUNE DE CADMIUM PALE ROW</v>
          </cell>
          <cell r="D1328">
            <v>26</v>
          </cell>
          <cell r="E1328" t="str">
            <v>50823574</v>
          </cell>
          <cell r="F1328" t="str">
            <v>0102118</v>
          </cell>
          <cell r="G1328" t="str">
            <v>WN PWC 5ML 118 JNE CAD PAL ROW</v>
          </cell>
          <cell r="H1328" t="str">
            <v>W&amp;N PROFESSIONAL WATERCOLOUR 5ML CD.YEL.P ROW</v>
          </cell>
          <cell r="I1328" t="str">
            <v>WN PWC 5ML CD.YEL.P ROW        SP</v>
          </cell>
          <cell r="J1328">
            <v>5.58</v>
          </cell>
          <cell r="K1328">
            <v>5.69</v>
          </cell>
          <cell r="L1328">
            <v>1.9713261648745577E-2</v>
          </cell>
          <cell r="M1328" t="str">
            <v>Actif</v>
          </cell>
          <cell r="N1328"/>
          <cell r="O1328" t="str">
            <v>WINSOR &amp; NEWTON</v>
          </cell>
          <cell r="P1328" t="str">
            <v>FINE ARTS</v>
          </cell>
          <cell r="Q1328" t="str">
            <v>W&amp;N WATERCOLOUR</v>
          </cell>
          <cell r="R1328" t="str">
            <v>PROFESSIONAL WATERCOLOUR</v>
          </cell>
          <cell r="S1328" t="str">
            <v>5ML TUBE</v>
          </cell>
          <cell r="T1328" t="str">
            <v>Série 4</v>
          </cell>
          <cell r="U1328" t="str">
            <v>W0118</v>
          </cell>
          <cell r="V1328" t="str">
            <v>10100103150210</v>
          </cell>
          <cell r="W1328" t="str">
            <v>32139000</v>
          </cell>
          <cell r="X1328" t="str">
            <v>FRANCE</v>
          </cell>
          <cell r="Y1328">
            <v>3</v>
          </cell>
        </row>
        <row r="1329">
          <cell r="A1329" t="str">
            <v>884955087145</v>
          </cell>
          <cell r="B1329" t="str">
            <v>8840308</v>
          </cell>
          <cell r="C1329" t="str">
            <v>W&amp;N PRO WATERCOLOUR 5ML 178 BLEU DE COBALT ROW</v>
          </cell>
          <cell r="D1329">
            <v>26</v>
          </cell>
          <cell r="E1329" t="str">
            <v>50823666</v>
          </cell>
          <cell r="F1329" t="str">
            <v>0102178</v>
          </cell>
          <cell r="G1329" t="str">
            <v>WN PWC 5ML 178 BL COBALT ROW</v>
          </cell>
          <cell r="H1329" t="str">
            <v>W&amp;N PROFESSIONAL WATERCOLOUR 5ML COBALT BLUE ROW</v>
          </cell>
          <cell r="I1329" t="str">
            <v>WN PWC 5ML COBALT BLUE ROW     SP</v>
          </cell>
          <cell r="J1329">
            <v>5.58</v>
          </cell>
          <cell r="K1329">
            <v>5.69</v>
          </cell>
          <cell r="L1329">
            <v>1.9713261648745577E-2</v>
          </cell>
          <cell r="M1329" t="str">
            <v>Actif</v>
          </cell>
          <cell r="N1329"/>
          <cell r="O1329" t="str">
            <v>WINSOR &amp; NEWTON</v>
          </cell>
          <cell r="P1329" t="str">
            <v>FINE ARTS</v>
          </cell>
          <cell r="Q1329" t="str">
            <v>W&amp;N WATERCOLOUR</v>
          </cell>
          <cell r="R1329" t="str">
            <v>PROFESSIONAL WATERCOLOUR</v>
          </cell>
          <cell r="S1329" t="str">
            <v>5ML TUBE</v>
          </cell>
          <cell r="T1329" t="str">
            <v>Série 4</v>
          </cell>
          <cell r="U1329" t="str">
            <v>W0178</v>
          </cell>
          <cell r="V1329" t="str">
            <v>10100103150210</v>
          </cell>
          <cell r="W1329" t="str">
            <v>32139000</v>
          </cell>
          <cell r="X1329" t="str">
            <v>FRANCE</v>
          </cell>
          <cell r="Y1329">
            <v>3</v>
          </cell>
        </row>
        <row r="1330">
          <cell r="A1330" t="str">
            <v>884955086728</v>
          </cell>
          <cell r="B1330" t="str">
            <v>8840266</v>
          </cell>
          <cell r="C1330" t="str">
            <v>W&amp;N PRO WATERCOLOUR 5ML 180 BLEU DE COBALT FONCE ROW</v>
          </cell>
          <cell r="D1330">
            <v>26</v>
          </cell>
          <cell r="E1330" t="str">
            <v>50694709</v>
          </cell>
          <cell r="F1330" t="str">
            <v>0102180</v>
          </cell>
          <cell r="G1330" t="str">
            <v>WN PWC 5ML 180 BL COB FC ROW</v>
          </cell>
          <cell r="H1330" t="str">
            <v>W&amp;N PROFESSIONAL WATERCOLOUR 5ML COB B.DP ROW</v>
          </cell>
          <cell r="I1330" t="str">
            <v>WN PWC 5ML COB B.DP ROW        SP</v>
          </cell>
          <cell r="J1330">
            <v>5.58</v>
          </cell>
          <cell r="K1330">
            <v>5.69</v>
          </cell>
          <cell r="L1330">
            <v>1.9713261648745577E-2</v>
          </cell>
          <cell r="M1330" t="str">
            <v>Actif</v>
          </cell>
          <cell r="N1330"/>
          <cell r="O1330" t="str">
            <v>WINSOR &amp; NEWTON</v>
          </cell>
          <cell r="P1330" t="str">
            <v>FINE ARTS</v>
          </cell>
          <cell r="Q1330" t="str">
            <v>W&amp;N WATERCOLOUR</v>
          </cell>
          <cell r="R1330" t="str">
            <v>PROFESSIONAL WATERCOLOUR</v>
          </cell>
          <cell r="S1330" t="str">
            <v>5ML TUBE</v>
          </cell>
          <cell r="T1330" t="str">
            <v>Série 4</v>
          </cell>
          <cell r="U1330" t="str">
            <v>W0180</v>
          </cell>
          <cell r="V1330" t="str">
            <v>10100103150210</v>
          </cell>
          <cell r="W1330" t="str">
            <v>32139000</v>
          </cell>
          <cell r="X1330" t="str">
            <v>FRANCE</v>
          </cell>
          <cell r="Y1330">
            <v>3</v>
          </cell>
        </row>
        <row r="1331">
          <cell r="A1331" t="str">
            <v>884955087152</v>
          </cell>
          <cell r="B1331" t="str">
            <v>8840309</v>
          </cell>
          <cell r="C1331" t="str">
            <v>W&amp;N PRO WATERCOLOUR 5ML 184 VERT COBALT ROW</v>
          </cell>
          <cell r="D1331">
            <v>26</v>
          </cell>
          <cell r="E1331" t="str">
            <v>50823673</v>
          </cell>
          <cell r="F1331" t="str">
            <v>0102184</v>
          </cell>
          <cell r="G1331" t="str">
            <v>WN PWC 5ML 184 VERT COBALT ROW</v>
          </cell>
          <cell r="H1331" t="str">
            <v>W&amp;N PROFESSIONAL WATERCOLOUR 5ML COB GRN ROW</v>
          </cell>
          <cell r="I1331" t="str">
            <v>WN PWC 5ML COB GRN ROW         SP</v>
          </cell>
          <cell r="J1331">
            <v>5.58</v>
          </cell>
          <cell r="K1331">
            <v>5.69</v>
          </cell>
          <cell r="L1331">
            <v>1.9713261648745577E-2</v>
          </cell>
          <cell r="M1331" t="str">
            <v>Actif</v>
          </cell>
          <cell r="N1331"/>
          <cell r="O1331" t="str">
            <v>WINSOR &amp; NEWTON</v>
          </cell>
          <cell r="P1331" t="str">
            <v>FINE ARTS</v>
          </cell>
          <cell r="Q1331" t="str">
            <v>W&amp;N WATERCOLOUR</v>
          </cell>
          <cell r="R1331" t="str">
            <v>PROFESSIONAL WATERCOLOUR</v>
          </cell>
          <cell r="S1331" t="str">
            <v>5ML TUBE</v>
          </cell>
          <cell r="T1331" t="str">
            <v>Série 4</v>
          </cell>
          <cell r="U1331" t="str">
            <v>W0184</v>
          </cell>
          <cell r="V1331" t="str">
            <v>10100103150210</v>
          </cell>
          <cell r="W1331" t="str">
            <v>32139000</v>
          </cell>
          <cell r="X1331" t="str">
            <v>FRANCE</v>
          </cell>
          <cell r="Y1331">
            <v>3</v>
          </cell>
        </row>
        <row r="1332">
          <cell r="A1332" t="str">
            <v>884955087169</v>
          </cell>
          <cell r="B1332" t="str">
            <v>8840310</v>
          </cell>
          <cell r="C1332" t="str">
            <v>W&amp;N PRO WATERCOLOUR 5ML 190 COBALT TURQUOISE ROW</v>
          </cell>
          <cell r="D1332">
            <v>26</v>
          </cell>
          <cell r="E1332" t="str">
            <v>50823680</v>
          </cell>
          <cell r="F1332" t="str">
            <v>0102190</v>
          </cell>
          <cell r="G1332" t="str">
            <v>WN PWC 5ML 190 TURQ COLB ROW</v>
          </cell>
          <cell r="H1332" t="str">
            <v>W&amp;N PROFESSIONAL WATERCOLOUR 5ML COB TURQUOISE ROW</v>
          </cell>
          <cell r="I1332" t="str">
            <v>WN PWC 5ML COB TURQUOISE ROW   SP</v>
          </cell>
          <cell r="J1332">
            <v>5.58</v>
          </cell>
          <cell r="K1332">
            <v>5.69</v>
          </cell>
          <cell r="L1332">
            <v>1.9713261648745577E-2</v>
          </cell>
          <cell r="M1332" t="str">
            <v>Actif</v>
          </cell>
          <cell r="N1332"/>
          <cell r="O1332" t="str">
            <v>WINSOR &amp; NEWTON</v>
          </cell>
          <cell r="P1332" t="str">
            <v>FINE ARTS</v>
          </cell>
          <cell r="Q1332" t="str">
            <v>W&amp;N WATERCOLOUR</v>
          </cell>
          <cell r="R1332" t="str">
            <v>PROFESSIONAL WATERCOLOUR</v>
          </cell>
          <cell r="S1332" t="str">
            <v>5ML TUBE</v>
          </cell>
          <cell r="T1332" t="str">
            <v>Série 4</v>
          </cell>
          <cell r="U1332" t="str">
            <v>W0190</v>
          </cell>
          <cell r="V1332" t="str">
            <v>10100103150210</v>
          </cell>
          <cell r="W1332" t="str">
            <v>32139000</v>
          </cell>
          <cell r="X1332" t="str">
            <v>FRANCE</v>
          </cell>
          <cell r="Y1332">
            <v>3</v>
          </cell>
        </row>
        <row r="1333">
          <cell r="A1333" t="str">
            <v>884955086735</v>
          </cell>
          <cell r="B1333" t="str">
            <v>8840267</v>
          </cell>
          <cell r="C1333" t="str">
            <v>W&amp;N PRO WATERCOLOUR 5ML 191 TURQUOISE COBALT CLAIR ROW</v>
          </cell>
          <cell r="D1333">
            <v>26</v>
          </cell>
          <cell r="E1333" t="str">
            <v>50694723</v>
          </cell>
          <cell r="F1333" t="str">
            <v>0102191</v>
          </cell>
          <cell r="G1333" t="str">
            <v>WN PWC 5ML 191 TURQ COB CL ROW</v>
          </cell>
          <cell r="H1333" t="str">
            <v>W&amp;N PROFESSIONAL WATERCOLOUR 5ML COB TURQUOISE LT ROW</v>
          </cell>
          <cell r="I1333" t="str">
            <v>WN PWC 5ML COB TURQUS LT ROW   SP</v>
          </cell>
          <cell r="J1333">
            <v>5.58</v>
          </cell>
          <cell r="K1333">
            <v>5.69</v>
          </cell>
          <cell r="L1333">
            <v>1.9713261648745577E-2</v>
          </cell>
          <cell r="M1333" t="str">
            <v>Actif</v>
          </cell>
          <cell r="N1333"/>
          <cell r="O1333" t="str">
            <v>WINSOR &amp; NEWTON</v>
          </cell>
          <cell r="P1333" t="str">
            <v>FINE ARTS</v>
          </cell>
          <cell r="Q1333" t="str">
            <v>W&amp;N WATERCOLOUR</v>
          </cell>
          <cell r="R1333" t="str">
            <v>PROFESSIONAL WATERCOLOUR</v>
          </cell>
          <cell r="S1333" t="str">
            <v>5ML TUBE</v>
          </cell>
          <cell r="T1333" t="str">
            <v>Série 4</v>
          </cell>
          <cell r="U1333" t="str">
            <v>W0191</v>
          </cell>
          <cell r="V1333" t="str">
            <v>10100103150210</v>
          </cell>
          <cell r="W1333" t="str">
            <v>32139000</v>
          </cell>
          <cell r="X1333" t="str">
            <v>FRANCE</v>
          </cell>
          <cell r="Y1333">
            <v>3</v>
          </cell>
        </row>
        <row r="1334">
          <cell r="A1334" t="str">
            <v>884955087176</v>
          </cell>
          <cell r="B1334" t="str">
            <v>8840311</v>
          </cell>
          <cell r="C1334" t="str">
            <v>W&amp;N PRO WATERCOLOUR 5ML 192 VIOLET COBALT ROW</v>
          </cell>
          <cell r="D1334">
            <v>26</v>
          </cell>
          <cell r="E1334" t="str">
            <v>50823697</v>
          </cell>
          <cell r="F1334" t="str">
            <v>0102192</v>
          </cell>
          <cell r="G1334" t="str">
            <v>WN PWC 5ML 192 VIOLET COB ROW</v>
          </cell>
          <cell r="H1334" t="str">
            <v>W&amp;N PROFESSIONAL WATERCOLOUR 5ML COB VIOL ROW</v>
          </cell>
          <cell r="I1334" t="str">
            <v>WN PWC 5ML COB VIOL ROW        SP</v>
          </cell>
          <cell r="J1334">
            <v>5.58</v>
          </cell>
          <cell r="K1334">
            <v>5.69</v>
          </cell>
          <cell r="L1334">
            <v>1.9713261648745577E-2</v>
          </cell>
          <cell r="M1334" t="str">
            <v>Actif</v>
          </cell>
          <cell r="N1334"/>
          <cell r="O1334" t="str">
            <v>WINSOR &amp; NEWTON</v>
          </cell>
          <cell r="P1334" t="str">
            <v>FINE ARTS</v>
          </cell>
          <cell r="Q1334" t="str">
            <v>W&amp;N WATERCOLOUR</v>
          </cell>
          <cell r="R1334" t="str">
            <v>PROFESSIONAL WATERCOLOUR</v>
          </cell>
          <cell r="S1334" t="str">
            <v>5ML TUBE</v>
          </cell>
          <cell r="T1334" t="str">
            <v>Série 4</v>
          </cell>
          <cell r="U1334" t="str">
            <v>W0192</v>
          </cell>
          <cell r="V1334" t="str">
            <v>10100103150210</v>
          </cell>
          <cell r="W1334" t="str">
            <v>32139000</v>
          </cell>
          <cell r="X1334" t="str">
            <v>FRANCE</v>
          </cell>
          <cell r="Y1334">
            <v>3</v>
          </cell>
        </row>
        <row r="1335">
          <cell r="A1335" t="str">
            <v>884955087268</v>
          </cell>
          <cell r="B1335" t="str">
            <v>8840320</v>
          </cell>
          <cell r="C1335" t="str">
            <v>W&amp;N PRO WATERCOLOUR 5ML 347 JAUNE CITRON ROW</v>
          </cell>
          <cell r="D1335">
            <v>26</v>
          </cell>
          <cell r="E1335" t="str">
            <v>50823833</v>
          </cell>
          <cell r="F1335" t="str">
            <v>0102347</v>
          </cell>
          <cell r="G1335" t="str">
            <v>WN PWC 5ML 347 JNE CITRON ROW</v>
          </cell>
          <cell r="H1335" t="str">
            <v>W&amp;N PROFESSIONAL WATERCOLOUR 5ML L.Y.N.T ROW</v>
          </cell>
          <cell r="I1335" t="str">
            <v>WN PWC 5ML L.Y.N.T ROW         SP</v>
          </cell>
          <cell r="J1335">
            <v>5.58</v>
          </cell>
          <cell r="K1335">
            <v>5.69</v>
          </cell>
          <cell r="L1335">
            <v>1.9713261648745577E-2</v>
          </cell>
          <cell r="M1335" t="str">
            <v>Actif</v>
          </cell>
          <cell r="N1335"/>
          <cell r="O1335" t="str">
            <v>WINSOR &amp; NEWTON</v>
          </cell>
          <cell r="P1335" t="str">
            <v>FINE ARTS</v>
          </cell>
          <cell r="Q1335" t="str">
            <v>W&amp;N WATERCOLOUR</v>
          </cell>
          <cell r="R1335" t="str">
            <v>PROFESSIONAL WATERCOLOUR</v>
          </cell>
          <cell r="S1335" t="str">
            <v>5ML TUBE</v>
          </cell>
          <cell r="T1335" t="str">
            <v>Série 4</v>
          </cell>
          <cell r="U1335" t="str">
            <v>W0347</v>
          </cell>
          <cell r="V1335" t="str">
            <v>10100103150210</v>
          </cell>
          <cell r="W1335" t="str">
            <v>32139000</v>
          </cell>
          <cell r="X1335" t="str">
            <v>FRANCE</v>
          </cell>
          <cell r="Y1335">
            <v>3</v>
          </cell>
        </row>
        <row r="1336">
          <cell r="A1336" t="str">
            <v>50824021</v>
          </cell>
          <cell r="B1336" t="str">
            <v>0102576</v>
          </cell>
          <cell r="C1336" t="str">
            <v>W&amp;N PRO WATERCOLOUR 5ML 576 ROSE DORE</v>
          </cell>
          <cell r="D1336">
            <v>26</v>
          </cell>
          <cell r="E1336"/>
          <cell r="F1336"/>
          <cell r="G1336" t="str">
            <v>WN PWC 5ML 576 ROSE DORE</v>
          </cell>
          <cell r="H1336" t="str">
            <v>W&amp;N PROFESSIONAL WATERCOLOUR 5ML ROSE DORE</v>
          </cell>
          <cell r="I1336" t="str">
            <v>WN PWC 5ML ROSE DORE</v>
          </cell>
          <cell r="J1336">
            <v>5.58</v>
          </cell>
          <cell r="K1336">
            <v>5.69</v>
          </cell>
          <cell r="L1336">
            <v>1.9713261648745577E-2</v>
          </cell>
          <cell r="M1336" t="str">
            <v>Actif</v>
          </cell>
          <cell r="N1336"/>
          <cell r="O1336" t="str">
            <v>WINSOR &amp; NEWTON</v>
          </cell>
          <cell r="P1336" t="str">
            <v>FINE ARTS</v>
          </cell>
          <cell r="Q1336" t="str">
            <v>W&amp;N WATERCOLOUR</v>
          </cell>
          <cell r="R1336" t="str">
            <v>PROFESSIONAL WATERCOLOUR</v>
          </cell>
          <cell r="S1336" t="str">
            <v>5ML TUBE</v>
          </cell>
          <cell r="T1336" t="str">
            <v>Série 4</v>
          </cell>
          <cell r="U1336" t="str">
            <v>W0576</v>
          </cell>
          <cell r="V1336" t="str">
            <v>10100103150210</v>
          </cell>
          <cell r="W1336" t="str">
            <v>32139000</v>
          </cell>
          <cell r="X1336" t="str">
            <v>FRANCE</v>
          </cell>
          <cell r="Y1336">
            <v>3</v>
          </cell>
        </row>
        <row r="1337">
          <cell r="A1337" t="str">
            <v>884955086520</v>
          </cell>
          <cell r="B1337" t="str">
            <v>8840246</v>
          </cell>
          <cell r="C1337" t="str">
            <v>W&amp;N PRO WATERCOLOUR 5ML 587 GARANCE ROSE VERITABLE ROW</v>
          </cell>
          <cell r="D1337">
            <v>26</v>
          </cell>
          <cell r="E1337" t="str">
            <v>50824045</v>
          </cell>
          <cell r="F1337" t="str">
            <v>0102587</v>
          </cell>
          <cell r="G1337" t="str">
            <v>WN PWC 5ML 587 GAR RSE VER ROW</v>
          </cell>
          <cell r="H1337" t="str">
            <v>W&amp;N PROFESSIONAL WATERCOLOUR 5ML ROS M GN ROW</v>
          </cell>
          <cell r="I1337" t="str">
            <v>WN PWC 5ML ROS M GN ROW        SP</v>
          </cell>
          <cell r="J1337">
            <v>5.58</v>
          </cell>
          <cell r="K1337">
            <v>5.69</v>
          </cell>
          <cell r="L1337">
            <v>1.9713261648745577E-2</v>
          </cell>
          <cell r="M1337" t="str">
            <v>Actif</v>
          </cell>
          <cell r="N1337"/>
          <cell r="O1337" t="str">
            <v>WINSOR &amp; NEWTON</v>
          </cell>
          <cell r="P1337" t="str">
            <v>FINE ARTS</v>
          </cell>
          <cell r="Q1337" t="str">
            <v>W&amp;N WATERCOLOUR</v>
          </cell>
          <cell r="R1337" t="str">
            <v>PROFESSIONAL WATERCOLOUR</v>
          </cell>
          <cell r="S1337" t="str">
            <v>5ML TUBE</v>
          </cell>
          <cell r="T1337" t="str">
            <v>Série 4</v>
          </cell>
          <cell r="U1337" t="str">
            <v>W0587</v>
          </cell>
          <cell r="V1337" t="str">
            <v>10100103150210</v>
          </cell>
          <cell r="W1337" t="str">
            <v>32139000</v>
          </cell>
          <cell r="X1337" t="str">
            <v>FRANCE</v>
          </cell>
          <cell r="Y1337">
            <v>3</v>
          </cell>
        </row>
        <row r="1338">
          <cell r="A1338" t="str">
            <v>884955062821</v>
          </cell>
          <cell r="B1338" t="str">
            <v>0102890</v>
          </cell>
          <cell r="C1338" t="str">
            <v>W&amp;N PRO WATERCOLOUR 5ML 890 JAUNE SANS CADMIUM</v>
          </cell>
          <cell r="D1338">
            <v>26</v>
          </cell>
          <cell r="E1338"/>
          <cell r="F1338"/>
          <cell r="G1338" t="str">
            <v>WN PWC 5ML 890 JNE SANS CAD</v>
          </cell>
          <cell r="H1338" t="str">
            <v>W&amp;N PROFESSIONAL WATERCOLOUR 5ML CADMIUM-FREE YELLOW</v>
          </cell>
          <cell r="I1338" t="str">
            <v>WN PWC 5ML CAD FR YEL</v>
          </cell>
          <cell r="J1338">
            <v>5.58</v>
          </cell>
          <cell r="K1338">
            <v>5.69</v>
          </cell>
          <cell r="L1338">
            <v>1.9713261648745577E-2</v>
          </cell>
          <cell r="M1338" t="str">
            <v>Actif</v>
          </cell>
          <cell r="N1338"/>
          <cell r="O1338" t="str">
            <v>WINSOR &amp; NEWTON</v>
          </cell>
          <cell r="P1338" t="str">
            <v>FINE ARTS</v>
          </cell>
          <cell r="Q1338" t="str">
            <v>W&amp;N WATERCOLOUR</v>
          </cell>
          <cell r="R1338" t="str">
            <v>PROFESSIONAL WATERCOLOUR</v>
          </cell>
          <cell r="S1338" t="str">
            <v>5ML TUBE</v>
          </cell>
          <cell r="T1338" t="str">
            <v>Série 4</v>
          </cell>
          <cell r="U1338" t="str">
            <v>W0890</v>
          </cell>
          <cell r="V1338" t="str">
            <v>10100103150210</v>
          </cell>
          <cell r="W1338" t="str">
            <v>32139000</v>
          </cell>
          <cell r="X1338" t="str">
            <v>FRANCE</v>
          </cell>
          <cell r="Y1338">
            <v>3</v>
          </cell>
        </row>
        <row r="1339">
          <cell r="A1339" t="str">
            <v>884955062838</v>
          </cell>
          <cell r="B1339" t="str">
            <v>0102891</v>
          </cell>
          <cell r="C1339" t="str">
            <v>W&amp;N PRO WATERCOLOUR 5ML 891 JAUNE FONCE SANS CADMIUM</v>
          </cell>
          <cell r="D1339">
            <v>26</v>
          </cell>
          <cell r="E1339"/>
          <cell r="F1339"/>
          <cell r="G1339" t="str">
            <v>WN PWC 5ML 891 JNE FCE SS CAD</v>
          </cell>
          <cell r="H1339" t="str">
            <v>W&amp;N PROFESSIONAL WATERCOLOUR 5ML CADMIUM-FREE YELLOW DEEP</v>
          </cell>
          <cell r="I1339" t="str">
            <v>WN PWC 5ML CAD FR YEL DP</v>
          </cell>
          <cell r="J1339">
            <v>5.58</v>
          </cell>
          <cell r="K1339">
            <v>5.69</v>
          </cell>
          <cell r="L1339">
            <v>1.9713261648745577E-2</v>
          </cell>
          <cell r="M1339" t="str">
            <v>Actif</v>
          </cell>
          <cell r="N1339"/>
          <cell r="O1339" t="str">
            <v>WINSOR &amp; NEWTON</v>
          </cell>
          <cell r="P1339" t="str">
            <v>FINE ARTS</v>
          </cell>
          <cell r="Q1339" t="str">
            <v>W&amp;N WATERCOLOUR</v>
          </cell>
          <cell r="R1339" t="str">
            <v>PROFESSIONAL WATERCOLOUR</v>
          </cell>
          <cell r="S1339" t="str">
            <v>5ML TUBE</v>
          </cell>
          <cell r="T1339" t="str">
            <v>Série 4</v>
          </cell>
          <cell r="U1339" t="str">
            <v>W0891</v>
          </cell>
          <cell r="V1339" t="str">
            <v>10100103150210</v>
          </cell>
          <cell r="W1339" t="str">
            <v>32139000</v>
          </cell>
          <cell r="X1339" t="str">
            <v>FRANCE</v>
          </cell>
          <cell r="Y1339">
            <v>3</v>
          </cell>
        </row>
        <row r="1340">
          <cell r="A1340" t="str">
            <v>884955062869</v>
          </cell>
          <cell r="B1340" t="str">
            <v>0102895</v>
          </cell>
          <cell r="C1340" t="str">
            <v>W&amp;N PRO WATERCOLOUR 5ML 895 ROUGE FONCE SANS CADMIUM</v>
          </cell>
          <cell r="D1340">
            <v>26</v>
          </cell>
          <cell r="E1340"/>
          <cell r="F1340"/>
          <cell r="G1340" t="str">
            <v>WN PWC 5ML 895 RGE FCE SS CAD</v>
          </cell>
          <cell r="H1340" t="str">
            <v>W&amp;N PROFESSIONAL WATERCOLOUR 5ML CADMIUM-FREE RED DEEP</v>
          </cell>
          <cell r="I1340" t="str">
            <v>WN PWC 5ML CAD FR RED DP</v>
          </cell>
          <cell r="J1340">
            <v>5.58</v>
          </cell>
          <cell r="K1340">
            <v>5.69</v>
          </cell>
          <cell r="L1340">
            <v>1.9713261648745577E-2</v>
          </cell>
          <cell r="M1340" t="str">
            <v>Actif</v>
          </cell>
          <cell r="N1340"/>
          <cell r="O1340" t="str">
            <v>WINSOR &amp; NEWTON</v>
          </cell>
          <cell r="P1340" t="str">
            <v>FINE ARTS</v>
          </cell>
          <cell r="Q1340" t="str">
            <v>W&amp;N WATERCOLOUR</v>
          </cell>
          <cell r="R1340" t="str">
            <v>PROFESSIONAL WATERCOLOUR</v>
          </cell>
          <cell r="S1340" t="str">
            <v>5ML TUBE</v>
          </cell>
          <cell r="T1340" t="str">
            <v>Série 4</v>
          </cell>
          <cell r="U1340" t="str">
            <v>W0895</v>
          </cell>
          <cell r="V1340" t="str">
            <v>10100103150210</v>
          </cell>
          <cell r="W1340" t="str">
            <v>32139000</v>
          </cell>
          <cell r="X1340" t="str">
            <v>FRANCE</v>
          </cell>
          <cell r="Y1340">
            <v>3</v>
          </cell>
        </row>
        <row r="1341">
          <cell r="A1341" t="str">
            <v>884955062807</v>
          </cell>
          <cell r="B1341" t="str">
            <v>0102898</v>
          </cell>
          <cell r="C1341" t="str">
            <v>W&amp;N PRO WATERCOLOUR 5ML 898 CITRON SANS CADMIUM</v>
          </cell>
          <cell r="D1341">
            <v>26</v>
          </cell>
          <cell r="E1341"/>
          <cell r="F1341"/>
          <cell r="G1341" t="str">
            <v>WN PWC 5ML 898 CITRON SANS CAD</v>
          </cell>
          <cell r="H1341" t="str">
            <v>W&amp;N PROFESSIONAL WATERCOLOUR 5ML CADMIUM-FREE LEMON</v>
          </cell>
          <cell r="I1341" t="str">
            <v>WN PWC 5ML CAD FR LEM</v>
          </cell>
          <cell r="J1341">
            <v>5.58</v>
          </cell>
          <cell r="K1341">
            <v>5.69</v>
          </cell>
          <cell r="L1341">
            <v>1.9713261648745577E-2</v>
          </cell>
          <cell r="M1341" t="str">
            <v>Actif</v>
          </cell>
          <cell r="N1341"/>
          <cell r="O1341" t="str">
            <v>WINSOR &amp; NEWTON</v>
          </cell>
          <cell r="P1341" t="str">
            <v>FINE ARTS</v>
          </cell>
          <cell r="Q1341" t="str">
            <v>W&amp;N WATERCOLOUR</v>
          </cell>
          <cell r="R1341" t="str">
            <v>PROFESSIONAL WATERCOLOUR</v>
          </cell>
          <cell r="S1341" t="str">
            <v>5ML TUBE</v>
          </cell>
          <cell r="T1341" t="str">
            <v>Série 4</v>
          </cell>
          <cell r="U1341" t="str">
            <v>W0898</v>
          </cell>
          <cell r="V1341" t="str">
            <v>10100103150210</v>
          </cell>
          <cell r="W1341" t="str">
            <v>32139000</v>
          </cell>
          <cell r="X1341" t="str">
            <v>FRANCE</v>
          </cell>
          <cell r="Y1341">
            <v>3</v>
          </cell>
        </row>
        <row r="1342">
          <cell r="A1342" t="str">
            <v>884955062845</v>
          </cell>
          <cell r="B1342" t="str">
            <v>0102899</v>
          </cell>
          <cell r="C1342" t="str">
            <v>W&amp;N PRO WATERCOLOUR 5ML 899 ORANGE SANS CADMIUM</v>
          </cell>
          <cell r="D1342">
            <v>26</v>
          </cell>
          <cell r="E1342"/>
          <cell r="F1342"/>
          <cell r="G1342" t="str">
            <v>WN PWC 5ML 899 ORANGE SANS CAD</v>
          </cell>
          <cell r="H1342" t="str">
            <v>W&amp;N PROFESSIONAL WATERCOLOUR 5ML CADMIUM-FREE ORANGE</v>
          </cell>
          <cell r="I1342" t="str">
            <v>WN PWC 5ML CAD FR ORA</v>
          </cell>
          <cell r="J1342">
            <v>5.58</v>
          </cell>
          <cell r="K1342">
            <v>5.69</v>
          </cell>
          <cell r="L1342">
            <v>1.9713261648745577E-2</v>
          </cell>
          <cell r="M1342" t="str">
            <v>Actif</v>
          </cell>
          <cell r="N1342"/>
          <cell r="O1342" t="str">
            <v>WINSOR &amp; NEWTON</v>
          </cell>
          <cell r="P1342" t="str">
            <v>FINE ARTS</v>
          </cell>
          <cell r="Q1342" t="str">
            <v>W&amp;N WATERCOLOUR</v>
          </cell>
          <cell r="R1342" t="str">
            <v>PROFESSIONAL WATERCOLOUR</v>
          </cell>
          <cell r="S1342" t="str">
            <v>5ML TUBE</v>
          </cell>
          <cell r="T1342" t="str">
            <v>Série 4</v>
          </cell>
          <cell r="U1342" t="str">
            <v>W0899</v>
          </cell>
          <cell r="V1342" t="str">
            <v>10100103150210</v>
          </cell>
          <cell r="W1342" t="str">
            <v>32139000</v>
          </cell>
          <cell r="X1342" t="str">
            <v>FRANCE</v>
          </cell>
          <cell r="Y1342">
            <v>3</v>
          </cell>
        </row>
        <row r="1343">
          <cell r="A1343" t="str">
            <v>884955062852</v>
          </cell>
          <cell r="B1343" t="str">
            <v>0102901</v>
          </cell>
          <cell r="C1343" t="str">
            <v>W&amp;N PRO WATERCOLOUR 5ML 901 ROUGE SANS CADMIUM</v>
          </cell>
          <cell r="D1343">
            <v>26</v>
          </cell>
          <cell r="E1343"/>
          <cell r="F1343"/>
          <cell r="G1343" t="str">
            <v>WN PWC 5ML 901 RGE SANS CAD</v>
          </cell>
          <cell r="H1343" t="str">
            <v>W&amp;N PROFESSIONAL WATERCOLOUR 5ML CADMIUM-FREE RED</v>
          </cell>
          <cell r="I1343" t="str">
            <v>WN PWC 5ML CAD FR RED</v>
          </cell>
          <cell r="J1343">
            <v>5.58</v>
          </cell>
          <cell r="K1343">
            <v>5.69</v>
          </cell>
          <cell r="L1343">
            <v>1.9713261648745577E-2</v>
          </cell>
          <cell r="M1343" t="str">
            <v>Actif</v>
          </cell>
          <cell r="N1343"/>
          <cell r="O1343" t="str">
            <v>WINSOR &amp; NEWTON</v>
          </cell>
          <cell r="P1343" t="str">
            <v>FINE ARTS</v>
          </cell>
          <cell r="Q1343" t="str">
            <v>W&amp;N WATERCOLOUR</v>
          </cell>
          <cell r="R1343" t="str">
            <v>PROFESSIONAL WATERCOLOUR</v>
          </cell>
          <cell r="S1343" t="str">
            <v>5ML TUBE</v>
          </cell>
          <cell r="T1343" t="str">
            <v>Série 4</v>
          </cell>
          <cell r="U1343" t="str">
            <v>W0901</v>
          </cell>
          <cell r="V1343" t="str">
            <v>10100103150210</v>
          </cell>
          <cell r="W1343" t="str">
            <v>32139000</v>
          </cell>
          <cell r="X1343" t="str">
            <v>FRANCE</v>
          </cell>
          <cell r="Y1343">
            <v>3</v>
          </cell>
        </row>
        <row r="1344">
          <cell r="A1344" t="str">
            <v>884955069448</v>
          </cell>
          <cell r="B1344" t="str">
            <v>0102903</v>
          </cell>
          <cell r="C1344" t="str">
            <v>W&amp;N PRO WATERCOLOUR 5ML 903 ECARLATE SANS CADMIUM</v>
          </cell>
          <cell r="D1344">
            <v>26</v>
          </cell>
          <cell r="E1344"/>
          <cell r="F1344"/>
          <cell r="G1344" t="str">
            <v>WN PWC 5ML 903 ECARLAT SS CAD</v>
          </cell>
          <cell r="H1344" t="str">
            <v>W&amp;N PROFESSIONAL WATERCOLOUR 5ML CADMIUM-FREE SCARLET</v>
          </cell>
          <cell r="I1344" t="str">
            <v>WN PWC 5ML CAD FR SCA          SP</v>
          </cell>
          <cell r="J1344">
            <v>5.58</v>
          </cell>
          <cell r="K1344">
            <v>5.69</v>
          </cell>
          <cell r="L1344">
            <v>1.9713261648745577E-2</v>
          </cell>
          <cell r="M1344" t="str">
            <v>Actif</v>
          </cell>
          <cell r="N1344"/>
          <cell r="O1344" t="str">
            <v>WINSOR &amp; NEWTON</v>
          </cell>
          <cell r="P1344" t="str">
            <v>FINE ARTS</v>
          </cell>
          <cell r="Q1344" t="str">
            <v>W&amp;N WATERCOLOUR</v>
          </cell>
          <cell r="R1344" t="str">
            <v>PROFESSIONAL WATERCOLOUR</v>
          </cell>
          <cell r="S1344" t="str">
            <v>5ML TUBE</v>
          </cell>
          <cell r="T1344" t="str">
            <v>Série 4</v>
          </cell>
          <cell r="U1344" t="str">
            <v>W0903</v>
          </cell>
          <cell r="V1344" t="str">
            <v>10100103150210</v>
          </cell>
          <cell r="W1344" t="str">
            <v>32139000</v>
          </cell>
          <cell r="X1344" t="str">
            <v>FRANCE</v>
          </cell>
          <cell r="Y1344">
            <v>3</v>
          </cell>
        </row>
        <row r="1345">
          <cell r="A1345" t="str">
            <v>884955062814</v>
          </cell>
          <cell r="B1345" t="str">
            <v>0102907</v>
          </cell>
          <cell r="C1345" t="str">
            <v>W&amp;N PRO WATERCOLOUR 5ML 907 JAUNE PALE SANS CADMIUM</v>
          </cell>
          <cell r="D1345">
            <v>26</v>
          </cell>
          <cell r="E1345"/>
          <cell r="F1345"/>
          <cell r="G1345" t="str">
            <v>WN PWC 5ML 907 JNE PALE SS CAD</v>
          </cell>
          <cell r="H1345" t="str">
            <v>W&amp;N PROFESSIONAL WATERCOLOUR 5ML CADMIUM-FREE YELLOW PALE</v>
          </cell>
          <cell r="I1345" t="str">
            <v>WN PWC 5ML CAD FR YEL PL</v>
          </cell>
          <cell r="J1345">
            <v>5.58</v>
          </cell>
          <cell r="K1345">
            <v>5.69</v>
          </cell>
          <cell r="L1345">
            <v>1.9713261648745577E-2</v>
          </cell>
          <cell r="M1345" t="str">
            <v>Actif</v>
          </cell>
          <cell r="N1345"/>
          <cell r="O1345" t="str">
            <v>WINSOR &amp; NEWTON</v>
          </cell>
          <cell r="P1345" t="str">
            <v>FINE ARTS</v>
          </cell>
          <cell r="Q1345" t="str">
            <v>W&amp;N WATERCOLOUR</v>
          </cell>
          <cell r="R1345" t="str">
            <v>PROFESSIONAL WATERCOLOUR</v>
          </cell>
          <cell r="S1345" t="str">
            <v>5ML TUBE</v>
          </cell>
          <cell r="T1345" t="str">
            <v>Série 4</v>
          </cell>
          <cell r="U1345" t="str">
            <v>W0907</v>
          </cell>
          <cell r="V1345" t="str">
            <v>10100103150210</v>
          </cell>
          <cell r="W1345" t="str">
            <v>32139000</v>
          </cell>
          <cell r="X1345" t="str">
            <v>FRANCE</v>
          </cell>
          <cell r="Y1345">
            <v>3</v>
          </cell>
        </row>
        <row r="1346">
          <cell r="A1346" t="str">
            <v>884955099278</v>
          </cell>
          <cell r="B1346" t="str">
            <v>0190832</v>
          </cell>
          <cell r="C1346" t="str">
            <v>W&amp;N PROFESSIONAL WATERCOLOUR DOT CARD GAMME 115 COULEURS</v>
          </cell>
          <cell r="D1346">
            <v>26</v>
          </cell>
          <cell r="E1346" t="str">
            <v>884955072264</v>
          </cell>
          <cell r="F1346" t="str">
            <v>0190814</v>
          </cell>
          <cell r="G1346" t="str">
            <v>WN PWC DOT CARD GAMME 115 CLRS</v>
          </cell>
          <cell r="H1346" t="str">
            <v>W&amp;N PROFESSIONAL WATERCOLOUR FULL RANGE DOT CARD</v>
          </cell>
          <cell r="I1346" t="str">
            <v>WN PWC FULL RNG DOT CARD       SP</v>
          </cell>
          <cell r="J1346">
            <v>12.19</v>
          </cell>
          <cell r="K1346">
            <v>15.24</v>
          </cell>
          <cell r="L1346">
            <v>0.25020508613617726</v>
          </cell>
          <cell r="M1346" t="str">
            <v>Actif</v>
          </cell>
          <cell r="N1346"/>
          <cell r="O1346" t="str">
            <v>WINSOR &amp; NEWTON</v>
          </cell>
          <cell r="P1346" t="str">
            <v>FINE ARTS</v>
          </cell>
          <cell r="Q1346" t="str">
            <v>W&amp;N WATERCOLOUR</v>
          </cell>
          <cell r="R1346" t="str">
            <v>PROFESSIONAL WATERCOLOUR</v>
          </cell>
          <cell r="S1346" t="str">
            <v>COLOUR CARD</v>
          </cell>
          <cell r="T1346" t="str">
            <v>No serie</v>
          </cell>
          <cell r="U1346" t="str">
            <v>NU</v>
          </cell>
          <cell r="V1346" t="str">
            <v>10100103150901</v>
          </cell>
          <cell r="W1346" t="str">
            <v>49019900</v>
          </cell>
          <cell r="X1346" t="str">
            <v>UNITED KINGDOM</v>
          </cell>
          <cell r="Y1346">
            <v>1</v>
          </cell>
        </row>
        <row r="1347">
          <cell r="A1347" t="str">
            <v>094376550016</v>
          </cell>
          <cell r="B1347" t="str">
            <v>0101004</v>
          </cell>
          <cell r="C1347" t="str">
            <v>W&amp;N PRO WATERCOLOUR 1/2G 004 ALIZARINE CRAMOISIE</v>
          </cell>
          <cell r="D1347">
            <v>26</v>
          </cell>
          <cell r="E1347"/>
          <cell r="F1347"/>
          <cell r="G1347" t="str">
            <v>WN PWC 1/2G 004 ALIZARINE CRAM</v>
          </cell>
          <cell r="H1347" t="str">
            <v>W&amp;N PROFESSIONAL WATERCOLOUR HALVE NAP ALIZ CRIMSON</v>
          </cell>
          <cell r="I1347" t="str">
            <v>WN PWC H/P ALIZ CRIMSON</v>
          </cell>
          <cell r="J1347">
            <v>3.81</v>
          </cell>
          <cell r="K1347">
            <v>3.81</v>
          </cell>
          <cell r="L1347">
            <v>0</v>
          </cell>
          <cell r="M1347" t="str">
            <v>Actif</v>
          </cell>
          <cell r="N1347"/>
          <cell r="O1347" t="str">
            <v>WINSOR &amp; NEWTON</v>
          </cell>
          <cell r="P1347" t="str">
            <v>FINE ARTS</v>
          </cell>
          <cell r="Q1347" t="str">
            <v>W&amp;N WATERCOLOUR</v>
          </cell>
          <cell r="R1347" t="str">
            <v>PROFESSIONAL WATERCOLOUR</v>
          </cell>
          <cell r="S1347" t="str">
            <v>HALF PAN</v>
          </cell>
          <cell r="T1347" t="str">
            <v>Série 1</v>
          </cell>
          <cell r="U1347" t="str">
            <v>W0004</v>
          </cell>
          <cell r="V1347" t="str">
            <v>10100103150801</v>
          </cell>
          <cell r="W1347" t="str">
            <v>32139000</v>
          </cell>
          <cell r="X1347" t="str">
            <v>FRANCE</v>
          </cell>
          <cell r="Y1347">
            <v>3</v>
          </cell>
        </row>
        <row r="1348">
          <cell r="A1348" t="str">
            <v>094376550023</v>
          </cell>
          <cell r="B1348" t="str">
            <v>0101010</v>
          </cell>
          <cell r="C1348" t="str">
            <v>W&amp;N PRO WATERCOLOUR 1/2G 010 BLEU ANVERS</v>
          </cell>
          <cell r="D1348">
            <v>26</v>
          </cell>
          <cell r="E1348"/>
          <cell r="F1348"/>
          <cell r="G1348" t="str">
            <v>WN PWC 1/2G 010 BLEU ANVERS</v>
          </cell>
          <cell r="H1348" t="str">
            <v>W&amp;N PROFESSIONAL WATERCOLOUR HALVE NAP ANTWERP BLUE</v>
          </cell>
          <cell r="I1348" t="str">
            <v>WN PWC H/P ANTWERP BLUE</v>
          </cell>
          <cell r="J1348">
            <v>3.81</v>
          </cell>
          <cell r="K1348">
            <v>3.81</v>
          </cell>
          <cell r="L1348">
            <v>0</v>
          </cell>
          <cell r="M1348" t="str">
            <v>Actif</v>
          </cell>
          <cell r="N1348"/>
          <cell r="O1348" t="str">
            <v>WINSOR &amp; NEWTON</v>
          </cell>
          <cell r="P1348" t="str">
            <v>FINE ARTS</v>
          </cell>
          <cell r="Q1348" t="str">
            <v>W&amp;N WATERCOLOUR</v>
          </cell>
          <cell r="R1348" t="str">
            <v>PROFESSIONAL WATERCOLOUR</v>
          </cell>
          <cell r="S1348" t="str">
            <v>HALF PAN</v>
          </cell>
          <cell r="T1348" t="str">
            <v>Série 1</v>
          </cell>
          <cell r="U1348" t="str">
            <v>W0010</v>
          </cell>
          <cell r="V1348" t="str">
            <v>10100103150801</v>
          </cell>
          <cell r="W1348" t="str">
            <v>32139000</v>
          </cell>
          <cell r="X1348" t="str">
            <v>FRANCE</v>
          </cell>
          <cell r="Y1348">
            <v>3</v>
          </cell>
        </row>
        <row r="1349">
          <cell r="A1349" t="str">
            <v>884955085639</v>
          </cell>
          <cell r="B1349" t="str">
            <v>8840157</v>
          </cell>
          <cell r="C1349" t="str">
            <v>W&amp;N PRO WATERCOLOUR 1/2G 056 GARANCE BRUNE ROW</v>
          </cell>
          <cell r="D1349">
            <v>26</v>
          </cell>
          <cell r="E1349" t="str">
            <v>094376550078</v>
          </cell>
          <cell r="F1349" t="str">
            <v>0101056</v>
          </cell>
          <cell r="G1349" t="str">
            <v>WN PWC 1/2G 056 GARAN BRUN ROW</v>
          </cell>
          <cell r="H1349" t="str">
            <v>W&amp;N PROFESSIONAL WATERCOLOUR HALVE NAP BROW&amp;N MADDER ROW</v>
          </cell>
          <cell r="I1349" t="str">
            <v>WN PWC H/P BROWN MADDER ROW    SP</v>
          </cell>
          <cell r="J1349">
            <v>3.81</v>
          </cell>
          <cell r="K1349">
            <v>3.81</v>
          </cell>
          <cell r="L1349">
            <v>0</v>
          </cell>
          <cell r="M1349" t="str">
            <v>Actif</v>
          </cell>
          <cell r="N1349"/>
          <cell r="O1349" t="str">
            <v>WINSOR &amp; NEWTON</v>
          </cell>
          <cell r="P1349" t="str">
            <v>FINE ARTS</v>
          </cell>
          <cell r="Q1349" t="str">
            <v>W&amp;N WATERCOLOUR</v>
          </cell>
          <cell r="R1349" t="str">
            <v>PROFESSIONAL WATERCOLOUR</v>
          </cell>
          <cell r="S1349" t="str">
            <v>HALF PAN</v>
          </cell>
          <cell r="T1349" t="str">
            <v>Série 1</v>
          </cell>
          <cell r="U1349" t="str">
            <v>W0056</v>
          </cell>
          <cell r="V1349" t="str">
            <v>10100103150801</v>
          </cell>
          <cell r="W1349" t="str">
            <v>32139000</v>
          </cell>
          <cell r="X1349" t="str">
            <v>FRANCE</v>
          </cell>
          <cell r="Y1349">
            <v>3</v>
          </cell>
        </row>
        <row r="1350">
          <cell r="A1350" t="str">
            <v>094376955460</v>
          </cell>
          <cell r="B1350" t="str">
            <v>0101059</v>
          </cell>
          <cell r="C1350" t="str">
            <v>W&amp;N PRO WATERCOLOUR 1/2G 059 OCRE BRUNE</v>
          </cell>
          <cell r="D1350">
            <v>26</v>
          </cell>
          <cell r="E1350"/>
          <cell r="F1350"/>
          <cell r="G1350" t="str">
            <v>WN PWC 1/2G 059 OCRE BRUNE</v>
          </cell>
          <cell r="H1350" t="str">
            <v>W&amp;N PROFESSIONAL WATERCOLOUR HALVE NAP BROW&amp;N OCHRE</v>
          </cell>
          <cell r="I1350" t="str">
            <v>WN PWC H/P BROWN OCHRE</v>
          </cell>
          <cell r="J1350">
            <v>3.81</v>
          </cell>
          <cell r="K1350">
            <v>3.81</v>
          </cell>
          <cell r="L1350">
            <v>0</v>
          </cell>
          <cell r="M1350" t="str">
            <v>Actif</v>
          </cell>
          <cell r="N1350"/>
          <cell r="O1350" t="str">
            <v>WINSOR &amp; NEWTON</v>
          </cell>
          <cell r="P1350" t="str">
            <v>FINE ARTS</v>
          </cell>
          <cell r="Q1350" t="str">
            <v>W&amp;N WATERCOLOUR</v>
          </cell>
          <cell r="R1350" t="str">
            <v>PROFESSIONAL WATERCOLOUR</v>
          </cell>
          <cell r="S1350" t="str">
            <v>HALF PAN</v>
          </cell>
          <cell r="T1350" t="str">
            <v>Série 1</v>
          </cell>
          <cell r="U1350" t="str">
            <v>W0059</v>
          </cell>
          <cell r="V1350" t="str">
            <v>10100103150801</v>
          </cell>
          <cell r="W1350" t="str">
            <v>32139000</v>
          </cell>
          <cell r="X1350" t="str">
            <v>FRANCE</v>
          </cell>
          <cell r="Y1350">
            <v>3</v>
          </cell>
        </row>
        <row r="1351">
          <cell r="A1351" t="str">
            <v>094376550085</v>
          </cell>
          <cell r="B1351" t="str">
            <v>0101074</v>
          </cell>
          <cell r="C1351" t="str">
            <v>W&amp;N PRO WATERCOLOUR 1/2G 074 TERRE DE SIENNE BRULEE</v>
          </cell>
          <cell r="D1351">
            <v>26</v>
          </cell>
          <cell r="E1351"/>
          <cell r="F1351"/>
          <cell r="G1351" t="str">
            <v>WN PWC 1/2G 074 T S B</v>
          </cell>
          <cell r="H1351" t="str">
            <v>W&amp;N PROFESSIONAL WATERCOLOUR HALVE NAP BURNT SIENNA</v>
          </cell>
          <cell r="I1351" t="str">
            <v>WN PWC H/P BURNT SIENNA</v>
          </cell>
          <cell r="J1351">
            <v>3.81</v>
          </cell>
          <cell r="K1351">
            <v>3.81</v>
          </cell>
          <cell r="L1351">
            <v>0</v>
          </cell>
          <cell r="M1351" t="str">
            <v>Actif</v>
          </cell>
          <cell r="N1351"/>
          <cell r="O1351" t="str">
            <v>WINSOR &amp; NEWTON</v>
          </cell>
          <cell r="P1351" t="str">
            <v>FINE ARTS</v>
          </cell>
          <cell r="Q1351" t="str">
            <v>W&amp;N WATERCOLOUR</v>
          </cell>
          <cell r="R1351" t="str">
            <v>PROFESSIONAL WATERCOLOUR</v>
          </cell>
          <cell r="S1351" t="str">
            <v>HALF PAN</v>
          </cell>
          <cell r="T1351" t="str">
            <v>Série 1</v>
          </cell>
          <cell r="U1351" t="str">
            <v>W0074</v>
          </cell>
          <cell r="V1351" t="str">
            <v>10100103150801</v>
          </cell>
          <cell r="W1351" t="str">
            <v>32139000</v>
          </cell>
          <cell r="X1351" t="str">
            <v>FRANCE</v>
          </cell>
          <cell r="Y1351">
            <v>3</v>
          </cell>
        </row>
        <row r="1352">
          <cell r="A1352" t="str">
            <v>094376550092</v>
          </cell>
          <cell r="B1352" t="str">
            <v>0101076</v>
          </cell>
          <cell r="C1352" t="str">
            <v>W&amp;N PRO WATERCOLOUR 1/2G 076 TERRE D'OMBRE BRULEE</v>
          </cell>
          <cell r="D1352">
            <v>26</v>
          </cell>
          <cell r="E1352"/>
          <cell r="F1352"/>
          <cell r="G1352" t="str">
            <v>WN PWC 1/2G 076 T O B</v>
          </cell>
          <cell r="H1352" t="str">
            <v>W&amp;N PROFESSIONAL WATERCOLOUR HALVE NAP BURNT UMBER</v>
          </cell>
          <cell r="I1352" t="str">
            <v>WN PWC H/P BURNT UMBER</v>
          </cell>
          <cell r="J1352">
            <v>3.81</v>
          </cell>
          <cell r="K1352">
            <v>3.81</v>
          </cell>
          <cell r="L1352">
            <v>0</v>
          </cell>
          <cell r="M1352" t="str">
            <v>Actif</v>
          </cell>
          <cell r="N1352"/>
          <cell r="O1352" t="str">
            <v>WINSOR &amp; NEWTON</v>
          </cell>
          <cell r="P1352" t="str">
            <v>FINE ARTS</v>
          </cell>
          <cell r="Q1352" t="str">
            <v>W&amp;N WATERCOLOUR</v>
          </cell>
          <cell r="R1352" t="str">
            <v>PROFESSIONAL WATERCOLOUR</v>
          </cell>
          <cell r="S1352" t="str">
            <v>HALF PAN</v>
          </cell>
          <cell r="T1352" t="str">
            <v>Série 1</v>
          </cell>
          <cell r="U1352" t="str">
            <v>W0076</v>
          </cell>
          <cell r="V1352" t="str">
            <v>10100103150801</v>
          </cell>
          <cell r="W1352" t="str">
            <v>32139000</v>
          </cell>
          <cell r="X1352" t="str">
            <v>FRANCE</v>
          </cell>
          <cell r="Y1352">
            <v>3</v>
          </cell>
        </row>
        <row r="1353">
          <cell r="A1353" t="str">
            <v>884955085752</v>
          </cell>
          <cell r="B1353" t="str">
            <v>8840169</v>
          </cell>
          <cell r="C1353" t="str">
            <v>W&amp;N PRO WATERCOLOUR 1/2G 150 BLANC DE CHINE ROW</v>
          </cell>
          <cell r="D1353">
            <v>26</v>
          </cell>
          <cell r="E1353" t="str">
            <v>094376550221</v>
          </cell>
          <cell r="F1353" t="str">
            <v>0101150</v>
          </cell>
          <cell r="G1353" t="str">
            <v>WN PWC 1/2G 150 BLANC CH ROW</v>
          </cell>
          <cell r="H1353" t="str">
            <v>W&amp;N PROFESSIONAL WATERCOLOUR HALVE NAP CHIN WHTE ROW</v>
          </cell>
          <cell r="I1353" t="str">
            <v>WN PWC H/P CHIN WHTE ROW       SP</v>
          </cell>
          <cell r="J1353">
            <v>3.81</v>
          </cell>
          <cell r="K1353">
            <v>3.81</v>
          </cell>
          <cell r="L1353">
            <v>0</v>
          </cell>
          <cell r="M1353" t="str">
            <v>Actif</v>
          </cell>
          <cell r="N1353"/>
          <cell r="O1353" t="str">
            <v>WINSOR &amp; NEWTON</v>
          </cell>
          <cell r="P1353" t="str">
            <v>FINE ARTS</v>
          </cell>
          <cell r="Q1353" t="str">
            <v>W&amp;N WATERCOLOUR</v>
          </cell>
          <cell r="R1353" t="str">
            <v>PROFESSIONAL WATERCOLOUR</v>
          </cell>
          <cell r="S1353" t="str">
            <v>HALF PAN</v>
          </cell>
          <cell r="T1353" t="str">
            <v>Série 1</v>
          </cell>
          <cell r="U1353" t="str">
            <v>W0150</v>
          </cell>
          <cell r="V1353" t="str">
            <v>10100103150801</v>
          </cell>
          <cell r="W1353" t="str">
            <v>32139000</v>
          </cell>
          <cell r="X1353" t="str">
            <v>FRANCE</v>
          </cell>
          <cell r="Y1353">
            <v>3</v>
          </cell>
        </row>
        <row r="1354">
          <cell r="A1354" t="str">
            <v>094376550320</v>
          </cell>
          <cell r="B1354" t="str">
            <v>0101217</v>
          </cell>
          <cell r="C1354" t="str">
            <v>W&amp;N PRO WATERCOLOUR 1/2G 217 GRIS DAVY</v>
          </cell>
          <cell r="D1354">
            <v>26</v>
          </cell>
          <cell r="E1354"/>
          <cell r="F1354"/>
          <cell r="G1354" t="str">
            <v>WN PWC 1/2G 217 GRIS DAVY</v>
          </cell>
          <cell r="H1354" t="str">
            <v>W&amp;N PROFESSIONAL WATERCOLOUR HALVE NAP DAVYS GRY USA</v>
          </cell>
          <cell r="I1354" t="str">
            <v>WN PWC H/P DAVYS GRY USA</v>
          </cell>
          <cell r="J1354">
            <v>3.81</v>
          </cell>
          <cell r="K1354">
            <v>3.81</v>
          </cell>
          <cell r="L1354">
            <v>0</v>
          </cell>
          <cell r="M1354" t="str">
            <v>Actif</v>
          </cell>
          <cell r="N1354"/>
          <cell r="O1354" t="str">
            <v>WINSOR &amp; NEWTON</v>
          </cell>
          <cell r="P1354" t="str">
            <v>FINE ARTS</v>
          </cell>
          <cell r="Q1354" t="str">
            <v>W&amp;N WATERCOLOUR</v>
          </cell>
          <cell r="R1354" t="str">
            <v>PROFESSIONAL WATERCOLOUR</v>
          </cell>
          <cell r="S1354" t="str">
            <v>HALF PAN</v>
          </cell>
          <cell r="T1354" t="str">
            <v>Série 1</v>
          </cell>
          <cell r="U1354" t="str">
            <v>W0217</v>
          </cell>
          <cell r="V1354" t="str">
            <v>10100103150801</v>
          </cell>
          <cell r="W1354" t="str">
            <v>32139000</v>
          </cell>
          <cell r="X1354" t="str">
            <v>FRANCE</v>
          </cell>
          <cell r="Y1354">
            <v>3</v>
          </cell>
        </row>
        <row r="1355">
          <cell r="A1355" t="str">
            <v>094376550498</v>
          </cell>
          <cell r="B1355" t="str">
            <v>0101267</v>
          </cell>
          <cell r="C1355" t="str">
            <v>W&amp;N PRO WATERCOLOUR 1/2G 267 GOMME GUTTE</v>
          </cell>
          <cell r="D1355">
            <v>26</v>
          </cell>
          <cell r="E1355"/>
          <cell r="F1355"/>
          <cell r="G1355" t="str">
            <v>WN PWC 1/2G 267 GOMME GUTTE</v>
          </cell>
          <cell r="H1355" t="str">
            <v>W&amp;N PROFESSIONAL WATERCOLOUR HALVE NAP GAMB NEW USA</v>
          </cell>
          <cell r="I1355" t="str">
            <v>WN PWC H/P GAMB NEW USA</v>
          </cell>
          <cell r="J1355">
            <v>3.81</v>
          </cell>
          <cell r="K1355">
            <v>3.81</v>
          </cell>
          <cell r="L1355">
            <v>0</v>
          </cell>
          <cell r="M1355" t="str">
            <v>Actif</v>
          </cell>
          <cell r="N1355"/>
          <cell r="O1355" t="str">
            <v>WINSOR &amp; NEWTON</v>
          </cell>
          <cell r="P1355" t="str">
            <v>FINE ARTS</v>
          </cell>
          <cell r="Q1355" t="str">
            <v>W&amp;N WATERCOLOUR</v>
          </cell>
          <cell r="R1355" t="str">
            <v>PROFESSIONAL WATERCOLOUR</v>
          </cell>
          <cell r="S1355" t="str">
            <v>HALF PAN</v>
          </cell>
          <cell r="T1355" t="str">
            <v>Série 1</v>
          </cell>
          <cell r="U1355" t="str">
            <v>W0267</v>
          </cell>
          <cell r="V1355" t="str">
            <v>10100103150801</v>
          </cell>
          <cell r="W1355" t="str">
            <v>32139000</v>
          </cell>
          <cell r="X1355" t="str">
            <v>FRANCE</v>
          </cell>
          <cell r="Y1355">
            <v>3</v>
          </cell>
        </row>
        <row r="1356">
          <cell r="A1356" t="str">
            <v>094376550351</v>
          </cell>
          <cell r="B1356" t="str">
            <v>0101311</v>
          </cell>
          <cell r="C1356" t="str">
            <v>W&amp;N PRO WATERCOLOUR 1/2G 311 VERT DE HOOKER</v>
          </cell>
          <cell r="D1356">
            <v>26</v>
          </cell>
          <cell r="E1356"/>
          <cell r="F1356"/>
          <cell r="G1356" t="str">
            <v>WN PWC 1/2G 311 VERT HOOKER</v>
          </cell>
          <cell r="H1356" t="str">
            <v>W&amp;N PROFESSIONAL WATERCOLOUR HALVE NAP HOOKERS GREEN</v>
          </cell>
          <cell r="I1356" t="str">
            <v>WN PWC H/P HOOKERS GREEN</v>
          </cell>
          <cell r="J1356">
            <v>3.81</v>
          </cell>
          <cell r="K1356">
            <v>3.81</v>
          </cell>
          <cell r="L1356">
            <v>0</v>
          </cell>
          <cell r="M1356" t="str">
            <v>Actif</v>
          </cell>
          <cell r="N1356"/>
          <cell r="O1356" t="str">
            <v>WINSOR &amp; NEWTON</v>
          </cell>
          <cell r="P1356" t="str">
            <v>FINE ARTS</v>
          </cell>
          <cell r="Q1356" t="str">
            <v>W&amp;N WATERCOLOUR</v>
          </cell>
          <cell r="R1356" t="str">
            <v>PROFESSIONAL WATERCOLOUR</v>
          </cell>
          <cell r="S1356" t="str">
            <v>HALF PAN</v>
          </cell>
          <cell r="T1356" t="str">
            <v>Série 1</v>
          </cell>
          <cell r="U1356" t="str">
            <v>W0311</v>
          </cell>
          <cell r="V1356" t="str">
            <v>10100103150801</v>
          </cell>
          <cell r="W1356" t="str">
            <v>32139000</v>
          </cell>
          <cell r="X1356" t="str">
            <v>FRANCE</v>
          </cell>
          <cell r="Y1356">
            <v>3</v>
          </cell>
        </row>
        <row r="1357">
          <cell r="A1357" t="str">
            <v>094376550368</v>
          </cell>
          <cell r="B1357" t="str">
            <v>0101317</v>
          </cell>
          <cell r="C1357" t="str">
            <v>W&amp;N PRO WATERCOLOUR 1/2G 317 ROUGE INDIEN</v>
          </cell>
          <cell r="D1357">
            <v>26</v>
          </cell>
          <cell r="E1357"/>
          <cell r="F1357"/>
          <cell r="G1357" t="str">
            <v>WN PWC 1/2G 317 RGE INDIEN</v>
          </cell>
          <cell r="H1357" t="str">
            <v>W&amp;N PROFESSIONAL WATERCOLOUR HALVE NAP INDIAN RED</v>
          </cell>
          <cell r="I1357" t="str">
            <v>WN PWC H/P INDIAN RED</v>
          </cell>
          <cell r="J1357">
            <v>3.81</v>
          </cell>
          <cell r="K1357">
            <v>3.81</v>
          </cell>
          <cell r="L1357">
            <v>0</v>
          </cell>
          <cell r="M1357" t="str">
            <v>Actif</v>
          </cell>
          <cell r="N1357"/>
          <cell r="O1357" t="str">
            <v>WINSOR &amp; NEWTON</v>
          </cell>
          <cell r="P1357" t="str">
            <v>FINE ARTS</v>
          </cell>
          <cell r="Q1357" t="str">
            <v>W&amp;N WATERCOLOUR</v>
          </cell>
          <cell r="R1357" t="str">
            <v>PROFESSIONAL WATERCOLOUR</v>
          </cell>
          <cell r="S1357" t="str">
            <v>HALF PAN</v>
          </cell>
          <cell r="T1357" t="str">
            <v>Série 1</v>
          </cell>
          <cell r="U1357" t="str">
            <v>W0317</v>
          </cell>
          <cell r="V1357" t="str">
            <v>10100103150801</v>
          </cell>
          <cell r="W1357" t="str">
            <v>32139000</v>
          </cell>
          <cell r="X1357" t="str">
            <v>FRANCE</v>
          </cell>
          <cell r="Y1357">
            <v>3</v>
          </cell>
        </row>
        <row r="1358">
          <cell r="A1358" t="str">
            <v>094376550375</v>
          </cell>
          <cell r="B1358" t="str">
            <v>0101319</v>
          </cell>
          <cell r="C1358" t="str">
            <v>W&amp;N PRO WATERCOLOUR 1/2G 319 JAUNE INDIEN</v>
          </cell>
          <cell r="D1358">
            <v>26</v>
          </cell>
          <cell r="E1358"/>
          <cell r="F1358"/>
          <cell r="G1358" t="str">
            <v>WN PWC 1/2G 319 JNE INDIEN</v>
          </cell>
          <cell r="H1358" t="str">
            <v>W&amp;N PROFESSIONAL WATERCOLOUR HALVE NAP IND YELL USA</v>
          </cell>
          <cell r="I1358" t="str">
            <v>WN PWC H/P IND YELL USA</v>
          </cell>
          <cell r="J1358">
            <v>3.81</v>
          </cell>
          <cell r="K1358">
            <v>3.81</v>
          </cell>
          <cell r="L1358">
            <v>0</v>
          </cell>
          <cell r="M1358" t="str">
            <v>Actif</v>
          </cell>
          <cell r="N1358"/>
          <cell r="O1358" t="str">
            <v>WINSOR &amp; NEWTON</v>
          </cell>
          <cell r="P1358" t="str">
            <v>FINE ARTS</v>
          </cell>
          <cell r="Q1358" t="str">
            <v>W&amp;N WATERCOLOUR</v>
          </cell>
          <cell r="R1358" t="str">
            <v>PROFESSIONAL WATERCOLOUR</v>
          </cell>
          <cell r="S1358" t="str">
            <v>HALF PAN</v>
          </cell>
          <cell r="T1358" t="str">
            <v>Série 1</v>
          </cell>
          <cell r="U1358" t="str">
            <v>W0319</v>
          </cell>
          <cell r="V1358" t="str">
            <v>10100103150801</v>
          </cell>
          <cell r="W1358" t="str">
            <v>32139000</v>
          </cell>
          <cell r="X1358" t="str">
            <v>FRANCE</v>
          </cell>
          <cell r="Y1358">
            <v>3</v>
          </cell>
        </row>
        <row r="1359">
          <cell r="A1359" t="str">
            <v>094376550399</v>
          </cell>
          <cell r="B1359" t="str">
            <v>0101322</v>
          </cell>
          <cell r="C1359" t="str">
            <v>W&amp;N PRO WATERCOLOUR 1/2G 322 INDIGO</v>
          </cell>
          <cell r="D1359">
            <v>26</v>
          </cell>
          <cell r="E1359"/>
          <cell r="F1359"/>
          <cell r="G1359" t="str">
            <v>WN PWC 1/2G 322 INDIGO</v>
          </cell>
          <cell r="H1359" t="str">
            <v>W&amp;N PROFESSIONAL WATERCOLOUR HALVE NAP INDIGO</v>
          </cell>
          <cell r="I1359" t="str">
            <v>WN PWC H/P INDIGO</v>
          </cell>
          <cell r="J1359">
            <v>3.81</v>
          </cell>
          <cell r="K1359">
            <v>3.81</v>
          </cell>
          <cell r="L1359">
            <v>0</v>
          </cell>
          <cell r="M1359" t="str">
            <v>Actif</v>
          </cell>
          <cell r="N1359"/>
          <cell r="O1359" t="str">
            <v>WINSOR &amp; NEWTON</v>
          </cell>
          <cell r="P1359" t="str">
            <v>FINE ARTS</v>
          </cell>
          <cell r="Q1359" t="str">
            <v>W&amp;N WATERCOLOUR</v>
          </cell>
          <cell r="R1359" t="str">
            <v>PROFESSIONAL WATERCOLOUR</v>
          </cell>
          <cell r="S1359" t="str">
            <v>HALF PAN</v>
          </cell>
          <cell r="T1359" t="str">
            <v>Série 1</v>
          </cell>
          <cell r="U1359" t="str">
            <v>W0322</v>
          </cell>
          <cell r="V1359" t="str">
            <v>10100103150801</v>
          </cell>
          <cell r="W1359" t="str">
            <v>32139000</v>
          </cell>
          <cell r="X1359" t="str">
            <v>FRANCE</v>
          </cell>
          <cell r="Y1359">
            <v>3</v>
          </cell>
        </row>
        <row r="1360">
          <cell r="A1360" t="str">
            <v>094376550405</v>
          </cell>
          <cell r="B1360" t="str">
            <v>0101331</v>
          </cell>
          <cell r="C1360" t="str">
            <v>W&amp;N PRO WATERCOLOUR 1/2G 331 NOIR IVOIRE</v>
          </cell>
          <cell r="D1360">
            <v>26</v>
          </cell>
          <cell r="E1360"/>
          <cell r="F1360"/>
          <cell r="G1360" t="str">
            <v>WN PWC 1/2G 331 NOIR IVOIRE</v>
          </cell>
          <cell r="H1360" t="str">
            <v>W&amp;N PROFESSIONAL WATERCOLOUR HALVE NAP IVORY BLACK</v>
          </cell>
          <cell r="I1360" t="str">
            <v>WN PWC H/P IVORY BLACK</v>
          </cell>
          <cell r="J1360">
            <v>3.81</v>
          </cell>
          <cell r="K1360">
            <v>3.81</v>
          </cell>
          <cell r="L1360">
            <v>0</v>
          </cell>
          <cell r="M1360" t="str">
            <v>Actif</v>
          </cell>
          <cell r="N1360"/>
          <cell r="O1360" t="str">
            <v>WINSOR &amp; NEWTON</v>
          </cell>
          <cell r="P1360" t="str">
            <v>FINE ARTS</v>
          </cell>
          <cell r="Q1360" t="str">
            <v>W&amp;N WATERCOLOUR</v>
          </cell>
          <cell r="R1360" t="str">
            <v>PROFESSIONAL WATERCOLOUR</v>
          </cell>
          <cell r="S1360" t="str">
            <v>HALF PAN</v>
          </cell>
          <cell r="T1360" t="str">
            <v>Série 1</v>
          </cell>
          <cell r="U1360" t="str">
            <v>W0331</v>
          </cell>
          <cell r="V1360" t="str">
            <v>10100103150801</v>
          </cell>
          <cell r="W1360" t="str">
            <v>32139000</v>
          </cell>
          <cell r="X1360" t="str">
            <v>FRANCE</v>
          </cell>
          <cell r="Y1360">
            <v>3</v>
          </cell>
        </row>
        <row r="1361">
          <cell r="A1361" t="str">
            <v>094376550436</v>
          </cell>
          <cell r="B1361" t="str">
            <v>0101337</v>
          </cell>
          <cell r="C1361" t="str">
            <v>W&amp;N PRO WATERCOLOUR 1/2G 337 NOIR FUMEE</v>
          </cell>
          <cell r="D1361">
            <v>26</v>
          </cell>
          <cell r="E1361"/>
          <cell r="F1361"/>
          <cell r="G1361" t="str">
            <v>WN PWC 1/2G 337 NOIR FUMEE</v>
          </cell>
          <cell r="H1361" t="str">
            <v>W&amp;N PROFESSIONAL WATERCOLOUR HALVE NAP LAMP BLACK</v>
          </cell>
          <cell r="I1361" t="str">
            <v>WN PWC H/P LAMP BLACK</v>
          </cell>
          <cell r="J1361">
            <v>3.81</v>
          </cell>
          <cell r="K1361">
            <v>3.81</v>
          </cell>
          <cell r="L1361">
            <v>0</v>
          </cell>
          <cell r="M1361" t="str">
            <v>Actif</v>
          </cell>
          <cell r="N1361"/>
          <cell r="O1361" t="str">
            <v>WINSOR &amp; NEWTON</v>
          </cell>
          <cell r="P1361" t="str">
            <v>FINE ARTS</v>
          </cell>
          <cell r="Q1361" t="str">
            <v>W&amp;N WATERCOLOUR</v>
          </cell>
          <cell r="R1361" t="str">
            <v>PROFESSIONAL WATERCOLOUR</v>
          </cell>
          <cell r="S1361" t="str">
            <v>HALF PAN</v>
          </cell>
          <cell r="T1361" t="str">
            <v>Série 1</v>
          </cell>
          <cell r="U1361" t="str">
            <v>W0337</v>
          </cell>
          <cell r="V1361" t="str">
            <v>10100103150801</v>
          </cell>
          <cell r="W1361" t="str">
            <v>32139000</v>
          </cell>
          <cell r="X1361" t="str">
            <v>FRANCE</v>
          </cell>
          <cell r="Y1361">
            <v>3</v>
          </cell>
        </row>
        <row r="1362">
          <cell r="A1362" t="str">
            <v>094376550429</v>
          </cell>
          <cell r="B1362" t="str">
            <v>0101362</v>
          </cell>
          <cell r="C1362" t="str">
            <v>W&amp;N PRO WATERCOLOUR 1/2G 362 ROUGE CLAIR</v>
          </cell>
          <cell r="D1362">
            <v>26</v>
          </cell>
          <cell r="E1362"/>
          <cell r="F1362"/>
          <cell r="G1362" t="str">
            <v>WN PWC 1/2G 362 RGE CLAIR</v>
          </cell>
          <cell r="H1362" t="str">
            <v>W&amp;N PROFESSIONAL WATERCOLOUR HALVE NAP LIGHT RED</v>
          </cell>
          <cell r="I1362" t="str">
            <v>WN PWC H/P LIGHT RED</v>
          </cell>
          <cell r="J1362">
            <v>3.81</v>
          </cell>
          <cell r="K1362">
            <v>3.81</v>
          </cell>
          <cell r="L1362">
            <v>0</v>
          </cell>
          <cell r="M1362" t="str">
            <v>Actif</v>
          </cell>
          <cell r="N1362"/>
          <cell r="O1362" t="str">
            <v>WINSOR &amp; NEWTON</v>
          </cell>
          <cell r="P1362" t="str">
            <v>FINE ARTS</v>
          </cell>
          <cell r="Q1362" t="str">
            <v>W&amp;N WATERCOLOUR</v>
          </cell>
          <cell r="R1362" t="str">
            <v>PROFESSIONAL WATERCOLOUR</v>
          </cell>
          <cell r="S1362" t="str">
            <v>HALF PAN</v>
          </cell>
          <cell r="T1362" t="str">
            <v>Série 1</v>
          </cell>
          <cell r="U1362" t="str">
            <v>W0362</v>
          </cell>
          <cell r="V1362" t="str">
            <v>10100103150801</v>
          </cell>
          <cell r="W1362" t="str">
            <v>32139000</v>
          </cell>
          <cell r="X1362" t="str">
            <v>FRANCE</v>
          </cell>
          <cell r="Y1362">
            <v>3</v>
          </cell>
        </row>
        <row r="1363">
          <cell r="A1363" t="str">
            <v>094376955477</v>
          </cell>
          <cell r="B1363" t="str">
            <v>0101381</v>
          </cell>
          <cell r="C1363" t="str">
            <v>W&amp;N PRO WATERCOLOUR 1/2G 381 BRUN MAGNESIUM</v>
          </cell>
          <cell r="D1363">
            <v>26</v>
          </cell>
          <cell r="E1363"/>
          <cell r="F1363"/>
          <cell r="G1363" t="str">
            <v>WN PWC 1/2G 381 BRUN MAGNESIUM</v>
          </cell>
          <cell r="H1363" t="str">
            <v>W&amp;N PROFESSIONAL WATERCOLOUR HALVE NAP MAGNES BRW</v>
          </cell>
          <cell r="I1363" t="str">
            <v>WN PWC H/P MAGNES BRWN</v>
          </cell>
          <cell r="J1363">
            <v>3.81</v>
          </cell>
          <cell r="K1363">
            <v>3.81</v>
          </cell>
          <cell r="L1363">
            <v>0</v>
          </cell>
          <cell r="M1363" t="str">
            <v>Actif</v>
          </cell>
          <cell r="N1363"/>
          <cell r="O1363" t="str">
            <v>WINSOR &amp; NEWTON</v>
          </cell>
          <cell r="P1363" t="str">
            <v>FINE ARTS</v>
          </cell>
          <cell r="Q1363" t="str">
            <v>W&amp;N WATERCOLOUR</v>
          </cell>
          <cell r="R1363" t="str">
            <v>PROFESSIONAL WATERCOLOUR</v>
          </cell>
          <cell r="S1363" t="str">
            <v>HALF PAN</v>
          </cell>
          <cell r="T1363" t="str">
            <v>Série 1</v>
          </cell>
          <cell r="U1363" t="str">
            <v>W0381</v>
          </cell>
          <cell r="V1363" t="str">
            <v>10100103150801</v>
          </cell>
          <cell r="W1363" t="str">
            <v>32139000</v>
          </cell>
          <cell r="X1363" t="str">
            <v>FRANCE</v>
          </cell>
          <cell r="Y1363">
            <v>3</v>
          </cell>
        </row>
        <row r="1364">
          <cell r="A1364" t="str">
            <v>094376955491</v>
          </cell>
          <cell r="B1364" t="str">
            <v>0101386</v>
          </cell>
          <cell r="C1364" t="str">
            <v>W&amp;N PRO WATERCOLOUR 1/2G 386 NOIR DE MARS</v>
          </cell>
          <cell r="D1364">
            <v>26</v>
          </cell>
          <cell r="E1364"/>
          <cell r="F1364"/>
          <cell r="G1364" t="str">
            <v>WN PWC 1/2G 386 NOIR MARS</v>
          </cell>
          <cell r="H1364" t="str">
            <v>W&amp;N PROFESSIONAL WATERCOLOUR HALVE NAP MARS BLACK</v>
          </cell>
          <cell r="I1364" t="str">
            <v>WN PWC H/P MARS BLACK</v>
          </cell>
          <cell r="J1364">
            <v>3.81</v>
          </cell>
          <cell r="K1364">
            <v>3.81</v>
          </cell>
          <cell r="L1364">
            <v>0</v>
          </cell>
          <cell r="M1364" t="str">
            <v>Actif</v>
          </cell>
          <cell r="N1364"/>
          <cell r="O1364" t="str">
            <v>WINSOR &amp; NEWTON</v>
          </cell>
          <cell r="P1364" t="str">
            <v>FINE ARTS</v>
          </cell>
          <cell r="Q1364" t="str">
            <v>W&amp;N WATERCOLOUR</v>
          </cell>
          <cell r="R1364" t="str">
            <v>PROFESSIONAL WATERCOLOUR</v>
          </cell>
          <cell r="S1364" t="str">
            <v>HALF PAN</v>
          </cell>
          <cell r="T1364" t="str">
            <v>Série 1</v>
          </cell>
          <cell r="U1364" t="str">
            <v>W0386</v>
          </cell>
          <cell r="V1364" t="str">
            <v>10100103150801</v>
          </cell>
          <cell r="W1364" t="str">
            <v>32139000</v>
          </cell>
          <cell r="X1364" t="str">
            <v>FRANCE</v>
          </cell>
          <cell r="Y1364">
            <v>3</v>
          </cell>
        </row>
        <row r="1365">
          <cell r="A1365" t="str">
            <v>094376550450</v>
          </cell>
          <cell r="B1365" t="str">
            <v>0101422</v>
          </cell>
          <cell r="C1365" t="str">
            <v>W&amp;N PRO WATERCOLOUR 1/2G 422 JAUNE DE NAPLES</v>
          </cell>
          <cell r="D1365">
            <v>26</v>
          </cell>
          <cell r="E1365"/>
          <cell r="F1365"/>
          <cell r="G1365" t="str">
            <v>WN PWC 1/2G 422 JNE NAPLES</v>
          </cell>
          <cell r="H1365" t="str">
            <v>W&amp;N PROFESSIONAL WATERCOLOUR HALVE NAP NAPLES YE USA</v>
          </cell>
          <cell r="I1365" t="str">
            <v>WN PWC H/P NAPLES YE USA</v>
          </cell>
          <cell r="J1365">
            <v>3.81</v>
          </cell>
          <cell r="K1365">
            <v>3.81</v>
          </cell>
          <cell r="L1365">
            <v>0</v>
          </cell>
          <cell r="M1365" t="str">
            <v>Actif</v>
          </cell>
          <cell r="N1365"/>
          <cell r="O1365" t="str">
            <v>WINSOR &amp; NEWTON</v>
          </cell>
          <cell r="P1365" t="str">
            <v>FINE ARTS</v>
          </cell>
          <cell r="Q1365" t="str">
            <v>W&amp;N WATERCOLOUR</v>
          </cell>
          <cell r="R1365" t="str">
            <v>PROFESSIONAL WATERCOLOUR</v>
          </cell>
          <cell r="S1365" t="str">
            <v>HALF PAN</v>
          </cell>
          <cell r="T1365" t="str">
            <v>Série 1</v>
          </cell>
          <cell r="U1365" t="str">
            <v>WI422</v>
          </cell>
          <cell r="V1365" t="str">
            <v>10100103150801</v>
          </cell>
          <cell r="W1365" t="str">
            <v>32139000</v>
          </cell>
          <cell r="X1365" t="str">
            <v>FRANCE</v>
          </cell>
          <cell r="Y1365">
            <v>3</v>
          </cell>
        </row>
        <row r="1366">
          <cell r="A1366" t="str">
            <v>094376550467</v>
          </cell>
          <cell r="B1366" t="str">
            <v>0101425</v>
          </cell>
          <cell r="C1366" t="str">
            <v>W&amp;N PRO WATERCOLOUR 1/2G 425 JAUNE DE NAPLES FONCE</v>
          </cell>
          <cell r="D1366">
            <v>26</v>
          </cell>
          <cell r="E1366"/>
          <cell r="F1366"/>
          <cell r="G1366" t="str">
            <v>WN PWC 1/2G 425 JNE NAPLES FCE</v>
          </cell>
          <cell r="H1366" t="str">
            <v>W&amp;N PROFESSIONAL WATERCOLOUR HALVE NAP NAPLES YELL DP</v>
          </cell>
          <cell r="I1366" t="str">
            <v>WN PWC H/P NAPLES YELL DP</v>
          </cell>
          <cell r="J1366">
            <v>3.81</v>
          </cell>
          <cell r="K1366">
            <v>3.81</v>
          </cell>
          <cell r="L1366">
            <v>0</v>
          </cell>
          <cell r="M1366" t="str">
            <v>Actif</v>
          </cell>
          <cell r="N1366"/>
          <cell r="O1366" t="str">
            <v>WINSOR &amp; NEWTON</v>
          </cell>
          <cell r="P1366" t="str">
            <v>FINE ARTS</v>
          </cell>
          <cell r="Q1366" t="str">
            <v>W&amp;N WATERCOLOUR</v>
          </cell>
          <cell r="R1366" t="str">
            <v>PROFESSIONAL WATERCOLOUR</v>
          </cell>
          <cell r="S1366" t="str">
            <v>HALF PAN</v>
          </cell>
          <cell r="T1366" t="str">
            <v>Série 1</v>
          </cell>
          <cell r="U1366" t="str">
            <v>W0425</v>
          </cell>
          <cell r="V1366" t="str">
            <v>10100103150801</v>
          </cell>
          <cell r="W1366" t="str">
            <v>32139000</v>
          </cell>
          <cell r="X1366" t="str">
            <v>FRANCE</v>
          </cell>
          <cell r="Y1366">
            <v>3</v>
          </cell>
        </row>
        <row r="1367">
          <cell r="A1367" t="str">
            <v>094376550474</v>
          </cell>
          <cell r="B1367" t="str">
            <v>0101430</v>
          </cell>
          <cell r="C1367" t="str">
            <v>W&amp;N PRO WATERCOLOUR 1/2G 430 TEINTE NEUTRE</v>
          </cell>
          <cell r="D1367">
            <v>26</v>
          </cell>
          <cell r="E1367"/>
          <cell r="F1367"/>
          <cell r="G1367" t="str">
            <v>WN PWC 1/2G 430 TEINTE NEUTRE</v>
          </cell>
          <cell r="H1367" t="str">
            <v>W&amp;N PROFESSIONAL WATERCOLOUR HALVE NAP NEUTRAL TINT</v>
          </cell>
          <cell r="I1367" t="str">
            <v>WN PWC H/P NEUTRAL TINT</v>
          </cell>
          <cell r="J1367">
            <v>3.81</v>
          </cell>
          <cell r="K1367">
            <v>3.81</v>
          </cell>
          <cell r="L1367">
            <v>0</v>
          </cell>
          <cell r="M1367" t="str">
            <v>Actif</v>
          </cell>
          <cell r="N1367"/>
          <cell r="O1367" t="str">
            <v>WINSOR &amp; NEWTON</v>
          </cell>
          <cell r="P1367" t="str">
            <v>FINE ARTS</v>
          </cell>
          <cell r="Q1367" t="str">
            <v>W&amp;N WATERCOLOUR</v>
          </cell>
          <cell r="R1367" t="str">
            <v>PROFESSIONAL WATERCOLOUR</v>
          </cell>
          <cell r="S1367" t="str">
            <v>HALF PAN</v>
          </cell>
          <cell r="T1367" t="str">
            <v>Série 1</v>
          </cell>
          <cell r="U1367" t="str">
            <v>W0430</v>
          </cell>
          <cell r="V1367" t="str">
            <v>10100103150801</v>
          </cell>
          <cell r="W1367" t="str">
            <v>32139000</v>
          </cell>
          <cell r="X1367" t="str">
            <v>FRANCE</v>
          </cell>
          <cell r="Y1367">
            <v>3</v>
          </cell>
        </row>
        <row r="1368">
          <cell r="A1368" t="str">
            <v>094376550511</v>
          </cell>
          <cell r="B1368" t="str">
            <v>0101447</v>
          </cell>
          <cell r="C1368" t="str">
            <v>W&amp;N PRO WATERCOLOUR 1/2G 447 VERT OLIVE</v>
          </cell>
          <cell r="D1368">
            <v>26</v>
          </cell>
          <cell r="E1368"/>
          <cell r="F1368"/>
          <cell r="G1368" t="str">
            <v>WN PWC 1/2G 447 VERT OLIVE</v>
          </cell>
          <cell r="H1368" t="str">
            <v>W&amp;N PROFESSIONAL WATERCOLOUR HALVE NAP OLIVE GREEN</v>
          </cell>
          <cell r="I1368" t="str">
            <v>WN PWC H/P OLIVE GREEN</v>
          </cell>
          <cell r="J1368">
            <v>3.81</v>
          </cell>
          <cell r="K1368">
            <v>3.81</v>
          </cell>
          <cell r="L1368">
            <v>0</v>
          </cell>
          <cell r="M1368" t="str">
            <v>Actif</v>
          </cell>
          <cell r="N1368"/>
          <cell r="O1368" t="str">
            <v>WINSOR &amp; NEWTON</v>
          </cell>
          <cell r="P1368" t="str">
            <v>FINE ARTS</v>
          </cell>
          <cell r="Q1368" t="str">
            <v>W&amp;N WATERCOLOUR</v>
          </cell>
          <cell r="R1368" t="str">
            <v>PROFESSIONAL WATERCOLOUR</v>
          </cell>
          <cell r="S1368" t="str">
            <v>HALF PAN</v>
          </cell>
          <cell r="T1368" t="str">
            <v>Série 1</v>
          </cell>
          <cell r="U1368" t="str">
            <v>W0447</v>
          </cell>
          <cell r="V1368" t="str">
            <v>10100103150801</v>
          </cell>
          <cell r="W1368" t="str">
            <v>32139000</v>
          </cell>
          <cell r="X1368" t="str">
            <v>FRANCE</v>
          </cell>
          <cell r="Y1368">
            <v>3</v>
          </cell>
        </row>
        <row r="1369">
          <cell r="A1369" t="str">
            <v>094376550535</v>
          </cell>
          <cell r="B1369" t="str">
            <v>0101465</v>
          </cell>
          <cell r="C1369" t="str">
            <v>W&amp;N PRO WATERCOLOUR 1/2G 465 GRIS DE PAYNE</v>
          </cell>
          <cell r="D1369">
            <v>26</v>
          </cell>
          <cell r="E1369"/>
          <cell r="F1369"/>
          <cell r="G1369" t="str">
            <v>WN PWC 1/2G 465 GRIS DE PAYNE</v>
          </cell>
          <cell r="H1369" t="str">
            <v>W&amp;N PROFESSIONAL WATERCOLOUR HALVE NAP PAYNES GRAY</v>
          </cell>
          <cell r="I1369" t="str">
            <v>WN PWC H/P PAYNES GRAY</v>
          </cell>
          <cell r="J1369">
            <v>3.81</v>
          </cell>
          <cell r="K1369">
            <v>3.81</v>
          </cell>
          <cell r="L1369">
            <v>0</v>
          </cell>
          <cell r="M1369" t="str">
            <v>Actif</v>
          </cell>
          <cell r="N1369"/>
          <cell r="O1369" t="str">
            <v>WINSOR &amp; NEWTON</v>
          </cell>
          <cell r="P1369" t="str">
            <v>FINE ARTS</v>
          </cell>
          <cell r="Q1369" t="str">
            <v>W&amp;N WATERCOLOUR</v>
          </cell>
          <cell r="R1369" t="str">
            <v>PROFESSIONAL WATERCOLOUR</v>
          </cell>
          <cell r="S1369" t="str">
            <v>HALF PAN</v>
          </cell>
          <cell r="T1369" t="str">
            <v>Série 1</v>
          </cell>
          <cell r="U1369" t="str">
            <v>W0465</v>
          </cell>
          <cell r="V1369" t="str">
            <v>10100103150801</v>
          </cell>
          <cell r="W1369" t="str">
            <v>32139000</v>
          </cell>
          <cell r="X1369" t="str">
            <v>FRANCE</v>
          </cell>
          <cell r="Y1369">
            <v>3</v>
          </cell>
        </row>
        <row r="1370">
          <cell r="A1370" t="str">
            <v>094376550580</v>
          </cell>
          <cell r="B1370" t="str">
            <v>0101503</v>
          </cell>
          <cell r="C1370" t="str">
            <v>W&amp;N PRO WATERCOLOUR 1/2G 503 VERT DE VESSIE PERMANENT</v>
          </cell>
          <cell r="D1370">
            <v>26</v>
          </cell>
          <cell r="E1370"/>
          <cell r="F1370"/>
          <cell r="G1370" t="str">
            <v>WN PWC 1/2G 503 VER VESSI PERM</v>
          </cell>
          <cell r="H1370" t="str">
            <v>W&amp;N PROFESSIONAL WATERCOLOUR HALVE NAP PERM SAP GREEN</v>
          </cell>
          <cell r="I1370" t="str">
            <v>WN PWC H/P PERM SAP GREEN</v>
          </cell>
          <cell r="J1370">
            <v>3.81</v>
          </cell>
          <cell r="K1370">
            <v>3.81</v>
          </cell>
          <cell r="L1370">
            <v>0</v>
          </cell>
          <cell r="M1370" t="str">
            <v>Actif</v>
          </cell>
          <cell r="N1370"/>
          <cell r="O1370" t="str">
            <v>WINSOR &amp; NEWTON</v>
          </cell>
          <cell r="P1370" t="str">
            <v>FINE ARTS</v>
          </cell>
          <cell r="Q1370" t="str">
            <v>W&amp;N WATERCOLOUR</v>
          </cell>
          <cell r="R1370" t="str">
            <v>PROFESSIONAL WATERCOLOUR</v>
          </cell>
          <cell r="S1370" t="str">
            <v>HALF PAN</v>
          </cell>
          <cell r="T1370" t="str">
            <v>Série 1</v>
          </cell>
          <cell r="U1370" t="str">
            <v>W0503</v>
          </cell>
          <cell r="V1370" t="str">
            <v>10100103150801</v>
          </cell>
          <cell r="W1370" t="str">
            <v>32139000</v>
          </cell>
          <cell r="X1370" t="str">
            <v>FRANCE</v>
          </cell>
          <cell r="Y1370">
            <v>3</v>
          </cell>
        </row>
        <row r="1371">
          <cell r="A1371" t="str">
            <v>094376550504</v>
          </cell>
          <cell r="B1371" t="str">
            <v>0101538</v>
          </cell>
          <cell r="C1371" t="str">
            <v>W&amp;N PRO WATERCOLOUR 1/2G 538 BLEU DE PRUSSE</v>
          </cell>
          <cell r="D1371">
            <v>26</v>
          </cell>
          <cell r="E1371"/>
          <cell r="F1371"/>
          <cell r="G1371" t="str">
            <v>WN PWC 1/2G 538 BLEU DE PRUSSE</v>
          </cell>
          <cell r="H1371" t="str">
            <v>W&amp;N PROFESSIONAL WATERCOLOUR HALVE NAP PRUSSIAN BLUE</v>
          </cell>
          <cell r="I1371" t="str">
            <v>WN PWC H/P PRUSSIAN BLUE</v>
          </cell>
          <cell r="J1371">
            <v>3.81</v>
          </cell>
          <cell r="K1371">
            <v>3.81</v>
          </cell>
          <cell r="L1371">
            <v>0</v>
          </cell>
          <cell r="M1371" t="str">
            <v>Actif</v>
          </cell>
          <cell r="N1371"/>
          <cell r="O1371" t="str">
            <v>WINSOR &amp; NEWTON</v>
          </cell>
          <cell r="P1371" t="str">
            <v>FINE ARTS</v>
          </cell>
          <cell r="Q1371" t="str">
            <v>W&amp;N WATERCOLOUR</v>
          </cell>
          <cell r="R1371" t="str">
            <v>PROFESSIONAL WATERCOLOUR</v>
          </cell>
          <cell r="S1371" t="str">
            <v>HALF PAN</v>
          </cell>
          <cell r="T1371" t="str">
            <v>Série 1</v>
          </cell>
          <cell r="U1371" t="str">
            <v>W0538</v>
          </cell>
          <cell r="V1371" t="str">
            <v>10100103150801</v>
          </cell>
          <cell r="W1371" t="str">
            <v>32139000</v>
          </cell>
          <cell r="X1371" t="str">
            <v>FRANCE</v>
          </cell>
          <cell r="Y1371">
            <v>3</v>
          </cell>
        </row>
        <row r="1372">
          <cell r="A1372" t="str">
            <v>094376550641</v>
          </cell>
          <cell r="B1372" t="str">
            <v>0101552</v>
          </cell>
          <cell r="C1372" t="str">
            <v>W&amp;N PRO WATERCOLOUR 1/2G 552 TERRE DE SIENNE NATURELLE</v>
          </cell>
          <cell r="D1372">
            <v>26</v>
          </cell>
          <cell r="E1372"/>
          <cell r="F1372"/>
          <cell r="G1372" t="str">
            <v>WN PWC 1/2G 552 T S N</v>
          </cell>
          <cell r="H1372" t="str">
            <v>W&amp;N PROFESSIONAL WATERCOLOUR HALVE NAP RAW SIENNA</v>
          </cell>
          <cell r="I1372" t="str">
            <v>WN PWC H/P RAW SIENNA</v>
          </cell>
          <cell r="J1372">
            <v>3.81</v>
          </cell>
          <cell r="K1372">
            <v>3.81</v>
          </cell>
          <cell r="L1372">
            <v>0</v>
          </cell>
          <cell r="M1372" t="str">
            <v>Actif</v>
          </cell>
          <cell r="N1372"/>
          <cell r="O1372" t="str">
            <v>WINSOR &amp; NEWTON</v>
          </cell>
          <cell r="P1372" t="str">
            <v>FINE ARTS</v>
          </cell>
          <cell r="Q1372" t="str">
            <v>W&amp;N WATERCOLOUR</v>
          </cell>
          <cell r="R1372" t="str">
            <v>PROFESSIONAL WATERCOLOUR</v>
          </cell>
          <cell r="S1372" t="str">
            <v>HALF PAN</v>
          </cell>
          <cell r="T1372" t="str">
            <v>Série 1</v>
          </cell>
          <cell r="U1372" t="str">
            <v>W0552</v>
          </cell>
          <cell r="V1372" t="str">
            <v>10100103150801</v>
          </cell>
          <cell r="W1372" t="str">
            <v>32139000</v>
          </cell>
          <cell r="X1372" t="str">
            <v>FRANCE</v>
          </cell>
          <cell r="Y1372">
            <v>3</v>
          </cell>
        </row>
        <row r="1373">
          <cell r="A1373" t="str">
            <v>094376550658</v>
          </cell>
          <cell r="B1373" t="str">
            <v>0101554</v>
          </cell>
          <cell r="C1373" t="str">
            <v>W&amp;N PRO WATERCOLOUR 1/2G 554 TERRE D OMBRE NATURELLE</v>
          </cell>
          <cell r="D1373">
            <v>26</v>
          </cell>
          <cell r="E1373"/>
          <cell r="F1373"/>
          <cell r="G1373" t="str">
            <v>WN PWC 1/2G 554 T O N</v>
          </cell>
          <cell r="H1373" t="str">
            <v>W&amp;N PROFESSIONAL WATERCOLOUR HALVE NAP RAW UMBER</v>
          </cell>
          <cell r="I1373" t="str">
            <v>WN PWC H/P RAW UMBER</v>
          </cell>
          <cell r="J1373">
            <v>3.81</v>
          </cell>
          <cell r="K1373">
            <v>3.81</v>
          </cell>
          <cell r="L1373">
            <v>0</v>
          </cell>
          <cell r="M1373" t="str">
            <v>Actif</v>
          </cell>
          <cell r="N1373"/>
          <cell r="O1373" t="str">
            <v>WINSOR &amp; NEWTON</v>
          </cell>
          <cell r="P1373" t="str">
            <v>FINE ARTS</v>
          </cell>
          <cell r="Q1373" t="str">
            <v>W&amp;N WATERCOLOUR</v>
          </cell>
          <cell r="R1373" t="str">
            <v>PROFESSIONAL WATERCOLOUR</v>
          </cell>
          <cell r="S1373" t="str">
            <v>HALF PAN</v>
          </cell>
          <cell r="T1373" t="str">
            <v>Série 1</v>
          </cell>
          <cell r="U1373" t="str">
            <v>W0554</v>
          </cell>
          <cell r="V1373" t="str">
            <v>10100103150801</v>
          </cell>
          <cell r="W1373" t="str">
            <v>32139000</v>
          </cell>
          <cell r="X1373" t="str">
            <v>FRANCE</v>
          </cell>
          <cell r="Y1373">
            <v>3</v>
          </cell>
        </row>
        <row r="1374">
          <cell r="A1374" t="str">
            <v>094376550696</v>
          </cell>
          <cell r="B1374" t="str">
            <v>0101609</v>
          </cell>
          <cell r="C1374" t="str">
            <v>W&amp;N PRO WATERCOLOUR 1/2G 609 SEPIA</v>
          </cell>
          <cell r="D1374">
            <v>26</v>
          </cell>
          <cell r="E1374"/>
          <cell r="F1374"/>
          <cell r="G1374" t="str">
            <v>WN PWC 1/2G 609 SEPIA</v>
          </cell>
          <cell r="H1374" t="str">
            <v>W&amp;N PROFESSIONAL WATERCOLOUR HALVE NAP SEPIA</v>
          </cell>
          <cell r="I1374" t="str">
            <v>WN PWC H/P SEPIA</v>
          </cell>
          <cell r="J1374">
            <v>3.81</v>
          </cell>
          <cell r="K1374">
            <v>3.81</v>
          </cell>
          <cell r="L1374">
            <v>0</v>
          </cell>
          <cell r="M1374" t="str">
            <v>Actif</v>
          </cell>
          <cell r="N1374"/>
          <cell r="O1374" t="str">
            <v>WINSOR &amp; NEWTON</v>
          </cell>
          <cell r="P1374" t="str">
            <v>FINE ARTS</v>
          </cell>
          <cell r="Q1374" t="str">
            <v>W&amp;N WATERCOLOUR</v>
          </cell>
          <cell r="R1374" t="str">
            <v>PROFESSIONAL WATERCOLOUR</v>
          </cell>
          <cell r="S1374" t="str">
            <v>HALF PAN</v>
          </cell>
          <cell r="T1374" t="str">
            <v>Série 1</v>
          </cell>
          <cell r="U1374" t="str">
            <v>W0609</v>
          </cell>
          <cell r="V1374" t="str">
            <v>10100103150801</v>
          </cell>
          <cell r="W1374" t="str">
            <v>32139000</v>
          </cell>
          <cell r="X1374" t="str">
            <v>FRANCE</v>
          </cell>
          <cell r="Y1374">
            <v>3</v>
          </cell>
        </row>
        <row r="1375">
          <cell r="A1375" t="str">
            <v>094376550702</v>
          </cell>
          <cell r="B1375" t="str">
            <v>0101637</v>
          </cell>
          <cell r="C1375" t="str">
            <v>W&amp;N PRO WATERCOLOUR 1/2G 637 TERRE VERTE</v>
          </cell>
          <cell r="D1375">
            <v>26</v>
          </cell>
          <cell r="E1375"/>
          <cell r="F1375"/>
          <cell r="G1375" t="str">
            <v>WN PWC 1/2G 637 TERRE VERTE</v>
          </cell>
          <cell r="H1375" t="str">
            <v>W&amp;N PROFESSIONAL WATERCOLOUR HALVE NAP TERRE VERTE</v>
          </cell>
          <cell r="I1375" t="str">
            <v>WN PWC H/P TERRE VERTE</v>
          </cell>
          <cell r="J1375">
            <v>3.81</v>
          </cell>
          <cell r="K1375">
            <v>3.81</v>
          </cell>
          <cell r="L1375">
            <v>0</v>
          </cell>
          <cell r="M1375" t="str">
            <v>Actif</v>
          </cell>
          <cell r="N1375"/>
          <cell r="O1375" t="str">
            <v>WINSOR &amp; NEWTON</v>
          </cell>
          <cell r="P1375" t="str">
            <v>FINE ARTS</v>
          </cell>
          <cell r="Q1375" t="str">
            <v>W&amp;N WATERCOLOUR</v>
          </cell>
          <cell r="R1375" t="str">
            <v>PROFESSIONAL WATERCOLOUR</v>
          </cell>
          <cell r="S1375" t="str">
            <v>HALF PAN</v>
          </cell>
          <cell r="T1375" t="str">
            <v>Série 1</v>
          </cell>
          <cell r="U1375" t="str">
            <v>W0637</v>
          </cell>
          <cell r="V1375" t="str">
            <v>10100103150801</v>
          </cell>
          <cell r="W1375" t="str">
            <v>32139000</v>
          </cell>
          <cell r="X1375" t="str">
            <v>FRANCE</v>
          </cell>
          <cell r="Y1375">
            <v>3</v>
          </cell>
        </row>
        <row r="1376">
          <cell r="A1376" t="str">
            <v>094376955439</v>
          </cell>
          <cell r="B1376" t="str">
            <v>0101638</v>
          </cell>
          <cell r="C1376" t="str">
            <v>W&amp;N PRO WATERCOLOUR 1/2G 638 TERRE VERTE NUANCE JAUNE</v>
          </cell>
          <cell r="D1376">
            <v>26</v>
          </cell>
          <cell r="E1376"/>
          <cell r="F1376"/>
          <cell r="G1376" t="str">
            <v>WN PWC 1/2G 638 T VERTE N JNE</v>
          </cell>
          <cell r="H1376" t="str">
            <v>W&amp;N PROFESSIONAL WATERCOLOUR HALVE NAP TER VERT YS</v>
          </cell>
          <cell r="I1376" t="str">
            <v>WN PWC H/P TER VERT YS</v>
          </cell>
          <cell r="J1376">
            <v>3.81</v>
          </cell>
          <cell r="K1376">
            <v>3.81</v>
          </cell>
          <cell r="L1376">
            <v>0</v>
          </cell>
          <cell r="M1376" t="str">
            <v>Actif</v>
          </cell>
          <cell r="N1376"/>
          <cell r="O1376" t="str">
            <v>WINSOR &amp; NEWTON</v>
          </cell>
          <cell r="P1376" t="str">
            <v>FINE ARTS</v>
          </cell>
          <cell r="Q1376" t="str">
            <v>W&amp;N WATERCOLOUR</v>
          </cell>
          <cell r="R1376" t="str">
            <v>PROFESSIONAL WATERCOLOUR</v>
          </cell>
          <cell r="S1376" t="str">
            <v>HALF PAN</v>
          </cell>
          <cell r="T1376" t="str">
            <v>Série 1</v>
          </cell>
          <cell r="U1376" t="str">
            <v>W0638</v>
          </cell>
          <cell r="V1376" t="str">
            <v>10100103150801</v>
          </cell>
          <cell r="W1376" t="str">
            <v>32139000</v>
          </cell>
          <cell r="X1376" t="str">
            <v>FRANCE</v>
          </cell>
          <cell r="Y1376">
            <v>3</v>
          </cell>
        </row>
        <row r="1377">
          <cell r="A1377" t="str">
            <v>094376550726</v>
          </cell>
          <cell r="B1377" t="str">
            <v>0101644</v>
          </cell>
          <cell r="C1377" t="str">
            <v>W&amp;N PRO WATERCOLOUR 1/2G 644 BLANC DE TITANE</v>
          </cell>
          <cell r="D1377">
            <v>26</v>
          </cell>
          <cell r="E1377"/>
          <cell r="F1377"/>
          <cell r="G1377" t="str">
            <v>WN PWC 1/2G 644 BLANC TITANE</v>
          </cell>
          <cell r="H1377" t="str">
            <v>W&amp;N PROFESSIONAL WATERCOLOUR HALVE NAP TITANIUM WHITE</v>
          </cell>
          <cell r="I1377" t="str">
            <v>WN PWC H/P TITANIUM WHITE</v>
          </cell>
          <cell r="J1377">
            <v>3.81</v>
          </cell>
          <cell r="K1377">
            <v>3.81</v>
          </cell>
          <cell r="L1377">
            <v>0</v>
          </cell>
          <cell r="M1377" t="str">
            <v>Actif</v>
          </cell>
          <cell r="N1377"/>
          <cell r="O1377" t="str">
            <v>WINSOR &amp; NEWTON</v>
          </cell>
          <cell r="P1377" t="str">
            <v>FINE ARTS</v>
          </cell>
          <cell r="Q1377" t="str">
            <v>W&amp;N WATERCOLOUR</v>
          </cell>
          <cell r="R1377" t="str">
            <v>PROFESSIONAL WATERCOLOUR</v>
          </cell>
          <cell r="S1377" t="str">
            <v>HALF PAN</v>
          </cell>
          <cell r="T1377" t="str">
            <v>Série 1</v>
          </cell>
          <cell r="U1377" t="str">
            <v>W0644</v>
          </cell>
          <cell r="V1377" t="str">
            <v>10100103150801</v>
          </cell>
          <cell r="W1377" t="str">
            <v>32139000</v>
          </cell>
          <cell r="X1377" t="str">
            <v>FRANCE</v>
          </cell>
          <cell r="Y1377">
            <v>3</v>
          </cell>
        </row>
        <row r="1378">
          <cell r="A1378" t="str">
            <v>094376550733</v>
          </cell>
          <cell r="B1378" t="str">
            <v>0101653</v>
          </cell>
          <cell r="C1378" t="str">
            <v>W&amp;N PRO WATERCOLOUR 1/2G 653 JAUNE TRANSPARENT</v>
          </cell>
          <cell r="D1378">
            <v>26</v>
          </cell>
          <cell r="E1378"/>
          <cell r="F1378"/>
          <cell r="G1378" t="str">
            <v>WN PWC 1/2G 653 JNE TRANSP</v>
          </cell>
          <cell r="H1378" t="str">
            <v>W&amp;N PROFESSIONAL WATERCOLOUR HALVE NAP TRANSP YELLOW</v>
          </cell>
          <cell r="I1378" t="str">
            <v>WN PWC H/P TRANSP YELLOW</v>
          </cell>
          <cell r="J1378">
            <v>3.81</v>
          </cell>
          <cell r="K1378">
            <v>3.81</v>
          </cell>
          <cell r="L1378">
            <v>0</v>
          </cell>
          <cell r="M1378" t="str">
            <v>Actif</v>
          </cell>
          <cell r="N1378"/>
          <cell r="O1378" t="str">
            <v>WINSOR &amp; NEWTON</v>
          </cell>
          <cell r="P1378" t="str">
            <v>FINE ARTS</v>
          </cell>
          <cell r="Q1378" t="str">
            <v>W&amp;N WATERCOLOUR</v>
          </cell>
          <cell r="R1378" t="str">
            <v>PROFESSIONAL WATERCOLOUR</v>
          </cell>
          <cell r="S1378" t="str">
            <v>HALF PAN</v>
          </cell>
          <cell r="T1378" t="str">
            <v>Série 1</v>
          </cell>
          <cell r="U1378" t="str">
            <v>W0653</v>
          </cell>
          <cell r="V1378" t="str">
            <v>10100103150801</v>
          </cell>
          <cell r="W1378" t="str">
            <v>32139000</v>
          </cell>
          <cell r="X1378" t="str">
            <v>FRANCE</v>
          </cell>
          <cell r="Y1378">
            <v>3</v>
          </cell>
        </row>
        <row r="1379">
          <cell r="A1379" t="str">
            <v>094376550764</v>
          </cell>
          <cell r="B1379" t="str">
            <v>0101676</v>
          </cell>
          <cell r="C1379" t="str">
            <v>W&amp;N PRO WATERCOLOUR 1/2G 676 BRUN VAN DYCK</v>
          </cell>
          <cell r="D1379">
            <v>26</v>
          </cell>
          <cell r="E1379"/>
          <cell r="F1379"/>
          <cell r="G1379" t="str">
            <v>WN PWC 1/2G 676 BRUN VAN DYCK</v>
          </cell>
          <cell r="H1379" t="str">
            <v>W&amp;N PROFESSIONAL WATERCOLOUR HALVE NAP VANDYKE BROW&amp;N</v>
          </cell>
          <cell r="I1379" t="str">
            <v>WN PWC H/P VANDYKE BROWN</v>
          </cell>
          <cell r="J1379">
            <v>3.81</v>
          </cell>
          <cell r="K1379">
            <v>3.81</v>
          </cell>
          <cell r="L1379">
            <v>0</v>
          </cell>
          <cell r="M1379" t="str">
            <v>Actif</v>
          </cell>
          <cell r="N1379"/>
          <cell r="O1379" t="str">
            <v>WINSOR &amp; NEWTON</v>
          </cell>
          <cell r="P1379" t="str">
            <v>FINE ARTS</v>
          </cell>
          <cell r="Q1379" t="str">
            <v>W&amp;N WATERCOLOUR</v>
          </cell>
          <cell r="R1379" t="str">
            <v>PROFESSIONAL WATERCOLOUR</v>
          </cell>
          <cell r="S1379" t="str">
            <v>HALF PAN</v>
          </cell>
          <cell r="T1379" t="str">
            <v>Série 1</v>
          </cell>
          <cell r="U1379" t="str">
            <v>W0676</v>
          </cell>
          <cell r="V1379" t="str">
            <v>10100103150801</v>
          </cell>
          <cell r="W1379" t="str">
            <v>32139000</v>
          </cell>
          <cell r="X1379" t="str">
            <v>FRANCE</v>
          </cell>
          <cell r="Y1379">
            <v>3</v>
          </cell>
        </row>
        <row r="1380">
          <cell r="A1380" t="str">
            <v>094376550771</v>
          </cell>
          <cell r="B1380" t="str">
            <v>0101678</v>
          </cell>
          <cell r="C1380" t="str">
            <v>W&amp;N PRO WATERCOLOUR 1/2G 678 ROUGE VENISE</v>
          </cell>
          <cell r="D1380">
            <v>26</v>
          </cell>
          <cell r="E1380"/>
          <cell r="F1380"/>
          <cell r="G1380" t="str">
            <v>WN PWC 1/2G 678 RGE VENISE</v>
          </cell>
          <cell r="H1380" t="str">
            <v>W&amp;N PROFESSIONAL WATERCOLOUR HALVE NAP VENETIAN RED</v>
          </cell>
          <cell r="I1380" t="str">
            <v>WN PWC H/P VENETIAN RED</v>
          </cell>
          <cell r="J1380">
            <v>3.81</v>
          </cell>
          <cell r="K1380">
            <v>3.81</v>
          </cell>
          <cell r="L1380">
            <v>0</v>
          </cell>
          <cell r="M1380" t="str">
            <v>Actif</v>
          </cell>
          <cell r="N1380"/>
          <cell r="O1380" t="str">
            <v>WINSOR &amp; NEWTON</v>
          </cell>
          <cell r="P1380" t="str">
            <v>FINE ARTS</v>
          </cell>
          <cell r="Q1380" t="str">
            <v>W&amp;N WATERCOLOUR</v>
          </cell>
          <cell r="R1380" t="str">
            <v>PROFESSIONAL WATERCOLOUR</v>
          </cell>
          <cell r="S1380" t="str">
            <v>HALF PAN</v>
          </cell>
          <cell r="T1380" t="str">
            <v>Série 1</v>
          </cell>
          <cell r="U1380" t="str">
            <v>W0678</v>
          </cell>
          <cell r="V1380" t="str">
            <v>10100103150801</v>
          </cell>
          <cell r="W1380" t="str">
            <v>32139000</v>
          </cell>
          <cell r="X1380" t="str">
            <v>FRANCE</v>
          </cell>
          <cell r="Y1380">
            <v>3</v>
          </cell>
        </row>
        <row r="1381">
          <cell r="A1381" t="str">
            <v>094376550801</v>
          </cell>
          <cell r="B1381" t="str">
            <v>0101707</v>
          </cell>
          <cell r="C1381" t="str">
            <v>W&amp;N PRO WATERCOLOUR 1/2G 707 BLEU WINSOR NUANCE VERTE</v>
          </cell>
          <cell r="D1381">
            <v>26</v>
          </cell>
          <cell r="E1381"/>
          <cell r="F1381"/>
          <cell r="G1381" t="str">
            <v>WN PWC 1/2G 707 BL WIN N VERT</v>
          </cell>
          <cell r="H1381" t="str">
            <v>W&amp;N PROFESSIONAL WATERCOLOUR HALVE NAP WINSOR BLUE GN</v>
          </cell>
          <cell r="I1381" t="str">
            <v>WN PWC H/P WINSOR BLUE GN</v>
          </cell>
          <cell r="J1381">
            <v>3.81</v>
          </cell>
          <cell r="K1381">
            <v>3.81</v>
          </cell>
          <cell r="L1381">
            <v>0</v>
          </cell>
          <cell r="M1381" t="str">
            <v>Actif</v>
          </cell>
          <cell r="N1381"/>
          <cell r="O1381" t="str">
            <v>WINSOR &amp; NEWTON</v>
          </cell>
          <cell r="P1381" t="str">
            <v>FINE ARTS</v>
          </cell>
          <cell r="Q1381" t="str">
            <v>W&amp;N WATERCOLOUR</v>
          </cell>
          <cell r="R1381" t="str">
            <v>PROFESSIONAL WATERCOLOUR</v>
          </cell>
          <cell r="S1381" t="str">
            <v>HALF PAN</v>
          </cell>
          <cell r="T1381" t="str">
            <v>Série 1</v>
          </cell>
          <cell r="U1381" t="str">
            <v>W0707</v>
          </cell>
          <cell r="V1381" t="str">
            <v>10100103150801</v>
          </cell>
          <cell r="W1381" t="str">
            <v>32139000</v>
          </cell>
          <cell r="X1381" t="str">
            <v>FRANCE</v>
          </cell>
          <cell r="Y1381">
            <v>3</v>
          </cell>
        </row>
        <row r="1382">
          <cell r="A1382" t="str">
            <v>094376550795</v>
          </cell>
          <cell r="B1382" t="str">
            <v>0101709</v>
          </cell>
          <cell r="C1382" t="str">
            <v>W&amp;N PRO WATERCOLOUR 1/2G 709 BLEU WINSOR NUANCE ROUGE</v>
          </cell>
          <cell r="D1382">
            <v>26</v>
          </cell>
          <cell r="E1382"/>
          <cell r="F1382"/>
          <cell r="G1382" t="str">
            <v>WN PWC 1/2G 709 BL WIN N RGE</v>
          </cell>
          <cell r="H1382" t="str">
            <v>W&amp;N PROFESSIONAL WATERCOLOUR HALVE NAP WINSOR BLUE RD</v>
          </cell>
          <cell r="I1382" t="str">
            <v>WN PWC H/P WINSOR BLUE RD</v>
          </cell>
          <cell r="J1382">
            <v>3.81</v>
          </cell>
          <cell r="K1382">
            <v>3.81</v>
          </cell>
          <cell r="L1382">
            <v>0</v>
          </cell>
          <cell r="M1382" t="str">
            <v>Actif</v>
          </cell>
          <cell r="N1382"/>
          <cell r="O1382" t="str">
            <v>WINSOR &amp; NEWTON</v>
          </cell>
          <cell r="P1382" t="str">
            <v>FINE ARTS</v>
          </cell>
          <cell r="Q1382" t="str">
            <v>W&amp;N WATERCOLOUR</v>
          </cell>
          <cell r="R1382" t="str">
            <v>PROFESSIONAL WATERCOLOUR</v>
          </cell>
          <cell r="S1382" t="str">
            <v>HALF PAN</v>
          </cell>
          <cell r="T1382" t="str">
            <v>Série 1</v>
          </cell>
          <cell r="U1382" t="str">
            <v>W0709</v>
          </cell>
          <cell r="V1382" t="str">
            <v>10100103150801</v>
          </cell>
          <cell r="W1382" t="str">
            <v>32139000</v>
          </cell>
          <cell r="X1382" t="str">
            <v>FRANCE</v>
          </cell>
          <cell r="Y1382">
            <v>3</v>
          </cell>
        </row>
        <row r="1383">
          <cell r="A1383" t="str">
            <v>094376550825</v>
          </cell>
          <cell r="B1383" t="str">
            <v>0101719</v>
          </cell>
          <cell r="C1383" t="str">
            <v>W&amp;N PRO WATERCOLOUR 1/2G 719 VERT BLEU WINSOR</v>
          </cell>
          <cell r="D1383">
            <v>26</v>
          </cell>
          <cell r="E1383"/>
          <cell r="F1383"/>
          <cell r="G1383" t="str">
            <v>WN PWC 1/2G 719 VERT BLEU WN</v>
          </cell>
          <cell r="H1383" t="str">
            <v>W&amp;N PROFESSIONAL WATERCOLOUR HALVE NAP WINSOR GRN BL</v>
          </cell>
          <cell r="I1383" t="str">
            <v>WN PWC H/P WINSOR GRN BL</v>
          </cell>
          <cell r="J1383">
            <v>3.81</v>
          </cell>
          <cell r="K1383">
            <v>3.81</v>
          </cell>
          <cell r="L1383">
            <v>0</v>
          </cell>
          <cell r="M1383" t="str">
            <v>Actif</v>
          </cell>
          <cell r="N1383"/>
          <cell r="O1383" t="str">
            <v>WINSOR &amp; NEWTON</v>
          </cell>
          <cell r="P1383" t="str">
            <v>FINE ARTS</v>
          </cell>
          <cell r="Q1383" t="str">
            <v>W&amp;N WATERCOLOUR</v>
          </cell>
          <cell r="R1383" t="str">
            <v>PROFESSIONAL WATERCOLOUR</v>
          </cell>
          <cell r="S1383" t="str">
            <v>HALF PAN</v>
          </cell>
          <cell r="T1383" t="str">
            <v>Série 1</v>
          </cell>
          <cell r="U1383" t="str">
            <v>W0719</v>
          </cell>
          <cell r="V1383" t="str">
            <v>10100103150801</v>
          </cell>
          <cell r="W1383" t="str">
            <v>32139000</v>
          </cell>
          <cell r="X1383" t="str">
            <v>FRANCE</v>
          </cell>
          <cell r="Y1383">
            <v>3</v>
          </cell>
        </row>
        <row r="1384">
          <cell r="A1384" t="str">
            <v>094376550832</v>
          </cell>
          <cell r="B1384" t="str">
            <v>0101721</v>
          </cell>
          <cell r="C1384" t="str">
            <v>W&amp;N PRO WATERCOLOUR 1/2G 721 VERT WINSOR NUANCE JAUNE</v>
          </cell>
          <cell r="D1384">
            <v>26</v>
          </cell>
          <cell r="E1384"/>
          <cell r="F1384"/>
          <cell r="G1384" t="str">
            <v>WN PWC 1/2G 721 VERT WN NU JNE</v>
          </cell>
          <cell r="H1384" t="str">
            <v>W&amp;N PROFESSIONAL WATERCOLOUR HALVE NAP WINSOR GRN YL</v>
          </cell>
          <cell r="I1384" t="str">
            <v>WN PWC H/P WINSOR GRN YL</v>
          </cell>
          <cell r="J1384">
            <v>3.81</v>
          </cell>
          <cell r="K1384">
            <v>3.81</v>
          </cell>
          <cell r="L1384">
            <v>0</v>
          </cell>
          <cell r="M1384" t="str">
            <v>Actif</v>
          </cell>
          <cell r="N1384"/>
          <cell r="O1384" t="str">
            <v>WINSOR &amp; NEWTON</v>
          </cell>
          <cell r="P1384" t="str">
            <v>FINE ARTS</v>
          </cell>
          <cell r="Q1384" t="str">
            <v>W&amp;N WATERCOLOUR</v>
          </cell>
          <cell r="R1384" t="str">
            <v>PROFESSIONAL WATERCOLOUR</v>
          </cell>
          <cell r="S1384" t="str">
            <v>HALF PAN</v>
          </cell>
          <cell r="T1384" t="str">
            <v>Série 1</v>
          </cell>
          <cell r="U1384" t="str">
            <v>W0721</v>
          </cell>
          <cell r="V1384" t="str">
            <v>10100103150801</v>
          </cell>
          <cell r="W1384" t="str">
            <v>32139000</v>
          </cell>
          <cell r="X1384" t="str">
            <v>FRANCE</v>
          </cell>
          <cell r="Y1384">
            <v>3</v>
          </cell>
        </row>
        <row r="1385">
          <cell r="A1385" t="str">
            <v>094376550849</v>
          </cell>
          <cell r="B1385" t="str">
            <v>0101722</v>
          </cell>
          <cell r="C1385" t="str">
            <v>W&amp;N PRO WATERCOLOUR 1/2G 722 JAUNE CITRON WINSOR</v>
          </cell>
          <cell r="D1385">
            <v>26</v>
          </cell>
          <cell r="E1385"/>
          <cell r="F1385"/>
          <cell r="G1385" t="str">
            <v>WN PWC 1/2G 722 JNE CITRON WIN</v>
          </cell>
          <cell r="H1385" t="str">
            <v>W&amp;N PROFESSIONAL WATERCOLOUR HALVE NAP WINSOR LEMON</v>
          </cell>
          <cell r="I1385" t="str">
            <v>WN PWC H/P WINSOR LEMON</v>
          </cell>
          <cell r="J1385">
            <v>3.81</v>
          </cell>
          <cell r="K1385">
            <v>3.81</v>
          </cell>
          <cell r="L1385">
            <v>0</v>
          </cell>
          <cell r="M1385" t="str">
            <v>Actif</v>
          </cell>
          <cell r="N1385"/>
          <cell r="O1385" t="str">
            <v>WINSOR &amp; NEWTON</v>
          </cell>
          <cell r="P1385" t="str">
            <v>FINE ARTS</v>
          </cell>
          <cell r="Q1385" t="str">
            <v>W&amp;N WATERCOLOUR</v>
          </cell>
          <cell r="R1385" t="str">
            <v>PROFESSIONAL WATERCOLOUR</v>
          </cell>
          <cell r="S1385" t="str">
            <v>HALF PAN</v>
          </cell>
          <cell r="T1385" t="str">
            <v>Série 1</v>
          </cell>
          <cell r="U1385" t="str">
            <v>W0722</v>
          </cell>
          <cell r="V1385" t="str">
            <v>10100103150801</v>
          </cell>
          <cell r="W1385" t="str">
            <v>32139000</v>
          </cell>
          <cell r="X1385" t="str">
            <v>FRANCE</v>
          </cell>
          <cell r="Y1385">
            <v>3</v>
          </cell>
        </row>
        <row r="1386">
          <cell r="A1386" t="str">
            <v>094376955385</v>
          </cell>
          <cell r="B1386" t="str">
            <v>0101723</v>
          </cell>
          <cell r="C1386" t="str">
            <v>W&amp;N PRO WATERCOLOUR 1/2G 723 ORANGE WINSOR NUANCE ROUGE</v>
          </cell>
          <cell r="D1386">
            <v>26</v>
          </cell>
          <cell r="E1386"/>
          <cell r="F1386"/>
          <cell r="G1386" t="str">
            <v>WN PWC 1/2G 723 ORA WIN N RGE</v>
          </cell>
          <cell r="H1386" t="str">
            <v>W&amp;N PROFESSIONAL WATERCOLOUR HALVE NAP WINS ORA(RS)04</v>
          </cell>
          <cell r="I1386" t="str">
            <v>WN PWC H/P WINS ORA(RS)</v>
          </cell>
          <cell r="J1386">
            <v>3.81</v>
          </cell>
          <cell r="K1386">
            <v>3.81</v>
          </cell>
          <cell r="L1386">
            <v>0</v>
          </cell>
          <cell r="M1386" t="str">
            <v>Actif</v>
          </cell>
          <cell r="N1386"/>
          <cell r="O1386" t="str">
            <v>WINSOR &amp; NEWTON</v>
          </cell>
          <cell r="P1386" t="str">
            <v>FINE ARTS</v>
          </cell>
          <cell r="Q1386" t="str">
            <v>W&amp;N WATERCOLOUR</v>
          </cell>
          <cell r="R1386" t="str">
            <v>PROFESSIONAL WATERCOLOUR</v>
          </cell>
          <cell r="S1386" t="str">
            <v>HALF PAN</v>
          </cell>
          <cell r="T1386" t="str">
            <v>Série 1</v>
          </cell>
          <cell r="U1386" t="str">
            <v>W0723</v>
          </cell>
          <cell r="V1386" t="str">
            <v>10100103150801</v>
          </cell>
          <cell r="W1386" t="str">
            <v>32139000</v>
          </cell>
          <cell r="X1386" t="str">
            <v>FRANCE</v>
          </cell>
          <cell r="Y1386">
            <v>3</v>
          </cell>
        </row>
        <row r="1387">
          <cell r="A1387" t="str">
            <v>094376550856</v>
          </cell>
          <cell r="B1387" t="str">
            <v>0101724</v>
          </cell>
          <cell r="C1387" t="str">
            <v>W&amp;N PRO WATERCOLOUR 1/2G 724 ORANGE WINSOR</v>
          </cell>
          <cell r="D1387">
            <v>26</v>
          </cell>
          <cell r="E1387"/>
          <cell r="F1387"/>
          <cell r="G1387" t="str">
            <v>WN PWC 1/2G 724 ORANGE WINSOR</v>
          </cell>
          <cell r="H1387" t="str">
            <v>W&amp;N PROFESSIONAL WATERCOLOUR HALVE NAP WINSOR ORANGE</v>
          </cell>
          <cell r="I1387" t="str">
            <v>WN PWC H/P WINSOR ORANGE</v>
          </cell>
          <cell r="J1387">
            <v>3.81</v>
          </cell>
          <cell r="K1387">
            <v>3.81</v>
          </cell>
          <cell r="L1387">
            <v>0</v>
          </cell>
          <cell r="M1387" t="str">
            <v>Actif</v>
          </cell>
          <cell r="N1387"/>
          <cell r="O1387" t="str">
            <v>WINSOR &amp; NEWTON</v>
          </cell>
          <cell r="P1387" t="str">
            <v>FINE ARTS</v>
          </cell>
          <cell r="Q1387" t="str">
            <v>W&amp;N WATERCOLOUR</v>
          </cell>
          <cell r="R1387" t="str">
            <v>PROFESSIONAL WATERCOLOUR</v>
          </cell>
          <cell r="S1387" t="str">
            <v>HALF PAN</v>
          </cell>
          <cell r="T1387" t="str">
            <v>Série 1</v>
          </cell>
          <cell r="U1387" t="str">
            <v>W0724</v>
          </cell>
          <cell r="V1387" t="str">
            <v>10100103150801</v>
          </cell>
          <cell r="W1387" t="str">
            <v>32139000</v>
          </cell>
          <cell r="X1387" t="str">
            <v>FRANCE</v>
          </cell>
          <cell r="Y1387">
            <v>3</v>
          </cell>
        </row>
        <row r="1388">
          <cell r="A1388" t="str">
            <v>094376955378</v>
          </cell>
          <cell r="B1388" t="str">
            <v>0101725</v>
          </cell>
          <cell r="C1388" t="str">
            <v>W&amp;N PRO WATERCOLOUR 1/2G 725 ROUGE WINSOR FONCE</v>
          </cell>
          <cell r="D1388">
            <v>26</v>
          </cell>
          <cell r="E1388"/>
          <cell r="F1388"/>
          <cell r="G1388" t="str">
            <v>WN PWC 1/2G 725 RGE WIN FCE</v>
          </cell>
          <cell r="H1388" t="str">
            <v>W&amp;N PROFESSIONAL WATERCOLOUR HALVE NAP WINS RED DP</v>
          </cell>
          <cell r="I1388" t="str">
            <v>WN PWC H/P WINS RED DP</v>
          </cell>
          <cell r="J1388">
            <v>3.81</v>
          </cell>
          <cell r="K1388">
            <v>3.81</v>
          </cell>
          <cell r="L1388">
            <v>0</v>
          </cell>
          <cell r="M1388" t="str">
            <v>Actif</v>
          </cell>
          <cell r="N1388"/>
          <cell r="O1388" t="str">
            <v>WINSOR &amp; NEWTON</v>
          </cell>
          <cell r="P1388" t="str">
            <v>FINE ARTS</v>
          </cell>
          <cell r="Q1388" t="str">
            <v>W&amp;N WATERCOLOUR</v>
          </cell>
          <cell r="R1388" t="str">
            <v>PROFESSIONAL WATERCOLOUR</v>
          </cell>
          <cell r="S1388" t="str">
            <v>HALF PAN</v>
          </cell>
          <cell r="T1388" t="str">
            <v>Série 1</v>
          </cell>
          <cell r="U1388" t="str">
            <v>W0725</v>
          </cell>
          <cell r="V1388" t="str">
            <v>10100103150801</v>
          </cell>
          <cell r="W1388" t="str">
            <v>32139000</v>
          </cell>
          <cell r="X1388" t="str">
            <v>FRANCE</v>
          </cell>
          <cell r="Y1388">
            <v>3</v>
          </cell>
        </row>
        <row r="1389">
          <cell r="A1389" t="str">
            <v>094376550863</v>
          </cell>
          <cell r="B1389" t="str">
            <v>0101726</v>
          </cell>
          <cell r="C1389" t="str">
            <v>W&amp;N PRO WATERCOLOUR 1/2G 726 ROUGE WINSOR</v>
          </cell>
          <cell r="D1389">
            <v>26</v>
          </cell>
          <cell r="E1389"/>
          <cell r="F1389"/>
          <cell r="G1389" t="str">
            <v>WN PWC 1/2G 726 RGE WINSOR</v>
          </cell>
          <cell r="H1389" t="str">
            <v>W&amp;N PROFESSIONAL WATERCOLOUR HALVE NAP WINSOR RED</v>
          </cell>
          <cell r="I1389" t="str">
            <v>WN PWC H/P WINSOR RED</v>
          </cell>
          <cell r="J1389">
            <v>3.81</v>
          </cell>
          <cell r="K1389">
            <v>3.81</v>
          </cell>
          <cell r="L1389">
            <v>0</v>
          </cell>
          <cell r="M1389" t="str">
            <v>Actif</v>
          </cell>
          <cell r="N1389"/>
          <cell r="O1389" t="str">
            <v>WINSOR &amp; NEWTON</v>
          </cell>
          <cell r="P1389" t="str">
            <v>FINE ARTS</v>
          </cell>
          <cell r="Q1389" t="str">
            <v>W&amp;N WATERCOLOUR</v>
          </cell>
          <cell r="R1389" t="str">
            <v>PROFESSIONAL WATERCOLOUR</v>
          </cell>
          <cell r="S1389" t="str">
            <v>HALF PAN</v>
          </cell>
          <cell r="T1389" t="str">
            <v>Série 1</v>
          </cell>
          <cell r="U1389" t="str">
            <v>W0726</v>
          </cell>
          <cell r="V1389" t="str">
            <v>10100103150801</v>
          </cell>
          <cell r="W1389" t="str">
            <v>32139000</v>
          </cell>
          <cell r="X1389" t="str">
            <v>FRANCE</v>
          </cell>
          <cell r="Y1389">
            <v>3</v>
          </cell>
        </row>
        <row r="1390">
          <cell r="A1390" t="str">
            <v>094376550870</v>
          </cell>
          <cell r="B1390" t="str">
            <v>0101730</v>
          </cell>
          <cell r="C1390" t="str">
            <v>W&amp;N PRO WATERCOLOUR 1/2G 730 JAUNE WINSOR</v>
          </cell>
          <cell r="D1390">
            <v>26</v>
          </cell>
          <cell r="E1390"/>
          <cell r="F1390"/>
          <cell r="G1390" t="str">
            <v>WN PWC 1/2G 730 JNE WINSOR</v>
          </cell>
          <cell r="H1390" t="str">
            <v>W&amp;N PROFESSIONAL WATERCOLOUR HALVE NAP WINSOR YELLOW</v>
          </cell>
          <cell r="I1390" t="str">
            <v>WN PWC H/P WINSOR YELLOW</v>
          </cell>
          <cell r="J1390">
            <v>3.81</v>
          </cell>
          <cell r="K1390">
            <v>3.81</v>
          </cell>
          <cell r="L1390">
            <v>0</v>
          </cell>
          <cell r="M1390" t="str">
            <v>Actif</v>
          </cell>
          <cell r="N1390"/>
          <cell r="O1390" t="str">
            <v>WINSOR &amp; NEWTON</v>
          </cell>
          <cell r="P1390" t="str">
            <v>FINE ARTS</v>
          </cell>
          <cell r="Q1390" t="str">
            <v>W&amp;N WATERCOLOUR</v>
          </cell>
          <cell r="R1390" t="str">
            <v>PROFESSIONAL WATERCOLOUR</v>
          </cell>
          <cell r="S1390" t="str">
            <v>HALF PAN</v>
          </cell>
          <cell r="T1390" t="str">
            <v>Série 1</v>
          </cell>
          <cell r="U1390" t="str">
            <v>W0730</v>
          </cell>
          <cell r="V1390" t="str">
            <v>10100103150801</v>
          </cell>
          <cell r="W1390" t="str">
            <v>32139000</v>
          </cell>
          <cell r="X1390" t="str">
            <v>FRANCE</v>
          </cell>
          <cell r="Y1390">
            <v>3</v>
          </cell>
        </row>
        <row r="1391">
          <cell r="A1391" t="str">
            <v>094376550887</v>
          </cell>
          <cell r="B1391" t="str">
            <v>0101731</v>
          </cell>
          <cell r="C1391" t="str">
            <v>W&amp;N PRO WATERCOLOUR 1/2G 731 JAUNE WINSOR FONCE</v>
          </cell>
          <cell r="D1391">
            <v>26</v>
          </cell>
          <cell r="E1391"/>
          <cell r="F1391"/>
          <cell r="G1391" t="str">
            <v>WN PWC 1/2G 731 JNE WIN FCE</v>
          </cell>
          <cell r="H1391" t="str">
            <v>W&amp;N PROFESSIONAL WATERCOLOUR HALVE NAP WINSOR YELL DP</v>
          </cell>
          <cell r="I1391" t="str">
            <v>WN PWC H/P WINSOR YELL DP</v>
          </cell>
          <cell r="J1391">
            <v>3.81</v>
          </cell>
          <cell r="K1391">
            <v>3.81</v>
          </cell>
          <cell r="L1391">
            <v>0</v>
          </cell>
          <cell r="M1391" t="str">
            <v>Actif</v>
          </cell>
          <cell r="N1391"/>
          <cell r="O1391" t="str">
            <v>WINSOR &amp; NEWTON</v>
          </cell>
          <cell r="P1391" t="str">
            <v>FINE ARTS</v>
          </cell>
          <cell r="Q1391" t="str">
            <v>W&amp;N WATERCOLOUR</v>
          </cell>
          <cell r="R1391" t="str">
            <v>PROFESSIONAL WATERCOLOUR</v>
          </cell>
          <cell r="S1391" t="str">
            <v>HALF PAN</v>
          </cell>
          <cell r="T1391" t="str">
            <v>Série 1</v>
          </cell>
          <cell r="U1391" t="str">
            <v>W0731</v>
          </cell>
          <cell r="V1391" t="str">
            <v>10100103150801</v>
          </cell>
          <cell r="W1391" t="str">
            <v>32139000</v>
          </cell>
          <cell r="X1391" t="str">
            <v>FRANCE</v>
          </cell>
          <cell r="Y1391">
            <v>3</v>
          </cell>
        </row>
        <row r="1392">
          <cell r="A1392" t="str">
            <v>094376550894</v>
          </cell>
          <cell r="B1392" t="str">
            <v>0101733</v>
          </cell>
          <cell r="C1392" t="str">
            <v>W&amp;N PRO WATERCOLOUR 1/2G 733 VIOLET WINSOR DIOXAZINE</v>
          </cell>
          <cell r="D1392">
            <v>26</v>
          </cell>
          <cell r="E1392"/>
          <cell r="F1392"/>
          <cell r="G1392" t="str">
            <v>WN PWC 1/2G 733 VIOLE WIN DIOX</v>
          </cell>
          <cell r="H1392" t="str">
            <v>W&amp;N PROFESSIONAL WATERCOLOUR HALVE NAP WINSOR VIOL DI</v>
          </cell>
          <cell r="I1392" t="str">
            <v>WN PWC H/P WINSOR VIOL DI</v>
          </cell>
          <cell r="J1392">
            <v>3.81</v>
          </cell>
          <cell r="K1392">
            <v>3.81</v>
          </cell>
          <cell r="L1392">
            <v>0</v>
          </cell>
          <cell r="M1392" t="str">
            <v>Actif</v>
          </cell>
          <cell r="N1392"/>
          <cell r="O1392" t="str">
            <v>WINSOR &amp; NEWTON</v>
          </cell>
          <cell r="P1392" t="str">
            <v>FINE ARTS</v>
          </cell>
          <cell r="Q1392" t="str">
            <v>W&amp;N WATERCOLOUR</v>
          </cell>
          <cell r="R1392" t="str">
            <v>PROFESSIONAL WATERCOLOUR</v>
          </cell>
          <cell r="S1392" t="str">
            <v>HALF PAN</v>
          </cell>
          <cell r="T1392" t="str">
            <v>Série 1</v>
          </cell>
          <cell r="U1392" t="str">
            <v>W0733</v>
          </cell>
          <cell r="V1392" t="str">
            <v>10100103150801</v>
          </cell>
          <cell r="W1392" t="str">
            <v>32139000</v>
          </cell>
          <cell r="X1392" t="str">
            <v>FRANCE</v>
          </cell>
          <cell r="Y1392">
            <v>3</v>
          </cell>
        </row>
        <row r="1393">
          <cell r="A1393" t="str">
            <v>094376550900</v>
          </cell>
          <cell r="B1393" t="str">
            <v>0101744</v>
          </cell>
          <cell r="C1393" t="str">
            <v>W&amp;N PRO WATERCOLOUR 1/2G 744 OCRE JAUNE</v>
          </cell>
          <cell r="D1393">
            <v>26</v>
          </cell>
          <cell r="E1393"/>
          <cell r="F1393"/>
          <cell r="G1393" t="str">
            <v>WN PWC 1/2G 744 OCRE JAUNE</v>
          </cell>
          <cell r="H1393" t="str">
            <v>W&amp;N PROFESSIONAL WATERCOLOUR HALVE NAP YELLOW OCHRE</v>
          </cell>
          <cell r="I1393" t="str">
            <v>WN PWC H/P YELLOW OCHRE</v>
          </cell>
          <cell r="J1393">
            <v>3.81</v>
          </cell>
          <cell r="K1393">
            <v>3.81</v>
          </cell>
          <cell r="L1393">
            <v>0</v>
          </cell>
          <cell r="M1393" t="str">
            <v>Actif</v>
          </cell>
          <cell r="N1393"/>
          <cell r="O1393" t="str">
            <v>WINSOR &amp; NEWTON</v>
          </cell>
          <cell r="P1393" t="str">
            <v>FINE ARTS</v>
          </cell>
          <cell r="Q1393" t="str">
            <v>W&amp;N WATERCOLOUR</v>
          </cell>
          <cell r="R1393" t="str">
            <v>PROFESSIONAL WATERCOLOUR</v>
          </cell>
          <cell r="S1393" t="str">
            <v>HALF PAN</v>
          </cell>
          <cell r="T1393" t="str">
            <v>Série 1</v>
          </cell>
          <cell r="U1393" t="str">
            <v>W0744</v>
          </cell>
          <cell r="V1393" t="str">
            <v>10100103150801</v>
          </cell>
          <cell r="W1393" t="str">
            <v>32139000</v>
          </cell>
          <cell r="X1393" t="str">
            <v>FRANCE</v>
          </cell>
          <cell r="Y1393">
            <v>3</v>
          </cell>
        </row>
        <row r="1394">
          <cell r="A1394" t="str">
            <v>094376955453</v>
          </cell>
          <cell r="B1394" t="str">
            <v>0101745</v>
          </cell>
          <cell r="C1394" t="str">
            <v>W&amp;N PRO WATERCOLOUR 1/2G 745 OCRE JAUNE CLAIR</v>
          </cell>
          <cell r="D1394">
            <v>26</v>
          </cell>
          <cell r="E1394"/>
          <cell r="F1394"/>
          <cell r="G1394" t="str">
            <v>WN PWC 1/2G 745 OCRE JNE CLAIR</v>
          </cell>
          <cell r="H1394" t="str">
            <v>W&amp;N PROFESSIONAL WATERCOLOUR HALVE NAP YELL OCH LT</v>
          </cell>
          <cell r="I1394" t="str">
            <v>WN PWC H/P YELL OCH LT</v>
          </cell>
          <cell r="J1394">
            <v>3.81</v>
          </cell>
          <cell r="K1394">
            <v>3.81</v>
          </cell>
          <cell r="L1394">
            <v>0</v>
          </cell>
          <cell r="M1394" t="str">
            <v>Actif</v>
          </cell>
          <cell r="N1394"/>
          <cell r="O1394" t="str">
            <v>WINSOR &amp; NEWTON</v>
          </cell>
          <cell r="P1394" t="str">
            <v>FINE ARTS</v>
          </cell>
          <cell r="Q1394" t="str">
            <v>W&amp;N WATERCOLOUR</v>
          </cell>
          <cell r="R1394" t="str">
            <v>PROFESSIONAL WATERCOLOUR</v>
          </cell>
          <cell r="S1394" t="str">
            <v>HALF PAN</v>
          </cell>
          <cell r="T1394" t="str">
            <v>Série 1</v>
          </cell>
          <cell r="U1394" t="str">
            <v>W0745</v>
          </cell>
          <cell r="V1394" t="str">
            <v>10100103150801</v>
          </cell>
          <cell r="W1394" t="str">
            <v>32139000</v>
          </cell>
          <cell r="X1394" t="str">
            <v>FRANCE</v>
          </cell>
          <cell r="Y1394">
            <v>3</v>
          </cell>
        </row>
        <row r="1395">
          <cell r="A1395" t="str">
            <v>884955095379</v>
          </cell>
          <cell r="B1395" t="str">
            <v>0101428</v>
          </cell>
          <cell r="C1395" t="str">
            <v>W&amp;N PRO WATERCOLOUR 1/2G GRIS D OSTWALD</v>
          </cell>
          <cell r="D1395">
            <v>26</v>
          </cell>
          <cell r="E1395"/>
          <cell r="F1395"/>
          <cell r="G1395" t="str">
            <v>WN PWC 1/2G OSTWALD GREY</v>
          </cell>
          <cell r="H1395" t="str">
            <v>W&amp;N PROFESSIONAL WATERCOLOUR HALVE NAP OSTWALD GREY</v>
          </cell>
          <cell r="I1395" t="str">
            <v>WN PWC H/P OSTWALD GRY         SP</v>
          </cell>
          <cell r="J1395">
            <v>3.81</v>
          </cell>
          <cell r="K1395">
            <v>3.81</v>
          </cell>
          <cell r="L1395">
            <v>0</v>
          </cell>
          <cell r="M1395" t="str">
            <v>Création 2024</v>
          </cell>
          <cell r="N1395"/>
          <cell r="O1395" t="str">
            <v>WINSOR &amp; NEWTON</v>
          </cell>
          <cell r="P1395" t="str">
            <v>FINE ARTS</v>
          </cell>
          <cell r="Q1395" t="str">
            <v>W&amp;N WATERCOLOUR</v>
          </cell>
          <cell r="R1395" t="str">
            <v>PROFESSIONAL WATERCOLOUR</v>
          </cell>
          <cell r="S1395" t="str">
            <v>HALF PAN</v>
          </cell>
          <cell r="T1395" t="str">
            <v>Série 1</v>
          </cell>
          <cell r="U1395" t="str">
            <v>W0428</v>
          </cell>
          <cell r="V1395" t="str">
            <v>10100103150801</v>
          </cell>
          <cell r="W1395" t="str">
            <v>32139000</v>
          </cell>
          <cell r="X1395" t="str">
            <v>FRANCE</v>
          </cell>
          <cell r="Y1395">
            <v>3</v>
          </cell>
        </row>
        <row r="1396">
          <cell r="A1396" t="str">
            <v>884955095386</v>
          </cell>
          <cell r="B1396" t="str">
            <v>0101427</v>
          </cell>
          <cell r="C1396" t="str">
            <v>W&amp;N PRO WATERCOLOUR 1/2G GRIS MINERAL</v>
          </cell>
          <cell r="D1396">
            <v>26</v>
          </cell>
          <cell r="E1396"/>
          <cell r="F1396"/>
          <cell r="G1396" t="str">
            <v>WN PWC 1/2G GRIS MINERAL</v>
          </cell>
          <cell r="H1396" t="str">
            <v>W&amp;N PROFESSIONAL WATERCOLOUR HALVE NAP MINERAL GREY</v>
          </cell>
          <cell r="I1396" t="str">
            <v>WN PWC H/P MINE GRY            SP</v>
          </cell>
          <cell r="J1396">
            <v>3.81</v>
          </cell>
          <cell r="K1396">
            <v>3.81</v>
          </cell>
          <cell r="L1396">
            <v>0</v>
          </cell>
          <cell r="M1396" t="str">
            <v>Création 2024</v>
          </cell>
          <cell r="N1396"/>
          <cell r="O1396" t="str">
            <v>WINSOR &amp; NEWTON</v>
          </cell>
          <cell r="P1396" t="str">
            <v>FINE ARTS</v>
          </cell>
          <cell r="Q1396" t="str">
            <v>W&amp;N WATERCOLOUR</v>
          </cell>
          <cell r="R1396" t="str">
            <v>PROFESSIONAL WATERCOLOUR</v>
          </cell>
          <cell r="S1396" t="str">
            <v>HALF PAN</v>
          </cell>
          <cell r="T1396" t="str">
            <v>Série 1</v>
          </cell>
          <cell r="U1396" t="str">
            <v>W0427</v>
          </cell>
          <cell r="V1396" t="str">
            <v>10100103150801</v>
          </cell>
          <cell r="W1396" t="str">
            <v>32139000</v>
          </cell>
          <cell r="X1396" t="str">
            <v>FRANCE</v>
          </cell>
          <cell r="Y1396">
            <v>3</v>
          </cell>
        </row>
        <row r="1397">
          <cell r="A1397" t="str">
            <v>094376550214</v>
          </cell>
          <cell r="B1397" t="str">
            <v>0101125</v>
          </cell>
          <cell r="C1397" t="str">
            <v>W&amp;N PRO WATERCOLOUR 1/2G 125 VIOLET CAPUT MORTUUM</v>
          </cell>
          <cell r="D1397">
            <v>26</v>
          </cell>
          <cell r="E1397"/>
          <cell r="F1397"/>
          <cell r="G1397" t="str">
            <v>WN PWC 1/2G 125 VIOLET CP MORT</v>
          </cell>
          <cell r="H1397" t="str">
            <v>W&amp;N PROFESSIONAL WATERCOLOUR HALVE NAP CAPUT M VIOLET</v>
          </cell>
          <cell r="I1397" t="str">
            <v>WN PWC H/P CAPUT M VIOLET</v>
          </cell>
          <cell r="J1397">
            <v>4.1500000000000004</v>
          </cell>
          <cell r="K1397">
            <v>4.1500000000000004</v>
          </cell>
          <cell r="L1397">
            <v>0</v>
          </cell>
          <cell r="M1397" t="str">
            <v>Actif</v>
          </cell>
          <cell r="N1397"/>
          <cell r="O1397" t="str">
            <v>WINSOR &amp; NEWTON</v>
          </cell>
          <cell r="P1397" t="str">
            <v>FINE ARTS</v>
          </cell>
          <cell r="Q1397" t="str">
            <v>W&amp;N WATERCOLOUR</v>
          </cell>
          <cell r="R1397" t="str">
            <v>PROFESSIONAL WATERCOLOUR</v>
          </cell>
          <cell r="S1397" t="str">
            <v>HALF PAN</v>
          </cell>
          <cell r="T1397" t="str">
            <v>Série 2</v>
          </cell>
          <cell r="U1397" t="str">
            <v>W0125</v>
          </cell>
          <cell r="V1397" t="str">
            <v>10100103150801</v>
          </cell>
          <cell r="W1397" t="str">
            <v>32139000</v>
          </cell>
          <cell r="X1397" t="str">
            <v>FRANCE</v>
          </cell>
          <cell r="Y1397">
            <v>3</v>
          </cell>
        </row>
        <row r="1398">
          <cell r="A1398" t="str">
            <v>094376550238</v>
          </cell>
          <cell r="B1398" t="str">
            <v>0101263</v>
          </cell>
          <cell r="C1398" t="str">
            <v>W&amp;N PRO WATERCOLOUR 1/2G 263 OUTREMER FRANCAIS</v>
          </cell>
          <cell r="D1398">
            <v>26</v>
          </cell>
          <cell r="E1398"/>
          <cell r="F1398"/>
          <cell r="G1398" t="str">
            <v>WN PWC 1/2G 263 OUTREMER FRANC</v>
          </cell>
          <cell r="H1398" t="str">
            <v>W&amp;N PROFESSIONAL WATERCOLOUR HALVE NAP FRENCH ULTRA</v>
          </cell>
          <cell r="I1398" t="str">
            <v>WN PWC H/P FRENCH ULTRA</v>
          </cell>
          <cell r="J1398">
            <v>4.1500000000000004</v>
          </cell>
          <cell r="K1398">
            <v>4.1500000000000004</v>
          </cell>
          <cell r="L1398">
            <v>0</v>
          </cell>
          <cell r="M1398" t="str">
            <v>Actif</v>
          </cell>
          <cell r="N1398"/>
          <cell r="O1398" t="str">
            <v>WINSOR &amp; NEWTON</v>
          </cell>
          <cell r="P1398" t="str">
            <v>FINE ARTS</v>
          </cell>
          <cell r="Q1398" t="str">
            <v>W&amp;N WATERCOLOUR</v>
          </cell>
          <cell r="R1398" t="str">
            <v>PROFESSIONAL WATERCOLOUR</v>
          </cell>
          <cell r="S1398" t="str">
            <v>HALF PAN</v>
          </cell>
          <cell r="T1398" t="str">
            <v>Série 2</v>
          </cell>
          <cell r="U1398" t="str">
            <v>W0263</v>
          </cell>
          <cell r="V1398" t="str">
            <v>10100103150801</v>
          </cell>
          <cell r="W1398" t="str">
            <v>32139000</v>
          </cell>
          <cell r="X1398" t="str">
            <v>FRANCE</v>
          </cell>
          <cell r="Y1398">
            <v>3</v>
          </cell>
        </row>
        <row r="1399">
          <cell r="A1399" t="str">
            <v>094376550337</v>
          </cell>
          <cell r="B1399" t="str">
            <v>0101285</v>
          </cell>
          <cell r="C1399" t="str">
            <v>W&amp;N PRO WATERCOLOUR 1/2G 285 OCRE D OR</v>
          </cell>
          <cell r="D1399">
            <v>26</v>
          </cell>
          <cell r="E1399"/>
          <cell r="F1399"/>
          <cell r="G1399" t="str">
            <v>WN PWC 1/2G 285 OCRE D OR</v>
          </cell>
          <cell r="H1399" t="str">
            <v>W&amp;N PROFESSIONAL WATERCOLOUR HALVE NAP GOLD OCHRE</v>
          </cell>
          <cell r="I1399" t="str">
            <v>WN PWC H/P GOLD OCHRE</v>
          </cell>
          <cell r="J1399">
            <v>4.1500000000000004</v>
          </cell>
          <cell r="K1399">
            <v>4.1500000000000004</v>
          </cell>
          <cell r="L1399">
            <v>0</v>
          </cell>
          <cell r="M1399" t="str">
            <v>Actif</v>
          </cell>
          <cell r="N1399"/>
          <cell r="O1399" t="str">
            <v>WINSOR &amp; NEWTON</v>
          </cell>
          <cell r="P1399" t="str">
            <v>FINE ARTS</v>
          </cell>
          <cell r="Q1399" t="str">
            <v>W&amp;N WATERCOLOUR</v>
          </cell>
          <cell r="R1399" t="str">
            <v>PROFESSIONAL WATERCOLOUR</v>
          </cell>
          <cell r="S1399" t="str">
            <v>HALF PAN</v>
          </cell>
          <cell r="T1399" t="str">
            <v>Série 2</v>
          </cell>
          <cell r="U1399" t="str">
            <v>W0285</v>
          </cell>
          <cell r="V1399" t="str">
            <v>10100103150801</v>
          </cell>
          <cell r="W1399" t="str">
            <v>32139000</v>
          </cell>
          <cell r="X1399" t="str">
            <v>FRANCE</v>
          </cell>
          <cell r="Y1399">
            <v>3</v>
          </cell>
        </row>
        <row r="1400">
          <cell r="A1400" t="str">
            <v>884955085851</v>
          </cell>
          <cell r="B1400" t="str">
            <v>8840179</v>
          </cell>
          <cell r="C1400" t="str">
            <v>W&amp;N PRO WATERCOLOUR 1/2G 294 VERT DORE ROW</v>
          </cell>
          <cell r="D1400">
            <v>26</v>
          </cell>
          <cell r="E1400" t="str">
            <v>094376550344</v>
          </cell>
          <cell r="F1400" t="str">
            <v>0101294</v>
          </cell>
          <cell r="G1400" t="str">
            <v>WN PWC 1/2G 294 VERT DORE ROW</v>
          </cell>
          <cell r="H1400" t="str">
            <v>W&amp;N PROFESSIONAL WATERCOLOUR HALVE NAP GREEN GOLD ROW</v>
          </cell>
          <cell r="I1400" t="str">
            <v>WN PWC H/P GREEN GOLD ROW      SP</v>
          </cell>
          <cell r="J1400">
            <v>4.1500000000000004</v>
          </cell>
          <cell r="K1400">
            <v>4.1500000000000004</v>
          </cell>
          <cell r="L1400">
            <v>0</v>
          </cell>
          <cell r="M1400" t="str">
            <v>Actif</v>
          </cell>
          <cell r="N1400"/>
          <cell r="O1400" t="str">
            <v>WINSOR &amp; NEWTON</v>
          </cell>
          <cell r="P1400" t="str">
            <v>FINE ARTS</v>
          </cell>
          <cell r="Q1400" t="str">
            <v>W&amp;N WATERCOLOUR</v>
          </cell>
          <cell r="R1400" t="str">
            <v>PROFESSIONAL WATERCOLOUR</v>
          </cell>
          <cell r="S1400" t="str">
            <v>HALF PAN</v>
          </cell>
          <cell r="T1400" t="str">
            <v>Série 2</v>
          </cell>
          <cell r="U1400" t="str">
            <v>W0294</v>
          </cell>
          <cell r="V1400" t="str">
            <v>10100103150801</v>
          </cell>
          <cell r="W1400" t="str">
            <v>32139000</v>
          </cell>
          <cell r="X1400" t="str">
            <v>FRANCE</v>
          </cell>
          <cell r="Y1400">
            <v>3</v>
          </cell>
        </row>
        <row r="1401">
          <cell r="A1401" t="str">
            <v>094376955507</v>
          </cell>
          <cell r="B1401" t="str">
            <v>0101348</v>
          </cell>
          <cell r="C1401" t="str">
            <v>W&amp;N PRO WATERCOLOUR 1/2G 348 JAUNE CITRON FONCE</v>
          </cell>
          <cell r="D1401">
            <v>26</v>
          </cell>
          <cell r="E1401"/>
          <cell r="F1401"/>
          <cell r="G1401" t="str">
            <v>WN PWC 1/2G 348 JNE CITRON FCE</v>
          </cell>
          <cell r="H1401" t="str">
            <v>W&amp;N PROFESSIONAL WATERCOLOUR HALVE NAP LEM YELL DP</v>
          </cell>
          <cell r="I1401" t="str">
            <v>WN PWC H/P LEM YELL DP</v>
          </cell>
          <cell r="J1401">
            <v>4.1500000000000004</v>
          </cell>
          <cell r="K1401">
            <v>4.1500000000000004</v>
          </cell>
          <cell r="L1401">
            <v>0</v>
          </cell>
          <cell r="M1401" t="str">
            <v>Actif</v>
          </cell>
          <cell r="N1401"/>
          <cell r="O1401" t="str">
            <v>WINSOR &amp; NEWTON</v>
          </cell>
          <cell r="P1401" t="str">
            <v>FINE ARTS</v>
          </cell>
          <cell r="Q1401" t="str">
            <v>W&amp;N WATERCOLOUR</v>
          </cell>
          <cell r="R1401" t="str">
            <v>PROFESSIONAL WATERCOLOUR</v>
          </cell>
          <cell r="S1401" t="str">
            <v>HALF PAN</v>
          </cell>
          <cell r="T1401" t="str">
            <v>Série 2</v>
          </cell>
          <cell r="U1401" t="str">
            <v>W0348</v>
          </cell>
          <cell r="V1401" t="str">
            <v>10100103150801</v>
          </cell>
          <cell r="W1401" t="str">
            <v>32139000</v>
          </cell>
          <cell r="X1401" t="str">
            <v>FRANCE</v>
          </cell>
          <cell r="Y1401">
            <v>3</v>
          </cell>
        </row>
        <row r="1402">
          <cell r="A1402" t="str">
            <v>094376550443</v>
          </cell>
          <cell r="B1402" t="str">
            <v>0101379</v>
          </cell>
          <cell r="C1402" t="str">
            <v>W&amp;N PRO WATERCOLOUR 1/2G 379 BLEU MANGANESE</v>
          </cell>
          <cell r="D1402">
            <v>26</v>
          </cell>
          <cell r="E1402"/>
          <cell r="F1402"/>
          <cell r="G1402" t="str">
            <v>WN PWC 1/2G 379 BLEU MANGANESE</v>
          </cell>
          <cell r="H1402" t="str">
            <v>W&amp;N PROFESSIONAL WATERCOLOUR HALVE NAP MANG BLUE HUE</v>
          </cell>
          <cell r="I1402" t="str">
            <v>WN PWC H/P MANG BLUE HUE</v>
          </cell>
          <cell r="J1402">
            <v>4.1500000000000004</v>
          </cell>
          <cell r="K1402">
            <v>4.1500000000000004</v>
          </cell>
          <cell r="L1402">
            <v>0</v>
          </cell>
          <cell r="M1402" t="str">
            <v>Actif</v>
          </cell>
          <cell r="N1402"/>
          <cell r="O1402" t="str">
            <v>WINSOR &amp; NEWTON</v>
          </cell>
          <cell r="P1402" t="str">
            <v>FINE ARTS</v>
          </cell>
          <cell r="Q1402" t="str">
            <v>W&amp;N WATERCOLOUR</v>
          </cell>
          <cell r="R1402" t="str">
            <v>PROFESSIONAL WATERCOLOUR</v>
          </cell>
          <cell r="S1402" t="str">
            <v>HALF PAN</v>
          </cell>
          <cell r="T1402" t="str">
            <v>Série 2</v>
          </cell>
          <cell r="U1402" t="str">
            <v>W0379</v>
          </cell>
          <cell r="V1402" t="str">
            <v>10100103150801</v>
          </cell>
          <cell r="W1402" t="str">
            <v>32139000</v>
          </cell>
          <cell r="X1402" t="str">
            <v>FRANCE</v>
          </cell>
          <cell r="Y1402">
            <v>3</v>
          </cell>
        </row>
        <row r="1403">
          <cell r="A1403" t="str">
            <v>884955093375</v>
          </cell>
          <cell r="B1403" t="str">
            <v>8840535</v>
          </cell>
          <cell r="C1403" t="str">
            <v>W&amp;N PRO WATERCOLOUR 1/2G 448 ROSE OPERA ROW</v>
          </cell>
          <cell r="D1403">
            <v>26</v>
          </cell>
          <cell r="E1403" t="str">
            <v>094376955392</v>
          </cell>
          <cell r="F1403" t="str">
            <v>0101448</v>
          </cell>
          <cell r="G1403" t="str">
            <v>WN PWC 1/2G 448 ROSE OPERA ROW</v>
          </cell>
          <cell r="H1403" t="str">
            <v>W&amp;N PROFESSIONAL WATERCOLOUR HALVE NAP OPERA ROSE 04 ROW</v>
          </cell>
          <cell r="I1403" t="str">
            <v>WN PWC H/P OPERA ROSE ROW      SP</v>
          </cell>
          <cell r="J1403">
            <v>4.1500000000000004</v>
          </cell>
          <cell r="K1403">
            <v>4.1500000000000004</v>
          </cell>
          <cell r="L1403">
            <v>0</v>
          </cell>
          <cell r="M1403" t="str">
            <v>Changement EAN 2023</v>
          </cell>
          <cell r="N1403"/>
          <cell r="O1403" t="str">
            <v>WINSOR &amp; NEWTON</v>
          </cell>
          <cell r="P1403" t="str">
            <v>FINE ARTS</v>
          </cell>
          <cell r="Q1403" t="str">
            <v>W&amp;N WATERCOLOUR</v>
          </cell>
          <cell r="R1403" t="str">
            <v>PROFESSIONAL WATERCOLOUR</v>
          </cell>
          <cell r="S1403" t="str">
            <v>HALF PAN</v>
          </cell>
          <cell r="T1403" t="str">
            <v>Série 2</v>
          </cell>
          <cell r="U1403" t="str">
            <v>W0448</v>
          </cell>
          <cell r="V1403" t="str">
            <v>10100103150801</v>
          </cell>
          <cell r="W1403" t="str">
            <v>32139000</v>
          </cell>
          <cell r="X1403" t="str">
            <v>FRANCE</v>
          </cell>
          <cell r="Y1403">
            <v>3</v>
          </cell>
        </row>
        <row r="1404">
          <cell r="A1404" t="str">
            <v>094376955446</v>
          </cell>
          <cell r="B1404" t="str">
            <v>0101460</v>
          </cell>
          <cell r="C1404" t="str">
            <v>W&amp;N PRO WATERCOLOUR 1/2G 460 VERT DE PERYLENE</v>
          </cell>
          <cell r="D1404">
            <v>26</v>
          </cell>
          <cell r="E1404"/>
          <cell r="F1404"/>
          <cell r="G1404" t="str">
            <v>WN PWC 1/2G 460 VERT PERYLENE</v>
          </cell>
          <cell r="H1404" t="str">
            <v>W&amp;N PROFESSIONAL WATERCOLOUR HALVE NAP PERYLEN GRN</v>
          </cell>
          <cell r="I1404" t="str">
            <v>WN PWC H/P PERYLEN GRN</v>
          </cell>
          <cell r="J1404">
            <v>4.1500000000000004</v>
          </cell>
          <cell r="K1404">
            <v>4.1500000000000004</v>
          </cell>
          <cell r="L1404">
            <v>0</v>
          </cell>
          <cell r="M1404" t="str">
            <v>Actif</v>
          </cell>
          <cell r="N1404"/>
          <cell r="O1404" t="str">
            <v>WINSOR &amp; NEWTON</v>
          </cell>
          <cell r="P1404" t="str">
            <v>FINE ARTS</v>
          </cell>
          <cell r="Q1404" t="str">
            <v>W&amp;N WATERCOLOUR</v>
          </cell>
          <cell r="R1404" t="str">
            <v>PROFESSIONAL WATERCOLOUR</v>
          </cell>
          <cell r="S1404" t="str">
            <v>HALF PAN</v>
          </cell>
          <cell r="T1404" t="str">
            <v>Série 2</v>
          </cell>
          <cell r="U1404" t="str">
            <v>W0460</v>
          </cell>
          <cell r="V1404" t="str">
            <v>10100103150801</v>
          </cell>
          <cell r="W1404" t="str">
            <v>32139000</v>
          </cell>
          <cell r="X1404" t="str">
            <v>FRANCE</v>
          </cell>
          <cell r="Y1404">
            <v>3</v>
          </cell>
        </row>
        <row r="1405">
          <cell r="A1405" t="str">
            <v>094376955408</v>
          </cell>
          <cell r="B1405" t="str">
            <v>0101470</v>
          </cell>
          <cell r="C1405" t="str">
            <v>W&amp;N PRO WATERCOLOUR 1/2G 470 VIOLET DE PERYLENE</v>
          </cell>
          <cell r="D1405">
            <v>26</v>
          </cell>
          <cell r="E1405"/>
          <cell r="F1405"/>
          <cell r="G1405" t="str">
            <v>WN PWC 1/2G 470 VIOLET PERYLEN</v>
          </cell>
          <cell r="H1405" t="str">
            <v>W&amp;N PROFESSIONAL WATERCOLOUR HALVE NAP PERYLEN VIO</v>
          </cell>
          <cell r="I1405" t="str">
            <v>WN PWC H/P PERYLEN VIO</v>
          </cell>
          <cell r="J1405">
            <v>4.1500000000000004</v>
          </cell>
          <cell r="K1405">
            <v>4.1500000000000004</v>
          </cell>
          <cell r="L1405">
            <v>0</v>
          </cell>
          <cell r="M1405" t="str">
            <v>Actif</v>
          </cell>
          <cell r="N1405"/>
          <cell r="O1405" t="str">
            <v>WINSOR &amp; NEWTON</v>
          </cell>
          <cell r="P1405" t="str">
            <v>FINE ARTS</v>
          </cell>
          <cell r="Q1405" t="str">
            <v>W&amp;N WATERCOLOUR</v>
          </cell>
          <cell r="R1405" t="str">
            <v>PROFESSIONAL WATERCOLOUR</v>
          </cell>
          <cell r="S1405" t="str">
            <v>HALF PAN</v>
          </cell>
          <cell r="T1405" t="str">
            <v>Série 2</v>
          </cell>
          <cell r="U1405" t="str">
            <v>W0470</v>
          </cell>
          <cell r="V1405" t="str">
            <v>10100103150801</v>
          </cell>
          <cell r="W1405" t="str">
            <v>32139000</v>
          </cell>
          <cell r="X1405" t="str">
            <v>FRANCE</v>
          </cell>
          <cell r="Y1405">
            <v>3</v>
          </cell>
        </row>
        <row r="1406">
          <cell r="A1406" t="str">
            <v>094376955422</v>
          </cell>
          <cell r="B1406" t="str">
            <v>0101526</v>
          </cell>
          <cell r="C1406" t="str">
            <v>W&amp;N PRO WATERCOLOUR 1/2G 526 TURQUOISE DE PHTALO</v>
          </cell>
          <cell r="D1406">
            <v>26</v>
          </cell>
          <cell r="E1406"/>
          <cell r="F1406"/>
          <cell r="G1406" t="str">
            <v>WN PWC 1/2G 526 TURQ PHTALO</v>
          </cell>
          <cell r="H1406" t="str">
            <v>W&amp;N PROFESSIONAL WATERCOLOUR HALVE NAP PHTHAL TURQ</v>
          </cell>
          <cell r="I1406" t="str">
            <v>WN PWC H/P PHTHAL TURQ</v>
          </cell>
          <cell r="J1406">
            <v>4.1500000000000004</v>
          </cell>
          <cell r="K1406">
            <v>4.1500000000000004</v>
          </cell>
          <cell r="L1406">
            <v>0</v>
          </cell>
          <cell r="M1406" t="str">
            <v>Actif</v>
          </cell>
          <cell r="N1406"/>
          <cell r="O1406" t="str">
            <v>WINSOR &amp; NEWTON</v>
          </cell>
          <cell r="P1406" t="str">
            <v>FINE ARTS</v>
          </cell>
          <cell r="Q1406" t="str">
            <v>W&amp;N WATERCOLOUR</v>
          </cell>
          <cell r="R1406" t="str">
            <v>PROFESSIONAL WATERCOLOUR</v>
          </cell>
          <cell r="S1406" t="str">
            <v>HALF PAN</v>
          </cell>
          <cell r="T1406" t="str">
            <v>Série 2</v>
          </cell>
          <cell r="U1406" t="str">
            <v>W0526</v>
          </cell>
          <cell r="V1406" t="str">
            <v>10100103150801</v>
          </cell>
          <cell r="W1406" t="str">
            <v>32139000</v>
          </cell>
          <cell r="X1406" t="str">
            <v>FRANCE</v>
          </cell>
          <cell r="Y1406">
            <v>3</v>
          </cell>
        </row>
        <row r="1407">
          <cell r="A1407" t="str">
            <v>094376955484</v>
          </cell>
          <cell r="B1407" t="str">
            <v>0101537</v>
          </cell>
          <cell r="C1407" t="str">
            <v>W&amp;N PRO WATERCOLOUR 1/2G 537 POTERIE</v>
          </cell>
          <cell r="D1407">
            <v>26</v>
          </cell>
          <cell r="E1407"/>
          <cell r="F1407"/>
          <cell r="G1407" t="str">
            <v>WN PWC 1/2G 537 POTERIE</v>
          </cell>
          <cell r="H1407" t="str">
            <v>W&amp;N PROFESSIONAL WATERCOLOUR HALVE NAP POTTER PINK</v>
          </cell>
          <cell r="I1407" t="str">
            <v>WN PWC H/P POTTER PINK</v>
          </cell>
          <cell r="J1407">
            <v>4.1500000000000004</v>
          </cell>
          <cell r="K1407">
            <v>4.1500000000000004</v>
          </cell>
          <cell r="L1407">
            <v>0</v>
          </cell>
          <cell r="M1407" t="str">
            <v>Actif</v>
          </cell>
          <cell r="N1407"/>
          <cell r="O1407" t="str">
            <v>WINSOR &amp; NEWTON</v>
          </cell>
          <cell r="P1407" t="str">
            <v>FINE ARTS</v>
          </cell>
          <cell r="Q1407" t="str">
            <v>W&amp;N WATERCOLOUR</v>
          </cell>
          <cell r="R1407" t="str">
            <v>PROFESSIONAL WATERCOLOUR</v>
          </cell>
          <cell r="S1407" t="str">
            <v>HALF PAN</v>
          </cell>
          <cell r="T1407" t="str">
            <v>Série 2</v>
          </cell>
          <cell r="U1407" t="str">
            <v>W0537</v>
          </cell>
          <cell r="V1407" t="str">
            <v>10100103150801</v>
          </cell>
          <cell r="W1407" t="str">
            <v>32139000</v>
          </cell>
          <cell r="X1407" t="str">
            <v>FRANCE</v>
          </cell>
          <cell r="Y1407">
            <v>3</v>
          </cell>
        </row>
        <row r="1408">
          <cell r="A1408" t="str">
            <v>884955097069</v>
          </cell>
          <cell r="B1408" t="str">
            <v>8840599</v>
          </cell>
          <cell r="C1408" t="str">
            <v>W&amp;N PRO WATERCOLOUR 1/2G 603 LAQUE ECARLATE ROW</v>
          </cell>
          <cell r="D1408">
            <v>26</v>
          </cell>
          <cell r="E1408" t="str">
            <v>094376550689</v>
          </cell>
          <cell r="F1408" t="str">
            <v>0101603</v>
          </cell>
          <cell r="G1408" t="str">
            <v>WN PWC 1/2G 603 LAQ ECARL ROW</v>
          </cell>
          <cell r="H1408" t="str">
            <v>W&amp;N PROFESSIONAL WATERCOLOUR HALVE NAP SCARLET LAKE ROW</v>
          </cell>
          <cell r="I1408" t="str">
            <v>WN PWC H/P SCARLET LAKE ROW    SP</v>
          </cell>
          <cell r="J1408">
            <v>4.1500000000000004</v>
          </cell>
          <cell r="K1408">
            <v>4.1500000000000004</v>
          </cell>
          <cell r="L1408">
            <v>0</v>
          </cell>
          <cell r="M1408" t="str">
            <v>Changement EAN 2024</v>
          </cell>
          <cell r="N1408"/>
          <cell r="O1408" t="str">
            <v>WINSOR &amp; NEWTON</v>
          </cell>
          <cell r="P1408" t="str">
            <v>FINE ARTS</v>
          </cell>
          <cell r="Q1408" t="str">
            <v>W&amp;N WATERCOLOUR</v>
          </cell>
          <cell r="R1408" t="str">
            <v>PROFESSIONAL WATERCOLOUR</v>
          </cell>
          <cell r="S1408" t="str">
            <v>HALF PAN</v>
          </cell>
          <cell r="T1408" t="str">
            <v>Série 2</v>
          </cell>
          <cell r="U1408" t="str">
            <v>W0603</v>
          </cell>
          <cell r="V1408" t="str">
            <v>10100103150801</v>
          </cell>
          <cell r="W1408" t="str">
            <v>32139000</v>
          </cell>
          <cell r="X1408" t="str">
            <v>FRANCE</v>
          </cell>
          <cell r="Y1408">
            <v>3</v>
          </cell>
        </row>
        <row r="1409">
          <cell r="A1409" t="str">
            <v>094376550740</v>
          </cell>
          <cell r="B1409" t="str">
            <v>0101667</v>
          </cell>
          <cell r="C1409" t="str">
            <v>W&amp;N PRO WATERCOLOUR 1/2G 667 VERT OUTREMER</v>
          </cell>
          <cell r="D1409">
            <v>26</v>
          </cell>
          <cell r="E1409"/>
          <cell r="F1409"/>
          <cell r="G1409" t="str">
            <v>WN PWC 1/2G 667 VERT OUTREMER</v>
          </cell>
          <cell r="H1409" t="str">
            <v>W&amp;N PROFESSIONAL WATERCOLOUR HALVE NAP ULTRA GRN SHDE</v>
          </cell>
          <cell r="I1409" t="str">
            <v>WN PWC H/P ULTRAMARINE (GREE</v>
          </cell>
          <cell r="J1409">
            <v>4.1500000000000004</v>
          </cell>
          <cell r="K1409">
            <v>4.1500000000000004</v>
          </cell>
          <cell r="L1409">
            <v>0</v>
          </cell>
          <cell r="M1409" t="str">
            <v>Actif</v>
          </cell>
          <cell r="N1409"/>
          <cell r="O1409" t="str">
            <v>WINSOR &amp; NEWTON</v>
          </cell>
          <cell r="P1409" t="str">
            <v>FINE ARTS</v>
          </cell>
          <cell r="Q1409" t="str">
            <v>W&amp;N WATERCOLOUR</v>
          </cell>
          <cell r="R1409" t="str">
            <v>PROFESSIONAL WATERCOLOUR</v>
          </cell>
          <cell r="S1409" t="str">
            <v>HALF PAN</v>
          </cell>
          <cell r="T1409" t="str">
            <v>Série 2</v>
          </cell>
          <cell r="U1409" t="str">
            <v>W0667</v>
          </cell>
          <cell r="V1409" t="str">
            <v>10100103150801</v>
          </cell>
          <cell r="W1409" t="str">
            <v>32139000</v>
          </cell>
          <cell r="X1409" t="str">
            <v>FRANCE</v>
          </cell>
          <cell r="Y1409">
            <v>3</v>
          </cell>
        </row>
        <row r="1410">
          <cell r="A1410" t="str">
            <v>094376550757</v>
          </cell>
          <cell r="B1410" t="str">
            <v>0101672</v>
          </cell>
          <cell r="C1410" t="str">
            <v>W&amp;N PRO WATERCOLOUR 1/2G 672 VIOLET OUTREMER</v>
          </cell>
          <cell r="D1410">
            <v>26</v>
          </cell>
          <cell r="E1410"/>
          <cell r="F1410"/>
          <cell r="G1410" t="str">
            <v>WN PWC 1/2G 672 VIOLET OUTREME</v>
          </cell>
          <cell r="H1410" t="str">
            <v>W&amp;N PROFESSIONAL WATERCOLOUR HALVE NAP ULTRA VIOLET</v>
          </cell>
          <cell r="I1410" t="str">
            <v>WN PWC H/P ULTRA VIOLET</v>
          </cell>
          <cell r="J1410">
            <v>4.1500000000000004</v>
          </cell>
          <cell r="K1410">
            <v>4.1500000000000004</v>
          </cell>
          <cell r="L1410">
            <v>0</v>
          </cell>
          <cell r="M1410" t="str">
            <v>Actif</v>
          </cell>
          <cell r="N1410"/>
          <cell r="O1410" t="str">
            <v>WINSOR &amp; NEWTON</v>
          </cell>
          <cell r="P1410" t="str">
            <v>FINE ARTS</v>
          </cell>
          <cell r="Q1410" t="str">
            <v>W&amp;N WATERCOLOUR</v>
          </cell>
          <cell r="R1410" t="str">
            <v>PROFESSIONAL WATERCOLOUR</v>
          </cell>
          <cell r="S1410" t="str">
            <v>HALF PAN</v>
          </cell>
          <cell r="T1410" t="str">
            <v>Série 2</v>
          </cell>
          <cell r="U1410" t="str">
            <v>W0672</v>
          </cell>
          <cell r="V1410" t="str">
            <v>10100103150801</v>
          </cell>
          <cell r="W1410" t="str">
            <v>32139000</v>
          </cell>
          <cell r="X1410" t="str">
            <v>FRANCE</v>
          </cell>
          <cell r="Y1410">
            <v>3</v>
          </cell>
        </row>
        <row r="1411">
          <cell r="A1411" t="str">
            <v>884955095324</v>
          </cell>
          <cell r="B1411" t="str">
            <v>0101417</v>
          </cell>
          <cell r="C1411" t="str">
            <v>W&amp;N PRO WATERCOLOUR 1/2G NUANCE AUREOLINE</v>
          </cell>
          <cell r="D1411">
            <v>26</v>
          </cell>
          <cell r="E1411" t="str">
            <v>94376550030</v>
          </cell>
          <cell r="F1411">
            <v>101016</v>
          </cell>
          <cell r="G1411" t="str">
            <v>WN PWC 1/2G NUANCE AUREOLINE</v>
          </cell>
          <cell r="H1411" t="str">
            <v>W&amp;N PROFESSIONAL WATERCOLOUR HALVE NAP AUREOLIN HUE</v>
          </cell>
          <cell r="I1411" t="str">
            <v>WN PWC H/P AUREOLIN H          SP</v>
          </cell>
          <cell r="J1411">
            <v>4.1500000000000004</v>
          </cell>
          <cell r="K1411">
            <v>4.1500000000000004</v>
          </cell>
          <cell r="L1411">
            <v>0</v>
          </cell>
          <cell r="M1411" t="str">
            <v>Création 2024</v>
          </cell>
          <cell r="N1411"/>
          <cell r="O1411" t="str">
            <v>WINSOR &amp; NEWTON</v>
          </cell>
          <cell r="P1411" t="str">
            <v>FINE ARTS</v>
          </cell>
          <cell r="Q1411" t="str">
            <v>W&amp;N WATERCOLOUR</v>
          </cell>
          <cell r="R1411" t="str">
            <v>PROFESSIONAL WATERCOLOUR</v>
          </cell>
          <cell r="S1411" t="str">
            <v>HALF PAN</v>
          </cell>
          <cell r="T1411" t="str">
            <v>Série 2</v>
          </cell>
          <cell r="U1411" t="str">
            <v>W0417</v>
          </cell>
          <cell r="V1411" t="str">
            <v>10100103150801</v>
          </cell>
          <cell r="W1411" t="str">
            <v>32139000</v>
          </cell>
          <cell r="X1411" t="str">
            <v>FRANCE</v>
          </cell>
          <cell r="Y1411">
            <v>3</v>
          </cell>
        </row>
        <row r="1412">
          <cell r="A1412" t="str">
            <v>884955095355</v>
          </cell>
          <cell r="B1412" t="str">
            <v>0101696</v>
          </cell>
          <cell r="C1412" t="str">
            <v>W&amp;N PRO WATERCOLOUR 1/2G NUANCE DE VERT DE GUIGNET</v>
          </cell>
          <cell r="D1412">
            <v>26</v>
          </cell>
          <cell r="E1412" t="str">
            <v>094376550788</v>
          </cell>
          <cell r="F1412" t="str">
            <v>0101692</v>
          </cell>
          <cell r="G1412" t="str">
            <v>WN PWC 1/2G NUANCE VERT GUI</v>
          </cell>
          <cell r="H1412" t="str">
            <v>W&amp;N PROFESSIONAL WATERCOLOUR HALVE NAP VIRIDIAN HUE</v>
          </cell>
          <cell r="I1412" t="str">
            <v>WN PWC H/P VIR H               SP</v>
          </cell>
          <cell r="J1412">
            <v>4.1500000000000004</v>
          </cell>
          <cell r="K1412">
            <v>4.1500000000000004</v>
          </cell>
          <cell r="L1412">
            <v>0</v>
          </cell>
          <cell r="M1412" t="str">
            <v>Création 2024</v>
          </cell>
          <cell r="N1412"/>
          <cell r="O1412" t="str">
            <v>WINSOR &amp; NEWTON</v>
          </cell>
          <cell r="P1412" t="str">
            <v>FINE ARTS</v>
          </cell>
          <cell r="Q1412" t="str">
            <v>W&amp;N WATERCOLOUR</v>
          </cell>
          <cell r="R1412" t="str">
            <v>PROFESSIONAL WATERCOLOUR</v>
          </cell>
          <cell r="S1412" t="str">
            <v>HALF PAN</v>
          </cell>
          <cell r="T1412" t="str">
            <v>Série 2</v>
          </cell>
          <cell r="U1412" t="str">
            <v>W0696</v>
          </cell>
          <cell r="V1412" t="str">
            <v>10100103150801</v>
          </cell>
          <cell r="W1412" t="str">
            <v>32139000</v>
          </cell>
          <cell r="X1412" t="str">
            <v>FRANCE</v>
          </cell>
          <cell r="Y1412">
            <v>3</v>
          </cell>
        </row>
        <row r="1413">
          <cell r="A1413" t="str">
            <v>884955095331</v>
          </cell>
          <cell r="B1413" t="str">
            <v>0101418</v>
          </cell>
          <cell r="C1413" t="str">
            <v>W&amp;N PRO WATERCOLOUR 1/2G ORANGE DE FIELD</v>
          </cell>
          <cell r="D1413">
            <v>26</v>
          </cell>
          <cell r="E1413"/>
          <cell r="F1413"/>
          <cell r="G1413" t="str">
            <v>WN PWC 1/2G ORANGE FIELD</v>
          </cell>
          <cell r="H1413" t="str">
            <v>W&amp;N PROFESSIONAL WATERCOLOUR HALVE NAP FIELD'S ORANGE</v>
          </cell>
          <cell r="I1413" t="str">
            <v>WN PWC H/P FIELD'S ORA         SP</v>
          </cell>
          <cell r="J1413">
            <v>4.1500000000000004</v>
          </cell>
          <cell r="K1413">
            <v>4.1500000000000004</v>
          </cell>
          <cell r="L1413">
            <v>0</v>
          </cell>
          <cell r="M1413" t="str">
            <v>Création 2024</v>
          </cell>
          <cell r="N1413"/>
          <cell r="O1413" t="str">
            <v>WINSOR &amp; NEWTON</v>
          </cell>
          <cell r="P1413" t="str">
            <v>FINE ARTS</v>
          </cell>
          <cell r="Q1413" t="str">
            <v>W&amp;N WATERCOLOUR</v>
          </cell>
          <cell r="R1413" t="str">
            <v>PROFESSIONAL WATERCOLOUR</v>
          </cell>
          <cell r="S1413" t="str">
            <v>HALF PAN</v>
          </cell>
          <cell r="T1413" t="str">
            <v>Série 2</v>
          </cell>
          <cell r="U1413" t="str">
            <v>W0418</v>
          </cell>
          <cell r="V1413" t="str">
            <v>10100103150801</v>
          </cell>
          <cell r="W1413" t="str">
            <v>32139000</v>
          </cell>
          <cell r="X1413" t="str">
            <v>FRANCE</v>
          </cell>
          <cell r="Y1413">
            <v>3</v>
          </cell>
        </row>
        <row r="1414">
          <cell r="A1414" t="str">
            <v>884955095348</v>
          </cell>
          <cell r="B1414" t="str">
            <v>0101419</v>
          </cell>
          <cell r="C1414" t="str">
            <v>W&amp;N PRO WATERCOLOUR 1/2G POURPRE TYRIEN</v>
          </cell>
          <cell r="D1414">
            <v>26</v>
          </cell>
          <cell r="E1414"/>
          <cell r="F1414"/>
          <cell r="G1414" t="str">
            <v>WN PWC 1/2G POURPRE TYRIEN</v>
          </cell>
          <cell r="H1414" t="str">
            <v>W&amp;N PROFESSIONAL WATERCOLOUR HALVE NAP TYRIAN PURPLE</v>
          </cell>
          <cell r="I1414" t="str">
            <v>WN PWC H/P TYRIAN PUR          SP</v>
          </cell>
          <cell r="J1414">
            <v>4.1500000000000004</v>
          </cell>
          <cell r="K1414">
            <v>4.1500000000000004</v>
          </cell>
          <cell r="L1414">
            <v>0</v>
          </cell>
          <cell r="M1414" t="str">
            <v>Création 2024</v>
          </cell>
          <cell r="N1414"/>
          <cell r="O1414" t="str">
            <v>WINSOR &amp; NEWTON</v>
          </cell>
          <cell r="P1414" t="str">
            <v>FINE ARTS</v>
          </cell>
          <cell r="Q1414" t="str">
            <v>W&amp;N WATERCOLOUR</v>
          </cell>
          <cell r="R1414" t="str">
            <v>PROFESSIONAL WATERCOLOUR</v>
          </cell>
          <cell r="S1414" t="str">
            <v>HALF PAN</v>
          </cell>
          <cell r="T1414" t="str">
            <v>Série 2</v>
          </cell>
          <cell r="U1414" t="str">
            <v>W0419</v>
          </cell>
          <cell r="V1414" t="str">
            <v>10100103150801</v>
          </cell>
          <cell r="W1414" t="str">
            <v>32139000</v>
          </cell>
          <cell r="X1414" t="str">
            <v>FRANCE</v>
          </cell>
          <cell r="Y1414">
            <v>3</v>
          </cell>
        </row>
        <row r="1415">
          <cell r="A1415" t="str">
            <v>884955095362</v>
          </cell>
          <cell r="B1415" t="str">
            <v>0101420</v>
          </cell>
          <cell r="C1415" t="str">
            <v>W&amp;N PRO WATERCOLOUR 1/2G VERT CINABRE</v>
          </cell>
          <cell r="D1415">
            <v>26</v>
          </cell>
          <cell r="E1415"/>
          <cell r="F1415"/>
          <cell r="G1415" t="str">
            <v>WN PWC 1/2G VERT CINABRE</v>
          </cell>
          <cell r="H1415" t="str">
            <v>W&amp;N PROFESSIONAL WATERCOLOUR HALVE NAP CINNABAR GREEN</v>
          </cell>
          <cell r="I1415" t="str">
            <v>WN PWC H/P CINNABAR GRE        SP</v>
          </cell>
          <cell r="J1415">
            <v>4.1500000000000004</v>
          </cell>
          <cell r="K1415">
            <v>4.1500000000000004</v>
          </cell>
          <cell r="L1415">
            <v>0</v>
          </cell>
          <cell r="M1415" t="str">
            <v>Création 2024</v>
          </cell>
          <cell r="N1415"/>
          <cell r="O1415" t="str">
            <v>WINSOR &amp; NEWTON</v>
          </cell>
          <cell r="P1415" t="str">
            <v>FINE ARTS</v>
          </cell>
          <cell r="Q1415" t="str">
            <v>W&amp;N WATERCOLOUR</v>
          </cell>
          <cell r="R1415" t="str">
            <v>PROFESSIONAL WATERCOLOUR</v>
          </cell>
          <cell r="S1415" t="str">
            <v>HALF PAN</v>
          </cell>
          <cell r="T1415" t="str">
            <v>Série 2</v>
          </cell>
          <cell r="U1415" t="str">
            <v>W0420</v>
          </cell>
          <cell r="V1415" t="str">
            <v>10100103150801</v>
          </cell>
          <cell r="W1415" t="str">
            <v>32139000</v>
          </cell>
          <cell r="X1415" t="str">
            <v>FRANCE</v>
          </cell>
          <cell r="Y1415">
            <v>3</v>
          </cell>
        </row>
        <row r="1416">
          <cell r="A1416" t="str">
            <v>094376550047</v>
          </cell>
          <cell r="B1416" t="str">
            <v>0101025</v>
          </cell>
          <cell r="C1416" t="str">
            <v>W&amp;N PRO WATERCOLOUR 1/2G 025 JAUNE BISMUTH</v>
          </cell>
          <cell r="D1416">
            <v>26</v>
          </cell>
          <cell r="E1416"/>
          <cell r="F1416"/>
          <cell r="G1416" t="str">
            <v>WN PWC 1/2G 025 JNE BISMUTH</v>
          </cell>
          <cell r="H1416" t="str">
            <v>W&amp;N PROFESSIONAL WATERCOLOUR HALVE NAP BISMUTH YELLOW</v>
          </cell>
          <cell r="I1416" t="str">
            <v>WN PWC H/P BISMUTH YELLOW</v>
          </cell>
          <cell r="J1416">
            <v>4.79</v>
          </cell>
          <cell r="K1416">
            <v>4.8899999999999997</v>
          </cell>
          <cell r="L1416">
            <v>2.0876826722338131E-2</v>
          </cell>
          <cell r="M1416" t="str">
            <v>Actif</v>
          </cell>
          <cell r="N1416"/>
          <cell r="O1416" t="str">
            <v>WINSOR &amp; NEWTON</v>
          </cell>
          <cell r="P1416" t="str">
            <v>FINE ARTS</v>
          </cell>
          <cell r="Q1416" t="str">
            <v>W&amp;N WATERCOLOUR</v>
          </cell>
          <cell r="R1416" t="str">
            <v>PROFESSIONAL WATERCOLOUR</v>
          </cell>
          <cell r="S1416" t="str">
            <v>HALF PAN</v>
          </cell>
          <cell r="T1416" t="str">
            <v>Série 3</v>
          </cell>
          <cell r="U1416" t="str">
            <v>W0025</v>
          </cell>
          <cell r="V1416" t="str">
            <v>10100103150801</v>
          </cell>
          <cell r="W1416" t="str">
            <v>32139000</v>
          </cell>
          <cell r="X1416" t="str">
            <v>FRANCE</v>
          </cell>
          <cell r="Y1416">
            <v>3</v>
          </cell>
        </row>
        <row r="1417">
          <cell r="A1417" t="str">
            <v>094376550191</v>
          </cell>
          <cell r="B1417" t="str">
            <v>0101137</v>
          </cell>
          <cell r="C1417" t="str">
            <v>W&amp;N PRO WATERCOLOUR 1/2G 137 BLEU DE CERULEUM</v>
          </cell>
          <cell r="D1417">
            <v>26</v>
          </cell>
          <cell r="E1417"/>
          <cell r="F1417"/>
          <cell r="G1417" t="str">
            <v>WN PWC 1/2G 137 BLEU CERULEUM</v>
          </cell>
          <cell r="H1417" t="str">
            <v>W&amp;N PROFESSIONAL WATERCOLOUR HALVE NAP CERULEAN BLUE</v>
          </cell>
          <cell r="I1417" t="str">
            <v>WN PWC H/P CERULEAN BLUE</v>
          </cell>
          <cell r="J1417">
            <v>4.79</v>
          </cell>
          <cell r="K1417">
            <v>4.8899999999999997</v>
          </cell>
          <cell r="L1417">
            <v>2.0876826722338131E-2</v>
          </cell>
          <cell r="M1417" t="str">
            <v>Actif</v>
          </cell>
          <cell r="N1417"/>
          <cell r="O1417" t="str">
            <v>WINSOR &amp; NEWTON</v>
          </cell>
          <cell r="P1417" t="str">
            <v>FINE ARTS</v>
          </cell>
          <cell r="Q1417" t="str">
            <v>W&amp;N WATERCOLOUR</v>
          </cell>
          <cell r="R1417" t="str">
            <v>PROFESSIONAL WATERCOLOUR</v>
          </cell>
          <cell r="S1417" t="str">
            <v>HALF PAN</v>
          </cell>
          <cell r="T1417" t="str">
            <v>Série 3</v>
          </cell>
          <cell r="U1417" t="str">
            <v>W0137</v>
          </cell>
          <cell r="V1417" t="str">
            <v>10100103150801</v>
          </cell>
          <cell r="W1417" t="str">
            <v>32139000</v>
          </cell>
          <cell r="X1417" t="str">
            <v>FRANCE</v>
          </cell>
          <cell r="Y1417">
            <v>3</v>
          </cell>
        </row>
        <row r="1418">
          <cell r="A1418" t="str">
            <v>094376955415</v>
          </cell>
          <cell r="B1418" t="str">
            <v>0101140</v>
          </cell>
          <cell r="C1418" t="str">
            <v>W&amp;N PRO WATERCOLOUR 1/2G 140 BLEU CERULEUM NUANCE ROUGE</v>
          </cell>
          <cell r="D1418">
            <v>26</v>
          </cell>
          <cell r="E1418"/>
          <cell r="F1418"/>
          <cell r="G1418" t="str">
            <v>WN PWC 1/2G 140 BL CERUL N RGE</v>
          </cell>
          <cell r="H1418" t="str">
            <v>W&amp;N PROFESSIONAL WATERCOLOUR HALVE NAP CER BLU R/S</v>
          </cell>
          <cell r="I1418" t="str">
            <v>WN PWC H/P CER BLU R/S</v>
          </cell>
          <cell r="J1418">
            <v>4.79</v>
          </cell>
          <cell r="K1418">
            <v>4.8899999999999997</v>
          </cell>
          <cell r="L1418">
            <v>2.0876826722338131E-2</v>
          </cell>
          <cell r="M1418" t="str">
            <v>Actif</v>
          </cell>
          <cell r="N1418"/>
          <cell r="O1418" t="str">
            <v>WINSOR &amp; NEWTON</v>
          </cell>
          <cell r="P1418" t="str">
            <v>FINE ARTS</v>
          </cell>
          <cell r="Q1418" t="str">
            <v>W&amp;N WATERCOLOUR</v>
          </cell>
          <cell r="R1418" t="str">
            <v>PROFESSIONAL WATERCOLOUR</v>
          </cell>
          <cell r="S1418" t="str">
            <v>HALF PAN</v>
          </cell>
          <cell r="T1418" t="str">
            <v>Série 3</v>
          </cell>
          <cell r="U1418" t="str">
            <v>W0140</v>
          </cell>
          <cell r="V1418" t="str">
            <v>10100103150801</v>
          </cell>
          <cell r="W1418" t="str">
            <v>32139000</v>
          </cell>
          <cell r="X1418" t="str">
            <v>FRANCE</v>
          </cell>
          <cell r="Y1418">
            <v>3</v>
          </cell>
        </row>
        <row r="1419">
          <cell r="A1419" t="str">
            <v>884955086513</v>
          </cell>
          <cell r="B1419" t="str">
            <v>8840245</v>
          </cell>
          <cell r="C1419" t="str">
            <v>W&amp;N PRO WATERCOLOUR 1/2G 185 VERT DE COBALT FONCE ROW</v>
          </cell>
          <cell r="D1419">
            <v>26</v>
          </cell>
          <cell r="E1419" t="str">
            <v>884955069578</v>
          </cell>
          <cell r="F1419" t="str">
            <v>0101185</v>
          </cell>
          <cell r="G1419" t="str">
            <v>WN PWC 1/2G 185 VER COB FC ROW</v>
          </cell>
          <cell r="H1419" t="str">
            <v>W&amp;N PROFESSIONAL WATERCOLOUR HALVE NAPJES COBALT GRN DP ROW</v>
          </cell>
          <cell r="I1419" t="str">
            <v>WN PWC H/P COB GRE DP ROW      SP</v>
          </cell>
          <cell r="J1419">
            <v>4.79</v>
          </cell>
          <cell r="K1419">
            <v>4.8899999999999997</v>
          </cell>
          <cell r="L1419">
            <v>2.0876826722338131E-2</v>
          </cell>
          <cell r="M1419" t="str">
            <v>Actif</v>
          </cell>
          <cell r="N1419"/>
          <cell r="O1419" t="str">
            <v>WINSOR &amp; NEWTON</v>
          </cell>
          <cell r="P1419" t="str">
            <v>FINE ARTS</v>
          </cell>
          <cell r="Q1419" t="str">
            <v>W&amp;N WATERCOLOUR</v>
          </cell>
          <cell r="R1419" t="str">
            <v>PROFESSIONAL WATERCOLOUR</v>
          </cell>
          <cell r="S1419" t="str">
            <v>HALF PAN</v>
          </cell>
          <cell r="T1419" t="str">
            <v>Série 3</v>
          </cell>
          <cell r="U1419" t="str">
            <v>W0185</v>
          </cell>
          <cell r="V1419" t="str">
            <v>10100103150801</v>
          </cell>
          <cell r="W1419" t="str">
            <v>32139000</v>
          </cell>
          <cell r="X1419" t="str">
            <v>FRANCE</v>
          </cell>
          <cell r="Y1419">
            <v>3</v>
          </cell>
        </row>
        <row r="1420">
          <cell r="A1420" t="str">
            <v>094376550382</v>
          </cell>
          <cell r="B1420" t="str">
            <v>0101321</v>
          </cell>
          <cell r="C1420" t="str">
            <v>W&amp;N PRO WATERCOLOUR 1/2G 321 BLEU D INDANTHRENE</v>
          </cell>
          <cell r="D1420">
            <v>26</v>
          </cell>
          <cell r="E1420"/>
          <cell r="F1420"/>
          <cell r="G1420" t="str">
            <v>WN PWC 1/2G 321 BL INDANTRENE</v>
          </cell>
          <cell r="H1420" t="str">
            <v>W&amp;N PROFESSIONAL WATERCOLOUR HALVE NAP INTH'RINE.BLUE</v>
          </cell>
          <cell r="I1420" t="str">
            <v>WN PWC H/P INTH'RINE.BLUE</v>
          </cell>
          <cell r="J1420">
            <v>4.79</v>
          </cell>
          <cell r="K1420">
            <v>4.8899999999999997</v>
          </cell>
          <cell r="L1420">
            <v>2.0876826722338131E-2</v>
          </cell>
          <cell r="M1420" t="str">
            <v>Actif</v>
          </cell>
          <cell r="N1420"/>
          <cell r="O1420" t="str">
            <v>WINSOR &amp; NEWTON</v>
          </cell>
          <cell r="P1420" t="str">
            <v>FINE ARTS</v>
          </cell>
          <cell r="Q1420" t="str">
            <v>W&amp;N WATERCOLOUR</v>
          </cell>
          <cell r="R1420" t="str">
            <v>PROFESSIONAL WATERCOLOUR</v>
          </cell>
          <cell r="S1420" t="str">
            <v>HALF PAN</v>
          </cell>
          <cell r="T1420" t="str">
            <v>Série 3</v>
          </cell>
          <cell r="U1420" t="str">
            <v>W0321</v>
          </cell>
          <cell r="V1420" t="str">
            <v>10100103150801</v>
          </cell>
          <cell r="W1420" t="str">
            <v>32139000</v>
          </cell>
          <cell r="X1420" t="str">
            <v>FRANCE</v>
          </cell>
          <cell r="Y1420">
            <v>3</v>
          </cell>
        </row>
        <row r="1421">
          <cell r="A1421" t="str">
            <v>094376550528</v>
          </cell>
          <cell r="B1421" t="str">
            <v>0101459</v>
          </cell>
          <cell r="C1421" t="str">
            <v>W&amp;N PRO WATERCOLOUR 1/2G 459 OXYDE DE CHROME</v>
          </cell>
          <cell r="D1421">
            <v>26</v>
          </cell>
          <cell r="E1421"/>
          <cell r="F1421"/>
          <cell r="G1421" t="str">
            <v>WN PWC 1/2G 459 OXIDE CHROME</v>
          </cell>
          <cell r="H1421" t="str">
            <v>W&amp;N PROFESSIONAL WATERCOLOUR HALVE NAP OXIDE CHROM'M</v>
          </cell>
          <cell r="I1421" t="str">
            <v>WN PWC H/P OXIDE CHROM'M</v>
          </cell>
          <cell r="J1421">
            <v>4.79</v>
          </cell>
          <cell r="K1421">
            <v>4.8899999999999997</v>
          </cell>
          <cell r="L1421">
            <v>2.0876826722338131E-2</v>
          </cell>
          <cell r="M1421" t="str">
            <v>Actif</v>
          </cell>
          <cell r="N1421"/>
          <cell r="O1421" t="str">
            <v>WINSOR &amp; NEWTON</v>
          </cell>
          <cell r="P1421" t="str">
            <v>FINE ARTS</v>
          </cell>
          <cell r="Q1421" t="str">
            <v>W&amp;N WATERCOLOUR</v>
          </cell>
          <cell r="R1421" t="str">
            <v>PROFESSIONAL WATERCOLOUR</v>
          </cell>
          <cell r="S1421" t="str">
            <v>HALF PAN</v>
          </cell>
          <cell r="T1421" t="str">
            <v>Série 3</v>
          </cell>
          <cell r="U1421" t="str">
            <v>W0459</v>
          </cell>
          <cell r="V1421" t="str">
            <v>10100103150801</v>
          </cell>
          <cell r="W1421" t="str">
            <v>32139000</v>
          </cell>
          <cell r="X1421" t="str">
            <v>FRANCE</v>
          </cell>
          <cell r="Y1421">
            <v>3</v>
          </cell>
        </row>
        <row r="1422">
          <cell r="A1422" t="str">
            <v>094376550542</v>
          </cell>
          <cell r="B1422" t="str">
            <v>0101466</v>
          </cell>
          <cell r="C1422" t="str">
            <v>W&amp;N PRO WATERCOLOUR 1/2G 466 ALIZARINE CRAMOISIE PERMANENTE</v>
          </cell>
          <cell r="D1422">
            <v>26</v>
          </cell>
          <cell r="E1422"/>
          <cell r="F1422"/>
          <cell r="G1422" t="str">
            <v>WN PWC 1/2G 466 ALIZ CRAM PERM</v>
          </cell>
          <cell r="H1422" t="str">
            <v>W&amp;N PROFESSIONAL WATERCOLOUR HALVE NAP PERM ALIZ CRIM</v>
          </cell>
          <cell r="I1422" t="str">
            <v>WN PWC H/P PERM ALIZ CRIM</v>
          </cell>
          <cell r="J1422">
            <v>4.79</v>
          </cell>
          <cell r="K1422">
            <v>4.8899999999999997</v>
          </cell>
          <cell r="L1422">
            <v>2.0876826722338131E-2</v>
          </cell>
          <cell r="M1422" t="str">
            <v>Actif</v>
          </cell>
          <cell r="N1422"/>
          <cell r="O1422" t="str">
            <v>WINSOR &amp; NEWTON</v>
          </cell>
          <cell r="P1422" t="str">
            <v>FINE ARTS</v>
          </cell>
          <cell r="Q1422" t="str">
            <v>W&amp;N WATERCOLOUR</v>
          </cell>
          <cell r="R1422" t="str">
            <v>PROFESSIONAL WATERCOLOUR</v>
          </cell>
          <cell r="S1422" t="str">
            <v>HALF PAN</v>
          </cell>
          <cell r="T1422" t="str">
            <v>Série 3</v>
          </cell>
          <cell r="U1422" t="str">
            <v>W0466</v>
          </cell>
          <cell r="V1422" t="str">
            <v>10100103150801</v>
          </cell>
          <cell r="W1422" t="str">
            <v>32139000</v>
          </cell>
          <cell r="X1422" t="str">
            <v>FRANCE</v>
          </cell>
          <cell r="Y1422">
            <v>3</v>
          </cell>
        </row>
        <row r="1423">
          <cell r="A1423" t="str">
            <v>094376553628</v>
          </cell>
          <cell r="B1423" t="str">
            <v>0101479</v>
          </cell>
          <cell r="C1423" t="str">
            <v>W&amp;N PRO WATERCOLOUR 1/2G 479 CARMIN PERMANENT</v>
          </cell>
          <cell r="D1423">
            <v>26</v>
          </cell>
          <cell r="E1423"/>
          <cell r="F1423"/>
          <cell r="G1423" t="str">
            <v>WN PWC 1/2G 479 CARMIN PERM</v>
          </cell>
          <cell r="H1423" t="str">
            <v>W&amp;N PROFESSIONAL WATERCOLOUR HALVE NAP PERM CARMINE</v>
          </cell>
          <cell r="I1423" t="str">
            <v>WN PWC H/P PERM CARMINE</v>
          </cell>
          <cell r="J1423">
            <v>4.79</v>
          </cell>
          <cell r="K1423">
            <v>4.8899999999999997</v>
          </cell>
          <cell r="L1423">
            <v>2.0876826722338131E-2</v>
          </cell>
          <cell r="M1423" t="str">
            <v>Actif</v>
          </cell>
          <cell r="N1423"/>
          <cell r="O1423" t="str">
            <v>WINSOR &amp; NEWTON</v>
          </cell>
          <cell r="P1423" t="str">
            <v>FINE ARTS</v>
          </cell>
          <cell r="Q1423" t="str">
            <v>W&amp;N WATERCOLOUR</v>
          </cell>
          <cell r="R1423" t="str">
            <v>PROFESSIONAL WATERCOLOUR</v>
          </cell>
          <cell r="S1423" t="str">
            <v>HALF PAN</v>
          </cell>
          <cell r="T1423" t="str">
            <v>Série 3</v>
          </cell>
          <cell r="U1423" t="str">
            <v>W0479</v>
          </cell>
          <cell r="V1423" t="str">
            <v>10100103150801</v>
          </cell>
          <cell r="W1423" t="str">
            <v>32139000</v>
          </cell>
          <cell r="X1423" t="str">
            <v>FRANCE</v>
          </cell>
          <cell r="Y1423">
            <v>3</v>
          </cell>
        </row>
        <row r="1424">
          <cell r="A1424" t="str">
            <v>094376550559</v>
          </cell>
          <cell r="B1424" t="str">
            <v>0101489</v>
          </cell>
          <cell r="C1424" t="str">
            <v>W&amp;N PRO WATERCOLOUR 1/2G 489 MAGENTA PERMANENT</v>
          </cell>
          <cell r="D1424">
            <v>26</v>
          </cell>
          <cell r="E1424"/>
          <cell r="F1424"/>
          <cell r="G1424" t="str">
            <v>WN PWC 1/2G 489 MAGENTA PERM</v>
          </cell>
          <cell r="H1424" t="str">
            <v>W&amp;N PROFESSIONAL WATERCOLOUR HALVE NAP PERM MAGENTA</v>
          </cell>
          <cell r="I1424" t="str">
            <v>WN PWC H/P PERM MAGENTA</v>
          </cell>
          <cell r="J1424">
            <v>4.79</v>
          </cell>
          <cell r="K1424">
            <v>4.8899999999999997</v>
          </cell>
          <cell r="L1424">
            <v>2.0876826722338131E-2</v>
          </cell>
          <cell r="M1424" t="str">
            <v>Actif</v>
          </cell>
          <cell r="N1424"/>
          <cell r="O1424" t="str">
            <v>WINSOR &amp; NEWTON</v>
          </cell>
          <cell r="P1424" t="str">
            <v>FINE ARTS</v>
          </cell>
          <cell r="Q1424" t="str">
            <v>W&amp;N WATERCOLOUR</v>
          </cell>
          <cell r="R1424" t="str">
            <v>PROFESSIONAL WATERCOLOUR</v>
          </cell>
          <cell r="S1424" t="str">
            <v>HALF PAN</v>
          </cell>
          <cell r="T1424" t="str">
            <v>Série 3</v>
          </cell>
          <cell r="U1424" t="str">
            <v>W0489</v>
          </cell>
          <cell r="V1424" t="str">
            <v>10100103150801</v>
          </cell>
          <cell r="W1424" t="str">
            <v>32139000</v>
          </cell>
          <cell r="X1424" t="str">
            <v>FRANCE</v>
          </cell>
          <cell r="Y1424">
            <v>3</v>
          </cell>
        </row>
        <row r="1425">
          <cell r="A1425" t="str">
            <v>094376550566</v>
          </cell>
          <cell r="B1425" t="str">
            <v>0101491</v>
          </cell>
          <cell r="C1425" t="str">
            <v>W&amp;N PRO WATERCOLOUR 1/2G 491 MAUVE PERMANENT</v>
          </cell>
          <cell r="D1425">
            <v>26</v>
          </cell>
          <cell r="E1425"/>
          <cell r="F1425"/>
          <cell r="G1425" t="str">
            <v>WN PWC 1/2G 491 MAUVE PERM</v>
          </cell>
          <cell r="H1425" t="str">
            <v>W&amp;N PROFESSIONAL WATERCOLOUR HALVE NAP PERM MAUVE</v>
          </cell>
          <cell r="I1425" t="str">
            <v>WN PWC H/P PERM MAUVE</v>
          </cell>
          <cell r="J1425">
            <v>4.79</v>
          </cell>
          <cell r="K1425">
            <v>4.8899999999999997</v>
          </cell>
          <cell r="L1425">
            <v>2.0876826722338131E-2</v>
          </cell>
          <cell r="M1425" t="str">
            <v>Actif</v>
          </cell>
          <cell r="N1425"/>
          <cell r="O1425" t="str">
            <v>WINSOR &amp; NEWTON</v>
          </cell>
          <cell r="P1425" t="str">
            <v>FINE ARTS</v>
          </cell>
          <cell r="Q1425" t="str">
            <v>W&amp;N WATERCOLOUR</v>
          </cell>
          <cell r="R1425" t="str">
            <v>PROFESSIONAL WATERCOLOUR</v>
          </cell>
          <cell r="S1425" t="str">
            <v>HALF PAN</v>
          </cell>
          <cell r="T1425" t="str">
            <v>Série 3</v>
          </cell>
          <cell r="U1425" t="str">
            <v>W0491</v>
          </cell>
          <cell r="V1425" t="str">
            <v>10100103150801</v>
          </cell>
          <cell r="W1425" t="str">
            <v>32139000</v>
          </cell>
          <cell r="X1425" t="str">
            <v>FRANCE</v>
          </cell>
          <cell r="Y1425">
            <v>3</v>
          </cell>
        </row>
        <row r="1426">
          <cell r="A1426" t="str">
            <v>094376550573</v>
          </cell>
          <cell r="B1426" t="str">
            <v>0101502</v>
          </cell>
          <cell r="C1426" t="str">
            <v>W&amp;N PRO WATERCOLOUR 1/2G 502 ROSE PERMANENT</v>
          </cell>
          <cell r="D1426">
            <v>26</v>
          </cell>
          <cell r="E1426"/>
          <cell r="F1426"/>
          <cell r="G1426" t="str">
            <v>WN PWC 1/2G 502 ROSE PERMANENT</v>
          </cell>
          <cell r="H1426" t="str">
            <v>W&amp;N PROFESSIONAL WATERCOLOUR HALVE NAP PERM ROSE</v>
          </cell>
          <cell r="I1426" t="str">
            <v>WN PWC H/P PERM ROSE</v>
          </cell>
          <cell r="J1426">
            <v>4.79</v>
          </cell>
          <cell r="K1426">
            <v>4.8899999999999997</v>
          </cell>
          <cell r="L1426">
            <v>2.0876826722338131E-2</v>
          </cell>
          <cell r="M1426" t="str">
            <v>Actif</v>
          </cell>
          <cell r="N1426"/>
          <cell r="O1426" t="str">
            <v>WINSOR &amp; NEWTON</v>
          </cell>
          <cell r="P1426" t="str">
            <v>FINE ARTS</v>
          </cell>
          <cell r="Q1426" t="str">
            <v>W&amp;N WATERCOLOUR</v>
          </cell>
          <cell r="R1426" t="str">
            <v>PROFESSIONAL WATERCOLOUR</v>
          </cell>
          <cell r="S1426" t="str">
            <v>HALF PAN</v>
          </cell>
          <cell r="T1426" t="str">
            <v>Série 3</v>
          </cell>
          <cell r="U1426" t="str">
            <v>W0502</v>
          </cell>
          <cell r="V1426" t="str">
            <v>10100103150801</v>
          </cell>
          <cell r="W1426" t="str">
            <v>32139000</v>
          </cell>
          <cell r="X1426" t="str">
            <v>FRANCE</v>
          </cell>
          <cell r="Y1426">
            <v>3</v>
          </cell>
        </row>
        <row r="1427">
          <cell r="A1427" t="str">
            <v>094376550597</v>
          </cell>
          <cell r="B1427" t="str">
            <v>0101507</v>
          </cell>
          <cell r="C1427" t="str">
            <v>W&amp;N PRO WATERCOLOUR 1/2G 507 MARRON DE PERYLENE</v>
          </cell>
          <cell r="D1427">
            <v>26</v>
          </cell>
          <cell r="E1427"/>
          <cell r="F1427"/>
          <cell r="G1427" t="str">
            <v>WN PWC 1/2G 507 MARRON PERYLEN</v>
          </cell>
          <cell r="H1427" t="str">
            <v>W&amp;N PROFESSIONAL WATERCOLOUR HALVE NAP PERYLENE MAR'N</v>
          </cell>
          <cell r="I1427" t="str">
            <v>WN PWC H/P PERYLENE MAR'N</v>
          </cell>
          <cell r="J1427">
            <v>4.79</v>
          </cell>
          <cell r="K1427">
            <v>4.8899999999999997</v>
          </cell>
          <cell r="L1427">
            <v>2.0876826722338131E-2</v>
          </cell>
          <cell r="M1427" t="str">
            <v>Actif</v>
          </cell>
          <cell r="N1427"/>
          <cell r="O1427" t="str">
            <v>WINSOR &amp; NEWTON</v>
          </cell>
          <cell r="P1427" t="str">
            <v>FINE ARTS</v>
          </cell>
          <cell r="Q1427" t="str">
            <v>W&amp;N WATERCOLOUR</v>
          </cell>
          <cell r="R1427" t="str">
            <v>PROFESSIONAL WATERCOLOUR</v>
          </cell>
          <cell r="S1427" t="str">
            <v>HALF PAN</v>
          </cell>
          <cell r="T1427" t="str">
            <v>Série 3</v>
          </cell>
          <cell r="U1427" t="str">
            <v>W0507</v>
          </cell>
          <cell r="V1427" t="str">
            <v>10100103150801</v>
          </cell>
          <cell r="W1427" t="str">
            <v>32139000</v>
          </cell>
          <cell r="X1427" t="str">
            <v>FRANCE</v>
          </cell>
          <cell r="Y1427">
            <v>3</v>
          </cell>
        </row>
        <row r="1428">
          <cell r="A1428" t="str">
            <v>094376550610</v>
          </cell>
          <cell r="B1428" t="str">
            <v>0101545</v>
          </cell>
          <cell r="C1428" t="str">
            <v>W&amp;N PRO WATERCOLOUR 1/2G 545 MAGENTA QUINACRIDONE</v>
          </cell>
          <cell r="D1428">
            <v>26</v>
          </cell>
          <cell r="E1428"/>
          <cell r="F1428"/>
          <cell r="G1428" t="str">
            <v>WN PWC 1/2G 545 MAGENTA QUINA</v>
          </cell>
          <cell r="H1428" t="str">
            <v>W&amp;N PROFESSIONAL WATERCOLOUR HALVE NAP QUINAC MAGENTA</v>
          </cell>
          <cell r="I1428" t="str">
            <v>WN PWC H/P QUINAC MAGENTA</v>
          </cell>
          <cell r="J1428">
            <v>4.79</v>
          </cell>
          <cell r="K1428">
            <v>4.8899999999999997</v>
          </cell>
          <cell r="L1428">
            <v>2.0876826722338131E-2</v>
          </cell>
          <cell r="M1428" t="str">
            <v>Actif</v>
          </cell>
          <cell r="N1428"/>
          <cell r="O1428" t="str">
            <v>WINSOR &amp; NEWTON</v>
          </cell>
          <cell r="P1428" t="str">
            <v>FINE ARTS</v>
          </cell>
          <cell r="Q1428" t="str">
            <v>W&amp;N WATERCOLOUR</v>
          </cell>
          <cell r="R1428" t="str">
            <v>PROFESSIONAL WATERCOLOUR</v>
          </cell>
          <cell r="S1428" t="str">
            <v>HALF PAN</v>
          </cell>
          <cell r="T1428" t="str">
            <v>Série 3</v>
          </cell>
          <cell r="U1428" t="str">
            <v>W0545</v>
          </cell>
          <cell r="V1428" t="str">
            <v>10100103150801</v>
          </cell>
          <cell r="W1428" t="str">
            <v>32139000</v>
          </cell>
          <cell r="X1428" t="str">
            <v>FRANCE</v>
          </cell>
          <cell r="Y1428">
            <v>3</v>
          </cell>
        </row>
        <row r="1429">
          <cell r="A1429" t="str">
            <v>094376550627</v>
          </cell>
          <cell r="B1429" t="str">
            <v>0101547</v>
          </cell>
          <cell r="C1429" t="str">
            <v>W&amp;N PRO WATERCOLOUR 1/2G 547 OR TRANSPARENT FONCE</v>
          </cell>
          <cell r="D1429">
            <v>26</v>
          </cell>
          <cell r="E1429"/>
          <cell r="F1429"/>
          <cell r="G1429" t="str">
            <v>WN PWC 1/2G 547 OR TRANS FONCE</v>
          </cell>
          <cell r="H1429" t="str">
            <v>W&amp;N PROFESSIONAL WATERCOLOUR HALVE NAP TRANSPARENT GOLD DEEP</v>
          </cell>
          <cell r="I1429" t="str">
            <v>WN PWC H/P TRANSP GOLD DEEP</v>
          </cell>
          <cell r="J1429">
            <v>4.79</v>
          </cell>
          <cell r="K1429">
            <v>4.8899999999999997</v>
          </cell>
          <cell r="L1429">
            <v>2.0876826722338131E-2</v>
          </cell>
          <cell r="M1429" t="str">
            <v>Actif</v>
          </cell>
          <cell r="N1429"/>
          <cell r="O1429" t="str">
            <v>WINSOR &amp; NEWTON</v>
          </cell>
          <cell r="P1429" t="str">
            <v>FINE ARTS</v>
          </cell>
          <cell r="Q1429" t="str">
            <v>W&amp;N WATERCOLOUR</v>
          </cell>
          <cell r="R1429" t="str">
            <v>PROFESSIONAL WATERCOLOUR</v>
          </cell>
          <cell r="S1429" t="str">
            <v>HALF PAN</v>
          </cell>
          <cell r="T1429" t="str">
            <v>Série 3</v>
          </cell>
          <cell r="U1429" t="str">
            <v>WN547</v>
          </cell>
          <cell r="V1429" t="str">
            <v>10100103150801</v>
          </cell>
          <cell r="W1429" t="str">
            <v>32139000</v>
          </cell>
          <cell r="X1429" t="str">
            <v>FRANCE</v>
          </cell>
          <cell r="Y1429">
            <v>3</v>
          </cell>
        </row>
        <row r="1430">
          <cell r="A1430" t="str">
            <v>094376550634</v>
          </cell>
          <cell r="B1430" t="str">
            <v>0101548</v>
          </cell>
          <cell r="C1430" t="str">
            <v>W&amp;N PRO WATERCOLOUR 1/2G 548 ROUGE QUINACRIDONE</v>
          </cell>
          <cell r="D1430">
            <v>26</v>
          </cell>
          <cell r="E1430"/>
          <cell r="F1430"/>
          <cell r="G1430" t="str">
            <v>WN PWC 1/2G 548 RGE QUINACRI</v>
          </cell>
          <cell r="H1430" t="str">
            <v>W&amp;N PROFESSIONAL WATERCOLOUR HALVE NAP QUINAC RED</v>
          </cell>
          <cell r="I1430" t="str">
            <v>WN PWC H/P QUINAC RED</v>
          </cell>
          <cell r="J1430">
            <v>4.79</v>
          </cell>
          <cell r="K1430">
            <v>4.8899999999999997</v>
          </cell>
          <cell r="L1430">
            <v>2.0876826722338131E-2</v>
          </cell>
          <cell r="M1430" t="str">
            <v>Actif</v>
          </cell>
          <cell r="N1430"/>
          <cell r="O1430" t="str">
            <v>WINSOR &amp; NEWTON</v>
          </cell>
          <cell r="P1430" t="str">
            <v>FINE ARTS</v>
          </cell>
          <cell r="Q1430" t="str">
            <v>W&amp;N WATERCOLOUR</v>
          </cell>
          <cell r="R1430" t="str">
            <v>PROFESSIONAL WATERCOLOUR</v>
          </cell>
          <cell r="S1430" t="str">
            <v>HALF PAN</v>
          </cell>
          <cell r="T1430" t="str">
            <v>Série 3</v>
          </cell>
          <cell r="U1430" t="str">
            <v>W0548</v>
          </cell>
          <cell r="V1430" t="str">
            <v>10100103150801</v>
          </cell>
          <cell r="W1430" t="str">
            <v>32139000</v>
          </cell>
          <cell r="X1430" t="str">
            <v>FRANCE</v>
          </cell>
          <cell r="Y1430">
            <v>3</v>
          </cell>
        </row>
        <row r="1431">
          <cell r="A1431" t="str">
            <v>884955069547</v>
          </cell>
          <cell r="B1431" t="str">
            <v>0101550</v>
          </cell>
          <cell r="C1431" t="str">
            <v>W&amp;N PRO WATERCOLOUR 1/2G 550 QUINACRIDONE VIOLET</v>
          </cell>
          <cell r="D1431">
            <v>26</v>
          </cell>
          <cell r="E1431"/>
          <cell r="F1431"/>
          <cell r="G1431" t="str">
            <v>WN PWC 1/2G 550 QUINA VIOLET</v>
          </cell>
          <cell r="H1431" t="str">
            <v>W&amp;N PRO WATERCOLOUR HALVE NAPJES QUINACRIDONE VIOLET</v>
          </cell>
          <cell r="I1431" t="str">
            <v>WN PWC H/P QUINA VLT           SP</v>
          </cell>
          <cell r="J1431">
            <v>4.79</v>
          </cell>
          <cell r="K1431">
            <v>4.8899999999999997</v>
          </cell>
          <cell r="L1431">
            <v>2.0876826722338131E-2</v>
          </cell>
          <cell r="M1431" t="str">
            <v>Actif</v>
          </cell>
          <cell r="N1431"/>
          <cell r="O1431" t="str">
            <v>WINSOR &amp; NEWTON</v>
          </cell>
          <cell r="P1431" t="str">
            <v>FINE ARTS</v>
          </cell>
          <cell r="Q1431" t="str">
            <v>W&amp;N WATERCOLOUR</v>
          </cell>
          <cell r="R1431" t="str">
            <v>PROFESSIONAL WATERCOLOUR</v>
          </cell>
          <cell r="S1431" t="str">
            <v>HALF PAN</v>
          </cell>
          <cell r="T1431" t="str">
            <v>Série 3</v>
          </cell>
          <cell r="U1431" t="str">
            <v>W0550</v>
          </cell>
          <cell r="V1431" t="str">
            <v>10100103150801</v>
          </cell>
          <cell r="W1431" t="str">
            <v>32139000</v>
          </cell>
          <cell r="X1431" t="str">
            <v>FRANCE</v>
          </cell>
          <cell r="Y1431">
            <v>3</v>
          </cell>
        </row>
        <row r="1432">
          <cell r="A1432" t="str">
            <v>094376955514</v>
          </cell>
          <cell r="B1432" t="str">
            <v>0101649</v>
          </cell>
          <cell r="C1432" t="str">
            <v>W&amp;N PRO WATERCOLOUR 1/2G 649 JAUNE TURNER</v>
          </cell>
          <cell r="D1432">
            <v>26</v>
          </cell>
          <cell r="E1432"/>
          <cell r="F1432"/>
          <cell r="G1432" t="str">
            <v>WN PWC 1/2G 649 JNE TURNER</v>
          </cell>
          <cell r="H1432" t="str">
            <v>W&amp;N PROFESSIONAL WATERCOLOUR HALVE NAP TURNER YELL</v>
          </cell>
          <cell r="I1432" t="str">
            <v>WN PWC H/P TURNER YELL</v>
          </cell>
          <cell r="J1432">
            <v>4.79</v>
          </cell>
          <cell r="K1432">
            <v>4.8899999999999997</v>
          </cell>
          <cell r="L1432">
            <v>2.0876826722338131E-2</v>
          </cell>
          <cell r="M1432" t="str">
            <v>Actif</v>
          </cell>
          <cell r="N1432"/>
          <cell r="O1432" t="str">
            <v>WINSOR &amp; NEWTON</v>
          </cell>
          <cell r="P1432" t="str">
            <v>FINE ARTS</v>
          </cell>
          <cell r="Q1432" t="str">
            <v>W&amp;N WATERCOLOUR</v>
          </cell>
          <cell r="R1432" t="str">
            <v>PROFESSIONAL WATERCOLOUR</v>
          </cell>
          <cell r="S1432" t="str">
            <v>HALF PAN</v>
          </cell>
          <cell r="T1432" t="str">
            <v>Série 3</v>
          </cell>
          <cell r="U1432" t="str">
            <v>W0649</v>
          </cell>
          <cell r="V1432" t="str">
            <v>10100103150801</v>
          </cell>
          <cell r="W1432" t="str">
            <v>32139000</v>
          </cell>
          <cell r="X1432" t="str">
            <v>FRANCE</v>
          </cell>
          <cell r="Y1432">
            <v>3</v>
          </cell>
        </row>
        <row r="1433">
          <cell r="A1433" t="str">
            <v>884955069530</v>
          </cell>
          <cell r="B1433" t="str">
            <v>0101650</v>
          </cell>
          <cell r="C1433" t="str">
            <v>W&amp;N PRO WATERCOLOUR 1/2G 650 ORANGE TRANSPARENT</v>
          </cell>
          <cell r="D1433">
            <v>26</v>
          </cell>
          <cell r="E1433"/>
          <cell r="F1433"/>
          <cell r="G1433" t="str">
            <v>WN PWC 1/2G 650 ORANGE TRANSP</v>
          </cell>
          <cell r="H1433" t="str">
            <v>W&amp;N PRO WATERCOLOUR HALVE NAPJES TRANSPARENT ORANGE</v>
          </cell>
          <cell r="I1433" t="str">
            <v>WN PWC H/P TRA ORA             SP</v>
          </cell>
          <cell r="J1433">
            <v>4.79</v>
          </cell>
          <cell r="K1433">
            <v>4.8899999999999997</v>
          </cell>
          <cell r="L1433">
            <v>2.0876826722338131E-2</v>
          </cell>
          <cell r="M1433" t="str">
            <v>Actif</v>
          </cell>
          <cell r="N1433"/>
          <cell r="O1433" t="str">
            <v>WINSOR &amp; NEWTON</v>
          </cell>
          <cell r="P1433" t="str">
            <v>FINE ARTS</v>
          </cell>
          <cell r="Q1433" t="str">
            <v>W&amp;N WATERCOLOUR</v>
          </cell>
          <cell r="R1433" t="str">
            <v>PROFESSIONAL WATERCOLOUR</v>
          </cell>
          <cell r="S1433" t="str">
            <v>HALF PAN</v>
          </cell>
          <cell r="T1433" t="str">
            <v>Série 3</v>
          </cell>
          <cell r="U1433" t="str">
            <v>W0650</v>
          </cell>
          <cell r="V1433" t="str">
            <v>10100103150801</v>
          </cell>
          <cell r="W1433" t="str">
            <v>32139000</v>
          </cell>
          <cell r="X1433" t="str">
            <v>FRANCE</v>
          </cell>
          <cell r="Y1433">
            <v>3</v>
          </cell>
        </row>
        <row r="1434">
          <cell r="A1434" t="str">
            <v>884955069561</v>
          </cell>
          <cell r="B1434" t="str">
            <v>0101697</v>
          </cell>
          <cell r="C1434" t="str">
            <v>W&amp;N PRO WATERCOLOUR 1/2G 697 VERT D EAU</v>
          </cell>
          <cell r="D1434">
            <v>26</v>
          </cell>
          <cell r="E1434"/>
          <cell r="F1434"/>
          <cell r="G1434" t="str">
            <v>WN PWC 1/2G 697 VERT D EAU</v>
          </cell>
          <cell r="H1434" t="str">
            <v>W&amp;N PROFESSIONAL WATERCOLOUR HALVE NAPJES AQUA GREEN</v>
          </cell>
          <cell r="I1434" t="str">
            <v>WN PWC H/P AQU GRE             SP</v>
          </cell>
          <cell r="J1434">
            <v>4.79</v>
          </cell>
          <cell r="K1434">
            <v>4.8899999999999997</v>
          </cell>
          <cell r="L1434">
            <v>2.0876826722338131E-2</v>
          </cell>
          <cell r="M1434" t="str">
            <v>Actif</v>
          </cell>
          <cell r="N1434"/>
          <cell r="O1434" t="str">
            <v>WINSOR &amp; NEWTON</v>
          </cell>
          <cell r="P1434" t="str">
            <v>FINE ARTS</v>
          </cell>
          <cell r="Q1434" t="str">
            <v>W&amp;N WATERCOLOUR</v>
          </cell>
          <cell r="R1434" t="str">
            <v>PROFESSIONAL WATERCOLOUR</v>
          </cell>
          <cell r="S1434" t="str">
            <v>HALF PAN</v>
          </cell>
          <cell r="T1434" t="str">
            <v>Série 3</v>
          </cell>
          <cell r="U1434" t="str">
            <v>W0697</v>
          </cell>
          <cell r="V1434" t="str">
            <v>10100103150801</v>
          </cell>
          <cell r="W1434" t="str">
            <v>32139000</v>
          </cell>
          <cell r="X1434" t="str">
            <v>FRANCE</v>
          </cell>
          <cell r="Y1434">
            <v>3</v>
          </cell>
        </row>
        <row r="1435">
          <cell r="A1435" t="str">
            <v>884955069554</v>
          </cell>
          <cell r="B1435" t="str">
            <v>0101710</v>
          </cell>
          <cell r="C1435" t="str">
            <v>W&amp;N PRO WATERCOLOUR 1/2G 710 SMALT BLEU DUMONT</v>
          </cell>
          <cell r="D1435">
            <v>26</v>
          </cell>
          <cell r="E1435"/>
          <cell r="F1435"/>
          <cell r="G1435" t="str">
            <v>WN PWC 1/2G 710 SMALT BL DUMON</v>
          </cell>
          <cell r="H1435" t="str">
            <v>W&amp;N PRO WATERCOLOUR HALVE NAPJES SMALT</v>
          </cell>
          <cell r="I1435" t="str">
            <v>WN PWC H/P SMALT               SP</v>
          </cell>
          <cell r="J1435">
            <v>4.79</v>
          </cell>
          <cell r="K1435">
            <v>4.8899999999999997</v>
          </cell>
          <cell r="L1435">
            <v>2.0876826722338131E-2</v>
          </cell>
          <cell r="M1435" t="str">
            <v>Actif</v>
          </cell>
          <cell r="N1435"/>
          <cell r="O1435" t="str">
            <v>WINSOR &amp; NEWTON</v>
          </cell>
          <cell r="P1435" t="str">
            <v>FINE ARTS</v>
          </cell>
          <cell r="Q1435" t="str">
            <v>W&amp;N WATERCOLOUR</v>
          </cell>
          <cell r="R1435" t="str">
            <v>PROFESSIONAL WATERCOLOUR</v>
          </cell>
          <cell r="S1435" t="str">
            <v>HALF PAN</v>
          </cell>
          <cell r="T1435" t="str">
            <v>Série 3</v>
          </cell>
          <cell r="U1435" t="str">
            <v>W0710</v>
          </cell>
          <cell r="V1435" t="str">
            <v>10100103150801</v>
          </cell>
          <cell r="W1435" t="str">
            <v>32139000</v>
          </cell>
          <cell r="X1435" t="str">
            <v>FRANCE</v>
          </cell>
          <cell r="Y1435">
            <v>3</v>
          </cell>
        </row>
        <row r="1436">
          <cell r="A1436" t="str">
            <v>884955095393</v>
          </cell>
          <cell r="B1436" t="str">
            <v>0101424</v>
          </cell>
          <cell r="C1436" t="str">
            <v>W&amp;N PRO WATERCOLOUR 1/2G CENDRE ULTRAMARINE</v>
          </cell>
          <cell r="D1436">
            <v>26</v>
          </cell>
          <cell r="E1436"/>
          <cell r="F1436"/>
          <cell r="G1436" t="str">
            <v>WN PWC 1/2G CENDRE ULTRAMAR</v>
          </cell>
          <cell r="H1436" t="str">
            <v>W&amp;N PROFESSIONAL WATERCOLOUR HALVE NAP ULTRAMARINE ASH</v>
          </cell>
          <cell r="I1436" t="str">
            <v>WN PWC H/P ULTRA ASH           SP</v>
          </cell>
          <cell r="J1436">
            <v>4.79</v>
          </cell>
          <cell r="K1436">
            <v>4.8899999999999997</v>
          </cell>
          <cell r="L1436">
            <v>2.0876826722338131E-2</v>
          </cell>
          <cell r="M1436" t="str">
            <v>Création 2024</v>
          </cell>
          <cell r="N1436"/>
          <cell r="O1436" t="str">
            <v>WINSOR &amp; NEWTON</v>
          </cell>
          <cell r="P1436" t="str">
            <v>FINE ARTS</v>
          </cell>
          <cell r="Q1436" t="str">
            <v>W&amp;N WATERCOLOUR</v>
          </cell>
          <cell r="R1436" t="str">
            <v>PROFESSIONAL WATERCOLOUR</v>
          </cell>
          <cell r="S1436" t="str">
            <v>HALF PAN</v>
          </cell>
          <cell r="T1436" t="str">
            <v>Série 3</v>
          </cell>
          <cell r="U1436" t="str">
            <v>W0424</v>
          </cell>
          <cell r="V1436" t="str">
            <v>10100103150801</v>
          </cell>
          <cell r="W1436" t="str">
            <v>32139000</v>
          </cell>
          <cell r="X1436" t="str">
            <v>FRANCE</v>
          </cell>
          <cell r="Y1436">
            <v>3</v>
          </cell>
        </row>
        <row r="1437">
          <cell r="A1437" t="str">
            <v>884955085660</v>
          </cell>
          <cell r="B1437" t="str">
            <v>8840160</v>
          </cell>
          <cell r="C1437" t="str">
            <v>W&amp;N PRO WATERCOLOUR 1/2G 086 JAUNE CADMIUM CITRON ROW</v>
          </cell>
          <cell r="D1437">
            <v>26</v>
          </cell>
          <cell r="E1437" t="str">
            <v>094376550108</v>
          </cell>
          <cell r="F1437" t="str">
            <v>0101086</v>
          </cell>
          <cell r="G1437" t="str">
            <v>WN PWC 1/2G 086JNE CD CITR ROW</v>
          </cell>
          <cell r="H1437" t="str">
            <v>W&amp;N PROFESSIONAL WATERCOLOUR HALVE NAP CAD LEMON ROW</v>
          </cell>
          <cell r="I1437" t="str">
            <v>WN PWC H/P CAD LEMON ROW       SP</v>
          </cell>
          <cell r="J1437">
            <v>5.58</v>
          </cell>
          <cell r="K1437">
            <v>5.69</v>
          </cell>
          <cell r="L1437">
            <v>1.9713261648745577E-2</v>
          </cell>
          <cell r="M1437" t="str">
            <v>Actif</v>
          </cell>
          <cell r="N1437"/>
          <cell r="O1437" t="str">
            <v>WINSOR &amp; NEWTON</v>
          </cell>
          <cell r="P1437" t="str">
            <v>FINE ARTS</v>
          </cell>
          <cell r="Q1437" t="str">
            <v>W&amp;N WATERCOLOUR</v>
          </cell>
          <cell r="R1437" t="str">
            <v>PROFESSIONAL WATERCOLOUR</v>
          </cell>
          <cell r="S1437" t="str">
            <v>HALF PAN</v>
          </cell>
          <cell r="T1437" t="str">
            <v>Série 4</v>
          </cell>
          <cell r="U1437" t="str">
            <v>W0086</v>
          </cell>
          <cell r="V1437" t="str">
            <v>10100103150801</v>
          </cell>
          <cell r="W1437" t="str">
            <v>32139000</v>
          </cell>
          <cell r="X1437" t="str">
            <v>FRANCE</v>
          </cell>
          <cell r="Y1437">
            <v>3</v>
          </cell>
        </row>
        <row r="1438">
          <cell r="A1438" t="str">
            <v>884955085677</v>
          </cell>
          <cell r="B1438" t="str">
            <v>8840161</v>
          </cell>
          <cell r="C1438" t="str">
            <v>W&amp;N PRO WATERCOLOUR 1/2G 089 ORANGE DE CADMIUM ROW</v>
          </cell>
          <cell r="D1438">
            <v>26</v>
          </cell>
          <cell r="E1438" t="str">
            <v>094376550115</v>
          </cell>
          <cell r="F1438" t="str">
            <v>0101089</v>
          </cell>
          <cell r="G1438" t="str">
            <v>WN PWC 1/2G 089 ORANGE CD ROW</v>
          </cell>
          <cell r="H1438" t="str">
            <v>W&amp;N PROFESSIONAL WATERCOLOUR HALVE NAP CAD ORANG ROW</v>
          </cell>
          <cell r="I1438" t="str">
            <v>WN PWC H/P CAD ORANG ROW       SP</v>
          </cell>
          <cell r="J1438">
            <v>5.58</v>
          </cell>
          <cell r="K1438">
            <v>5.69</v>
          </cell>
          <cell r="L1438">
            <v>1.9713261648745577E-2</v>
          </cell>
          <cell r="M1438" t="str">
            <v>Actif</v>
          </cell>
          <cell r="N1438"/>
          <cell r="O1438" t="str">
            <v>WINSOR &amp; NEWTON</v>
          </cell>
          <cell r="P1438" t="str">
            <v>FINE ARTS</v>
          </cell>
          <cell r="Q1438" t="str">
            <v>W&amp;N WATERCOLOUR</v>
          </cell>
          <cell r="R1438" t="str">
            <v>PROFESSIONAL WATERCOLOUR</v>
          </cell>
          <cell r="S1438" t="str">
            <v>HALF PAN</v>
          </cell>
          <cell r="T1438" t="str">
            <v>Série 4</v>
          </cell>
          <cell r="U1438" t="str">
            <v>W0089</v>
          </cell>
          <cell r="V1438" t="str">
            <v>10100103150801</v>
          </cell>
          <cell r="W1438" t="str">
            <v>32139000</v>
          </cell>
          <cell r="X1438" t="str">
            <v>FRANCE</v>
          </cell>
          <cell r="Y1438">
            <v>3</v>
          </cell>
        </row>
        <row r="1439">
          <cell r="A1439" t="str">
            <v>884955085684</v>
          </cell>
          <cell r="B1439" t="str">
            <v>8840162</v>
          </cell>
          <cell r="C1439" t="str">
            <v>W&amp;N PRO WATERCOLOUR 1/2G 094 ROUGE DE CADMIUM ROW</v>
          </cell>
          <cell r="D1439">
            <v>26</v>
          </cell>
          <cell r="E1439" t="str">
            <v>094376550122</v>
          </cell>
          <cell r="F1439" t="str">
            <v>0101094</v>
          </cell>
          <cell r="G1439" t="str">
            <v>WN PWC 1/2G 094 RGE DE CAD ROW</v>
          </cell>
          <cell r="H1439" t="str">
            <v>W&amp;N PROFESSIONAL WATERCOLOUR HALVE NAP CAD RED ROW</v>
          </cell>
          <cell r="I1439" t="str">
            <v>WN PWC H/P CAD RED ROW         SP</v>
          </cell>
          <cell r="J1439">
            <v>5.58</v>
          </cell>
          <cell r="K1439">
            <v>5.69</v>
          </cell>
          <cell r="L1439">
            <v>1.9713261648745577E-2</v>
          </cell>
          <cell r="M1439" t="str">
            <v>Actif</v>
          </cell>
          <cell r="N1439"/>
          <cell r="O1439" t="str">
            <v>WINSOR &amp; NEWTON</v>
          </cell>
          <cell r="P1439" t="str">
            <v>FINE ARTS</v>
          </cell>
          <cell r="Q1439" t="str">
            <v>W&amp;N WATERCOLOUR</v>
          </cell>
          <cell r="R1439" t="str">
            <v>PROFESSIONAL WATERCOLOUR</v>
          </cell>
          <cell r="S1439" t="str">
            <v>HALF PAN</v>
          </cell>
          <cell r="T1439" t="str">
            <v>Série 4</v>
          </cell>
          <cell r="U1439" t="str">
            <v>W0094</v>
          </cell>
          <cell r="V1439" t="str">
            <v>10100103150801</v>
          </cell>
          <cell r="W1439" t="str">
            <v>32139000</v>
          </cell>
          <cell r="X1439" t="str">
            <v>FRANCE</v>
          </cell>
          <cell r="Y1439">
            <v>3</v>
          </cell>
        </row>
        <row r="1440">
          <cell r="A1440" t="str">
            <v>884955085691</v>
          </cell>
          <cell r="B1440" t="str">
            <v>8840163</v>
          </cell>
          <cell r="C1440" t="str">
            <v>W&amp;N PRO WATERCOLOUR 1/2G 097 ROUGE CADMIUM FONCE ROW</v>
          </cell>
          <cell r="D1440">
            <v>26</v>
          </cell>
          <cell r="E1440" t="str">
            <v>094376550139</v>
          </cell>
          <cell r="F1440" t="str">
            <v>0101097</v>
          </cell>
          <cell r="G1440" t="str">
            <v>WN PWC 1/2G 097 RGE CD FCE ROW</v>
          </cell>
          <cell r="H1440" t="str">
            <v>W&amp;N PROFESSIONAL WATERCOLOUR HALVE NAP CAD RED D ROW</v>
          </cell>
          <cell r="I1440" t="str">
            <v>WN PWC H/P CAD RED DP ROW      SP</v>
          </cell>
          <cell r="J1440">
            <v>5.58</v>
          </cell>
          <cell r="K1440">
            <v>5.69</v>
          </cell>
          <cell r="L1440">
            <v>1.9713261648745577E-2</v>
          </cell>
          <cell r="M1440" t="str">
            <v>Actif</v>
          </cell>
          <cell r="N1440"/>
          <cell r="O1440" t="str">
            <v>WINSOR &amp; NEWTON</v>
          </cell>
          <cell r="P1440" t="str">
            <v>FINE ARTS</v>
          </cell>
          <cell r="Q1440" t="str">
            <v>W&amp;N WATERCOLOUR</v>
          </cell>
          <cell r="R1440" t="str">
            <v>PROFESSIONAL WATERCOLOUR</v>
          </cell>
          <cell r="S1440" t="str">
            <v>HALF PAN</v>
          </cell>
          <cell r="T1440" t="str">
            <v>Série 4</v>
          </cell>
          <cell r="U1440" t="str">
            <v>W0097</v>
          </cell>
          <cell r="V1440" t="str">
            <v>10100103150801</v>
          </cell>
          <cell r="W1440" t="str">
            <v>32139000</v>
          </cell>
          <cell r="X1440" t="str">
            <v>FRANCE</v>
          </cell>
          <cell r="Y1440">
            <v>3</v>
          </cell>
        </row>
        <row r="1441">
          <cell r="A1441" t="str">
            <v>094376550146</v>
          </cell>
          <cell r="B1441" t="str">
            <v>0101106</v>
          </cell>
          <cell r="C1441" t="str">
            <v>W&amp;N PRO WATERCOLOUR 1/2G 106 ECARLATE DE CADIUM</v>
          </cell>
          <cell r="D1441">
            <v>26</v>
          </cell>
          <cell r="E1441"/>
          <cell r="F1441"/>
          <cell r="G1441" t="str">
            <v>WN PWC 1/2G 106 ECARLAT CD</v>
          </cell>
          <cell r="H1441" t="str">
            <v>W&amp;N PROFESSIONAL WATERCOLOUR HALVE NAP CAD SCARLET</v>
          </cell>
          <cell r="I1441" t="str">
            <v>WN PWC H/P CAD SCARLET</v>
          </cell>
          <cell r="J1441">
            <v>5.58</v>
          </cell>
          <cell r="K1441">
            <v>5.69</v>
          </cell>
          <cell r="L1441">
            <v>1.9713261648745577E-2</v>
          </cell>
          <cell r="M1441" t="str">
            <v>Actif</v>
          </cell>
          <cell r="N1441"/>
          <cell r="O1441" t="str">
            <v>WINSOR &amp; NEWTON</v>
          </cell>
          <cell r="P1441" t="str">
            <v>FINE ARTS</v>
          </cell>
          <cell r="Q1441" t="str">
            <v>W&amp;N WATERCOLOUR</v>
          </cell>
          <cell r="R1441" t="str">
            <v>PROFESSIONAL WATERCOLOUR</v>
          </cell>
          <cell r="S1441" t="str">
            <v>HALF PAN</v>
          </cell>
          <cell r="T1441" t="str">
            <v>Série 4</v>
          </cell>
          <cell r="U1441" t="str">
            <v>W0106</v>
          </cell>
          <cell r="V1441" t="str">
            <v>10100103150801</v>
          </cell>
          <cell r="W1441" t="str">
            <v>32139000</v>
          </cell>
          <cell r="X1441" t="str">
            <v>FRANCE</v>
          </cell>
          <cell r="Y1441">
            <v>3</v>
          </cell>
        </row>
        <row r="1442">
          <cell r="A1442" t="str">
            <v>884955085707</v>
          </cell>
          <cell r="B1442" t="str">
            <v>8840164</v>
          </cell>
          <cell r="C1442" t="str">
            <v>W&amp;N PRO WATERCOLOUR 1/2G 108 JAUNE DE CADMIUM ROW</v>
          </cell>
          <cell r="D1442">
            <v>26</v>
          </cell>
          <cell r="E1442" t="str">
            <v>094376550153</v>
          </cell>
          <cell r="F1442" t="str">
            <v>0101108</v>
          </cell>
          <cell r="G1442" t="str">
            <v>WN PWC 1/2G 108 JNE DE CAD ROW</v>
          </cell>
          <cell r="H1442" t="str">
            <v>W&amp;N PROFESSIONAL WATERCOLOUR HALVE NAP CAD YELL ROW</v>
          </cell>
          <cell r="I1442" t="str">
            <v>WN PWC H/P CAD YELL ROW        SP</v>
          </cell>
          <cell r="J1442">
            <v>5.58</v>
          </cell>
          <cell r="K1442">
            <v>5.69</v>
          </cell>
          <cell r="L1442">
            <v>1.9713261648745577E-2</v>
          </cell>
          <cell r="M1442" t="str">
            <v>Actif</v>
          </cell>
          <cell r="N1442"/>
          <cell r="O1442" t="str">
            <v>WINSOR &amp; NEWTON</v>
          </cell>
          <cell r="P1442" t="str">
            <v>FINE ARTS</v>
          </cell>
          <cell r="Q1442" t="str">
            <v>W&amp;N WATERCOLOUR</v>
          </cell>
          <cell r="R1442" t="str">
            <v>PROFESSIONAL WATERCOLOUR</v>
          </cell>
          <cell r="S1442" t="str">
            <v>HALF PAN</v>
          </cell>
          <cell r="T1442" t="str">
            <v>Série 4</v>
          </cell>
          <cell r="U1442" t="str">
            <v>W0108</v>
          </cell>
          <cell r="V1442" t="str">
            <v>10100103150801</v>
          </cell>
          <cell r="W1442" t="str">
            <v>32139000</v>
          </cell>
          <cell r="X1442" t="str">
            <v>FRANCE</v>
          </cell>
          <cell r="Y1442">
            <v>3</v>
          </cell>
        </row>
        <row r="1443">
          <cell r="A1443" t="str">
            <v>884955085714</v>
          </cell>
          <cell r="B1443" t="str">
            <v>8840165</v>
          </cell>
          <cell r="C1443" t="str">
            <v>W&amp;N PRO WATERCOLOUR 1/2G 111 JAUNE DE CADIUM FONCE ROW</v>
          </cell>
          <cell r="D1443">
            <v>26</v>
          </cell>
          <cell r="E1443" t="str">
            <v>094376550160</v>
          </cell>
          <cell r="F1443" t="str">
            <v>0101111</v>
          </cell>
          <cell r="G1443" t="str">
            <v>WN PWC 1/2G 111 JNE CAD FC ROW</v>
          </cell>
          <cell r="H1443" t="str">
            <v>W&amp;N PROFESSIONAL WATERCOLOUR HALVE NAP CAD YE DP ROW</v>
          </cell>
          <cell r="I1443" t="str">
            <v>WN PWC H/P CAD YE DP ROW       SP</v>
          </cell>
          <cell r="J1443">
            <v>5.58</v>
          </cell>
          <cell r="K1443">
            <v>5.69</v>
          </cell>
          <cell r="L1443">
            <v>1.9713261648745577E-2</v>
          </cell>
          <cell r="M1443" t="str">
            <v>Actif</v>
          </cell>
          <cell r="N1443"/>
          <cell r="O1443" t="str">
            <v>WINSOR &amp; NEWTON</v>
          </cell>
          <cell r="P1443" t="str">
            <v>FINE ARTS</v>
          </cell>
          <cell r="Q1443" t="str">
            <v>W&amp;N WATERCOLOUR</v>
          </cell>
          <cell r="R1443" t="str">
            <v>PROFESSIONAL WATERCOLOUR</v>
          </cell>
          <cell r="S1443" t="str">
            <v>HALF PAN</v>
          </cell>
          <cell r="T1443" t="str">
            <v>Série 4</v>
          </cell>
          <cell r="U1443" t="str">
            <v>W0111</v>
          </cell>
          <cell r="V1443" t="str">
            <v>10100103150801</v>
          </cell>
          <cell r="W1443" t="str">
            <v>32139000</v>
          </cell>
          <cell r="X1443" t="str">
            <v>FRANCE</v>
          </cell>
          <cell r="Y1443">
            <v>3</v>
          </cell>
        </row>
        <row r="1444">
          <cell r="A1444" t="str">
            <v>884955085721</v>
          </cell>
          <cell r="B1444" t="str">
            <v>8840166</v>
          </cell>
          <cell r="C1444" t="str">
            <v>W&amp;N PRO WATERCOLOUR 1/2G 118 JAUNE DE CADMIUM PALE ROW</v>
          </cell>
          <cell r="D1444">
            <v>26</v>
          </cell>
          <cell r="E1444" t="str">
            <v>094376550177</v>
          </cell>
          <cell r="F1444" t="str">
            <v>0101118</v>
          </cell>
          <cell r="G1444" t="str">
            <v>WN PWC 1/2G 118 JNE CAD PL ROW</v>
          </cell>
          <cell r="H1444" t="str">
            <v>W&amp;N PROFESSIONAL WATERCOLOUR HALVE NAP CAD YE PL ROW</v>
          </cell>
          <cell r="I1444" t="str">
            <v>WN PWC H/P CAD YE PL ROW       SP</v>
          </cell>
          <cell r="J1444">
            <v>5.58</v>
          </cell>
          <cell r="K1444">
            <v>5.69</v>
          </cell>
          <cell r="L1444">
            <v>1.9713261648745577E-2</v>
          </cell>
          <cell r="M1444" t="str">
            <v>Actif</v>
          </cell>
          <cell r="N1444"/>
          <cell r="O1444" t="str">
            <v>WINSOR &amp; NEWTON</v>
          </cell>
          <cell r="P1444" t="str">
            <v>FINE ARTS</v>
          </cell>
          <cell r="Q1444" t="str">
            <v>W&amp;N WATERCOLOUR</v>
          </cell>
          <cell r="R1444" t="str">
            <v>PROFESSIONAL WATERCOLOUR</v>
          </cell>
          <cell r="S1444" t="str">
            <v>HALF PAN</v>
          </cell>
          <cell r="T1444" t="str">
            <v>Série 4</v>
          </cell>
          <cell r="U1444" t="str">
            <v>W0118</v>
          </cell>
          <cell r="V1444" t="str">
            <v>10100103150801</v>
          </cell>
          <cell r="W1444" t="str">
            <v>32139000</v>
          </cell>
          <cell r="X1444" t="str">
            <v>FRANCE</v>
          </cell>
          <cell r="Y1444">
            <v>3</v>
          </cell>
        </row>
        <row r="1445">
          <cell r="A1445" t="str">
            <v>884955085776</v>
          </cell>
          <cell r="B1445" t="str">
            <v>8840171</v>
          </cell>
          <cell r="C1445" t="str">
            <v>W&amp;N PRO WATERCOLOUR 1/2G 178 BLEU DE COBALT ROW</v>
          </cell>
          <cell r="D1445">
            <v>26</v>
          </cell>
          <cell r="E1445" t="str">
            <v>094376550252</v>
          </cell>
          <cell r="F1445" t="str">
            <v>0101178</v>
          </cell>
          <cell r="G1445" t="str">
            <v>WN PWC 1/2G 178 BLEU COB ROW</v>
          </cell>
          <cell r="H1445" t="str">
            <v>W&amp;N PROFESSIONAL WATERCOLOUR HALVE NAP COBALT BLUE ROW</v>
          </cell>
          <cell r="I1445" t="str">
            <v>WN PWC H/P COBALT BLUE ROW     SP</v>
          </cell>
          <cell r="J1445">
            <v>5.58</v>
          </cell>
          <cell r="K1445">
            <v>5.69</v>
          </cell>
          <cell r="L1445">
            <v>1.9713261648745577E-2</v>
          </cell>
          <cell r="M1445" t="str">
            <v>Actif</v>
          </cell>
          <cell r="N1445"/>
          <cell r="O1445" t="str">
            <v>WINSOR &amp; NEWTON</v>
          </cell>
          <cell r="P1445" t="str">
            <v>FINE ARTS</v>
          </cell>
          <cell r="Q1445" t="str">
            <v>W&amp;N WATERCOLOUR</v>
          </cell>
          <cell r="R1445" t="str">
            <v>PROFESSIONAL WATERCOLOUR</v>
          </cell>
          <cell r="S1445" t="str">
            <v>HALF PAN</v>
          </cell>
          <cell r="T1445" t="str">
            <v>Série 4</v>
          </cell>
          <cell r="U1445" t="str">
            <v>W0178</v>
          </cell>
          <cell r="V1445" t="str">
            <v>10100103150801</v>
          </cell>
          <cell r="W1445" t="str">
            <v>32139000</v>
          </cell>
          <cell r="X1445" t="str">
            <v>FRANCE</v>
          </cell>
          <cell r="Y1445">
            <v>3</v>
          </cell>
        </row>
        <row r="1446">
          <cell r="A1446" t="str">
            <v>884955085783</v>
          </cell>
          <cell r="B1446" t="str">
            <v>8840172</v>
          </cell>
          <cell r="C1446" t="str">
            <v>W&amp;N PRO WATERCOLOUR 1/2G 180 BLEU DE COBALT  FONCE ROW</v>
          </cell>
          <cell r="D1446">
            <v>26</v>
          </cell>
          <cell r="E1446" t="str">
            <v>094376550269</v>
          </cell>
          <cell r="F1446" t="str">
            <v>0101180</v>
          </cell>
          <cell r="G1446" t="str">
            <v>WN PWC 1/2G 180 BL COB FC ROW</v>
          </cell>
          <cell r="H1446" t="str">
            <v>W&amp;N PROFESSIONAL WATERCOLOUR HALVE NAP COB BL DP ROW</v>
          </cell>
          <cell r="I1446" t="str">
            <v>WN PWC H/P COB BL DP ROW       SP</v>
          </cell>
          <cell r="J1446">
            <v>5.58</v>
          </cell>
          <cell r="K1446">
            <v>5.69</v>
          </cell>
          <cell r="L1446">
            <v>1.9713261648745577E-2</v>
          </cell>
          <cell r="M1446" t="str">
            <v>Actif</v>
          </cell>
          <cell r="N1446"/>
          <cell r="O1446" t="str">
            <v>WINSOR &amp; NEWTON</v>
          </cell>
          <cell r="P1446" t="str">
            <v>FINE ARTS</v>
          </cell>
          <cell r="Q1446" t="str">
            <v>W&amp;N WATERCOLOUR</v>
          </cell>
          <cell r="R1446" t="str">
            <v>PROFESSIONAL WATERCOLOUR</v>
          </cell>
          <cell r="S1446" t="str">
            <v>HALF PAN</v>
          </cell>
          <cell r="T1446" t="str">
            <v>Série 4</v>
          </cell>
          <cell r="U1446" t="str">
            <v>W0180</v>
          </cell>
          <cell r="V1446" t="str">
            <v>10100103150801</v>
          </cell>
          <cell r="W1446" t="str">
            <v>32139000</v>
          </cell>
          <cell r="X1446" t="str">
            <v>FRANCE</v>
          </cell>
          <cell r="Y1446">
            <v>3</v>
          </cell>
        </row>
        <row r="1447">
          <cell r="A1447" t="str">
            <v>884955085790</v>
          </cell>
          <cell r="B1447" t="str">
            <v>8840173</v>
          </cell>
          <cell r="C1447" t="str">
            <v>W&amp;N PRO WATERCOLOUR 1/2G 184 VERT COBALT ROW</v>
          </cell>
          <cell r="D1447">
            <v>26</v>
          </cell>
          <cell r="E1447" t="str">
            <v>094376550276</v>
          </cell>
          <cell r="F1447" t="str">
            <v>0101184</v>
          </cell>
          <cell r="G1447" t="str">
            <v>WN PWC 1/2G 184 VERT COB ROW</v>
          </cell>
          <cell r="H1447" t="str">
            <v>W&amp;N PROFESSIONAL WATERCOLOUR HALVE NAP COB GREEN ROW</v>
          </cell>
          <cell r="I1447" t="str">
            <v>WN PWC H/P COB GREEN ROW       SP</v>
          </cell>
          <cell r="J1447">
            <v>5.58</v>
          </cell>
          <cell r="K1447">
            <v>5.69</v>
          </cell>
          <cell r="L1447">
            <v>1.9713261648745577E-2</v>
          </cell>
          <cell r="M1447" t="str">
            <v>Actif</v>
          </cell>
          <cell r="N1447"/>
          <cell r="O1447" t="str">
            <v>WINSOR &amp; NEWTON</v>
          </cell>
          <cell r="P1447" t="str">
            <v>FINE ARTS</v>
          </cell>
          <cell r="Q1447" t="str">
            <v>W&amp;N WATERCOLOUR</v>
          </cell>
          <cell r="R1447" t="str">
            <v>PROFESSIONAL WATERCOLOUR</v>
          </cell>
          <cell r="S1447" t="str">
            <v>HALF PAN</v>
          </cell>
          <cell r="T1447" t="str">
            <v>Série 4</v>
          </cell>
          <cell r="U1447" t="str">
            <v>W0184</v>
          </cell>
          <cell r="V1447" t="str">
            <v>10100103150801</v>
          </cell>
          <cell r="W1447" t="str">
            <v>32139000</v>
          </cell>
          <cell r="X1447" t="str">
            <v>FRANCE</v>
          </cell>
          <cell r="Y1447">
            <v>3</v>
          </cell>
        </row>
        <row r="1448">
          <cell r="A1448" t="str">
            <v>884955085806</v>
          </cell>
          <cell r="B1448" t="str">
            <v>8840174</v>
          </cell>
          <cell r="C1448" t="str">
            <v>W&amp;N PRO WATERCOLOUR 1/2G 190 COBALT TURQUOISE ROW</v>
          </cell>
          <cell r="D1448">
            <v>26</v>
          </cell>
          <cell r="E1448" t="str">
            <v>094376550290</v>
          </cell>
          <cell r="F1448" t="str">
            <v>0101190</v>
          </cell>
          <cell r="G1448" t="str">
            <v>WN PWC 1/2G 190 COB TURQ ROW</v>
          </cell>
          <cell r="H1448" t="str">
            <v>W&amp;N PROFESSIONAL WATERCOLOUR HALVE NAP COB TURQUOISE ROW</v>
          </cell>
          <cell r="I1448" t="str">
            <v>WN PWC H/P COB TURQUOISE ROW   SP</v>
          </cell>
          <cell r="J1448">
            <v>5.58</v>
          </cell>
          <cell r="K1448">
            <v>5.69</v>
          </cell>
          <cell r="L1448">
            <v>1.9713261648745577E-2</v>
          </cell>
          <cell r="M1448" t="str">
            <v>Actif</v>
          </cell>
          <cell r="N1448"/>
          <cell r="O1448" t="str">
            <v>WINSOR &amp; NEWTON</v>
          </cell>
          <cell r="P1448" t="str">
            <v>FINE ARTS</v>
          </cell>
          <cell r="Q1448" t="str">
            <v>W&amp;N WATERCOLOUR</v>
          </cell>
          <cell r="R1448" t="str">
            <v>PROFESSIONAL WATERCOLOUR</v>
          </cell>
          <cell r="S1448" t="str">
            <v>HALF PAN</v>
          </cell>
          <cell r="T1448" t="str">
            <v>Série 4</v>
          </cell>
          <cell r="U1448" t="str">
            <v>W0190</v>
          </cell>
          <cell r="V1448" t="str">
            <v>10100103150801</v>
          </cell>
          <cell r="W1448" t="str">
            <v>32139000</v>
          </cell>
          <cell r="X1448" t="str">
            <v>FRANCE</v>
          </cell>
          <cell r="Y1448">
            <v>3</v>
          </cell>
        </row>
        <row r="1449">
          <cell r="A1449" t="str">
            <v>884955085813</v>
          </cell>
          <cell r="B1449" t="str">
            <v>8840175</v>
          </cell>
          <cell r="C1449" t="str">
            <v>W&amp;N PRO WATERCOLOUR 1/2G 191 TURQUOISE COBALT CLAIR ROW</v>
          </cell>
          <cell r="D1449">
            <v>26</v>
          </cell>
          <cell r="E1449" t="str">
            <v>094376550306</v>
          </cell>
          <cell r="F1449" t="str">
            <v>0101191</v>
          </cell>
          <cell r="G1449" t="str">
            <v>WN PWC 1/2G 191TURQ COB CL ROW</v>
          </cell>
          <cell r="H1449" t="str">
            <v>W&amp;N PROFESSIONAL WATERCOLOUR HALVE NAP COB TURQUOI LT ROW</v>
          </cell>
          <cell r="I1449" t="str">
            <v>WN PWC H/P COB TURQUOI.LT ROW  SP</v>
          </cell>
          <cell r="J1449">
            <v>5.58</v>
          </cell>
          <cell r="K1449">
            <v>5.69</v>
          </cell>
          <cell r="L1449">
            <v>1.9713261648745577E-2</v>
          </cell>
          <cell r="M1449" t="str">
            <v>Actif</v>
          </cell>
          <cell r="N1449"/>
          <cell r="O1449" t="str">
            <v>WINSOR &amp; NEWTON</v>
          </cell>
          <cell r="P1449" t="str">
            <v>FINE ARTS</v>
          </cell>
          <cell r="Q1449" t="str">
            <v>W&amp;N WATERCOLOUR</v>
          </cell>
          <cell r="R1449" t="str">
            <v>PROFESSIONAL WATERCOLOUR</v>
          </cell>
          <cell r="S1449" t="str">
            <v>HALF PAN</v>
          </cell>
          <cell r="T1449" t="str">
            <v>Série 4</v>
          </cell>
          <cell r="U1449" t="str">
            <v>W0191</v>
          </cell>
          <cell r="V1449" t="str">
            <v>10100103150801</v>
          </cell>
          <cell r="W1449" t="str">
            <v>32139000</v>
          </cell>
          <cell r="X1449" t="str">
            <v>FRANCE</v>
          </cell>
          <cell r="Y1449">
            <v>3</v>
          </cell>
        </row>
        <row r="1450">
          <cell r="A1450" t="str">
            <v>884955085820</v>
          </cell>
          <cell r="B1450" t="str">
            <v>8840176</v>
          </cell>
          <cell r="C1450" t="str">
            <v>W&amp;N PRO WATERCOLOUR 1/2G 192 VIOLET COBALT ROW</v>
          </cell>
          <cell r="D1450">
            <v>26</v>
          </cell>
          <cell r="E1450" t="str">
            <v>094376550313</v>
          </cell>
          <cell r="F1450" t="str">
            <v>0101192</v>
          </cell>
          <cell r="G1450" t="str">
            <v>WN PWC 1/2G 192 VIOLET COB ROW</v>
          </cell>
          <cell r="H1450" t="str">
            <v>W&amp;N PROFESSIONAL WATERCOLOUR HALVE NAP COB VIOL. ROW</v>
          </cell>
          <cell r="I1450" t="str">
            <v>WN PWC H/P COB VIOL. ROW       SP</v>
          </cell>
          <cell r="J1450">
            <v>5.58</v>
          </cell>
          <cell r="K1450">
            <v>5.69</v>
          </cell>
          <cell r="L1450">
            <v>1.9713261648745577E-2</v>
          </cell>
          <cell r="M1450" t="str">
            <v>Actif</v>
          </cell>
          <cell r="N1450"/>
          <cell r="O1450" t="str">
            <v>WINSOR &amp; NEWTON</v>
          </cell>
          <cell r="P1450" t="str">
            <v>FINE ARTS</v>
          </cell>
          <cell r="Q1450" t="str">
            <v>W&amp;N WATERCOLOUR</v>
          </cell>
          <cell r="R1450" t="str">
            <v>PROFESSIONAL WATERCOLOUR</v>
          </cell>
          <cell r="S1450" t="str">
            <v>HALF PAN</v>
          </cell>
          <cell r="T1450" t="str">
            <v>Série 4</v>
          </cell>
          <cell r="U1450" t="str">
            <v>W0192</v>
          </cell>
          <cell r="V1450" t="str">
            <v>10100103150801</v>
          </cell>
          <cell r="W1450" t="str">
            <v>32139000</v>
          </cell>
          <cell r="X1450" t="str">
            <v>FRANCE</v>
          </cell>
          <cell r="Y1450">
            <v>3</v>
          </cell>
        </row>
        <row r="1451">
          <cell r="A1451" t="str">
            <v>884955085929</v>
          </cell>
          <cell r="B1451" t="str">
            <v>8840186</v>
          </cell>
          <cell r="C1451" t="str">
            <v>W&amp;N PRO WATERCOLOUR 1/2G 347 JAUNE CITRON ROW</v>
          </cell>
          <cell r="D1451">
            <v>26</v>
          </cell>
          <cell r="E1451" t="str">
            <v>094376550412</v>
          </cell>
          <cell r="F1451" t="str">
            <v>0101347</v>
          </cell>
          <cell r="G1451" t="str">
            <v>WN PWC 1/2G 347 JNE CITRON ROW</v>
          </cell>
          <cell r="H1451" t="str">
            <v>W&amp;N PROFESSIONAL WATERCOLOUR HALVE NAP LEM YE NT ROW</v>
          </cell>
          <cell r="I1451" t="str">
            <v>WN PWC H/P LEM YE NT ROW       SP</v>
          </cell>
          <cell r="J1451">
            <v>5.58</v>
          </cell>
          <cell r="K1451">
            <v>5.69</v>
          </cell>
          <cell r="L1451">
            <v>1.9713261648745577E-2</v>
          </cell>
          <cell r="M1451" t="str">
            <v>Actif</v>
          </cell>
          <cell r="N1451"/>
          <cell r="O1451" t="str">
            <v>WINSOR &amp; NEWTON</v>
          </cell>
          <cell r="P1451" t="str">
            <v>FINE ARTS</v>
          </cell>
          <cell r="Q1451" t="str">
            <v>W&amp;N WATERCOLOUR</v>
          </cell>
          <cell r="R1451" t="str">
            <v>PROFESSIONAL WATERCOLOUR</v>
          </cell>
          <cell r="S1451" t="str">
            <v>HALF PAN</v>
          </cell>
          <cell r="T1451" t="str">
            <v>Série 4</v>
          </cell>
          <cell r="U1451" t="str">
            <v>W0347</v>
          </cell>
          <cell r="V1451" t="str">
            <v>10100103150801</v>
          </cell>
          <cell r="W1451" t="str">
            <v>32139000</v>
          </cell>
          <cell r="X1451" t="str">
            <v>FRANCE</v>
          </cell>
          <cell r="Y1451">
            <v>3</v>
          </cell>
        </row>
        <row r="1452">
          <cell r="A1452" t="str">
            <v>094376550665</v>
          </cell>
          <cell r="B1452" t="str">
            <v>0101576</v>
          </cell>
          <cell r="C1452" t="str">
            <v>W&amp;N PRO WATERCOLOUR 1/2G 576 ROSE DORE</v>
          </cell>
          <cell r="D1452">
            <v>26</v>
          </cell>
          <cell r="E1452"/>
          <cell r="F1452"/>
          <cell r="G1452" t="str">
            <v>WN PWC 1/2G 576 ROSE DORE</v>
          </cell>
          <cell r="H1452" t="str">
            <v>W&amp;N PROFESSIONAL WATERCOLOUR HALVE NAP ROSE DORE</v>
          </cell>
          <cell r="I1452" t="str">
            <v>WN PWC H/P ROSE DORE</v>
          </cell>
          <cell r="J1452">
            <v>5.58</v>
          </cell>
          <cell r="K1452">
            <v>5.69</v>
          </cell>
          <cell r="L1452">
            <v>1.9713261648745577E-2</v>
          </cell>
          <cell r="M1452" t="str">
            <v>Actif</v>
          </cell>
          <cell r="N1452"/>
          <cell r="O1452" t="str">
            <v>WINSOR &amp; NEWTON</v>
          </cell>
          <cell r="P1452" t="str">
            <v>FINE ARTS</v>
          </cell>
          <cell r="Q1452" t="str">
            <v>W&amp;N WATERCOLOUR</v>
          </cell>
          <cell r="R1452" t="str">
            <v>PROFESSIONAL WATERCOLOUR</v>
          </cell>
          <cell r="S1452" t="str">
            <v>HALF PAN</v>
          </cell>
          <cell r="T1452" t="str">
            <v>Série 4</v>
          </cell>
          <cell r="U1452" t="str">
            <v>W0576</v>
          </cell>
          <cell r="V1452" t="str">
            <v>10100103150801</v>
          </cell>
          <cell r="W1452" t="str">
            <v>32139000</v>
          </cell>
          <cell r="X1452" t="str">
            <v>FRANCE</v>
          </cell>
          <cell r="Y1452">
            <v>3</v>
          </cell>
        </row>
        <row r="1453">
          <cell r="A1453" t="str">
            <v>884955086162</v>
          </cell>
          <cell r="B1453" t="str">
            <v>8840210</v>
          </cell>
          <cell r="C1453" t="str">
            <v>W&amp;N PRO WATERCOLOUR 1/2G 587 GARANCE ROSE VERITABLE ROW</v>
          </cell>
          <cell r="D1453">
            <v>26</v>
          </cell>
          <cell r="E1453" t="str">
            <v>094376550672</v>
          </cell>
          <cell r="F1453" t="str">
            <v>0101587</v>
          </cell>
          <cell r="G1453" t="str">
            <v>WN PWC 1/2G 587GARAN RSE V ROW</v>
          </cell>
          <cell r="H1453" t="str">
            <v>W&amp;N PROFESSIONAL WATERCOLOUR HALVE NAP ROSE MAD GEN ROW</v>
          </cell>
          <cell r="I1453" t="str">
            <v>WN PWC H/P ROSE MAD GEN ROW    SP</v>
          </cell>
          <cell r="J1453">
            <v>5.58</v>
          </cell>
          <cell r="K1453">
            <v>5.69</v>
          </cell>
          <cell r="L1453">
            <v>1.9713261648745577E-2</v>
          </cell>
          <cell r="M1453" t="str">
            <v>Actif</v>
          </cell>
          <cell r="N1453"/>
          <cell r="O1453" t="str">
            <v>WINSOR &amp; NEWTON</v>
          </cell>
          <cell r="P1453" t="str">
            <v>FINE ARTS</v>
          </cell>
          <cell r="Q1453" t="str">
            <v>W&amp;N WATERCOLOUR</v>
          </cell>
          <cell r="R1453" t="str">
            <v>PROFESSIONAL WATERCOLOUR</v>
          </cell>
          <cell r="S1453" t="str">
            <v>HALF PAN</v>
          </cell>
          <cell r="T1453" t="str">
            <v>Série 4</v>
          </cell>
          <cell r="U1453" t="str">
            <v>W0587</v>
          </cell>
          <cell r="V1453" t="str">
            <v>10100103150801</v>
          </cell>
          <cell r="W1453" t="str">
            <v>32139000</v>
          </cell>
          <cell r="X1453" t="str">
            <v>FRANCE</v>
          </cell>
          <cell r="Y1453">
            <v>3</v>
          </cell>
        </row>
        <row r="1454">
          <cell r="A1454" t="str">
            <v>884955062968</v>
          </cell>
          <cell r="B1454" t="str">
            <v>0101890</v>
          </cell>
          <cell r="C1454" t="str">
            <v>W&amp;N PRO WATERCOLOUR 1/2G 890 JAUNE SANS CADMIUM</v>
          </cell>
          <cell r="D1454">
            <v>26</v>
          </cell>
          <cell r="E1454"/>
          <cell r="F1454"/>
          <cell r="G1454" t="str">
            <v>WN PWC 1/2G 890 JNE SANS CAD</v>
          </cell>
          <cell r="H1454" t="str">
            <v>W&amp;N PRO WATERCOLOUR HALVE NAPJES CADMIUM-FREE YELLOW</v>
          </cell>
          <cell r="I1454" t="str">
            <v>WN PWC H/P PAN CAD FR YEL</v>
          </cell>
          <cell r="J1454">
            <v>5.58</v>
          </cell>
          <cell r="K1454">
            <v>5.69</v>
          </cell>
          <cell r="L1454">
            <v>1.9713261648745577E-2</v>
          </cell>
          <cell r="M1454" t="str">
            <v>Actif</v>
          </cell>
          <cell r="N1454"/>
          <cell r="O1454" t="str">
            <v>WINSOR &amp; NEWTON</v>
          </cell>
          <cell r="P1454" t="str">
            <v>FINE ARTS</v>
          </cell>
          <cell r="Q1454" t="str">
            <v>W&amp;N WATERCOLOUR</v>
          </cell>
          <cell r="R1454" t="str">
            <v>PROFESSIONAL WATERCOLOUR</v>
          </cell>
          <cell r="S1454" t="str">
            <v>HALF PAN</v>
          </cell>
          <cell r="T1454" t="str">
            <v>Série 4</v>
          </cell>
          <cell r="U1454" t="str">
            <v>W0890</v>
          </cell>
          <cell r="V1454" t="str">
            <v>10100103150801</v>
          </cell>
          <cell r="W1454" t="str">
            <v>32139000</v>
          </cell>
          <cell r="X1454" t="str">
            <v>FRANCE</v>
          </cell>
          <cell r="Y1454">
            <v>3</v>
          </cell>
        </row>
        <row r="1455">
          <cell r="A1455" t="str">
            <v>884955062975</v>
          </cell>
          <cell r="B1455" t="str">
            <v>0101891</v>
          </cell>
          <cell r="C1455" t="str">
            <v>W&amp;N PRO WATERCOLOUR 1/2G 891 JAUNE FONCE SANS CADMIUM</v>
          </cell>
          <cell r="D1455">
            <v>26</v>
          </cell>
          <cell r="E1455"/>
          <cell r="F1455"/>
          <cell r="G1455" t="str">
            <v>WN PWC 1/2G 891 JNE FCE SS CAD</v>
          </cell>
          <cell r="H1455" t="str">
            <v>W&amp;N PRO WATERCOLOUR HALVE NAPJES CADMIUM-FREE YELLOW DEEP</v>
          </cell>
          <cell r="I1455" t="str">
            <v>WN PWC H/P PAN CAD FR YEL DP</v>
          </cell>
          <cell r="J1455">
            <v>5.58</v>
          </cell>
          <cell r="K1455">
            <v>5.69</v>
          </cell>
          <cell r="L1455">
            <v>1.9713261648745577E-2</v>
          </cell>
          <cell r="M1455" t="str">
            <v>Actif</v>
          </cell>
          <cell r="N1455"/>
          <cell r="O1455" t="str">
            <v>WINSOR &amp; NEWTON</v>
          </cell>
          <cell r="P1455" t="str">
            <v>FINE ARTS</v>
          </cell>
          <cell r="Q1455" t="str">
            <v>W&amp;N WATERCOLOUR</v>
          </cell>
          <cell r="R1455" t="str">
            <v>PROFESSIONAL WATERCOLOUR</v>
          </cell>
          <cell r="S1455" t="str">
            <v>HALF PAN</v>
          </cell>
          <cell r="T1455" t="str">
            <v>Série 4</v>
          </cell>
          <cell r="U1455" t="str">
            <v>W0891</v>
          </cell>
          <cell r="V1455" t="str">
            <v>10100103150801</v>
          </cell>
          <cell r="W1455" t="str">
            <v>32139000</v>
          </cell>
          <cell r="X1455" t="str">
            <v>FRANCE</v>
          </cell>
          <cell r="Y1455">
            <v>3</v>
          </cell>
        </row>
        <row r="1456">
          <cell r="A1456" t="str">
            <v>884955062944</v>
          </cell>
          <cell r="B1456" t="str">
            <v>0101898</v>
          </cell>
          <cell r="C1456" t="str">
            <v>W&amp;N PRO WATERCOLOUR 1/2G 898 CITRON SANS CADMIUM</v>
          </cell>
          <cell r="D1456">
            <v>26</v>
          </cell>
          <cell r="E1456"/>
          <cell r="F1456"/>
          <cell r="G1456" t="str">
            <v>WN PWC 1/2G 898 CITRON SS CAD</v>
          </cell>
          <cell r="H1456" t="str">
            <v>W&amp;N PRO WATERCOLOUR HALVE NAPJES CADMIUM-FREE LEMON</v>
          </cell>
          <cell r="I1456" t="str">
            <v>WN PWC H/P PAN CAD FR LEM</v>
          </cell>
          <cell r="J1456">
            <v>5.58</v>
          </cell>
          <cell r="K1456">
            <v>5.69</v>
          </cell>
          <cell r="L1456">
            <v>1.9713261648745577E-2</v>
          </cell>
          <cell r="M1456" t="str">
            <v>Actif</v>
          </cell>
          <cell r="N1456"/>
          <cell r="O1456" t="str">
            <v>WINSOR &amp; NEWTON</v>
          </cell>
          <cell r="P1456" t="str">
            <v>FINE ARTS</v>
          </cell>
          <cell r="Q1456" t="str">
            <v>W&amp;N WATERCOLOUR</v>
          </cell>
          <cell r="R1456" t="str">
            <v>PROFESSIONAL WATERCOLOUR</v>
          </cell>
          <cell r="S1456" t="str">
            <v>HALF PAN</v>
          </cell>
          <cell r="T1456" t="str">
            <v>Série 4</v>
          </cell>
          <cell r="U1456" t="str">
            <v>W0898</v>
          </cell>
          <cell r="V1456" t="str">
            <v>10100103150801</v>
          </cell>
          <cell r="W1456" t="str">
            <v>32139000</v>
          </cell>
          <cell r="X1456" t="str">
            <v>FRANCE</v>
          </cell>
          <cell r="Y1456">
            <v>3</v>
          </cell>
        </row>
        <row r="1457">
          <cell r="A1457" t="str">
            <v>884955062982</v>
          </cell>
          <cell r="B1457" t="str">
            <v>0101899</v>
          </cell>
          <cell r="C1457" t="str">
            <v>W&amp;N PRO WATERCOLOUR 1/2G 899 ORANGE SANS CADMIUM</v>
          </cell>
          <cell r="D1457">
            <v>26</v>
          </cell>
          <cell r="E1457"/>
          <cell r="F1457"/>
          <cell r="G1457" t="str">
            <v>WN PWC 1/2G 899 ORANGE SS CAD</v>
          </cell>
          <cell r="H1457" t="str">
            <v>W&amp;N PRO WATERCOLOUR HALVE NAPJES CADMIUM-FREE ORANGE</v>
          </cell>
          <cell r="I1457" t="str">
            <v>WN PWC H/P PAN CAD FR ORA</v>
          </cell>
          <cell r="J1457">
            <v>5.58</v>
          </cell>
          <cell r="K1457">
            <v>5.69</v>
          </cell>
          <cell r="L1457">
            <v>1.9713261648745577E-2</v>
          </cell>
          <cell r="M1457" t="str">
            <v>Actif</v>
          </cell>
          <cell r="N1457"/>
          <cell r="O1457" t="str">
            <v>WINSOR &amp; NEWTON</v>
          </cell>
          <cell r="P1457" t="str">
            <v>FINE ARTS</v>
          </cell>
          <cell r="Q1457" t="str">
            <v>W&amp;N WATERCOLOUR</v>
          </cell>
          <cell r="R1457" t="str">
            <v>PROFESSIONAL WATERCOLOUR</v>
          </cell>
          <cell r="S1457" t="str">
            <v>HALF PAN</v>
          </cell>
          <cell r="T1457" t="str">
            <v>Série 4</v>
          </cell>
          <cell r="U1457" t="str">
            <v>W0899</v>
          </cell>
          <cell r="V1457" t="str">
            <v>10100103150801</v>
          </cell>
          <cell r="W1457" t="str">
            <v>32139000</v>
          </cell>
          <cell r="X1457" t="str">
            <v>FRANCE</v>
          </cell>
          <cell r="Y1457">
            <v>3</v>
          </cell>
        </row>
        <row r="1458">
          <cell r="A1458" t="str">
            <v>884955062999</v>
          </cell>
          <cell r="B1458" t="str">
            <v>0101901</v>
          </cell>
          <cell r="C1458" t="str">
            <v>W&amp;N PRO WATERCOLOUR 1/2G 901 ROUGE SANS CADMIUM</v>
          </cell>
          <cell r="D1458">
            <v>26</v>
          </cell>
          <cell r="E1458"/>
          <cell r="F1458"/>
          <cell r="G1458" t="str">
            <v>WN PWC 1/2G 901 RGE SANS CAD</v>
          </cell>
          <cell r="H1458" t="str">
            <v>W&amp;N PROFESSIONAL WATERCOLOUR HALVE NAPJES CADMIUM-FREE RED</v>
          </cell>
          <cell r="I1458" t="str">
            <v>WN PWC H/P PAN CAD FR RED</v>
          </cell>
          <cell r="J1458">
            <v>5.58</v>
          </cell>
          <cell r="K1458">
            <v>5.69</v>
          </cell>
          <cell r="L1458">
            <v>1.9713261648745577E-2</v>
          </cell>
          <cell r="M1458" t="str">
            <v>Actif</v>
          </cell>
          <cell r="N1458"/>
          <cell r="O1458" t="str">
            <v>WINSOR &amp; NEWTON</v>
          </cell>
          <cell r="P1458" t="str">
            <v>FINE ARTS</v>
          </cell>
          <cell r="Q1458" t="str">
            <v>W&amp;N WATERCOLOUR</v>
          </cell>
          <cell r="R1458" t="str">
            <v>PROFESSIONAL WATERCOLOUR</v>
          </cell>
          <cell r="S1458" t="str">
            <v>HALF PAN</v>
          </cell>
          <cell r="T1458" t="str">
            <v>Série 4</v>
          </cell>
          <cell r="U1458" t="str">
            <v>W0901</v>
          </cell>
          <cell r="V1458" t="str">
            <v>10100103150801</v>
          </cell>
          <cell r="W1458" t="str">
            <v>32139000</v>
          </cell>
          <cell r="X1458" t="str">
            <v>FRANCE</v>
          </cell>
          <cell r="Y1458">
            <v>3</v>
          </cell>
        </row>
        <row r="1459">
          <cell r="A1459" t="str">
            <v>884955069431</v>
          </cell>
          <cell r="B1459" t="str">
            <v>0101903</v>
          </cell>
          <cell r="C1459" t="str">
            <v>W&amp;N PRO WATERCOLOUR 1/2G 903 ECARLATE SANS CADMIUM</v>
          </cell>
          <cell r="D1459">
            <v>26</v>
          </cell>
          <cell r="E1459"/>
          <cell r="F1459"/>
          <cell r="G1459" t="str">
            <v>WN PWC 1/2G 903 ECARLAT SS CAD</v>
          </cell>
          <cell r="H1459" t="str">
            <v>W&amp;N PRO WATERCOLOUR HALVE NAPJES CADMIUM-FREE SCARLET</v>
          </cell>
          <cell r="I1459" t="str">
            <v>WN PWC H/P CAD FR SCA          SP</v>
          </cell>
          <cell r="J1459">
            <v>5.58</v>
          </cell>
          <cell r="K1459">
            <v>5.69</v>
          </cell>
          <cell r="L1459">
            <v>1.9713261648745577E-2</v>
          </cell>
          <cell r="M1459" t="str">
            <v>Actif</v>
          </cell>
          <cell r="N1459"/>
          <cell r="O1459" t="str">
            <v>WINSOR &amp; NEWTON</v>
          </cell>
          <cell r="P1459" t="str">
            <v>FINE ARTS</v>
          </cell>
          <cell r="Q1459" t="str">
            <v>W&amp;N WATERCOLOUR</v>
          </cell>
          <cell r="R1459" t="str">
            <v>PROFESSIONAL WATERCOLOUR</v>
          </cell>
          <cell r="S1459" t="str">
            <v>HALF PAN</v>
          </cell>
          <cell r="T1459" t="str">
            <v>Série 4</v>
          </cell>
          <cell r="U1459" t="str">
            <v>W0903</v>
          </cell>
          <cell r="V1459" t="str">
            <v>10100103150801</v>
          </cell>
          <cell r="W1459" t="str">
            <v>32139000</v>
          </cell>
          <cell r="X1459" t="str">
            <v>FRANCE</v>
          </cell>
          <cell r="Y1459">
            <v>3</v>
          </cell>
        </row>
        <row r="1460">
          <cell r="A1460" t="str">
            <v>884955062951</v>
          </cell>
          <cell r="B1460" t="str">
            <v>0101907</v>
          </cell>
          <cell r="C1460" t="str">
            <v>W&amp;N PRO WATERCOLOUR 1/2G 907 JAUNE PALE SANS CADMIUM</v>
          </cell>
          <cell r="D1460">
            <v>26</v>
          </cell>
          <cell r="E1460"/>
          <cell r="F1460"/>
          <cell r="G1460" t="str">
            <v>WN PWC 1/2G 907 JNE PL SS CAD</v>
          </cell>
          <cell r="H1460" t="str">
            <v>W&amp;N PRO WATERCOLOUR HALVE NAPJES CADMIUM-FREE YELLOW PALE</v>
          </cell>
          <cell r="I1460" t="str">
            <v>WN PWC H/P PAN CAD FR YEL PL</v>
          </cell>
          <cell r="J1460">
            <v>5.58</v>
          </cell>
          <cell r="K1460">
            <v>5.69</v>
          </cell>
          <cell r="L1460">
            <v>1.9713261648745577E-2</v>
          </cell>
          <cell r="M1460" t="str">
            <v>Actif</v>
          </cell>
          <cell r="N1460"/>
          <cell r="O1460" t="str">
            <v>WINSOR &amp; NEWTON</v>
          </cell>
          <cell r="P1460" t="str">
            <v>FINE ARTS</v>
          </cell>
          <cell r="Q1460" t="str">
            <v>W&amp;N WATERCOLOUR</v>
          </cell>
          <cell r="R1460" t="str">
            <v>PROFESSIONAL WATERCOLOUR</v>
          </cell>
          <cell r="S1460" t="str">
            <v>HALF PAN</v>
          </cell>
          <cell r="T1460" t="str">
            <v>Série 4</v>
          </cell>
          <cell r="U1460" t="str">
            <v>W0907</v>
          </cell>
          <cell r="V1460" t="str">
            <v>10100103150801</v>
          </cell>
          <cell r="W1460" t="str">
            <v>32139000</v>
          </cell>
          <cell r="X1460" t="str">
            <v>FRANCE</v>
          </cell>
          <cell r="Y1460">
            <v>3</v>
          </cell>
        </row>
        <row r="1461">
          <cell r="A1461" t="str">
            <v>884955095416</v>
          </cell>
          <cell r="B1461" t="str">
            <v>0190825</v>
          </cell>
          <cell r="C1461" t="str">
            <v>W&amp;N PRO WATERCOLOUR REVIVAL COLLECTION 6 TUBES</v>
          </cell>
          <cell r="D1461">
            <v>26</v>
          </cell>
          <cell r="E1461"/>
          <cell r="F1461"/>
          <cell r="G1461" t="str">
            <v>WN PWC REVIVAL COL 6 TBES</v>
          </cell>
          <cell r="H1461" t="str">
            <v>W&amp;N PROFESSIONAL WATERCOLOUR REVIVAL COLLECTION 6 TUBES</v>
          </cell>
          <cell r="I1461" t="str">
            <v>WN PWC REVIVAL COL 6 TBES      SP</v>
          </cell>
          <cell r="J1461">
            <v>20.63</v>
          </cell>
          <cell r="K1461">
            <v>20.63</v>
          </cell>
          <cell r="L1461">
            <v>0</v>
          </cell>
          <cell r="M1461" t="str">
            <v>Création 2024</v>
          </cell>
          <cell r="N1461"/>
          <cell r="O1461" t="str">
            <v>WINSOR &amp; NEWTON</v>
          </cell>
          <cell r="P1461" t="str">
            <v>FINE ARTS</v>
          </cell>
          <cell r="Q1461" t="str">
            <v>W&amp;N WATERCOLOUR</v>
          </cell>
          <cell r="R1461" t="str">
            <v>PROFESSIONAL WATERCOLOUR</v>
          </cell>
          <cell r="S1461" t="str">
            <v>SET</v>
          </cell>
          <cell r="T1461" t="str">
            <v>No serie</v>
          </cell>
          <cell r="U1461" t="str">
            <v>NU</v>
          </cell>
          <cell r="V1461" t="str">
            <v>10100103150831</v>
          </cell>
          <cell r="W1461" t="str">
            <v>32139000</v>
          </cell>
          <cell r="X1461" t="str">
            <v>FRANCE</v>
          </cell>
          <cell r="Y1461">
            <v>1</v>
          </cell>
        </row>
        <row r="1462">
          <cell r="A1462" t="str">
            <v>884955095409</v>
          </cell>
          <cell r="B1462" t="str">
            <v>0190824</v>
          </cell>
          <cell r="C1462" t="str">
            <v>W&amp;N PRO WATERCOLOUR REVIVAL COLLECTION 8 1/2G</v>
          </cell>
          <cell r="D1462">
            <v>26</v>
          </cell>
          <cell r="E1462"/>
          <cell r="F1462"/>
          <cell r="G1462" t="str">
            <v>WN PWC REVIVAL COL 8 1/2G</v>
          </cell>
          <cell r="H1462" t="str">
            <v>W&amp;N PROF. WATERCOLOUR REVIVAL COLLECTION 8 HALVE NAPJES</v>
          </cell>
          <cell r="I1462" t="str">
            <v>WN PWC REVIVAL COL 8 HP        SP</v>
          </cell>
          <cell r="J1462">
            <v>33.159999999999997</v>
          </cell>
          <cell r="K1462">
            <v>33.26</v>
          </cell>
          <cell r="L1462">
            <v>3.0156815440289938E-3</v>
          </cell>
          <cell r="M1462" t="str">
            <v>Création 2024</v>
          </cell>
          <cell r="N1462"/>
          <cell r="O1462" t="str">
            <v>WINSOR &amp; NEWTON</v>
          </cell>
          <cell r="P1462" t="str">
            <v>FINE ARTS</v>
          </cell>
          <cell r="Q1462" t="str">
            <v>W&amp;N WATERCOLOUR</v>
          </cell>
          <cell r="R1462" t="str">
            <v>PROFESSIONAL WATERCOLOUR</v>
          </cell>
          <cell r="S1462" t="str">
            <v>SET</v>
          </cell>
          <cell r="T1462" t="str">
            <v>No serie</v>
          </cell>
          <cell r="U1462" t="str">
            <v>NU</v>
          </cell>
          <cell r="V1462" t="str">
            <v>10100103150831</v>
          </cell>
          <cell r="W1462" t="str">
            <v>32139000</v>
          </cell>
          <cell r="X1462" t="str">
            <v>FRANCE</v>
          </cell>
          <cell r="Y1462">
            <v>1</v>
          </cell>
        </row>
        <row r="1463">
          <cell r="A1463" t="str">
            <v>094376935530</v>
          </cell>
          <cell r="B1463" t="str">
            <v>0193548</v>
          </cell>
          <cell r="C1463" t="str">
            <v>W&amp;N PRO WATERCOLOUR 12 HP BOITE METAL VOYAGE PERSONNALISABLE</v>
          </cell>
          <cell r="D1463">
            <v>26</v>
          </cell>
          <cell r="E1463"/>
          <cell r="F1463"/>
          <cell r="G1463" t="str">
            <v>WN PWC 12HP BTE MTL VOY PERSON</v>
          </cell>
          <cell r="H1463" t="str">
            <v>W&amp;N PROFESSIONAL WATERCOLOUR BLACK BOX</v>
          </cell>
          <cell r="I1463" t="str">
            <v>WN PWC 12 HP CUSTOM TRAVEL TIN</v>
          </cell>
          <cell r="J1463">
            <v>43.65</v>
          </cell>
          <cell r="K1463">
            <v>43.65</v>
          </cell>
          <cell r="L1463">
            <v>0</v>
          </cell>
          <cell r="M1463" t="str">
            <v>Actif</v>
          </cell>
          <cell r="N1463"/>
          <cell r="O1463" t="str">
            <v>WINSOR &amp; NEWTON</v>
          </cell>
          <cell r="P1463" t="str">
            <v>FINE ARTS</v>
          </cell>
          <cell r="Q1463" t="str">
            <v>W&amp;N WATERCOLOUR</v>
          </cell>
          <cell r="R1463" t="str">
            <v>PROFESSIONAL WATERCOLOUR</v>
          </cell>
          <cell r="S1463" t="str">
            <v>SET</v>
          </cell>
          <cell r="T1463" t="str">
            <v>No serie</v>
          </cell>
          <cell r="U1463" t="str">
            <v>NA</v>
          </cell>
          <cell r="V1463" t="str">
            <v>10100103150831</v>
          </cell>
          <cell r="W1463" t="str">
            <v>32131000</v>
          </cell>
          <cell r="X1463" t="str">
            <v>FRANCE</v>
          </cell>
          <cell r="Y1463">
            <v>1</v>
          </cell>
        </row>
        <row r="1464">
          <cell r="A1464" t="str">
            <v>094376917451</v>
          </cell>
          <cell r="B1464" t="str">
            <v>0190552</v>
          </cell>
          <cell r="C1464" t="str">
            <v>W&amp;N PRO WATERCOLOUR 12 TBE BOITE METAL DE VOYAGE</v>
          </cell>
          <cell r="D1464">
            <v>26</v>
          </cell>
          <cell r="E1464"/>
          <cell r="F1464"/>
          <cell r="G1464" t="str">
            <v>WN PWC 12 TBE BOITE MTL VOYAGE</v>
          </cell>
          <cell r="H1464" t="str">
            <v>W&amp;N PROFESSIONAL WATERCOLOUR L/W METAL BOX 12TB</v>
          </cell>
          <cell r="I1464" t="str">
            <v>WN PWC 12 TBE TUBE TRAVEL TIN</v>
          </cell>
          <cell r="J1464">
            <v>43.65</v>
          </cell>
          <cell r="K1464">
            <v>43.65</v>
          </cell>
          <cell r="L1464">
            <v>0</v>
          </cell>
          <cell r="M1464" t="str">
            <v>Actif</v>
          </cell>
          <cell r="N1464"/>
          <cell r="O1464" t="str">
            <v>WINSOR &amp; NEWTON</v>
          </cell>
          <cell r="P1464" t="str">
            <v>FINE ARTS</v>
          </cell>
          <cell r="Q1464" t="str">
            <v>W&amp;N WATERCOLOUR</v>
          </cell>
          <cell r="R1464" t="str">
            <v>PROFESSIONAL WATERCOLOUR</v>
          </cell>
          <cell r="S1464" t="str">
            <v>SET</v>
          </cell>
          <cell r="T1464" t="str">
            <v>No serie</v>
          </cell>
          <cell r="U1464" t="str">
            <v>NA</v>
          </cell>
          <cell r="V1464" t="str">
            <v>10100103150831</v>
          </cell>
          <cell r="W1464" t="str">
            <v>32131000</v>
          </cell>
          <cell r="X1464" t="str">
            <v>FRANCE</v>
          </cell>
          <cell r="Y1464">
            <v>1</v>
          </cell>
        </row>
        <row r="1465">
          <cell r="A1465" t="str">
            <v>094376905342</v>
          </cell>
          <cell r="B1465" t="str">
            <v>0190049</v>
          </cell>
          <cell r="C1465" t="str">
            <v>W&amp;N PRO WATERCOLOUR 14 HP SET D'EXTERIEUR</v>
          </cell>
          <cell r="D1465">
            <v>26</v>
          </cell>
          <cell r="E1465"/>
          <cell r="F1465"/>
          <cell r="G1465" t="str">
            <v>WN PWC 14 HP SET D'EXTERIEUR</v>
          </cell>
          <cell r="H1465" t="str">
            <v>W&amp;N PROFESSIONAL WATERCOLOUR COMPACT NY-0190049</v>
          </cell>
          <cell r="I1465" t="str">
            <v>WN PWC 14 HP FIELD SET</v>
          </cell>
          <cell r="J1465">
            <v>54.89</v>
          </cell>
          <cell r="K1465">
            <v>54.89</v>
          </cell>
          <cell r="L1465">
            <v>0</v>
          </cell>
          <cell r="M1465" t="str">
            <v>Actif</v>
          </cell>
          <cell r="N1465"/>
          <cell r="O1465" t="str">
            <v>WINSOR &amp; NEWTON</v>
          </cell>
          <cell r="P1465" t="str">
            <v>FINE ARTS</v>
          </cell>
          <cell r="Q1465" t="str">
            <v>W&amp;N WATERCOLOUR</v>
          </cell>
          <cell r="R1465" t="str">
            <v>PROFESSIONAL WATERCOLOUR</v>
          </cell>
          <cell r="S1465" t="str">
            <v>SET</v>
          </cell>
          <cell r="T1465" t="str">
            <v>No serie</v>
          </cell>
          <cell r="U1465" t="str">
            <v>NA</v>
          </cell>
          <cell r="V1465" t="str">
            <v>10100103150831</v>
          </cell>
          <cell r="W1465" t="str">
            <v>32131000</v>
          </cell>
          <cell r="X1465" t="str">
            <v>FRANCE</v>
          </cell>
          <cell r="Y1465">
            <v>1</v>
          </cell>
        </row>
        <row r="1466">
          <cell r="A1466" t="str">
            <v>884955033166</v>
          </cell>
          <cell r="B1466" t="str">
            <v>0190100</v>
          </cell>
          <cell r="C1466" t="str">
            <v>W&amp;N PRO WATERCOLOUR 18 HP BOITE METAL DE VOYAGE ROW</v>
          </cell>
          <cell r="D1466">
            <v>26</v>
          </cell>
          <cell r="E1466"/>
          <cell r="F1466"/>
          <cell r="G1466" t="str">
            <v>WN PWC 18 HP BOITE MTL VOY ROW</v>
          </cell>
          <cell r="H1466" t="str">
            <v>W&amp;N PROFESSIONAL WATERCOLOUR 18 HP TRAVEL TIN</v>
          </cell>
          <cell r="I1466" t="str">
            <v>WN PWC 18 HP TRAVEL TIN</v>
          </cell>
          <cell r="J1466">
            <v>64.27</v>
          </cell>
          <cell r="K1466">
            <v>64.27</v>
          </cell>
          <cell r="L1466">
            <v>0</v>
          </cell>
          <cell r="M1466" t="str">
            <v>Actif</v>
          </cell>
          <cell r="N1466"/>
          <cell r="O1466" t="str">
            <v>WINSOR &amp; NEWTON</v>
          </cell>
          <cell r="P1466" t="str">
            <v>FINE ARTS</v>
          </cell>
          <cell r="Q1466" t="str">
            <v>W&amp;N WATERCOLOUR</v>
          </cell>
          <cell r="R1466" t="str">
            <v>PROFESSIONAL WATERCOLOUR</v>
          </cell>
          <cell r="S1466" t="str">
            <v>SET</v>
          </cell>
          <cell r="T1466" t="str">
            <v>No serie</v>
          </cell>
          <cell r="U1466" t="str">
            <v>NU</v>
          </cell>
          <cell r="V1466" t="str">
            <v>10100103150831</v>
          </cell>
          <cell r="W1466" t="str">
            <v>32131000</v>
          </cell>
          <cell r="X1466" t="str">
            <v>FRANCE</v>
          </cell>
          <cell r="Y1466">
            <v>1</v>
          </cell>
        </row>
        <row r="1467">
          <cell r="A1467" t="str">
            <v>094376860825</v>
          </cell>
          <cell r="B1467" t="str">
            <v>0190685</v>
          </cell>
          <cell r="C1467" t="str">
            <v>W&amp;N PRO WATERCOLOUR 12 HP SET DE POCHE EXTERIEUR</v>
          </cell>
          <cell r="D1467">
            <v>26</v>
          </cell>
          <cell r="E1467"/>
          <cell r="F1467"/>
          <cell r="G1467" t="str">
            <v>WN PWC 12 HP SET POCHE EXT</v>
          </cell>
          <cell r="H1467" t="str">
            <v>W&amp;N PROFESSIONAL WATERCOLOUR 12HP FIE'D NY-0190685</v>
          </cell>
          <cell r="I1467" t="str">
            <v>WN PWC 12 HP FIELD POCKET SET</v>
          </cell>
          <cell r="J1467">
            <v>70.739999999999995</v>
          </cell>
          <cell r="K1467">
            <v>70.739999999999995</v>
          </cell>
          <cell r="L1467">
            <v>0</v>
          </cell>
          <cell r="M1467" t="str">
            <v>Actif</v>
          </cell>
          <cell r="N1467"/>
          <cell r="O1467" t="str">
            <v>WINSOR &amp; NEWTON</v>
          </cell>
          <cell r="P1467" t="str">
            <v>FINE ARTS</v>
          </cell>
          <cell r="Q1467" t="str">
            <v>W&amp;N WATERCOLOUR</v>
          </cell>
          <cell r="R1467" t="str">
            <v>PROFESSIONAL WATERCOLOUR</v>
          </cell>
          <cell r="S1467" t="str">
            <v>SET</v>
          </cell>
          <cell r="T1467" t="str">
            <v>No serie</v>
          </cell>
          <cell r="U1467" t="str">
            <v>NA</v>
          </cell>
          <cell r="V1467" t="str">
            <v>10100103150831</v>
          </cell>
          <cell r="W1467" t="str">
            <v>32131000</v>
          </cell>
          <cell r="X1467" t="str">
            <v>FRANCE</v>
          </cell>
          <cell r="Y1467">
            <v>1</v>
          </cell>
        </row>
        <row r="1468">
          <cell r="A1468" t="str">
            <v>094376917444</v>
          </cell>
          <cell r="B1468" t="str">
            <v>0190553</v>
          </cell>
          <cell r="C1468" t="str">
            <v>W&amp;N PRO WATERCOLOUR 24 HP BOITE METAL DE VOYAGE COMPLETE</v>
          </cell>
          <cell r="D1468">
            <v>26</v>
          </cell>
          <cell r="E1468"/>
          <cell r="F1468"/>
          <cell r="G1468" t="str">
            <v>WN PWC 24HP BTE MTL VOYAG COMP</v>
          </cell>
          <cell r="H1468" t="str">
            <v>W&amp;N PROFESSIONAL WATERCOLOUR L/MTL 24HPNY-0190553</v>
          </cell>
          <cell r="I1468" t="str">
            <v>WN PWC 24 HP COMPLET TRAVL TIN</v>
          </cell>
          <cell r="J1468">
            <v>84.61</v>
          </cell>
          <cell r="K1468">
            <v>84.61</v>
          </cell>
          <cell r="L1468">
            <v>0</v>
          </cell>
          <cell r="M1468" t="str">
            <v>Actif</v>
          </cell>
          <cell r="N1468"/>
          <cell r="O1468" t="str">
            <v>WINSOR &amp; NEWTON</v>
          </cell>
          <cell r="P1468" t="str">
            <v>FINE ARTS</v>
          </cell>
          <cell r="Q1468" t="str">
            <v>W&amp;N WATERCOLOUR</v>
          </cell>
          <cell r="R1468" t="str">
            <v>PROFESSIONAL WATERCOLOUR</v>
          </cell>
          <cell r="S1468" t="str">
            <v>SET</v>
          </cell>
          <cell r="T1468" t="str">
            <v>No serie</v>
          </cell>
          <cell r="U1468" t="str">
            <v>NA</v>
          </cell>
          <cell r="V1468" t="str">
            <v>10100103150831</v>
          </cell>
          <cell r="W1468" t="str">
            <v>32131000</v>
          </cell>
          <cell r="X1468" t="str">
            <v>FRANCE</v>
          </cell>
          <cell r="Y1468">
            <v>1</v>
          </cell>
        </row>
        <row r="1469">
          <cell r="A1469" t="str">
            <v>884955080047</v>
          </cell>
          <cell r="B1469" t="str">
            <v>0190815</v>
          </cell>
          <cell r="C1469" t="str">
            <v>W&amp;N PRO WATERCOLOUR COFFRET D'ATELIER 20 PIECES</v>
          </cell>
          <cell r="D1469">
            <v>26</v>
          </cell>
          <cell r="E1469"/>
          <cell r="F1469"/>
          <cell r="G1469" t="str">
            <v>WN PWC COFFRET ATELIER 20 PCES</v>
          </cell>
          <cell r="H1469" t="str">
            <v>W&amp;N PROFESSIONAL WATERCOLOUR 12 TUBES TRAVEL BOX</v>
          </cell>
          <cell r="I1469" t="str">
            <v>WN PWC 12 TBE STUDIO CASE      SP</v>
          </cell>
          <cell r="J1469">
            <v>91.94</v>
          </cell>
          <cell r="K1469">
            <v>91.94</v>
          </cell>
          <cell r="L1469">
            <v>0</v>
          </cell>
          <cell r="M1469" t="str">
            <v>Création 2023</v>
          </cell>
          <cell r="N1469"/>
          <cell r="O1469" t="str">
            <v>WINSOR &amp; NEWTON</v>
          </cell>
          <cell r="P1469" t="str">
            <v>FINE ARTS</v>
          </cell>
          <cell r="Q1469" t="str">
            <v>W&amp;N WATERCOLOUR</v>
          </cell>
          <cell r="R1469" t="str">
            <v>PROFESSIONAL WATERCOLOUR</v>
          </cell>
          <cell r="S1469" t="str">
            <v>SET</v>
          </cell>
          <cell r="T1469" t="str">
            <v>No serie</v>
          </cell>
          <cell r="U1469" t="str">
            <v>NU</v>
          </cell>
          <cell r="V1469" t="str">
            <v>10100103150831</v>
          </cell>
          <cell r="W1469" t="str">
            <v>32131000</v>
          </cell>
          <cell r="X1469" t="str">
            <v>FRANCE</v>
          </cell>
          <cell r="Y1469">
            <v>1</v>
          </cell>
        </row>
        <row r="1470">
          <cell r="A1470" t="str">
            <v>094376550917</v>
          </cell>
          <cell r="B1470" t="str">
            <v>0100004</v>
          </cell>
          <cell r="C1470" t="str">
            <v>W&amp;N PRO WATERCOLOUR GODET 004 ALIZARINE CRAMOISIE</v>
          </cell>
          <cell r="D1470">
            <v>26</v>
          </cell>
          <cell r="E1470"/>
          <cell r="F1470"/>
          <cell r="G1470" t="str">
            <v>WN PWC GOD 004 ALIZ CRAMOISIE</v>
          </cell>
          <cell r="H1470" t="str">
            <v>W&amp;N PROFESSIONAL WATERCOLOUR HELE NAP ALIZ CRIMSON</v>
          </cell>
          <cell r="I1470" t="str">
            <v>WN PWC W/P ALIZ CRIMSON</v>
          </cell>
          <cell r="J1470">
            <v>5.49</v>
          </cell>
          <cell r="K1470">
            <v>5.49</v>
          </cell>
          <cell r="L1470">
            <v>0</v>
          </cell>
          <cell r="M1470" t="str">
            <v>Actif</v>
          </cell>
          <cell r="N1470"/>
          <cell r="O1470" t="str">
            <v>WINSOR &amp; NEWTON</v>
          </cell>
          <cell r="P1470" t="str">
            <v>FINE ARTS</v>
          </cell>
          <cell r="Q1470" t="str">
            <v>W&amp;N WATERCOLOUR</v>
          </cell>
          <cell r="R1470" t="str">
            <v>PROFESSIONAL WATERCOLOUR</v>
          </cell>
          <cell r="S1470" t="str">
            <v>WHOLE PAN</v>
          </cell>
          <cell r="T1470" t="str">
            <v>Série 1</v>
          </cell>
          <cell r="U1470" t="str">
            <v>W0004</v>
          </cell>
          <cell r="V1470" t="str">
            <v>10100103150802</v>
          </cell>
          <cell r="W1470" t="str">
            <v>32139000</v>
          </cell>
          <cell r="X1470" t="str">
            <v>FRANCE</v>
          </cell>
          <cell r="Y1470">
            <v>1</v>
          </cell>
        </row>
        <row r="1471">
          <cell r="A1471" t="str">
            <v>094376550924</v>
          </cell>
          <cell r="B1471" t="str">
            <v>0100010</v>
          </cell>
          <cell r="C1471" t="str">
            <v>W&amp;N PRO WATERCOLOUR GODET 010 BLEU ANVERS</v>
          </cell>
          <cell r="D1471">
            <v>26</v>
          </cell>
          <cell r="E1471"/>
          <cell r="F1471"/>
          <cell r="G1471" t="str">
            <v>WN PWC GOD 010 BLEU ANVERS</v>
          </cell>
          <cell r="H1471" t="str">
            <v>W&amp;N PROFESSIONAL WATERCOLOUR HELE NAP ANTWERP BLUE</v>
          </cell>
          <cell r="I1471" t="str">
            <v>WN PWC W/P ANTWERP BLUE</v>
          </cell>
          <cell r="J1471">
            <v>5.49</v>
          </cell>
          <cell r="K1471">
            <v>5.49</v>
          </cell>
          <cell r="L1471">
            <v>0</v>
          </cell>
          <cell r="M1471" t="str">
            <v>Actif</v>
          </cell>
          <cell r="N1471"/>
          <cell r="O1471" t="str">
            <v>WINSOR &amp; NEWTON</v>
          </cell>
          <cell r="P1471" t="str">
            <v>FINE ARTS</v>
          </cell>
          <cell r="Q1471" t="str">
            <v>W&amp;N WATERCOLOUR</v>
          </cell>
          <cell r="R1471" t="str">
            <v>PROFESSIONAL WATERCOLOUR</v>
          </cell>
          <cell r="S1471" t="str">
            <v>WHOLE PAN</v>
          </cell>
          <cell r="T1471" t="str">
            <v>Série 1</v>
          </cell>
          <cell r="U1471" t="str">
            <v>W0010</v>
          </cell>
          <cell r="V1471" t="str">
            <v>10100103150802</v>
          </cell>
          <cell r="W1471" t="str">
            <v>32139000</v>
          </cell>
          <cell r="X1471" t="str">
            <v>FRANCE</v>
          </cell>
          <cell r="Y1471">
            <v>1</v>
          </cell>
        </row>
        <row r="1472">
          <cell r="A1472" t="str">
            <v>094376550986</v>
          </cell>
          <cell r="B1472" t="str">
            <v>0100074</v>
          </cell>
          <cell r="C1472" t="str">
            <v>W&amp;N PRO WATERCOLOUR GODET 074 TERRE DE SIENNE BRULEE</v>
          </cell>
          <cell r="D1472">
            <v>26</v>
          </cell>
          <cell r="E1472"/>
          <cell r="F1472"/>
          <cell r="G1472" t="str">
            <v>WN PWC GOD 074 T S B</v>
          </cell>
          <cell r="H1472" t="str">
            <v>W&amp;N PROFESSIONAL WATERCOLOUR HELE NAP BURNT SIENNA</v>
          </cell>
          <cell r="I1472" t="str">
            <v>WN PWC W/P BURNT SIENNA</v>
          </cell>
          <cell r="J1472">
            <v>5.49</v>
          </cell>
          <cell r="K1472">
            <v>5.49</v>
          </cell>
          <cell r="L1472">
            <v>0</v>
          </cell>
          <cell r="M1472" t="str">
            <v>Actif</v>
          </cell>
          <cell r="N1472"/>
          <cell r="O1472" t="str">
            <v>WINSOR &amp; NEWTON</v>
          </cell>
          <cell r="P1472" t="str">
            <v>FINE ARTS</v>
          </cell>
          <cell r="Q1472" t="str">
            <v>W&amp;N WATERCOLOUR</v>
          </cell>
          <cell r="R1472" t="str">
            <v>PROFESSIONAL WATERCOLOUR</v>
          </cell>
          <cell r="S1472" t="str">
            <v>WHOLE PAN</v>
          </cell>
          <cell r="T1472" t="str">
            <v>Série 1</v>
          </cell>
          <cell r="U1472" t="str">
            <v>W0074</v>
          </cell>
          <cell r="V1472" t="str">
            <v>10100103150802</v>
          </cell>
          <cell r="W1472" t="str">
            <v>32139000</v>
          </cell>
          <cell r="X1472" t="str">
            <v>FRANCE</v>
          </cell>
          <cell r="Y1472">
            <v>1</v>
          </cell>
        </row>
        <row r="1473">
          <cell r="A1473" t="str">
            <v>094376550993</v>
          </cell>
          <cell r="B1473" t="str">
            <v>0100076</v>
          </cell>
          <cell r="C1473" t="str">
            <v>W&amp;N PRO WATERCOLOUR GODET 076 TERRE D'OMBRE BRULEE</v>
          </cell>
          <cell r="D1473">
            <v>26</v>
          </cell>
          <cell r="E1473"/>
          <cell r="F1473"/>
          <cell r="G1473" t="str">
            <v>WN PWC GOD 076 T O B</v>
          </cell>
          <cell r="H1473" t="str">
            <v>W&amp;N PROFESSIONAL WATERCOLOUR HELE NAP BURNT UMBER</v>
          </cell>
          <cell r="I1473" t="str">
            <v>WN PWC W/P BURNT UMBER</v>
          </cell>
          <cell r="J1473">
            <v>5.49</v>
          </cell>
          <cell r="K1473">
            <v>5.49</v>
          </cell>
          <cell r="L1473">
            <v>0</v>
          </cell>
          <cell r="M1473" t="str">
            <v>Actif</v>
          </cell>
          <cell r="N1473"/>
          <cell r="O1473" t="str">
            <v>WINSOR &amp; NEWTON</v>
          </cell>
          <cell r="P1473" t="str">
            <v>FINE ARTS</v>
          </cell>
          <cell r="Q1473" t="str">
            <v>W&amp;N WATERCOLOUR</v>
          </cell>
          <cell r="R1473" t="str">
            <v>PROFESSIONAL WATERCOLOUR</v>
          </cell>
          <cell r="S1473" t="str">
            <v>WHOLE PAN</v>
          </cell>
          <cell r="T1473" t="str">
            <v>Série 1</v>
          </cell>
          <cell r="U1473" t="str">
            <v>W0076</v>
          </cell>
          <cell r="V1473" t="str">
            <v>10100103150802</v>
          </cell>
          <cell r="W1473" t="str">
            <v>32139000</v>
          </cell>
          <cell r="X1473" t="str">
            <v>FRANCE</v>
          </cell>
          <cell r="Y1473">
            <v>1</v>
          </cell>
        </row>
        <row r="1474">
          <cell r="A1474" t="str">
            <v>094376551129</v>
          </cell>
          <cell r="B1474" t="str">
            <v>0100150</v>
          </cell>
          <cell r="C1474" t="str">
            <v>W&amp;N PRO WATERCOLOUR GODET 150 BLANC DE CHINE</v>
          </cell>
          <cell r="D1474">
            <v>26</v>
          </cell>
          <cell r="E1474"/>
          <cell r="F1474"/>
          <cell r="G1474" t="str">
            <v>WN PWC GOD 150 BLANC DE CHINE</v>
          </cell>
          <cell r="H1474" t="str">
            <v>W&amp;N PROFESSIONAL WATERCOLOUR HELE NAP CHINESE WHITE</v>
          </cell>
          <cell r="I1474" t="str">
            <v>WN PWC W/P CHINESE WHITE</v>
          </cell>
          <cell r="J1474">
            <v>5.49</v>
          </cell>
          <cell r="K1474">
            <v>5.49</v>
          </cell>
          <cell r="L1474">
            <v>0</v>
          </cell>
          <cell r="M1474" t="str">
            <v>Actif</v>
          </cell>
          <cell r="N1474"/>
          <cell r="O1474" t="str">
            <v>WINSOR &amp; NEWTON</v>
          </cell>
          <cell r="P1474" t="str">
            <v>FINE ARTS</v>
          </cell>
          <cell r="Q1474" t="str">
            <v>W&amp;N WATERCOLOUR</v>
          </cell>
          <cell r="R1474" t="str">
            <v>PROFESSIONAL WATERCOLOUR</v>
          </cell>
          <cell r="S1474" t="str">
            <v>WHOLE PAN</v>
          </cell>
          <cell r="T1474" t="str">
            <v>Série 1</v>
          </cell>
          <cell r="U1474" t="str">
            <v>W0150</v>
          </cell>
          <cell r="V1474" t="str">
            <v>10100103150802</v>
          </cell>
          <cell r="W1474" t="str">
            <v>32139000</v>
          </cell>
          <cell r="X1474" t="str">
            <v>FRANCE</v>
          </cell>
          <cell r="Y1474">
            <v>1</v>
          </cell>
        </row>
        <row r="1475">
          <cell r="A1475" t="str">
            <v>094376551228</v>
          </cell>
          <cell r="B1475" t="str">
            <v>0100217</v>
          </cell>
          <cell r="C1475" t="str">
            <v>W&amp;N PRO WATERCOLOUR GODET 217 GRIS DAVY</v>
          </cell>
          <cell r="D1475">
            <v>26</v>
          </cell>
          <cell r="E1475"/>
          <cell r="F1475"/>
          <cell r="G1475" t="str">
            <v>WN PWC GOD 217 GRIS DAVY</v>
          </cell>
          <cell r="H1475" t="str">
            <v>W&amp;N PROFESSIONAL WATERCOLOUR HELE NAP DAVYS GRAY</v>
          </cell>
          <cell r="I1475" t="str">
            <v>WN PWC W/P DAVYS GRAY</v>
          </cell>
          <cell r="J1475">
            <v>5.49</v>
          </cell>
          <cell r="K1475">
            <v>5.49</v>
          </cell>
          <cell r="L1475">
            <v>0</v>
          </cell>
          <cell r="M1475" t="str">
            <v>Actif</v>
          </cell>
          <cell r="N1475"/>
          <cell r="O1475" t="str">
            <v>WINSOR &amp; NEWTON</v>
          </cell>
          <cell r="P1475" t="str">
            <v>FINE ARTS</v>
          </cell>
          <cell r="Q1475" t="str">
            <v>W&amp;N WATERCOLOUR</v>
          </cell>
          <cell r="R1475" t="str">
            <v>PROFESSIONAL WATERCOLOUR</v>
          </cell>
          <cell r="S1475" t="str">
            <v>WHOLE PAN</v>
          </cell>
          <cell r="T1475" t="str">
            <v>Série 1</v>
          </cell>
          <cell r="U1475" t="str">
            <v>W0217</v>
          </cell>
          <cell r="V1475" t="str">
            <v>10100103150802</v>
          </cell>
          <cell r="W1475" t="str">
            <v>32139000</v>
          </cell>
          <cell r="X1475" t="str">
            <v>FRANCE</v>
          </cell>
          <cell r="Y1475">
            <v>1</v>
          </cell>
        </row>
        <row r="1476">
          <cell r="A1476" t="str">
            <v>094376551396</v>
          </cell>
          <cell r="B1476" t="str">
            <v>0100267</v>
          </cell>
          <cell r="C1476" t="str">
            <v>W&amp;N PRO WATERCOLOUR GODET 267 NELLE GOMME GUTTE</v>
          </cell>
          <cell r="D1476">
            <v>26</v>
          </cell>
          <cell r="E1476"/>
          <cell r="F1476"/>
          <cell r="G1476" t="str">
            <v>WN PWC GD 267 NELLE GOMM GUTTE</v>
          </cell>
          <cell r="H1476" t="str">
            <v>W&amp;N PROFESSIONAL WATERCOLOUR HELE NAP GAMBOGE NEW</v>
          </cell>
          <cell r="I1476" t="str">
            <v>WN PWC W/P GAMBOGE NEW</v>
          </cell>
          <cell r="J1476">
            <v>5.49</v>
          </cell>
          <cell r="K1476">
            <v>5.49</v>
          </cell>
          <cell r="L1476">
            <v>0</v>
          </cell>
          <cell r="M1476" t="str">
            <v>Actif</v>
          </cell>
          <cell r="N1476"/>
          <cell r="O1476" t="str">
            <v>WINSOR &amp; NEWTON</v>
          </cell>
          <cell r="P1476" t="str">
            <v>FINE ARTS</v>
          </cell>
          <cell r="Q1476" t="str">
            <v>W&amp;N WATERCOLOUR</v>
          </cell>
          <cell r="R1476" t="str">
            <v>PROFESSIONAL WATERCOLOUR</v>
          </cell>
          <cell r="S1476" t="str">
            <v>WHOLE PAN</v>
          </cell>
          <cell r="T1476" t="str">
            <v>Série 1</v>
          </cell>
          <cell r="U1476" t="str">
            <v>W0267</v>
          </cell>
          <cell r="V1476" t="str">
            <v>10100103150802</v>
          </cell>
          <cell r="W1476" t="str">
            <v>32139000</v>
          </cell>
          <cell r="X1476" t="str">
            <v>FRANCE</v>
          </cell>
          <cell r="Y1476">
            <v>1</v>
          </cell>
        </row>
        <row r="1477">
          <cell r="A1477" t="str">
            <v>094376551259</v>
          </cell>
          <cell r="B1477" t="str">
            <v>0100311</v>
          </cell>
          <cell r="C1477" t="str">
            <v>W&amp;N PRO WATERCOLOUR GODET 311 VERT DE HOOKER</v>
          </cell>
          <cell r="D1477">
            <v>26</v>
          </cell>
          <cell r="E1477"/>
          <cell r="F1477"/>
          <cell r="G1477" t="str">
            <v>WN PWC GOD 311 VERT HOOKER</v>
          </cell>
          <cell r="H1477" t="str">
            <v>W&amp;N PROFESSIONAL WATERCOLOUR HELE NAP HOOKERS GREEN</v>
          </cell>
          <cell r="I1477" t="str">
            <v>WN PWC W/P HOOKERS GREEN</v>
          </cell>
          <cell r="J1477">
            <v>5.49</v>
          </cell>
          <cell r="K1477">
            <v>5.49</v>
          </cell>
          <cell r="L1477">
            <v>0</v>
          </cell>
          <cell r="M1477" t="str">
            <v>Actif</v>
          </cell>
          <cell r="N1477"/>
          <cell r="O1477" t="str">
            <v>WINSOR &amp; NEWTON</v>
          </cell>
          <cell r="P1477" t="str">
            <v>FINE ARTS</v>
          </cell>
          <cell r="Q1477" t="str">
            <v>W&amp;N WATERCOLOUR</v>
          </cell>
          <cell r="R1477" t="str">
            <v>PROFESSIONAL WATERCOLOUR</v>
          </cell>
          <cell r="S1477" t="str">
            <v>WHOLE PAN</v>
          </cell>
          <cell r="T1477" t="str">
            <v>Série 1</v>
          </cell>
          <cell r="U1477" t="str">
            <v>W0311</v>
          </cell>
          <cell r="V1477" t="str">
            <v>10100103150802</v>
          </cell>
          <cell r="W1477" t="str">
            <v>32139000</v>
          </cell>
          <cell r="X1477" t="str">
            <v>FRANCE</v>
          </cell>
          <cell r="Y1477">
            <v>1</v>
          </cell>
        </row>
        <row r="1478">
          <cell r="A1478" t="str">
            <v>094376551266</v>
          </cell>
          <cell r="B1478" t="str">
            <v>0100317</v>
          </cell>
          <cell r="C1478" t="str">
            <v>W&amp;N PRO WATERCOLOUR GODET 317 ROUGE INDIEN</v>
          </cell>
          <cell r="D1478">
            <v>26</v>
          </cell>
          <cell r="E1478"/>
          <cell r="F1478"/>
          <cell r="G1478" t="str">
            <v>WN PWC GOD 317 RGE INDIEN</v>
          </cell>
          <cell r="H1478" t="str">
            <v>W&amp;N PROFESSIONAL WATERCOLOUR HELE NAP INDIAN RED</v>
          </cell>
          <cell r="I1478" t="str">
            <v>WN PWC W/P INDIAN RED</v>
          </cell>
          <cell r="J1478">
            <v>5.49</v>
          </cell>
          <cell r="K1478">
            <v>5.49</v>
          </cell>
          <cell r="L1478">
            <v>0</v>
          </cell>
          <cell r="M1478" t="str">
            <v>Actif</v>
          </cell>
          <cell r="N1478"/>
          <cell r="O1478" t="str">
            <v>WINSOR &amp; NEWTON</v>
          </cell>
          <cell r="P1478" t="str">
            <v>FINE ARTS</v>
          </cell>
          <cell r="Q1478" t="str">
            <v>W&amp;N WATERCOLOUR</v>
          </cell>
          <cell r="R1478" t="str">
            <v>PROFESSIONAL WATERCOLOUR</v>
          </cell>
          <cell r="S1478" t="str">
            <v>WHOLE PAN</v>
          </cell>
          <cell r="T1478" t="str">
            <v>Série 1</v>
          </cell>
          <cell r="U1478" t="str">
            <v>W0317</v>
          </cell>
          <cell r="V1478" t="str">
            <v>10100103150802</v>
          </cell>
          <cell r="W1478" t="str">
            <v>32139000</v>
          </cell>
          <cell r="X1478" t="str">
            <v>FRANCE</v>
          </cell>
          <cell r="Y1478">
            <v>1</v>
          </cell>
        </row>
        <row r="1479">
          <cell r="A1479" t="str">
            <v>094376551273</v>
          </cell>
          <cell r="B1479" t="str">
            <v>0100319</v>
          </cell>
          <cell r="C1479" t="str">
            <v>W&amp;N PRO WATERCOLOUR GODET 319 JAUNE INDIEN</v>
          </cell>
          <cell r="D1479">
            <v>26</v>
          </cell>
          <cell r="E1479"/>
          <cell r="F1479"/>
          <cell r="G1479" t="str">
            <v>WN PWC GOD 319 JNE INDIEN</v>
          </cell>
          <cell r="H1479" t="str">
            <v>W&amp;N PROFESSIONAL WATERCOLOUR HELE NAP INDIAN YELLOW</v>
          </cell>
          <cell r="I1479" t="str">
            <v>WN PWC W/P INDIAN YELLOW</v>
          </cell>
          <cell r="J1479">
            <v>5.49</v>
          </cell>
          <cell r="K1479">
            <v>5.49</v>
          </cell>
          <cell r="L1479">
            <v>0</v>
          </cell>
          <cell r="M1479" t="str">
            <v>Actif</v>
          </cell>
          <cell r="N1479"/>
          <cell r="O1479" t="str">
            <v>WINSOR &amp; NEWTON</v>
          </cell>
          <cell r="P1479" t="str">
            <v>FINE ARTS</v>
          </cell>
          <cell r="Q1479" t="str">
            <v>W&amp;N WATERCOLOUR</v>
          </cell>
          <cell r="R1479" t="str">
            <v>PROFESSIONAL WATERCOLOUR</v>
          </cell>
          <cell r="S1479" t="str">
            <v>WHOLE PAN</v>
          </cell>
          <cell r="T1479" t="str">
            <v>Série 1</v>
          </cell>
          <cell r="U1479" t="str">
            <v>W0319</v>
          </cell>
          <cell r="V1479" t="str">
            <v>10100103150802</v>
          </cell>
          <cell r="W1479" t="str">
            <v>32139000</v>
          </cell>
          <cell r="X1479" t="str">
            <v>FRANCE</v>
          </cell>
          <cell r="Y1479">
            <v>1</v>
          </cell>
        </row>
        <row r="1480">
          <cell r="A1480" t="str">
            <v>094376551297</v>
          </cell>
          <cell r="B1480" t="str">
            <v>0100322</v>
          </cell>
          <cell r="C1480" t="str">
            <v>W&amp;N PRO WATERCOLOUR GODET 322 INDIGO</v>
          </cell>
          <cell r="D1480">
            <v>26</v>
          </cell>
          <cell r="E1480"/>
          <cell r="F1480"/>
          <cell r="G1480" t="str">
            <v>WN PWC GOD 322 INDIGO</v>
          </cell>
          <cell r="H1480" t="str">
            <v>W&amp;N PROFESSIONAL WATERCOLOUR HELE NAP INDIGO</v>
          </cell>
          <cell r="I1480" t="str">
            <v>WN PWC W/P INDIGO</v>
          </cell>
          <cell r="J1480">
            <v>5.49</v>
          </cell>
          <cell r="K1480">
            <v>5.49</v>
          </cell>
          <cell r="L1480">
            <v>0</v>
          </cell>
          <cell r="M1480" t="str">
            <v>Actif</v>
          </cell>
          <cell r="N1480"/>
          <cell r="O1480" t="str">
            <v>WINSOR &amp; NEWTON</v>
          </cell>
          <cell r="P1480" t="str">
            <v>FINE ARTS</v>
          </cell>
          <cell r="Q1480" t="str">
            <v>W&amp;N WATERCOLOUR</v>
          </cell>
          <cell r="R1480" t="str">
            <v>PROFESSIONAL WATERCOLOUR</v>
          </cell>
          <cell r="S1480" t="str">
            <v>WHOLE PAN</v>
          </cell>
          <cell r="T1480" t="str">
            <v>Série 1</v>
          </cell>
          <cell r="U1480" t="str">
            <v>W0322</v>
          </cell>
          <cell r="V1480" t="str">
            <v>10100103150802</v>
          </cell>
          <cell r="W1480" t="str">
            <v>32139000</v>
          </cell>
          <cell r="X1480" t="str">
            <v>FRANCE</v>
          </cell>
          <cell r="Y1480">
            <v>1</v>
          </cell>
        </row>
        <row r="1481">
          <cell r="A1481" t="str">
            <v>094376551303</v>
          </cell>
          <cell r="B1481" t="str">
            <v>0100331</v>
          </cell>
          <cell r="C1481" t="str">
            <v>W&amp;N PRO WATERCOLOUR GODET 331 NOIR IVOIRE</v>
          </cell>
          <cell r="D1481">
            <v>26</v>
          </cell>
          <cell r="E1481"/>
          <cell r="F1481"/>
          <cell r="G1481" t="str">
            <v>WN PWC GOD 331 NOIR IVOIRE</v>
          </cell>
          <cell r="H1481" t="str">
            <v>W&amp;N PROFESSIONAL WATERCOLOUR HELE NAP IVORY BLACK</v>
          </cell>
          <cell r="I1481" t="str">
            <v>WN PWC W/P IVORY BLACK</v>
          </cell>
          <cell r="J1481">
            <v>5.49</v>
          </cell>
          <cell r="K1481">
            <v>5.49</v>
          </cell>
          <cell r="L1481">
            <v>0</v>
          </cell>
          <cell r="M1481" t="str">
            <v>Actif</v>
          </cell>
          <cell r="N1481"/>
          <cell r="O1481" t="str">
            <v>WINSOR &amp; NEWTON</v>
          </cell>
          <cell r="P1481" t="str">
            <v>FINE ARTS</v>
          </cell>
          <cell r="Q1481" t="str">
            <v>W&amp;N WATERCOLOUR</v>
          </cell>
          <cell r="R1481" t="str">
            <v>PROFESSIONAL WATERCOLOUR</v>
          </cell>
          <cell r="S1481" t="str">
            <v>WHOLE PAN</v>
          </cell>
          <cell r="T1481" t="str">
            <v>Série 1</v>
          </cell>
          <cell r="U1481" t="str">
            <v>W0331</v>
          </cell>
          <cell r="V1481" t="str">
            <v>10100103150802</v>
          </cell>
          <cell r="W1481" t="str">
            <v>32139000</v>
          </cell>
          <cell r="X1481" t="str">
            <v>FRANCE</v>
          </cell>
          <cell r="Y1481">
            <v>1</v>
          </cell>
        </row>
        <row r="1482">
          <cell r="A1482" t="str">
            <v>094376551327</v>
          </cell>
          <cell r="B1482" t="str">
            <v>0100362</v>
          </cell>
          <cell r="C1482" t="str">
            <v>W&amp;N PRO WATERCOLOUR GODET 362 ROUGE CLAIR</v>
          </cell>
          <cell r="D1482">
            <v>26</v>
          </cell>
          <cell r="E1482"/>
          <cell r="F1482"/>
          <cell r="G1482" t="str">
            <v>WN PWC GOD 362 RGE CLAIR</v>
          </cell>
          <cell r="H1482" t="str">
            <v>W&amp;N PROFESSIONAL WATERCOLOUR HELE NAP LIGHT RED</v>
          </cell>
          <cell r="I1482" t="str">
            <v>WN PWC W/P LIGHT RED</v>
          </cell>
          <cell r="J1482">
            <v>5.49</v>
          </cell>
          <cell r="K1482">
            <v>5.49</v>
          </cell>
          <cell r="L1482">
            <v>0</v>
          </cell>
          <cell r="M1482" t="str">
            <v>Actif</v>
          </cell>
          <cell r="N1482"/>
          <cell r="O1482" t="str">
            <v>WINSOR &amp; NEWTON</v>
          </cell>
          <cell r="P1482" t="str">
            <v>FINE ARTS</v>
          </cell>
          <cell r="Q1482" t="str">
            <v>W&amp;N WATERCOLOUR</v>
          </cell>
          <cell r="R1482" t="str">
            <v>PROFESSIONAL WATERCOLOUR</v>
          </cell>
          <cell r="S1482" t="str">
            <v>WHOLE PAN</v>
          </cell>
          <cell r="T1482" t="str">
            <v>Série 1</v>
          </cell>
          <cell r="U1482" t="str">
            <v>W0362</v>
          </cell>
          <cell r="V1482" t="str">
            <v>10100103150802</v>
          </cell>
          <cell r="W1482" t="str">
            <v>32139000</v>
          </cell>
          <cell r="X1482" t="str">
            <v>FRANCE</v>
          </cell>
          <cell r="Y1482">
            <v>1</v>
          </cell>
        </row>
        <row r="1483">
          <cell r="A1483" t="str">
            <v>094376955644</v>
          </cell>
          <cell r="B1483" t="str">
            <v>0100386</v>
          </cell>
          <cell r="C1483" t="str">
            <v>W&amp;N PRO WATERCOLOUR GODET 386 NOIR DE MARS</v>
          </cell>
          <cell r="D1483">
            <v>26</v>
          </cell>
          <cell r="E1483"/>
          <cell r="F1483"/>
          <cell r="G1483" t="str">
            <v>WN PWC GOD 386 NOIR DE MARS</v>
          </cell>
          <cell r="H1483" t="str">
            <v>W&amp;N PROFESSIONAL WATERCOLOUR HELE NAP MARS BLACK</v>
          </cell>
          <cell r="I1483" t="str">
            <v>WN PWC W/P MARS BLACK</v>
          </cell>
          <cell r="J1483">
            <v>5.49</v>
          </cell>
          <cell r="K1483">
            <v>5.49</v>
          </cell>
          <cell r="L1483">
            <v>0</v>
          </cell>
          <cell r="M1483" t="str">
            <v>Actif</v>
          </cell>
          <cell r="N1483"/>
          <cell r="O1483" t="str">
            <v>WINSOR &amp; NEWTON</v>
          </cell>
          <cell r="P1483" t="str">
            <v>FINE ARTS</v>
          </cell>
          <cell r="Q1483" t="str">
            <v>W&amp;N WATERCOLOUR</v>
          </cell>
          <cell r="R1483" t="str">
            <v>PROFESSIONAL WATERCOLOUR</v>
          </cell>
          <cell r="S1483" t="str">
            <v>WHOLE PAN</v>
          </cell>
          <cell r="T1483" t="str">
            <v>Série 1</v>
          </cell>
          <cell r="U1483" t="str">
            <v>W0386</v>
          </cell>
          <cell r="V1483" t="str">
            <v>10100103150802</v>
          </cell>
          <cell r="W1483" t="str">
            <v>32139000</v>
          </cell>
          <cell r="X1483" t="str">
            <v>FRANCE</v>
          </cell>
          <cell r="Y1483">
            <v>1</v>
          </cell>
        </row>
        <row r="1484">
          <cell r="A1484" t="str">
            <v>094376551358</v>
          </cell>
          <cell r="B1484" t="str">
            <v>0100422</v>
          </cell>
          <cell r="C1484" t="str">
            <v>W&amp;N PRO WATERCOLOUR GODET 422 JAUNE DE NAPLES</v>
          </cell>
          <cell r="D1484">
            <v>26</v>
          </cell>
          <cell r="E1484"/>
          <cell r="F1484"/>
          <cell r="G1484" t="str">
            <v>WN PWC GOD 422 JNE  NAPLES</v>
          </cell>
          <cell r="H1484" t="str">
            <v>W&amp;N PROFESSIONAL WATERCOLOUR HELE NAP NAPLES YELLOW</v>
          </cell>
          <cell r="I1484" t="str">
            <v>WN PWC W/P NAPLES YELLOW</v>
          </cell>
          <cell r="J1484">
            <v>5.49</v>
          </cell>
          <cell r="K1484">
            <v>5.49</v>
          </cell>
          <cell r="L1484">
            <v>0</v>
          </cell>
          <cell r="M1484" t="str">
            <v>Actif</v>
          </cell>
          <cell r="N1484"/>
          <cell r="O1484" t="str">
            <v>WINSOR &amp; NEWTON</v>
          </cell>
          <cell r="P1484" t="str">
            <v>FINE ARTS</v>
          </cell>
          <cell r="Q1484" t="str">
            <v>W&amp;N WATERCOLOUR</v>
          </cell>
          <cell r="R1484" t="str">
            <v>PROFESSIONAL WATERCOLOUR</v>
          </cell>
          <cell r="S1484" t="str">
            <v>WHOLE PAN</v>
          </cell>
          <cell r="T1484" t="str">
            <v>Série 1</v>
          </cell>
          <cell r="U1484" t="str">
            <v>WI422</v>
          </cell>
          <cell r="V1484" t="str">
            <v>10100103150802</v>
          </cell>
          <cell r="W1484" t="str">
            <v>32139000</v>
          </cell>
          <cell r="X1484" t="str">
            <v>FRANCE</v>
          </cell>
          <cell r="Y1484">
            <v>1</v>
          </cell>
        </row>
        <row r="1485">
          <cell r="A1485" t="str">
            <v>094376551365</v>
          </cell>
          <cell r="B1485" t="str">
            <v>0100425</v>
          </cell>
          <cell r="C1485" t="str">
            <v>W&amp;N PRO WATERCOLOUR GODET 425 JAUNE DE NAPLES FONCE</v>
          </cell>
          <cell r="D1485">
            <v>26</v>
          </cell>
          <cell r="E1485"/>
          <cell r="F1485"/>
          <cell r="G1485" t="str">
            <v>WN PWC GOD 425 JNE NAPLES FCE</v>
          </cell>
          <cell r="H1485" t="str">
            <v>W&amp;N PROFESSIONAL WATERCOLOUR HELE NAP NAPLES YELL DP</v>
          </cell>
          <cell r="I1485" t="str">
            <v>WN PWC W/P NAPLES YELL DP</v>
          </cell>
          <cell r="J1485">
            <v>5.49</v>
          </cell>
          <cell r="K1485">
            <v>5.49</v>
          </cell>
          <cell r="L1485">
            <v>0</v>
          </cell>
          <cell r="M1485" t="str">
            <v>Actif</v>
          </cell>
          <cell r="N1485"/>
          <cell r="O1485" t="str">
            <v>WINSOR &amp; NEWTON</v>
          </cell>
          <cell r="P1485" t="str">
            <v>FINE ARTS</v>
          </cell>
          <cell r="Q1485" t="str">
            <v>W&amp;N WATERCOLOUR</v>
          </cell>
          <cell r="R1485" t="str">
            <v>PROFESSIONAL WATERCOLOUR</v>
          </cell>
          <cell r="S1485" t="str">
            <v>WHOLE PAN</v>
          </cell>
          <cell r="T1485" t="str">
            <v>Série 1</v>
          </cell>
          <cell r="U1485" t="str">
            <v>W0425</v>
          </cell>
          <cell r="V1485" t="str">
            <v>10100103150802</v>
          </cell>
          <cell r="W1485" t="str">
            <v>32139000</v>
          </cell>
          <cell r="X1485" t="str">
            <v>FRANCE</v>
          </cell>
          <cell r="Y1485">
            <v>1</v>
          </cell>
        </row>
        <row r="1486">
          <cell r="A1486" t="str">
            <v>094376551372</v>
          </cell>
          <cell r="B1486" t="str">
            <v>0100430</v>
          </cell>
          <cell r="C1486" t="str">
            <v>W&amp;N PRO WATERCOLOUR GODET 430 TEINTE NEUTRE</v>
          </cell>
          <cell r="D1486">
            <v>26</v>
          </cell>
          <cell r="E1486"/>
          <cell r="F1486"/>
          <cell r="G1486" t="str">
            <v>WN PWC GOD 430 TEINTE NEUTRE</v>
          </cell>
          <cell r="H1486" t="str">
            <v>W&amp;N PROFESSIONAL WATERCOLOUR HELE NAP NEUTRAL TINT</v>
          </cell>
          <cell r="I1486" t="str">
            <v>WN PWC W/P NEUTRAL TINT</v>
          </cell>
          <cell r="J1486">
            <v>5.49</v>
          </cell>
          <cell r="K1486">
            <v>5.49</v>
          </cell>
          <cell r="L1486">
            <v>0</v>
          </cell>
          <cell r="M1486" t="str">
            <v>Actif</v>
          </cell>
          <cell r="N1486"/>
          <cell r="O1486" t="str">
            <v>WINSOR &amp; NEWTON</v>
          </cell>
          <cell r="P1486" t="str">
            <v>FINE ARTS</v>
          </cell>
          <cell r="Q1486" t="str">
            <v>W&amp;N WATERCOLOUR</v>
          </cell>
          <cell r="R1486" t="str">
            <v>PROFESSIONAL WATERCOLOUR</v>
          </cell>
          <cell r="S1486" t="str">
            <v>WHOLE PAN</v>
          </cell>
          <cell r="T1486" t="str">
            <v>Série 1</v>
          </cell>
          <cell r="U1486" t="str">
            <v>W0430</v>
          </cell>
          <cell r="V1486" t="str">
            <v>10100103150802</v>
          </cell>
          <cell r="W1486" t="str">
            <v>32139000</v>
          </cell>
          <cell r="X1486" t="str">
            <v>FRANCE</v>
          </cell>
          <cell r="Y1486">
            <v>1</v>
          </cell>
        </row>
        <row r="1487">
          <cell r="A1487" t="str">
            <v>094376551419</v>
          </cell>
          <cell r="B1487" t="str">
            <v>0100447</v>
          </cell>
          <cell r="C1487" t="str">
            <v>W&amp;N PRO WATERCOLOUR GODET 447 VERT OLIVE</v>
          </cell>
          <cell r="D1487">
            <v>26</v>
          </cell>
          <cell r="E1487"/>
          <cell r="F1487"/>
          <cell r="G1487" t="str">
            <v>WN PWC GOD 447 VERT OLIVE</v>
          </cell>
          <cell r="H1487" t="str">
            <v>W&amp;N PROFESSIONAL WATERCOLOUR HELE NAP OLIVE GREEN</v>
          </cell>
          <cell r="I1487" t="str">
            <v>WN PWC W/P OLIVE GREEN</v>
          </cell>
          <cell r="J1487">
            <v>5.49</v>
          </cell>
          <cell r="K1487">
            <v>5.49</v>
          </cell>
          <cell r="L1487">
            <v>0</v>
          </cell>
          <cell r="M1487" t="str">
            <v>Actif</v>
          </cell>
          <cell r="N1487"/>
          <cell r="O1487" t="str">
            <v>WINSOR &amp; NEWTON</v>
          </cell>
          <cell r="P1487" t="str">
            <v>FINE ARTS</v>
          </cell>
          <cell r="Q1487" t="str">
            <v>W&amp;N WATERCOLOUR</v>
          </cell>
          <cell r="R1487" t="str">
            <v>PROFESSIONAL WATERCOLOUR</v>
          </cell>
          <cell r="S1487" t="str">
            <v>WHOLE PAN</v>
          </cell>
          <cell r="T1487" t="str">
            <v>Série 1</v>
          </cell>
          <cell r="U1487" t="str">
            <v>W0447</v>
          </cell>
          <cell r="V1487" t="str">
            <v>10100103150802</v>
          </cell>
          <cell r="W1487" t="str">
            <v>32139000</v>
          </cell>
          <cell r="X1487" t="str">
            <v>FRANCE</v>
          </cell>
          <cell r="Y1487">
            <v>1</v>
          </cell>
        </row>
        <row r="1488">
          <cell r="A1488" t="str">
            <v>094376551433</v>
          </cell>
          <cell r="B1488" t="str">
            <v>0100465</v>
          </cell>
          <cell r="C1488" t="str">
            <v>W&amp;N PRO WATERCOLOUR GODET 465 GRIS DE PAYNE</v>
          </cell>
          <cell r="D1488">
            <v>26</v>
          </cell>
          <cell r="E1488"/>
          <cell r="F1488"/>
          <cell r="G1488" t="str">
            <v>WN PWC GOD 465 GRIS DE PAYNE</v>
          </cell>
          <cell r="H1488" t="str">
            <v>W&amp;N PROFESSIONAL WATERCOLOUR HELE NAP PAYNES GRAY</v>
          </cell>
          <cell r="I1488" t="str">
            <v>WN PWC W/P PAYNES GRAY</v>
          </cell>
          <cell r="J1488">
            <v>5.49</v>
          </cell>
          <cell r="K1488">
            <v>5.49</v>
          </cell>
          <cell r="L1488">
            <v>0</v>
          </cell>
          <cell r="M1488" t="str">
            <v>Actif</v>
          </cell>
          <cell r="N1488"/>
          <cell r="O1488" t="str">
            <v>WINSOR &amp; NEWTON</v>
          </cell>
          <cell r="P1488" t="str">
            <v>FINE ARTS</v>
          </cell>
          <cell r="Q1488" t="str">
            <v>W&amp;N WATERCOLOUR</v>
          </cell>
          <cell r="R1488" t="str">
            <v>PROFESSIONAL WATERCOLOUR</v>
          </cell>
          <cell r="S1488" t="str">
            <v>WHOLE PAN</v>
          </cell>
          <cell r="T1488" t="str">
            <v>Série 1</v>
          </cell>
          <cell r="U1488" t="str">
            <v>W0465</v>
          </cell>
          <cell r="V1488" t="str">
            <v>10100103150802</v>
          </cell>
          <cell r="W1488" t="str">
            <v>32139000</v>
          </cell>
          <cell r="X1488" t="str">
            <v>FRANCE</v>
          </cell>
          <cell r="Y1488">
            <v>1</v>
          </cell>
        </row>
        <row r="1489">
          <cell r="A1489" t="str">
            <v>094376551488</v>
          </cell>
          <cell r="B1489" t="str">
            <v>0100503</v>
          </cell>
          <cell r="C1489" t="str">
            <v>W&amp;N PRO WATERCOLOUR GODET 503 VERT DE VESSIE PERMANENT</v>
          </cell>
          <cell r="D1489">
            <v>26</v>
          </cell>
          <cell r="E1489"/>
          <cell r="F1489"/>
          <cell r="G1489" t="str">
            <v>WN PWC GOD 503VERT VESSIE PERM</v>
          </cell>
          <cell r="H1489" t="str">
            <v>W&amp;N PROFESSIONAL WATERCOLOUR HELE NAP PERM SAP GREEN</v>
          </cell>
          <cell r="I1489" t="str">
            <v>WN PWC W/P PERM SAP GREEN</v>
          </cell>
          <cell r="J1489">
            <v>5.49</v>
          </cell>
          <cell r="K1489">
            <v>5.49</v>
          </cell>
          <cell r="L1489">
            <v>0</v>
          </cell>
          <cell r="M1489" t="str">
            <v>Actif</v>
          </cell>
          <cell r="N1489"/>
          <cell r="O1489" t="str">
            <v>WINSOR &amp; NEWTON</v>
          </cell>
          <cell r="P1489" t="str">
            <v>FINE ARTS</v>
          </cell>
          <cell r="Q1489" t="str">
            <v>W&amp;N WATERCOLOUR</v>
          </cell>
          <cell r="R1489" t="str">
            <v>PROFESSIONAL WATERCOLOUR</v>
          </cell>
          <cell r="S1489" t="str">
            <v>WHOLE PAN</v>
          </cell>
          <cell r="T1489" t="str">
            <v>Série 1</v>
          </cell>
          <cell r="U1489" t="str">
            <v>W0503</v>
          </cell>
          <cell r="V1489" t="str">
            <v>10100103150802</v>
          </cell>
          <cell r="W1489" t="str">
            <v>32139000</v>
          </cell>
          <cell r="X1489" t="str">
            <v>FRANCE</v>
          </cell>
          <cell r="Y1489">
            <v>1</v>
          </cell>
        </row>
        <row r="1490">
          <cell r="A1490" t="str">
            <v>094376551402</v>
          </cell>
          <cell r="B1490" t="str">
            <v>0100538</v>
          </cell>
          <cell r="C1490" t="str">
            <v>W&amp;N PRO WATERCOLOUR GODET 538 BLEU DE PRUSSE</v>
          </cell>
          <cell r="D1490">
            <v>26</v>
          </cell>
          <cell r="E1490"/>
          <cell r="F1490"/>
          <cell r="G1490" t="str">
            <v>WN PWC GOD 538 BLEU DE PRUSSE</v>
          </cell>
          <cell r="H1490" t="str">
            <v>W&amp;N PROFESSIONAL WATERCOLOUR HELE NAP PRUSSIAN BLUE</v>
          </cell>
          <cell r="I1490" t="str">
            <v>WN PWC W/P PRUSSIAN BLUE</v>
          </cell>
          <cell r="J1490">
            <v>5.49</v>
          </cell>
          <cell r="K1490">
            <v>5.49</v>
          </cell>
          <cell r="L1490">
            <v>0</v>
          </cell>
          <cell r="M1490" t="str">
            <v>Actif</v>
          </cell>
          <cell r="N1490"/>
          <cell r="O1490" t="str">
            <v>WINSOR &amp; NEWTON</v>
          </cell>
          <cell r="P1490" t="str">
            <v>FINE ARTS</v>
          </cell>
          <cell r="Q1490" t="str">
            <v>W&amp;N WATERCOLOUR</v>
          </cell>
          <cell r="R1490" t="str">
            <v>PROFESSIONAL WATERCOLOUR</v>
          </cell>
          <cell r="S1490" t="str">
            <v>WHOLE PAN</v>
          </cell>
          <cell r="T1490" t="str">
            <v>Série 1</v>
          </cell>
          <cell r="U1490" t="str">
            <v>W0538</v>
          </cell>
          <cell r="V1490" t="str">
            <v>10100103150802</v>
          </cell>
          <cell r="W1490" t="str">
            <v>32139000</v>
          </cell>
          <cell r="X1490" t="str">
            <v>FRANCE</v>
          </cell>
          <cell r="Y1490">
            <v>1</v>
          </cell>
        </row>
        <row r="1491">
          <cell r="A1491" t="str">
            <v>094376551549</v>
          </cell>
          <cell r="B1491" t="str">
            <v>0100552</v>
          </cell>
          <cell r="C1491" t="str">
            <v>W&amp;N PRO WATERCOLOUR GODET 552 TERRE DE SIENNE NATURELLE</v>
          </cell>
          <cell r="D1491">
            <v>26</v>
          </cell>
          <cell r="E1491"/>
          <cell r="F1491"/>
          <cell r="G1491" t="str">
            <v>WN PWC GOD 552 T S N</v>
          </cell>
          <cell r="H1491" t="str">
            <v>W&amp;N PROFESSIONAL WATERCOLOUR HELE NAP RAW SIENNA</v>
          </cell>
          <cell r="I1491" t="str">
            <v>WN PWC W/P RAW SIENNA</v>
          </cell>
          <cell r="J1491">
            <v>5.49</v>
          </cell>
          <cell r="K1491">
            <v>5.49</v>
          </cell>
          <cell r="L1491">
            <v>0</v>
          </cell>
          <cell r="M1491" t="str">
            <v>Actif</v>
          </cell>
          <cell r="N1491"/>
          <cell r="O1491" t="str">
            <v>WINSOR &amp; NEWTON</v>
          </cell>
          <cell r="P1491" t="str">
            <v>FINE ARTS</v>
          </cell>
          <cell r="Q1491" t="str">
            <v>W&amp;N WATERCOLOUR</v>
          </cell>
          <cell r="R1491" t="str">
            <v>PROFESSIONAL WATERCOLOUR</v>
          </cell>
          <cell r="S1491" t="str">
            <v>WHOLE PAN</v>
          </cell>
          <cell r="T1491" t="str">
            <v>Série 1</v>
          </cell>
          <cell r="U1491" t="str">
            <v>W0552</v>
          </cell>
          <cell r="V1491" t="str">
            <v>10100103150802</v>
          </cell>
          <cell r="W1491" t="str">
            <v>32139000</v>
          </cell>
          <cell r="X1491" t="str">
            <v>FRANCE</v>
          </cell>
          <cell r="Y1491">
            <v>1</v>
          </cell>
        </row>
        <row r="1492">
          <cell r="A1492" t="str">
            <v>094376551556</v>
          </cell>
          <cell r="B1492" t="str">
            <v>0100554</v>
          </cell>
          <cell r="C1492" t="str">
            <v>W&amp;N PRO WATERCOLOUR GODET 554 TERRE D'OMBRE NATURELLE</v>
          </cell>
          <cell r="D1492">
            <v>26</v>
          </cell>
          <cell r="E1492"/>
          <cell r="F1492"/>
          <cell r="G1492" t="str">
            <v>WN PWC GOD 554 T O N</v>
          </cell>
          <cell r="H1492" t="str">
            <v>W&amp;N PROFESSIONAL WATERCOLOUR HELE NAP RAW UMBER</v>
          </cell>
          <cell r="I1492" t="str">
            <v>WN PWC W/P RAW UMBER</v>
          </cell>
          <cell r="J1492">
            <v>5.49</v>
          </cell>
          <cell r="K1492">
            <v>5.49</v>
          </cell>
          <cell r="L1492">
            <v>0</v>
          </cell>
          <cell r="M1492" t="str">
            <v>Actif</v>
          </cell>
          <cell r="N1492"/>
          <cell r="O1492" t="str">
            <v>WINSOR &amp; NEWTON</v>
          </cell>
          <cell r="P1492" t="str">
            <v>FINE ARTS</v>
          </cell>
          <cell r="Q1492" t="str">
            <v>W&amp;N WATERCOLOUR</v>
          </cell>
          <cell r="R1492" t="str">
            <v>PROFESSIONAL WATERCOLOUR</v>
          </cell>
          <cell r="S1492" t="str">
            <v>WHOLE PAN</v>
          </cell>
          <cell r="T1492" t="str">
            <v>Série 1</v>
          </cell>
          <cell r="U1492" t="str">
            <v>W0554</v>
          </cell>
          <cell r="V1492" t="str">
            <v>10100103150802</v>
          </cell>
          <cell r="W1492" t="str">
            <v>32139000</v>
          </cell>
          <cell r="X1492" t="str">
            <v>FRANCE</v>
          </cell>
          <cell r="Y1492">
            <v>1</v>
          </cell>
        </row>
        <row r="1493">
          <cell r="A1493" t="str">
            <v>094376551594</v>
          </cell>
          <cell r="B1493" t="str">
            <v>0100609</v>
          </cell>
          <cell r="C1493" t="str">
            <v>W&amp;N PRO WATERCOLOUR GODET 609 SEPIA</v>
          </cell>
          <cell r="D1493">
            <v>26</v>
          </cell>
          <cell r="E1493"/>
          <cell r="F1493"/>
          <cell r="G1493" t="str">
            <v>WN PWC GOD 609 SEPIA</v>
          </cell>
          <cell r="H1493" t="str">
            <v>W&amp;N PROFESSIONAL WATERCOLOUR HELE NAP SEPIA</v>
          </cell>
          <cell r="I1493" t="str">
            <v>WN PWC W/P SEPIA</v>
          </cell>
          <cell r="J1493">
            <v>5.49</v>
          </cell>
          <cell r="K1493">
            <v>5.49</v>
          </cell>
          <cell r="L1493">
            <v>0</v>
          </cell>
          <cell r="M1493" t="str">
            <v>Actif</v>
          </cell>
          <cell r="N1493"/>
          <cell r="O1493" t="str">
            <v>WINSOR &amp; NEWTON</v>
          </cell>
          <cell r="P1493" t="str">
            <v>FINE ARTS</v>
          </cell>
          <cell r="Q1493" t="str">
            <v>W&amp;N WATERCOLOUR</v>
          </cell>
          <cell r="R1493" t="str">
            <v>PROFESSIONAL WATERCOLOUR</v>
          </cell>
          <cell r="S1493" t="str">
            <v>WHOLE PAN</v>
          </cell>
          <cell r="T1493" t="str">
            <v>Série 1</v>
          </cell>
          <cell r="U1493" t="str">
            <v>W0609</v>
          </cell>
          <cell r="V1493" t="str">
            <v>10100103150802</v>
          </cell>
          <cell r="W1493" t="str">
            <v>32139000</v>
          </cell>
          <cell r="X1493" t="str">
            <v>FRANCE</v>
          </cell>
          <cell r="Y1493">
            <v>1</v>
          </cell>
        </row>
        <row r="1494">
          <cell r="A1494" t="str">
            <v>094376551600</v>
          </cell>
          <cell r="B1494" t="str">
            <v>0100637</v>
          </cell>
          <cell r="C1494" t="str">
            <v>W&amp;N PRO WATERCOLOUR GODET 637 TERRE VERTE</v>
          </cell>
          <cell r="D1494">
            <v>26</v>
          </cell>
          <cell r="E1494"/>
          <cell r="F1494"/>
          <cell r="G1494" t="str">
            <v>WN PWC GOD 637 TERRE VERTE</v>
          </cell>
          <cell r="H1494" t="str">
            <v>W&amp;N PROFESSIONAL WATERCOLOUR HELE NAP TERRE VERTE</v>
          </cell>
          <cell r="I1494" t="str">
            <v>WN PWC W/P TERRE VERTE</v>
          </cell>
          <cell r="J1494">
            <v>5.49</v>
          </cell>
          <cell r="K1494">
            <v>5.49</v>
          </cell>
          <cell r="L1494">
            <v>0</v>
          </cell>
          <cell r="M1494" t="str">
            <v>Actif</v>
          </cell>
          <cell r="N1494"/>
          <cell r="O1494" t="str">
            <v>WINSOR &amp; NEWTON</v>
          </cell>
          <cell r="P1494" t="str">
            <v>FINE ARTS</v>
          </cell>
          <cell r="Q1494" t="str">
            <v>W&amp;N WATERCOLOUR</v>
          </cell>
          <cell r="R1494" t="str">
            <v>PROFESSIONAL WATERCOLOUR</v>
          </cell>
          <cell r="S1494" t="str">
            <v>WHOLE PAN</v>
          </cell>
          <cell r="T1494" t="str">
            <v>Série 1</v>
          </cell>
          <cell r="U1494" t="str">
            <v>W0637</v>
          </cell>
          <cell r="V1494" t="str">
            <v>10100103150802</v>
          </cell>
          <cell r="W1494" t="str">
            <v>32139000</v>
          </cell>
          <cell r="X1494" t="str">
            <v>FRANCE</v>
          </cell>
          <cell r="Y1494">
            <v>1</v>
          </cell>
        </row>
        <row r="1495">
          <cell r="A1495" t="str">
            <v>094376551624</v>
          </cell>
          <cell r="B1495" t="str">
            <v>0100644</v>
          </cell>
          <cell r="C1495" t="str">
            <v>W&amp;N PRO WATERCOLOUR GODET 644 BLANC DE TITANE</v>
          </cell>
          <cell r="D1495">
            <v>26</v>
          </cell>
          <cell r="E1495"/>
          <cell r="F1495"/>
          <cell r="G1495" t="str">
            <v>WN PWC GOD 644 BLANC DE TITANE</v>
          </cell>
          <cell r="H1495" t="str">
            <v>W&amp;N PROFESSIONAL WATERCOLOUR HELE NAP TITANIUM WHITE</v>
          </cell>
          <cell r="I1495" t="str">
            <v>WN PWC W/P TITANIUM WHITE</v>
          </cell>
          <cell r="J1495">
            <v>5.49</v>
          </cell>
          <cell r="K1495">
            <v>5.49</v>
          </cell>
          <cell r="L1495">
            <v>0</v>
          </cell>
          <cell r="M1495" t="str">
            <v>Actif</v>
          </cell>
          <cell r="N1495"/>
          <cell r="O1495" t="str">
            <v>WINSOR &amp; NEWTON</v>
          </cell>
          <cell r="P1495" t="str">
            <v>FINE ARTS</v>
          </cell>
          <cell r="Q1495" t="str">
            <v>W&amp;N WATERCOLOUR</v>
          </cell>
          <cell r="R1495" t="str">
            <v>PROFESSIONAL WATERCOLOUR</v>
          </cell>
          <cell r="S1495" t="str">
            <v>WHOLE PAN</v>
          </cell>
          <cell r="T1495" t="str">
            <v>Série 1</v>
          </cell>
          <cell r="U1495" t="str">
            <v>W0644</v>
          </cell>
          <cell r="V1495" t="str">
            <v>10100103150802</v>
          </cell>
          <cell r="W1495" t="str">
            <v>32139000</v>
          </cell>
          <cell r="X1495" t="str">
            <v>FRANCE</v>
          </cell>
          <cell r="Y1495">
            <v>1</v>
          </cell>
        </row>
        <row r="1496">
          <cell r="A1496" t="str">
            <v>094376551631</v>
          </cell>
          <cell r="B1496" t="str">
            <v>0100653</v>
          </cell>
          <cell r="C1496" t="str">
            <v>W&amp;N PRO WATERCOLOUR GODET 653 JAUNE TRANSPARENT</v>
          </cell>
          <cell r="D1496">
            <v>26</v>
          </cell>
          <cell r="E1496"/>
          <cell r="F1496"/>
          <cell r="G1496" t="str">
            <v>WN PWC GOD 653 JNE TRANSPARENT</v>
          </cell>
          <cell r="H1496" t="str">
            <v>W&amp;N PROFESSIONAL WATERCOLOUR HELE NAP TRANSP YELLOW</v>
          </cell>
          <cell r="I1496" t="str">
            <v>WN PWC W/P TRANSP YELLOW</v>
          </cell>
          <cell r="J1496">
            <v>5.49</v>
          </cell>
          <cell r="K1496">
            <v>5.49</v>
          </cell>
          <cell r="L1496">
            <v>0</v>
          </cell>
          <cell r="M1496" t="str">
            <v>Actif</v>
          </cell>
          <cell r="N1496"/>
          <cell r="O1496" t="str">
            <v>WINSOR &amp; NEWTON</v>
          </cell>
          <cell r="P1496" t="str">
            <v>FINE ARTS</v>
          </cell>
          <cell r="Q1496" t="str">
            <v>W&amp;N WATERCOLOUR</v>
          </cell>
          <cell r="R1496" t="str">
            <v>PROFESSIONAL WATERCOLOUR</v>
          </cell>
          <cell r="S1496" t="str">
            <v>WHOLE PAN</v>
          </cell>
          <cell r="T1496" t="str">
            <v>Série 1</v>
          </cell>
          <cell r="U1496" t="str">
            <v>W0653</v>
          </cell>
          <cell r="V1496" t="str">
            <v>10100103150802</v>
          </cell>
          <cell r="W1496" t="str">
            <v>32139000</v>
          </cell>
          <cell r="X1496" t="str">
            <v>FRANCE</v>
          </cell>
          <cell r="Y1496">
            <v>1</v>
          </cell>
        </row>
        <row r="1497">
          <cell r="A1497" t="str">
            <v>094376551662</v>
          </cell>
          <cell r="B1497" t="str">
            <v>0100676</v>
          </cell>
          <cell r="C1497" t="str">
            <v>W&amp;N PRO WATERCOLOUR GODET 676 BRUN VAN DYCK</v>
          </cell>
          <cell r="D1497">
            <v>26</v>
          </cell>
          <cell r="E1497"/>
          <cell r="F1497"/>
          <cell r="G1497" t="str">
            <v>WN PWC GOD 676 BRUN VAN DYCK</v>
          </cell>
          <cell r="H1497" t="str">
            <v>W&amp;N PROFESSIONAL WATERCOLOUR HELE NAP VANDYKE BROW&amp;N</v>
          </cell>
          <cell r="I1497" t="str">
            <v>WN PWC W/P VANDYKE BROWN</v>
          </cell>
          <cell r="J1497">
            <v>5.49</v>
          </cell>
          <cell r="K1497">
            <v>5.49</v>
          </cell>
          <cell r="L1497">
            <v>0</v>
          </cell>
          <cell r="M1497" t="str">
            <v>Actif</v>
          </cell>
          <cell r="N1497"/>
          <cell r="O1497" t="str">
            <v>WINSOR &amp; NEWTON</v>
          </cell>
          <cell r="P1497" t="str">
            <v>FINE ARTS</v>
          </cell>
          <cell r="Q1497" t="str">
            <v>W&amp;N WATERCOLOUR</v>
          </cell>
          <cell r="R1497" t="str">
            <v>PROFESSIONAL WATERCOLOUR</v>
          </cell>
          <cell r="S1497" t="str">
            <v>WHOLE PAN</v>
          </cell>
          <cell r="T1497" t="str">
            <v>Série 1</v>
          </cell>
          <cell r="U1497" t="str">
            <v>W0676</v>
          </cell>
          <cell r="V1497" t="str">
            <v>10100103150802</v>
          </cell>
          <cell r="W1497" t="str">
            <v>32139000</v>
          </cell>
          <cell r="X1497" t="str">
            <v>FRANCE</v>
          </cell>
          <cell r="Y1497">
            <v>1</v>
          </cell>
        </row>
        <row r="1498">
          <cell r="A1498" t="str">
            <v>094376551709</v>
          </cell>
          <cell r="B1498" t="str">
            <v>0100707</v>
          </cell>
          <cell r="C1498" t="str">
            <v>W&amp;N PRO WATERCOLOUR GODET 707 BLEU WINSOR NUANCE VERTE</v>
          </cell>
          <cell r="D1498">
            <v>26</v>
          </cell>
          <cell r="E1498"/>
          <cell r="F1498"/>
          <cell r="G1498" t="str">
            <v>WN PWC GOD 707 BL WIN N VERT</v>
          </cell>
          <cell r="H1498" t="str">
            <v>W&amp;N PROFESSIONAL WATERCOLOUR HELE NAP WINSOR BLUE GN</v>
          </cell>
          <cell r="I1498" t="str">
            <v>WN PWC W/P WINSOR BLUE GN</v>
          </cell>
          <cell r="J1498">
            <v>5.49</v>
          </cell>
          <cell r="K1498">
            <v>5.49</v>
          </cell>
          <cell r="L1498">
            <v>0</v>
          </cell>
          <cell r="M1498" t="str">
            <v>Actif</v>
          </cell>
          <cell r="N1498"/>
          <cell r="O1498" t="str">
            <v>WINSOR &amp; NEWTON</v>
          </cell>
          <cell r="P1498" t="str">
            <v>FINE ARTS</v>
          </cell>
          <cell r="Q1498" t="str">
            <v>W&amp;N WATERCOLOUR</v>
          </cell>
          <cell r="R1498" t="str">
            <v>PROFESSIONAL WATERCOLOUR</v>
          </cell>
          <cell r="S1498" t="str">
            <v>WHOLE PAN</v>
          </cell>
          <cell r="T1498" t="str">
            <v>Série 1</v>
          </cell>
          <cell r="U1498" t="str">
            <v>W0707</v>
          </cell>
          <cell r="V1498" t="str">
            <v>10100103150802</v>
          </cell>
          <cell r="W1498" t="str">
            <v>32139000</v>
          </cell>
          <cell r="X1498" t="str">
            <v>FRANCE</v>
          </cell>
          <cell r="Y1498">
            <v>1</v>
          </cell>
        </row>
        <row r="1499">
          <cell r="A1499" t="str">
            <v>094376551693</v>
          </cell>
          <cell r="B1499" t="str">
            <v>0100709</v>
          </cell>
          <cell r="C1499" t="str">
            <v>W&amp;N PRO WATERCOLOUR GODET 709 BLEU WINSOR NUANCE ROUGE</v>
          </cell>
          <cell r="D1499">
            <v>26</v>
          </cell>
          <cell r="E1499"/>
          <cell r="F1499"/>
          <cell r="G1499" t="str">
            <v>WN PWC GOD 709 BL WIN N RGE</v>
          </cell>
          <cell r="H1499" t="str">
            <v>W&amp;N PROFESSIONAL WATERCOLOUR HELE NAP WINSOR BLUE RD</v>
          </cell>
          <cell r="I1499" t="str">
            <v>WN PWC W/P WINSOR BLUE RD</v>
          </cell>
          <cell r="J1499">
            <v>5.49</v>
          </cell>
          <cell r="K1499">
            <v>5.49</v>
          </cell>
          <cell r="L1499">
            <v>0</v>
          </cell>
          <cell r="M1499" t="str">
            <v>Actif</v>
          </cell>
          <cell r="N1499"/>
          <cell r="O1499" t="str">
            <v>WINSOR &amp; NEWTON</v>
          </cell>
          <cell r="P1499" t="str">
            <v>FINE ARTS</v>
          </cell>
          <cell r="Q1499" t="str">
            <v>W&amp;N WATERCOLOUR</v>
          </cell>
          <cell r="R1499" t="str">
            <v>PROFESSIONAL WATERCOLOUR</v>
          </cell>
          <cell r="S1499" t="str">
            <v>WHOLE PAN</v>
          </cell>
          <cell r="T1499" t="str">
            <v>Série 1</v>
          </cell>
          <cell r="U1499" t="str">
            <v>W0709</v>
          </cell>
          <cell r="V1499" t="str">
            <v>10100103150802</v>
          </cell>
          <cell r="W1499" t="str">
            <v>32139000</v>
          </cell>
          <cell r="X1499" t="str">
            <v>FRANCE</v>
          </cell>
          <cell r="Y1499">
            <v>1</v>
          </cell>
        </row>
        <row r="1500">
          <cell r="A1500" t="str">
            <v>094376551723</v>
          </cell>
          <cell r="B1500" t="str">
            <v>0100719</v>
          </cell>
          <cell r="C1500" t="str">
            <v>W&amp;N PRO WATERCOLOUR GODET 719 VERT BLEU WINSOR</v>
          </cell>
          <cell r="D1500">
            <v>26</v>
          </cell>
          <cell r="E1500"/>
          <cell r="F1500"/>
          <cell r="G1500" t="str">
            <v>WN PWC GD 719 VERT BLEU WINSOR</v>
          </cell>
          <cell r="H1500" t="str">
            <v>W&amp;N PROFESSIONAL WATERCOLOUR HELE NAP WINSOR GRN BL</v>
          </cell>
          <cell r="I1500" t="str">
            <v>WN PWC W/P WINSOR GRN BL</v>
          </cell>
          <cell r="J1500">
            <v>5.49</v>
          </cell>
          <cell r="K1500">
            <v>5.49</v>
          </cell>
          <cell r="L1500">
            <v>0</v>
          </cell>
          <cell r="M1500" t="str">
            <v>Actif</v>
          </cell>
          <cell r="N1500"/>
          <cell r="O1500" t="str">
            <v>WINSOR &amp; NEWTON</v>
          </cell>
          <cell r="P1500" t="str">
            <v>FINE ARTS</v>
          </cell>
          <cell r="Q1500" t="str">
            <v>W&amp;N WATERCOLOUR</v>
          </cell>
          <cell r="R1500" t="str">
            <v>PROFESSIONAL WATERCOLOUR</v>
          </cell>
          <cell r="S1500" t="str">
            <v>WHOLE PAN</v>
          </cell>
          <cell r="T1500" t="str">
            <v>Série 1</v>
          </cell>
          <cell r="U1500" t="str">
            <v>W0719</v>
          </cell>
          <cell r="V1500" t="str">
            <v>10100103150802</v>
          </cell>
          <cell r="W1500" t="str">
            <v>32139000</v>
          </cell>
          <cell r="X1500" t="str">
            <v>FRANCE</v>
          </cell>
          <cell r="Y1500">
            <v>1</v>
          </cell>
        </row>
        <row r="1501">
          <cell r="A1501" t="str">
            <v>094376551747</v>
          </cell>
          <cell r="B1501" t="str">
            <v>0100722</v>
          </cell>
          <cell r="C1501" t="str">
            <v>W&amp;N PRO WATERCOLOUR GODET 722 JAUNE CITRON WINSOR</v>
          </cell>
          <cell r="D1501">
            <v>26</v>
          </cell>
          <cell r="E1501"/>
          <cell r="F1501"/>
          <cell r="G1501" t="str">
            <v>WN PWC GD 722 JNE CITRON WN</v>
          </cell>
          <cell r="H1501" t="str">
            <v>W&amp;N PROFESSIONAL WATERCOLOUR HELE NAP WINSOR LEMON</v>
          </cell>
          <cell r="I1501" t="str">
            <v>WN PWC W/P WINSOR LEMON</v>
          </cell>
          <cell r="J1501">
            <v>5.49</v>
          </cell>
          <cell r="K1501">
            <v>5.49</v>
          </cell>
          <cell r="L1501">
            <v>0</v>
          </cell>
          <cell r="M1501" t="str">
            <v>Actif</v>
          </cell>
          <cell r="N1501"/>
          <cell r="O1501" t="str">
            <v>WINSOR &amp; NEWTON</v>
          </cell>
          <cell r="P1501" t="str">
            <v>FINE ARTS</v>
          </cell>
          <cell r="Q1501" t="str">
            <v>W&amp;N WATERCOLOUR</v>
          </cell>
          <cell r="R1501" t="str">
            <v>PROFESSIONAL WATERCOLOUR</v>
          </cell>
          <cell r="S1501" t="str">
            <v>WHOLE PAN</v>
          </cell>
          <cell r="T1501" t="str">
            <v>Série 1</v>
          </cell>
          <cell r="U1501" t="str">
            <v>W0722</v>
          </cell>
          <cell r="V1501" t="str">
            <v>10100103150802</v>
          </cell>
          <cell r="W1501" t="str">
            <v>32139000</v>
          </cell>
          <cell r="X1501" t="str">
            <v>FRANCE</v>
          </cell>
          <cell r="Y1501">
            <v>1</v>
          </cell>
        </row>
        <row r="1502">
          <cell r="A1502" t="str">
            <v>094376955538</v>
          </cell>
          <cell r="B1502" t="str">
            <v>0100723</v>
          </cell>
          <cell r="C1502" t="str">
            <v>W&amp;N PRO WATERCOLOUR GODET 723 ORANGE WINSOR NUANCE ROUGE</v>
          </cell>
          <cell r="D1502">
            <v>26</v>
          </cell>
          <cell r="E1502"/>
          <cell r="F1502"/>
          <cell r="G1502" t="str">
            <v>WN PWC GOD 723 ORA WIN N RGE</v>
          </cell>
          <cell r="H1502" t="str">
            <v>W&amp;N PROFESSIONAL WATERCOLOUR HELE NAP WINS ORA(RS)</v>
          </cell>
          <cell r="I1502" t="str">
            <v>WN PWC W/P WINS ORA(RS)</v>
          </cell>
          <cell r="J1502">
            <v>5.49</v>
          </cell>
          <cell r="K1502">
            <v>5.49</v>
          </cell>
          <cell r="L1502">
            <v>0</v>
          </cell>
          <cell r="M1502" t="str">
            <v>Actif</v>
          </cell>
          <cell r="N1502"/>
          <cell r="O1502" t="str">
            <v>WINSOR &amp; NEWTON</v>
          </cell>
          <cell r="P1502" t="str">
            <v>FINE ARTS</v>
          </cell>
          <cell r="Q1502" t="str">
            <v>W&amp;N WATERCOLOUR</v>
          </cell>
          <cell r="R1502" t="str">
            <v>PROFESSIONAL WATERCOLOUR</v>
          </cell>
          <cell r="S1502" t="str">
            <v>WHOLE PAN</v>
          </cell>
          <cell r="T1502" t="str">
            <v>Série 1</v>
          </cell>
          <cell r="U1502" t="str">
            <v>W0723</v>
          </cell>
          <cell r="V1502" t="str">
            <v>10100103150802</v>
          </cell>
          <cell r="W1502" t="str">
            <v>32139000</v>
          </cell>
          <cell r="X1502" t="str">
            <v>FRANCE</v>
          </cell>
          <cell r="Y1502">
            <v>1</v>
          </cell>
        </row>
        <row r="1503">
          <cell r="A1503" t="str">
            <v>094376955521</v>
          </cell>
          <cell r="B1503" t="str">
            <v>0100725</v>
          </cell>
          <cell r="C1503" t="str">
            <v>W&amp;N PRO WATERCOLOUR GODET 725 ROUGE WINSOR FONCE</v>
          </cell>
          <cell r="D1503">
            <v>26</v>
          </cell>
          <cell r="E1503"/>
          <cell r="F1503"/>
          <cell r="G1503" t="str">
            <v>WN PWC GOD 725 RGE WINSOR FCE</v>
          </cell>
          <cell r="H1503" t="str">
            <v>W&amp;N PROFESSIONAL WATERCOLOUR HELE NAP WINS RED DP</v>
          </cell>
          <cell r="I1503" t="str">
            <v>WN PWC W/P WINS RED DP</v>
          </cell>
          <cell r="J1503">
            <v>5.49</v>
          </cell>
          <cell r="K1503">
            <v>5.49</v>
          </cell>
          <cell r="L1503">
            <v>0</v>
          </cell>
          <cell r="M1503" t="str">
            <v>Actif</v>
          </cell>
          <cell r="N1503"/>
          <cell r="O1503" t="str">
            <v>WINSOR &amp; NEWTON</v>
          </cell>
          <cell r="P1503" t="str">
            <v>FINE ARTS</v>
          </cell>
          <cell r="Q1503" t="str">
            <v>W&amp;N WATERCOLOUR</v>
          </cell>
          <cell r="R1503" t="str">
            <v>PROFESSIONAL WATERCOLOUR</v>
          </cell>
          <cell r="S1503" t="str">
            <v>WHOLE PAN</v>
          </cell>
          <cell r="T1503" t="str">
            <v>Série 1</v>
          </cell>
          <cell r="U1503" t="str">
            <v>W0725</v>
          </cell>
          <cell r="V1503" t="str">
            <v>10100103150802</v>
          </cell>
          <cell r="W1503" t="str">
            <v>32139000</v>
          </cell>
          <cell r="X1503" t="str">
            <v>FRANCE</v>
          </cell>
          <cell r="Y1503">
            <v>1</v>
          </cell>
        </row>
        <row r="1504">
          <cell r="A1504" t="str">
            <v>094376551761</v>
          </cell>
          <cell r="B1504" t="str">
            <v>0100726</v>
          </cell>
          <cell r="C1504" t="str">
            <v>W&amp;N PRO WATERCOLOUR GODET 726 ROUGE WINSOR</v>
          </cell>
          <cell r="D1504">
            <v>26</v>
          </cell>
          <cell r="E1504"/>
          <cell r="F1504"/>
          <cell r="G1504" t="str">
            <v>WN PWC GOD 726 RGE WINSOR</v>
          </cell>
          <cell r="H1504" t="str">
            <v>W&amp;N PROFESSIONAL WATERCOLOUR HELE NAP WINSOR RED</v>
          </cell>
          <cell r="I1504" t="str">
            <v>WN PWC W/P WINSOR RED</v>
          </cell>
          <cell r="J1504">
            <v>5.49</v>
          </cell>
          <cell r="K1504">
            <v>5.49</v>
          </cell>
          <cell r="L1504">
            <v>0</v>
          </cell>
          <cell r="M1504" t="str">
            <v>Actif</v>
          </cell>
          <cell r="N1504"/>
          <cell r="O1504" t="str">
            <v>WINSOR &amp; NEWTON</v>
          </cell>
          <cell r="P1504" t="str">
            <v>FINE ARTS</v>
          </cell>
          <cell r="Q1504" t="str">
            <v>W&amp;N WATERCOLOUR</v>
          </cell>
          <cell r="R1504" t="str">
            <v>PROFESSIONAL WATERCOLOUR</v>
          </cell>
          <cell r="S1504" t="str">
            <v>WHOLE PAN</v>
          </cell>
          <cell r="T1504" t="str">
            <v>Série 1</v>
          </cell>
          <cell r="U1504" t="str">
            <v>W0726</v>
          </cell>
          <cell r="V1504" t="str">
            <v>10100103150802</v>
          </cell>
          <cell r="W1504" t="str">
            <v>32139000</v>
          </cell>
          <cell r="X1504" t="str">
            <v>FRANCE</v>
          </cell>
          <cell r="Y1504">
            <v>1</v>
          </cell>
        </row>
        <row r="1505">
          <cell r="A1505" t="str">
            <v>094376551778</v>
          </cell>
          <cell r="B1505" t="str">
            <v>0100730</v>
          </cell>
          <cell r="C1505" t="str">
            <v>W&amp;N PRO WATERCOLOUR GODET 730 JAUNE WINSOR</v>
          </cell>
          <cell r="D1505">
            <v>26</v>
          </cell>
          <cell r="E1505"/>
          <cell r="F1505"/>
          <cell r="G1505" t="str">
            <v>WN PWC GOD 730 JNE WINSOR</v>
          </cell>
          <cell r="H1505" t="str">
            <v>W&amp;N PROFESSIONAL WATERCOLOUR HELE NAP WINSOR YELLOW</v>
          </cell>
          <cell r="I1505" t="str">
            <v>WN PWC W/P WINSOR YELLOW</v>
          </cell>
          <cell r="J1505">
            <v>5.49</v>
          </cell>
          <cell r="K1505">
            <v>5.49</v>
          </cell>
          <cell r="L1505">
            <v>0</v>
          </cell>
          <cell r="M1505" t="str">
            <v>Actif</v>
          </cell>
          <cell r="N1505"/>
          <cell r="O1505" t="str">
            <v>WINSOR &amp; NEWTON</v>
          </cell>
          <cell r="P1505" t="str">
            <v>FINE ARTS</v>
          </cell>
          <cell r="Q1505" t="str">
            <v>W&amp;N WATERCOLOUR</v>
          </cell>
          <cell r="R1505" t="str">
            <v>PROFESSIONAL WATERCOLOUR</v>
          </cell>
          <cell r="S1505" t="str">
            <v>WHOLE PAN</v>
          </cell>
          <cell r="T1505" t="str">
            <v>Série 1</v>
          </cell>
          <cell r="U1505" t="str">
            <v>W0730</v>
          </cell>
          <cell r="V1505" t="str">
            <v>10100103150802</v>
          </cell>
          <cell r="W1505" t="str">
            <v>32139000</v>
          </cell>
          <cell r="X1505" t="str">
            <v>FRANCE</v>
          </cell>
          <cell r="Y1505">
            <v>1</v>
          </cell>
        </row>
        <row r="1506">
          <cell r="A1506" t="str">
            <v>094376551785</v>
          </cell>
          <cell r="B1506" t="str">
            <v>0100731</v>
          </cell>
          <cell r="C1506" t="str">
            <v>W&amp;N PRO WATERCOLOUR GODET 731 JAUNE WINSOR FONCE</v>
          </cell>
          <cell r="D1506">
            <v>26</v>
          </cell>
          <cell r="E1506"/>
          <cell r="F1506"/>
          <cell r="G1506" t="str">
            <v>WN PWC GOD 731 JNE WINSOR FCE</v>
          </cell>
          <cell r="H1506" t="str">
            <v>W&amp;N PROFESSIONAL WATERCOLOUR HELE NAP WINSOR YELL DP</v>
          </cell>
          <cell r="I1506" t="str">
            <v>WN PWC W/P WINSOR YELL DP</v>
          </cell>
          <cell r="J1506">
            <v>5.49</v>
          </cell>
          <cell r="K1506">
            <v>5.49</v>
          </cell>
          <cell r="L1506">
            <v>0</v>
          </cell>
          <cell r="M1506" t="str">
            <v>Actif</v>
          </cell>
          <cell r="N1506"/>
          <cell r="O1506" t="str">
            <v>WINSOR &amp; NEWTON</v>
          </cell>
          <cell r="P1506" t="str">
            <v>FINE ARTS</v>
          </cell>
          <cell r="Q1506" t="str">
            <v>W&amp;N WATERCOLOUR</v>
          </cell>
          <cell r="R1506" t="str">
            <v>PROFESSIONAL WATERCOLOUR</v>
          </cell>
          <cell r="S1506" t="str">
            <v>WHOLE PAN</v>
          </cell>
          <cell r="T1506" t="str">
            <v>Série 1</v>
          </cell>
          <cell r="U1506" t="str">
            <v>W0731</v>
          </cell>
          <cell r="V1506" t="str">
            <v>10100103150802</v>
          </cell>
          <cell r="W1506" t="str">
            <v>32139000</v>
          </cell>
          <cell r="X1506" t="str">
            <v>FRANCE</v>
          </cell>
          <cell r="Y1506">
            <v>1</v>
          </cell>
        </row>
        <row r="1507">
          <cell r="A1507" t="str">
            <v>094376551792</v>
          </cell>
          <cell r="B1507" t="str">
            <v>0100733</v>
          </cell>
          <cell r="C1507" t="str">
            <v>W&amp;N PRO WATERCOLOUR GODET 733 VIOLET WINSOR DIOXAZINE</v>
          </cell>
          <cell r="D1507">
            <v>26</v>
          </cell>
          <cell r="E1507"/>
          <cell r="F1507"/>
          <cell r="G1507" t="str">
            <v>WN PWC GOD 733 VIOLE WIN DIOX</v>
          </cell>
          <cell r="H1507" t="str">
            <v>W&amp;N PROFESSIONAL WATERCOLOUR HELE NAP WINSOR VIOL DI</v>
          </cell>
          <cell r="I1507" t="str">
            <v>WN PWC W/P WINSOR VIOL DI</v>
          </cell>
          <cell r="J1507">
            <v>5.49</v>
          </cell>
          <cell r="K1507">
            <v>5.49</v>
          </cell>
          <cell r="L1507">
            <v>0</v>
          </cell>
          <cell r="M1507" t="str">
            <v>Actif</v>
          </cell>
          <cell r="N1507"/>
          <cell r="O1507" t="str">
            <v>WINSOR &amp; NEWTON</v>
          </cell>
          <cell r="P1507" t="str">
            <v>FINE ARTS</v>
          </cell>
          <cell r="Q1507" t="str">
            <v>W&amp;N WATERCOLOUR</v>
          </cell>
          <cell r="R1507" t="str">
            <v>PROFESSIONAL WATERCOLOUR</v>
          </cell>
          <cell r="S1507" t="str">
            <v>WHOLE PAN</v>
          </cell>
          <cell r="T1507" t="str">
            <v>Série 1</v>
          </cell>
          <cell r="U1507" t="str">
            <v>W0733</v>
          </cell>
          <cell r="V1507" t="str">
            <v>10100103150802</v>
          </cell>
          <cell r="W1507" t="str">
            <v>32139000</v>
          </cell>
          <cell r="X1507" t="str">
            <v>FRANCE</v>
          </cell>
          <cell r="Y1507">
            <v>1</v>
          </cell>
        </row>
        <row r="1508">
          <cell r="A1508" t="str">
            <v>094376551808</v>
          </cell>
          <cell r="B1508" t="str">
            <v>0100744</v>
          </cell>
          <cell r="C1508" t="str">
            <v>W&amp;N PRO WATERCOLOUR GODET 744 OCRE JAUNE</v>
          </cell>
          <cell r="D1508">
            <v>26</v>
          </cell>
          <cell r="E1508"/>
          <cell r="F1508"/>
          <cell r="G1508" t="str">
            <v>WN PWC GOD 744 OCRE JAUNE</v>
          </cell>
          <cell r="H1508" t="str">
            <v>W&amp;N PROFESSIONAL WATERCOLOUR HELE NAP YELLOW OCHRE</v>
          </cell>
          <cell r="I1508" t="str">
            <v>WN PWC W/P YELLOW OCHRE</v>
          </cell>
          <cell r="J1508">
            <v>5.49</v>
          </cell>
          <cell r="K1508">
            <v>5.49</v>
          </cell>
          <cell r="L1508">
            <v>0</v>
          </cell>
          <cell r="M1508" t="str">
            <v>Actif</v>
          </cell>
          <cell r="N1508"/>
          <cell r="O1508" t="str">
            <v>WINSOR &amp; NEWTON</v>
          </cell>
          <cell r="P1508" t="str">
            <v>FINE ARTS</v>
          </cell>
          <cell r="Q1508" t="str">
            <v>W&amp;N WATERCOLOUR</v>
          </cell>
          <cell r="R1508" t="str">
            <v>PROFESSIONAL WATERCOLOUR</v>
          </cell>
          <cell r="S1508" t="str">
            <v>WHOLE PAN</v>
          </cell>
          <cell r="T1508" t="str">
            <v>Série 1</v>
          </cell>
          <cell r="U1508" t="str">
            <v>W0744</v>
          </cell>
          <cell r="V1508" t="str">
            <v>10100103150802</v>
          </cell>
          <cell r="W1508" t="str">
            <v>32139000</v>
          </cell>
          <cell r="X1508" t="str">
            <v>FRANCE</v>
          </cell>
          <cell r="Y1508">
            <v>1</v>
          </cell>
        </row>
        <row r="1509">
          <cell r="A1509" t="str">
            <v>094376551112</v>
          </cell>
          <cell r="B1509" t="str">
            <v>0100125</v>
          </cell>
          <cell r="C1509" t="str">
            <v>W&amp;N PRO WATERCOLOUR GODET 125 VIOLET CAPUT MORTUUM</v>
          </cell>
          <cell r="D1509">
            <v>26</v>
          </cell>
          <cell r="E1509"/>
          <cell r="F1509"/>
          <cell r="G1509" t="str">
            <v>WN PWC GOD 125 VIOLET CAP MORT</v>
          </cell>
          <cell r="H1509" t="str">
            <v>W&amp;N PROFESSIONAL WATERCOLOUR HELE NAP CAPUT M VIOLET</v>
          </cell>
          <cell r="I1509" t="str">
            <v>WN PWC W/P CAPUT M VIOLET</v>
          </cell>
          <cell r="J1509">
            <v>6.16</v>
          </cell>
          <cell r="K1509">
            <v>6.16</v>
          </cell>
          <cell r="L1509">
            <v>0</v>
          </cell>
          <cell r="M1509" t="str">
            <v>Actif</v>
          </cell>
          <cell r="N1509"/>
          <cell r="O1509" t="str">
            <v>WINSOR &amp; NEWTON</v>
          </cell>
          <cell r="P1509" t="str">
            <v>FINE ARTS</v>
          </cell>
          <cell r="Q1509" t="str">
            <v>W&amp;N WATERCOLOUR</v>
          </cell>
          <cell r="R1509" t="str">
            <v>PROFESSIONAL WATERCOLOUR</v>
          </cell>
          <cell r="S1509" t="str">
            <v>WHOLE PAN</v>
          </cell>
          <cell r="T1509" t="str">
            <v>Série 2</v>
          </cell>
          <cell r="U1509" t="str">
            <v>W0125</v>
          </cell>
          <cell r="V1509" t="str">
            <v>10100103150802</v>
          </cell>
          <cell r="W1509" t="str">
            <v>32139000</v>
          </cell>
          <cell r="X1509" t="str">
            <v>FRANCE</v>
          </cell>
          <cell r="Y1509">
            <v>1</v>
          </cell>
        </row>
        <row r="1510">
          <cell r="A1510" t="str">
            <v>094376551136</v>
          </cell>
          <cell r="B1510" t="str">
            <v>0100263</v>
          </cell>
          <cell r="C1510" t="str">
            <v>W&amp;N PRO WATERCOLOUR GODET 263 OUTREMER FRANCAIS</v>
          </cell>
          <cell r="D1510">
            <v>26</v>
          </cell>
          <cell r="E1510"/>
          <cell r="F1510"/>
          <cell r="G1510" t="str">
            <v>WN PWC GD 263 OUTREMER FR</v>
          </cell>
          <cell r="H1510" t="str">
            <v>W&amp;N PROFESSIONAL WATERCOLOUR HELE NAP FRENCH ULTRA</v>
          </cell>
          <cell r="I1510" t="str">
            <v>WN PWC W/P FRENCH ULTRA</v>
          </cell>
          <cell r="J1510">
            <v>6.16</v>
          </cell>
          <cell r="K1510">
            <v>6.16</v>
          </cell>
          <cell r="L1510">
            <v>0</v>
          </cell>
          <cell r="M1510" t="str">
            <v>Actif</v>
          </cell>
          <cell r="N1510"/>
          <cell r="O1510" t="str">
            <v>WINSOR &amp; NEWTON</v>
          </cell>
          <cell r="P1510" t="str">
            <v>FINE ARTS</v>
          </cell>
          <cell r="Q1510" t="str">
            <v>W&amp;N WATERCOLOUR</v>
          </cell>
          <cell r="R1510" t="str">
            <v>PROFESSIONAL WATERCOLOUR</v>
          </cell>
          <cell r="S1510" t="str">
            <v>WHOLE PAN</v>
          </cell>
          <cell r="T1510" t="str">
            <v>Série 2</v>
          </cell>
          <cell r="U1510" t="str">
            <v>W0263</v>
          </cell>
          <cell r="V1510" t="str">
            <v>10100103150802</v>
          </cell>
          <cell r="W1510" t="str">
            <v>32139000</v>
          </cell>
          <cell r="X1510" t="str">
            <v>FRANCE</v>
          </cell>
          <cell r="Y1510">
            <v>1</v>
          </cell>
        </row>
        <row r="1511">
          <cell r="A1511" t="str">
            <v>094376551242</v>
          </cell>
          <cell r="B1511" t="str">
            <v>0100294</v>
          </cell>
          <cell r="C1511" t="str">
            <v>W&amp;N PRO WATERCOLOUR GODET 294 VERT DORE</v>
          </cell>
          <cell r="D1511">
            <v>26</v>
          </cell>
          <cell r="E1511"/>
          <cell r="F1511"/>
          <cell r="G1511" t="str">
            <v>WN PWC GOD 294 VERT DORE</v>
          </cell>
          <cell r="H1511" t="str">
            <v>W&amp;N PROFESSIONAL WATERCOLOUR HELE NAP GREEN GOLD</v>
          </cell>
          <cell r="I1511" t="str">
            <v>WN PWC W/P GREEN GOLD</v>
          </cell>
          <cell r="J1511">
            <v>6.16</v>
          </cell>
          <cell r="K1511">
            <v>6.16</v>
          </cell>
          <cell r="L1511">
            <v>0</v>
          </cell>
          <cell r="M1511" t="str">
            <v>Actif</v>
          </cell>
          <cell r="N1511"/>
          <cell r="O1511" t="str">
            <v>WINSOR &amp; NEWTON</v>
          </cell>
          <cell r="P1511" t="str">
            <v>FINE ARTS</v>
          </cell>
          <cell r="Q1511" t="str">
            <v>W&amp;N WATERCOLOUR</v>
          </cell>
          <cell r="R1511" t="str">
            <v>PROFESSIONAL WATERCOLOUR</v>
          </cell>
          <cell r="S1511" t="str">
            <v>WHOLE PAN</v>
          </cell>
          <cell r="T1511" t="str">
            <v>Série 2</v>
          </cell>
          <cell r="U1511" t="str">
            <v>W0294</v>
          </cell>
          <cell r="V1511" t="str">
            <v>10100103150802</v>
          </cell>
          <cell r="W1511" t="str">
            <v>32139000</v>
          </cell>
          <cell r="X1511" t="str">
            <v>FRANCE</v>
          </cell>
          <cell r="Y1511">
            <v>1</v>
          </cell>
        </row>
        <row r="1512">
          <cell r="A1512" t="str">
            <v>094376551341</v>
          </cell>
          <cell r="B1512" t="str">
            <v>0100379</v>
          </cell>
          <cell r="C1512" t="str">
            <v>W&amp;N PRO WATERCOLOUR GODET 379 BLEU MANGANESE</v>
          </cell>
          <cell r="D1512">
            <v>26</v>
          </cell>
          <cell r="E1512"/>
          <cell r="F1512"/>
          <cell r="G1512" t="str">
            <v>WN PWC GOD 379 BLEU MANGANESE</v>
          </cell>
          <cell r="H1512" t="str">
            <v>W&amp;N PROFESSIONAL WATERCOLOUR HELE NAP MANG BLUE HUE</v>
          </cell>
          <cell r="I1512" t="str">
            <v>WN PWC W/P MANG BLUE HUE</v>
          </cell>
          <cell r="J1512">
            <v>6.16</v>
          </cell>
          <cell r="K1512">
            <v>6.16</v>
          </cell>
          <cell r="L1512">
            <v>0</v>
          </cell>
          <cell r="M1512" t="str">
            <v>Actif</v>
          </cell>
          <cell r="N1512"/>
          <cell r="O1512" t="str">
            <v>WINSOR &amp; NEWTON</v>
          </cell>
          <cell r="P1512" t="str">
            <v>FINE ARTS</v>
          </cell>
          <cell r="Q1512" t="str">
            <v>W&amp;N WATERCOLOUR</v>
          </cell>
          <cell r="R1512" t="str">
            <v>PROFESSIONAL WATERCOLOUR</v>
          </cell>
          <cell r="S1512" t="str">
            <v>WHOLE PAN</v>
          </cell>
          <cell r="T1512" t="str">
            <v>Série 2</v>
          </cell>
          <cell r="U1512" t="str">
            <v>W0379</v>
          </cell>
          <cell r="V1512" t="str">
            <v>10100103150802</v>
          </cell>
          <cell r="W1512" t="str">
            <v>32139000</v>
          </cell>
          <cell r="X1512" t="str">
            <v>FRANCE</v>
          </cell>
          <cell r="Y1512">
            <v>1</v>
          </cell>
        </row>
        <row r="1513">
          <cell r="A1513" t="str">
            <v>094376955545</v>
          </cell>
          <cell r="B1513" t="str">
            <v>0100448</v>
          </cell>
          <cell r="C1513" t="str">
            <v>W&amp;N PRO WATERCOLOUR GODET 448 ROSE OPERA ROW</v>
          </cell>
          <cell r="D1513">
            <v>26</v>
          </cell>
          <cell r="E1513"/>
          <cell r="F1513"/>
          <cell r="G1513" t="str">
            <v>WN PWC GOD 448 ROSE OPERA ROW</v>
          </cell>
          <cell r="H1513" t="str">
            <v>W&amp;N PROFESSIONAL WATERCOLOUR HELE NAP OPERA ROSE 04 ROW</v>
          </cell>
          <cell r="I1513" t="str">
            <v>WN PWC W/P OPERA ROSE ROW</v>
          </cell>
          <cell r="J1513">
            <v>6.16</v>
          </cell>
          <cell r="K1513">
            <v>6.16</v>
          </cell>
          <cell r="L1513">
            <v>0</v>
          </cell>
          <cell r="M1513" t="str">
            <v>Actif</v>
          </cell>
          <cell r="N1513"/>
          <cell r="O1513" t="str">
            <v>WINSOR &amp; NEWTON</v>
          </cell>
          <cell r="P1513" t="str">
            <v>FINE ARTS</v>
          </cell>
          <cell r="Q1513" t="str">
            <v>W&amp;N WATERCOLOUR</v>
          </cell>
          <cell r="R1513" t="str">
            <v>PROFESSIONAL WATERCOLOUR</v>
          </cell>
          <cell r="S1513" t="str">
            <v>WHOLE PAN</v>
          </cell>
          <cell r="T1513" t="str">
            <v>Série 2</v>
          </cell>
          <cell r="U1513" t="str">
            <v>W0448</v>
          </cell>
          <cell r="V1513" t="str">
            <v>10100103150802</v>
          </cell>
          <cell r="W1513" t="str">
            <v>32139000</v>
          </cell>
          <cell r="X1513" t="str">
            <v>FRANCE</v>
          </cell>
          <cell r="Y1513">
            <v>1</v>
          </cell>
        </row>
        <row r="1514">
          <cell r="A1514" t="str">
            <v>094376955590</v>
          </cell>
          <cell r="B1514" t="str">
            <v>0100460</v>
          </cell>
          <cell r="C1514" t="str">
            <v>W&amp;N PRO WATERCOLOUR GODET 460 VERT DE PERYLENE</v>
          </cell>
          <cell r="D1514">
            <v>26</v>
          </cell>
          <cell r="E1514"/>
          <cell r="F1514"/>
          <cell r="G1514" t="str">
            <v>WN PWC GOD 460 VERT PERYLENE</v>
          </cell>
          <cell r="H1514" t="str">
            <v>W&amp;N PROFESSIONAL WATERCOLOUR HELE NAP PERYLEN GRN</v>
          </cell>
          <cell r="I1514" t="str">
            <v>WN PWC W/P PERYLEN GRN</v>
          </cell>
          <cell r="J1514">
            <v>6.16</v>
          </cell>
          <cell r="K1514">
            <v>6.16</v>
          </cell>
          <cell r="L1514">
            <v>0</v>
          </cell>
          <cell r="M1514" t="str">
            <v>Actif</v>
          </cell>
          <cell r="N1514"/>
          <cell r="O1514" t="str">
            <v>WINSOR &amp; NEWTON</v>
          </cell>
          <cell r="P1514" t="str">
            <v>FINE ARTS</v>
          </cell>
          <cell r="Q1514" t="str">
            <v>W&amp;N WATERCOLOUR</v>
          </cell>
          <cell r="R1514" t="str">
            <v>PROFESSIONAL WATERCOLOUR</v>
          </cell>
          <cell r="S1514" t="str">
            <v>WHOLE PAN</v>
          </cell>
          <cell r="T1514" t="str">
            <v>Série 2</v>
          </cell>
          <cell r="U1514" t="str">
            <v>W0460</v>
          </cell>
          <cell r="V1514" t="str">
            <v>10100103150802</v>
          </cell>
          <cell r="W1514" t="str">
            <v>32139000</v>
          </cell>
          <cell r="X1514" t="str">
            <v>FRANCE</v>
          </cell>
          <cell r="Y1514">
            <v>1</v>
          </cell>
        </row>
        <row r="1515">
          <cell r="A1515" t="str">
            <v>094376955637</v>
          </cell>
          <cell r="B1515" t="str">
            <v>0100537</v>
          </cell>
          <cell r="C1515" t="str">
            <v>W&amp;N PRO WATERCOLOUR GODET 537 POTERIE</v>
          </cell>
          <cell r="D1515">
            <v>26</v>
          </cell>
          <cell r="E1515"/>
          <cell r="F1515"/>
          <cell r="G1515" t="str">
            <v>WN PWC GOD 537 POTERIE</v>
          </cell>
          <cell r="H1515" t="str">
            <v>W&amp;N PROFESSIONAL WATERCOLOUR HELE NAP POTTER PINK</v>
          </cell>
          <cell r="I1515" t="str">
            <v>WN PWC W/P POTTER PINK</v>
          </cell>
          <cell r="J1515">
            <v>6.16</v>
          </cell>
          <cell r="K1515">
            <v>6.16</v>
          </cell>
          <cell r="L1515">
            <v>0</v>
          </cell>
          <cell r="M1515" t="str">
            <v>Actif</v>
          </cell>
          <cell r="N1515"/>
          <cell r="O1515" t="str">
            <v>WINSOR &amp; NEWTON</v>
          </cell>
          <cell r="P1515" t="str">
            <v>FINE ARTS</v>
          </cell>
          <cell r="Q1515" t="str">
            <v>W&amp;N WATERCOLOUR</v>
          </cell>
          <cell r="R1515" t="str">
            <v>PROFESSIONAL WATERCOLOUR</v>
          </cell>
          <cell r="S1515" t="str">
            <v>WHOLE PAN</v>
          </cell>
          <cell r="T1515" t="str">
            <v>Série 2</v>
          </cell>
          <cell r="U1515" t="str">
            <v>W0537</v>
          </cell>
          <cell r="V1515" t="str">
            <v>10100103150802</v>
          </cell>
          <cell r="W1515" t="str">
            <v>32139000</v>
          </cell>
          <cell r="X1515" t="str">
            <v>FRANCE</v>
          </cell>
          <cell r="Y1515">
            <v>1</v>
          </cell>
        </row>
        <row r="1516">
          <cell r="A1516" t="str">
            <v>094376551648</v>
          </cell>
          <cell r="B1516" t="str">
            <v>0100667</v>
          </cell>
          <cell r="C1516" t="str">
            <v>W&amp;N PRO WATERCOLOUR GODET 667 VERT OUTREMER</v>
          </cell>
          <cell r="D1516">
            <v>26</v>
          </cell>
          <cell r="E1516"/>
          <cell r="F1516"/>
          <cell r="G1516" t="str">
            <v>WN PWC GOD 667 VERT OUTREMER</v>
          </cell>
          <cell r="H1516" t="str">
            <v>W&amp;N PROFESSIONAL WATERCOLOUR HELE NAP ULTRA GRN SHDE</v>
          </cell>
          <cell r="I1516" t="str">
            <v>WN PWC W/P ULTRAMARINE (GREE</v>
          </cell>
          <cell r="J1516">
            <v>6.16</v>
          </cell>
          <cell r="K1516">
            <v>6.16</v>
          </cell>
          <cell r="L1516">
            <v>0</v>
          </cell>
          <cell r="M1516" t="str">
            <v>Actif</v>
          </cell>
          <cell r="N1516"/>
          <cell r="O1516" t="str">
            <v>WINSOR &amp; NEWTON</v>
          </cell>
          <cell r="P1516" t="str">
            <v>FINE ARTS</v>
          </cell>
          <cell r="Q1516" t="str">
            <v>W&amp;N WATERCOLOUR</v>
          </cell>
          <cell r="R1516" t="str">
            <v>PROFESSIONAL WATERCOLOUR</v>
          </cell>
          <cell r="S1516" t="str">
            <v>WHOLE PAN</v>
          </cell>
          <cell r="T1516" t="str">
            <v>Série 2</v>
          </cell>
          <cell r="U1516" t="str">
            <v>W0667</v>
          </cell>
          <cell r="V1516" t="str">
            <v>10100103150802</v>
          </cell>
          <cell r="W1516" t="str">
            <v>32139000</v>
          </cell>
          <cell r="X1516" t="str">
            <v>FRANCE</v>
          </cell>
          <cell r="Y1516">
            <v>1</v>
          </cell>
        </row>
        <row r="1517">
          <cell r="A1517" t="str">
            <v>094376551655</v>
          </cell>
          <cell r="B1517" t="str">
            <v>0100672</v>
          </cell>
          <cell r="C1517" t="str">
            <v>W&amp;N PRO WATERCOLOUR GODET 672 VIOLET OUTREMER</v>
          </cell>
          <cell r="D1517">
            <v>26</v>
          </cell>
          <cell r="E1517"/>
          <cell r="F1517"/>
          <cell r="G1517" t="str">
            <v>WN PWC GOD 672 VIOLET OUTREMER</v>
          </cell>
          <cell r="H1517" t="str">
            <v>W&amp;N PROFESSIONAL WATERCOLOUR HELE NAP ULTRA VIOLET</v>
          </cell>
          <cell r="I1517" t="str">
            <v>WN PWC W/P ULTRA VIOLET</v>
          </cell>
          <cell r="J1517">
            <v>6.16</v>
          </cell>
          <cell r="K1517">
            <v>6.16</v>
          </cell>
          <cell r="L1517">
            <v>0</v>
          </cell>
          <cell r="M1517" t="str">
            <v>Actif</v>
          </cell>
          <cell r="N1517"/>
          <cell r="O1517" t="str">
            <v>WINSOR &amp; NEWTON</v>
          </cell>
          <cell r="P1517" t="str">
            <v>FINE ARTS</v>
          </cell>
          <cell r="Q1517" t="str">
            <v>W&amp;N WATERCOLOUR</v>
          </cell>
          <cell r="R1517" t="str">
            <v>PROFESSIONAL WATERCOLOUR</v>
          </cell>
          <cell r="S1517" t="str">
            <v>WHOLE PAN</v>
          </cell>
          <cell r="T1517" t="str">
            <v>Série 2</v>
          </cell>
          <cell r="U1517" t="str">
            <v>W0672</v>
          </cell>
          <cell r="V1517" t="str">
            <v>10100103150802</v>
          </cell>
          <cell r="W1517" t="str">
            <v>32139000</v>
          </cell>
          <cell r="X1517" t="str">
            <v>FRANCE</v>
          </cell>
          <cell r="Y1517">
            <v>1</v>
          </cell>
        </row>
        <row r="1518">
          <cell r="A1518" t="str">
            <v>094376551099</v>
          </cell>
          <cell r="B1518" t="str">
            <v>0100137</v>
          </cell>
          <cell r="C1518" t="str">
            <v>W&amp;N PRO WATERCOLOUR GODET 137 BLEU DE CERULEUM</v>
          </cell>
          <cell r="D1518">
            <v>26</v>
          </cell>
          <cell r="E1518"/>
          <cell r="F1518"/>
          <cell r="G1518" t="str">
            <v>WN PWC GOD 137 BLEU CERULEUM</v>
          </cell>
          <cell r="H1518" t="str">
            <v>W&amp;N PROFESSIONAL WATERCOLOUR HELE NAP CERULEAN BLUE</v>
          </cell>
          <cell r="I1518" t="str">
            <v>WN PWC W/P CERULEAN BLUE</v>
          </cell>
          <cell r="J1518">
            <v>6.98</v>
          </cell>
          <cell r="K1518">
            <v>7.12</v>
          </cell>
          <cell r="L1518">
            <v>2.0057306590257833E-2</v>
          </cell>
          <cell r="M1518" t="str">
            <v>Actif</v>
          </cell>
          <cell r="N1518"/>
          <cell r="O1518" t="str">
            <v>WINSOR &amp; NEWTON</v>
          </cell>
          <cell r="P1518" t="str">
            <v>FINE ARTS</v>
          </cell>
          <cell r="Q1518" t="str">
            <v>W&amp;N WATERCOLOUR</v>
          </cell>
          <cell r="R1518" t="str">
            <v>PROFESSIONAL WATERCOLOUR</v>
          </cell>
          <cell r="S1518" t="str">
            <v>WHOLE PAN</v>
          </cell>
          <cell r="T1518" t="str">
            <v>Série 3</v>
          </cell>
          <cell r="U1518" t="str">
            <v>W0137</v>
          </cell>
          <cell r="V1518" t="str">
            <v>10100103150802</v>
          </cell>
          <cell r="W1518" t="str">
            <v>32139000</v>
          </cell>
          <cell r="X1518" t="str">
            <v>FRANCE</v>
          </cell>
          <cell r="Y1518">
            <v>1</v>
          </cell>
        </row>
        <row r="1519">
          <cell r="A1519" t="str">
            <v>094376955569</v>
          </cell>
          <cell r="B1519" t="str">
            <v>0100140</v>
          </cell>
          <cell r="C1519" t="str">
            <v>W&amp;N PRO WATERCOLOUR GODET 140 BLEU CERULEUM NUANCE ROUGE</v>
          </cell>
          <cell r="D1519">
            <v>26</v>
          </cell>
          <cell r="E1519"/>
          <cell r="F1519"/>
          <cell r="G1519" t="str">
            <v>WN PWC GOD 140 BL CERUL N RGE</v>
          </cell>
          <cell r="H1519" t="str">
            <v>W&amp;N PROFESSIONAL WATERCOLOUR HELE NAP CER BLU R/S</v>
          </cell>
          <cell r="I1519" t="str">
            <v>WN PWC W/P CER BLU R/S</v>
          </cell>
          <cell r="J1519">
            <v>6.98</v>
          </cell>
          <cell r="K1519">
            <v>7.12</v>
          </cell>
          <cell r="L1519">
            <v>2.0057306590257833E-2</v>
          </cell>
          <cell r="M1519" t="str">
            <v>Actif</v>
          </cell>
          <cell r="N1519"/>
          <cell r="O1519" t="str">
            <v>WINSOR &amp; NEWTON</v>
          </cell>
          <cell r="P1519" t="str">
            <v>FINE ARTS</v>
          </cell>
          <cell r="Q1519" t="str">
            <v>W&amp;N WATERCOLOUR</v>
          </cell>
          <cell r="R1519" t="str">
            <v>PROFESSIONAL WATERCOLOUR</v>
          </cell>
          <cell r="S1519" t="str">
            <v>WHOLE PAN</v>
          </cell>
          <cell r="T1519" t="str">
            <v>Série 3</v>
          </cell>
          <cell r="U1519" t="str">
            <v>W0140</v>
          </cell>
          <cell r="V1519" t="str">
            <v>10100103150802</v>
          </cell>
          <cell r="W1519" t="str">
            <v>32139000</v>
          </cell>
          <cell r="X1519" t="str">
            <v>FRANCE</v>
          </cell>
          <cell r="Y1519">
            <v>1</v>
          </cell>
        </row>
        <row r="1520">
          <cell r="A1520" t="str">
            <v>094376551280</v>
          </cell>
          <cell r="B1520" t="str">
            <v>0100321</v>
          </cell>
          <cell r="C1520" t="str">
            <v>W&amp;N PRO WATERCOLOUR GODET 321 BLEU D INDANTHRENE</v>
          </cell>
          <cell r="D1520">
            <v>26</v>
          </cell>
          <cell r="E1520"/>
          <cell r="F1520"/>
          <cell r="G1520" t="str">
            <v>WN PWC GOD 321 BL INDANTRENE</v>
          </cell>
          <cell r="H1520" t="str">
            <v>W&amp;N PROFESSIONAL WATERCOLOUR HELE NAP INTH'RINE.BLUE</v>
          </cell>
          <cell r="I1520" t="str">
            <v>WN PWC W/P INTH'RINE.BLUE</v>
          </cell>
          <cell r="J1520">
            <v>6.98</v>
          </cell>
          <cell r="K1520">
            <v>7.12</v>
          </cell>
          <cell r="L1520">
            <v>2.0057306590257833E-2</v>
          </cell>
          <cell r="M1520" t="str">
            <v>Actif</v>
          </cell>
          <cell r="N1520"/>
          <cell r="O1520" t="str">
            <v>WINSOR &amp; NEWTON</v>
          </cell>
          <cell r="P1520" t="str">
            <v>FINE ARTS</v>
          </cell>
          <cell r="Q1520" t="str">
            <v>W&amp;N WATERCOLOUR</v>
          </cell>
          <cell r="R1520" t="str">
            <v>PROFESSIONAL WATERCOLOUR</v>
          </cell>
          <cell r="S1520" t="str">
            <v>WHOLE PAN</v>
          </cell>
          <cell r="T1520" t="str">
            <v>Série 3</v>
          </cell>
          <cell r="U1520" t="str">
            <v>W0321</v>
          </cell>
          <cell r="V1520" t="str">
            <v>10100103150802</v>
          </cell>
          <cell r="W1520" t="str">
            <v>32139000</v>
          </cell>
          <cell r="X1520" t="str">
            <v>FRANCE</v>
          </cell>
          <cell r="Y1520">
            <v>1</v>
          </cell>
        </row>
        <row r="1521">
          <cell r="A1521" t="str">
            <v>094376551426</v>
          </cell>
          <cell r="B1521" t="str">
            <v>0100459</v>
          </cell>
          <cell r="C1521" t="str">
            <v>W&amp;N PRO WATERCOLOUR GODET 459 OXYDE DE CHROME</v>
          </cell>
          <cell r="D1521">
            <v>26</v>
          </cell>
          <cell r="E1521"/>
          <cell r="F1521"/>
          <cell r="G1521" t="str">
            <v>WN PWC GOD 459 OXYDE DE CHROME</v>
          </cell>
          <cell r="H1521" t="str">
            <v>W&amp;N PROFESSIONAL WATERCOLOUR HELE NAP OXIDE CHROM'M</v>
          </cell>
          <cell r="I1521" t="str">
            <v>WN PWC W/P OXIDE CHROM'M</v>
          </cell>
          <cell r="J1521">
            <v>6.98</v>
          </cell>
          <cell r="K1521">
            <v>7.12</v>
          </cell>
          <cell r="L1521">
            <v>2.0057306590257833E-2</v>
          </cell>
          <cell r="M1521" t="str">
            <v>Actif</v>
          </cell>
          <cell r="N1521"/>
          <cell r="O1521" t="str">
            <v>WINSOR &amp; NEWTON</v>
          </cell>
          <cell r="P1521" t="str">
            <v>FINE ARTS</v>
          </cell>
          <cell r="Q1521" t="str">
            <v>W&amp;N WATERCOLOUR</v>
          </cell>
          <cell r="R1521" t="str">
            <v>PROFESSIONAL WATERCOLOUR</v>
          </cell>
          <cell r="S1521" t="str">
            <v>WHOLE PAN</v>
          </cell>
          <cell r="T1521" t="str">
            <v>Série 3</v>
          </cell>
          <cell r="U1521" t="str">
            <v>W0459</v>
          </cell>
          <cell r="V1521" t="str">
            <v>10100103150802</v>
          </cell>
          <cell r="W1521" t="str">
            <v>32139000</v>
          </cell>
          <cell r="X1521" t="str">
            <v>FRANCE</v>
          </cell>
          <cell r="Y1521">
            <v>1</v>
          </cell>
        </row>
        <row r="1522">
          <cell r="A1522" t="str">
            <v>094376551440</v>
          </cell>
          <cell r="B1522" t="str">
            <v>0100466</v>
          </cell>
          <cell r="C1522" t="str">
            <v>W&amp;N PRO WATERCOLOUR GODET 466 ALIZARINE CRAMOISIE PERMANENTE</v>
          </cell>
          <cell r="D1522">
            <v>26</v>
          </cell>
          <cell r="E1522"/>
          <cell r="F1522"/>
          <cell r="G1522" t="str">
            <v>WN PWC GOD 466 ALIZ CRAM PERM</v>
          </cell>
          <cell r="H1522" t="str">
            <v>W&amp;N PROFESSIONAL WATERCOLOUR HELE NAP PERM ALIZ CRIM</v>
          </cell>
          <cell r="I1522" t="str">
            <v>WN PWC W/P PERM ALIZ CRIM</v>
          </cell>
          <cell r="J1522">
            <v>6.98</v>
          </cell>
          <cell r="K1522">
            <v>7.12</v>
          </cell>
          <cell r="L1522">
            <v>2.0057306590257833E-2</v>
          </cell>
          <cell r="M1522" t="str">
            <v>Actif</v>
          </cell>
          <cell r="N1522"/>
          <cell r="O1522" t="str">
            <v>WINSOR &amp; NEWTON</v>
          </cell>
          <cell r="P1522" t="str">
            <v>FINE ARTS</v>
          </cell>
          <cell r="Q1522" t="str">
            <v>W&amp;N WATERCOLOUR</v>
          </cell>
          <cell r="R1522" t="str">
            <v>PROFESSIONAL WATERCOLOUR</v>
          </cell>
          <cell r="S1522" t="str">
            <v>WHOLE PAN</v>
          </cell>
          <cell r="T1522" t="str">
            <v>Série 3</v>
          </cell>
          <cell r="U1522" t="str">
            <v>W0466</v>
          </cell>
          <cell r="V1522" t="str">
            <v>10100103150802</v>
          </cell>
          <cell r="W1522" t="str">
            <v>32139000</v>
          </cell>
          <cell r="X1522" t="str">
            <v>FRANCE</v>
          </cell>
          <cell r="Y1522">
            <v>1</v>
          </cell>
        </row>
        <row r="1523">
          <cell r="A1523" t="str">
            <v>094376553642</v>
          </cell>
          <cell r="B1523" t="str">
            <v>0100479</v>
          </cell>
          <cell r="C1523" t="str">
            <v>W&amp;N PRO WATERCOLOUR GODET 479 CARMIN PERMANENT</v>
          </cell>
          <cell r="D1523">
            <v>26</v>
          </cell>
          <cell r="E1523"/>
          <cell r="F1523"/>
          <cell r="G1523" t="str">
            <v>WN PWC GOD 479 CARMIN PERM</v>
          </cell>
          <cell r="H1523" t="str">
            <v>W&amp;N PROFESSIONAL WATERCOLOUR HELE NAP PERM CARMINE</v>
          </cell>
          <cell r="I1523" t="str">
            <v>WN PWC W/P PERM CARMINE</v>
          </cell>
          <cell r="J1523">
            <v>6.98</v>
          </cell>
          <cell r="K1523">
            <v>7.12</v>
          </cell>
          <cell r="L1523">
            <v>2.0057306590257833E-2</v>
          </cell>
          <cell r="M1523" t="str">
            <v>Actif</v>
          </cell>
          <cell r="N1523"/>
          <cell r="O1523" t="str">
            <v>WINSOR &amp; NEWTON</v>
          </cell>
          <cell r="P1523" t="str">
            <v>FINE ARTS</v>
          </cell>
          <cell r="Q1523" t="str">
            <v>W&amp;N WATERCOLOUR</v>
          </cell>
          <cell r="R1523" t="str">
            <v>PROFESSIONAL WATERCOLOUR</v>
          </cell>
          <cell r="S1523" t="str">
            <v>WHOLE PAN</v>
          </cell>
          <cell r="T1523" t="str">
            <v>Série 3</v>
          </cell>
          <cell r="U1523" t="str">
            <v>W0479</v>
          </cell>
          <cell r="V1523" t="str">
            <v>10100103150802</v>
          </cell>
          <cell r="W1523" t="str">
            <v>32139000</v>
          </cell>
          <cell r="X1523" t="str">
            <v>FRANCE</v>
          </cell>
          <cell r="Y1523">
            <v>1</v>
          </cell>
        </row>
        <row r="1524">
          <cell r="A1524" t="str">
            <v>094376551457</v>
          </cell>
          <cell r="B1524" t="str">
            <v>0100489</v>
          </cell>
          <cell r="C1524" t="str">
            <v>W&amp;N PRO WATERCOLOUR GODET 489 MAGENTA PERMANENT</v>
          </cell>
          <cell r="D1524">
            <v>26</v>
          </cell>
          <cell r="E1524"/>
          <cell r="F1524"/>
          <cell r="G1524" t="str">
            <v>WN PWC GOD 489 MAGENTA PERM</v>
          </cell>
          <cell r="H1524" t="str">
            <v>W&amp;N PROFESSIONAL WATERCOLOUR HELE NAP PERM MAGENTA</v>
          </cell>
          <cell r="I1524" t="str">
            <v>WN PWC W/P PERM MAGENTA</v>
          </cell>
          <cell r="J1524">
            <v>6.98</v>
          </cell>
          <cell r="K1524">
            <v>7.12</v>
          </cell>
          <cell r="L1524">
            <v>2.0057306590257833E-2</v>
          </cell>
          <cell r="M1524" t="str">
            <v>Actif</v>
          </cell>
          <cell r="N1524"/>
          <cell r="O1524" t="str">
            <v>WINSOR &amp; NEWTON</v>
          </cell>
          <cell r="P1524" t="str">
            <v>FINE ARTS</v>
          </cell>
          <cell r="Q1524" t="str">
            <v>W&amp;N WATERCOLOUR</v>
          </cell>
          <cell r="R1524" t="str">
            <v>PROFESSIONAL WATERCOLOUR</v>
          </cell>
          <cell r="S1524" t="str">
            <v>WHOLE PAN</v>
          </cell>
          <cell r="T1524" t="str">
            <v>Série 3</v>
          </cell>
          <cell r="U1524" t="str">
            <v>W0489</v>
          </cell>
          <cell r="V1524" t="str">
            <v>10100103150802</v>
          </cell>
          <cell r="W1524" t="str">
            <v>32139000</v>
          </cell>
          <cell r="X1524" t="str">
            <v>FRANCE</v>
          </cell>
          <cell r="Y1524">
            <v>1</v>
          </cell>
        </row>
        <row r="1525">
          <cell r="A1525" t="str">
            <v>094376551464</v>
          </cell>
          <cell r="B1525" t="str">
            <v>0100491</v>
          </cell>
          <cell r="C1525" t="str">
            <v>W&amp;N PRO WATERCOLOUR GODET 491 MAUVE PERMANENT</v>
          </cell>
          <cell r="D1525">
            <v>26</v>
          </cell>
          <cell r="E1525"/>
          <cell r="F1525"/>
          <cell r="G1525" t="str">
            <v>WN PWC GOD 491 MAUVE PERMANENT</v>
          </cell>
          <cell r="H1525" t="str">
            <v>W&amp;N PROFESSIONAL WATERCOLOUR HELE NAP PERM MAUVE</v>
          </cell>
          <cell r="I1525" t="str">
            <v>WN PWC W/P PERM MAUVE</v>
          </cell>
          <cell r="J1525">
            <v>6.98</v>
          </cell>
          <cell r="K1525">
            <v>7.12</v>
          </cell>
          <cell r="L1525">
            <v>2.0057306590257833E-2</v>
          </cell>
          <cell r="M1525" t="str">
            <v>Actif</v>
          </cell>
          <cell r="N1525"/>
          <cell r="O1525" t="str">
            <v>WINSOR &amp; NEWTON</v>
          </cell>
          <cell r="P1525" t="str">
            <v>FINE ARTS</v>
          </cell>
          <cell r="Q1525" t="str">
            <v>W&amp;N WATERCOLOUR</v>
          </cell>
          <cell r="R1525" t="str">
            <v>PROFESSIONAL WATERCOLOUR</v>
          </cell>
          <cell r="S1525" t="str">
            <v>WHOLE PAN</v>
          </cell>
          <cell r="T1525" t="str">
            <v>Série 3</v>
          </cell>
          <cell r="U1525" t="str">
            <v>W0491</v>
          </cell>
          <cell r="V1525" t="str">
            <v>10100103150802</v>
          </cell>
          <cell r="W1525" t="str">
            <v>32139000</v>
          </cell>
          <cell r="X1525" t="str">
            <v>FRANCE</v>
          </cell>
          <cell r="Y1525">
            <v>1</v>
          </cell>
        </row>
        <row r="1526">
          <cell r="A1526" t="str">
            <v>094376551471</v>
          </cell>
          <cell r="B1526" t="str">
            <v>0100502</v>
          </cell>
          <cell r="C1526" t="str">
            <v>W&amp;N PRO WATERCOLOUR GODET 502 ROSE PERMANENT</v>
          </cell>
          <cell r="D1526">
            <v>26</v>
          </cell>
          <cell r="E1526"/>
          <cell r="F1526"/>
          <cell r="G1526" t="str">
            <v>WN PWC GOD 502 ROSE PERMANENT</v>
          </cell>
          <cell r="H1526" t="str">
            <v>W&amp;N PROFESSIONAL WATERCOLOUR HELE NAP PERM ROSE</v>
          </cell>
          <cell r="I1526" t="str">
            <v>WN PWC W/P PERM ROSE</v>
          </cell>
          <cell r="J1526">
            <v>6.98</v>
          </cell>
          <cell r="K1526">
            <v>7.12</v>
          </cell>
          <cell r="L1526">
            <v>2.0057306590257833E-2</v>
          </cell>
          <cell r="M1526" t="str">
            <v>Actif</v>
          </cell>
          <cell r="N1526"/>
          <cell r="O1526" t="str">
            <v>WINSOR &amp; NEWTON</v>
          </cell>
          <cell r="P1526" t="str">
            <v>FINE ARTS</v>
          </cell>
          <cell r="Q1526" t="str">
            <v>W&amp;N WATERCOLOUR</v>
          </cell>
          <cell r="R1526" t="str">
            <v>PROFESSIONAL WATERCOLOUR</v>
          </cell>
          <cell r="S1526" t="str">
            <v>WHOLE PAN</v>
          </cell>
          <cell r="T1526" t="str">
            <v>Série 3</v>
          </cell>
          <cell r="U1526" t="str">
            <v>W0502</v>
          </cell>
          <cell r="V1526" t="str">
            <v>10100103150802</v>
          </cell>
          <cell r="W1526" t="str">
            <v>32139000</v>
          </cell>
          <cell r="X1526" t="str">
            <v>FRANCE</v>
          </cell>
          <cell r="Y1526">
            <v>1</v>
          </cell>
        </row>
        <row r="1527">
          <cell r="A1527" t="str">
            <v>094376551495</v>
          </cell>
          <cell r="B1527" t="str">
            <v>0100507</v>
          </cell>
          <cell r="C1527" t="str">
            <v>W&amp;N PRO WATERCOLOUR GODET 507 MARRON DE PERYLENE</v>
          </cell>
          <cell r="D1527">
            <v>26</v>
          </cell>
          <cell r="E1527"/>
          <cell r="F1527"/>
          <cell r="G1527" t="str">
            <v>WN PWC GOD 507 MARRON PERYLENE</v>
          </cell>
          <cell r="H1527" t="str">
            <v>W&amp;N PROFESSIONAL WATERCOLOUR HELE NAP PERYLENE MAR'N</v>
          </cell>
          <cell r="I1527" t="str">
            <v>WN PWC W/P PERYLENE MAR'N</v>
          </cell>
          <cell r="J1527">
            <v>6.98</v>
          </cell>
          <cell r="K1527">
            <v>7.12</v>
          </cell>
          <cell r="L1527">
            <v>2.0057306590257833E-2</v>
          </cell>
          <cell r="M1527" t="str">
            <v>Actif</v>
          </cell>
          <cell r="N1527"/>
          <cell r="O1527" t="str">
            <v>WINSOR &amp; NEWTON</v>
          </cell>
          <cell r="P1527" t="str">
            <v>FINE ARTS</v>
          </cell>
          <cell r="Q1527" t="str">
            <v>W&amp;N WATERCOLOUR</v>
          </cell>
          <cell r="R1527" t="str">
            <v>PROFESSIONAL WATERCOLOUR</v>
          </cell>
          <cell r="S1527" t="str">
            <v>WHOLE PAN</v>
          </cell>
          <cell r="T1527" t="str">
            <v>Série 3</v>
          </cell>
          <cell r="U1527" t="str">
            <v>W0507</v>
          </cell>
          <cell r="V1527" t="str">
            <v>10100103150802</v>
          </cell>
          <cell r="W1527" t="str">
            <v>32139000</v>
          </cell>
          <cell r="X1527" t="str">
            <v>FRANCE</v>
          </cell>
          <cell r="Y1527">
            <v>1</v>
          </cell>
        </row>
        <row r="1528">
          <cell r="A1528" t="str">
            <v>094376551518</v>
          </cell>
          <cell r="B1528" t="str">
            <v>0100545</v>
          </cell>
          <cell r="C1528" t="str">
            <v>W&amp;N PRO WATERCOLOUR GODET 545 MAGENTA QUINACRIDONE</v>
          </cell>
          <cell r="D1528">
            <v>26</v>
          </cell>
          <cell r="E1528"/>
          <cell r="F1528"/>
          <cell r="G1528" t="str">
            <v>WN PWC GOD 545 MAGENTA QUINA</v>
          </cell>
          <cell r="H1528" t="str">
            <v>W&amp;N PROFESSIONAL WATERCOLOUR HELE NAP QUINAC MAGENTA</v>
          </cell>
          <cell r="I1528" t="str">
            <v>WN PWC W/P QUINAC MAGENTA</v>
          </cell>
          <cell r="J1528">
            <v>6.98</v>
          </cell>
          <cell r="K1528">
            <v>7.12</v>
          </cell>
          <cell r="L1528">
            <v>2.0057306590257833E-2</v>
          </cell>
          <cell r="M1528" t="str">
            <v>Actif</v>
          </cell>
          <cell r="N1528"/>
          <cell r="O1528" t="str">
            <v>WINSOR &amp; NEWTON</v>
          </cell>
          <cell r="P1528" t="str">
            <v>FINE ARTS</v>
          </cell>
          <cell r="Q1528" t="str">
            <v>W&amp;N WATERCOLOUR</v>
          </cell>
          <cell r="R1528" t="str">
            <v>PROFESSIONAL WATERCOLOUR</v>
          </cell>
          <cell r="S1528" t="str">
            <v>WHOLE PAN</v>
          </cell>
          <cell r="T1528" t="str">
            <v>Série 3</v>
          </cell>
          <cell r="U1528" t="str">
            <v>W0545</v>
          </cell>
          <cell r="V1528" t="str">
            <v>10100103150802</v>
          </cell>
          <cell r="W1528" t="str">
            <v>32139000</v>
          </cell>
          <cell r="X1528" t="str">
            <v>FRANCE</v>
          </cell>
          <cell r="Y1528">
            <v>1</v>
          </cell>
        </row>
        <row r="1529">
          <cell r="A1529" t="str">
            <v>094376551525</v>
          </cell>
          <cell r="B1529" t="str">
            <v>0100547</v>
          </cell>
          <cell r="C1529" t="str">
            <v>W&amp;N PRO WATERCOLOUR GODET 547 OR TRANSPARENT FONCE</v>
          </cell>
          <cell r="D1529">
            <v>26</v>
          </cell>
          <cell r="E1529"/>
          <cell r="F1529"/>
          <cell r="G1529" t="str">
            <v>WN PWC GOD 547 OR TRANS FONCE</v>
          </cell>
          <cell r="H1529" t="str">
            <v>W&amp;N PROFESSIONAL WATERCOLOUR HELE NAP TRANSPARENT GOLD DEEP</v>
          </cell>
          <cell r="I1529" t="str">
            <v>WN PWC W/P TRANSP GOLD DEEP</v>
          </cell>
          <cell r="J1529">
            <v>6.98</v>
          </cell>
          <cell r="K1529">
            <v>7.12</v>
          </cell>
          <cell r="L1529">
            <v>2.0057306590257833E-2</v>
          </cell>
          <cell r="M1529" t="str">
            <v>Actif</v>
          </cell>
          <cell r="N1529"/>
          <cell r="O1529" t="str">
            <v>WINSOR &amp; NEWTON</v>
          </cell>
          <cell r="P1529" t="str">
            <v>FINE ARTS</v>
          </cell>
          <cell r="Q1529" t="str">
            <v>W&amp;N WATERCOLOUR</v>
          </cell>
          <cell r="R1529" t="str">
            <v>PROFESSIONAL WATERCOLOUR</v>
          </cell>
          <cell r="S1529" t="str">
            <v>WHOLE PAN</v>
          </cell>
          <cell r="T1529" t="str">
            <v>Série 3</v>
          </cell>
          <cell r="U1529" t="str">
            <v>WN547</v>
          </cell>
          <cell r="V1529" t="str">
            <v>10100103150802</v>
          </cell>
          <cell r="W1529" t="str">
            <v>32139000</v>
          </cell>
          <cell r="X1529" t="str">
            <v>FRANCE</v>
          </cell>
          <cell r="Y1529">
            <v>1</v>
          </cell>
        </row>
        <row r="1530">
          <cell r="A1530" t="str">
            <v>094376955668</v>
          </cell>
          <cell r="B1530" t="str">
            <v>0100649</v>
          </cell>
          <cell r="C1530" t="str">
            <v>W&amp;N PRO WATERCOLOUR GODET 649 JAUNE TURNER</v>
          </cell>
          <cell r="D1530">
            <v>26</v>
          </cell>
          <cell r="E1530"/>
          <cell r="F1530"/>
          <cell r="G1530" t="str">
            <v>WN PWC GOD 649 JNE TURNER</v>
          </cell>
          <cell r="H1530" t="str">
            <v>W&amp;N PROFESSIONAL WATERCOLOUR HELE NAP TURNER YELL</v>
          </cell>
          <cell r="I1530" t="str">
            <v>WN PWC W/P TURNER YELL</v>
          </cell>
          <cell r="J1530">
            <v>6.98</v>
          </cell>
          <cell r="K1530">
            <v>7.12</v>
          </cell>
          <cell r="L1530">
            <v>2.0057306590257833E-2</v>
          </cell>
          <cell r="M1530" t="str">
            <v>Actif</v>
          </cell>
          <cell r="N1530"/>
          <cell r="O1530" t="str">
            <v>WINSOR &amp; NEWTON</v>
          </cell>
          <cell r="P1530" t="str">
            <v>FINE ARTS</v>
          </cell>
          <cell r="Q1530" t="str">
            <v>W&amp;N WATERCOLOUR</v>
          </cell>
          <cell r="R1530" t="str">
            <v>PROFESSIONAL WATERCOLOUR</v>
          </cell>
          <cell r="S1530" t="str">
            <v>WHOLE PAN</v>
          </cell>
          <cell r="T1530" t="str">
            <v>Série 3</v>
          </cell>
          <cell r="U1530" t="str">
            <v>W0649</v>
          </cell>
          <cell r="V1530" t="str">
            <v>10100103150802</v>
          </cell>
          <cell r="W1530" t="str">
            <v>32139000</v>
          </cell>
          <cell r="X1530" t="str">
            <v>FRANCE</v>
          </cell>
          <cell r="Y1530">
            <v>1</v>
          </cell>
        </row>
        <row r="1531">
          <cell r="A1531" t="str">
            <v>094376551150</v>
          </cell>
          <cell r="B1531" t="str">
            <v>0100178</v>
          </cell>
          <cell r="C1531" t="str">
            <v>W&amp;N PRO WATERCOLOUR GODET 178 BLEU DE COBALT</v>
          </cell>
          <cell r="D1531">
            <v>26</v>
          </cell>
          <cell r="E1531"/>
          <cell r="F1531"/>
          <cell r="G1531" t="str">
            <v>WN PWC GOD 178 BLEU DE COBALT</v>
          </cell>
          <cell r="H1531" t="str">
            <v>W&amp;N PROFESSIONAL WATERCOLOUR HELE NAP COBALT BLUE</v>
          </cell>
          <cell r="I1531" t="str">
            <v>WN PWC W/P COBALT BLUE</v>
          </cell>
          <cell r="J1531">
            <v>9.15</v>
          </cell>
          <cell r="K1531">
            <v>9.33</v>
          </cell>
          <cell r="L1531">
            <v>1.9672131147540951E-2</v>
          </cell>
          <cell r="M1531" t="str">
            <v>Actif</v>
          </cell>
          <cell r="N1531"/>
          <cell r="O1531" t="str">
            <v>WINSOR &amp; NEWTON</v>
          </cell>
          <cell r="P1531" t="str">
            <v>FINE ARTS</v>
          </cell>
          <cell r="Q1531" t="str">
            <v>W&amp;N WATERCOLOUR</v>
          </cell>
          <cell r="R1531" t="str">
            <v>PROFESSIONAL WATERCOLOUR</v>
          </cell>
          <cell r="S1531" t="str">
            <v>WHOLE PAN</v>
          </cell>
          <cell r="T1531" t="str">
            <v>Série 4</v>
          </cell>
          <cell r="U1531" t="str">
            <v>W0178</v>
          </cell>
          <cell r="V1531" t="str">
            <v>10100103150802</v>
          </cell>
          <cell r="W1531" t="str">
            <v>32139000</v>
          </cell>
          <cell r="X1531" t="str">
            <v>FRANCE</v>
          </cell>
          <cell r="Y1531">
            <v>1</v>
          </cell>
        </row>
        <row r="1532">
          <cell r="A1532" t="str">
            <v>094376551167</v>
          </cell>
          <cell r="B1532" t="str">
            <v>0100180</v>
          </cell>
          <cell r="C1532" t="str">
            <v>W&amp;N PRO WATERCOLOUR GODET 180 BLEU DE COBALT FONCE</v>
          </cell>
          <cell r="D1532">
            <v>26</v>
          </cell>
          <cell r="E1532"/>
          <cell r="F1532"/>
          <cell r="G1532" t="str">
            <v>WN PWC GOD 180 BLEU COBALT FCE</v>
          </cell>
          <cell r="H1532" t="str">
            <v>W&amp;N PROFESSIONAL WATERCOLOUR HELE NAP COBALT BLUE DP</v>
          </cell>
          <cell r="I1532" t="str">
            <v>WN PWC W/P COBALT BLUE DP</v>
          </cell>
          <cell r="J1532">
            <v>9.15</v>
          </cell>
          <cell r="K1532">
            <v>9.33</v>
          </cell>
          <cell r="L1532">
            <v>1.9672131147540951E-2</v>
          </cell>
          <cell r="M1532" t="str">
            <v>Actif</v>
          </cell>
          <cell r="N1532"/>
          <cell r="O1532" t="str">
            <v>WINSOR &amp; NEWTON</v>
          </cell>
          <cell r="P1532" t="str">
            <v>FINE ARTS</v>
          </cell>
          <cell r="Q1532" t="str">
            <v>W&amp;N WATERCOLOUR</v>
          </cell>
          <cell r="R1532" t="str">
            <v>PROFESSIONAL WATERCOLOUR</v>
          </cell>
          <cell r="S1532" t="str">
            <v>WHOLE PAN</v>
          </cell>
          <cell r="T1532" t="str">
            <v>Série 4</v>
          </cell>
          <cell r="U1532" t="str">
            <v>W0180</v>
          </cell>
          <cell r="V1532" t="str">
            <v>10100103150802</v>
          </cell>
          <cell r="W1532" t="str">
            <v>32139000</v>
          </cell>
          <cell r="X1532" t="str">
            <v>FRANCE</v>
          </cell>
          <cell r="Y1532">
            <v>1</v>
          </cell>
        </row>
        <row r="1533">
          <cell r="A1533" t="str">
            <v>094376551198</v>
          </cell>
          <cell r="B1533" t="str">
            <v>0100190</v>
          </cell>
          <cell r="C1533" t="str">
            <v>W&amp;N PRO WATERCOLOUR GODET 190 COBALT TURQUOISE</v>
          </cell>
          <cell r="D1533">
            <v>26</v>
          </cell>
          <cell r="E1533"/>
          <cell r="F1533"/>
          <cell r="G1533" t="str">
            <v>WN PWC GOD 190 COBALT TURQ</v>
          </cell>
          <cell r="H1533" t="str">
            <v>W&amp;N PROFESSIONAL WATERCOLOUR HELE NAP COB TURQUOISE</v>
          </cell>
          <cell r="I1533" t="str">
            <v>WN PWC W/P COB TURQUOISE</v>
          </cell>
          <cell r="J1533">
            <v>9.15</v>
          </cell>
          <cell r="K1533">
            <v>9.33</v>
          </cell>
          <cell r="L1533">
            <v>1.9672131147540951E-2</v>
          </cell>
          <cell r="M1533" t="str">
            <v>Actif</v>
          </cell>
          <cell r="N1533"/>
          <cell r="O1533" t="str">
            <v>WINSOR &amp; NEWTON</v>
          </cell>
          <cell r="P1533" t="str">
            <v>FINE ARTS</v>
          </cell>
          <cell r="Q1533" t="str">
            <v>W&amp;N WATERCOLOUR</v>
          </cell>
          <cell r="R1533" t="str">
            <v>PROFESSIONAL WATERCOLOUR</v>
          </cell>
          <cell r="S1533" t="str">
            <v>WHOLE PAN</v>
          </cell>
          <cell r="T1533" t="str">
            <v>Série 4</v>
          </cell>
          <cell r="U1533" t="str">
            <v>W0190</v>
          </cell>
          <cell r="V1533" t="str">
            <v>10100103150802</v>
          </cell>
          <cell r="W1533" t="str">
            <v>32139000</v>
          </cell>
          <cell r="X1533" t="str">
            <v>FRANCE</v>
          </cell>
          <cell r="Y1533">
            <v>1</v>
          </cell>
        </row>
        <row r="1534">
          <cell r="A1534" t="str">
            <v>094376551204</v>
          </cell>
          <cell r="B1534" t="str">
            <v>0100191</v>
          </cell>
          <cell r="C1534" t="str">
            <v>W&amp;N PRO WATERCOLOUR GODET 191 TURQUOISE COBALT CLAIR</v>
          </cell>
          <cell r="D1534">
            <v>26</v>
          </cell>
          <cell r="E1534"/>
          <cell r="F1534"/>
          <cell r="G1534" t="str">
            <v>WN PWC GOD 191 TURQ COB CL</v>
          </cell>
          <cell r="H1534" t="str">
            <v>W&amp;N PROFESSIONAL WATERCOLOUR HELE NAP COB TURQ LIGHT</v>
          </cell>
          <cell r="I1534" t="str">
            <v>WN PWC W/P COB TURQ LIGHT</v>
          </cell>
          <cell r="J1534">
            <v>9.15</v>
          </cell>
          <cell r="K1534">
            <v>9.33</v>
          </cell>
          <cell r="L1534">
            <v>1.9672131147540951E-2</v>
          </cell>
          <cell r="M1534" t="str">
            <v>Actif</v>
          </cell>
          <cell r="N1534"/>
          <cell r="O1534" t="str">
            <v>WINSOR &amp; NEWTON</v>
          </cell>
          <cell r="P1534" t="str">
            <v>FINE ARTS</v>
          </cell>
          <cell r="Q1534" t="str">
            <v>W&amp;N WATERCOLOUR</v>
          </cell>
          <cell r="R1534" t="str">
            <v>PROFESSIONAL WATERCOLOUR</v>
          </cell>
          <cell r="S1534" t="str">
            <v>WHOLE PAN</v>
          </cell>
          <cell r="T1534" t="str">
            <v>Série 4</v>
          </cell>
          <cell r="U1534" t="str">
            <v>W0191</v>
          </cell>
          <cell r="V1534" t="str">
            <v>10100103150802</v>
          </cell>
          <cell r="W1534" t="str">
            <v>32139000</v>
          </cell>
          <cell r="X1534" t="str">
            <v>FRANCE</v>
          </cell>
          <cell r="Y1534">
            <v>1</v>
          </cell>
        </row>
        <row r="1535">
          <cell r="A1535" t="str">
            <v>094376551211</v>
          </cell>
          <cell r="B1535" t="str">
            <v>0100192</v>
          </cell>
          <cell r="C1535" t="str">
            <v>W&amp;N PRO WATERCOLOUR GODET 192 VIOLET COBALT</v>
          </cell>
          <cell r="D1535">
            <v>26</v>
          </cell>
          <cell r="E1535"/>
          <cell r="F1535"/>
          <cell r="G1535" t="str">
            <v>WN PWC GOD 192 VIOLET COBALT</v>
          </cell>
          <cell r="H1535" t="str">
            <v>W&amp;N PROFESSIONAL WATERCOLOUR HELE NAP COBALT VIOLET</v>
          </cell>
          <cell r="I1535" t="str">
            <v>WN PWC W/P COBALT VIOLET</v>
          </cell>
          <cell r="J1535">
            <v>9.15</v>
          </cell>
          <cell r="K1535">
            <v>9.33</v>
          </cell>
          <cell r="L1535">
            <v>1.9672131147540951E-2</v>
          </cell>
          <cell r="M1535" t="str">
            <v>Actif</v>
          </cell>
          <cell r="N1535"/>
          <cell r="O1535" t="str">
            <v>WINSOR &amp; NEWTON</v>
          </cell>
          <cell r="P1535" t="str">
            <v>FINE ARTS</v>
          </cell>
          <cell r="Q1535" t="str">
            <v>W&amp;N WATERCOLOUR</v>
          </cell>
          <cell r="R1535" t="str">
            <v>PROFESSIONAL WATERCOLOUR</v>
          </cell>
          <cell r="S1535" t="str">
            <v>WHOLE PAN</v>
          </cell>
          <cell r="T1535" t="str">
            <v>Série 4</v>
          </cell>
          <cell r="U1535" t="str">
            <v>W0192</v>
          </cell>
          <cell r="V1535" t="str">
            <v>10100103150802</v>
          </cell>
          <cell r="W1535" t="str">
            <v>32139000</v>
          </cell>
          <cell r="X1535" t="str">
            <v>FRANCE</v>
          </cell>
          <cell r="Y1535">
            <v>1</v>
          </cell>
        </row>
        <row r="1536">
          <cell r="A1536" t="str">
            <v>094376551310</v>
          </cell>
          <cell r="B1536" t="str">
            <v>0100347</v>
          </cell>
          <cell r="C1536" t="str">
            <v>W&amp;N PRO WATERCOLOUR GODET 347 JAUNE CITRON</v>
          </cell>
          <cell r="D1536">
            <v>26</v>
          </cell>
          <cell r="E1536"/>
          <cell r="F1536"/>
          <cell r="G1536" t="str">
            <v>WN PWC GOD 347 JNE CITRON</v>
          </cell>
          <cell r="H1536" t="str">
            <v>W&amp;N PROFESSIONAL WATERCOLOUR HELE NAP LEM YEL HUE NT</v>
          </cell>
          <cell r="I1536" t="str">
            <v>WN PWC W/P LEM YEL HUE NT</v>
          </cell>
          <cell r="J1536">
            <v>9.15</v>
          </cell>
          <cell r="K1536">
            <v>9.33</v>
          </cell>
          <cell r="L1536">
            <v>1.9672131147540951E-2</v>
          </cell>
          <cell r="M1536" t="str">
            <v>Actif</v>
          </cell>
          <cell r="N1536"/>
          <cell r="O1536" t="str">
            <v>WINSOR &amp; NEWTON</v>
          </cell>
          <cell r="P1536" t="str">
            <v>FINE ARTS</v>
          </cell>
          <cell r="Q1536" t="str">
            <v>W&amp;N WATERCOLOUR</v>
          </cell>
          <cell r="R1536" t="str">
            <v>PROFESSIONAL WATERCOLOUR</v>
          </cell>
          <cell r="S1536" t="str">
            <v>WHOLE PAN</v>
          </cell>
          <cell r="T1536" t="str">
            <v>Série 4</v>
          </cell>
          <cell r="U1536" t="str">
            <v>W0347</v>
          </cell>
          <cell r="V1536" t="str">
            <v>10100103150802</v>
          </cell>
          <cell r="W1536" t="str">
            <v>32139000</v>
          </cell>
          <cell r="X1536" t="str">
            <v>FRANCE</v>
          </cell>
          <cell r="Y1536">
            <v>1</v>
          </cell>
        </row>
        <row r="1537">
          <cell r="A1537" t="str">
            <v>094376551563</v>
          </cell>
          <cell r="B1537" t="str">
            <v>0100576</v>
          </cell>
          <cell r="C1537" t="str">
            <v>W&amp;N PRO WATERCOLOUR GODET 576 ROSE DORE</v>
          </cell>
          <cell r="D1537">
            <v>26</v>
          </cell>
          <cell r="E1537"/>
          <cell r="F1537"/>
          <cell r="G1537" t="str">
            <v>WN PWC GOD 576 ROSE DORE</v>
          </cell>
          <cell r="H1537" t="str">
            <v>W&amp;N PROFESSIONAL WATERCOLOUR HELE NAP ROSE DORE</v>
          </cell>
          <cell r="I1537" t="str">
            <v>WN PWC W/P ROSE DORE</v>
          </cell>
          <cell r="J1537">
            <v>9.15</v>
          </cell>
          <cell r="K1537">
            <v>9.33</v>
          </cell>
          <cell r="L1537">
            <v>1.9672131147540951E-2</v>
          </cell>
          <cell r="M1537" t="str">
            <v>Actif</v>
          </cell>
          <cell r="N1537"/>
          <cell r="O1537" t="str">
            <v>WINSOR &amp; NEWTON</v>
          </cell>
          <cell r="P1537" t="str">
            <v>FINE ARTS</v>
          </cell>
          <cell r="Q1537" t="str">
            <v>W&amp;N WATERCOLOUR</v>
          </cell>
          <cell r="R1537" t="str">
            <v>PROFESSIONAL WATERCOLOUR</v>
          </cell>
          <cell r="S1537" t="str">
            <v>WHOLE PAN</v>
          </cell>
          <cell r="T1537" t="str">
            <v>Série 4</v>
          </cell>
          <cell r="U1537" t="str">
            <v>W0576</v>
          </cell>
          <cell r="V1537" t="str">
            <v>10100103150802</v>
          </cell>
          <cell r="W1537" t="str">
            <v>32139000</v>
          </cell>
          <cell r="X1537" t="str">
            <v>FRANCE</v>
          </cell>
          <cell r="Y1537">
            <v>1</v>
          </cell>
        </row>
        <row r="1538">
          <cell r="A1538" t="str">
            <v>094376551570</v>
          </cell>
          <cell r="B1538" t="str">
            <v>0100587</v>
          </cell>
          <cell r="C1538" t="str">
            <v>W&amp;N PRO WATERCOLOUR GODET 587 GARANCE ROSE VERITABLE</v>
          </cell>
          <cell r="D1538">
            <v>26</v>
          </cell>
          <cell r="E1538"/>
          <cell r="F1538"/>
          <cell r="G1538" t="str">
            <v>WN PWC GOD 587 GAR RSE VER</v>
          </cell>
          <cell r="H1538" t="str">
            <v>W&amp;N PROFESSIONAL WATERCOLOUR HELE NAP ROSE MAD GEN</v>
          </cell>
          <cell r="I1538" t="str">
            <v>WN PWC W/P ROSE MAD GEN</v>
          </cell>
          <cell r="J1538">
            <v>9.15</v>
          </cell>
          <cell r="K1538">
            <v>9.33</v>
          </cell>
          <cell r="L1538">
            <v>1.9672131147540951E-2</v>
          </cell>
          <cell r="M1538" t="str">
            <v>Actif</v>
          </cell>
          <cell r="N1538"/>
          <cell r="O1538" t="str">
            <v>WINSOR &amp; NEWTON</v>
          </cell>
          <cell r="P1538" t="str">
            <v>FINE ARTS</v>
          </cell>
          <cell r="Q1538" t="str">
            <v>W&amp;N WATERCOLOUR</v>
          </cell>
          <cell r="R1538" t="str">
            <v>PROFESSIONAL WATERCOLOUR</v>
          </cell>
          <cell r="S1538" t="str">
            <v>WHOLE PAN</v>
          </cell>
          <cell r="T1538" t="str">
            <v>Série 4</v>
          </cell>
          <cell r="U1538" t="str">
            <v>W0587</v>
          </cell>
          <cell r="V1538" t="str">
            <v>10100103150802</v>
          </cell>
          <cell r="W1538" t="str">
            <v>32139000</v>
          </cell>
          <cell r="X1538" t="str">
            <v>FRANCE</v>
          </cell>
          <cell r="Y1538">
            <v>1</v>
          </cell>
        </row>
        <row r="1539">
          <cell r="A1539" t="str">
            <v>094376902327</v>
          </cell>
          <cell r="B1539" t="str">
            <v>0308003</v>
          </cell>
          <cell r="C1539" t="str">
            <v>W&amp;N COTMAN AQUARELLE 21ML 003 ALIZARINE CRAMOISIE IMITATION</v>
          </cell>
          <cell r="D1539">
            <v>29</v>
          </cell>
          <cell r="E1539"/>
          <cell r="F1539"/>
          <cell r="G1539" t="str">
            <v>WN CWC 21ML 003 ALIZ CRAMO IMI</v>
          </cell>
          <cell r="H1539" t="str">
            <v>W&amp;N COTMAN WATERCOLOUR 21ML ALIZ CRIM HUE</v>
          </cell>
          <cell r="I1539" t="str">
            <v>WN CWC 21ML ALIZ CRIM HUE</v>
          </cell>
          <cell r="J1539">
            <v>4.29</v>
          </cell>
          <cell r="K1539">
            <v>4.38</v>
          </cell>
          <cell r="L1539">
            <v>2.0979020979020945E-2</v>
          </cell>
          <cell r="M1539" t="str">
            <v>Actif</v>
          </cell>
          <cell r="N1539"/>
          <cell r="O1539" t="str">
            <v>WINSOR &amp; NEWTON</v>
          </cell>
          <cell r="P1539" t="str">
            <v>FINE ARTS</v>
          </cell>
          <cell r="Q1539" t="str">
            <v>W&amp;N WATERCOLOUR</v>
          </cell>
          <cell r="R1539" t="str">
            <v>COTMAN WATERCOLOUR</v>
          </cell>
          <cell r="S1539" t="str">
            <v>21ML TUBE</v>
          </cell>
          <cell r="T1539" t="str">
            <v>Série 1</v>
          </cell>
          <cell r="U1539" t="str">
            <v>W0003</v>
          </cell>
          <cell r="V1539" t="str">
            <v>10100103152228</v>
          </cell>
          <cell r="W1539" t="str">
            <v>32139000</v>
          </cell>
          <cell r="X1539" t="str">
            <v>CHINA</v>
          </cell>
          <cell r="Y1539">
            <v>3</v>
          </cell>
        </row>
        <row r="1540">
          <cell r="A1540" t="str">
            <v>094376902334</v>
          </cell>
          <cell r="B1540" t="str">
            <v>0308074</v>
          </cell>
          <cell r="C1540" t="str">
            <v>W&amp;N COTMAN AQUARELLE 21ML 074 TERRE DE SIENNE BRULEE</v>
          </cell>
          <cell r="D1540">
            <v>29</v>
          </cell>
          <cell r="E1540"/>
          <cell r="F1540"/>
          <cell r="G1540" t="str">
            <v>WN CWC 21ML 074 T S B</v>
          </cell>
          <cell r="H1540" t="str">
            <v>W&amp;N COTMAN WATERCOLOUR 21ML BURNT SIENNA</v>
          </cell>
          <cell r="I1540" t="str">
            <v>WN CWC 21ML BURNT SIENNA</v>
          </cell>
          <cell r="J1540">
            <v>4.29</v>
          </cell>
          <cell r="K1540">
            <v>4.38</v>
          </cell>
          <cell r="L1540">
            <v>2.0979020979020945E-2</v>
          </cell>
          <cell r="M1540" t="str">
            <v>Actif</v>
          </cell>
          <cell r="N1540"/>
          <cell r="O1540" t="str">
            <v>WINSOR &amp; NEWTON</v>
          </cell>
          <cell r="P1540" t="str">
            <v>FINE ARTS</v>
          </cell>
          <cell r="Q1540" t="str">
            <v>W&amp;N WATERCOLOUR</v>
          </cell>
          <cell r="R1540" t="str">
            <v>COTMAN WATERCOLOUR</v>
          </cell>
          <cell r="S1540" t="str">
            <v>21ML TUBE</v>
          </cell>
          <cell r="T1540" t="str">
            <v>Série 1</v>
          </cell>
          <cell r="U1540" t="str">
            <v>W0074</v>
          </cell>
          <cell r="V1540" t="str">
            <v>10100103152228</v>
          </cell>
          <cell r="W1540" t="str">
            <v>32139000</v>
          </cell>
          <cell r="X1540" t="str">
            <v>CHINA</v>
          </cell>
          <cell r="Y1540">
            <v>3</v>
          </cell>
        </row>
        <row r="1541">
          <cell r="A1541" t="str">
            <v>094376902341</v>
          </cell>
          <cell r="B1541" t="str">
            <v>0308076</v>
          </cell>
          <cell r="C1541" t="str">
            <v>W&amp;N COTMAN AQUARELLE 21ML 076 TERRE DOMBRE BRULEE</v>
          </cell>
          <cell r="D1541">
            <v>29</v>
          </cell>
          <cell r="E1541"/>
          <cell r="F1541"/>
          <cell r="G1541" t="str">
            <v>WN CWC 21ML 076 T O B</v>
          </cell>
          <cell r="H1541" t="str">
            <v>W&amp;N COTMAN WATERCOLOUR 21ML BURNT UMBER</v>
          </cell>
          <cell r="I1541" t="str">
            <v>WN CWC 21ML BURNT UMBER</v>
          </cell>
          <cell r="J1541">
            <v>4.29</v>
          </cell>
          <cell r="K1541">
            <v>4.38</v>
          </cell>
          <cell r="L1541">
            <v>2.0979020979020945E-2</v>
          </cell>
          <cell r="M1541" t="str">
            <v>Actif</v>
          </cell>
          <cell r="N1541"/>
          <cell r="O1541" t="str">
            <v>WINSOR &amp; NEWTON</v>
          </cell>
          <cell r="P1541" t="str">
            <v>FINE ARTS</v>
          </cell>
          <cell r="Q1541" t="str">
            <v>W&amp;N WATERCOLOUR</v>
          </cell>
          <cell r="R1541" t="str">
            <v>COTMAN WATERCOLOUR</v>
          </cell>
          <cell r="S1541" t="str">
            <v>21ML TUBE</v>
          </cell>
          <cell r="T1541" t="str">
            <v>Série 1</v>
          </cell>
          <cell r="U1541" t="str">
            <v>W0076</v>
          </cell>
          <cell r="V1541" t="str">
            <v>10100103152228</v>
          </cell>
          <cell r="W1541" t="str">
            <v>32139000</v>
          </cell>
          <cell r="X1541" t="str">
            <v>CHINA</v>
          </cell>
          <cell r="Y1541">
            <v>3</v>
          </cell>
        </row>
        <row r="1542">
          <cell r="A1542" t="str">
            <v>094376902358</v>
          </cell>
          <cell r="B1542" t="str">
            <v>0308090</v>
          </cell>
          <cell r="C1542" t="str">
            <v>W&amp;N COTMAN AQUARELLE 21ML 090 JAUNE DE CADMIUM ORANGE IMIT</v>
          </cell>
          <cell r="D1542">
            <v>29</v>
          </cell>
          <cell r="E1542"/>
          <cell r="F1542"/>
          <cell r="G1542" t="str">
            <v>WN CWC 21ML 090 JNE CD ORA IMI</v>
          </cell>
          <cell r="H1542" t="str">
            <v>W&amp;N COTMAN WATERCOLOUR 21ML CAD ORANGE</v>
          </cell>
          <cell r="I1542" t="str">
            <v>WN CWC 21ML CAD ORANGE</v>
          </cell>
          <cell r="J1542">
            <v>4.29</v>
          </cell>
          <cell r="K1542">
            <v>4.38</v>
          </cell>
          <cell r="L1542">
            <v>2.0979020979020945E-2</v>
          </cell>
          <cell r="M1542" t="str">
            <v>Actif</v>
          </cell>
          <cell r="N1542"/>
          <cell r="O1542" t="str">
            <v>WINSOR &amp; NEWTON</v>
          </cell>
          <cell r="P1542" t="str">
            <v>FINE ARTS</v>
          </cell>
          <cell r="Q1542" t="str">
            <v>W&amp;N WATERCOLOUR</v>
          </cell>
          <cell r="R1542" t="str">
            <v>COTMAN WATERCOLOUR</v>
          </cell>
          <cell r="S1542" t="str">
            <v>21ML TUBE</v>
          </cell>
          <cell r="T1542" t="str">
            <v>Série 1</v>
          </cell>
          <cell r="U1542" t="str">
            <v>W0090</v>
          </cell>
          <cell r="V1542" t="str">
            <v>10100103152228</v>
          </cell>
          <cell r="W1542" t="str">
            <v>32139000</v>
          </cell>
          <cell r="X1542" t="str">
            <v>CHINA</v>
          </cell>
          <cell r="Y1542">
            <v>3</v>
          </cell>
        </row>
        <row r="1543">
          <cell r="A1543" t="str">
            <v>094376902365</v>
          </cell>
          <cell r="B1543" t="str">
            <v>0308095</v>
          </cell>
          <cell r="C1543" t="str">
            <v>W&amp;N COTMAN AQUARELLE 21ML 095 ROUGE DE CADMIUM IMITATION</v>
          </cell>
          <cell r="D1543">
            <v>29</v>
          </cell>
          <cell r="E1543"/>
          <cell r="F1543"/>
          <cell r="G1543" t="str">
            <v>WN CWC 21ML 095 RGE CAD IMIT</v>
          </cell>
          <cell r="H1543" t="str">
            <v>W&amp;N COTMAN WATERCOLOUR 21ML CAD RED HUE</v>
          </cell>
          <cell r="I1543" t="str">
            <v>WN CWC 21ML CAD RED HUE</v>
          </cell>
          <cell r="J1543">
            <v>4.29</v>
          </cell>
          <cell r="K1543">
            <v>4.38</v>
          </cell>
          <cell r="L1543">
            <v>2.0979020979020945E-2</v>
          </cell>
          <cell r="M1543" t="str">
            <v>Actif</v>
          </cell>
          <cell r="N1543"/>
          <cell r="O1543" t="str">
            <v>WINSOR &amp; NEWTON</v>
          </cell>
          <cell r="P1543" t="str">
            <v>FINE ARTS</v>
          </cell>
          <cell r="Q1543" t="str">
            <v>W&amp;N WATERCOLOUR</v>
          </cell>
          <cell r="R1543" t="str">
            <v>COTMAN WATERCOLOUR</v>
          </cell>
          <cell r="S1543" t="str">
            <v>21ML TUBE</v>
          </cell>
          <cell r="T1543" t="str">
            <v>Série 1</v>
          </cell>
          <cell r="U1543" t="str">
            <v>W0095</v>
          </cell>
          <cell r="V1543" t="str">
            <v>10100103152228</v>
          </cell>
          <cell r="W1543" t="str">
            <v>32139000</v>
          </cell>
          <cell r="X1543" t="str">
            <v>CHINA</v>
          </cell>
          <cell r="Y1543">
            <v>3</v>
          </cell>
        </row>
        <row r="1544">
          <cell r="A1544" t="str">
            <v>094376902372</v>
          </cell>
          <cell r="B1544" t="str">
            <v>0308098</v>
          </cell>
          <cell r="C1544" t="str">
            <v>W&amp;N COTMAN AQUARELLE 21ML 098 ROUGE DE CADMIUM FONCE IMIT</v>
          </cell>
          <cell r="D1544">
            <v>29</v>
          </cell>
          <cell r="E1544"/>
          <cell r="F1544"/>
          <cell r="G1544" t="str">
            <v>WN CWC 21ML 098 RGE CD FC IMIT</v>
          </cell>
          <cell r="H1544" t="str">
            <v>W&amp;N COTMAN WATERCOLOUR 21ML CAD RED DP HUE</v>
          </cell>
          <cell r="I1544" t="str">
            <v>WN CWC 21ML CAD RED DP HUE</v>
          </cell>
          <cell r="J1544">
            <v>4.29</v>
          </cell>
          <cell r="K1544">
            <v>4.38</v>
          </cell>
          <cell r="L1544">
            <v>2.0979020979020945E-2</v>
          </cell>
          <cell r="M1544" t="str">
            <v>Actif</v>
          </cell>
          <cell r="N1544"/>
          <cell r="O1544" t="str">
            <v>WINSOR &amp; NEWTON</v>
          </cell>
          <cell r="P1544" t="str">
            <v>FINE ARTS</v>
          </cell>
          <cell r="Q1544" t="str">
            <v>W&amp;N WATERCOLOUR</v>
          </cell>
          <cell r="R1544" t="str">
            <v>COTMAN WATERCOLOUR</v>
          </cell>
          <cell r="S1544" t="str">
            <v>21ML TUBE</v>
          </cell>
          <cell r="T1544" t="str">
            <v>Série 1</v>
          </cell>
          <cell r="U1544" t="str">
            <v>W0098</v>
          </cell>
          <cell r="V1544" t="str">
            <v>10100103152228</v>
          </cell>
          <cell r="W1544" t="str">
            <v>32139000</v>
          </cell>
          <cell r="X1544" t="str">
            <v>CHINA</v>
          </cell>
          <cell r="Y1544">
            <v>3</v>
          </cell>
        </row>
        <row r="1545">
          <cell r="A1545" t="str">
            <v>094376902389</v>
          </cell>
          <cell r="B1545" t="str">
            <v>0308103</v>
          </cell>
          <cell r="C1545" t="str">
            <v>W&amp;N COTMAN AQUARELLE 21ML 103 ROUGE DE CADMIUM PALE IMIT</v>
          </cell>
          <cell r="D1545">
            <v>29</v>
          </cell>
          <cell r="E1545"/>
          <cell r="F1545"/>
          <cell r="G1545" t="str">
            <v>WN CWC 21ML 103 RGE CD PL IMIT</v>
          </cell>
          <cell r="H1545" t="str">
            <v>W&amp;N COTMAN WATERCOLOUR 21ML CAD RED PL HUE</v>
          </cell>
          <cell r="I1545" t="str">
            <v>WN CWC 21ML CAD RED PL HUE</v>
          </cell>
          <cell r="J1545">
            <v>4.29</v>
          </cell>
          <cell r="K1545">
            <v>4.38</v>
          </cell>
          <cell r="L1545">
            <v>2.0979020979020945E-2</v>
          </cell>
          <cell r="M1545" t="str">
            <v>Actif</v>
          </cell>
          <cell r="N1545"/>
          <cell r="O1545" t="str">
            <v>WINSOR &amp; NEWTON</v>
          </cell>
          <cell r="P1545" t="str">
            <v>FINE ARTS</v>
          </cell>
          <cell r="Q1545" t="str">
            <v>W&amp;N WATERCOLOUR</v>
          </cell>
          <cell r="R1545" t="str">
            <v>COTMAN WATERCOLOUR</v>
          </cell>
          <cell r="S1545" t="str">
            <v>21ML TUBE</v>
          </cell>
          <cell r="T1545" t="str">
            <v>Série 1</v>
          </cell>
          <cell r="U1545" t="str">
            <v>W0103</v>
          </cell>
          <cell r="V1545" t="str">
            <v>10100103152228</v>
          </cell>
          <cell r="W1545" t="str">
            <v>32139000</v>
          </cell>
          <cell r="X1545" t="str">
            <v>CHINA</v>
          </cell>
          <cell r="Y1545">
            <v>3</v>
          </cell>
        </row>
        <row r="1546">
          <cell r="A1546" t="str">
            <v>094376902396</v>
          </cell>
          <cell r="B1546" t="str">
            <v>0308109</v>
          </cell>
          <cell r="C1546" t="str">
            <v>W&amp;N COTMAN AQUARELLE 21ML 109 JAUNE DE CADMIUM IMITATION</v>
          </cell>
          <cell r="D1546">
            <v>29</v>
          </cell>
          <cell r="E1546"/>
          <cell r="F1546"/>
          <cell r="G1546" t="str">
            <v>WN CWC 21ML 109 JNE CAD IMIT</v>
          </cell>
          <cell r="H1546" t="str">
            <v>W&amp;N COTMAN WATERCOLOUR 21ML CAD YELL HU TAI</v>
          </cell>
          <cell r="I1546" t="str">
            <v>WN CWC 21ML CAD YELL HU TAI</v>
          </cell>
          <cell r="J1546">
            <v>4.29</v>
          </cell>
          <cell r="K1546">
            <v>4.38</v>
          </cell>
          <cell r="L1546">
            <v>2.0979020979020945E-2</v>
          </cell>
          <cell r="M1546" t="str">
            <v>Actif</v>
          </cell>
          <cell r="N1546"/>
          <cell r="O1546" t="str">
            <v>WINSOR &amp; NEWTON</v>
          </cell>
          <cell r="P1546" t="str">
            <v>FINE ARTS</v>
          </cell>
          <cell r="Q1546" t="str">
            <v>W&amp;N WATERCOLOUR</v>
          </cell>
          <cell r="R1546" t="str">
            <v>COTMAN WATERCOLOUR</v>
          </cell>
          <cell r="S1546" t="str">
            <v>21ML TUBE</v>
          </cell>
          <cell r="T1546" t="str">
            <v>Série 1</v>
          </cell>
          <cell r="U1546" t="str">
            <v>W0109</v>
          </cell>
          <cell r="V1546" t="str">
            <v>10100103152228</v>
          </cell>
          <cell r="W1546" t="str">
            <v>32139000</v>
          </cell>
          <cell r="X1546" t="str">
            <v>CHINA</v>
          </cell>
          <cell r="Y1546">
            <v>3</v>
          </cell>
        </row>
        <row r="1547">
          <cell r="A1547" t="str">
            <v>094376902402</v>
          </cell>
          <cell r="B1547" t="str">
            <v>0308119</v>
          </cell>
          <cell r="C1547" t="str">
            <v>W&amp;N COTMAN AQUARELLE 21ML 119 JAUNE DE CADMIUM PALE IMIT</v>
          </cell>
          <cell r="D1547">
            <v>29</v>
          </cell>
          <cell r="E1547"/>
          <cell r="F1547"/>
          <cell r="G1547" t="str">
            <v>WN CWC 21ML 119 JNE CD PL IMIT</v>
          </cell>
          <cell r="H1547" t="str">
            <v>W&amp;N COTMAN WATERCOLOUR 21ML CAD YELL PL.TAI</v>
          </cell>
          <cell r="I1547" t="str">
            <v>WN CWC 21ML CAD YELL PL.TAI</v>
          </cell>
          <cell r="J1547">
            <v>4.29</v>
          </cell>
          <cell r="K1547">
            <v>4.38</v>
          </cell>
          <cell r="L1547">
            <v>2.0979020979020945E-2</v>
          </cell>
          <cell r="M1547" t="str">
            <v>Actif</v>
          </cell>
          <cell r="N1547"/>
          <cell r="O1547" t="str">
            <v>WINSOR &amp; NEWTON</v>
          </cell>
          <cell r="P1547" t="str">
            <v>FINE ARTS</v>
          </cell>
          <cell r="Q1547" t="str">
            <v>W&amp;N WATERCOLOUR</v>
          </cell>
          <cell r="R1547" t="str">
            <v>COTMAN WATERCOLOUR</v>
          </cell>
          <cell r="S1547" t="str">
            <v>21ML TUBE</v>
          </cell>
          <cell r="T1547" t="str">
            <v>Série 1</v>
          </cell>
          <cell r="U1547" t="str">
            <v>W0119</v>
          </cell>
          <cell r="V1547" t="str">
            <v>10100103152228</v>
          </cell>
          <cell r="W1547" t="str">
            <v>32139000</v>
          </cell>
          <cell r="X1547" t="str">
            <v>CHINA</v>
          </cell>
          <cell r="Y1547">
            <v>3</v>
          </cell>
        </row>
        <row r="1548">
          <cell r="A1548" t="str">
            <v>094376902419</v>
          </cell>
          <cell r="B1548" t="str">
            <v>0308139</v>
          </cell>
          <cell r="C1548" t="str">
            <v>W&amp;N COTMAN AQUARELLE 21ML 139 BLEU CERULEUM IMITATION</v>
          </cell>
          <cell r="D1548">
            <v>29</v>
          </cell>
          <cell r="E1548"/>
          <cell r="F1548"/>
          <cell r="G1548" t="str">
            <v>WN CWC 21ML 139 BLEU CERUL IMI</v>
          </cell>
          <cell r="H1548" t="str">
            <v>W&amp;N COTMAN WATERCOLOUR 21ML CERULN.BLUE HUE</v>
          </cell>
          <cell r="I1548" t="str">
            <v>WN CWC 21ML CERULN.BLUE HUE</v>
          </cell>
          <cell r="J1548">
            <v>4.29</v>
          </cell>
          <cell r="K1548">
            <v>4.38</v>
          </cell>
          <cell r="L1548">
            <v>2.0979020979020945E-2</v>
          </cell>
          <cell r="M1548" t="str">
            <v>Actif</v>
          </cell>
          <cell r="N1548"/>
          <cell r="O1548" t="str">
            <v>WINSOR &amp; NEWTON</v>
          </cell>
          <cell r="P1548" t="str">
            <v>FINE ARTS</v>
          </cell>
          <cell r="Q1548" t="str">
            <v>W&amp;N WATERCOLOUR</v>
          </cell>
          <cell r="R1548" t="str">
            <v>COTMAN WATERCOLOUR</v>
          </cell>
          <cell r="S1548" t="str">
            <v>21ML TUBE</v>
          </cell>
          <cell r="T1548" t="str">
            <v>Série 1</v>
          </cell>
          <cell r="U1548" t="str">
            <v>W0139</v>
          </cell>
          <cell r="V1548" t="str">
            <v>10100103152228</v>
          </cell>
          <cell r="W1548" t="str">
            <v>32139000</v>
          </cell>
          <cell r="X1548" t="str">
            <v>CHINA</v>
          </cell>
          <cell r="Y1548">
            <v>3</v>
          </cell>
        </row>
        <row r="1549">
          <cell r="A1549" t="str">
            <v>094376902426</v>
          </cell>
          <cell r="B1549" t="str">
            <v>0308150</v>
          </cell>
          <cell r="C1549" t="str">
            <v>W&amp;N COTMAN AQUARELLE 21ML 150 BLANC DE CHINE</v>
          </cell>
          <cell r="D1549">
            <v>29</v>
          </cell>
          <cell r="E1549"/>
          <cell r="F1549"/>
          <cell r="G1549" t="str">
            <v>WN CWC 21ML 150 BLANC DE CHINE</v>
          </cell>
          <cell r="H1549" t="str">
            <v>W&amp;N COTMAN WATERCOLOUR 21ML CHINESE WHITE</v>
          </cell>
          <cell r="I1549" t="str">
            <v>WN CWC 21ML CHINESE WHITE</v>
          </cell>
          <cell r="J1549">
            <v>4.29</v>
          </cell>
          <cell r="K1549">
            <v>4.38</v>
          </cell>
          <cell r="L1549">
            <v>2.0979020979020945E-2</v>
          </cell>
          <cell r="M1549" t="str">
            <v>Actif</v>
          </cell>
          <cell r="N1549"/>
          <cell r="O1549" t="str">
            <v>WINSOR &amp; NEWTON</v>
          </cell>
          <cell r="P1549" t="str">
            <v>FINE ARTS</v>
          </cell>
          <cell r="Q1549" t="str">
            <v>W&amp;N WATERCOLOUR</v>
          </cell>
          <cell r="R1549" t="str">
            <v>COTMAN WATERCOLOUR</v>
          </cell>
          <cell r="S1549" t="str">
            <v>21ML TUBE</v>
          </cell>
          <cell r="T1549" t="str">
            <v>Série 1</v>
          </cell>
          <cell r="U1549" t="str">
            <v>W0150</v>
          </cell>
          <cell r="V1549" t="str">
            <v>10100103152228</v>
          </cell>
          <cell r="W1549" t="str">
            <v>32139000</v>
          </cell>
          <cell r="X1549" t="str">
            <v>CHINA</v>
          </cell>
          <cell r="Y1549">
            <v>3</v>
          </cell>
        </row>
        <row r="1550">
          <cell r="A1550" t="str">
            <v>094376902433</v>
          </cell>
          <cell r="B1550" t="str">
            <v>0308179</v>
          </cell>
          <cell r="C1550" t="str">
            <v>W&amp;N COTMAN AQUARELLE 21ML 179 BLEU DE COBALT IMITATION</v>
          </cell>
          <cell r="D1550">
            <v>29</v>
          </cell>
          <cell r="E1550"/>
          <cell r="F1550"/>
          <cell r="G1550" t="str">
            <v>WN CWC 21ML 179 BLEU COB IMIT</v>
          </cell>
          <cell r="H1550" t="str">
            <v>W&amp;N COTMAN WATERCOLOUR 21ML COBALT BLUE HUE</v>
          </cell>
          <cell r="I1550" t="str">
            <v>WN CWC 21ML COBALT BLUE HUE</v>
          </cell>
          <cell r="J1550">
            <v>4.29</v>
          </cell>
          <cell r="K1550">
            <v>4.38</v>
          </cell>
          <cell r="L1550">
            <v>2.0979020979020945E-2</v>
          </cell>
          <cell r="M1550" t="str">
            <v>Actif</v>
          </cell>
          <cell r="N1550"/>
          <cell r="O1550" t="str">
            <v>WINSOR &amp; NEWTON</v>
          </cell>
          <cell r="P1550" t="str">
            <v>FINE ARTS</v>
          </cell>
          <cell r="Q1550" t="str">
            <v>W&amp;N WATERCOLOUR</v>
          </cell>
          <cell r="R1550" t="str">
            <v>COTMAN WATERCOLOUR</v>
          </cell>
          <cell r="S1550" t="str">
            <v>21ML TUBE</v>
          </cell>
          <cell r="T1550" t="str">
            <v>Série 1</v>
          </cell>
          <cell r="U1550" t="str">
            <v>W0179</v>
          </cell>
          <cell r="V1550" t="str">
            <v>10100103152228</v>
          </cell>
          <cell r="W1550" t="str">
            <v>32139000</v>
          </cell>
          <cell r="X1550" t="str">
            <v>CHINA</v>
          </cell>
          <cell r="Y1550">
            <v>3</v>
          </cell>
        </row>
        <row r="1551">
          <cell r="A1551" t="str">
            <v>094376902440</v>
          </cell>
          <cell r="B1551" t="str">
            <v>0308231</v>
          </cell>
          <cell r="C1551" t="str">
            <v>W&amp;N COTMAN AQUARELLE 21ML 231 VIOLET DIOXAZINE</v>
          </cell>
          <cell r="D1551">
            <v>29</v>
          </cell>
          <cell r="E1551"/>
          <cell r="F1551"/>
          <cell r="G1551" t="str">
            <v>WN CWC 21ML 231 VIOLET DIOX</v>
          </cell>
          <cell r="H1551" t="str">
            <v>W&amp;N COTMAN WATERCOLOUR 21ML DIOX VIOLET</v>
          </cell>
          <cell r="I1551" t="str">
            <v>WN CWC 21ML DIOX VIOLET</v>
          </cell>
          <cell r="J1551">
            <v>4.29</v>
          </cell>
          <cell r="K1551">
            <v>4.38</v>
          </cell>
          <cell r="L1551">
            <v>2.0979020979020945E-2</v>
          </cell>
          <cell r="M1551" t="str">
            <v>Actif</v>
          </cell>
          <cell r="N1551"/>
          <cell r="O1551" t="str">
            <v>WINSOR &amp; NEWTON</v>
          </cell>
          <cell r="P1551" t="str">
            <v>FINE ARTS</v>
          </cell>
          <cell r="Q1551" t="str">
            <v>W&amp;N WATERCOLOUR</v>
          </cell>
          <cell r="R1551" t="str">
            <v>COTMAN WATERCOLOUR</v>
          </cell>
          <cell r="S1551" t="str">
            <v>21ML TUBE</v>
          </cell>
          <cell r="T1551" t="str">
            <v>Série 1</v>
          </cell>
          <cell r="U1551" t="str">
            <v>W0231</v>
          </cell>
          <cell r="V1551" t="str">
            <v>10100103152228</v>
          </cell>
          <cell r="W1551" t="str">
            <v>32139000</v>
          </cell>
          <cell r="X1551" t="str">
            <v>CHINA</v>
          </cell>
          <cell r="Y1551">
            <v>3</v>
          </cell>
        </row>
        <row r="1552">
          <cell r="A1552" t="str">
            <v>094376902457</v>
          </cell>
          <cell r="B1552" t="str">
            <v>0308235</v>
          </cell>
          <cell r="C1552" t="str">
            <v>W&amp;N COTMAN AQUARELLE 21ML 235 EMERAUDE</v>
          </cell>
          <cell r="D1552">
            <v>29</v>
          </cell>
          <cell r="E1552"/>
          <cell r="F1552"/>
          <cell r="G1552" t="str">
            <v>WN CWC 21ML 235 EMERAUDE</v>
          </cell>
          <cell r="H1552" t="str">
            <v>W&amp;N COTMAN WATERCOLOUR 21ML EMERALD</v>
          </cell>
          <cell r="I1552" t="str">
            <v>WN CWC 21ML EMERALD</v>
          </cell>
          <cell r="J1552">
            <v>4.29</v>
          </cell>
          <cell r="K1552">
            <v>4.38</v>
          </cell>
          <cell r="L1552">
            <v>2.0979020979020945E-2</v>
          </cell>
          <cell r="M1552" t="str">
            <v>Actif</v>
          </cell>
          <cell r="N1552"/>
          <cell r="O1552" t="str">
            <v>WINSOR &amp; NEWTON</v>
          </cell>
          <cell r="P1552" t="str">
            <v>FINE ARTS</v>
          </cell>
          <cell r="Q1552" t="str">
            <v>W&amp;N WATERCOLOUR</v>
          </cell>
          <cell r="R1552" t="str">
            <v>COTMAN WATERCOLOUR</v>
          </cell>
          <cell r="S1552" t="str">
            <v>21ML TUBE</v>
          </cell>
          <cell r="T1552" t="str">
            <v>Série 1</v>
          </cell>
          <cell r="U1552" t="str">
            <v>W0235</v>
          </cell>
          <cell r="V1552" t="str">
            <v>10100103152228</v>
          </cell>
          <cell r="W1552" t="str">
            <v>32139000</v>
          </cell>
          <cell r="X1552" t="str">
            <v>CHINA</v>
          </cell>
          <cell r="Y1552">
            <v>3</v>
          </cell>
        </row>
        <row r="1553">
          <cell r="A1553" t="str">
            <v>094376902464</v>
          </cell>
          <cell r="B1553" t="str">
            <v>0308266</v>
          </cell>
          <cell r="C1553" t="str">
            <v>W&amp;N COTMAN AQUARELLE 21ML 266 GOMME GUTTE IMITATION</v>
          </cell>
          <cell r="D1553">
            <v>29</v>
          </cell>
          <cell r="E1553"/>
          <cell r="F1553"/>
          <cell r="G1553" t="str">
            <v>WN CWC 21ML 266 GOMM GUTTE IMI</v>
          </cell>
          <cell r="H1553" t="str">
            <v>W&amp;N COTMAN WATERCOLOUR 21ML GAMBOGE HUE TAI</v>
          </cell>
          <cell r="I1553" t="str">
            <v>WN CWC 21ML GAMBOGE HUE TAI</v>
          </cell>
          <cell r="J1553">
            <v>4.29</v>
          </cell>
          <cell r="K1553">
            <v>4.38</v>
          </cell>
          <cell r="L1553">
            <v>2.0979020979020945E-2</v>
          </cell>
          <cell r="M1553" t="str">
            <v>Actif</v>
          </cell>
          <cell r="N1553"/>
          <cell r="O1553" t="str">
            <v>WINSOR &amp; NEWTON</v>
          </cell>
          <cell r="P1553" t="str">
            <v>FINE ARTS</v>
          </cell>
          <cell r="Q1553" t="str">
            <v>W&amp;N WATERCOLOUR</v>
          </cell>
          <cell r="R1553" t="str">
            <v>COTMAN WATERCOLOUR</v>
          </cell>
          <cell r="S1553" t="str">
            <v>21ML TUBE</v>
          </cell>
          <cell r="T1553" t="str">
            <v>Série 1</v>
          </cell>
          <cell r="U1553" t="str">
            <v>W0266</v>
          </cell>
          <cell r="V1553" t="str">
            <v>10100103152228</v>
          </cell>
          <cell r="W1553" t="str">
            <v>32139000</v>
          </cell>
          <cell r="X1553" t="str">
            <v>CHINA</v>
          </cell>
          <cell r="Y1553">
            <v>3</v>
          </cell>
        </row>
        <row r="1554">
          <cell r="A1554" t="str">
            <v>094376902471</v>
          </cell>
          <cell r="B1554" t="str">
            <v>0308312</v>
          </cell>
          <cell r="C1554" t="str">
            <v>W&amp;N COTMAN AQUARELLE 21ML 312 VERT DE HOOKER FONCE</v>
          </cell>
          <cell r="D1554">
            <v>29</v>
          </cell>
          <cell r="E1554"/>
          <cell r="F1554"/>
          <cell r="G1554" t="str">
            <v>WN CWC 21ML 312 VERT HOOKER FC</v>
          </cell>
          <cell r="H1554" t="str">
            <v>W&amp;N COTMAN WATERCOLOUR 21ML HOOK GRN DARK</v>
          </cell>
          <cell r="I1554" t="str">
            <v>WN CWC 21ML HOOK GRN DARK</v>
          </cell>
          <cell r="J1554">
            <v>4.29</v>
          </cell>
          <cell r="K1554">
            <v>4.38</v>
          </cell>
          <cell r="L1554">
            <v>2.0979020979020945E-2</v>
          </cell>
          <cell r="M1554" t="str">
            <v>Actif</v>
          </cell>
          <cell r="N1554"/>
          <cell r="O1554" t="str">
            <v>WINSOR &amp; NEWTON</v>
          </cell>
          <cell r="P1554" t="str">
            <v>FINE ARTS</v>
          </cell>
          <cell r="Q1554" t="str">
            <v>W&amp;N WATERCOLOUR</v>
          </cell>
          <cell r="R1554" t="str">
            <v>COTMAN WATERCOLOUR</v>
          </cell>
          <cell r="S1554" t="str">
            <v>21ML TUBE</v>
          </cell>
          <cell r="T1554" t="str">
            <v>Série 1</v>
          </cell>
          <cell r="U1554" t="str">
            <v>W0312</v>
          </cell>
          <cell r="V1554" t="str">
            <v>10100103152228</v>
          </cell>
          <cell r="W1554" t="str">
            <v>32139000</v>
          </cell>
          <cell r="X1554" t="str">
            <v>CHINA</v>
          </cell>
          <cell r="Y1554">
            <v>3</v>
          </cell>
        </row>
        <row r="1555">
          <cell r="A1555" t="str">
            <v>094376902488</v>
          </cell>
          <cell r="B1555" t="str">
            <v>0308314</v>
          </cell>
          <cell r="C1555" t="str">
            <v>W&amp;N COTMAN AQUARELLE 21ML 314 VERT DE HOOKER CLAIR</v>
          </cell>
          <cell r="D1555">
            <v>29</v>
          </cell>
          <cell r="E1555"/>
          <cell r="F1555"/>
          <cell r="G1555" t="str">
            <v>WN CWC 21ML 314 VERT HOOKER CL</v>
          </cell>
          <cell r="H1555" t="str">
            <v>W&amp;N COTMAN WATERCOLOUR 21ML HOOK GRN LIGHT</v>
          </cell>
          <cell r="I1555" t="str">
            <v>WN CWC 21ML HOOK GRN LIGHT</v>
          </cell>
          <cell r="J1555">
            <v>4.29</v>
          </cell>
          <cell r="K1555">
            <v>4.38</v>
          </cell>
          <cell r="L1555">
            <v>2.0979020979020945E-2</v>
          </cell>
          <cell r="M1555" t="str">
            <v>Actif</v>
          </cell>
          <cell r="N1555"/>
          <cell r="O1555" t="str">
            <v>WINSOR &amp; NEWTON</v>
          </cell>
          <cell r="P1555" t="str">
            <v>FINE ARTS</v>
          </cell>
          <cell r="Q1555" t="str">
            <v>W&amp;N WATERCOLOUR</v>
          </cell>
          <cell r="R1555" t="str">
            <v>COTMAN WATERCOLOUR</v>
          </cell>
          <cell r="S1555" t="str">
            <v>21ML TUBE</v>
          </cell>
          <cell r="T1555" t="str">
            <v>Série 1</v>
          </cell>
          <cell r="U1555" t="str">
            <v>W0314</v>
          </cell>
          <cell r="V1555" t="str">
            <v>10100103152228</v>
          </cell>
          <cell r="W1555" t="str">
            <v>32139000</v>
          </cell>
          <cell r="X1555" t="str">
            <v>CHINA</v>
          </cell>
          <cell r="Y1555">
            <v>3</v>
          </cell>
        </row>
        <row r="1556">
          <cell r="A1556" t="str">
            <v>094376902495</v>
          </cell>
          <cell r="B1556" t="str">
            <v>0308317</v>
          </cell>
          <cell r="C1556" t="str">
            <v>W&amp;N COTMAN AQUARELLE 21ML 317 ROUGE INDIEN</v>
          </cell>
          <cell r="D1556">
            <v>29</v>
          </cell>
          <cell r="E1556"/>
          <cell r="F1556"/>
          <cell r="G1556" t="str">
            <v>WN CWC 21ML 317 RGE INDIEN</v>
          </cell>
          <cell r="H1556" t="str">
            <v>W&amp;N COTMAN WATERCOLOUR 21ML INDIAN RED</v>
          </cell>
          <cell r="I1556" t="str">
            <v>WN CWC 21ML INDIAN RED</v>
          </cell>
          <cell r="J1556">
            <v>4.29</v>
          </cell>
          <cell r="K1556">
            <v>4.38</v>
          </cell>
          <cell r="L1556">
            <v>2.0979020979020945E-2</v>
          </cell>
          <cell r="M1556" t="str">
            <v>Actif</v>
          </cell>
          <cell r="N1556"/>
          <cell r="O1556" t="str">
            <v>WINSOR &amp; NEWTON</v>
          </cell>
          <cell r="P1556" t="str">
            <v>FINE ARTS</v>
          </cell>
          <cell r="Q1556" t="str">
            <v>W&amp;N WATERCOLOUR</v>
          </cell>
          <cell r="R1556" t="str">
            <v>COTMAN WATERCOLOUR</v>
          </cell>
          <cell r="S1556" t="str">
            <v>21ML TUBE</v>
          </cell>
          <cell r="T1556" t="str">
            <v>Série 1</v>
          </cell>
          <cell r="U1556" t="str">
            <v>W0317</v>
          </cell>
          <cell r="V1556" t="str">
            <v>10100103152228</v>
          </cell>
          <cell r="W1556" t="str">
            <v>32139000</v>
          </cell>
          <cell r="X1556" t="str">
            <v>CHINA</v>
          </cell>
          <cell r="Y1556">
            <v>3</v>
          </cell>
        </row>
        <row r="1557">
          <cell r="A1557" t="str">
            <v>094376902501</v>
          </cell>
          <cell r="B1557" t="str">
            <v>0308322</v>
          </cell>
          <cell r="C1557" t="str">
            <v>W&amp;N COTMAN AQUARELLE 21ML 322 INDIGO</v>
          </cell>
          <cell r="D1557">
            <v>29</v>
          </cell>
          <cell r="E1557"/>
          <cell r="F1557"/>
          <cell r="G1557" t="str">
            <v>WN CWC 21ML 322 INDIGO</v>
          </cell>
          <cell r="H1557" t="str">
            <v>W&amp;N COTMAN WATERCOLOUR 21ML INDIGO</v>
          </cell>
          <cell r="I1557" t="str">
            <v>WN CWC 21ML INDIGO</v>
          </cell>
          <cell r="J1557">
            <v>4.29</v>
          </cell>
          <cell r="K1557">
            <v>4.38</v>
          </cell>
          <cell r="L1557">
            <v>2.0979020979020945E-2</v>
          </cell>
          <cell r="M1557" t="str">
            <v>Actif</v>
          </cell>
          <cell r="N1557"/>
          <cell r="O1557" t="str">
            <v>WINSOR &amp; NEWTON</v>
          </cell>
          <cell r="P1557" t="str">
            <v>FINE ARTS</v>
          </cell>
          <cell r="Q1557" t="str">
            <v>W&amp;N WATERCOLOUR</v>
          </cell>
          <cell r="R1557" t="str">
            <v>COTMAN WATERCOLOUR</v>
          </cell>
          <cell r="S1557" t="str">
            <v>21ML TUBE</v>
          </cell>
          <cell r="T1557" t="str">
            <v>Série 1</v>
          </cell>
          <cell r="U1557" t="str">
            <v>W0322</v>
          </cell>
          <cell r="V1557" t="str">
            <v>10100103152228</v>
          </cell>
          <cell r="W1557" t="str">
            <v>32139000</v>
          </cell>
          <cell r="X1557" t="str">
            <v>CHINA</v>
          </cell>
          <cell r="Y1557">
            <v>3</v>
          </cell>
        </row>
        <row r="1558">
          <cell r="A1558" t="str">
            <v>094376902518</v>
          </cell>
          <cell r="B1558" t="str">
            <v>0308327</v>
          </cell>
          <cell r="C1558" t="str">
            <v>W&amp;N COTMAN AQUARELLE 21ML 327 BLEU INTENSE</v>
          </cell>
          <cell r="D1558">
            <v>29</v>
          </cell>
          <cell r="E1558"/>
          <cell r="F1558"/>
          <cell r="G1558" t="str">
            <v>WN CWC 21ML 327 BLEU INTENSE</v>
          </cell>
          <cell r="H1558" t="str">
            <v>W&amp;N COTMAN WATERCOLOUR 21ML INTENSE BLUE</v>
          </cell>
          <cell r="I1558" t="str">
            <v>WN CWC 21ML INTENSE BLUE</v>
          </cell>
          <cell r="J1558">
            <v>4.29</v>
          </cell>
          <cell r="K1558">
            <v>4.38</v>
          </cell>
          <cell r="L1558">
            <v>2.0979020979020945E-2</v>
          </cell>
          <cell r="M1558" t="str">
            <v>Actif</v>
          </cell>
          <cell r="N1558"/>
          <cell r="O1558" t="str">
            <v>WINSOR &amp; NEWTON</v>
          </cell>
          <cell r="P1558" t="str">
            <v>FINE ARTS</v>
          </cell>
          <cell r="Q1558" t="str">
            <v>W&amp;N WATERCOLOUR</v>
          </cell>
          <cell r="R1558" t="str">
            <v>COTMAN WATERCOLOUR</v>
          </cell>
          <cell r="S1558" t="str">
            <v>21ML TUBE</v>
          </cell>
          <cell r="T1558" t="str">
            <v>Série 1</v>
          </cell>
          <cell r="U1558" t="str">
            <v>W0327</v>
          </cell>
          <cell r="V1558" t="str">
            <v>10100103152228</v>
          </cell>
          <cell r="W1558" t="str">
            <v>32139000</v>
          </cell>
          <cell r="X1558" t="str">
            <v>CHINA</v>
          </cell>
          <cell r="Y1558">
            <v>3</v>
          </cell>
        </row>
        <row r="1559">
          <cell r="A1559" t="str">
            <v>094376902525</v>
          </cell>
          <cell r="B1559" t="str">
            <v>0308329</v>
          </cell>
          <cell r="C1559" t="str">
            <v>W&amp;N COTMAN AQUARELLE 21ML 329 VERT INTENSE</v>
          </cell>
          <cell r="D1559">
            <v>29</v>
          </cell>
          <cell r="E1559"/>
          <cell r="F1559"/>
          <cell r="G1559" t="str">
            <v>WN CWC 21ML 329 VERT INTENSE</v>
          </cell>
          <cell r="H1559" t="str">
            <v>W&amp;N COTMAN WATERCOLOUR 21ML INTENSE GREEN</v>
          </cell>
          <cell r="I1559" t="str">
            <v>WN CWC 21ML INTENSE GREEN</v>
          </cell>
          <cell r="J1559">
            <v>4.29</v>
          </cell>
          <cell r="K1559">
            <v>4.38</v>
          </cell>
          <cell r="L1559">
            <v>2.0979020979020945E-2</v>
          </cell>
          <cell r="M1559" t="str">
            <v>Actif</v>
          </cell>
          <cell r="N1559"/>
          <cell r="O1559" t="str">
            <v>WINSOR &amp; NEWTON</v>
          </cell>
          <cell r="P1559" t="str">
            <v>FINE ARTS</v>
          </cell>
          <cell r="Q1559" t="str">
            <v>W&amp;N WATERCOLOUR</v>
          </cell>
          <cell r="R1559" t="str">
            <v>COTMAN WATERCOLOUR</v>
          </cell>
          <cell r="S1559" t="str">
            <v>21ML TUBE</v>
          </cell>
          <cell r="T1559" t="str">
            <v>Série 1</v>
          </cell>
          <cell r="U1559" t="str">
            <v>W0329</v>
          </cell>
          <cell r="V1559" t="str">
            <v>10100103152228</v>
          </cell>
          <cell r="W1559" t="str">
            <v>32139000</v>
          </cell>
          <cell r="X1559" t="str">
            <v>CHINA</v>
          </cell>
          <cell r="Y1559">
            <v>3</v>
          </cell>
        </row>
        <row r="1560">
          <cell r="A1560" t="str">
            <v>094376902532</v>
          </cell>
          <cell r="B1560" t="str">
            <v>0308331</v>
          </cell>
          <cell r="C1560" t="str">
            <v>W&amp;N COTMAN AQUARELLE 21ML 331 NOIR DIVOIRE</v>
          </cell>
          <cell r="D1560">
            <v>29</v>
          </cell>
          <cell r="E1560"/>
          <cell r="F1560"/>
          <cell r="G1560" t="str">
            <v>WN CWC 21ML 331 NOIR DIVOIRE</v>
          </cell>
          <cell r="H1560" t="str">
            <v>W&amp;N COTMAN WATERCOLOUR 21ML IVORY BLACK</v>
          </cell>
          <cell r="I1560" t="str">
            <v>WN CWC 21ML IVORY BLACK</v>
          </cell>
          <cell r="J1560">
            <v>4.29</v>
          </cell>
          <cell r="K1560">
            <v>4.38</v>
          </cell>
          <cell r="L1560">
            <v>2.0979020979020945E-2</v>
          </cell>
          <cell r="M1560" t="str">
            <v>Actif</v>
          </cell>
          <cell r="N1560"/>
          <cell r="O1560" t="str">
            <v>WINSOR &amp; NEWTON</v>
          </cell>
          <cell r="P1560" t="str">
            <v>FINE ARTS</v>
          </cell>
          <cell r="Q1560" t="str">
            <v>W&amp;N WATERCOLOUR</v>
          </cell>
          <cell r="R1560" t="str">
            <v>COTMAN WATERCOLOUR</v>
          </cell>
          <cell r="S1560" t="str">
            <v>21ML TUBE</v>
          </cell>
          <cell r="T1560" t="str">
            <v>Série 1</v>
          </cell>
          <cell r="U1560" t="str">
            <v>W0331</v>
          </cell>
          <cell r="V1560" t="str">
            <v>10100103152228</v>
          </cell>
          <cell r="W1560" t="str">
            <v>32139000</v>
          </cell>
          <cell r="X1560" t="str">
            <v>CHINA</v>
          </cell>
          <cell r="Y1560">
            <v>3</v>
          </cell>
        </row>
        <row r="1561">
          <cell r="A1561" t="str">
            <v>094376902549</v>
          </cell>
          <cell r="B1561" t="str">
            <v>0308337</v>
          </cell>
          <cell r="C1561" t="str">
            <v>W&amp;N COTMAN AQUARELLE 21ML 337 NOIR DE FUMEE</v>
          </cell>
          <cell r="D1561">
            <v>29</v>
          </cell>
          <cell r="E1561"/>
          <cell r="F1561"/>
          <cell r="G1561" t="str">
            <v>WN CWC 21ML 337 NOIR DE FUMEE</v>
          </cell>
          <cell r="H1561" t="str">
            <v>W&amp;N COTMAN WATERCOLOUR 21ML LAMP BLACK</v>
          </cell>
          <cell r="I1561" t="str">
            <v>WN CWC 21ML LAMP BLACK</v>
          </cell>
          <cell r="J1561">
            <v>4.29</v>
          </cell>
          <cell r="K1561">
            <v>4.38</v>
          </cell>
          <cell r="L1561">
            <v>2.0979020979020945E-2</v>
          </cell>
          <cell r="M1561" t="str">
            <v>Actif</v>
          </cell>
          <cell r="N1561"/>
          <cell r="O1561" t="str">
            <v>WINSOR &amp; NEWTON</v>
          </cell>
          <cell r="P1561" t="str">
            <v>FINE ARTS</v>
          </cell>
          <cell r="Q1561" t="str">
            <v>W&amp;N WATERCOLOUR</v>
          </cell>
          <cell r="R1561" t="str">
            <v>COTMAN WATERCOLOUR</v>
          </cell>
          <cell r="S1561" t="str">
            <v>21ML TUBE</v>
          </cell>
          <cell r="T1561" t="str">
            <v>Série 1</v>
          </cell>
          <cell r="U1561" t="str">
            <v>W0337</v>
          </cell>
          <cell r="V1561" t="str">
            <v>10100103152228</v>
          </cell>
          <cell r="W1561" t="str">
            <v>32139000</v>
          </cell>
          <cell r="X1561" t="str">
            <v>CHINA</v>
          </cell>
          <cell r="Y1561">
            <v>3</v>
          </cell>
        </row>
        <row r="1562">
          <cell r="A1562" t="str">
            <v>094376902556</v>
          </cell>
          <cell r="B1562" t="str">
            <v>0308346</v>
          </cell>
          <cell r="C1562" t="str">
            <v>W&amp;N COTMAN AQUARELLE 21ML 346 JAUNE CITRON IMIT</v>
          </cell>
          <cell r="D1562">
            <v>29</v>
          </cell>
          <cell r="E1562"/>
          <cell r="F1562"/>
          <cell r="G1562" t="str">
            <v>WN CWC 21ML 346 JNE CITRON IMI</v>
          </cell>
          <cell r="H1562" t="str">
            <v>W&amp;N COTMAN WATERCOLOUR 21ML LEMON YELL.</v>
          </cell>
          <cell r="I1562" t="str">
            <v>WN CWC 21ML LEMON YELL</v>
          </cell>
          <cell r="J1562">
            <v>4.29</v>
          </cell>
          <cell r="K1562">
            <v>4.38</v>
          </cell>
          <cell r="L1562">
            <v>2.0979020979020945E-2</v>
          </cell>
          <cell r="M1562" t="str">
            <v>Actif</v>
          </cell>
          <cell r="N1562"/>
          <cell r="O1562" t="str">
            <v>WINSOR &amp; NEWTON</v>
          </cell>
          <cell r="P1562" t="str">
            <v>FINE ARTS</v>
          </cell>
          <cell r="Q1562" t="str">
            <v>W&amp;N WATERCOLOUR</v>
          </cell>
          <cell r="R1562" t="str">
            <v>COTMAN WATERCOLOUR</v>
          </cell>
          <cell r="S1562" t="str">
            <v>21ML TUBE</v>
          </cell>
          <cell r="T1562" t="str">
            <v>Série 1</v>
          </cell>
          <cell r="U1562" t="str">
            <v>W0346</v>
          </cell>
          <cell r="V1562" t="str">
            <v>10100103152228</v>
          </cell>
          <cell r="W1562" t="str">
            <v>32139000</v>
          </cell>
          <cell r="X1562" t="str">
            <v>CHINA</v>
          </cell>
          <cell r="Y1562">
            <v>3</v>
          </cell>
        </row>
        <row r="1563">
          <cell r="A1563" t="str">
            <v>094376902563</v>
          </cell>
          <cell r="B1563" t="str">
            <v>0308362</v>
          </cell>
          <cell r="C1563" t="str">
            <v>W&amp;N COTMAN AQUARELLE 21ML 362 ROUGE CLAIR</v>
          </cell>
          <cell r="D1563">
            <v>29</v>
          </cell>
          <cell r="E1563"/>
          <cell r="F1563"/>
          <cell r="G1563" t="str">
            <v>WN CWC 21ML 362 RGE CLAIR</v>
          </cell>
          <cell r="H1563" t="str">
            <v>W&amp;N COTMAN WATERCOLOUR 21ML LIGHT RED</v>
          </cell>
          <cell r="I1563" t="str">
            <v>WN CWC 21ML LIGHT RED</v>
          </cell>
          <cell r="J1563">
            <v>4.29</v>
          </cell>
          <cell r="K1563">
            <v>4.38</v>
          </cell>
          <cell r="L1563">
            <v>2.0979020979020945E-2</v>
          </cell>
          <cell r="M1563" t="str">
            <v>Actif</v>
          </cell>
          <cell r="N1563"/>
          <cell r="O1563" t="str">
            <v>WINSOR &amp; NEWTON</v>
          </cell>
          <cell r="P1563" t="str">
            <v>FINE ARTS</v>
          </cell>
          <cell r="Q1563" t="str">
            <v>W&amp;N WATERCOLOUR</v>
          </cell>
          <cell r="R1563" t="str">
            <v>COTMAN WATERCOLOUR</v>
          </cell>
          <cell r="S1563" t="str">
            <v>21ML TUBE</v>
          </cell>
          <cell r="T1563" t="str">
            <v>Série 1</v>
          </cell>
          <cell r="U1563" t="str">
            <v>W0362</v>
          </cell>
          <cell r="V1563" t="str">
            <v>10100103152228</v>
          </cell>
          <cell r="W1563" t="str">
            <v>32139000</v>
          </cell>
          <cell r="X1563" t="str">
            <v>CHINA</v>
          </cell>
          <cell r="Y1563">
            <v>3</v>
          </cell>
        </row>
        <row r="1564">
          <cell r="A1564" t="str">
            <v>094376902570</v>
          </cell>
          <cell r="B1564" t="str">
            <v>0308398</v>
          </cell>
          <cell r="C1564" t="str">
            <v>W&amp;N COTMAN AQUARELLE 21ML 398 MAUVE</v>
          </cell>
          <cell r="D1564">
            <v>29</v>
          </cell>
          <cell r="E1564"/>
          <cell r="F1564"/>
          <cell r="G1564" t="str">
            <v>WN CWC 21ML 398 MAUVE</v>
          </cell>
          <cell r="H1564" t="str">
            <v>W&amp;N COTMAN WATERCOLOUR 21ML MAUVE</v>
          </cell>
          <cell r="I1564" t="str">
            <v>WN CWC 21ML MAUVE</v>
          </cell>
          <cell r="J1564">
            <v>4.29</v>
          </cell>
          <cell r="K1564">
            <v>4.38</v>
          </cell>
          <cell r="L1564">
            <v>2.0979020979020945E-2</v>
          </cell>
          <cell r="M1564" t="str">
            <v>Actif</v>
          </cell>
          <cell r="N1564"/>
          <cell r="O1564" t="str">
            <v>WINSOR &amp; NEWTON</v>
          </cell>
          <cell r="P1564" t="str">
            <v>FINE ARTS</v>
          </cell>
          <cell r="Q1564" t="str">
            <v>W&amp;N WATERCOLOUR</v>
          </cell>
          <cell r="R1564" t="str">
            <v>COTMAN WATERCOLOUR</v>
          </cell>
          <cell r="S1564" t="str">
            <v>21ML TUBE</v>
          </cell>
          <cell r="T1564" t="str">
            <v>Série 1</v>
          </cell>
          <cell r="U1564" t="str">
            <v>W0398</v>
          </cell>
          <cell r="V1564" t="str">
            <v>10100103152228</v>
          </cell>
          <cell r="W1564" t="str">
            <v>32139000</v>
          </cell>
          <cell r="X1564" t="str">
            <v>CHINA</v>
          </cell>
          <cell r="Y1564">
            <v>3</v>
          </cell>
        </row>
        <row r="1565">
          <cell r="A1565" t="str">
            <v>094376902587</v>
          </cell>
          <cell r="B1565" t="str">
            <v>0308465</v>
          </cell>
          <cell r="C1565" t="str">
            <v>W&amp;N COTMAN AQUARELLE 21ML 465 GRIS DE PAYNE</v>
          </cell>
          <cell r="D1565">
            <v>29</v>
          </cell>
          <cell r="E1565"/>
          <cell r="F1565"/>
          <cell r="G1565" t="str">
            <v>WN CWC 21ML 465 GRIS DE PAYNE</v>
          </cell>
          <cell r="H1565" t="str">
            <v>W&amp;N COTMAN WATERCOLOUR 21ML PAYNES GREY</v>
          </cell>
          <cell r="I1565" t="str">
            <v>WN CWC 21ML PAYNES GREY</v>
          </cell>
          <cell r="J1565">
            <v>4.29</v>
          </cell>
          <cell r="K1565">
            <v>4.38</v>
          </cell>
          <cell r="L1565">
            <v>2.0979020979020945E-2</v>
          </cell>
          <cell r="M1565" t="str">
            <v>Actif</v>
          </cell>
          <cell r="N1565"/>
          <cell r="O1565" t="str">
            <v>WINSOR &amp; NEWTON</v>
          </cell>
          <cell r="P1565" t="str">
            <v>FINE ARTS</v>
          </cell>
          <cell r="Q1565" t="str">
            <v>W&amp;N WATERCOLOUR</v>
          </cell>
          <cell r="R1565" t="str">
            <v>COTMAN WATERCOLOUR</v>
          </cell>
          <cell r="S1565" t="str">
            <v>21ML TUBE</v>
          </cell>
          <cell r="T1565" t="str">
            <v>Série 1</v>
          </cell>
          <cell r="U1565" t="str">
            <v>W0465</v>
          </cell>
          <cell r="V1565" t="str">
            <v>10100103152228</v>
          </cell>
          <cell r="W1565" t="str">
            <v>32139000</v>
          </cell>
          <cell r="X1565" t="str">
            <v>CHINA</v>
          </cell>
          <cell r="Y1565">
            <v>3</v>
          </cell>
        </row>
        <row r="1566">
          <cell r="A1566" t="str">
            <v>094376902594</v>
          </cell>
          <cell r="B1566" t="str">
            <v>0308502</v>
          </cell>
          <cell r="C1566" t="str">
            <v>W&amp;N COTMAN AQUARELLE 21ML 502 ROSE PERMANENT</v>
          </cell>
          <cell r="D1566">
            <v>29</v>
          </cell>
          <cell r="E1566"/>
          <cell r="F1566"/>
          <cell r="G1566" t="str">
            <v>WN CWC 21ML 502 ROSE PERMANENT</v>
          </cell>
          <cell r="H1566" t="str">
            <v>W&amp;N COTMAN WATERCOLOUR 21ML PERMANENT ROSE</v>
          </cell>
          <cell r="I1566" t="str">
            <v>WN CWC 21ML PERMANENT ROSE</v>
          </cell>
          <cell r="J1566">
            <v>4.29</v>
          </cell>
          <cell r="K1566">
            <v>4.38</v>
          </cell>
          <cell r="L1566">
            <v>2.0979020979020945E-2</v>
          </cell>
          <cell r="M1566" t="str">
            <v>Actif</v>
          </cell>
          <cell r="N1566"/>
          <cell r="O1566" t="str">
            <v>WINSOR &amp; NEWTON</v>
          </cell>
          <cell r="P1566" t="str">
            <v>FINE ARTS</v>
          </cell>
          <cell r="Q1566" t="str">
            <v>W&amp;N WATERCOLOUR</v>
          </cell>
          <cell r="R1566" t="str">
            <v>COTMAN WATERCOLOUR</v>
          </cell>
          <cell r="S1566" t="str">
            <v>21ML TUBE</v>
          </cell>
          <cell r="T1566" t="str">
            <v>Série 1</v>
          </cell>
          <cell r="U1566" t="str">
            <v>W0502</v>
          </cell>
          <cell r="V1566" t="str">
            <v>10100103152228</v>
          </cell>
          <cell r="W1566" t="str">
            <v>32139000</v>
          </cell>
          <cell r="X1566" t="str">
            <v>CHINA</v>
          </cell>
          <cell r="Y1566">
            <v>3</v>
          </cell>
        </row>
        <row r="1567">
          <cell r="A1567" t="str">
            <v>094376902600</v>
          </cell>
          <cell r="B1567" t="str">
            <v>0308538</v>
          </cell>
          <cell r="C1567" t="str">
            <v>W&amp;N COTMAN AQUARELLE 21ML 538 BLEU DE PRUSSE</v>
          </cell>
          <cell r="D1567">
            <v>29</v>
          </cell>
          <cell r="E1567"/>
          <cell r="F1567"/>
          <cell r="G1567" t="str">
            <v>WN CWC 21ML 538 BLEU DE PRUSSE</v>
          </cell>
          <cell r="H1567" t="str">
            <v>W&amp;N COTMAN WATERCOLOUR 21ML PRUSSIAN BLUE</v>
          </cell>
          <cell r="I1567" t="str">
            <v>WN CWC 21ML PRUSSIAN BLUE</v>
          </cell>
          <cell r="J1567">
            <v>4.29</v>
          </cell>
          <cell r="K1567">
            <v>4.38</v>
          </cell>
          <cell r="L1567">
            <v>2.0979020979020945E-2</v>
          </cell>
          <cell r="M1567" t="str">
            <v>Actif</v>
          </cell>
          <cell r="N1567"/>
          <cell r="O1567" t="str">
            <v>WINSOR &amp; NEWTON</v>
          </cell>
          <cell r="P1567" t="str">
            <v>FINE ARTS</v>
          </cell>
          <cell r="Q1567" t="str">
            <v>W&amp;N WATERCOLOUR</v>
          </cell>
          <cell r="R1567" t="str">
            <v>COTMAN WATERCOLOUR</v>
          </cell>
          <cell r="S1567" t="str">
            <v>21ML TUBE</v>
          </cell>
          <cell r="T1567" t="str">
            <v>Série 1</v>
          </cell>
          <cell r="U1567" t="str">
            <v>W0538</v>
          </cell>
          <cell r="V1567" t="str">
            <v>10100103152228</v>
          </cell>
          <cell r="W1567" t="str">
            <v>32139000</v>
          </cell>
          <cell r="X1567" t="str">
            <v>CHINA</v>
          </cell>
          <cell r="Y1567">
            <v>3</v>
          </cell>
        </row>
        <row r="1568">
          <cell r="A1568" t="str">
            <v>094376902617</v>
          </cell>
          <cell r="B1568" t="str">
            <v>0308544</v>
          </cell>
          <cell r="C1568" t="str">
            <v>W&amp;N COTMAN AQUARELLE 21ML 544 LAQUE POURPRE</v>
          </cell>
          <cell r="D1568">
            <v>29</v>
          </cell>
          <cell r="E1568"/>
          <cell r="F1568"/>
          <cell r="G1568" t="str">
            <v>WN CWC 21ML 544 LAQUE POURPRE</v>
          </cell>
          <cell r="H1568" t="str">
            <v>W&amp;N COTMAN WATERCOLOUR 21ML PURPLE LAKE</v>
          </cell>
          <cell r="I1568" t="str">
            <v>WN CWC 21ML PURPLE LAKE</v>
          </cell>
          <cell r="J1568">
            <v>4.29</v>
          </cell>
          <cell r="K1568">
            <v>4.38</v>
          </cell>
          <cell r="L1568">
            <v>2.0979020979020945E-2</v>
          </cell>
          <cell r="M1568" t="str">
            <v>Actif</v>
          </cell>
          <cell r="N1568"/>
          <cell r="O1568" t="str">
            <v>WINSOR &amp; NEWTON</v>
          </cell>
          <cell r="P1568" t="str">
            <v>FINE ARTS</v>
          </cell>
          <cell r="Q1568" t="str">
            <v>W&amp;N WATERCOLOUR</v>
          </cell>
          <cell r="R1568" t="str">
            <v>COTMAN WATERCOLOUR</v>
          </cell>
          <cell r="S1568" t="str">
            <v>21ML TUBE</v>
          </cell>
          <cell r="T1568" t="str">
            <v>Série 1</v>
          </cell>
          <cell r="U1568" t="str">
            <v>W0544</v>
          </cell>
          <cell r="V1568" t="str">
            <v>10100103152228</v>
          </cell>
          <cell r="W1568" t="str">
            <v>32139000</v>
          </cell>
          <cell r="X1568" t="str">
            <v>CHINA</v>
          </cell>
          <cell r="Y1568">
            <v>3</v>
          </cell>
        </row>
        <row r="1569">
          <cell r="A1569" t="str">
            <v>094376902624</v>
          </cell>
          <cell r="B1569" t="str">
            <v>0308552</v>
          </cell>
          <cell r="C1569" t="str">
            <v>W&amp;N COTMAN AQUARELLE 21ML 552 TERRE DE SIENNE NATURELLE</v>
          </cell>
          <cell r="D1569">
            <v>29</v>
          </cell>
          <cell r="E1569"/>
          <cell r="F1569"/>
          <cell r="G1569" t="str">
            <v>WN CWC 21ML 552 T S N</v>
          </cell>
          <cell r="H1569" t="str">
            <v>W&amp;N COTMAN WATERCOLOUR 21ML RAW SIENNA</v>
          </cell>
          <cell r="I1569" t="str">
            <v>WN CWC 21ML RAW SIENNA</v>
          </cell>
          <cell r="J1569">
            <v>4.29</v>
          </cell>
          <cell r="K1569">
            <v>4.38</v>
          </cell>
          <cell r="L1569">
            <v>2.0979020979020945E-2</v>
          </cell>
          <cell r="M1569" t="str">
            <v>Actif</v>
          </cell>
          <cell r="N1569"/>
          <cell r="O1569" t="str">
            <v>WINSOR &amp; NEWTON</v>
          </cell>
          <cell r="P1569" t="str">
            <v>FINE ARTS</v>
          </cell>
          <cell r="Q1569" t="str">
            <v>W&amp;N WATERCOLOUR</v>
          </cell>
          <cell r="R1569" t="str">
            <v>COTMAN WATERCOLOUR</v>
          </cell>
          <cell r="S1569" t="str">
            <v>21ML TUBE</v>
          </cell>
          <cell r="T1569" t="str">
            <v>Série 1</v>
          </cell>
          <cell r="U1569" t="str">
            <v>W0552</v>
          </cell>
          <cell r="V1569" t="str">
            <v>10100103152228</v>
          </cell>
          <cell r="W1569" t="str">
            <v>32139000</v>
          </cell>
          <cell r="X1569" t="str">
            <v>CHINA</v>
          </cell>
          <cell r="Y1569">
            <v>3</v>
          </cell>
        </row>
        <row r="1570">
          <cell r="A1570" t="str">
            <v>094376902631</v>
          </cell>
          <cell r="B1570" t="str">
            <v>0308554</v>
          </cell>
          <cell r="C1570" t="str">
            <v>W&amp;N COTMAN AQUARELLE 21ML 554 TERRE DOMBRE NATURELLE</v>
          </cell>
          <cell r="D1570">
            <v>29</v>
          </cell>
          <cell r="E1570"/>
          <cell r="F1570"/>
          <cell r="G1570" t="str">
            <v>WN CWC 21ML 554 T O N</v>
          </cell>
          <cell r="H1570" t="str">
            <v>W&amp;N COTMAN WATERCOLOUR 21ML RAW UMBER</v>
          </cell>
          <cell r="I1570" t="str">
            <v>WN CWC 21ML RAW UMBER</v>
          </cell>
          <cell r="J1570">
            <v>4.29</v>
          </cell>
          <cell r="K1570">
            <v>4.38</v>
          </cell>
          <cell r="L1570">
            <v>2.0979020979020945E-2</v>
          </cell>
          <cell r="M1570" t="str">
            <v>Actif</v>
          </cell>
          <cell r="N1570"/>
          <cell r="O1570" t="str">
            <v>WINSOR &amp; NEWTON</v>
          </cell>
          <cell r="P1570" t="str">
            <v>FINE ARTS</v>
          </cell>
          <cell r="Q1570" t="str">
            <v>W&amp;N WATERCOLOUR</v>
          </cell>
          <cell r="R1570" t="str">
            <v>COTMAN WATERCOLOUR</v>
          </cell>
          <cell r="S1570" t="str">
            <v>21ML TUBE</v>
          </cell>
          <cell r="T1570" t="str">
            <v>Série 1</v>
          </cell>
          <cell r="U1570" t="str">
            <v>W0554</v>
          </cell>
          <cell r="V1570" t="str">
            <v>10100103152228</v>
          </cell>
          <cell r="W1570" t="str">
            <v>32139000</v>
          </cell>
          <cell r="X1570" t="str">
            <v>CHINA</v>
          </cell>
          <cell r="Y1570">
            <v>3</v>
          </cell>
        </row>
        <row r="1571">
          <cell r="A1571" t="str">
            <v>094376902648</v>
          </cell>
          <cell r="B1571" t="str">
            <v>0308580</v>
          </cell>
          <cell r="C1571" t="str">
            <v>W&amp;N COTMAN AQUARELLE 21ML 580 LAQUE DE GARANCE ROSE</v>
          </cell>
          <cell r="D1571">
            <v>29</v>
          </cell>
          <cell r="E1571"/>
          <cell r="F1571"/>
          <cell r="G1571" t="str">
            <v>WN CWC 21ML 580 LAQ GARAN RSE</v>
          </cell>
          <cell r="H1571" t="str">
            <v>W&amp;N COTMAN WATERCOLOUR 21ML ROSE MADDER</v>
          </cell>
          <cell r="I1571" t="str">
            <v>WN CWC 21ML ROSE MADDER</v>
          </cell>
          <cell r="J1571">
            <v>4.29</v>
          </cell>
          <cell r="K1571">
            <v>4.38</v>
          </cell>
          <cell r="L1571">
            <v>2.0979020979020945E-2</v>
          </cell>
          <cell r="M1571" t="str">
            <v>Actif</v>
          </cell>
          <cell r="N1571"/>
          <cell r="O1571" t="str">
            <v>WINSOR &amp; NEWTON</v>
          </cell>
          <cell r="P1571" t="str">
            <v>FINE ARTS</v>
          </cell>
          <cell r="Q1571" t="str">
            <v>W&amp;N WATERCOLOUR</v>
          </cell>
          <cell r="R1571" t="str">
            <v>COTMAN WATERCOLOUR</v>
          </cell>
          <cell r="S1571" t="str">
            <v>21ML TUBE</v>
          </cell>
          <cell r="T1571" t="str">
            <v>Série 1</v>
          </cell>
          <cell r="U1571" t="str">
            <v>W0580</v>
          </cell>
          <cell r="V1571" t="str">
            <v>10100103152228</v>
          </cell>
          <cell r="W1571" t="str">
            <v>32139000</v>
          </cell>
          <cell r="X1571" t="str">
            <v>CHINA</v>
          </cell>
          <cell r="Y1571">
            <v>3</v>
          </cell>
        </row>
        <row r="1572">
          <cell r="A1572" t="str">
            <v>094376902655</v>
          </cell>
          <cell r="B1572" t="str">
            <v>0308599</v>
          </cell>
          <cell r="C1572" t="str">
            <v>W&amp;N COTMAN AQUARELLE 21ML 599 VERT DE VESSIE</v>
          </cell>
          <cell r="D1572">
            <v>29</v>
          </cell>
          <cell r="E1572"/>
          <cell r="F1572"/>
          <cell r="G1572" t="str">
            <v>WN CWC 21ML 599 VERT DE VESSIE</v>
          </cell>
          <cell r="H1572" t="str">
            <v>W&amp;N COTMAN WATERCOLOUR 21ML SAP GREEN</v>
          </cell>
          <cell r="I1572" t="str">
            <v>WN CWC 21ML SAP GREEN</v>
          </cell>
          <cell r="J1572">
            <v>4.29</v>
          </cell>
          <cell r="K1572">
            <v>4.38</v>
          </cell>
          <cell r="L1572">
            <v>2.0979020979020945E-2</v>
          </cell>
          <cell r="M1572" t="str">
            <v>Actif</v>
          </cell>
          <cell r="N1572"/>
          <cell r="O1572" t="str">
            <v>WINSOR &amp; NEWTON</v>
          </cell>
          <cell r="P1572" t="str">
            <v>FINE ARTS</v>
          </cell>
          <cell r="Q1572" t="str">
            <v>W&amp;N WATERCOLOUR</v>
          </cell>
          <cell r="R1572" t="str">
            <v>COTMAN WATERCOLOUR</v>
          </cell>
          <cell r="S1572" t="str">
            <v>21ML TUBE</v>
          </cell>
          <cell r="T1572" t="str">
            <v>Série 1</v>
          </cell>
          <cell r="U1572" t="str">
            <v>W0599</v>
          </cell>
          <cell r="V1572" t="str">
            <v>10100103152228</v>
          </cell>
          <cell r="W1572" t="str">
            <v>32139000</v>
          </cell>
          <cell r="X1572" t="str">
            <v>CHINA</v>
          </cell>
          <cell r="Y1572">
            <v>3</v>
          </cell>
        </row>
        <row r="1573">
          <cell r="A1573" t="str">
            <v>094376902662</v>
          </cell>
          <cell r="B1573" t="str">
            <v>0308609</v>
          </cell>
          <cell r="C1573" t="str">
            <v>W&amp;N COTMAN AQUARELLE 21ML 609 SEPIA</v>
          </cell>
          <cell r="D1573">
            <v>29</v>
          </cell>
          <cell r="E1573"/>
          <cell r="F1573"/>
          <cell r="G1573" t="str">
            <v>WN CWC 21ML 609 SEPIA</v>
          </cell>
          <cell r="H1573" t="str">
            <v>W&amp;N COTMAN WATERCOLOUR 21ML SEPIA</v>
          </cell>
          <cell r="I1573" t="str">
            <v>WN CWC 21ML SEPIA</v>
          </cell>
          <cell r="J1573">
            <v>4.29</v>
          </cell>
          <cell r="K1573">
            <v>4.38</v>
          </cell>
          <cell r="L1573">
            <v>2.0979020979020945E-2</v>
          </cell>
          <cell r="M1573" t="str">
            <v>Actif</v>
          </cell>
          <cell r="N1573"/>
          <cell r="O1573" t="str">
            <v>WINSOR &amp; NEWTON</v>
          </cell>
          <cell r="P1573" t="str">
            <v>FINE ARTS</v>
          </cell>
          <cell r="Q1573" t="str">
            <v>W&amp;N WATERCOLOUR</v>
          </cell>
          <cell r="R1573" t="str">
            <v>COTMAN WATERCOLOUR</v>
          </cell>
          <cell r="S1573" t="str">
            <v>21ML TUBE</v>
          </cell>
          <cell r="T1573" t="str">
            <v>Série 1</v>
          </cell>
          <cell r="U1573" t="str">
            <v>W0609</v>
          </cell>
          <cell r="V1573" t="str">
            <v>10100103152228</v>
          </cell>
          <cell r="W1573" t="str">
            <v>32139000</v>
          </cell>
          <cell r="X1573" t="str">
            <v>CHINA</v>
          </cell>
          <cell r="Y1573">
            <v>3</v>
          </cell>
        </row>
        <row r="1574">
          <cell r="A1574" t="str">
            <v>094376902679</v>
          </cell>
          <cell r="B1574" t="str">
            <v>0308654</v>
          </cell>
          <cell r="C1574" t="str">
            <v>W&amp;N COTMAN AQUARELLE 21ML 654 TURQUOISE</v>
          </cell>
          <cell r="D1574">
            <v>29</v>
          </cell>
          <cell r="E1574"/>
          <cell r="F1574"/>
          <cell r="G1574" t="str">
            <v>WN CWC 21ML 654 TURQUOISE</v>
          </cell>
          <cell r="H1574" t="str">
            <v>W&amp;N COTMAN WATERCOLOUR 21ML TURQUOISE</v>
          </cell>
          <cell r="I1574" t="str">
            <v>WN CWC 21ML TURQUOISE</v>
          </cell>
          <cell r="J1574">
            <v>4.29</v>
          </cell>
          <cell r="K1574">
            <v>4.38</v>
          </cell>
          <cell r="L1574">
            <v>2.0979020979020945E-2</v>
          </cell>
          <cell r="M1574" t="str">
            <v>Actif</v>
          </cell>
          <cell r="N1574"/>
          <cell r="O1574" t="str">
            <v>WINSOR &amp; NEWTON</v>
          </cell>
          <cell r="P1574" t="str">
            <v>FINE ARTS</v>
          </cell>
          <cell r="Q1574" t="str">
            <v>W&amp;N WATERCOLOUR</v>
          </cell>
          <cell r="R1574" t="str">
            <v>COTMAN WATERCOLOUR</v>
          </cell>
          <cell r="S1574" t="str">
            <v>21ML TUBE</v>
          </cell>
          <cell r="T1574" t="str">
            <v>Série 1</v>
          </cell>
          <cell r="U1574" t="str">
            <v>W0654</v>
          </cell>
          <cell r="V1574" t="str">
            <v>10100103152228</v>
          </cell>
          <cell r="W1574" t="str">
            <v>32139000</v>
          </cell>
          <cell r="X1574" t="str">
            <v>CHINA</v>
          </cell>
          <cell r="Y1574">
            <v>3</v>
          </cell>
        </row>
        <row r="1575">
          <cell r="A1575" t="str">
            <v>094376902686</v>
          </cell>
          <cell r="B1575" t="str">
            <v>0308660</v>
          </cell>
          <cell r="C1575" t="str">
            <v>W&amp;N COTMAN AQUARELLE 21ML 660 OUTREMER</v>
          </cell>
          <cell r="D1575">
            <v>29</v>
          </cell>
          <cell r="E1575"/>
          <cell r="F1575"/>
          <cell r="G1575" t="str">
            <v>WN CWC 21ML 660 OUTREMER</v>
          </cell>
          <cell r="H1575" t="str">
            <v>W&amp;N COTMAN WATERCOLOUR 21ML ULTRAMARINE</v>
          </cell>
          <cell r="I1575" t="str">
            <v>WN CWC 21ML ULTRAMARINE</v>
          </cell>
          <cell r="J1575">
            <v>4.29</v>
          </cell>
          <cell r="K1575">
            <v>4.38</v>
          </cell>
          <cell r="L1575">
            <v>2.0979020979020945E-2</v>
          </cell>
          <cell r="M1575" t="str">
            <v>Actif</v>
          </cell>
          <cell r="N1575"/>
          <cell r="O1575" t="str">
            <v>WINSOR &amp; NEWTON</v>
          </cell>
          <cell r="P1575" t="str">
            <v>FINE ARTS</v>
          </cell>
          <cell r="Q1575" t="str">
            <v>W&amp;N WATERCOLOUR</v>
          </cell>
          <cell r="R1575" t="str">
            <v>COTMAN WATERCOLOUR</v>
          </cell>
          <cell r="S1575" t="str">
            <v>21ML TUBE</v>
          </cell>
          <cell r="T1575" t="str">
            <v>Série 1</v>
          </cell>
          <cell r="U1575" t="str">
            <v>W0660</v>
          </cell>
          <cell r="V1575" t="str">
            <v>10100103152228</v>
          </cell>
          <cell r="W1575" t="str">
            <v>32139000</v>
          </cell>
          <cell r="X1575" t="str">
            <v>CHINA</v>
          </cell>
          <cell r="Y1575">
            <v>3</v>
          </cell>
        </row>
        <row r="1576">
          <cell r="A1576" t="str">
            <v>094376902693</v>
          </cell>
          <cell r="B1576" t="str">
            <v>0308676</v>
          </cell>
          <cell r="C1576" t="str">
            <v>W&amp;N COTMAN AQUARELLE 21ML 676 BRUN VAN DYCK</v>
          </cell>
          <cell r="D1576">
            <v>29</v>
          </cell>
          <cell r="E1576"/>
          <cell r="F1576"/>
          <cell r="G1576" t="str">
            <v>WN CWC 21ML 676 BRUN VAN DYCK</v>
          </cell>
          <cell r="H1576" t="str">
            <v>W&amp;N COTMAN WATERCOLOUR 21ML VANDYKE BROW&amp;N</v>
          </cell>
          <cell r="I1576" t="str">
            <v>WN CWC 21ML VANDYKE BROWN</v>
          </cell>
          <cell r="J1576">
            <v>4.29</v>
          </cell>
          <cell r="K1576">
            <v>4.38</v>
          </cell>
          <cell r="L1576">
            <v>2.0979020979020945E-2</v>
          </cell>
          <cell r="M1576" t="str">
            <v>Actif</v>
          </cell>
          <cell r="N1576"/>
          <cell r="O1576" t="str">
            <v>WINSOR &amp; NEWTON</v>
          </cell>
          <cell r="P1576" t="str">
            <v>FINE ARTS</v>
          </cell>
          <cell r="Q1576" t="str">
            <v>W&amp;N WATERCOLOUR</v>
          </cell>
          <cell r="R1576" t="str">
            <v>COTMAN WATERCOLOUR</v>
          </cell>
          <cell r="S1576" t="str">
            <v>21ML TUBE</v>
          </cell>
          <cell r="T1576" t="str">
            <v>Série 1</v>
          </cell>
          <cell r="U1576" t="str">
            <v>W0676</v>
          </cell>
          <cell r="V1576" t="str">
            <v>10100103152228</v>
          </cell>
          <cell r="W1576" t="str">
            <v>32139000</v>
          </cell>
          <cell r="X1576" t="str">
            <v>CHINA</v>
          </cell>
          <cell r="Y1576">
            <v>3</v>
          </cell>
        </row>
        <row r="1577">
          <cell r="A1577" t="str">
            <v>094376902709</v>
          </cell>
          <cell r="B1577" t="str">
            <v>0308696</v>
          </cell>
          <cell r="C1577" t="str">
            <v>W&amp;N COTMAN AQUARELLE 21ML 696 NUANCE DE VERT DE GUIGNET</v>
          </cell>
          <cell r="D1577">
            <v>29</v>
          </cell>
          <cell r="E1577"/>
          <cell r="F1577"/>
          <cell r="G1577" t="str">
            <v>WN CWC 21ML 696 NU VERT GUIGNE</v>
          </cell>
          <cell r="H1577" t="str">
            <v>W&amp;N COTMAN WATERCOLOUR 21ML VIRIDIAN HUE</v>
          </cell>
          <cell r="I1577" t="str">
            <v>WN CWC 21ML VIRIDIAN HUE</v>
          </cell>
          <cell r="J1577">
            <v>4.29</v>
          </cell>
          <cell r="K1577">
            <v>4.38</v>
          </cell>
          <cell r="L1577">
            <v>2.0979020979020945E-2</v>
          </cell>
          <cell r="M1577" t="str">
            <v>Actif</v>
          </cell>
          <cell r="N1577"/>
          <cell r="O1577" t="str">
            <v>WINSOR &amp; NEWTON</v>
          </cell>
          <cell r="P1577" t="str">
            <v>FINE ARTS</v>
          </cell>
          <cell r="Q1577" t="str">
            <v>W&amp;N WATERCOLOUR</v>
          </cell>
          <cell r="R1577" t="str">
            <v>COTMAN WATERCOLOUR</v>
          </cell>
          <cell r="S1577" t="str">
            <v>21ML TUBE</v>
          </cell>
          <cell r="T1577" t="str">
            <v>Série 1</v>
          </cell>
          <cell r="U1577" t="str">
            <v>W0696</v>
          </cell>
          <cell r="V1577" t="str">
            <v>10100103152228</v>
          </cell>
          <cell r="W1577" t="str">
            <v>32139000</v>
          </cell>
          <cell r="X1577" t="str">
            <v>CHINA</v>
          </cell>
          <cell r="Y1577">
            <v>3</v>
          </cell>
        </row>
        <row r="1578">
          <cell r="A1578" t="str">
            <v>094376902716</v>
          </cell>
          <cell r="B1578" t="str">
            <v>0308744</v>
          </cell>
          <cell r="C1578" t="str">
            <v>W&amp;N COTMAN AQUARELLE 21ML 744 OCRE JAUNE</v>
          </cell>
          <cell r="D1578">
            <v>29</v>
          </cell>
          <cell r="E1578"/>
          <cell r="F1578"/>
          <cell r="G1578" t="str">
            <v>WN CWC 21ML 744 OCRE JAUNE</v>
          </cell>
          <cell r="H1578" t="str">
            <v>W&amp;N COTMAN WATERCOLOUR 21ML YELLOW OCHRE</v>
          </cell>
          <cell r="I1578" t="str">
            <v>WN CWC 21ML YELLOW OCHRE</v>
          </cell>
          <cell r="J1578">
            <v>4.29</v>
          </cell>
          <cell r="K1578">
            <v>4.38</v>
          </cell>
          <cell r="L1578">
            <v>2.0979020979020945E-2</v>
          </cell>
          <cell r="M1578" t="str">
            <v>Actif</v>
          </cell>
          <cell r="N1578"/>
          <cell r="O1578" t="str">
            <v>WINSOR &amp; NEWTON</v>
          </cell>
          <cell r="P1578" t="str">
            <v>FINE ARTS</v>
          </cell>
          <cell r="Q1578" t="str">
            <v>W&amp;N WATERCOLOUR</v>
          </cell>
          <cell r="R1578" t="str">
            <v>COTMAN WATERCOLOUR</v>
          </cell>
          <cell r="S1578" t="str">
            <v>21ML TUBE</v>
          </cell>
          <cell r="T1578" t="str">
            <v>Série 1</v>
          </cell>
          <cell r="U1578" t="str">
            <v>W0744</v>
          </cell>
          <cell r="V1578" t="str">
            <v>10100103152228</v>
          </cell>
          <cell r="W1578" t="str">
            <v>32139000</v>
          </cell>
          <cell r="X1578" t="str">
            <v>CHINA</v>
          </cell>
          <cell r="Y1578">
            <v>3</v>
          </cell>
        </row>
        <row r="1579">
          <cell r="A1579" t="str">
            <v>884955090572</v>
          </cell>
          <cell r="B1579" t="str">
            <v>0308058</v>
          </cell>
          <cell r="C1579" t="str">
            <v>W&amp;N COTMAN AQUARELLE 21ML 058 BRONZE</v>
          </cell>
          <cell r="D1579">
            <v>29</v>
          </cell>
          <cell r="E1579"/>
          <cell r="F1579"/>
          <cell r="G1579" t="str">
            <v>WN CWC 21ML 058 BRONZE</v>
          </cell>
          <cell r="H1579" t="str">
            <v>W&amp;N COTMAN WATER COLOUR 21ML BRONZE</v>
          </cell>
          <cell r="I1579" t="str">
            <v>WN CWC 21ML BZE                SP</v>
          </cell>
          <cell r="J1579">
            <v>5.37</v>
          </cell>
          <cell r="K1579">
            <v>5.48</v>
          </cell>
          <cell r="L1579">
            <v>2.0484171322160207E-2</v>
          </cell>
          <cell r="M1579" t="str">
            <v>Actif</v>
          </cell>
          <cell r="N1579"/>
          <cell r="O1579" t="str">
            <v>WINSOR &amp; NEWTON</v>
          </cell>
          <cell r="P1579" t="str">
            <v>FINE ARTS</v>
          </cell>
          <cell r="Q1579" t="str">
            <v>W&amp;N WATERCOLOUR</v>
          </cell>
          <cell r="R1579" t="str">
            <v>COTMAN WATERCOLOUR</v>
          </cell>
          <cell r="S1579" t="str">
            <v>21ML TUBE</v>
          </cell>
          <cell r="T1579" t="str">
            <v>Série 2</v>
          </cell>
          <cell r="U1579" t="str">
            <v>W0058</v>
          </cell>
          <cell r="V1579" t="str">
            <v>10100103152228</v>
          </cell>
          <cell r="W1579" t="str">
            <v>32139000</v>
          </cell>
          <cell r="X1579" t="str">
            <v>CHINA</v>
          </cell>
          <cell r="Y1579">
            <v>3</v>
          </cell>
        </row>
        <row r="1580">
          <cell r="A1580" t="str">
            <v>884955090527</v>
          </cell>
          <cell r="B1580" t="str">
            <v>0308088</v>
          </cell>
          <cell r="C1580" t="str">
            <v>W&amp;N COTMAN AQUARELLE 21ML 088 YELLOW GOLD</v>
          </cell>
          <cell r="D1580">
            <v>29</v>
          </cell>
          <cell r="E1580"/>
          <cell r="F1580"/>
          <cell r="G1580" t="str">
            <v>WN CWC 21ML 088 YELLOW GOLD</v>
          </cell>
          <cell r="H1580" t="str">
            <v>W&amp;N COTMAN WATER COLOUR 21ML YELLOW GOLD</v>
          </cell>
          <cell r="I1580" t="str">
            <v>WN CWC 21ML YEL GLD            SP</v>
          </cell>
          <cell r="J1580">
            <v>5.37</v>
          </cell>
          <cell r="K1580">
            <v>5.48</v>
          </cell>
          <cell r="L1580">
            <v>2.0484171322160207E-2</v>
          </cell>
          <cell r="M1580" t="str">
            <v>Actif</v>
          </cell>
          <cell r="N1580"/>
          <cell r="O1580" t="str">
            <v>WINSOR &amp; NEWTON</v>
          </cell>
          <cell r="P1580" t="str">
            <v>FINE ARTS</v>
          </cell>
          <cell r="Q1580" t="str">
            <v>W&amp;N WATERCOLOUR</v>
          </cell>
          <cell r="R1580" t="str">
            <v>COTMAN WATERCOLOUR</v>
          </cell>
          <cell r="S1580" t="str">
            <v>21ML TUBE</v>
          </cell>
          <cell r="T1580" t="str">
            <v>Série 2</v>
          </cell>
          <cell r="U1580" t="str">
            <v>W0088</v>
          </cell>
          <cell r="V1580" t="str">
            <v>10100103152228</v>
          </cell>
          <cell r="W1580" t="str">
            <v>32139000</v>
          </cell>
          <cell r="X1580" t="str">
            <v>CHINA</v>
          </cell>
          <cell r="Y1580">
            <v>3</v>
          </cell>
        </row>
        <row r="1581">
          <cell r="A1581" t="str">
            <v>884955090596</v>
          </cell>
          <cell r="B1581" t="str">
            <v>0308330</v>
          </cell>
          <cell r="C1581" t="str">
            <v>W&amp;N COTMAN AQUARELLE 21ML 330 BLANC IRIDESCENT</v>
          </cell>
          <cell r="D1581">
            <v>29</v>
          </cell>
          <cell r="E1581"/>
          <cell r="F1581"/>
          <cell r="G1581" t="str">
            <v>WN CWC 21ML 330 BLANC IRID</v>
          </cell>
          <cell r="H1581" t="str">
            <v>W&amp;N COTMAN WATER COLOUR 21ML IRIDESCENT WHITE</v>
          </cell>
          <cell r="I1581" t="str">
            <v>WN CWC 21ML IRI WH             SP</v>
          </cell>
          <cell r="J1581">
            <v>5.37</v>
          </cell>
          <cell r="K1581">
            <v>5.48</v>
          </cell>
          <cell r="L1581">
            <v>2.0484171322160207E-2</v>
          </cell>
          <cell r="M1581" t="str">
            <v>Actif</v>
          </cell>
          <cell r="N1581"/>
          <cell r="O1581" t="str">
            <v>WINSOR &amp; NEWTON</v>
          </cell>
          <cell r="P1581" t="str">
            <v>FINE ARTS</v>
          </cell>
          <cell r="Q1581" t="str">
            <v>W&amp;N WATERCOLOUR</v>
          </cell>
          <cell r="R1581" t="str">
            <v>COTMAN WATERCOLOUR</v>
          </cell>
          <cell r="S1581" t="str">
            <v>21ML TUBE</v>
          </cell>
          <cell r="T1581" t="str">
            <v>Série 2</v>
          </cell>
          <cell r="U1581" t="str">
            <v>W0330</v>
          </cell>
          <cell r="V1581" t="str">
            <v>10100103152228</v>
          </cell>
          <cell r="W1581" t="str">
            <v>32139000</v>
          </cell>
          <cell r="X1581" t="str">
            <v>CHINA</v>
          </cell>
          <cell r="Y1581">
            <v>3</v>
          </cell>
        </row>
        <row r="1582">
          <cell r="A1582" t="str">
            <v>884955090541</v>
          </cell>
          <cell r="B1582" t="str">
            <v>0308471</v>
          </cell>
          <cell r="C1582" t="str">
            <v>W&amp;N COTMAN AQUARELLE 21ML 471 CUIVRE ROUGE</v>
          </cell>
          <cell r="D1582">
            <v>29</v>
          </cell>
          <cell r="E1582"/>
          <cell r="F1582"/>
          <cell r="G1582" t="str">
            <v>WN CWC 21ML 471 CUIVRE ROUGE</v>
          </cell>
          <cell r="H1582" t="str">
            <v>W&amp;N COTMAN WATER COLOUR 21ML RED COPPER</v>
          </cell>
          <cell r="I1582" t="str">
            <v>WN CWC 21ML RED COP            SP</v>
          </cell>
          <cell r="J1582">
            <v>5.37</v>
          </cell>
          <cell r="K1582">
            <v>5.48</v>
          </cell>
          <cell r="L1582">
            <v>2.0484171322160207E-2</v>
          </cell>
          <cell r="M1582" t="str">
            <v>Actif</v>
          </cell>
          <cell r="N1582"/>
          <cell r="O1582" t="str">
            <v>WINSOR &amp; NEWTON</v>
          </cell>
          <cell r="P1582" t="str">
            <v>FINE ARTS</v>
          </cell>
          <cell r="Q1582" t="str">
            <v>W&amp;N WATERCOLOUR</v>
          </cell>
          <cell r="R1582" t="str">
            <v>COTMAN WATERCOLOUR</v>
          </cell>
          <cell r="S1582" t="str">
            <v>21ML TUBE</v>
          </cell>
          <cell r="T1582" t="str">
            <v>Série 2</v>
          </cell>
          <cell r="U1582" t="str">
            <v>W0471</v>
          </cell>
          <cell r="V1582" t="str">
            <v>10100103152228</v>
          </cell>
          <cell r="W1582" t="str">
            <v>32139000</v>
          </cell>
          <cell r="X1582" t="str">
            <v>CHINA</v>
          </cell>
          <cell r="Y1582">
            <v>3</v>
          </cell>
        </row>
        <row r="1583">
          <cell r="A1583" t="str">
            <v>884955090534</v>
          </cell>
          <cell r="B1583" t="str">
            <v>0308472</v>
          </cell>
          <cell r="C1583" t="str">
            <v>W&amp;N COTMAN AQUARELLE 21ML 472 BLEU IRIDESCENT</v>
          </cell>
          <cell r="D1583">
            <v>29</v>
          </cell>
          <cell r="E1583"/>
          <cell r="F1583"/>
          <cell r="G1583" t="str">
            <v>WN CWC 21ML 472 BLEU IRID</v>
          </cell>
          <cell r="H1583" t="str">
            <v>W&amp;N COTMAN WATER COLOUR 21ML IRIDESCENT BLUE</v>
          </cell>
          <cell r="I1583" t="str">
            <v>WN CWC 21ML IRI BL             SP</v>
          </cell>
          <cell r="J1583">
            <v>5.37</v>
          </cell>
          <cell r="K1583">
            <v>5.48</v>
          </cell>
          <cell r="L1583">
            <v>2.0484171322160207E-2</v>
          </cell>
          <cell r="M1583" t="str">
            <v>Actif</v>
          </cell>
          <cell r="N1583"/>
          <cell r="O1583" t="str">
            <v>WINSOR &amp; NEWTON</v>
          </cell>
          <cell r="P1583" t="str">
            <v>FINE ARTS</v>
          </cell>
          <cell r="Q1583" t="str">
            <v>W&amp;N WATERCOLOUR</v>
          </cell>
          <cell r="R1583" t="str">
            <v>COTMAN WATERCOLOUR</v>
          </cell>
          <cell r="S1583" t="str">
            <v>21ML TUBE</v>
          </cell>
          <cell r="T1583" t="str">
            <v>Série 2</v>
          </cell>
          <cell r="U1583" t="str">
            <v>W0472</v>
          </cell>
          <cell r="V1583" t="str">
            <v>10100103152228</v>
          </cell>
          <cell r="W1583" t="str">
            <v>32139000</v>
          </cell>
          <cell r="X1583" t="str">
            <v>CHINA</v>
          </cell>
          <cell r="Y1583">
            <v>3</v>
          </cell>
        </row>
        <row r="1584">
          <cell r="A1584" t="str">
            <v>884955090589</v>
          </cell>
          <cell r="B1584" t="str">
            <v>0308473</v>
          </cell>
          <cell r="C1584" t="str">
            <v>W&amp;N COTMAN AQUARELLE 21ML 473 NOIR IRIDESCENT</v>
          </cell>
          <cell r="D1584">
            <v>29</v>
          </cell>
          <cell r="E1584"/>
          <cell r="F1584"/>
          <cell r="G1584" t="str">
            <v>WN CWC 21ML 473 NOIR IRID</v>
          </cell>
          <cell r="H1584" t="str">
            <v>W&amp;N COTMAN WATER COLOUR 21ML IRIDESCENT BLACK</v>
          </cell>
          <cell r="I1584" t="str">
            <v>WN CWC 21ML IRI BLK            SP</v>
          </cell>
          <cell r="J1584">
            <v>5.37</v>
          </cell>
          <cell r="K1584">
            <v>5.48</v>
          </cell>
          <cell r="L1584">
            <v>2.0484171322160207E-2</v>
          </cell>
          <cell r="M1584" t="str">
            <v>Actif</v>
          </cell>
          <cell r="N1584"/>
          <cell r="O1584" t="str">
            <v>WINSOR &amp; NEWTON</v>
          </cell>
          <cell r="P1584" t="str">
            <v>FINE ARTS</v>
          </cell>
          <cell r="Q1584" t="str">
            <v>W&amp;N WATERCOLOUR</v>
          </cell>
          <cell r="R1584" t="str">
            <v>COTMAN WATERCOLOUR</v>
          </cell>
          <cell r="S1584" t="str">
            <v>21ML TUBE</v>
          </cell>
          <cell r="T1584" t="str">
            <v>Série 2</v>
          </cell>
          <cell r="U1584" t="str">
            <v>W0473</v>
          </cell>
          <cell r="V1584" t="str">
            <v>10100103152228</v>
          </cell>
          <cell r="W1584" t="str">
            <v>32139000</v>
          </cell>
          <cell r="X1584" t="str">
            <v>CHINA</v>
          </cell>
          <cell r="Y1584">
            <v>3</v>
          </cell>
        </row>
        <row r="1585">
          <cell r="A1585" t="str">
            <v>884955090558</v>
          </cell>
          <cell r="B1585" t="str">
            <v>0308511</v>
          </cell>
          <cell r="C1585" t="str">
            <v>W&amp;N COTMAN AQUARELLE 21ML 511 ETAIN</v>
          </cell>
          <cell r="D1585">
            <v>29</v>
          </cell>
          <cell r="E1585"/>
          <cell r="F1585"/>
          <cell r="G1585" t="str">
            <v>WN CWC 21ML 511 ETAIN</v>
          </cell>
          <cell r="H1585" t="str">
            <v>W&amp;N COTMAN WATER COLOUR 21ML PEWTER</v>
          </cell>
          <cell r="I1585" t="str">
            <v>WN CWC 21ML PEWTER             SP</v>
          </cell>
          <cell r="J1585">
            <v>5.37</v>
          </cell>
          <cell r="K1585">
            <v>5.48</v>
          </cell>
          <cell r="L1585">
            <v>2.0484171322160207E-2</v>
          </cell>
          <cell r="M1585" t="str">
            <v>Actif</v>
          </cell>
          <cell r="N1585"/>
          <cell r="O1585" t="str">
            <v>WINSOR &amp; NEWTON</v>
          </cell>
          <cell r="P1585" t="str">
            <v>FINE ARTS</v>
          </cell>
          <cell r="Q1585" t="str">
            <v>W&amp;N WATERCOLOUR</v>
          </cell>
          <cell r="R1585" t="str">
            <v>COTMAN WATERCOLOUR</v>
          </cell>
          <cell r="S1585" t="str">
            <v>21ML TUBE</v>
          </cell>
          <cell r="T1585" t="str">
            <v>Série 2</v>
          </cell>
          <cell r="U1585" t="str">
            <v>W0511</v>
          </cell>
          <cell r="V1585" t="str">
            <v>10100103152228</v>
          </cell>
          <cell r="W1585" t="str">
            <v>32139000</v>
          </cell>
          <cell r="X1585" t="str">
            <v>CHINA</v>
          </cell>
          <cell r="Y1585">
            <v>3</v>
          </cell>
        </row>
        <row r="1586">
          <cell r="A1586" t="str">
            <v>884955090565</v>
          </cell>
          <cell r="B1586" t="str">
            <v>0308617</v>
          </cell>
          <cell r="C1586" t="str">
            <v>W&amp;N COTMAN AQUARELLE 21ML 617 ARGENT</v>
          </cell>
          <cell r="D1586">
            <v>29</v>
          </cell>
          <cell r="E1586"/>
          <cell r="F1586"/>
          <cell r="G1586" t="str">
            <v>WN CWC 21ML 617 ARGENT</v>
          </cell>
          <cell r="H1586" t="str">
            <v>W&amp;N COTMAN WATER COLOUR 21ML SILVER</v>
          </cell>
          <cell r="I1586" t="str">
            <v>WN CWC 21ML SLV                SP</v>
          </cell>
          <cell r="J1586">
            <v>5.37</v>
          </cell>
          <cell r="K1586">
            <v>5.48</v>
          </cell>
          <cell r="L1586">
            <v>2.0484171322160207E-2</v>
          </cell>
          <cell r="M1586" t="str">
            <v>Actif</v>
          </cell>
          <cell r="N1586"/>
          <cell r="O1586" t="str">
            <v>WINSOR &amp; NEWTON</v>
          </cell>
          <cell r="P1586" t="str">
            <v>FINE ARTS</v>
          </cell>
          <cell r="Q1586" t="str">
            <v>W&amp;N WATERCOLOUR</v>
          </cell>
          <cell r="R1586" t="str">
            <v>COTMAN WATERCOLOUR</v>
          </cell>
          <cell r="S1586" t="str">
            <v>21ML TUBE</v>
          </cell>
          <cell r="T1586" t="str">
            <v>Série 2</v>
          </cell>
          <cell r="U1586" t="str">
            <v>W0617</v>
          </cell>
          <cell r="V1586" t="str">
            <v>10100103152228</v>
          </cell>
          <cell r="W1586" t="str">
            <v>32139000</v>
          </cell>
          <cell r="X1586" t="str">
            <v>CHINA</v>
          </cell>
          <cell r="Y1586">
            <v>3</v>
          </cell>
        </row>
        <row r="1587">
          <cell r="A1587" t="str">
            <v>884955084793</v>
          </cell>
          <cell r="B1587" t="str">
            <v>8840079</v>
          </cell>
          <cell r="C1587" t="str">
            <v>W&amp;N COTMAN AQUARELLE 8ML 003 ALIZARINE CARMIN ROW</v>
          </cell>
          <cell r="D1587">
            <v>29</v>
          </cell>
          <cell r="E1587" t="str">
            <v>094376901825</v>
          </cell>
          <cell r="F1587" t="str">
            <v>0303003</v>
          </cell>
          <cell r="G1587" t="str">
            <v>WN CWC 8ML 003ALIZ CAR ROW</v>
          </cell>
          <cell r="H1587" t="str">
            <v>W&amp;N COTMAN WATERCOLOUR 8ML ALIZ CRIMSON HUE ROW</v>
          </cell>
          <cell r="I1587" t="str">
            <v>WN CWC 8ML ALZ CRIM H ROW      SP</v>
          </cell>
          <cell r="J1587">
            <v>2.4700000000000002</v>
          </cell>
          <cell r="K1587">
            <v>2.52</v>
          </cell>
          <cell r="L1587">
            <v>2.0242914979757012E-2</v>
          </cell>
          <cell r="M1587" t="str">
            <v>Actif</v>
          </cell>
          <cell r="N1587"/>
          <cell r="O1587" t="str">
            <v>WINSOR &amp; NEWTON</v>
          </cell>
          <cell r="P1587" t="str">
            <v>FINE ARTS</v>
          </cell>
          <cell r="Q1587" t="str">
            <v>W&amp;N WATERCOLOUR</v>
          </cell>
          <cell r="R1587" t="str">
            <v>COTMAN WATERCOLOUR</v>
          </cell>
          <cell r="S1587" t="str">
            <v>8ML TUBE</v>
          </cell>
          <cell r="T1587" t="str">
            <v>Série 1</v>
          </cell>
          <cell r="U1587" t="str">
            <v>W0003</v>
          </cell>
          <cell r="V1587" t="str">
            <v>10100103152213</v>
          </cell>
          <cell r="W1587" t="str">
            <v>32139000</v>
          </cell>
          <cell r="X1587" t="str">
            <v>CHINA</v>
          </cell>
          <cell r="Y1587">
            <v>3</v>
          </cell>
        </row>
        <row r="1588">
          <cell r="A1588" t="str">
            <v>884955084809</v>
          </cell>
          <cell r="B1588" t="str">
            <v>8840080</v>
          </cell>
          <cell r="C1588" t="str">
            <v>W&amp;N COTMAN AQUARELLE 8ML 074 TERRE DE SIENNE BRULEE ROW</v>
          </cell>
          <cell r="D1588">
            <v>29</v>
          </cell>
          <cell r="E1588" t="str">
            <v>094376901832</v>
          </cell>
          <cell r="F1588" t="str">
            <v>0303074</v>
          </cell>
          <cell r="G1588" t="str">
            <v>WN CWC 8ML 074 T S B ROW</v>
          </cell>
          <cell r="H1588" t="str">
            <v>W&amp;N COTMAN WATERCOLOUR 8ML BURNT SIENNA ROW</v>
          </cell>
          <cell r="I1588" t="str">
            <v>WN CWC 8ML BRT SIEN ROW        SP</v>
          </cell>
          <cell r="J1588">
            <v>2.4700000000000002</v>
          </cell>
          <cell r="K1588">
            <v>2.52</v>
          </cell>
          <cell r="L1588">
            <v>2.0242914979757012E-2</v>
          </cell>
          <cell r="M1588" t="str">
            <v>Actif</v>
          </cell>
          <cell r="N1588"/>
          <cell r="O1588" t="str">
            <v>WINSOR &amp; NEWTON</v>
          </cell>
          <cell r="P1588" t="str">
            <v>FINE ARTS</v>
          </cell>
          <cell r="Q1588" t="str">
            <v>W&amp;N WATERCOLOUR</v>
          </cell>
          <cell r="R1588" t="str">
            <v>COTMAN WATERCOLOUR</v>
          </cell>
          <cell r="S1588" t="str">
            <v>8ML TUBE</v>
          </cell>
          <cell r="T1588" t="str">
            <v>Série 1</v>
          </cell>
          <cell r="U1588" t="str">
            <v>W0074</v>
          </cell>
          <cell r="V1588" t="str">
            <v>10100103152213</v>
          </cell>
          <cell r="W1588" t="str">
            <v>32139000</v>
          </cell>
          <cell r="X1588" t="str">
            <v>CHINA</v>
          </cell>
          <cell r="Y1588">
            <v>3</v>
          </cell>
        </row>
        <row r="1589">
          <cell r="A1589" t="str">
            <v>884955084816</v>
          </cell>
          <cell r="B1589" t="str">
            <v>8840081</v>
          </cell>
          <cell r="C1589" t="str">
            <v>W&amp;N COTMAN AQUARELLE 8ML 076 TERRE DOMBRE BRULEEE ROW</v>
          </cell>
          <cell r="D1589">
            <v>29</v>
          </cell>
          <cell r="E1589" t="str">
            <v>094376901849</v>
          </cell>
          <cell r="F1589" t="str">
            <v>0303076</v>
          </cell>
          <cell r="G1589" t="str">
            <v>WN CWC 8ML 076 TOB ROW</v>
          </cell>
          <cell r="H1589" t="str">
            <v>W&amp;N COTMAN WATERCOLOUR 8ML BURNT UMBER ROW</v>
          </cell>
          <cell r="I1589" t="str">
            <v>WN CWC 8ML BRT UMB ROW         SP</v>
          </cell>
          <cell r="J1589">
            <v>2.4700000000000002</v>
          </cell>
          <cell r="K1589">
            <v>2.52</v>
          </cell>
          <cell r="L1589">
            <v>2.0242914979757012E-2</v>
          </cell>
          <cell r="M1589" t="str">
            <v>Actif</v>
          </cell>
          <cell r="N1589"/>
          <cell r="O1589" t="str">
            <v>WINSOR &amp; NEWTON</v>
          </cell>
          <cell r="P1589" t="str">
            <v>FINE ARTS</v>
          </cell>
          <cell r="Q1589" t="str">
            <v>W&amp;N WATERCOLOUR</v>
          </cell>
          <cell r="R1589" t="str">
            <v>COTMAN WATERCOLOUR</v>
          </cell>
          <cell r="S1589" t="str">
            <v>8ML TUBE</v>
          </cell>
          <cell r="T1589" t="str">
            <v>Série 1</v>
          </cell>
          <cell r="U1589" t="str">
            <v>W0076</v>
          </cell>
          <cell r="V1589" t="str">
            <v>10100103152213</v>
          </cell>
          <cell r="W1589" t="str">
            <v>32139000</v>
          </cell>
          <cell r="X1589" t="str">
            <v>CHINA</v>
          </cell>
          <cell r="Y1589">
            <v>3</v>
          </cell>
        </row>
        <row r="1590">
          <cell r="A1590" t="str">
            <v>884955084823</v>
          </cell>
          <cell r="B1590" t="str">
            <v>8840082</v>
          </cell>
          <cell r="C1590" t="str">
            <v>W&amp;N COTMAN AQUARELLE 8ML 090 CADMIUM ORANGE IMITATION ROW</v>
          </cell>
          <cell r="D1590">
            <v>29</v>
          </cell>
          <cell r="E1590" t="str">
            <v>094376901863</v>
          </cell>
          <cell r="F1590" t="str">
            <v>0303090</v>
          </cell>
          <cell r="G1590" t="str">
            <v>WN CWC 8ML CD OGE IMI ROW</v>
          </cell>
          <cell r="H1590" t="str">
            <v>W&amp;N COTMAN WATERCOLOUR 8ML CAD ORANGE HUE ROW</v>
          </cell>
          <cell r="I1590" t="str">
            <v>WN CWC 8ML CAD ORA H ROW       SP</v>
          </cell>
          <cell r="J1590">
            <v>2.4700000000000002</v>
          </cell>
          <cell r="K1590">
            <v>2.52</v>
          </cell>
          <cell r="L1590">
            <v>2.0242914979757012E-2</v>
          </cell>
          <cell r="M1590" t="str">
            <v>Actif</v>
          </cell>
          <cell r="N1590"/>
          <cell r="O1590" t="str">
            <v>WINSOR &amp; NEWTON</v>
          </cell>
          <cell r="P1590" t="str">
            <v>FINE ARTS</v>
          </cell>
          <cell r="Q1590" t="str">
            <v>W&amp;N WATERCOLOUR</v>
          </cell>
          <cell r="R1590" t="str">
            <v>COTMAN WATERCOLOUR</v>
          </cell>
          <cell r="S1590" t="str">
            <v>8ML TUBE</v>
          </cell>
          <cell r="T1590" t="str">
            <v>Série 1</v>
          </cell>
          <cell r="U1590" t="str">
            <v>W0090</v>
          </cell>
          <cell r="V1590" t="str">
            <v>10100103152213</v>
          </cell>
          <cell r="W1590" t="str">
            <v>32139000</v>
          </cell>
          <cell r="X1590" t="str">
            <v>CHINA</v>
          </cell>
          <cell r="Y1590">
            <v>3</v>
          </cell>
        </row>
        <row r="1591">
          <cell r="A1591" t="str">
            <v>884955084830</v>
          </cell>
          <cell r="B1591" t="str">
            <v>8840083</v>
          </cell>
          <cell r="C1591" t="str">
            <v>W&amp;N COTMAN AQUARELLE 8ML 095 ROUGE DE CADMIUM IMITATION ROW</v>
          </cell>
          <cell r="D1591">
            <v>29</v>
          </cell>
          <cell r="E1591" t="str">
            <v>094376901887</v>
          </cell>
          <cell r="F1591" t="str">
            <v>0303095</v>
          </cell>
          <cell r="G1591" t="str">
            <v>WN CWC 8ML 095 RG CD IMI ROW</v>
          </cell>
          <cell r="H1591" t="str">
            <v>W&amp;N COTMAN WATERCOLOUR 8ML CAD RED HUE ROW</v>
          </cell>
          <cell r="I1591" t="str">
            <v>WN CWC 8ML CAD RED H ROW       SP</v>
          </cell>
          <cell r="J1591">
            <v>2.4700000000000002</v>
          </cell>
          <cell r="K1591">
            <v>2.52</v>
          </cell>
          <cell r="L1591">
            <v>2.0242914979757012E-2</v>
          </cell>
          <cell r="M1591" t="str">
            <v>Actif</v>
          </cell>
          <cell r="N1591"/>
          <cell r="O1591" t="str">
            <v>WINSOR &amp; NEWTON</v>
          </cell>
          <cell r="P1591" t="str">
            <v>FINE ARTS</v>
          </cell>
          <cell r="Q1591" t="str">
            <v>W&amp;N WATERCOLOUR</v>
          </cell>
          <cell r="R1591" t="str">
            <v>COTMAN WATERCOLOUR</v>
          </cell>
          <cell r="S1591" t="str">
            <v>8ML TUBE</v>
          </cell>
          <cell r="T1591" t="str">
            <v>Série 1</v>
          </cell>
          <cell r="U1591" t="str">
            <v>W0095</v>
          </cell>
          <cell r="V1591" t="str">
            <v>10100103152213</v>
          </cell>
          <cell r="W1591" t="str">
            <v>32139000</v>
          </cell>
          <cell r="X1591" t="str">
            <v>CHINA</v>
          </cell>
          <cell r="Y1591">
            <v>3</v>
          </cell>
        </row>
        <row r="1592">
          <cell r="A1592" t="str">
            <v>884955084847</v>
          </cell>
          <cell r="B1592" t="str">
            <v>8840084</v>
          </cell>
          <cell r="C1592" t="str">
            <v>W&amp;N COTMAN AQUARELLE 8ML 098 ROUGE CADMIUM FONCEE IMIT ROW</v>
          </cell>
          <cell r="D1592">
            <v>29</v>
          </cell>
          <cell r="E1592" t="str">
            <v>094376901894</v>
          </cell>
          <cell r="F1592" t="str">
            <v>0303098</v>
          </cell>
          <cell r="G1592" t="str">
            <v>WN CWC 8ML 098 RGE CD FC I ROW</v>
          </cell>
          <cell r="H1592" t="str">
            <v>W&amp;N COTMAN WATERCOLOUR 8ML CAD RED DEEP HUE ROW</v>
          </cell>
          <cell r="I1592" t="str">
            <v>WN CWC 8ML CAD RED DP H ROW    SP</v>
          </cell>
          <cell r="J1592">
            <v>2.4700000000000002</v>
          </cell>
          <cell r="K1592">
            <v>2.52</v>
          </cell>
          <cell r="L1592">
            <v>2.0242914979757012E-2</v>
          </cell>
          <cell r="M1592" t="str">
            <v>Actif</v>
          </cell>
          <cell r="N1592"/>
          <cell r="O1592" t="str">
            <v>WINSOR &amp; NEWTON</v>
          </cell>
          <cell r="P1592" t="str">
            <v>FINE ARTS</v>
          </cell>
          <cell r="Q1592" t="str">
            <v>W&amp;N WATERCOLOUR</v>
          </cell>
          <cell r="R1592" t="str">
            <v>COTMAN WATERCOLOUR</v>
          </cell>
          <cell r="S1592" t="str">
            <v>8ML TUBE</v>
          </cell>
          <cell r="T1592" t="str">
            <v>Série 1</v>
          </cell>
          <cell r="U1592" t="str">
            <v>W0098</v>
          </cell>
          <cell r="V1592" t="str">
            <v>10100103152213</v>
          </cell>
          <cell r="W1592" t="str">
            <v>32139000</v>
          </cell>
          <cell r="X1592" t="str">
            <v>CHINA</v>
          </cell>
          <cell r="Y1592">
            <v>3</v>
          </cell>
        </row>
        <row r="1593">
          <cell r="A1593" t="str">
            <v>884955084854</v>
          </cell>
          <cell r="B1593" t="str">
            <v>8840085</v>
          </cell>
          <cell r="C1593" t="str">
            <v>W&amp;N COTMAN AQUARELLE 8ML 103 ROUGE DE CADMIUM PALE IMIT ROW</v>
          </cell>
          <cell r="D1593">
            <v>29</v>
          </cell>
          <cell r="E1593" t="str">
            <v>094376901917</v>
          </cell>
          <cell r="F1593" t="str">
            <v>0303103</v>
          </cell>
          <cell r="G1593" t="str">
            <v>WN CWC 8ML 103 RGE CD PL I ROW</v>
          </cell>
          <cell r="H1593" t="str">
            <v>W&amp;N COTMAN WATERCOLOUR 8ML CAD RED PALE HUE ROW</v>
          </cell>
          <cell r="I1593" t="str">
            <v>WN CWC 8ML CAD RED PL H ROW    SP</v>
          </cell>
          <cell r="J1593">
            <v>2.4700000000000002</v>
          </cell>
          <cell r="K1593">
            <v>2.52</v>
          </cell>
          <cell r="L1593">
            <v>2.0242914979757012E-2</v>
          </cell>
          <cell r="M1593" t="str">
            <v>Actif</v>
          </cell>
          <cell r="N1593"/>
          <cell r="O1593" t="str">
            <v>WINSOR &amp; NEWTON</v>
          </cell>
          <cell r="P1593" t="str">
            <v>FINE ARTS</v>
          </cell>
          <cell r="Q1593" t="str">
            <v>W&amp;N WATERCOLOUR</v>
          </cell>
          <cell r="R1593" t="str">
            <v>COTMAN WATERCOLOUR</v>
          </cell>
          <cell r="S1593" t="str">
            <v>8ML TUBE</v>
          </cell>
          <cell r="T1593" t="str">
            <v>Série 1</v>
          </cell>
          <cell r="U1593" t="str">
            <v>W0103</v>
          </cell>
          <cell r="V1593" t="str">
            <v>10100103152213</v>
          </cell>
          <cell r="W1593" t="str">
            <v>32139000</v>
          </cell>
          <cell r="X1593" t="str">
            <v>CHINA</v>
          </cell>
          <cell r="Y1593">
            <v>3</v>
          </cell>
        </row>
        <row r="1594">
          <cell r="A1594" t="str">
            <v>884955084861</v>
          </cell>
          <cell r="B1594" t="str">
            <v>8840086</v>
          </cell>
          <cell r="C1594" t="str">
            <v>W&amp;N COTMAN AQUARELLE 8ML 109 JAUNE DE CADMIUM IMITATION ROW</v>
          </cell>
          <cell r="D1594">
            <v>29</v>
          </cell>
          <cell r="E1594" t="str">
            <v>094376901931</v>
          </cell>
          <cell r="F1594" t="str">
            <v>0303109</v>
          </cell>
          <cell r="G1594" t="str">
            <v>WN CWC 8ML 109 JNE CD IMI ROW</v>
          </cell>
          <cell r="H1594" t="str">
            <v>W&amp;N COTMAN WATERCOLOUR 8ML CAD YELLOW HUE ROW</v>
          </cell>
          <cell r="I1594" t="str">
            <v>WN CWC 8ML CAD YEL H ROW       SP</v>
          </cell>
          <cell r="J1594">
            <v>2.4700000000000002</v>
          </cell>
          <cell r="K1594">
            <v>2.52</v>
          </cell>
          <cell r="L1594">
            <v>2.0242914979757012E-2</v>
          </cell>
          <cell r="M1594" t="str">
            <v>Actif</v>
          </cell>
          <cell r="N1594"/>
          <cell r="O1594" t="str">
            <v>WINSOR &amp; NEWTON</v>
          </cell>
          <cell r="P1594" t="str">
            <v>FINE ARTS</v>
          </cell>
          <cell r="Q1594" t="str">
            <v>W&amp;N WATERCOLOUR</v>
          </cell>
          <cell r="R1594" t="str">
            <v>COTMAN WATERCOLOUR</v>
          </cell>
          <cell r="S1594" t="str">
            <v>8ML TUBE</v>
          </cell>
          <cell r="T1594" t="str">
            <v>Série 1</v>
          </cell>
          <cell r="U1594" t="str">
            <v>W0109</v>
          </cell>
          <cell r="V1594" t="str">
            <v>10100103152213</v>
          </cell>
          <cell r="W1594" t="str">
            <v>32139000</v>
          </cell>
          <cell r="X1594" t="str">
            <v>CHINA</v>
          </cell>
          <cell r="Y1594">
            <v>3</v>
          </cell>
        </row>
        <row r="1595">
          <cell r="A1595" t="str">
            <v>884955084878</v>
          </cell>
          <cell r="B1595" t="str">
            <v>8840087</v>
          </cell>
          <cell r="C1595" t="str">
            <v>W&amp;N COTMAN AQUARELLE 8ML 119 JAUNE DE CADMIUM PALE IMIT ROW</v>
          </cell>
          <cell r="D1595">
            <v>29</v>
          </cell>
          <cell r="E1595" t="str">
            <v>094376901955</v>
          </cell>
          <cell r="F1595" t="str">
            <v>0303119</v>
          </cell>
          <cell r="G1595" t="str">
            <v>WN CWC 8ML 119 JNE CD PL I ROW</v>
          </cell>
          <cell r="H1595" t="str">
            <v>W&amp;N COTMAN WATERCOLOUR 8ML CAD YEL PALE HUE ROW</v>
          </cell>
          <cell r="I1595" t="str">
            <v>WN CWC 8ML CAD YEL PL H ROW    SP</v>
          </cell>
          <cell r="J1595">
            <v>2.4700000000000002</v>
          </cell>
          <cell r="K1595">
            <v>2.52</v>
          </cell>
          <cell r="L1595">
            <v>2.0242914979757012E-2</v>
          </cell>
          <cell r="M1595" t="str">
            <v>Actif</v>
          </cell>
          <cell r="N1595"/>
          <cell r="O1595" t="str">
            <v>WINSOR &amp; NEWTON</v>
          </cell>
          <cell r="P1595" t="str">
            <v>FINE ARTS</v>
          </cell>
          <cell r="Q1595" t="str">
            <v>W&amp;N WATERCOLOUR</v>
          </cell>
          <cell r="R1595" t="str">
            <v>COTMAN WATERCOLOUR</v>
          </cell>
          <cell r="S1595" t="str">
            <v>8ML TUBE</v>
          </cell>
          <cell r="T1595" t="str">
            <v>Série 1</v>
          </cell>
          <cell r="U1595" t="str">
            <v>W0119</v>
          </cell>
          <cell r="V1595" t="str">
            <v>10100103152213</v>
          </cell>
          <cell r="W1595" t="str">
            <v>32139000</v>
          </cell>
          <cell r="X1595" t="str">
            <v>CHINA</v>
          </cell>
          <cell r="Y1595">
            <v>3</v>
          </cell>
        </row>
        <row r="1596">
          <cell r="A1596" t="str">
            <v>884955084885</v>
          </cell>
          <cell r="B1596" t="str">
            <v>8840088</v>
          </cell>
          <cell r="C1596" t="str">
            <v>W&amp;N COTMAN AQUARELLE 8ML 139 BLEU CERULEUM IMITATION ROW</v>
          </cell>
          <cell r="D1596">
            <v>29</v>
          </cell>
          <cell r="E1596" t="str">
            <v>094376901979</v>
          </cell>
          <cell r="F1596" t="str">
            <v>0303139</v>
          </cell>
          <cell r="G1596" t="str">
            <v>WN CWC 8ML BLEU CERU IMI ROW</v>
          </cell>
          <cell r="H1596" t="str">
            <v>W&amp;N COTMAN WATERCOLOUR 8ML CERULN.BLUE HUE ROW</v>
          </cell>
          <cell r="I1596" t="str">
            <v>WN CWC 8ML CERU BL H ROW       SP</v>
          </cell>
          <cell r="J1596">
            <v>2.4700000000000002</v>
          </cell>
          <cell r="K1596">
            <v>2.52</v>
          </cell>
          <cell r="L1596">
            <v>2.0242914979757012E-2</v>
          </cell>
          <cell r="M1596" t="str">
            <v>Actif</v>
          </cell>
          <cell r="N1596"/>
          <cell r="O1596" t="str">
            <v>WINSOR &amp; NEWTON</v>
          </cell>
          <cell r="P1596" t="str">
            <v>FINE ARTS</v>
          </cell>
          <cell r="Q1596" t="str">
            <v>W&amp;N WATERCOLOUR</v>
          </cell>
          <cell r="R1596" t="str">
            <v>COTMAN WATERCOLOUR</v>
          </cell>
          <cell r="S1596" t="str">
            <v>8ML TUBE</v>
          </cell>
          <cell r="T1596" t="str">
            <v>Série 1</v>
          </cell>
          <cell r="U1596" t="str">
            <v>W0139</v>
          </cell>
          <cell r="V1596" t="str">
            <v>10100103152213</v>
          </cell>
          <cell r="W1596" t="str">
            <v>32139000</v>
          </cell>
          <cell r="X1596" t="str">
            <v>CHINA</v>
          </cell>
          <cell r="Y1596">
            <v>3</v>
          </cell>
        </row>
        <row r="1597">
          <cell r="A1597" t="str">
            <v>884955084892</v>
          </cell>
          <cell r="B1597" t="str">
            <v>8840089</v>
          </cell>
          <cell r="C1597" t="str">
            <v>W&amp;N COTMAN AQUARELLE 8ML 150 BLANC DE CHINE ROW</v>
          </cell>
          <cell r="D1597">
            <v>29</v>
          </cell>
          <cell r="E1597" t="str">
            <v>094376901986</v>
          </cell>
          <cell r="F1597" t="str">
            <v>0303150</v>
          </cell>
          <cell r="G1597" t="str">
            <v>WN CWC 8ML 150BLC CHINE ROW</v>
          </cell>
          <cell r="H1597" t="str">
            <v>W&amp;N COTMAN WATERCOLOUR 8ML CHINESE WHITE ROW</v>
          </cell>
          <cell r="I1597" t="str">
            <v>WN CWC 8ML CH WH ROW           SP</v>
          </cell>
          <cell r="J1597">
            <v>2.4700000000000002</v>
          </cell>
          <cell r="K1597">
            <v>2.52</v>
          </cell>
          <cell r="L1597">
            <v>2.0242914979757012E-2</v>
          </cell>
          <cell r="M1597" t="str">
            <v>Actif</v>
          </cell>
          <cell r="N1597"/>
          <cell r="O1597" t="str">
            <v>WINSOR &amp; NEWTON</v>
          </cell>
          <cell r="P1597" t="str">
            <v>FINE ARTS</v>
          </cell>
          <cell r="Q1597" t="str">
            <v>W&amp;N WATERCOLOUR</v>
          </cell>
          <cell r="R1597" t="str">
            <v>COTMAN WATERCOLOUR</v>
          </cell>
          <cell r="S1597" t="str">
            <v>8ML TUBE</v>
          </cell>
          <cell r="T1597" t="str">
            <v>Série 1</v>
          </cell>
          <cell r="U1597" t="str">
            <v>W0150</v>
          </cell>
          <cell r="V1597" t="str">
            <v>10100103152213</v>
          </cell>
          <cell r="W1597" t="str">
            <v>32139000</v>
          </cell>
          <cell r="X1597" t="str">
            <v>CHINA</v>
          </cell>
          <cell r="Y1597">
            <v>3</v>
          </cell>
        </row>
        <row r="1598">
          <cell r="A1598" t="str">
            <v>884955084908</v>
          </cell>
          <cell r="B1598" t="str">
            <v>8840090</v>
          </cell>
          <cell r="C1598" t="str">
            <v>W&amp;N COTMAN AQUARELLE 8ML 179 BLEU DE COBALT IMITATION ROW</v>
          </cell>
          <cell r="D1598">
            <v>29</v>
          </cell>
          <cell r="E1598" t="str">
            <v>094376902006</v>
          </cell>
          <cell r="F1598" t="str">
            <v>0303179</v>
          </cell>
          <cell r="G1598" t="str">
            <v>WN CWC 8ML 179BLE COB IMI ROW</v>
          </cell>
          <cell r="H1598" t="str">
            <v>W&amp;N COTMAN WATERCOLOUR 8ML COBALT BLUE HUE ROW</v>
          </cell>
          <cell r="I1598" t="str">
            <v>WN CWC 8ML COB BL ROW          SP</v>
          </cell>
          <cell r="J1598">
            <v>2.4700000000000002</v>
          </cell>
          <cell r="K1598">
            <v>2.52</v>
          </cell>
          <cell r="L1598">
            <v>2.0242914979757012E-2</v>
          </cell>
          <cell r="M1598" t="str">
            <v>Actif</v>
          </cell>
          <cell r="N1598"/>
          <cell r="O1598" t="str">
            <v>WINSOR &amp; NEWTON</v>
          </cell>
          <cell r="P1598" t="str">
            <v>FINE ARTS</v>
          </cell>
          <cell r="Q1598" t="str">
            <v>W&amp;N WATERCOLOUR</v>
          </cell>
          <cell r="R1598" t="str">
            <v>COTMAN WATERCOLOUR</v>
          </cell>
          <cell r="S1598" t="str">
            <v>8ML TUBE</v>
          </cell>
          <cell r="T1598" t="str">
            <v>Série 1</v>
          </cell>
          <cell r="U1598" t="str">
            <v>W0179</v>
          </cell>
          <cell r="V1598" t="str">
            <v>10100103152213</v>
          </cell>
          <cell r="W1598" t="str">
            <v>32139000</v>
          </cell>
          <cell r="X1598" t="str">
            <v>CHINA</v>
          </cell>
          <cell r="Y1598">
            <v>3</v>
          </cell>
        </row>
        <row r="1599">
          <cell r="A1599" t="str">
            <v>884955084915</v>
          </cell>
          <cell r="B1599" t="str">
            <v>8840091</v>
          </cell>
          <cell r="C1599" t="str">
            <v>W&amp;N COTMAN AQUARELLE 8ML 231 VIOLET DIOXAZINE ROW</v>
          </cell>
          <cell r="D1599">
            <v>29</v>
          </cell>
          <cell r="E1599" t="str">
            <v>094376902020</v>
          </cell>
          <cell r="F1599" t="str">
            <v>0303231</v>
          </cell>
          <cell r="G1599" t="str">
            <v>WN CWC 8ML 231 VIO DIOX ROW</v>
          </cell>
          <cell r="H1599" t="str">
            <v>W&amp;N COTMAN WATERCOLOUR 8ML DIOXAZINE VIOLET ROW</v>
          </cell>
          <cell r="I1599" t="str">
            <v>WN CWC 8ML DIOX VLT ROW        SP</v>
          </cell>
          <cell r="J1599">
            <v>2.4700000000000002</v>
          </cell>
          <cell r="K1599">
            <v>2.52</v>
          </cell>
          <cell r="L1599">
            <v>2.0242914979757012E-2</v>
          </cell>
          <cell r="M1599" t="str">
            <v>Actif</v>
          </cell>
          <cell r="N1599"/>
          <cell r="O1599" t="str">
            <v>WINSOR &amp; NEWTON</v>
          </cell>
          <cell r="P1599" t="str">
            <v>FINE ARTS</v>
          </cell>
          <cell r="Q1599" t="str">
            <v>W&amp;N WATERCOLOUR</v>
          </cell>
          <cell r="R1599" t="str">
            <v>COTMAN WATERCOLOUR</v>
          </cell>
          <cell r="S1599" t="str">
            <v>8ML TUBE</v>
          </cell>
          <cell r="T1599" t="str">
            <v>Série 1</v>
          </cell>
          <cell r="U1599" t="str">
            <v>W0231</v>
          </cell>
          <cell r="V1599" t="str">
            <v>10100103152213</v>
          </cell>
          <cell r="W1599" t="str">
            <v>32139000</v>
          </cell>
          <cell r="X1599" t="str">
            <v>CHINA</v>
          </cell>
          <cell r="Y1599">
            <v>3</v>
          </cell>
        </row>
        <row r="1600">
          <cell r="A1600" t="str">
            <v>884955084922</v>
          </cell>
          <cell r="B1600" t="str">
            <v>8840092</v>
          </cell>
          <cell r="C1600" t="str">
            <v>W&amp;N COTMAN AQUARELLE 8ML 235 VERT EMERAUDE ROW</v>
          </cell>
          <cell r="D1600">
            <v>29</v>
          </cell>
          <cell r="E1600" t="str">
            <v>094376902037</v>
          </cell>
          <cell r="F1600" t="str">
            <v>0303235</v>
          </cell>
          <cell r="G1600" t="str">
            <v>WN CWC 8ML 235VER EMERA ROW</v>
          </cell>
          <cell r="H1600" t="str">
            <v>W&amp;N COTMAN WATERCOLOUR 8ML EMERALD ROW</v>
          </cell>
          <cell r="I1600" t="str">
            <v>WN CWC 8ML EMLD ROW            SP</v>
          </cell>
          <cell r="J1600">
            <v>2.4700000000000002</v>
          </cell>
          <cell r="K1600">
            <v>2.52</v>
          </cell>
          <cell r="L1600">
            <v>2.0242914979757012E-2</v>
          </cell>
          <cell r="M1600" t="str">
            <v>Actif</v>
          </cell>
          <cell r="N1600"/>
          <cell r="O1600" t="str">
            <v>WINSOR &amp; NEWTON</v>
          </cell>
          <cell r="P1600" t="str">
            <v>FINE ARTS</v>
          </cell>
          <cell r="Q1600" t="str">
            <v>W&amp;N WATERCOLOUR</v>
          </cell>
          <cell r="R1600" t="str">
            <v>COTMAN WATERCOLOUR</v>
          </cell>
          <cell r="S1600" t="str">
            <v>8ML TUBE</v>
          </cell>
          <cell r="T1600" t="str">
            <v>Série 1</v>
          </cell>
          <cell r="U1600" t="str">
            <v>W0235</v>
          </cell>
          <cell r="V1600" t="str">
            <v>10100103152213</v>
          </cell>
          <cell r="W1600" t="str">
            <v>32139000</v>
          </cell>
          <cell r="X1600" t="str">
            <v>CHINA</v>
          </cell>
          <cell r="Y1600">
            <v>3</v>
          </cell>
        </row>
        <row r="1601">
          <cell r="A1601" t="str">
            <v>884955084939</v>
          </cell>
          <cell r="B1601" t="str">
            <v>8840093</v>
          </cell>
          <cell r="C1601" t="str">
            <v>W&amp;N COTMAN AQUARELLE 8ML 266 GOMME GUTTE ROW</v>
          </cell>
          <cell r="D1601">
            <v>29</v>
          </cell>
          <cell r="E1601" t="str">
            <v>094376902044</v>
          </cell>
          <cell r="F1601" t="str">
            <v>0303266</v>
          </cell>
          <cell r="G1601" t="str">
            <v>WN CWC 8ML 266 GOM GUT ROW</v>
          </cell>
          <cell r="H1601" t="str">
            <v>W&amp;N COTMAN WATERCOLOUR 8ML GAMBOGE HUE ROW</v>
          </cell>
          <cell r="I1601" t="str">
            <v>WN CWC 8ML GAMBOGE H ROW       SP</v>
          </cell>
          <cell r="J1601">
            <v>2.4700000000000002</v>
          </cell>
          <cell r="K1601">
            <v>2.52</v>
          </cell>
          <cell r="L1601">
            <v>2.0242914979757012E-2</v>
          </cell>
          <cell r="M1601" t="str">
            <v>Actif</v>
          </cell>
          <cell r="N1601"/>
          <cell r="O1601" t="str">
            <v>WINSOR &amp; NEWTON</v>
          </cell>
          <cell r="P1601" t="str">
            <v>FINE ARTS</v>
          </cell>
          <cell r="Q1601" t="str">
            <v>W&amp;N WATERCOLOUR</v>
          </cell>
          <cell r="R1601" t="str">
            <v>COTMAN WATERCOLOUR</v>
          </cell>
          <cell r="S1601" t="str">
            <v>8ML TUBE</v>
          </cell>
          <cell r="T1601" t="str">
            <v>Série 1</v>
          </cell>
          <cell r="U1601" t="str">
            <v>W0266</v>
          </cell>
          <cell r="V1601" t="str">
            <v>10100103152213</v>
          </cell>
          <cell r="W1601" t="str">
            <v>32139000</v>
          </cell>
          <cell r="X1601" t="str">
            <v>CHINA</v>
          </cell>
          <cell r="Y1601">
            <v>3</v>
          </cell>
        </row>
        <row r="1602">
          <cell r="A1602" t="str">
            <v>884955084946</v>
          </cell>
          <cell r="B1602" t="str">
            <v>8840094</v>
          </cell>
          <cell r="C1602" t="str">
            <v>W&amp;N COTMAN AQUARELLE 8ML 312 VERT HOOKER FONCE ROW</v>
          </cell>
          <cell r="D1602">
            <v>29</v>
          </cell>
          <cell r="E1602" t="str">
            <v>094376902051</v>
          </cell>
          <cell r="F1602" t="str">
            <v>0303312</v>
          </cell>
          <cell r="G1602" t="str">
            <v>WN CWC 8ML VERT HOOK FC ROW</v>
          </cell>
          <cell r="H1602" t="str">
            <v>W&amp;N COTMAN WATERCOLOUR 8ML HOOKERS GN DARK ROW</v>
          </cell>
          <cell r="I1602" t="str">
            <v>WN CWC 8ML HKR GRE DK ROW      SP</v>
          </cell>
          <cell r="J1602">
            <v>2.4700000000000002</v>
          </cell>
          <cell r="K1602">
            <v>2.52</v>
          </cell>
          <cell r="L1602">
            <v>2.0242914979757012E-2</v>
          </cell>
          <cell r="M1602" t="str">
            <v>Actif</v>
          </cell>
          <cell r="N1602"/>
          <cell r="O1602" t="str">
            <v>WINSOR &amp; NEWTON</v>
          </cell>
          <cell r="P1602" t="str">
            <v>FINE ARTS</v>
          </cell>
          <cell r="Q1602" t="str">
            <v>W&amp;N WATERCOLOUR</v>
          </cell>
          <cell r="R1602" t="str">
            <v>COTMAN WATERCOLOUR</v>
          </cell>
          <cell r="S1602" t="str">
            <v>8ML TUBE</v>
          </cell>
          <cell r="T1602" t="str">
            <v>Série 1</v>
          </cell>
          <cell r="U1602" t="str">
            <v>W0312</v>
          </cell>
          <cell r="V1602" t="str">
            <v>10100103152213</v>
          </cell>
          <cell r="W1602" t="str">
            <v>32139000</v>
          </cell>
          <cell r="X1602" t="str">
            <v>CHINA</v>
          </cell>
          <cell r="Y1602">
            <v>3</v>
          </cell>
        </row>
        <row r="1603">
          <cell r="A1603" t="str">
            <v>884955084953</v>
          </cell>
          <cell r="B1603" t="str">
            <v>8840095</v>
          </cell>
          <cell r="C1603" t="str">
            <v>W&amp;N COTMAN AQUARELLE 8ML 314 VERT HOOKER CLAIR ROW</v>
          </cell>
          <cell r="D1603">
            <v>29</v>
          </cell>
          <cell r="E1603" t="str">
            <v>094376902068</v>
          </cell>
          <cell r="F1603" t="str">
            <v>0303314</v>
          </cell>
          <cell r="G1603" t="str">
            <v>WN CWC 8ML VERT HOOK CL ROW</v>
          </cell>
          <cell r="H1603" t="str">
            <v>W&amp;N COTMAN WATERCOLOUR 8ML HOOKERS GN LIGHT ROW</v>
          </cell>
          <cell r="I1603" t="str">
            <v>WN CWC 8ML HKR GRE LT ROW      SP</v>
          </cell>
          <cell r="J1603">
            <v>2.4700000000000002</v>
          </cell>
          <cell r="K1603">
            <v>2.52</v>
          </cell>
          <cell r="L1603">
            <v>2.0242914979757012E-2</v>
          </cell>
          <cell r="M1603" t="str">
            <v>Actif</v>
          </cell>
          <cell r="N1603"/>
          <cell r="O1603" t="str">
            <v>WINSOR &amp; NEWTON</v>
          </cell>
          <cell r="P1603" t="str">
            <v>FINE ARTS</v>
          </cell>
          <cell r="Q1603" t="str">
            <v>W&amp;N WATERCOLOUR</v>
          </cell>
          <cell r="R1603" t="str">
            <v>COTMAN WATERCOLOUR</v>
          </cell>
          <cell r="S1603" t="str">
            <v>8ML TUBE</v>
          </cell>
          <cell r="T1603" t="str">
            <v>Série 1</v>
          </cell>
          <cell r="U1603" t="str">
            <v>W0314</v>
          </cell>
          <cell r="V1603" t="str">
            <v>10100103152213</v>
          </cell>
          <cell r="W1603" t="str">
            <v>32139000</v>
          </cell>
          <cell r="X1603" t="str">
            <v>CHINA</v>
          </cell>
          <cell r="Y1603">
            <v>3</v>
          </cell>
        </row>
        <row r="1604">
          <cell r="A1604" t="str">
            <v>884955084960</v>
          </cell>
          <cell r="B1604" t="str">
            <v>8840096</v>
          </cell>
          <cell r="C1604" t="str">
            <v>W&amp;N COTMAN AQUARELLE 8ML 317 ROUGE INDIEN ROW</v>
          </cell>
          <cell r="D1604">
            <v>29</v>
          </cell>
          <cell r="E1604" t="str">
            <v>094376902075</v>
          </cell>
          <cell r="F1604" t="str">
            <v>0303317</v>
          </cell>
          <cell r="G1604" t="str">
            <v>WN CWC 8ML 317 RGE INDN ROW</v>
          </cell>
          <cell r="H1604" t="str">
            <v>W&amp;N COTMAN WATERCOLOUR 8ML INDIAN RED ROW</v>
          </cell>
          <cell r="I1604" t="str">
            <v>WN CWC 8ML INDI RED ROW        SP</v>
          </cell>
          <cell r="J1604">
            <v>2.4700000000000002</v>
          </cell>
          <cell r="K1604">
            <v>2.52</v>
          </cell>
          <cell r="L1604">
            <v>2.0242914979757012E-2</v>
          </cell>
          <cell r="M1604" t="str">
            <v>Actif</v>
          </cell>
          <cell r="N1604"/>
          <cell r="O1604" t="str">
            <v>WINSOR &amp; NEWTON</v>
          </cell>
          <cell r="P1604" t="str">
            <v>FINE ARTS</v>
          </cell>
          <cell r="Q1604" t="str">
            <v>W&amp;N WATERCOLOUR</v>
          </cell>
          <cell r="R1604" t="str">
            <v>COTMAN WATERCOLOUR</v>
          </cell>
          <cell r="S1604" t="str">
            <v>8ML TUBE</v>
          </cell>
          <cell r="T1604" t="str">
            <v>Série 1</v>
          </cell>
          <cell r="U1604" t="str">
            <v>W0317</v>
          </cell>
          <cell r="V1604" t="str">
            <v>10100103152213</v>
          </cell>
          <cell r="W1604" t="str">
            <v>32139000</v>
          </cell>
          <cell r="X1604" t="str">
            <v>CHINA</v>
          </cell>
          <cell r="Y1604">
            <v>3</v>
          </cell>
        </row>
        <row r="1605">
          <cell r="A1605" t="str">
            <v>884955084977</v>
          </cell>
          <cell r="B1605" t="str">
            <v>8840097</v>
          </cell>
          <cell r="C1605" t="str">
            <v>W&amp;N COTMAN AQUARELLE 8ML 322 INDIGO ROW</v>
          </cell>
          <cell r="D1605">
            <v>29</v>
          </cell>
          <cell r="E1605" t="str">
            <v>094376902082</v>
          </cell>
          <cell r="F1605" t="str">
            <v>0303322</v>
          </cell>
          <cell r="G1605" t="str">
            <v>WN CWC 8ML 322 INDIGO ROW</v>
          </cell>
          <cell r="H1605" t="str">
            <v>W&amp;N COTMAN WATERCOLOUR 8ML INDIGO ROW</v>
          </cell>
          <cell r="I1605" t="str">
            <v>WN CWC 8ML INGO ROW            SP</v>
          </cell>
          <cell r="J1605">
            <v>2.4700000000000002</v>
          </cell>
          <cell r="K1605">
            <v>2.52</v>
          </cell>
          <cell r="L1605">
            <v>2.0242914979757012E-2</v>
          </cell>
          <cell r="M1605" t="str">
            <v>Actif</v>
          </cell>
          <cell r="N1605"/>
          <cell r="O1605" t="str">
            <v>WINSOR &amp; NEWTON</v>
          </cell>
          <cell r="P1605" t="str">
            <v>FINE ARTS</v>
          </cell>
          <cell r="Q1605" t="str">
            <v>W&amp;N WATERCOLOUR</v>
          </cell>
          <cell r="R1605" t="str">
            <v>COTMAN WATERCOLOUR</v>
          </cell>
          <cell r="S1605" t="str">
            <v>8ML TUBE</v>
          </cell>
          <cell r="T1605" t="str">
            <v>Série 1</v>
          </cell>
          <cell r="U1605" t="str">
            <v>W0322</v>
          </cell>
          <cell r="V1605" t="str">
            <v>10100103152213</v>
          </cell>
          <cell r="W1605" t="str">
            <v>32139000</v>
          </cell>
          <cell r="X1605" t="str">
            <v>CHINA</v>
          </cell>
          <cell r="Y1605">
            <v>3</v>
          </cell>
        </row>
        <row r="1606">
          <cell r="A1606" t="str">
            <v>884955084984</v>
          </cell>
          <cell r="B1606" t="str">
            <v>8840098</v>
          </cell>
          <cell r="C1606" t="str">
            <v>W&amp;N COTMAN AQUARELLE 8ML 327 BLEU INTENSE ROW</v>
          </cell>
          <cell r="D1606">
            <v>29</v>
          </cell>
          <cell r="E1606" t="str">
            <v>094376902099</v>
          </cell>
          <cell r="F1606" t="str">
            <v>0303327</v>
          </cell>
          <cell r="G1606" t="str">
            <v>WN CWC 8ML 327 BLE INT ROW</v>
          </cell>
          <cell r="H1606" t="str">
            <v>W&amp;N COTMAN WATERCOLOUR 8ML INTENSE BLUE ROW</v>
          </cell>
          <cell r="I1606" t="str">
            <v>WN CWC 8ML INTENSE BL ROW      SP</v>
          </cell>
          <cell r="J1606">
            <v>2.4700000000000002</v>
          </cell>
          <cell r="K1606">
            <v>2.52</v>
          </cell>
          <cell r="L1606">
            <v>2.0242914979757012E-2</v>
          </cell>
          <cell r="M1606" t="str">
            <v>Actif</v>
          </cell>
          <cell r="N1606"/>
          <cell r="O1606" t="str">
            <v>WINSOR &amp; NEWTON</v>
          </cell>
          <cell r="P1606" t="str">
            <v>FINE ARTS</v>
          </cell>
          <cell r="Q1606" t="str">
            <v>W&amp;N WATERCOLOUR</v>
          </cell>
          <cell r="R1606" t="str">
            <v>COTMAN WATERCOLOUR</v>
          </cell>
          <cell r="S1606" t="str">
            <v>8ML TUBE</v>
          </cell>
          <cell r="T1606" t="str">
            <v>Série 1</v>
          </cell>
          <cell r="U1606" t="str">
            <v>W0327</v>
          </cell>
          <cell r="V1606" t="str">
            <v>10100103152213</v>
          </cell>
          <cell r="W1606" t="str">
            <v>32139000</v>
          </cell>
          <cell r="X1606" t="str">
            <v>CHINA</v>
          </cell>
          <cell r="Y1606">
            <v>3</v>
          </cell>
        </row>
        <row r="1607">
          <cell r="A1607" t="str">
            <v>884955084991</v>
          </cell>
          <cell r="B1607" t="str">
            <v>8840099</v>
          </cell>
          <cell r="C1607" t="str">
            <v>W&amp;N COTMAN AQUARELLE 8ML 329 VERT INTENSE ROW</v>
          </cell>
          <cell r="D1607">
            <v>29</v>
          </cell>
          <cell r="E1607" t="str">
            <v>094376902105</v>
          </cell>
          <cell r="F1607" t="str">
            <v>0303329</v>
          </cell>
          <cell r="G1607" t="str">
            <v>WN CWC 8ML 329 VER INT ROW</v>
          </cell>
          <cell r="H1607" t="str">
            <v>W&amp;N COTMAN WATERCOLOUR 8ML INTENSE GREEN ROW</v>
          </cell>
          <cell r="I1607" t="str">
            <v>WN CWC 8ML INTENSE GRE ROW     SP</v>
          </cell>
          <cell r="J1607">
            <v>2.4700000000000002</v>
          </cell>
          <cell r="K1607">
            <v>2.52</v>
          </cell>
          <cell r="L1607">
            <v>2.0242914979757012E-2</v>
          </cell>
          <cell r="M1607" t="str">
            <v>Actif</v>
          </cell>
          <cell r="N1607"/>
          <cell r="O1607" t="str">
            <v>WINSOR &amp; NEWTON</v>
          </cell>
          <cell r="P1607" t="str">
            <v>FINE ARTS</v>
          </cell>
          <cell r="Q1607" t="str">
            <v>W&amp;N WATERCOLOUR</v>
          </cell>
          <cell r="R1607" t="str">
            <v>COTMAN WATERCOLOUR</v>
          </cell>
          <cell r="S1607" t="str">
            <v>8ML TUBE</v>
          </cell>
          <cell r="T1607" t="str">
            <v>Série 1</v>
          </cell>
          <cell r="U1607" t="str">
            <v>W0329</v>
          </cell>
          <cell r="V1607" t="str">
            <v>10100103152213</v>
          </cell>
          <cell r="W1607" t="str">
            <v>32139000</v>
          </cell>
          <cell r="X1607" t="str">
            <v>CHINA</v>
          </cell>
          <cell r="Y1607">
            <v>3</v>
          </cell>
        </row>
        <row r="1608">
          <cell r="A1608" t="str">
            <v>884955085004</v>
          </cell>
          <cell r="B1608" t="str">
            <v>8840100</v>
          </cell>
          <cell r="C1608" t="str">
            <v>W&amp;N COTMAN AQUARELLE 8ML 331 NOIR IVOIRE ROW</v>
          </cell>
          <cell r="D1608">
            <v>29</v>
          </cell>
          <cell r="E1608" t="str">
            <v>094376902112</v>
          </cell>
          <cell r="F1608" t="str">
            <v>0303331</v>
          </cell>
          <cell r="G1608" t="str">
            <v>WN CWC 8ML 331 NOIR IVO ROW</v>
          </cell>
          <cell r="H1608" t="str">
            <v>W&amp;N COTMAN WATERCOLOUR 8ML IVORY BLACK ROW</v>
          </cell>
          <cell r="I1608" t="str">
            <v>WN CWC 8ML IVO BLK ROW         SP</v>
          </cell>
          <cell r="J1608">
            <v>2.4700000000000002</v>
          </cell>
          <cell r="K1608">
            <v>2.52</v>
          </cell>
          <cell r="L1608">
            <v>2.0242914979757012E-2</v>
          </cell>
          <cell r="M1608" t="str">
            <v>Actif</v>
          </cell>
          <cell r="N1608"/>
          <cell r="O1608" t="str">
            <v>WINSOR &amp; NEWTON</v>
          </cell>
          <cell r="P1608" t="str">
            <v>FINE ARTS</v>
          </cell>
          <cell r="Q1608" t="str">
            <v>W&amp;N WATERCOLOUR</v>
          </cell>
          <cell r="R1608" t="str">
            <v>COTMAN WATERCOLOUR</v>
          </cell>
          <cell r="S1608" t="str">
            <v>8ML TUBE</v>
          </cell>
          <cell r="T1608" t="str">
            <v>Série 1</v>
          </cell>
          <cell r="U1608" t="str">
            <v>W0331</v>
          </cell>
          <cell r="V1608" t="str">
            <v>10100103152213</v>
          </cell>
          <cell r="W1608" t="str">
            <v>32139000</v>
          </cell>
          <cell r="X1608" t="str">
            <v>CHINA</v>
          </cell>
          <cell r="Y1608">
            <v>3</v>
          </cell>
        </row>
        <row r="1609">
          <cell r="A1609" t="str">
            <v>884955085011</v>
          </cell>
          <cell r="B1609" t="str">
            <v>8840101</v>
          </cell>
          <cell r="C1609" t="str">
            <v>W&amp;N COTMAN AQUARELLE 8ML 337 NOIR DE FUMEE ROW</v>
          </cell>
          <cell r="D1609">
            <v>29</v>
          </cell>
          <cell r="E1609" t="str">
            <v>094376902129</v>
          </cell>
          <cell r="F1609" t="str">
            <v>0303337</v>
          </cell>
          <cell r="G1609" t="str">
            <v>WN CWC 8ML 337 NOIR FU ROW</v>
          </cell>
          <cell r="H1609" t="str">
            <v>W&amp;N COTMAN WATERCOLOUR 8ML LAMP BLACK ROW</v>
          </cell>
          <cell r="I1609" t="str">
            <v>WN CWC 8ML LAMP BLK ROW        SP</v>
          </cell>
          <cell r="J1609">
            <v>2.4700000000000002</v>
          </cell>
          <cell r="K1609">
            <v>2.52</v>
          </cell>
          <cell r="L1609">
            <v>2.0242914979757012E-2</v>
          </cell>
          <cell r="M1609" t="str">
            <v>Actif</v>
          </cell>
          <cell r="N1609"/>
          <cell r="O1609" t="str">
            <v>WINSOR &amp; NEWTON</v>
          </cell>
          <cell r="P1609" t="str">
            <v>FINE ARTS</v>
          </cell>
          <cell r="Q1609" t="str">
            <v>W&amp;N WATERCOLOUR</v>
          </cell>
          <cell r="R1609" t="str">
            <v>COTMAN WATERCOLOUR</v>
          </cell>
          <cell r="S1609" t="str">
            <v>8ML TUBE</v>
          </cell>
          <cell r="T1609" t="str">
            <v>Série 1</v>
          </cell>
          <cell r="U1609" t="str">
            <v>W0337</v>
          </cell>
          <cell r="V1609" t="str">
            <v>10100103152213</v>
          </cell>
          <cell r="W1609" t="str">
            <v>32139000</v>
          </cell>
          <cell r="X1609" t="str">
            <v>CHINA</v>
          </cell>
          <cell r="Y1609">
            <v>3</v>
          </cell>
        </row>
        <row r="1610">
          <cell r="A1610" t="str">
            <v>884955085028</v>
          </cell>
          <cell r="B1610" t="str">
            <v>8840102</v>
          </cell>
          <cell r="C1610" t="str">
            <v>W&amp;N COTMAN AQUARELLE 8ML 346 JAUNE CITRON IMITATION ROW</v>
          </cell>
          <cell r="D1610">
            <v>29</v>
          </cell>
          <cell r="E1610" t="str">
            <v>094376902136</v>
          </cell>
          <cell r="F1610" t="str">
            <v>0303346</v>
          </cell>
          <cell r="G1610" t="str">
            <v>WN CWC 8ML 346 JNE CITR ROW</v>
          </cell>
          <cell r="H1610" t="str">
            <v>W&amp;N COTMAN WATERCOLOUR 8ML LEMON YELLOW HUE ROW</v>
          </cell>
          <cell r="I1610" t="str">
            <v>WN CWC 8ML LEM YEL ROW         SP</v>
          </cell>
          <cell r="J1610">
            <v>2.4700000000000002</v>
          </cell>
          <cell r="K1610">
            <v>2.52</v>
          </cell>
          <cell r="L1610">
            <v>2.0242914979757012E-2</v>
          </cell>
          <cell r="M1610" t="str">
            <v>Actif</v>
          </cell>
          <cell r="N1610"/>
          <cell r="O1610" t="str">
            <v>WINSOR &amp; NEWTON</v>
          </cell>
          <cell r="P1610" t="str">
            <v>FINE ARTS</v>
          </cell>
          <cell r="Q1610" t="str">
            <v>W&amp;N WATERCOLOUR</v>
          </cell>
          <cell r="R1610" t="str">
            <v>COTMAN WATERCOLOUR</v>
          </cell>
          <cell r="S1610" t="str">
            <v>8ML TUBE</v>
          </cell>
          <cell r="T1610" t="str">
            <v>Série 1</v>
          </cell>
          <cell r="U1610" t="str">
            <v>W0346</v>
          </cell>
          <cell r="V1610" t="str">
            <v>10100103152213</v>
          </cell>
          <cell r="W1610" t="str">
            <v>32139000</v>
          </cell>
          <cell r="X1610" t="str">
            <v>CHINA</v>
          </cell>
          <cell r="Y1610">
            <v>3</v>
          </cell>
        </row>
        <row r="1611">
          <cell r="A1611" t="str">
            <v>884955085035</v>
          </cell>
          <cell r="B1611" t="str">
            <v>8840103</v>
          </cell>
          <cell r="C1611" t="str">
            <v>W&amp;N COTMAN AQUARELLE 8ML 362 ROUGE PALE ROW</v>
          </cell>
          <cell r="D1611">
            <v>29</v>
          </cell>
          <cell r="E1611" t="str">
            <v>094376902150</v>
          </cell>
          <cell r="F1611" t="str">
            <v>0303362</v>
          </cell>
          <cell r="G1611" t="str">
            <v>WN CWC 8ML 362 RGE PL ROW</v>
          </cell>
          <cell r="H1611" t="str">
            <v>W&amp;N COTMAN WATERCOLOUR 8ML LIGHT RED ROW</v>
          </cell>
          <cell r="I1611" t="str">
            <v>WN CWC 8ML LT RED ROW          SP</v>
          </cell>
          <cell r="J1611">
            <v>2.4700000000000002</v>
          </cell>
          <cell r="K1611">
            <v>2.52</v>
          </cell>
          <cell r="L1611">
            <v>2.0242914979757012E-2</v>
          </cell>
          <cell r="M1611" t="str">
            <v>Actif</v>
          </cell>
          <cell r="N1611"/>
          <cell r="O1611" t="str">
            <v>WINSOR &amp; NEWTON</v>
          </cell>
          <cell r="P1611" t="str">
            <v>FINE ARTS</v>
          </cell>
          <cell r="Q1611" t="str">
            <v>W&amp;N WATERCOLOUR</v>
          </cell>
          <cell r="R1611" t="str">
            <v>COTMAN WATERCOLOUR</v>
          </cell>
          <cell r="S1611" t="str">
            <v>8ML TUBE</v>
          </cell>
          <cell r="T1611" t="str">
            <v>Série 1</v>
          </cell>
          <cell r="U1611" t="str">
            <v>W0362</v>
          </cell>
          <cell r="V1611" t="str">
            <v>10100103152213</v>
          </cell>
          <cell r="W1611" t="str">
            <v>32139000</v>
          </cell>
          <cell r="X1611" t="str">
            <v>CHINA</v>
          </cell>
          <cell r="Y1611">
            <v>3</v>
          </cell>
        </row>
        <row r="1612">
          <cell r="A1612" t="str">
            <v>884955085042</v>
          </cell>
          <cell r="B1612" t="str">
            <v>8840104</v>
          </cell>
          <cell r="C1612" t="str">
            <v>W&amp;N COTMAN AQUARELLE 8ML 398 MAUVE ROW</v>
          </cell>
          <cell r="D1612">
            <v>29</v>
          </cell>
          <cell r="E1612" t="str">
            <v>094376902167</v>
          </cell>
          <cell r="F1612" t="str">
            <v>0303398</v>
          </cell>
          <cell r="G1612" t="str">
            <v>WN CWC 8ML 398 MAUVE ROW</v>
          </cell>
          <cell r="H1612" t="str">
            <v>W&amp;N COTMAN WATERCOLOUR 8ML MAUVE ROW</v>
          </cell>
          <cell r="I1612" t="str">
            <v>WN CWC 8ML MAUVE ROW           SP</v>
          </cell>
          <cell r="J1612">
            <v>2.4700000000000002</v>
          </cell>
          <cell r="K1612">
            <v>2.52</v>
          </cell>
          <cell r="L1612">
            <v>2.0242914979757012E-2</v>
          </cell>
          <cell r="M1612" t="str">
            <v>Actif</v>
          </cell>
          <cell r="N1612"/>
          <cell r="O1612" t="str">
            <v>WINSOR &amp; NEWTON</v>
          </cell>
          <cell r="P1612" t="str">
            <v>FINE ARTS</v>
          </cell>
          <cell r="Q1612" t="str">
            <v>W&amp;N WATERCOLOUR</v>
          </cell>
          <cell r="R1612" t="str">
            <v>COTMAN WATERCOLOUR</v>
          </cell>
          <cell r="S1612" t="str">
            <v>8ML TUBE</v>
          </cell>
          <cell r="T1612" t="str">
            <v>Série 1</v>
          </cell>
          <cell r="U1612" t="str">
            <v>W0398</v>
          </cell>
          <cell r="V1612" t="str">
            <v>10100103152213</v>
          </cell>
          <cell r="W1612" t="str">
            <v>32139000</v>
          </cell>
          <cell r="X1612" t="str">
            <v>CHINA</v>
          </cell>
          <cell r="Y1612">
            <v>3</v>
          </cell>
        </row>
        <row r="1613">
          <cell r="A1613" t="str">
            <v>884955085059</v>
          </cell>
          <cell r="B1613" t="str">
            <v>8840105</v>
          </cell>
          <cell r="C1613" t="str">
            <v>W&amp;N COTMAN AQUARELLE 8ML 465 GRIS DE PAYNE ROW</v>
          </cell>
          <cell r="D1613">
            <v>29</v>
          </cell>
          <cell r="E1613" t="str">
            <v>094376902174</v>
          </cell>
          <cell r="F1613" t="str">
            <v>0303465</v>
          </cell>
          <cell r="G1613" t="str">
            <v>WN CWC 8ML 465 GRI PAY ROW</v>
          </cell>
          <cell r="H1613" t="str">
            <v>W&amp;N COTMAN WATERCOLOUR 8ML PAYNES GREY ROW</v>
          </cell>
          <cell r="I1613" t="str">
            <v>WN CWC 8ML PAYNE'S GRY ROW     SP</v>
          </cell>
          <cell r="J1613">
            <v>2.4700000000000002</v>
          </cell>
          <cell r="K1613">
            <v>2.52</v>
          </cell>
          <cell r="L1613">
            <v>2.0242914979757012E-2</v>
          </cell>
          <cell r="M1613" t="str">
            <v>Actif</v>
          </cell>
          <cell r="N1613"/>
          <cell r="O1613" t="str">
            <v>WINSOR &amp; NEWTON</v>
          </cell>
          <cell r="P1613" t="str">
            <v>FINE ARTS</v>
          </cell>
          <cell r="Q1613" t="str">
            <v>W&amp;N WATERCOLOUR</v>
          </cell>
          <cell r="R1613" t="str">
            <v>COTMAN WATERCOLOUR</v>
          </cell>
          <cell r="S1613" t="str">
            <v>8ML TUBE</v>
          </cell>
          <cell r="T1613" t="str">
            <v>Série 1</v>
          </cell>
          <cell r="U1613" t="str">
            <v>W0465</v>
          </cell>
          <cell r="V1613" t="str">
            <v>10100103152213</v>
          </cell>
          <cell r="W1613" t="str">
            <v>32139000</v>
          </cell>
          <cell r="X1613" t="str">
            <v>CHINA</v>
          </cell>
          <cell r="Y1613">
            <v>3</v>
          </cell>
        </row>
        <row r="1614">
          <cell r="A1614" t="str">
            <v>884955085066</v>
          </cell>
          <cell r="B1614" t="str">
            <v>8840106</v>
          </cell>
          <cell r="C1614" t="str">
            <v>W&amp;N COTMAN AQUARELLE 8ML 502 ROSE PERMANENT ROW</v>
          </cell>
          <cell r="D1614">
            <v>29</v>
          </cell>
          <cell r="E1614" t="str">
            <v>094376902181</v>
          </cell>
          <cell r="F1614" t="str">
            <v>0303502</v>
          </cell>
          <cell r="G1614" t="str">
            <v>WN CWC 8ML 502 ROSE P ROW</v>
          </cell>
          <cell r="H1614" t="str">
            <v>W&amp;N COTMAN WATERCOLOUR 8ML PERMANENT ROSE ROW</v>
          </cell>
          <cell r="I1614" t="str">
            <v>WN CWC 8ML PER RSE ROW         SP</v>
          </cell>
          <cell r="J1614">
            <v>2.4700000000000002</v>
          </cell>
          <cell r="K1614">
            <v>2.52</v>
          </cell>
          <cell r="L1614">
            <v>2.0242914979757012E-2</v>
          </cell>
          <cell r="M1614" t="str">
            <v>Actif</v>
          </cell>
          <cell r="N1614"/>
          <cell r="O1614" t="str">
            <v>WINSOR &amp; NEWTON</v>
          </cell>
          <cell r="P1614" t="str">
            <v>FINE ARTS</v>
          </cell>
          <cell r="Q1614" t="str">
            <v>W&amp;N WATERCOLOUR</v>
          </cell>
          <cell r="R1614" t="str">
            <v>COTMAN WATERCOLOUR</v>
          </cell>
          <cell r="S1614" t="str">
            <v>8ML TUBE</v>
          </cell>
          <cell r="T1614" t="str">
            <v>Série 1</v>
          </cell>
          <cell r="U1614" t="str">
            <v>W0502</v>
          </cell>
          <cell r="V1614" t="str">
            <v>10100103152213</v>
          </cell>
          <cell r="W1614" t="str">
            <v>32139000</v>
          </cell>
          <cell r="X1614" t="str">
            <v>CHINA</v>
          </cell>
          <cell r="Y1614">
            <v>3</v>
          </cell>
        </row>
        <row r="1615">
          <cell r="A1615" t="str">
            <v>884955085073</v>
          </cell>
          <cell r="B1615" t="str">
            <v>8840107</v>
          </cell>
          <cell r="C1615" t="str">
            <v>W&amp;N COTMAN AQUARELLE 8ML 538 BLEU DE PRUSSE ROW</v>
          </cell>
          <cell r="D1615">
            <v>29</v>
          </cell>
          <cell r="E1615" t="str">
            <v>094376902198</v>
          </cell>
          <cell r="F1615" t="str">
            <v>0303538</v>
          </cell>
          <cell r="G1615" t="str">
            <v>WN CWC 8ML 538 BLE PRUS ROW</v>
          </cell>
          <cell r="H1615" t="str">
            <v>W&amp;N COTMAN WATERCOLOUR 8ML PRUSSIAN BLUE ROW</v>
          </cell>
          <cell r="I1615" t="str">
            <v>WN CWC 8ML PRUS BL ROW         SP</v>
          </cell>
          <cell r="J1615">
            <v>2.4700000000000002</v>
          </cell>
          <cell r="K1615">
            <v>2.52</v>
          </cell>
          <cell r="L1615">
            <v>2.0242914979757012E-2</v>
          </cell>
          <cell r="M1615" t="str">
            <v>Actif</v>
          </cell>
          <cell r="N1615"/>
          <cell r="O1615" t="str">
            <v>WINSOR &amp; NEWTON</v>
          </cell>
          <cell r="P1615" t="str">
            <v>FINE ARTS</v>
          </cell>
          <cell r="Q1615" t="str">
            <v>W&amp;N WATERCOLOUR</v>
          </cell>
          <cell r="R1615" t="str">
            <v>COTMAN WATERCOLOUR</v>
          </cell>
          <cell r="S1615" t="str">
            <v>8ML TUBE</v>
          </cell>
          <cell r="T1615" t="str">
            <v>Série 1</v>
          </cell>
          <cell r="U1615" t="str">
            <v>W0538</v>
          </cell>
          <cell r="V1615" t="str">
            <v>10100103152213</v>
          </cell>
          <cell r="W1615" t="str">
            <v>32139000</v>
          </cell>
          <cell r="X1615" t="str">
            <v>CHINA</v>
          </cell>
          <cell r="Y1615">
            <v>3</v>
          </cell>
        </row>
        <row r="1616">
          <cell r="A1616" t="str">
            <v>884955085080</v>
          </cell>
          <cell r="B1616" t="str">
            <v>8840108</v>
          </cell>
          <cell r="C1616" t="str">
            <v>W&amp;N COTMAN AQUARELLE 8ML 544 LAQUE POURPRE ROW</v>
          </cell>
          <cell r="D1616">
            <v>29</v>
          </cell>
          <cell r="E1616" t="str">
            <v>094376902204</v>
          </cell>
          <cell r="F1616" t="str">
            <v>0303544</v>
          </cell>
          <cell r="G1616" t="str">
            <v>WN CWC 8ML 544 LAQ POUR ROW</v>
          </cell>
          <cell r="H1616" t="str">
            <v>W&amp;N COTMAN WATERCOLOUR 8ML PURPLE LAKE ROW</v>
          </cell>
          <cell r="I1616" t="str">
            <v>WN CWC 8ML PUR LKE ROW         SP</v>
          </cell>
          <cell r="J1616">
            <v>2.4700000000000002</v>
          </cell>
          <cell r="K1616">
            <v>2.52</v>
          </cell>
          <cell r="L1616">
            <v>2.0242914979757012E-2</v>
          </cell>
          <cell r="M1616" t="str">
            <v>Actif</v>
          </cell>
          <cell r="N1616"/>
          <cell r="O1616" t="str">
            <v>WINSOR &amp; NEWTON</v>
          </cell>
          <cell r="P1616" t="str">
            <v>FINE ARTS</v>
          </cell>
          <cell r="Q1616" t="str">
            <v>W&amp;N WATERCOLOUR</v>
          </cell>
          <cell r="R1616" t="str">
            <v>COTMAN WATERCOLOUR</v>
          </cell>
          <cell r="S1616" t="str">
            <v>8ML TUBE</v>
          </cell>
          <cell r="T1616" t="str">
            <v>Série 1</v>
          </cell>
          <cell r="U1616" t="str">
            <v>W0544</v>
          </cell>
          <cell r="V1616" t="str">
            <v>10100103152213</v>
          </cell>
          <cell r="W1616" t="str">
            <v>32139000</v>
          </cell>
          <cell r="X1616" t="str">
            <v>CHINA</v>
          </cell>
          <cell r="Y1616">
            <v>3</v>
          </cell>
        </row>
        <row r="1617">
          <cell r="A1617" t="str">
            <v>884955085097</v>
          </cell>
          <cell r="B1617" t="str">
            <v>8840109</v>
          </cell>
          <cell r="C1617" t="str">
            <v>W&amp;N COTMAN AQUARELLE 8ML 552 TERRE DE SIENNE NATURELLE ROW</v>
          </cell>
          <cell r="D1617">
            <v>29</v>
          </cell>
          <cell r="E1617" t="str">
            <v>094376902211</v>
          </cell>
          <cell r="F1617" t="str">
            <v>0303552</v>
          </cell>
          <cell r="G1617" t="str">
            <v>WN CWC 8ML 552 TSN ROW</v>
          </cell>
          <cell r="H1617" t="str">
            <v>W&amp;N COTMAN WATERCOLOUR 8ML RAW SIENNA ROW</v>
          </cell>
          <cell r="I1617" t="str">
            <v>WN CWC 8ML RW SIEN ROW         SP</v>
          </cell>
          <cell r="J1617">
            <v>2.4700000000000002</v>
          </cell>
          <cell r="K1617">
            <v>2.52</v>
          </cell>
          <cell r="L1617">
            <v>2.0242914979757012E-2</v>
          </cell>
          <cell r="M1617" t="str">
            <v>Actif</v>
          </cell>
          <cell r="N1617"/>
          <cell r="O1617" t="str">
            <v>WINSOR &amp; NEWTON</v>
          </cell>
          <cell r="P1617" t="str">
            <v>FINE ARTS</v>
          </cell>
          <cell r="Q1617" t="str">
            <v>W&amp;N WATERCOLOUR</v>
          </cell>
          <cell r="R1617" t="str">
            <v>COTMAN WATERCOLOUR</v>
          </cell>
          <cell r="S1617" t="str">
            <v>8ML TUBE</v>
          </cell>
          <cell r="T1617" t="str">
            <v>Série 1</v>
          </cell>
          <cell r="U1617" t="str">
            <v>W0552</v>
          </cell>
          <cell r="V1617" t="str">
            <v>10100103152213</v>
          </cell>
          <cell r="W1617" t="str">
            <v>32139000</v>
          </cell>
          <cell r="X1617" t="str">
            <v>CHINA</v>
          </cell>
          <cell r="Y1617">
            <v>3</v>
          </cell>
        </row>
        <row r="1618">
          <cell r="A1618" t="str">
            <v>884955085103</v>
          </cell>
          <cell r="B1618" t="str">
            <v>8840110</v>
          </cell>
          <cell r="C1618" t="str">
            <v>W&amp;N COTMAN AQUARELLE 8ML 554 TERRE DOMBRE NATURELLE ROW</v>
          </cell>
          <cell r="D1618">
            <v>29</v>
          </cell>
          <cell r="E1618" t="str">
            <v>094376902228</v>
          </cell>
          <cell r="F1618" t="str">
            <v>0303554</v>
          </cell>
          <cell r="G1618" t="str">
            <v>WN CWC 8ML 554 TON ROW</v>
          </cell>
          <cell r="H1618" t="str">
            <v>W&amp;N COTMAN WATERCOLOUR 8ML RAW UMBER ROW</v>
          </cell>
          <cell r="I1618" t="str">
            <v>WN CWC 8ML RW UMB ROW          SP</v>
          </cell>
          <cell r="J1618">
            <v>2.4700000000000002</v>
          </cell>
          <cell r="K1618">
            <v>2.52</v>
          </cell>
          <cell r="L1618">
            <v>2.0242914979757012E-2</v>
          </cell>
          <cell r="M1618" t="str">
            <v>Actif</v>
          </cell>
          <cell r="N1618"/>
          <cell r="O1618" t="str">
            <v>WINSOR &amp; NEWTON</v>
          </cell>
          <cell r="P1618" t="str">
            <v>FINE ARTS</v>
          </cell>
          <cell r="Q1618" t="str">
            <v>W&amp;N WATERCOLOUR</v>
          </cell>
          <cell r="R1618" t="str">
            <v>COTMAN WATERCOLOUR</v>
          </cell>
          <cell r="S1618" t="str">
            <v>8ML TUBE</v>
          </cell>
          <cell r="T1618" t="str">
            <v>Série 1</v>
          </cell>
          <cell r="U1618" t="str">
            <v>W0554</v>
          </cell>
          <cell r="V1618" t="str">
            <v>10100103152213</v>
          </cell>
          <cell r="W1618" t="str">
            <v>32139000</v>
          </cell>
          <cell r="X1618" t="str">
            <v>CHINA</v>
          </cell>
          <cell r="Y1618">
            <v>3</v>
          </cell>
        </row>
        <row r="1619">
          <cell r="A1619" t="str">
            <v>884955085110</v>
          </cell>
          <cell r="B1619" t="str">
            <v>8840111</v>
          </cell>
          <cell r="C1619" t="str">
            <v>W&amp;N COTMAN AQUARELLE 8ML 580 LAQUE GARANCE ROSE ROW</v>
          </cell>
          <cell r="D1619">
            <v>29</v>
          </cell>
          <cell r="E1619" t="str">
            <v>094376902235</v>
          </cell>
          <cell r="F1619" t="str">
            <v>0303580</v>
          </cell>
          <cell r="G1619" t="str">
            <v>WN CWC 8ML 580LAQGARROS ROW</v>
          </cell>
          <cell r="H1619" t="str">
            <v>W&amp;N COTMAN WATERCOLOUR 8ML ROSE MADDER ROW</v>
          </cell>
          <cell r="I1619" t="str">
            <v>WN CWC 8ML RSE MAD H ROW       SP</v>
          </cell>
          <cell r="J1619">
            <v>2.4700000000000002</v>
          </cell>
          <cell r="K1619">
            <v>2.52</v>
          </cell>
          <cell r="L1619">
            <v>2.0242914979757012E-2</v>
          </cell>
          <cell r="M1619" t="str">
            <v>Actif</v>
          </cell>
          <cell r="N1619"/>
          <cell r="O1619" t="str">
            <v>WINSOR &amp; NEWTON</v>
          </cell>
          <cell r="P1619" t="str">
            <v>FINE ARTS</v>
          </cell>
          <cell r="Q1619" t="str">
            <v>W&amp;N WATERCOLOUR</v>
          </cell>
          <cell r="R1619" t="str">
            <v>COTMAN WATERCOLOUR</v>
          </cell>
          <cell r="S1619" t="str">
            <v>8ML TUBE</v>
          </cell>
          <cell r="T1619" t="str">
            <v>Série 1</v>
          </cell>
          <cell r="U1619" t="str">
            <v>W0580</v>
          </cell>
          <cell r="V1619" t="str">
            <v>10100103152213</v>
          </cell>
          <cell r="W1619" t="str">
            <v>32139000</v>
          </cell>
          <cell r="X1619" t="str">
            <v>CHINA</v>
          </cell>
          <cell r="Y1619">
            <v>3</v>
          </cell>
        </row>
        <row r="1620">
          <cell r="A1620" t="str">
            <v>884955085127</v>
          </cell>
          <cell r="B1620" t="str">
            <v>8840112</v>
          </cell>
          <cell r="C1620" t="str">
            <v>W&amp;N COTMAN AQUARELLE 8ML 599 VERT DE VESSIE ROW</v>
          </cell>
          <cell r="D1620">
            <v>29</v>
          </cell>
          <cell r="E1620" t="str">
            <v>094376902242</v>
          </cell>
          <cell r="F1620" t="str">
            <v>0303599</v>
          </cell>
          <cell r="G1620" t="str">
            <v>WN CWC 8ML 599 VER VES ROW</v>
          </cell>
          <cell r="H1620" t="str">
            <v>W&amp;N COTMAN WATERCOLOUR 8ML SAP GREEN ROW</v>
          </cell>
          <cell r="I1620" t="str">
            <v>WN CWC 8ML 0 GRE ROW           SP</v>
          </cell>
          <cell r="J1620">
            <v>2.4700000000000002</v>
          </cell>
          <cell r="K1620">
            <v>2.52</v>
          </cell>
          <cell r="L1620">
            <v>2.0242914979757012E-2</v>
          </cell>
          <cell r="M1620" t="str">
            <v>Actif</v>
          </cell>
          <cell r="N1620"/>
          <cell r="O1620" t="str">
            <v>WINSOR &amp; NEWTON</v>
          </cell>
          <cell r="P1620" t="str">
            <v>FINE ARTS</v>
          </cell>
          <cell r="Q1620" t="str">
            <v>W&amp;N WATERCOLOUR</v>
          </cell>
          <cell r="R1620" t="str">
            <v>COTMAN WATERCOLOUR</v>
          </cell>
          <cell r="S1620" t="str">
            <v>8ML TUBE</v>
          </cell>
          <cell r="T1620" t="str">
            <v>Série 1</v>
          </cell>
          <cell r="U1620" t="str">
            <v>W0599</v>
          </cell>
          <cell r="V1620" t="str">
            <v>10100103152213</v>
          </cell>
          <cell r="W1620" t="str">
            <v>32139000</v>
          </cell>
          <cell r="X1620" t="str">
            <v>CHINA</v>
          </cell>
          <cell r="Y1620">
            <v>3</v>
          </cell>
        </row>
        <row r="1621">
          <cell r="A1621" t="str">
            <v>884955085134</v>
          </cell>
          <cell r="B1621" t="str">
            <v>8840113</v>
          </cell>
          <cell r="C1621" t="str">
            <v>W&amp;N COTMAN AQUARELLE 8ML 609 SEPIA ROW</v>
          </cell>
          <cell r="D1621">
            <v>29</v>
          </cell>
          <cell r="E1621" t="str">
            <v>094376902259</v>
          </cell>
          <cell r="F1621" t="str">
            <v>0303609</v>
          </cell>
          <cell r="G1621" t="str">
            <v>WN CWC 8ML 609 SEPIA ROW</v>
          </cell>
          <cell r="H1621" t="str">
            <v>W&amp;N COTMAN WATERCOLOUR 8ML SEPIA ROW</v>
          </cell>
          <cell r="I1621" t="str">
            <v>WN CWC 8ML SEPIA ROW           SP</v>
          </cell>
          <cell r="J1621">
            <v>2.4700000000000002</v>
          </cell>
          <cell r="K1621">
            <v>2.52</v>
          </cell>
          <cell r="L1621">
            <v>2.0242914979757012E-2</v>
          </cell>
          <cell r="M1621" t="str">
            <v>Actif</v>
          </cell>
          <cell r="N1621"/>
          <cell r="O1621" t="str">
            <v>WINSOR &amp; NEWTON</v>
          </cell>
          <cell r="P1621" t="str">
            <v>FINE ARTS</v>
          </cell>
          <cell r="Q1621" t="str">
            <v>W&amp;N WATERCOLOUR</v>
          </cell>
          <cell r="R1621" t="str">
            <v>COTMAN WATERCOLOUR</v>
          </cell>
          <cell r="S1621" t="str">
            <v>8ML TUBE</v>
          </cell>
          <cell r="T1621" t="str">
            <v>Série 1</v>
          </cell>
          <cell r="U1621" t="str">
            <v>W0609</v>
          </cell>
          <cell r="V1621" t="str">
            <v>10100103152213</v>
          </cell>
          <cell r="W1621" t="str">
            <v>32139000</v>
          </cell>
          <cell r="X1621" t="str">
            <v>CHINA</v>
          </cell>
          <cell r="Y1621">
            <v>3</v>
          </cell>
        </row>
        <row r="1622">
          <cell r="A1622" t="str">
            <v>884955085141</v>
          </cell>
          <cell r="B1622" t="str">
            <v>8840114</v>
          </cell>
          <cell r="C1622" t="str">
            <v>W&amp;N COTMAN AQUARELLE 8ML 654 TURQUOISE ROW</v>
          </cell>
          <cell r="D1622">
            <v>29</v>
          </cell>
          <cell r="E1622" t="str">
            <v>094376902266</v>
          </cell>
          <cell r="F1622" t="str">
            <v>0303654</v>
          </cell>
          <cell r="G1622" t="str">
            <v>WN CWC 8ML 654 TURQ ROW</v>
          </cell>
          <cell r="H1622" t="str">
            <v>W&amp;N COTMAN WATERCOLOUR 8ML TURQUOISE ROW</v>
          </cell>
          <cell r="I1622" t="str">
            <v>WN CWC 8ML TURQ ROW            SP</v>
          </cell>
          <cell r="J1622">
            <v>2.4700000000000002</v>
          </cell>
          <cell r="K1622">
            <v>2.52</v>
          </cell>
          <cell r="L1622">
            <v>2.0242914979757012E-2</v>
          </cell>
          <cell r="M1622" t="str">
            <v>Actif</v>
          </cell>
          <cell r="N1622"/>
          <cell r="O1622" t="str">
            <v>WINSOR &amp; NEWTON</v>
          </cell>
          <cell r="P1622" t="str">
            <v>FINE ARTS</v>
          </cell>
          <cell r="Q1622" t="str">
            <v>W&amp;N WATERCOLOUR</v>
          </cell>
          <cell r="R1622" t="str">
            <v>COTMAN WATERCOLOUR</v>
          </cell>
          <cell r="S1622" t="str">
            <v>8ML TUBE</v>
          </cell>
          <cell r="T1622" t="str">
            <v>Série 1</v>
          </cell>
          <cell r="U1622" t="str">
            <v>W0654</v>
          </cell>
          <cell r="V1622" t="str">
            <v>10100103152213</v>
          </cell>
          <cell r="W1622" t="str">
            <v>32139000</v>
          </cell>
          <cell r="X1622" t="str">
            <v>CHINA</v>
          </cell>
          <cell r="Y1622">
            <v>3</v>
          </cell>
        </row>
        <row r="1623">
          <cell r="A1623" t="str">
            <v>884955085158</v>
          </cell>
          <cell r="B1623" t="str">
            <v>8840115</v>
          </cell>
          <cell r="C1623" t="str">
            <v>W&amp;N COTMAN AQUARELLE 8ML 660 OUTREMER ROW</v>
          </cell>
          <cell r="D1623">
            <v>29</v>
          </cell>
          <cell r="E1623" t="str">
            <v>094376902273</v>
          </cell>
          <cell r="F1623" t="str">
            <v>0303660</v>
          </cell>
          <cell r="G1623" t="str">
            <v>WN CWC 8ML 660 OUTR ROW</v>
          </cell>
          <cell r="H1623" t="str">
            <v>W&amp;N COTMAN WATERCOLOUR 8ML ULTRAMARINE ROW</v>
          </cell>
          <cell r="I1623" t="str">
            <v>WN CWC 8ML ULTRA ROW           SP</v>
          </cell>
          <cell r="J1623">
            <v>2.4700000000000002</v>
          </cell>
          <cell r="K1623">
            <v>2.52</v>
          </cell>
          <cell r="L1623">
            <v>2.0242914979757012E-2</v>
          </cell>
          <cell r="M1623" t="str">
            <v>Actif</v>
          </cell>
          <cell r="N1623"/>
          <cell r="O1623" t="str">
            <v>WINSOR &amp; NEWTON</v>
          </cell>
          <cell r="P1623" t="str">
            <v>FINE ARTS</v>
          </cell>
          <cell r="Q1623" t="str">
            <v>W&amp;N WATERCOLOUR</v>
          </cell>
          <cell r="R1623" t="str">
            <v>COTMAN WATERCOLOUR</v>
          </cell>
          <cell r="S1623" t="str">
            <v>8ML TUBE</v>
          </cell>
          <cell r="T1623" t="str">
            <v>Série 1</v>
          </cell>
          <cell r="U1623" t="str">
            <v>W0660</v>
          </cell>
          <cell r="V1623" t="str">
            <v>10100103152213</v>
          </cell>
          <cell r="W1623" t="str">
            <v>32139000</v>
          </cell>
          <cell r="X1623" t="str">
            <v>CHINA</v>
          </cell>
          <cell r="Y1623">
            <v>3</v>
          </cell>
        </row>
        <row r="1624">
          <cell r="A1624" t="str">
            <v>884955085165</v>
          </cell>
          <cell r="B1624" t="str">
            <v>8840116</v>
          </cell>
          <cell r="C1624" t="str">
            <v>W&amp;N COTMAN AQUARELLE 8ML 676 BRUN VAN DYCK ROW</v>
          </cell>
          <cell r="D1624">
            <v>29</v>
          </cell>
          <cell r="E1624" t="str">
            <v>094376902280</v>
          </cell>
          <cell r="F1624" t="str">
            <v>0303676</v>
          </cell>
          <cell r="G1624" t="str">
            <v>WN CWC 8ML 676BRN VDYCK ROW</v>
          </cell>
          <cell r="H1624" t="str">
            <v>W&amp;N COTMAN WATERCOLOUR 8ML VANDYKE BROW&amp;N ROW</v>
          </cell>
          <cell r="I1624" t="str">
            <v>WN CWC 8ML VANDYKE BRO ROW     SP</v>
          </cell>
          <cell r="J1624">
            <v>2.4700000000000002</v>
          </cell>
          <cell r="K1624">
            <v>2.52</v>
          </cell>
          <cell r="L1624">
            <v>2.0242914979757012E-2</v>
          </cell>
          <cell r="M1624" t="str">
            <v>Actif</v>
          </cell>
          <cell r="N1624"/>
          <cell r="O1624" t="str">
            <v>WINSOR &amp; NEWTON</v>
          </cell>
          <cell r="P1624" t="str">
            <v>FINE ARTS</v>
          </cell>
          <cell r="Q1624" t="str">
            <v>W&amp;N WATERCOLOUR</v>
          </cell>
          <cell r="R1624" t="str">
            <v>COTMAN WATERCOLOUR</v>
          </cell>
          <cell r="S1624" t="str">
            <v>8ML TUBE</v>
          </cell>
          <cell r="T1624" t="str">
            <v>Série 1</v>
          </cell>
          <cell r="U1624" t="str">
            <v>W0676</v>
          </cell>
          <cell r="V1624" t="str">
            <v>10100103152213</v>
          </cell>
          <cell r="W1624" t="str">
            <v>32139000</v>
          </cell>
          <cell r="X1624" t="str">
            <v>CHINA</v>
          </cell>
          <cell r="Y1624">
            <v>3</v>
          </cell>
        </row>
        <row r="1625">
          <cell r="A1625" t="str">
            <v>884955085172</v>
          </cell>
          <cell r="B1625" t="str">
            <v>8840117</v>
          </cell>
          <cell r="C1625" t="str">
            <v>W&amp;N COTMAN AQUARELLE 8ML 696 NUANCE DE VERT GUIGNET ROW</v>
          </cell>
          <cell r="D1625">
            <v>29</v>
          </cell>
          <cell r="E1625" t="str">
            <v>094376902303</v>
          </cell>
          <cell r="F1625" t="str">
            <v>0303696</v>
          </cell>
          <cell r="G1625" t="str">
            <v>WN CWC 8ML 696 VERT GUI ROW</v>
          </cell>
          <cell r="H1625" t="str">
            <v>W&amp;N COTMAN WATERCOLOUR 8ML VIRIDIAN HUE ROW</v>
          </cell>
          <cell r="I1625" t="str">
            <v>WN CWC 8ML VIR H ROW           SP</v>
          </cell>
          <cell r="J1625">
            <v>2.4700000000000002</v>
          </cell>
          <cell r="K1625">
            <v>2.52</v>
          </cell>
          <cell r="L1625">
            <v>2.0242914979757012E-2</v>
          </cell>
          <cell r="M1625" t="str">
            <v>Actif</v>
          </cell>
          <cell r="N1625"/>
          <cell r="O1625" t="str">
            <v>WINSOR &amp; NEWTON</v>
          </cell>
          <cell r="P1625" t="str">
            <v>FINE ARTS</v>
          </cell>
          <cell r="Q1625" t="str">
            <v>W&amp;N WATERCOLOUR</v>
          </cell>
          <cell r="R1625" t="str">
            <v>COTMAN WATERCOLOUR</v>
          </cell>
          <cell r="S1625" t="str">
            <v>8ML TUBE</v>
          </cell>
          <cell r="T1625" t="str">
            <v>Série 1</v>
          </cell>
          <cell r="U1625" t="str">
            <v>W0696</v>
          </cell>
          <cell r="V1625" t="str">
            <v>10100103152213</v>
          </cell>
          <cell r="W1625" t="str">
            <v>32139000</v>
          </cell>
          <cell r="X1625" t="str">
            <v>CHINA</v>
          </cell>
          <cell r="Y1625">
            <v>3</v>
          </cell>
        </row>
        <row r="1626">
          <cell r="A1626" t="str">
            <v>884955085189</v>
          </cell>
          <cell r="B1626" t="str">
            <v>8840118</v>
          </cell>
          <cell r="C1626" t="str">
            <v>W&amp;N COTMAN AQUARELLE 8ML 744 OCRE JAUNE ROW</v>
          </cell>
          <cell r="D1626">
            <v>29</v>
          </cell>
          <cell r="E1626" t="str">
            <v>094376902310</v>
          </cell>
          <cell r="F1626" t="str">
            <v>0303744</v>
          </cell>
          <cell r="G1626" t="str">
            <v>WN CWC 8ML 744 OCR JNE ROW</v>
          </cell>
          <cell r="H1626" t="str">
            <v>W&amp;N COTMAN WATERCOLOUR 8ML YELLOW OCHRE ROW</v>
          </cell>
          <cell r="I1626" t="str">
            <v>WN CWC 8ML YEL OCR ROW         SP</v>
          </cell>
          <cell r="J1626">
            <v>2.4700000000000002</v>
          </cell>
          <cell r="K1626">
            <v>2.52</v>
          </cell>
          <cell r="L1626">
            <v>2.0242914979757012E-2</v>
          </cell>
          <cell r="M1626" t="str">
            <v>Actif</v>
          </cell>
          <cell r="N1626"/>
          <cell r="O1626" t="str">
            <v>WINSOR &amp; NEWTON</v>
          </cell>
          <cell r="P1626" t="str">
            <v>FINE ARTS</v>
          </cell>
          <cell r="Q1626" t="str">
            <v>W&amp;N WATERCOLOUR</v>
          </cell>
          <cell r="R1626" t="str">
            <v>COTMAN WATERCOLOUR</v>
          </cell>
          <cell r="S1626" t="str">
            <v>8ML TUBE</v>
          </cell>
          <cell r="T1626" t="str">
            <v>Série 1</v>
          </cell>
          <cell r="U1626" t="str">
            <v>W0744</v>
          </cell>
          <cell r="V1626" t="str">
            <v>10100103152213</v>
          </cell>
          <cell r="W1626" t="str">
            <v>32139000</v>
          </cell>
          <cell r="X1626" t="str">
            <v>CHINA</v>
          </cell>
          <cell r="Y1626">
            <v>3</v>
          </cell>
        </row>
        <row r="1627">
          <cell r="A1627" t="str">
            <v>884955090497</v>
          </cell>
          <cell r="B1627" t="str">
            <v>8840530</v>
          </cell>
          <cell r="C1627" t="str">
            <v>W&amp;N COTMAN AQUARELLE 8ML 058 BRONZE ROW</v>
          </cell>
          <cell r="D1627">
            <v>29</v>
          </cell>
          <cell r="E1627"/>
          <cell r="F1627"/>
          <cell r="G1627" t="str">
            <v>WN CWC 8ML 058 BRONZE ROW</v>
          </cell>
          <cell r="H1627" t="str">
            <v>W&amp;N COTMAN WATER COLOUR 8ML BRONZE</v>
          </cell>
          <cell r="I1627" t="str">
            <v>WN CWC 8ML BZE ROW             SP</v>
          </cell>
          <cell r="J1627">
            <v>3.09</v>
          </cell>
          <cell r="K1627">
            <v>3.15</v>
          </cell>
          <cell r="L1627">
            <v>1.9417475728155359E-2</v>
          </cell>
          <cell r="M1627" t="str">
            <v>Actif</v>
          </cell>
          <cell r="N1627"/>
          <cell r="O1627" t="str">
            <v>WINSOR &amp; NEWTON</v>
          </cell>
          <cell r="P1627" t="str">
            <v>FINE ARTS</v>
          </cell>
          <cell r="Q1627" t="str">
            <v>W&amp;N WATERCOLOUR</v>
          </cell>
          <cell r="R1627" t="str">
            <v>COTMAN WATERCOLOUR</v>
          </cell>
          <cell r="S1627" t="str">
            <v>8ML TUBE</v>
          </cell>
          <cell r="T1627" t="str">
            <v>Série 2</v>
          </cell>
          <cell r="U1627" t="str">
            <v>W0058</v>
          </cell>
          <cell r="V1627" t="str">
            <v>10100103152213</v>
          </cell>
          <cell r="W1627" t="str">
            <v>32139000</v>
          </cell>
          <cell r="X1627" t="str">
            <v>CHINA</v>
          </cell>
          <cell r="Y1627">
            <v>3</v>
          </cell>
        </row>
        <row r="1628">
          <cell r="A1628" t="str">
            <v>884955090442</v>
          </cell>
          <cell r="B1628" t="str">
            <v>8840525</v>
          </cell>
          <cell r="C1628" t="str">
            <v>W&amp;N COTMAN AQUARELLE 8ML 088 JAUNE OR ROW</v>
          </cell>
          <cell r="D1628">
            <v>29</v>
          </cell>
          <cell r="E1628"/>
          <cell r="F1628"/>
          <cell r="G1628" t="str">
            <v>WN CWC 8ML 088 JNE OR ROW</v>
          </cell>
          <cell r="H1628" t="str">
            <v>W&amp;N COTMAN WATER COLOUR 8ML YELLOW GOLD</v>
          </cell>
          <cell r="I1628" t="str">
            <v>WN CWC 8ML YEL GLD ROW         SP</v>
          </cell>
          <cell r="J1628">
            <v>3.09</v>
          </cell>
          <cell r="K1628">
            <v>3.15</v>
          </cell>
          <cell r="L1628">
            <v>1.9417475728155359E-2</v>
          </cell>
          <cell r="M1628" t="str">
            <v>Actif</v>
          </cell>
          <cell r="N1628"/>
          <cell r="O1628" t="str">
            <v>WINSOR &amp; NEWTON</v>
          </cell>
          <cell r="P1628" t="str">
            <v>FINE ARTS</v>
          </cell>
          <cell r="Q1628" t="str">
            <v>W&amp;N WATERCOLOUR</v>
          </cell>
          <cell r="R1628" t="str">
            <v>COTMAN WATERCOLOUR</v>
          </cell>
          <cell r="S1628" t="str">
            <v>8ML TUBE</v>
          </cell>
          <cell r="T1628" t="str">
            <v>Série 2</v>
          </cell>
          <cell r="U1628" t="str">
            <v>W0088</v>
          </cell>
          <cell r="V1628" t="str">
            <v>10100103152213</v>
          </cell>
          <cell r="W1628" t="str">
            <v>32139000</v>
          </cell>
          <cell r="X1628" t="str">
            <v>CHINA</v>
          </cell>
          <cell r="Y1628">
            <v>3</v>
          </cell>
        </row>
        <row r="1629">
          <cell r="A1629" t="str">
            <v>884955090510</v>
          </cell>
          <cell r="B1629" t="str">
            <v>8840532</v>
          </cell>
          <cell r="C1629" t="str">
            <v>W&amp;N COTMAN AQUARELLE 8ML 330 BLANC IRIDESCENT ROW</v>
          </cell>
          <cell r="D1629">
            <v>29</v>
          </cell>
          <cell r="E1629"/>
          <cell r="F1629"/>
          <cell r="G1629" t="str">
            <v>WN CWC 8ML 330 BLANC IRI ROW</v>
          </cell>
          <cell r="H1629" t="str">
            <v>W&amp;N COTMAN WATER COLOUR 8ML IRIDESCENT WHITE</v>
          </cell>
          <cell r="I1629" t="str">
            <v>WN CWC 8ML IRI WH ROW          SP</v>
          </cell>
          <cell r="J1629">
            <v>3.09</v>
          </cell>
          <cell r="K1629">
            <v>3.15</v>
          </cell>
          <cell r="L1629">
            <v>1.9417475728155359E-2</v>
          </cell>
          <cell r="M1629" t="str">
            <v>Actif</v>
          </cell>
          <cell r="N1629"/>
          <cell r="O1629" t="str">
            <v>WINSOR &amp; NEWTON</v>
          </cell>
          <cell r="P1629" t="str">
            <v>FINE ARTS</v>
          </cell>
          <cell r="Q1629" t="str">
            <v>W&amp;N WATERCOLOUR</v>
          </cell>
          <cell r="R1629" t="str">
            <v>COTMAN WATERCOLOUR</v>
          </cell>
          <cell r="S1629" t="str">
            <v>8ML TUBE</v>
          </cell>
          <cell r="T1629" t="str">
            <v>Série 2</v>
          </cell>
          <cell r="U1629" t="str">
            <v>W0330</v>
          </cell>
          <cell r="V1629" t="str">
            <v>10100103152213</v>
          </cell>
          <cell r="W1629" t="str">
            <v>32139000</v>
          </cell>
          <cell r="X1629" t="str">
            <v>CHINA</v>
          </cell>
          <cell r="Y1629">
            <v>3</v>
          </cell>
        </row>
        <row r="1630">
          <cell r="A1630" t="str">
            <v>884955090466</v>
          </cell>
          <cell r="B1630" t="str">
            <v>8840527</v>
          </cell>
          <cell r="C1630" t="str">
            <v>W&amp;N COTMAN AQUARELLE 8ML 471 CUIVRE ROUGE ROW</v>
          </cell>
          <cell r="D1630">
            <v>29</v>
          </cell>
          <cell r="E1630"/>
          <cell r="F1630"/>
          <cell r="G1630" t="str">
            <v>WN CWC 8ML 471 CUIVRE RGE ROW</v>
          </cell>
          <cell r="H1630" t="str">
            <v>W&amp;N COTMAN WATER COLOUR 8ML RED COPPER</v>
          </cell>
          <cell r="I1630" t="str">
            <v>WN CWC 8ML RED COP ROW         SP</v>
          </cell>
          <cell r="J1630">
            <v>3.09</v>
          </cell>
          <cell r="K1630">
            <v>3.15</v>
          </cell>
          <cell r="L1630">
            <v>1.9417475728155359E-2</v>
          </cell>
          <cell r="M1630" t="str">
            <v>Actif</v>
          </cell>
          <cell r="N1630"/>
          <cell r="O1630" t="str">
            <v>WINSOR &amp; NEWTON</v>
          </cell>
          <cell r="P1630" t="str">
            <v>FINE ARTS</v>
          </cell>
          <cell r="Q1630" t="str">
            <v>W&amp;N WATERCOLOUR</v>
          </cell>
          <cell r="R1630" t="str">
            <v>COTMAN WATERCOLOUR</v>
          </cell>
          <cell r="S1630" t="str">
            <v>8ML TUBE</v>
          </cell>
          <cell r="T1630" t="str">
            <v>Série 2</v>
          </cell>
          <cell r="U1630" t="str">
            <v>W0471</v>
          </cell>
          <cell r="V1630" t="str">
            <v>10100103152213</v>
          </cell>
          <cell r="W1630" t="str">
            <v>32139000</v>
          </cell>
          <cell r="X1630" t="str">
            <v>CHINA</v>
          </cell>
          <cell r="Y1630">
            <v>3</v>
          </cell>
        </row>
        <row r="1631">
          <cell r="A1631" t="str">
            <v>884955090459</v>
          </cell>
          <cell r="B1631" t="str">
            <v>8840526</v>
          </cell>
          <cell r="C1631" t="str">
            <v>W&amp;N COTMAN AQUARELLE 8ML 472 BLEU IRIDESCENT ROW</v>
          </cell>
          <cell r="D1631">
            <v>29</v>
          </cell>
          <cell r="E1631"/>
          <cell r="F1631"/>
          <cell r="G1631" t="str">
            <v>WN CWC 8ML 472 BLEU IRI ROW</v>
          </cell>
          <cell r="H1631" t="str">
            <v>W&amp;N COTMAN WATER COLOUR 8ML IRIDESCENT BLUE</v>
          </cell>
          <cell r="I1631" t="str">
            <v>WN CWC 8ML IRI BL ROW          SP</v>
          </cell>
          <cell r="J1631">
            <v>3.09</v>
          </cell>
          <cell r="K1631">
            <v>3.15</v>
          </cell>
          <cell r="L1631">
            <v>1.9417475728155359E-2</v>
          </cell>
          <cell r="M1631" t="str">
            <v>Actif</v>
          </cell>
          <cell r="N1631"/>
          <cell r="O1631" t="str">
            <v>WINSOR &amp; NEWTON</v>
          </cell>
          <cell r="P1631" t="str">
            <v>FINE ARTS</v>
          </cell>
          <cell r="Q1631" t="str">
            <v>W&amp;N WATERCOLOUR</v>
          </cell>
          <cell r="R1631" t="str">
            <v>COTMAN WATERCOLOUR</v>
          </cell>
          <cell r="S1631" t="str">
            <v>8ML TUBE</v>
          </cell>
          <cell r="T1631" t="str">
            <v>Série 2</v>
          </cell>
          <cell r="U1631" t="str">
            <v>W0472</v>
          </cell>
          <cell r="V1631" t="str">
            <v>10100103152213</v>
          </cell>
          <cell r="W1631" t="str">
            <v>32139000</v>
          </cell>
          <cell r="X1631" t="str">
            <v>CHINA</v>
          </cell>
          <cell r="Y1631">
            <v>3</v>
          </cell>
        </row>
        <row r="1632">
          <cell r="A1632" t="str">
            <v>884955090503</v>
          </cell>
          <cell r="B1632" t="str">
            <v>8840531</v>
          </cell>
          <cell r="C1632" t="str">
            <v>W&amp;N COTMAN AQUARELLE 8ML 473 NOIR IRIDESCENT ROW</v>
          </cell>
          <cell r="D1632">
            <v>29</v>
          </cell>
          <cell r="E1632"/>
          <cell r="F1632"/>
          <cell r="G1632" t="str">
            <v>WN CWC 8ML 473 NOIR IRI ROW</v>
          </cell>
          <cell r="H1632" t="str">
            <v>W&amp;N COTMAN WATER COLOUR 8ML IRIDESCENT BLACK</v>
          </cell>
          <cell r="I1632" t="str">
            <v>WN CWC 8ML IRI BLK ROW         SP</v>
          </cell>
          <cell r="J1632">
            <v>3.09</v>
          </cell>
          <cell r="K1632">
            <v>3.15</v>
          </cell>
          <cell r="L1632">
            <v>1.9417475728155359E-2</v>
          </cell>
          <cell r="M1632" t="str">
            <v>Actif</v>
          </cell>
          <cell r="N1632"/>
          <cell r="O1632" t="str">
            <v>WINSOR &amp; NEWTON</v>
          </cell>
          <cell r="P1632" t="str">
            <v>FINE ARTS</v>
          </cell>
          <cell r="Q1632" t="str">
            <v>W&amp;N WATERCOLOUR</v>
          </cell>
          <cell r="R1632" t="str">
            <v>COTMAN WATERCOLOUR</v>
          </cell>
          <cell r="S1632" t="str">
            <v>8ML TUBE</v>
          </cell>
          <cell r="T1632" t="str">
            <v>Série 2</v>
          </cell>
          <cell r="U1632" t="str">
            <v>W0473</v>
          </cell>
          <cell r="V1632" t="str">
            <v>10100103152213</v>
          </cell>
          <cell r="W1632" t="str">
            <v>32139000</v>
          </cell>
          <cell r="X1632" t="str">
            <v>CHINA</v>
          </cell>
          <cell r="Y1632">
            <v>3</v>
          </cell>
        </row>
        <row r="1633">
          <cell r="A1633" t="str">
            <v>884955090473</v>
          </cell>
          <cell r="B1633" t="str">
            <v>8840528</v>
          </cell>
          <cell r="C1633" t="str">
            <v>W&amp;N COTMAN AQUARELLE 8ML 511 ETAIN ROW</v>
          </cell>
          <cell r="D1633">
            <v>29</v>
          </cell>
          <cell r="E1633"/>
          <cell r="F1633"/>
          <cell r="G1633" t="str">
            <v>WN CWC 8ML 511 ETAIN ROW</v>
          </cell>
          <cell r="H1633" t="str">
            <v>W&amp;N COTMAN WATER COLOUR 8ML PEWTER</v>
          </cell>
          <cell r="I1633" t="str">
            <v>WN CWC 8ML PEWTER ROW          SP</v>
          </cell>
          <cell r="J1633">
            <v>3.09</v>
          </cell>
          <cell r="K1633">
            <v>3.15</v>
          </cell>
          <cell r="L1633">
            <v>1.9417475728155359E-2</v>
          </cell>
          <cell r="M1633" t="str">
            <v>Actif</v>
          </cell>
          <cell r="N1633"/>
          <cell r="O1633" t="str">
            <v>WINSOR &amp; NEWTON</v>
          </cell>
          <cell r="P1633" t="str">
            <v>FINE ARTS</v>
          </cell>
          <cell r="Q1633" t="str">
            <v>W&amp;N WATERCOLOUR</v>
          </cell>
          <cell r="R1633" t="str">
            <v>COTMAN WATERCOLOUR</v>
          </cell>
          <cell r="S1633" t="str">
            <v>8ML TUBE</v>
          </cell>
          <cell r="T1633" t="str">
            <v>Série 2</v>
          </cell>
          <cell r="U1633" t="str">
            <v>W0511</v>
          </cell>
          <cell r="V1633" t="str">
            <v>10100103152213</v>
          </cell>
          <cell r="W1633" t="str">
            <v>32139000</v>
          </cell>
          <cell r="X1633" t="str">
            <v>CHINA</v>
          </cell>
          <cell r="Y1633">
            <v>3</v>
          </cell>
        </row>
        <row r="1634">
          <cell r="A1634" t="str">
            <v>884955090480</v>
          </cell>
          <cell r="B1634" t="str">
            <v>8840529</v>
          </cell>
          <cell r="C1634" t="str">
            <v>W&amp;N COTMAN AQUARELLE 8ML 617 ARGENT ROW</v>
          </cell>
          <cell r="D1634">
            <v>29</v>
          </cell>
          <cell r="E1634"/>
          <cell r="F1634"/>
          <cell r="G1634" t="str">
            <v>WN CWC 8ML 617 ARGENT ROW</v>
          </cell>
          <cell r="H1634" t="str">
            <v>W&amp;N COTMAN WATER COLOUR 8ML SILVER</v>
          </cell>
          <cell r="I1634" t="str">
            <v>WN CWC 8ML SLV ROW             SP</v>
          </cell>
          <cell r="J1634">
            <v>3.09</v>
          </cell>
          <cell r="K1634">
            <v>3.15</v>
          </cell>
          <cell r="L1634">
            <v>1.9417475728155359E-2</v>
          </cell>
          <cell r="M1634" t="str">
            <v>Actif</v>
          </cell>
          <cell r="N1634"/>
          <cell r="O1634" t="str">
            <v>WINSOR &amp; NEWTON</v>
          </cell>
          <cell r="P1634" t="str">
            <v>FINE ARTS</v>
          </cell>
          <cell r="Q1634" t="str">
            <v>W&amp;N WATERCOLOUR</v>
          </cell>
          <cell r="R1634" t="str">
            <v>COTMAN WATERCOLOUR</v>
          </cell>
          <cell r="S1634" t="str">
            <v>8ML TUBE</v>
          </cell>
          <cell r="T1634" t="str">
            <v>Série 2</v>
          </cell>
          <cell r="U1634" t="str">
            <v>W0617</v>
          </cell>
          <cell r="V1634" t="str">
            <v>10100103152213</v>
          </cell>
          <cell r="W1634" t="str">
            <v>32139000</v>
          </cell>
          <cell r="X1634" t="str">
            <v>CHINA</v>
          </cell>
          <cell r="Y1634">
            <v>3</v>
          </cell>
        </row>
        <row r="1635">
          <cell r="A1635" t="str">
            <v>094376901429</v>
          </cell>
          <cell r="B1635" t="str">
            <v>0301003</v>
          </cell>
          <cell r="C1635" t="str">
            <v>W&amp;N COTMAN AQUARELLE 1/2 GODET 003 ALIZARINE CRAMOISIE IMIT</v>
          </cell>
          <cell r="D1635">
            <v>29</v>
          </cell>
          <cell r="E1635"/>
          <cell r="F1635"/>
          <cell r="G1635" t="str">
            <v>WN CWC 1/2 GOD 003 ALIZ CRAM I</v>
          </cell>
          <cell r="H1635" t="str">
            <v>W&amp;N COTMAN WATERCOLOUR HALVE NAP ALIZ CRIMSON HUE</v>
          </cell>
          <cell r="I1635" t="str">
            <v>WN CWC H/P ALIZ CRIMSON HUE</v>
          </cell>
          <cell r="J1635">
            <v>1.45</v>
          </cell>
          <cell r="K1635">
            <v>1.48</v>
          </cell>
          <cell r="L1635">
            <v>2.0689655172413814E-2</v>
          </cell>
          <cell r="M1635" t="str">
            <v>Actif</v>
          </cell>
          <cell r="N1635"/>
          <cell r="O1635" t="str">
            <v>WINSOR &amp; NEWTON</v>
          </cell>
          <cell r="P1635" t="str">
            <v>FINE ARTS</v>
          </cell>
          <cell r="Q1635" t="str">
            <v>W&amp;N WATERCOLOUR</v>
          </cell>
          <cell r="R1635" t="str">
            <v>COTMAN WATERCOLOUR</v>
          </cell>
          <cell r="S1635" t="str">
            <v>HALF PAN</v>
          </cell>
          <cell r="T1635" t="str">
            <v>Série 1</v>
          </cell>
          <cell r="U1635" t="str">
            <v>W0003</v>
          </cell>
          <cell r="V1635" t="str">
            <v>10100103152801</v>
          </cell>
          <cell r="W1635" t="str">
            <v>32139000</v>
          </cell>
          <cell r="X1635" t="str">
            <v>CHINA</v>
          </cell>
          <cell r="Y1635">
            <v>3</v>
          </cell>
        </row>
        <row r="1636">
          <cell r="A1636" t="str">
            <v>094376901436</v>
          </cell>
          <cell r="B1636" t="str">
            <v>0301074</v>
          </cell>
          <cell r="C1636" t="str">
            <v>W&amp;N COTMAN AQUARELLE 1/2 GODET 074 TERRE DE SIENNE BRULEEEE</v>
          </cell>
          <cell r="D1636">
            <v>29</v>
          </cell>
          <cell r="E1636"/>
          <cell r="F1636"/>
          <cell r="G1636" t="str">
            <v>WN CWC 1/2G 074 TSB</v>
          </cell>
          <cell r="H1636" t="str">
            <v>W&amp;N COTMAN WATERCOLOUR HALVE NAP BURNT SIENNA</v>
          </cell>
          <cell r="I1636" t="str">
            <v>WN CWC H/P BURNT SIENNA</v>
          </cell>
          <cell r="J1636">
            <v>1.45</v>
          </cell>
          <cell r="K1636">
            <v>1.48</v>
          </cell>
          <cell r="L1636">
            <v>2.0689655172413814E-2</v>
          </cell>
          <cell r="M1636" t="str">
            <v>Actif</v>
          </cell>
          <cell r="N1636"/>
          <cell r="O1636" t="str">
            <v>WINSOR &amp; NEWTON</v>
          </cell>
          <cell r="P1636" t="str">
            <v>FINE ARTS</v>
          </cell>
          <cell r="Q1636" t="str">
            <v>W&amp;N WATERCOLOUR</v>
          </cell>
          <cell r="R1636" t="str">
            <v>COTMAN WATERCOLOUR</v>
          </cell>
          <cell r="S1636" t="str">
            <v>HALF PAN</v>
          </cell>
          <cell r="T1636" t="str">
            <v>Série 1</v>
          </cell>
          <cell r="U1636" t="str">
            <v>W0074</v>
          </cell>
          <cell r="V1636" t="str">
            <v>10100103152801</v>
          </cell>
          <cell r="W1636" t="str">
            <v>32139000</v>
          </cell>
          <cell r="X1636" t="str">
            <v>CHINA</v>
          </cell>
          <cell r="Y1636">
            <v>3</v>
          </cell>
        </row>
        <row r="1637">
          <cell r="A1637" t="str">
            <v>094376901443</v>
          </cell>
          <cell r="B1637" t="str">
            <v>0301076</v>
          </cell>
          <cell r="C1637" t="str">
            <v>W&amp;N COTMAN AQUARELLE 1/2 GODET 076 TERRE DOMBRE BRULEE</v>
          </cell>
          <cell r="D1637">
            <v>29</v>
          </cell>
          <cell r="E1637"/>
          <cell r="F1637"/>
          <cell r="G1637" t="str">
            <v>WN CWC 1/2G 076 TOB</v>
          </cell>
          <cell r="H1637" t="str">
            <v>W&amp;N COTMAN WATERCOLOUR HALVE NAP BURNT UMBER</v>
          </cell>
          <cell r="I1637" t="str">
            <v>WN CWC H/P BURNT UMBER</v>
          </cell>
          <cell r="J1637">
            <v>1.45</v>
          </cell>
          <cell r="K1637">
            <v>1.48</v>
          </cell>
          <cell r="L1637">
            <v>2.0689655172413814E-2</v>
          </cell>
          <cell r="M1637" t="str">
            <v>Actif</v>
          </cell>
          <cell r="N1637"/>
          <cell r="O1637" t="str">
            <v>WINSOR &amp; NEWTON</v>
          </cell>
          <cell r="P1637" t="str">
            <v>FINE ARTS</v>
          </cell>
          <cell r="Q1637" t="str">
            <v>W&amp;N WATERCOLOUR</v>
          </cell>
          <cell r="R1637" t="str">
            <v>COTMAN WATERCOLOUR</v>
          </cell>
          <cell r="S1637" t="str">
            <v>HALF PAN</v>
          </cell>
          <cell r="T1637" t="str">
            <v>Série 1</v>
          </cell>
          <cell r="U1637" t="str">
            <v>W0076</v>
          </cell>
          <cell r="V1637" t="str">
            <v>10100103152801</v>
          </cell>
          <cell r="W1637" t="str">
            <v>32139000</v>
          </cell>
          <cell r="X1637" t="str">
            <v>CHINA</v>
          </cell>
          <cell r="Y1637">
            <v>3</v>
          </cell>
        </row>
        <row r="1638">
          <cell r="A1638" t="str">
            <v>094376901450</v>
          </cell>
          <cell r="B1638" t="str">
            <v>0301090</v>
          </cell>
          <cell r="C1638" t="str">
            <v>W&amp;N COTMAN AQUARELLE 1/2 GODET 090 CAD ORANGE IMIT</v>
          </cell>
          <cell r="D1638">
            <v>29</v>
          </cell>
          <cell r="E1638"/>
          <cell r="F1638"/>
          <cell r="G1638" t="str">
            <v>WN CWC 1/2G CAD OGE IMI</v>
          </cell>
          <cell r="H1638" t="str">
            <v>W&amp;N COTMAN WATERCOLOUR HALVE NAP CAD ORANGE HUE</v>
          </cell>
          <cell r="I1638" t="str">
            <v>WN CWC H/P CAD ORANGE HUE</v>
          </cell>
          <cell r="J1638">
            <v>1.45</v>
          </cell>
          <cell r="K1638">
            <v>1.48</v>
          </cell>
          <cell r="L1638">
            <v>2.0689655172413814E-2</v>
          </cell>
          <cell r="M1638" t="str">
            <v>Actif</v>
          </cell>
          <cell r="N1638"/>
          <cell r="O1638" t="str">
            <v>WINSOR &amp; NEWTON</v>
          </cell>
          <cell r="P1638" t="str">
            <v>FINE ARTS</v>
          </cell>
          <cell r="Q1638" t="str">
            <v>W&amp;N WATERCOLOUR</v>
          </cell>
          <cell r="R1638" t="str">
            <v>COTMAN WATERCOLOUR</v>
          </cell>
          <cell r="S1638" t="str">
            <v>HALF PAN</v>
          </cell>
          <cell r="T1638" t="str">
            <v>Série 1</v>
          </cell>
          <cell r="U1638" t="str">
            <v>W0090</v>
          </cell>
          <cell r="V1638" t="str">
            <v>10100103152801</v>
          </cell>
          <cell r="W1638" t="str">
            <v>32139000</v>
          </cell>
          <cell r="X1638" t="str">
            <v>CHINA</v>
          </cell>
          <cell r="Y1638">
            <v>3</v>
          </cell>
        </row>
        <row r="1639">
          <cell r="A1639" t="str">
            <v>094376901467</v>
          </cell>
          <cell r="B1639" t="str">
            <v>0301095</v>
          </cell>
          <cell r="C1639" t="str">
            <v>W&amp;N COTMAN AQUARELLE 1/2 GODET 095 ROUGE DE CADMIUM IMIT</v>
          </cell>
          <cell r="D1639">
            <v>29</v>
          </cell>
          <cell r="E1639"/>
          <cell r="F1639"/>
          <cell r="G1639" t="str">
            <v>WN CWC 1/2 GOD 095 RGE CD I</v>
          </cell>
          <cell r="H1639" t="str">
            <v>W&amp;N COTMAN WATERCOLOUR HALVE NAP CAD RED HUE</v>
          </cell>
          <cell r="I1639" t="str">
            <v>WN CWC H/P CAD RED HUE</v>
          </cell>
          <cell r="J1639">
            <v>1.45</v>
          </cell>
          <cell r="K1639">
            <v>1.48</v>
          </cell>
          <cell r="L1639">
            <v>2.0689655172413814E-2</v>
          </cell>
          <cell r="M1639" t="str">
            <v>Actif</v>
          </cell>
          <cell r="N1639"/>
          <cell r="O1639" t="str">
            <v>WINSOR &amp; NEWTON</v>
          </cell>
          <cell r="P1639" t="str">
            <v>FINE ARTS</v>
          </cell>
          <cell r="Q1639" t="str">
            <v>W&amp;N WATERCOLOUR</v>
          </cell>
          <cell r="R1639" t="str">
            <v>COTMAN WATERCOLOUR</v>
          </cell>
          <cell r="S1639" t="str">
            <v>HALF PAN</v>
          </cell>
          <cell r="T1639" t="str">
            <v>Série 1</v>
          </cell>
          <cell r="U1639" t="str">
            <v>W0095</v>
          </cell>
          <cell r="V1639" t="str">
            <v>10100103152801</v>
          </cell>
          <cell r="W1639" t="str">
            <v>32139000</v>
          </cell>
          <cell r="X1639" t="str">
            <v>CHINA</v>
          </cell>
          <cell r="Y1639">
            <v>3</v>
          </cell>
        </row>
        <row r="1640">
          <cell r="A1640" t="str">
            <v>094376901474</v>
          </cell>
          <cell r="B1640" t="str">
            <v>0301098</v>
          </cell>
          <cell r="C1640" t="str">
            <v>W&amp;N COTMAN AQUARELLE 1/2 GODET 098 ROUGE CADMIUM FONCE IMIT</v>
          </cell>
          <cell r="D1640">
            <v>29</v>
          </cell>
          <cell r="E1640"/>
          <cell r="F1640"/>
          <cell r="G1640" t="str">
            <v>WN CWC 1/2 GOD 098 RGE CD FC I</v>
          </cell>
          <cell r="H1640" t="str">
            <v>W&amp;N COTMAN WATERCOLOUR HALVE NAP CAD RED DEEP HUE</v>
          </cell>
          <cell r="I1640" t="str">
            <v>WN CWC H/P CAD RED DEEP HUE</v>
          </cell>
          <cell r="J1640">
            <v>1.45</v>
          </cell>
          <cell r="K1640">
            <v>1.48</v>
          </cell>
          <cell r="L1640">
            <v>2.0689655172413814E-2</v>
          </cell>
          <cell r="M1640" t="str">
            <v>Actif</v>
          </cell>
          <cell r="N1640"/>
          <cell r="O1640" t="str">
            <v>WINSOR &amp; NEWTON</v>
          </cell>
          <cell r="P1640" t="str">
            <v>FINE ARTS</v>
          </cell>
          <cell r="Q1640" t="str">
            <v>W&amp;N WATERCOLOUR</v>
          </cell>
          <cell r="R1640" t="str">
            <v>COTMAN WATERCOLOUR</v>
          </cell>
          <cell r="S1640" t="str">
            <v>HALF PAN</v>
          </cell>
          <cell r="T1640" t="str">
            <v>Série 1</v>
          </cell>
          <cell r="U1640" t="str">
            <v>W0098</v>
          </cell>
          <cell r="V1640" t="str">
            <v>10100103152801</v>
          </cell>
          <cell r="W1640" t="str">
            <v>32139000</v>
          </cell>
          <cell r="X1640" t="str">
            <v>CHINA</v>
          </cell>
          <cell r="Y1640">
            <v>3</v>
          </cell>
        </row>
        <row r="1641">
          <cell r="A1641" t="str">
            <v>094376901481</v>
          </cell>
          <cell r="B1641" t="str">
            <v>0301103</v>
          </cell>
          <cell r="C1641" t="str">
            <v>W&amp;N COTMAN AQUARELLE 1/2 GODET 103 ROUGE CADMIUM PALE IMIT</v>
          </cell>
          <cell r="D1641">
            <v>29</v>
          </cell>
          <cell r="E1641"/>
          <cell r="F1641"/>
          <cell r="G1641" t="str">
            <v>WN CWC 1/2 GOD 103 RGE CD PL I</v>
          </cell>
          <cell r="H1641" t="str">
            <v>W&amp;N COTMAN WATERCOLOUR HALVE NAP CAD RED PALE HUE</v>
          </cell>
          <cell r="I1641" t="str">
            <v>WN CWC H/P CAD RED PALE HUE</v>
          </cell>
          <cell r="J1641">
            <v>1.45</v>
          </cell>
          <cell r="K1641">
            <v>1.48</v>
          </cell>
          <cell r="L1641">
            <v>2.0689655172413814E-2</v>
          </cell>
          <cell r="M1641" t="str">
            <v>Actif</v>
          </cell>
          <cell r="N1641"/>
          <cell r="O1641" t="str">
            <v>WINSOR &amp; NEWTON</v>
          </cell>
          <cell r="P1641" t="str">
            <v>FINE ARTS</v>
          </cell>
          <cell r="Q1641" t="str">
            <v>W&amp;N WATERCOLOUR</v>
          </cell>
          <cell r="R1641" t="str">
            <v>COTMAN WATERCOLOUR</v>
          </cell>
          <cell r="S1641" t="str">
            <v>HALF PAN</v>
          </cell>
          <cell r="T1641" t="str">
            <v>Série 1</v>
          </cell>
          <cell r="U1641" t="str">
            <v>W0103</v>
          </cell>
          <cell r="V1641" t="str">
            <v>10100103152801</v>
          </cell>
          <cell r="W1641" t="str">
            <v>32139000</v>
          </cell>
          <cell r="X1641" t="str">
            <v>CHINA</v>
          </cell>
          <cell r="Y1641">
            <v>3</v>
          </cell>
        </row>
        <row r="1642">
          <cell r="A1642" t="str">
            <v>094376901498</v>
          </cell>
          <cell r="B1642" t="str">
            <v>0301109</v>
          </cell>
          <cell r="C1642" t="str">
            <v>W&amp;N COTMAN AQUARELLE 1/2 GODET 109 JAUNE CADMIUM IMITATION</v>
          </cell>
          <cell r="D1642">
            <v>29</v>
          </cell>
          <cell r="E1642"/>
          <cell r="F1642"/>
          <cell r="G1642" t="str">
            <v>WN CWC 1/2G JNE CD IMI</v>
          </cell>
          <cell r="H1642" t="str">
            <v>W&amp;N COTMAN WATERCOLOUR HALVE NAP CAD YELLOW HUE</v>
          </cell>
          <cell r="I1642" t="str">
            <v>WN CWC H/P CAD YELLOW HUE</v>
          </cell>
          <cell r="J1642">
            <v>1.45</v>
          </cell>
          <cell r="K1642">
            <v>1.48</v>
          </cell>
          <cell r="L1642">
            <v>2.0689655172413814E-2</v>
          </cell>
          <cell r="M1642" t="str">
            <v>Actif</v>
          </cell>
          <cell r="N1642"/>
          <cell r="O1642" t="str">
            <v>WINSOR &amp; NEWTON</v>
          </cell>
          <cell r="P1642" t="str">
            <v>FINE ARTS</v>
          </cell>
          <cell r="Q1642" t="str">
            <v>W&amp;N WATERCOLOUR</v>
          </cell>
          <cell r="R1642" t="str">
            <v>COTMAN WATERCOLOUR</v>
          </cell>
          <cell r="S1642" t="str">
            <v>HALF PAN</v>
          </cell>
          <cell r="T1642" t="str">
            <v>Série 1</v>
          </cell>
          <cell r="U1642" t="str">
            <v>W0109</v>
          </cell>
          <cell r="V1642" t="str">
            <v>10100103152801</v>
          </cell>
          <cell r="W1642" t="str">
            <v>32139000</v>
          </cell>
          <cell r="X1642" t="str">
            <v>CHINA</v>
          </cell>
          <cell r="Y1642">
            <v>3</v>
          </cell>
        </row>
        <row r="1643">
          <cell r="A1643" t="str">
            <v>094376901504</v>
          </cell>
          <cell r="B1643" t="str">
            <v>0301119</v>
          </cell>
          <cell r="C1643" t="str">
            <v>W&amp;N COTMAN AQUARELLE 1/2 GODET 119 JAUNE CADMIUM PALE IMIT</v>
          </cell>
          <cell r="D1643">
            <v>29</v>
          </cell>
          <cell r="E1643"/>
          <cell r="F1643"/>
          <cell r="G1643" t="str">
            <v>WN CWC 1/2G JN CD PL IMI</v>
          </cell>
          <cell r="H1643" t="str">
            <v>W&amp;N COTMAN WATERCOLOUR HALVE NAP CAD YEL PALE HUE</v>
          </cell>
          <cell r="I1643" t="str">
            <v>WN CWC H/P CAD YEL PALE HUE</v>
          </cell>
          <cell r="J1643">
            <v>1.45</v>
          </cell>
          <cell r="K1643">
            <v>1.48</v>
          </cell>
          <cell r="L1643">
            <v>2.0689655172413814E-2</v>
          </cell>
          <cell r="M1643" t="str">
            <v>Actif</v>
          </cell>
          <cell r="N1643"/>
          <cell r="O1643" t="str">
            <v>WINSOR &amp; NEWTON</v>
          </cell>
          <cell r="P1643" t="str">
            <v>FINE ARTS</v>
          </cell>
          <cell r="Q1643" t="str">
            <v>W&amp;N WATERCOLOUR</v>
          </cell>
          <cell r="R1643" t="str">
            <v>COTMAN WATERCOLOUR</v>
          </cell>
          <cell r="S1643" t="str">
            <v>HALF PAN</v>
          </cell>
          <cell r="T1643" t="str">
            <v>Série 1</v>
          </cell>
          <cell r="U1643" t="str">
            <v>W0119</v>
          </cell>
          <cell r="V1643" t="str">
            <v>10100103152801</v>
          </cell>
          <cell r="W1643" t="str">
            <v>32139000</v>
          </cell>
          <cell r="X1643" t="str">
            <v>CHINA</v>
          </cell>
          <cell r="Y1643">
            <v>3</v>
          </cell>
        </row>
        <row r="1644">
          <cell r="A1644" t="str">
            <v>094376901511</v>
          </cell>
          <cell r="B1644" t="str">
            <v>0301139</v>
          </cell>
          <cell r="C1644" t="str">
            <v>W&amp;N COTMAN AQUARELLE 1/2 GODET 139 NUANCE DE BLEU CERULEUM</v>
          </cell>
          <cell r="D1644">
            <v>29</v>
          </cell>
          <cell r="E1644"/>
          <cell r="F1644"/>
          <cell r="G1644" t="str">
            <v>WN CWC 1/2G 139 NU BLE CERUL</v>
          </cell>
          <cell r="H1644" t="str">
            <v>W&amp;N COTMAN WATERCOLOUR HALVE NAP CERU'N BLUE HUE</v>
          </cell>
          <cell r="I1644" t="str">
            <v>WN CWC H/P CERU'N BLUE HUE</v>
          </cell>
          <cell r="J1644">
            <v>1.45</v>
          </cell>
          <cell r="K1644">
            <v>1.48</v>
          </cell>
          <cell r="L1644">
            <v>2.0689655172413814E-2</v>
          </cell>
          <cell r="M1644" t="str">
            <v>Actif</v>
          </cell>
          <cell r="N1644"/>
          <cell r="O1644" t="str">
            <v>WINSOR &amp; NEWTON</v>
          </cell>
          <cell r="P1644" t="str">
            <v>FINE ARTS</v>
          </cell>
          <cell r="Q1644" t="str">
            <v>W&amp;N WATERCOLOUR</v>
          </cell>
          <cell r="R1644" t="str">
            <v>COTMAN WATERCOLOUR</v>
          </cell>
          <cell r="S1644" t="str">
            <v>HALF PAN</v>
          </cell>
          <cell r="T1644" t="str">
            <v>Série 1</v>
          </cell>
          <cell r="U1644" t="str">
            <v>W0139</v>
          </cell>
          <cell r="V1644" t="str">
            <v>10100103152801</v>
          </cell>
          <cell r="W1644" t="str">
            <v>32139000</v>
          </cell>
          <cell r="X1644" t="str">
            <v>CHINA</v>
          </cell>
          <cell r="Y1644">
            <v>3</v>
          </cell>
        </row>
        <row r="1645">
          <cell r="A1645" t="str">
            <v>094376901528</v>
          </cell>
          <cell r="B1645" t="str">
            <v>0301150</v>
          </cell>
          <cell r="C1645" t="str">
            <v>W&amp;N COTMAN AQUARELLE 1/2 GODET 150 BLANC DE CHINE</v>
          </cell>
          <cell r="D1645">
            <v>29</v>
          </cell>
          <cell r="E1645"/>
          <cell r="F1645"/>
          <cell r="G1645" t="str">
            <v>WN CWC 1/2 GOD 150 BLANC CHINE</v>
          </cell>
          <cell r="H1645" t="str">
            <v>W&amp;N COTMAN WATERCOLOUR HALVE NAP CHINESE WHITE</v>
          </cell>
          <cell r="I1645" t="str">
            <v>WN CWC H/P CHINESE WHITE</v>
          </cell>
          <cell r="J1645">
            <v>1.45</v>
          </cell>
          <cell r="K1645">
            <v>1.48</v>
          </cell>
          <cell r="L1645">
            <v>2.0689655172413814E-2</v>
          </cell>
          <cell r="M1645" t="str">
            <v>Actif</v>
          </cell>
          <cell r="N1645"/>
          <cell r="O1645" t="str">
            <v>WINSOR &amp; NEWTON</v>
          </cell>
          <cell r="P1645" t="str">
            <v>FINE ARTS</v>
          </cell>
          <cell r="Q1645" t="str">
            <v>W&amp;N WATERCOLOUR</v>
          </cell>
          <cell r="R1645" t="str">
            <v>COTMAN WATERCOLOUR</v>
          </cell>
          <cell r="S1645" t="str">
            <v>HALF PAN</v>
          </cell>
          <cell r="T1645" t="str">
            <v>Série 1</v>
          </cell>
          <cell r="U1645" t="str">
            <v>W0150</v>
          </cell>
          <cell r="V1645" t="str">
            <v>10100103152801</v>
          </cell>
          <cell r="W1645" t="str">
            <v>32139000</v>
          </cell>
          <cell r="X1645" t="str">
            <v>CHINA</v>
          </cell>
          <cell r="Y1645">
            <v>3</v>
          </cell>
        </row>
        <row r="1646">
          <cell r="A1646" t="str">
            <v>094376901535</v>
          </cell>
          <cell r="B1646" t="str">
            <v>0301179</v>
          </cell>
          <cell r="C1646" t="str">
            <v>W&amp;N COTMAN AQUARELLE 1/2 GODET 179 BLEU DE COBALT IMITATION</v>
          </cell>
          <cell r="D1646">
            <v>29</v>
          </cell>
          <cell r="E1646"/>
          <cell r="F1646"/>
          <cell r="G1646" t="str">
            <v>WN CWC 1/2 GOD 179 BLEU COB I</v>
          </cell>
          <cell r="H1646" t="str">
            <v>W&amp;N COTMAN WATERCOLOUR HALVE NAP COBALT BLUE HUE</v>
          </cell>
          <cell r="I1646" t="str">
            <v>WN CWC H/P COBALT BLUE HUE</v>
          </cell>
          <cell r="J1646">
            <v>1.45</v>
          </cell>
          <cell r="K1646">
            <v>1.48</v>
          </cell>
          <cell r="L1646">
            <v>2.0689655172413814E-2</v>
          </cell>
          <cell r="M1646" t="str">
            <v>Actif</v>
          </cell>
          <cell r="N1646"/>
          <cell r="O1646" t="str">
            <v>WINSOR &amp; NEWTON</v>
          </cell>
          <cell r="P1646" t="str">
            <v>FINE ARTS</v>
          </cell>
          <cell r="Q1646" t="str">
            <v>W&amp;N WATERCOLOUR</v>
          </cell>
          <cell r="R1646" t="str">
            <v>COTMAN WATERCOLOUR</v>
          </cell>
          <cell r="S1646" t="str">
            <v>HALF PAN</v>
          </cell>
          <cell r="T1646" t="str">
            <v>Série 1</v>
          </cell>
          <cell r="U1646" t="str">
            <v>W0179</v>
          </cell>
          <cell r="V1646" t="str">
            <v>10100103152801</v>
          </cell>
          <cell r="W1646" t="str">
            <v>32139000</v>
          </cell>
          <cell r="X1646" t="str">
            <v>CHINA</v>
          </cell>
          <cell r="Y1646">
            <v>3</v>
          </cell>
        </row>
        <row r="1647">
          <cell r="A1647" t="str">
            <v>094376901542</v>
          </cell>
          <cell r="B1647" t="str">
            <v>0301231</v>
          </cell>
          <cell r="C1647" t="str">
            <v>W&amp;N COTMAN AQUARELLE 1/2 GODET 231 VIOLET DIOXAZINE</v>
          </cell>
          <cell r="D1647">
            <v>29</v>
          </cell>
          <cell r="E1647"/>
          <cell r="F1647"/>
          <cell r="G1647" t="str">
            <v>WN CWC 1/2 GOD 231 VIOLET DIOX</v>
          </cell>
          <cell r="H1647" t="str">
            <v>W&amp;N COTMAN WATERCOLOUR HALVE NAP DIOX VIOLET</v>
          </cell>
          <cell r="I1647" t="str">
            <v>WN CWC H/P DIOX VIOLET</v>
          </cell>
          <cell r="J1647">
            <v>1.45</v>
          </cell>
          <cell r="K1647">
            <v>1.48</v>
          </cell>
          <cell r="L1647">
            <v>2.0689655172413814E-2</v>
          </cell>
          <cell r="M1647" t="str">
            <v>Actif</v>
          </cell>
          <cell r="N1647"/>
          <cell r="O1647" t="str">
            <v>WINSOR &amp; NEWTON</v>
          </cell>
          <cell r="P1647" t="str">
            <v>FINE ARTS</v>
          </cell>
          <cell r="Q1647" t="str">
            <v>W&amp;N WATERCOLOUR</v>
          </cell>
          <cell r="R1647" t="str">
            <v>COTMAN WATERCOLOUR</v>
          </cell>
          <cell r="S1647" t="str">
            <v>HALF PAN</v>
          </cell>
          <cell r="T1647" t="str">
            <v>Série 1</v>
          </cell>
          <cell r="U1647" t="str">
            <v>W0231</v>
          </cell>
          <cell r="V1647" t="str">
            <v>10100103152801</v>
          </cell>
          <cell r="W1647" t="str">
            <v>32139000</v>
          </cell>
          <cell r="X1647" t="str">
            <v>CHINA</v>
          </cell>
          <cell r="Y1647">
            <v>3</v>
          </cell>
        </row>
        <row r="1648">
          <cell r="A1648" t="str">
            <v>094376901559</v>
          </cell>
          <cell r="B1648" t="str">
            <v>0301235</v>
          </cell>
          <cell r="C1648" t="str">
            <v>W&amp;N COTMAN AQUARELLE 1/2 GODET 235 EMERAUDE</v>
          </cell>
          <cell r="D1648">
            <v>29</v>
          </cell>
          <cell r="E1648"/>
          <cell r="F1648"/>
          <cell r="G1648" t="str">
            <v>WN CWC 1/2G 235 EMERAUDE</v>
          </cell>
          <cell r="H1648" t="str">
            <v>W&amp;N COTMAN WATERCOLOUR HALVE NAP EMERALD</v>
          </cell>
          <cell r="I1648" t="str">
            <v>WN CWC H/P EMERALD</v>
          </cell>
          <cell r="J1648">
            <v>1.45</v>
          </cell>
          <cell r="K1648">
            <v>1.48</v>
          </cell>
          <cell r="L1648">
            <v>2.0689655172413814E-2</v>
          </cell>
          <cell r="M1648" t="str">
            <v>Actif</v>
          </cell>
          <cell r="N1648"/>
          <cell r="O1648" t="str">
            <v>WINSOR &amp; NEWTON</v>
          </cell>
          <cell r="P1648" t="str">
            <v>FINE ARTS</v>
          </cell>
          <cell r="Q1648" t="str">
            <v>W&amp;N WATERCOLOUR</v>
          </cell>
          <cell r="R1648" t="str">
            <v>COTMAN WATERCOLOUR</v>
          </cell>
          <cell r="S1648" t="str">
            <v>HALF PAN</v>
          </cell>
          <cell r="T1648" t="str">
            <v>Série 1</v>
          </cell>
          <cell r="U1648" t="str">
            <v>W0235</v>
          </cell>
          <cell r="V1648" t="str">
            <v>10100103152801</v>
          </cell>
          <cell r="W1648" t="str">
            <v>32139000</v>
          </cell>
          <cell r="X1648" t="str">
            <v>CHINA</v>
          </cell>
          <cell r="Y1648">
            <v>3</v>
          </cell>
        </row>
        <row r="1649">
          <cell r="A1649" t="str">
            <v>094376901566</v>
          </cell>
          <cell r="B1649" t="str">
            <v>0301266</v>
          </cell>
          <cell r="C1649" t="str">
            <v>W&amp;N COTMAN AQUARELLE 1/2 GODET 266 GOMME GUTTE IMITATION</v>
          </cell>
          <cell r="D1649">
            <v>29</v>
          </cell>
          <cell r="E1649"/>
          <cell r="F1649"/>
          <cell r="G1649" t="str">
            <v>WN CWC 1/2 GOD 266 GOM GUTTE I</v>
          </cell>
          <cell r="H1649" t="str">
            <v>W&amp;N COTMAN WATERCOLOUR HALVE NAP GAMBOGE HUE</v>
          </cell>
          <cell r="I1649" t="str">
            <v>WN CWC H/P GAMBOGE HUE</v>
          </cell>
          <cell r="J1649">
            <v>1.45</v>
          </cell>
          <cell r="K1649">
            <v>1.48</v>
          </cell>
          <cell r="L1649">
            <v>2.0689655172413814E-2</v>
          </cell>
          <cell r="M1649" t="str">
            <v>Actif</v>
          </cell>
          <cell r="N1649"/>
          <cell r="O1649" t="str">
            <v>WINSOR &amp; NEWTON</v>
          </cell>
          <cell r="P1649" t="str">
            <v>FINE ARTS</v>
          </cell>
          <cell r="Q1649" t="str">
            <v>W&amp;N WATERCOLOUR</v>
          </cell>
          <cell r="R1649" t="str">
            <v>COTMAN WATERCOLOUR</v>
          </cell>
          <cell r="S1649" t="str">
            <v>HALF PAN</v>
          </cell>
          <cell r="T1649" t="str">
            <v>Série 1</v>
          </cell>
          <cell r="U1649" t="str">
            <v>W0266</v>
          </cell>
          <cell r="V1649" t="str">
            <v>10100103152801</v>
          </cell>
          <cell r="W1649" t="str">
            <v>32139000</v>
          </cell>
          <cell r="X1649" t="str">
            <v>CHINA</v>
          </cell>
          <cell r="Y1649">
            <v>3</v>
          </cell>
        </row>
        <row r="1650">
          <cell r="A1650" t="str">
            <v>094376901573</v>
          </cell>
          <cell r="B1650" t="str">
            <v>0301312</v>
          </cell>
          <cell r="C1650" t="str">
            <v>W&amp;N COTMAN AQUARELLE 1/2 GODET 312 VERT DE HOOKER FONCE</v>
          </cell>
          <cell r="D1650">
            <v>29</v>
          </cell>
          <cell r="E1650"/>
          <cell r="F1650"/>
          <cell r="G1650" t="str">
            <v>WN CWC 1/2 GOD 312 VERT HKR FC</v>
          </cell>
          <cell r="H1650" t="str">
            <v>W&amp;N COTMAN WATERCOLOUR HALVE NAP HOOKERS GREEN DK</v>
          </cell>
          <cell r="I1650" t="str">
            <v>WN CWC H/P HOOKERS GREEN DK</v>
          </cell>
          <cell r="J1650">
            <v>1.45</v>
          </cell>
          <cell r="K1650">
            <v>1.48</v>
          </cell>
          <cell r="L1650">
            <v>2.0689655172413814E-2</v>
          </cell>
          <cell r="M1650" t="str">
            <v>Actif</v>
          </cell>
          <cell r="N1650"/>
          <cell r="O1650" t="str">
            <v>WINSOR &amp; NEWTON</v>
          </cell>
          <cell r="P1650" t="str">
            <v>FINE ARTS</v>
          </cell>
          <cell r="Q1650" t="str">
            <v>W&amp;N WATERCOLOUR</v>
          </cell>
          <cell r="R1650" t="str">
            <v>COTMAN WATERCOLOUR</v>
          </cell>
          <cell r="S1650" t="str">
            <v>HALF PAN</v>
          </cell>
          <cell r="T1650" t="str">
            <v>Série 1</v>
          </cell>
          <cell r="U1650" t="str">
            <v>W0312</v>
          </cell>
          <cell r="V1650" t="str">
            <v>10100103152801</v>
          </cell>
          <cell r="W1650" t="str">
            <v>32139000</v>
          </cell>
          <cell r="X1650" t="str">
            <v>CHINA</v>
          </cell>
          <cell r="Y1650">
            <v>3</v>
          </cell>
        </row>
        <row r="1651">
          <cell r="A1651" t="str">
            <v>094376901580</v>
          </cell>
          <cell r="B1651" t="str">
            <v>0301314</v>
          </cell>
          <cell r="C1651" t="str">
            <v>W&amp;N COTMAN AQUARELLE 1/2 GODET 314 VERT DE HOOKER CLAIR</v>
          </cell>
          <cell r="D1651">
            <v>29</v>
          </cell>
          <cell r="E1651"/>
          <cell r="F1651"/>
          <cell r="G1651" t="str">
            <v>WN CWC 1/2 GOD 314 VERT HKR CL</v>
          </cell>
          <cell r="H1651" t="str">
            <v>W&amp;N COTMAN WATERCOLOUR HALVE NAP HOOKERS GRN LGT</v>
          </cell>
          <cell r="I1651" t="str">
            <v>WN CWC H/P HOOKERS GRN LGT</v>
          </cell>
          <cell r="J1651">
            <v>1.45</v>
          </cell>
          <cell r="K1651">
            <v>1.48</v>
          </cell>
          <cell r="L1651">
            <v>2.0689655172413814E-2</v>
          </cell>
          <cell r="M1651" t="str">
            <v>Actif</v>
          </cell>
          <cell r="N1651"/>
          <cell r="O1651" t="str">
            <v>WINSOR &amp; NEWTON</v>
          </cell>
          <cell r="P1651" t="str">
            <v>FINE ARTS</v>
          </cell>
          <cell r="Q1651" t="str">
            <v>W&amp;N WATERCOLOUR</v>
          </cell>
          <cell r="R1651" t="str">
            <v>COTMAN WATERCOLOUR</v>
          </cell>
          <cell r="S1651" t="str">
            <v>HALF PAN</v>
          </cell>
          <cell r="T1651" t="str">
            <v>Série 1</v>
          </cell>
          <cell r="U1651" t="str">
            <v>W0314</v>
          </cell>
          <cell r="V1651" t="str">
            <v>10100103152801</v>
          </cell>
          <cell r="W1651" t="str">
            <v>32139000</v>
          </cell>
          <cell r="X1651" t="str">
            <v>CHINA</v>
          </cell>
          <cell r="Y1651">
            <v>3</v>
          </cell>
        </row>
        <row r="1652">
          <cell r="A1652" t="str">
            <v>094376901597</v>
          </cell>
          <cell r="B1652" t="str">
            <v>0301317</v>
          </cell>
          <cell r="C1652" t="str">
            <v>W&amp;N COTMAN AQUARELLE 1/2 GODET 317 ROUGE INDIEN</v>
          </cell>
          <cell r="D1652">
            <v>29</v>
          </cell>
          <cell r="E1652"/>
          <cell r="F1652"/>
          <cell r="G1652" t="str">
            <v>WN CWC 1/2 GOD 317 RGE INDIEN</v>
          </cell>
          <cell r="H1652" t="str">
            <v>W&amp;N COTMAN WATERCOLOUR HALVE NAP INDIAN RED</v>
          </cell>
          <cell r="I1652" t="str">
            <v>WN CWC H/P INDIAN RED</v>
          </cell>
          <cell r="J1652">
            <v>1.45</v>
          </cell>
          <cell r="K1652">
            <v>1.48</v>
          </cell>
          <cell r="L1652">
            <v>2.0689655172413814E-2</v>
          </cell>
          <cell r="M1652" t="str">
            <v>Actif</v>
          </cell>
          <cell r="N1652"/>
          <cell r="O1652" t="str">
            <v>WINSOR &amp; NEWTON</v>
          </cell>
          <cell r="P1652" t="str">
            <v>FINE ARTS</v>
          </cell>
          <cell r="Q1652" t="str">
            <v>W&amp;N WATERCOLOUR</v>
          </cell>
          <cell r="R1652" t="str">
            <v>COTMAN WATERCOLOUR</v>
          </cell>
          <cell r="S1652" t="str">
            <v>HALF PAN</v>
          </cell>
          <cell r="T1652" t="str">
            <v>Série 1</v>
          </cell>
          <cell r="U1652" t="str">
            <v>W0317</v>
          </cell>
          <cell r="V1652" t="str">
            <v>10100103152801</v>
          </cell>
          <cell r="W1652" t="str">
            <v>32139000</v>
          </cell>
          <cell r="X1652" t="str">
            <v>CHINA</v>
          </cell>
          <cell r="Y1652">
            <v>3</v>
          </cell>
        </row>
        <row r="1653">
          <cell r="A1653" t="str">
            <v>094376901603</v>
          </cell>
          <cell r="B1653" t="str">
            <v>0301322</v>
          </cell>
          <cell r="C1653" t="str">
            <v>W&amp;N COTMAN AQUARELLE 1/2 GODET 322 INDIGO</v>
          </cell>
          <cell r="D1653">
            <v>29</v>
          </cell>
          <cell r="E1653"/>
          <cell r="F1653"/>
          <cell r="G1653" t="str">
            <v>WN CWC 1/2 GODET 322 INDIGO</v>
          </cell>
          <cell r="H1653" t="str">
            <v>W&amp;N COTMAN WATERCOLOUR HALVE NAP INDIGO</v>
          </cell>
          <cell r="I1653" t="str">
            <v>WN CWC H/P INDIGO</v>
          </cell>
          <cell r="J1653">
            <v>1.45</v>
          </cell>
          <cell r="K1653">
            <v>1.48</v>
          </cell>
          <cell r="L1653">
            <v>2.0689655172413814E-2</v>
          </cell>
          <cell r="M1653" t="str">
            <v>Actif</v>
          </cell>
          <cell r="N1653"/>
          <cell r="O1653" t="str">
            <v>WINSOR &amp; NEWTON</v>
          </cell>
          <cell r="P1653" t="str">
            <v>FINE ARTS</v>
          </cell>
          <cell r="Q1653" t="str">
            <v>W&amp;N WATERCOLOUR</v>
          </cell>
          <cell r="R1653" t="str">
            <v>COTMAN WATERCOLOUR</v>
          </cell>
          <cell r="S1653" t="str">
            <v>HALF PAN</v>
          </cell>
          <cell r="T1653" t="str">
            <v>Série 1</v>
          </cell>
          <cell r="U1653" t="str">
            <v>W0322</v>
          </cell>
          <cell r="V1653" t="str">
            <v>10100103152801</v>
          </cell>
          <cell r="W1653" t="str">
            <v>32139000</v>
          </cell>
          <cell r="X1653" t="str">
            <v>CHINA</v>
          </cell>
          <cell r="Y1653">
            <v>3</v>
          </cell>
        </row>
        <row r="1654">
          <cell r="A1654" t="str">
            <v>094376901610</v>
          </cell>
          <cell r="B1654" t="str">
            <v>0301327</v>
          </cell>
          <cell r="C1654" t="str">
            <v>W&amp;N COTMAN AQUARELLE 1/2 GODET 327 BLEU INTENSE</v>
          </cell>
          <cell r="D1654">
            <v>29</v>
          </cell>
          <cell r="E1654"/>
          <cell r="F1654"/>
          <cell r="G1654" t="str">
            <v>WN CWC 1/2G BLEU INT</v>
          </cell>
          <cell r="H1654" t="str">
            <v>W&amp;N COTMAN WATERCOLOUR HALVE NAP INTENSE BLUE</v>
          </cell>
          <cell r="I1654" t="str">
            <v>WN CWC H/P INTENSE BLUE</v>
          </cell>
          <cell r="J1654">
            <v>1.45</v>
          </cell>
          <cell r="K1654">
            <v>1.48</v>
          </cell>
          <cell r="L1654">
            <v>2.0689655172413814E-2</v>
          </cell>
          <cell r="M1654" t="str">
            <v>Actif</v>
          </cell>
          <cell r="N1654"/>
          <cell r="O1654" t="str">
            <v>WINSOR &amp; NEWTON</v>
          </cell>
          <cell r="P1654" t="str">
            <v>FINE ARTS</v>
          </cell>
          <cell r="Q1654" t="str">
            <v>W&amp;N WATERCOLOUR</v>
          </cell>
          <cell r="R1654" t="str">
            <v>COTMAN WATERCOLOUR</v>
          </cell>
          <cell r="S1654" t="str">
            <v>HALF PAN</v>
          </cell>
          <cell r="T1654" t="str">
            <v>Série 1</v>
          </cell>
          <cell r="U1654" t="str">
            <v>W0327</v>
          </cell>
          <cell r="V1654" t="str">
            <v>10100103152801</v>
          </cell>
          <cell r="W1654" t="str">
            <v>32139000</v>
          </cell>
          <cell r="X1654" t="str">
            <v>CHINA</v>
          </cell>
          <cell r="Y1654">
            <v>3</v>
          </cell>
        </row>
        <row r="1655">
          <cell r="A1655" t="str">
            <v>094376901627</v>
          </cell>
          <cell r="B1655" t="str">
            <v>0301329</v>
          </cell>
          <cell r="C1655" t="str">
            <v>W&amp;N COTMAN AQUARELLE 1/2 GODET 329 VERT INTENSE</v>
          </cell>
          <cell r="D1655">
            <v>29</v>
          </cell>
          <cell r="E1655"/>
          <cell r="F1655"/>
          <cell r="G1655" t="str">
            <v>WN CWC 1/2 GOD 329 VERT INTENS</v>
          </cell>
          <cell r="H1655" t="str">
            <v>W&amp;N COTMAN WATERCOLOUR HALVE NAP INTENSE GREEN</v>
          </cell>
          <cell r="I1655" t="str">
            <v>WN CWC H/P INTENSE GREEN</v>
          </cell>
          <cell r="J1655">
            <v>1.45</v>
          </cell>
          <cell r="K1655">
            <v>1.48</v>
          </cell>
          <cell r="L1655">
            <v>2.0689655172413814E-2</v>
          </cell>
          <cell r="M1655" t="str">
            <v>Actif</v>
          </cell>
          <cell r="N1655"/>
          <cell r="O1655" t="str">
            <v>WINSOR &amp; NEWTON</v>
          </cell>
          <cell r="P1655" t="str">
            <v>FINE ARTS</v>
          </cell>
          <cell r="Q1655" t="str">
            <v>W&amp;N WATERCOLOUR</v>
          </cell>
          <cell r="R1655" t="str">
            <v>COTMAN WATERCOLOUR</v>
          </cell>
          <cell r="S1655" t="str">
            <v>HALF PAN</v>
          </cell>
          <cell r="T1655" t="str">
            <v>Série 1</v>
          </cell>
          <cell r="U1655" t="str">
            <v>W0329</v>
          </cell>
          <cell r="V1655" t="str">
            <v>10100103152801</v>
          </cell>
          <cell r="W1655" t="str">
            <v>32139000</v>
          </cell>
          <cell r="X1655" t="str">
            <v>CHINA</v>
          </cell>
          <cell r="Y1655">
            <v>3</v>
          </cell>
        </row>
        <row r="1656">
          <cell r="A1656" t="str">
            <v>094376901634</v>
          </cell>
          <cell r="B1656" t="str">
            <v>0301331</v>
          </cell>
          <cell r="C1656" t="str">
            <v>W&amp;N COTMAN AQUARELLE 1/2 GODET 331 NOIR D'IVOIRE</v>
          </cell>
          <cell r="D1656">
            <v>29</v>
          </cell>
          <cell r="E1656"/>
          <cell r="F1656"/>
          <cell r="G1656" t="str">
            <v>WN CWC 1/2 GOD 331 NOIR IVOIRE</v>
          </cell>
          <cell r="H1656" t="str">
            <v>W&amp;N COTMAN WATERCOLOUR HALVE NAP IVORY BLACK</v>
          </cell>
          <cell r="I1656" t="str">
            <v>WN CWC H/P IVORY BLACK</v>
          </cell>
          <cell r="J1656">
            <v>1.45</v>
          </cell>
          <cell r="K1656">
            <v>1.48</v>
          </cell>
          <cell r="L1656">
            <v>2.0689655172413814E-2</v>
          </cell>
          <cell r="M1656" t="str">
            <v>Actif</v>
          </cell>
          <cell r="N1656"/>
          <cell r="O1656" t="str">
            <v>WINSOR &amp; NEWTON</v>
          </cell>
          <cell r="P1656" t="str">
            <v>FINE ARTS</v>
          </cell>
          <cell r="Q1656" t="str">
            <v>W&amp;N WATERCOLOUR</v>
          </cell>
          <cell r="R1656" t="str">
            <v>COTMAN WATERCOLOUR</v>
          </cell>
          <cell r="S1656" t="str">
            <v>HALF PAN</v>
          </cell>
          <cell r="T1656" t="str">
            <v>Série 1</v>
          </cell>
          <cell r="U1656" t="str">
            <v>W0331</v>
          </cell>
          <cell r="V1656" t="str">
            <v>10100103152801</v>
          </cell>
          <cell r="W1656" t="str">
            <v>32139000</v>
          </cell>
          <cell r="X1656" t="str">
            <v>CHINA</v>
          </cell>
          <cell r="Y1656">
            <v>3</v>
          </cell>
        </row>
        <row r="1657">
          <cell r="A1657" t="str">
            <v>094376901641</v>
          </cell>
          <cell r="B1657" t="str">
            <v>0301337</v>
          </cell>
          <cell r="C1657" t="str">
            <v>W&amp;N COTMAN AQUARELLE 1/2 GODET 337 NOIR DE FUMEE</v>
          </cell>
          <cell r="D1657">
            <v>29</v>
          </cell>
          <cell r="E1657"/>
          <cell r="F1657"/>
          <cell r="G1657" t="str">
            <v>WN CWC 1/2 GOD 337 NOIR FUMEE</v>
          </cell>
          <cell r="H1657" t="str">
            <v>W&amp;N COTMAN WATERCOLOUR HALVE NAP LAMP BLACK</v>
          </cell>
          <cell r="I1657" t="str">
            <v>WN CWC H/P LAMP BLACK</v>
          </cell>
          <cell r="J1657">
            <v>1.45</v>
          </cell>
          <cell r="K1657">
            <v>1.48</v>
          </cell>
          <cell r="L1657">
            <v>2.0689655172413814E-2</v>
          </cell>
          <cell r="M1657" t="str">
            <v>Actif</v>
          </cell>
          <cell r="N1657"/>
          <cell r="O1657" t="str">
            <v>WINSOR &amp; NEWTON</v>
          </cell>
          <cell r="P1657" t="str">
            <v>FINE ARTS</v>
          </cell>
          <cell r="Q1657" t="str">
            <v>W&amp;N WATERCOLOUR</v>
          </cell>
          <cell r="R1657" t="str">
            <v>COTMAN WATERCOLOUR</v>
          </cell>
          <cell r="S1657" t="str">
            <v>HALF PAN</v>
          </cell>
          <cell r="T1657" t="str">
            <v>Série 1</v>
          </cell>
          <cell r="U1657" t="str">
            <v>W0337</v>
          </cell>
          <cell r="V1657" t="str">
            <v>10100103152801</v>
          </cell>
          <cell r="W1657" t="str">
            <v>32139000</v>
          </cell>
          <cell r="X1657" t="str">
            <v>CHINA</v>
          </cell>
          <cell r="Y1657">
            <v>3</v>
          </cell>
        </row>
        <row r="1658">
          <cell r="A1658" t="str">
            <v>094376901658</v>
          </cell>
          <cell r="B1658" t="str">
            <v>0301346</v>
          </cell>
          <cell r="C1658" t="str">
            <v>W&amp;N COTMAN AQUARELLE 1/2 GODET 346 JAUNE CITRON IMIT</v>
          </cell>
          <cell r="D1658">
            <v>29</v>
          </cell>
          <cell r="E1658"/>
          <cell r="F1658"/>
          <cell r="G1658" t="str">
            <v>WN CWC 1/2 GOD 346 JNE CITR I</v>
          </cell>
          <cell r="H1658" t="str">
            <v>W&amp;N COTMAN WATERCOLOUR HALVE NAP LEMON YELLOW HUE</v>
          </cell>
          <cell r="I1658" t="str">
            <v>WN CWC H/P LEMON YELLOW HUE</v>
          </cell>
          <cell r="J1658">
            <v>1.45</v>
          </cell>
          <cell r="K1658">
            <v>1.48</v>
          </cell>
          <cell r="L1658">
            <v>2.0689655172413814E-2</v>
          </cell>
          <cell r="M1658" t="str">
            <v>Actif</v>
          </cell>
          <cell r="N1658"/>
          <cell r="O1658" t="str">
            <v>WINSOR &amp; NEWTON</v>
          </cell>
          <cell r="P1658" t="str">
            <v>FINE ARTS</v>
          </cell>
          <cell r="Q1658" t="str">
            <v>W&amp;N WATERCOLOUR</v>
          </cell>
          <cell r="R1658" t="str">
            <v>COTMAN WATERCOLOUR</v>
          </cell>
          <cell r="S1658" t="str">
            <v>HALF PAN</v>
          </cell>
          <cell r="T1658" t="str">
            <v>Série 1</v>
          </cell>
          <cell r="U1658" t="str">
            <v>W0346</v>
          </cell>
          <cell r="V1658" t="str">
            <v>10100103152801</v>
          </cell>
          <cell r="W1658" t="str">
            <v>32139000</v>
          </cell>
          <cell r="X1658" t="str">
            <v>CHINA</v>
          </cell>
          <cell r="Y1658">
            <v>3</v>
          </cell>
        </row>
        <row r="1659">
          <cell r="A1659" t="str">
            <v>094376901665</v>
          </cell>
          <cell r="B1659" t="str">
            <v>0301362</v>
          </cell>
          <cell r="C1659" t="str">
            <v>W&amp;N COTMAN AQUARELLE 1/2 GODET 362 ROUGE CLAIR</v>
          </cell>
          <cell r="D1659">
            <v>29</v>
          </cell>
          <cell r="E1659"/>
          <cell r="F1659"/>
          <cell r="G1659" t="str">
            <v>WN CWC 1/2 GODET 362 RGE CLAIR</v>
          </cell>
          <cell r="H1659" t="str">
            <v>W&amp;N COTMAN WATERCOLOUR HALVE NAP LIGHT RED</v>
          </cell>
          <cell r="I1659" t="str">
            <v>WN CWC H/P LIGHT RED</v>
          </cell>
          <cell r="J1659">
            <v>1.45</v>
          </cell>
          <cell r="K1659">
            <v>1.48</v>
          </cell>
          <cell r="L1659">
            <v>2.0689655172413814E-2</v>
          </cell>
          <cell r="M1659" t="str">
            <v>Actif</v>
          </cell>
          <cell r="N1659"/>
          <cell r="O1659" t="str">
            <v>WINSOR &amp; NEWTON</v>
          </cell>
          <cell r="P1659" t="str">
            <v>FINE ARTS</v>
          </cell>
          <cell r="Q1659" t="str">
            <v>W&amp;N WATERCOLOUR</v>
          </cell>
          <cell r="R1659" t="str">
            <v>COTMAN WATERCOLOUR</v>
          </cell>
          <cell r="S1659" t="str">
            <v>HALF PAN</v>
          </cell>
          <cell r="T1659" t="str">
            <v>Série 1</v>
          </cell>
          <cell r="U1659" t="str">
            <v>W0362</v>
          </cell>
          <cell r="V1659" t="str">
            <v>10100103152801</v>
          </cell>
          <cell r="W1659" t="str">
            <v>32139000</v>
          </cell>
          <cell r="X1659" t="str">
            <v>CHINA</v>
          </cell>
          <cell r="Y1659">
            <v>3</v>
          </cell>
        </row>
        <row r="1660">
          <cell r="A1660" t="str">
            <v>094376901672</v>
          </cell>
          <cell r="B1660" t="str">
            <v>0301398</v>
          </cell>
          <cell r="C1660" t="str">
            <v>W&amp;N COTMAN AQUARELLE 1/2 GODET 398 MAUVE</v>
          </cell>
          <cell r="D1660">
            <v>29</v>
          </cell>
          <cell r="E1660"/>
          <cell r="F1660"/>
          <cell r="G1660" t="str">
            <v>WN CWC 1/2 GODET 398 MAUVE</v>
          </cell>
          <cell r="H1660" t="str">
            <v>W&amp;N COTMAN WATERCOLOUR HALVE NAP MAUVE</v>
          </cell>
          <cell r="I1660" t="str">
            <v>WN CWC H/P MAUVE</v>
          </cell>
          <cell r="J1660">
            <v>1.45</v>
          </cell>
          <cell r="K1660">
            <v>1.48</v>
          </cell>
          <cell r="L1660">
            <v>2.0689655172413814E-2</v>
          </cell>
          <cell r="M1660" t="str">
            <v>Actif</v>
          </cell>
          <cell r="N1660"/>
          <cell r="O1660" t="str">
            <v>WINSOR &amp; NEWTON</v>
          </cell>
          <cell r="P1660" t="str">
            <v>FINE ARTS</v>
          </cell>
          <cell r="Q1660" t="str">
            <v>W&amp;N WATERCOLOUR</v>
          </cell>
          <cell r="R1660" t="str">
            <v>COTMAN WATERCOLOUR</v>
          </cell>
          <cell r="S1660" t="str">
            <v>HALF PAN</v>
          </cell>
          <cell r="T1660" t="str">
            <v>Série 1</v>
          </cell>
          <cell r="U1660" t="str">
            <v>W0398</v>
          </cell>
          <cell r="V1660" t="str">
            <v>10100103152801</v>
          </cell>
          <cell r="W1660" t="str">
            <v>32139000</v>
          </cell>
          <cell r="X1660" t="str">
            <v>CHINA</v>
          </cell>
          <cell r="Y1660">
            <v>3</v>
          </cell>
        </row>
        <row r="1661">
          <cell r="A1661" t="str">
            <v>094376901689</v>
          </cell>
          <cell r="B1661" t="str">
            <v>0301465</v>
          </cell>
          <cell r="C1661" t="str">
            <v>W&amp;N COTMAN AQUARELLE 1/2 GODET 465 GRIS DE PAYNE</v>
          </cell>
          <cell r="D1661">
            <v>29</v>
          </cell>
          <cell r="E1661"/>
          <cell r="F1661"/>
          <cell r="G1661" t="str">
            <v>WN CWC 1/2 GOD 465 GRIS PAYNE</v>
          </cell>
          <cell r="H1661" t="str">
            <v>W&amp;N COTMAN WATERCOLOUR HALVE NAP PAYNES GRAY</v>
          </cell>
          <cell r="I1661" t="str">
            <v>WN CWC H/P PAYNES GRAY</v>
          </cell>
          <cell r="J1661">
            <v>1.45</v>
          </cell>
          <cell r="K1661">
            <v>1.48</v>
          </cell>
          <cell r="L1661">
            <v>2.0689655172413814E-2</v>
          </cell>
          <cell r="M1661" t="str">
            <v>Actif</v>
          </cell>
          <cell r="N1661"/>
          <cell r="O1661" t="str">
            <v>WINSOR &amp; NEWTON</v>
          </cell>
          <cell r="P1661" t="str">
            <v>FINE ARTS</v>
          </cell>
          <cell r="Q1661" t="str">
            <v>W&amp;N WATERCOLOUR</v>
          </cell>
          <cell r="R1661" t="str">
            <v>COTMAN WATERCOLOUR</v>
          </cell>
          <cell r="S1661" t="str">
            <v>HALF PAN</v>
          </cell>
          <cell r="T1661" t="str">
            <v>Série 1</v>
          </cell>
          <cell r="U1661" t="str">
            <v>W0465</v>
          </cell>
          <cell r="V1661" t="str">
            <v>10100103152801</v>
          </cell>
          <cell r="W1661" t="str">
            <v>32139000</v>
          </cell>
          <cell r="X1661" t="str">
            <v>CHINA</v>
          </cell>
          <cell r="Y1661">
            <v>3</v>
          </cell>
        </row>
        <row r="1662">
          <cell r="A1662" t="str">
            <v>094376901696</v>
          </cell>
          <cell r="B1662" t="str">
            <v>0301502</v>
          </cell>
          <cell r="C1662" t="str">
            <v>W&amp;N COTMAN AQUARELLE 1/2 GODET 502 ROSE PERMANENT</v>
          </cell>
          <cell r="D1662">
            <v>29</v>
          </cell>
          <cell r="E1662"/>
          <cell r="F1662"/>
          <cell r="G1662" t="str">
            <v>WN CWC 1/2 GOD 502 ROSE PERM</v>
          </cell>
          <cell r="H1662" t="str">
            <v>W&amp;N COTMAN WATERCOLOUR HALVE NAP PERMANENT ROSE</v>
          </cell>
          <cell r="I1662" t="str">
            <v>WN CWC H/P PERMANENT ROSE</v>
          </cell>
          <cell r="J1662">
            <v>1.45</v>
          </cell>
          <cell r="K1662">
            <v>1.48</v>
          </cell>
          <cell r="L1662">
            <v>2.0689655172413814E-2</v>
          </cell>
          <cell r="M1662" t="str">
            <v>Actif</v>
          </cell>
          <cell r="N1662"/>
          <cell r="O1662" t="str">
            <v>WINSOR &amp; NEWTON</v>
          </cell>
          <cell r="P1662" t="str">
            <v>FINE ARTS</v>
          </cell>
          <cell r="Q1662" t="str">
            <v>W&amp;N WATERCOLOUR</v>
          </cell>
          <cell r="R1662" t="str">
            <v>COTMAN WATERCOLOUR</v>
          </cell>
          <cell r="S1662" t="str">
            <v>HALF PAN</v>
          </cell>
          <cell r="T1662" t="str">
            <v>Série 1</v>
          </cell>
          <cell r="U1662" t="str">
            <v>W0502</v>
          </cell>
          <cell r="V1662" t="str">
            <v>10100103152801</v>
          </cell>
          <cell r="W1662" t="str">
            <v>32139000</v>
          </cell>
          <cell r="X1662" t="str">
            <v>CHINA</v>
          </cell>
          <cell r="Y1662">
            <v>3</v>
          </cell>
        </row>
        <row r="1663">
          <cell r="A1663" t="str">
            <v>094376901702</v>
          </cell>
          <cell r="B1663" t="str">
            <v>0301538</v>
          </cell>
          <cell r="C1663" t="str">
            <v>W&amp;N COTMAN AQUARELLE 1/2 GODET 538 BLEU DE PRUSSE</v>
          </cell>
          <cell r="D1663">
            <v>29</v>
          </cell>
          <cell r="E1663"/>
          <cell r="F1663"/>
          <cell r="G1663" t="str">
            <v>WN CWC 1/2 GOD 538 BLEU PRUSSE</v>
          </cell>
          <cell r="H1663" t="str">
            <v>W&amp;N COTMAN WATERCOLOUR HALVE NAP PRUSSIAN BLUE</v>
          </cell>
          <cell r="I1663" t="str">
            <v>WN CWC H/P PRUSSIAN BLUE</v>
          </cell>
          <cell r="J1663">
            <v>1.45</v>
          </cell>
          <cell r="K1663">
            <v>1.48</v>
          </cell>
          <cell r="L1663">
            <v>2.0689655172413814E-2</v>
          </cell>
          <cell r="M1663" t="str">
            <v>Actif</v>
          </cell>
          <cell r="N1663"/>
          <cell r="O1663" t="str">
            <v>WINSOR &amp; NEWTON</v>
          </cell>
          <cell r="P1663" t="str">
            <v>FINE ARTS</v>
          </cell>
          <cell r="Q1663" t="str">
            <v>W&amp;N WATERCOLOUR</v>
          </cell>
          <cell r="R1663" t="str">
            <v>COTMAN WATERCOLOUR</v>
          </cell>
          <cell r="S1663" t="str">
            <v>HALF PAN</v>
          </cell>
          <cell r="T1663" t="str">
            <v>Série 1</v>
          </cell>
          <cell r="U1663" t="str">
            <v>W0538</v>
          </cell>
          <cell r="V1663" t="str">
            <v>10100103152801</v>
          </cell>
          <cell r="W1663" t="str">
            <v>32139000</v>
          </cell>
          <cell r="X1663" t="str">
            <v>CHINA</v>
          </cell>
          <cell r="Y1663">
            <v>3</v>
          </cell>
        </row>
        <row r="1664">
          <cell r="A1664" t="str">
            <v>094376901719</v>
          </cell>
          <cell r="B1664" t="str">
            <v>0301544</v>
          </cell>
          <cell r="C1664" t="str">
            <v>W&amp;N COTMAN AQUARELLE 1/2 GODET 544 LAQUE POURPRE</v>
          </cell>
          <cell r="D1664">
            <v>29</v>
          </cell>
          <cell r="E1664"/>
          <cell r="F1664"/>
          <cell r="G1664" t="str">
            <v>WN CWC 1/2G LAQ POURP</v>
          </cell>
          <cell r="H1664" t="str">
            <v>W&amp;N COTMAN WATERCOLOUR HALVE NAP PURPLE LAKE</v>
          </cell>
          <cell r="I1664" t="str">
            <v>WN CWC H/P PURPLE LAKE</v>
          </cell>
          <cell r="J1664">
            <v>1.45</v>
          </cell>
          <cell r="K1664">
            <v>1.48</v>
          </cell>
          <cell r="L1664">
            <v>2.0689655172413814E-2</v>
          </cell>
          <cell r="M1664" t="str">
            <v>Actif</v>
          </cell>
          <cell r="N1664"/>
          <cell r="O1664" t="str">
            <v>WINSOR &amp; NEWTON</v>
          </cell>
          <cell r="P1664" t="str">
            <v>FINE ARTS</v>
          </cell>
          <cell r="Q1664" t="str">
            <v>W&amp;N WATERCOLOUR</v>
          </cell>
          <cell r="R1664" t="str">
            <v>COTMAN WATERCOLOUR</v>
          </cell>
          <cell r="S1664" t="str">
            <v>HALF PAN</v>
          </cell>
          <cell r="T1664" t="str">
            <v>Série 1</v>
          </cell>
          <cell r="U1664" t="str">
            <v>W0544</v>
          </cell>
          <cell r="V1664" t="str">
            <v>10100103152801</v>
          </cell>
          <cell r="W1664" t="str">
            <v>32139000</v>
          </cell>
          <cell r="X1664" t="str">
            <v>CHINA</v>
          </cell>
          <cell r="Y1664">
            <v>3</v>
          </cell>
        </row>
        <row r="1665">
          <cell r="A1665" t="str">
            <v>094376901726</v>
          </cell>
          <cell r="B1665" t="str">
            <v>0301552</v>
          </cell>
          <cell r="C1665" t="str">
            <v>W&amp;N COTMAN AQUARELLE 1/2 GODET 552 TERRE DE SIENNE NATURELLE</v>
          </cell>
          <cell r="D1665">
            <v>29</v>
          </cell>
          <cell r="E1665"/>
          <cell r="F1665"/>
          <cell r="G1665" t="str">
            <v>WN CWC 1/2 GODET 552 T S N</v>
          </cell>
          <cell r="H1665" t="str">
            <v>W&amp;N COTMAN WATERCOLOUR HALVE NAP RAW SIENNA</v>
          </cell>
          <cell r="I1665" t="str">
            <v>WN CWC H/P RAW SIENNA</v>
          </cell>
          <cell r="J1665">
            <v>1.45</v>
          </cell>
          <cell r="K1665">
            <v>1.48</v>
          </cell>
          <cell r="L1665">
            <v>2.0689655172413814E-2</v>
          </cell>
          <cell r="M1665" t="str">
            <v>Actif</v>
          </cell>
          <cell r="N1665"/>
          <cell r="O1665" t="str">
            <v>WINSOR &amp; NEWTON</v>
          </cell>
          <cell r="P1665" t="str">
            <v>FINE ARTS</v>
          </cell>
          <cell r="Q1665" t="str">
            <v>W&amp;N WATERCOLOUR</v>
          </cell>
          <cell r="R1665" t="str">
            <v>COTMAN WATERCOLOUR</v>
          </cell>
          <cell r="S1665" t="str">
            <v>HALF PAN</v>
          </cell>
          <cell r="T1665" t="str">
            <v>Série 1</v>
          </cell>
          <cell r="U1665" t="str">
            <v>W0552</v>
          </cell>
          <cell r="V1665" t="str">
            <v>10100103152801</v>
          </cell>
          <cell r="W1665" t="str">
            <v>32139000</v>
          </cell>
          <cell r="X1665" t="str">
            <v>CHINA</v>
          </cell>
          <cell r="Y1665">
            <v>3</v>
          </cell>
        </row>
        <row r="1666">
          <cell r="A1666" t="str">
            <v>094376901733</v>
          </cell>
          <cell r="B1666" t="str">
            <v>0301554</v>
          </cell>
          <cell r="C1666" t="str">
            <v>W&amp;N COTMAN AQUARELLE 1/2 GODET 554 TERRE DOMBRE NATURELLE</v>
          </cell>
          <cell r="D1666">
            <v>29</v>
          </cell>
          <cell r="E1666"/>
          <cell r="F1666"/>
          <cell r="G1666" t="str">
            <v>WN CWC 1/2G TON</v>
          </cell>
          <cell r="H1666" t="str">
            <v>W&amp;N COTMAN WATERCOLOUR HALVE NAP RAW UMBER</v>
          </cell>
          <cell r="I1666" t="str">
            <v>WN CWC H/P RAW UMBER</v>
          </cell>
          <cell r="J1666">
            <v>1.45</v>
          </cell>
          <cell r="K1666">
            <v>1.48</v>
          </cell>
          <cell r="L1666">
            <v>2.0689655172413814E-2</v>
          </cell>
          <cell r="M1666" t="str">
            <v>Actif</v>
          </cell>
          <cell r="N1666"/>
          <cell r="O1666" t="str">
            <v>WINSOR &amp; NEWTON</v>
          </cell>
          <cell r="P1666" t="str">
            <v>FINE ARTS</v>
          </cell>
          <cell r="Q1666" t="str">
            <v>W&amp;N WATERCOLOUR</v>
          </cell>
          <cell r="R1666" t="str">
            <v>COTMAN WATERCOLOUR</v>
          </cell>
          <cell r="S1666" t="str">
            <v>HALF PAN</v>
          </cell>
          <cell r="T1666" t="str">
            <v>Série 1</v>
          </cell>
          <cell r="U1666" t="str">
            <v>W0554</v>
          </cell>
          <cell r="V1666" t="str">
            <v>10100103152801</v>
          </cell>
          <cell r="W1666" t="str">
            <v>32139000</v>
          </cell>
          <cell r="X1666" t="str">
            <v>CHINA</v>
          </cell>
          <cell r="Y1666">
            <v>3</v>
          </cell>
        </row>
        <row r="1667">
          <cell r="A1667" t="str">
            <v>094376901740</v>
          </cell>
          <cell r="B1667" t="str">
            <v>0301580</v>
          </cell>
          <cell r="C1667" t="str">
            <v>W&amp;N COTMAN AQUARELLE 1/2 GODET 580 NUANCE DE GARANCE ROSE</v>
          </cell>
          <cell r="D1667">
            <v>29</v>
          </cell>
          <cell r="E1667"/>
          <cell r="F1667"/>
          <cell r="G1667" t="str">
            <v>WN CWC 1/2 GOD 580 NU GAR RSE</v>
          </cell>
          <cell r="H1667" t="str">
            <v>W&amp;N COTMAN WATERCOLOUR HALVE NAP ROSE MADDER HUE</v>
          </cell>
          <cell r="I1667" t="str">
            <v>WN CWC H/P ROSE MADDER HUE</v>
          </cell>
          <cell r="J1667">
            <v>1.45</v>
          </cell>
          <cell r="K1667">
            <v>1.48</v>
          </cell>
          <cell r="L1667">
            <v>2.0689655172413814E-2</v>
          </cell>
          <cell r="M1667" t="str">
            <v>Actif</v>
          </cell>
          <cell r="N1667"/>
          <cell r="O1667" t="str">
            <v>WINSOR &amp; NEWTON</v>
          </cell>
          <cell r="P1667" t="str">
            <v>FINE ARTS</v>
          </cell>
          <cell r="Q1667" t="str">
            <v>W&amp;N WATERCOLOUR</v>
          </cell>
          <cell r="R1667" t="str">
            <v>COTMAN WATERCOLOUR</v>
          </cell>
          <cell r="S1667" t="str">
            <v>HALF PAN</v>
          </cell>
          <cell r="T1667" t="str">
            <v>Série 1</v>
          </cell>
          <cell r="U1667" t="str">
            <v>W0580</v>
          </cell>
          <cell r="V1667" t="str">
            <v>10100103152801</v>
          </cell>
          <cell r="W1667" t="str">
            <v>32139000</v>
          </cell>
          <cell r="X1667" t="str">
            <v>CHINA</v>
          </cell>
          <cell r="Y1667">
            <v>3</v>
          </cell>
        </row>
        <row r="1668">
          <cell r="A1668" t="str">
            <v>094376901757</v>
          </cell>
          <cell r="B1668" t="str">
            <v>0301599</v>
          </cell>
          <cell r="C1668" t="str">
            <v>W&amp;N COTMAN AQUARELLE 1/2 GODET 599 VERT DE VESSIE</v>
          </cell>
          <cell r="D1668">
            <v>29</v>
          </cell>
          <cell r="E1668"/>
          <cell r="F1668"/>
          <cell r="G1668" t="str">
            <v>WN CWC 1/2 GOD 599 VERT VESSIE</v>
          </cell>
          <cell r="H1668" t="str">
            <v>W&amp;N COTMAN WATERCOLOUR HALVE NAP SAP GREEN</v>
          </cell>
          <cell r="I1668" t="str">
            <v>WN CWC H/P SAP GREEN</v>
          </cell>
          <cell r="J1668">
            <v>1.45</v>
          </cell>
          <cell r="K1668">
            <v>1.48</v>
          </cell>
          <cell r="L1668">
            <v>2.0689655172413814E-2</v>
          </cell>
          <cell r="M1668" t="str">
            <v>Actif</v>
          </cell>
          <cell r="N1668"/>
          <cell r="O1668" t="str">
            <v>WINSOR &amp; NEWTON</v>
          </cell>
          <cell r="P1668" t="str">
            <v>FINE ARTS</v>
          </cell>
          <cell r="Q1668" t="str">
            <v>W&amp;N WATERCOLOUR</v>
          </cell>
          <cell r="R1668" t="str">
            <v>COTMAN WATERCOLOUR</v>
          </cell>
          <cell r="S1668" t="str">
            <v>HALF PAN</v>
          </cell>
          <cell r="T1668" t="str">
            <v>Série 1</v>
          </cell>
          <cell r="U1668" t="str">
            <v>W0599</v>
          </cell>
          <cell r="V1668" t="str">
            <v>10100103152801</v>
          </cell>
          <cell r="W1668" t="str">
            <v>32139000</v>
          </cell>
          <cell r="X1668" t="str">
            <v>CHINA</v>
          </cell>
          <cell r="Y1668">
            <v>3</v>
          </cell>
        </row>
        <row r="1669">
          <cell r="A1669" t="str">
            <v>094376901764</v>
          </cell>
          <cell r="B1669" t="str">
            <v>0301609</v>
          </cell>
          <cell r="C1669" t="str">
            <v>W&amp;N COTMAN AQUARELLE 1/2 GODET 609 SEPIA</v>
          </cell>
          <cell r="D1669">
            <v>29</v>
          </cell>
          <cell r="E1669"/>
          <cell r="F1669"/>
          <cell r="G1669" t="str">
            <v>WN CWC 1/2 GODET 609 SEPIA</v>
          </cell>
          <cell r="H1669" t="str">
            <v>W&amp;N COTMAN WATERCOLOUR HALVE NAP SEPIA</v>
          </cell>
          <cell r="I1669" t="str">
            <v>WN CWC H/P SEPIA</v>
          </cell>
          <cell r="J1669">
            <v>1.45</v>
          </cell>
          <cell r="K1669">
            <v>1.48</v>
          </cell>
          <cell r="L1669">
            <v>2.0689655172413814E-2</v>
          </cell>
          <cell r="M1669" t="str">
            <v>Actif</v>
          </cell>
          <cell r="N1669"/>
          <cell r="O1669" t="str">
            <v>WINSOR &amp; NEWTON</v>
          </cell>
          <cell r="P1669" t="str">
            <v>FINE ARTS</v>
          </cell>
          <cell r="Q1669" t="str">
            <v>W&amp;N WATERCOLOUR</v>
          </cell>
          <cell r="R1669" t="str">
            <v>COTMAN WATERCOLOUR</v>
          </cell>
          <cell r="S1669" t="str">
            <v>HALF PAN</v>
          </cell>
          <cell r="T1669" t="str">
            <v>Série 1</v>
          </cell>
          <cell r="U1669" t="str">
            <v>W0609</v>
          </cell>
          <cell r="V1669" t="str">
            <v>10100103152801</v>
          </cell>
          <cell r="W1669" t="str">
            <v>32139000</v>
          </cell>
          <cell r="X1669" t="str">
            <v>CHINA</v>
          </cell>
          <cell r="Y1669">
            <v>3</v>
          </cell>
        </row>
        <row r="1670">
          <cell r="A1670" t="str">
            <v>094376901771</v>
          </cell>
          <cell r="B1670" t="str">
            <v>0301654</v>
          </cell>
          <cell r="C1670" t="str">
            <v>W&amp;N COTMAN AQUARELLE 1/2 GODET 654 TURQUOISE</v>
          </cell>
          <cell r="D1670">
            <v>29</v>
          </cell>
          <cell r="E1670"/>
          <cell r="F1670"/>
          <cell r="G1670" t="str">
            <v>WN CWC 1/2G 654 TURQ</v>
          </cell>
          <cell r="H1670" t="str">
            <v>W&amp;N COTMAN WATERCOLOUR HALVE NAP TURQUOISE</v>
          </cell>
          <cell r="I1670" t="str">
            <v>WN CWC H/P TURQUOISE</v>
          </cell>
          <cell r="J1670">
            <v>1.45</v>
          </cell>
          <cell r="K1670">
            <v>1.48</v>
          </cell>
          <cell r="L1670">
            <v>2.0689655172413814E-2</v>
          </cell>
          <cell r="M1670" t="str">
            <v>Actif</v>
          </cell>
          <cell r="N1670"/>
          <cell r="O1670" t="str">
            <v>WINSOR &amp; NEWTON</v>
          </cell>
          <cell r="P1670" t="str">
            <v>FINE ARTS</v>
          </cell>
          <cell r="Q1670" t="str">
            <v>W&amp;N WATERCOLOUR</v>
          </cell>
          <cell r="R1670" t="str">
            <v>COTMAN WATERCOLOUR</v>
          </cell>
          <cell r="S1670" t="str">
            <v>HALF PAN</v>
          </cell>
          <cell r="T1670" t="str">
            <v>Série 1</v>
          </cell>
          <cell r="U1670" t="str">
            <v>W0654</v>
          </cell>
          <cell r="V1670" t="str">
            <v>10100103152801</v>
          </cell>
          <cell r="W1670" t="str">
            <v>32139000</v>
          </cell>
          <cell r="X1670" t="str">
            <v>CHINA</v>
          </cell>
          <cell r="Y1670">
            <v>3</v>
          </cell>
        </row>
        <row r="1671">
          <cell r="A1671" t="str">
            <v>094376901788</v>
          </cell>
          <cell r="B1671" t="str">
            <v>0301660</v>
          </cell>
          <cell r="C1671" t="str">
            <v>W&amp;N COTMAN AQUARELLE 1/2 GODET 660 OUTREMER</v>
          </cell>
          <cell r="D1671">
            <v>29</v>
          </cell>
          <cell r="E1671"/>
          <cell r="F1671"/>
          <cell r="G1671" t="str">
            <v>WN CWC 1/2G 660 OUTR</v>
          </cell>
          <cell r="H1671" t="str">
            <v>W&amp;N COTMAN WATERCOLOUR HALVE NAP ULTRAMARINE</v>
          </cell>
          <cell r="I1671" t="str">
            <v>WN CWC H/P ULTRAMARINE</v>
          </cell>
          <cell r="J1671">
            <v>1.45</v>
          </cell>
          <cell r="K1671">
            <v>1.48</v>
          </cell>
          <cell r="L1671">
            <v>2.0689655172413814E-2</v>
          </cell>
          <cell r="M1671" t="str">
            <v>Actif</v>
          </cell>
          <cell r="N1671"/>
          <cell r="O1671" t="str">
            <v>WINSOR &amp; NEWTON</v>
          </cell>
          <cell r="P1671" t="str">
            <v>FINE ARTS</v>
          </cell>
          <cell r="Q1671" t="str">
            <v>W&amp;N WATERCOLOUR</v>
          </cell>
          <cell r="R1671" t="str">
            <v>COTMAN WATERCOLOUR</v>
          </cell>
          <cell r="S1671" t="str">
            <v>HALF PAN</v>
          </cell>
          <cell r="T1671" t="str">
            <v>Série 1</v>
          </cell>
          <cell r="U1671" t="str">
            <v>W0660</v>
          </cell>
          <cell r="V1671" t="str">
            <v>10100103152801</v>
          </cell>
          <cell r="W1671" t="str">
            <v>32139000</v>
          </cell>
          <cell r="X1671" t="str">
            <v>CHINA</v>
          </cell>
          <cell r="Y1671">
            <v>3</v>
          </cell>
        </row>
        <row r="1672">
          <cell r="A1672" t="str">
            <v>094376901795</v>
          </cell>
          <cell r="B1672" t="str">
            <v>0301676</v>
          </cell>
          <cell r="C1672" t="str">
            <v>W&amp;N COTMAN AQUARELLE 1/2 GODET 676 BRUN VAN DYCK</v>
          </cell>
          <cell r="D1672">
            <v>29</v>
          </cell>
          <cell r="E1672"/>
          <cell r="F1672"/>
          <cell r="G1672" t="str">
            <v>WN CWC 1/2 GOD 676 BRUN V DYCK</v>
          </cell>
          <cell r="H1672" t="str">
            <v>W&amp;N COTMAN WATERCOLOUR HALVE NAP VANDYKE BROW&amp;N</v>
          </cell>
          <cell r="I1672" t="str">
            <v>WN CWC H/P VANDYKE BROWN</v>
          </cell>
          <cell r="J1672">
            <v>1.45</v>
          </cell>
          <cell r="K1672">
            <v>1.48</v>
          </cell>
          <cell r="L1672">
            <v>2.0689655172413814E-2</v>
          </cell>
          <cell r="M1672" t="str">
            <v>Actif</v>
          </cell>
          <cell r="N1672"/>
          <cell r="O1672" t="str">
            <v>WINSOR &amp; NEWTON</v>
          </cell>
          <cell r="P1672" t="str">
            <v>FINE ARTS</v>
          </cell>
          <cell r="Q1672" t="str">
            <v>W&amp;N WATERCOLOUR</v>
          </cell>
          <cell r="R1672" t="str">
            <v>COTMAN WATERCOLOUR</v>
          </cell>
          <cell r="S1672" t="str">
            <v>HALF PAN</v>
          </cell>
          <cell r="T1672" t="str">
            <v>Série 1</v>
          </cell>
          <cell r="U1672" t="str">
            <v>W0676</v>
          </cell>
          <cell r="V1672" t="str">
            <v>10100103152801</v>
          </cell>
          <cell r="W1672" t="str">
            <v>32139000</v>
          </cell>
          <cell r="X1672" t="str">
            <v>CHINA</v>
          </cell>
          <cell r="Y1672">
            <v>3</v>
          </cell>
        </row>
        <row r="1673">
          <cell r="A1673" t="str">
            <v>094376901801</v>
          </cell>
          <cell r="B1673" t="str">
            <v>0301696</v>
          </cell>
          <cell r="C1673" t="str">
            <v>W&amp;N COTMAN AQUARELLE 1/2 GODET 696 NUANCE DE VERT GUIGNET</v>
          </cell>
          <cell r="D1673">
            <v>29</v>
          </cell>
          <cell r="E1673"/>
          <cell r="F1673"/>
          <cell r="G1673" t="str">
            <v>WN CWC 1/2G 696 VER GUIG</v>
          </cell>
          <cell r="H1673" t="str">
            <v>W&amp;N COTMAN WATERCOLOUR HALVE NAP VIRIDIAN HUE</v>
          </cell>
          <cell r="I1673" t="str">
            <v>WN CWC H/P VIRIDIAN HUE</v>
          </cell>
          <cell r="J1673">
            <v>1.45</v>
          </cell>
          <cell r="K1673">
            <v>1.48</v>
          </cell>
          <cell r="L1673">
            <v>2.0689655172413814E-2</v>
          </cell>
          <cell r="M1673" t="str">
            <v>Actif</v>
          </cell>
          <cell r="N1673"/>
          <cell r="O1673" t="str">
            <v>WINSOR &amp; NEWTON</v>
          </cell>
          <cell r="P1673" t="str">
            <v>FINE ARTS</v>
          </cell>
          <cell r="Q1673" t="str">
            <v>W&amp;N WATERCOLOUR</v>
          </cell>
          <cell r="R1673" t="str">
            <v>COTMAN WATERCOLOUR</v>
          </cell>
          <cell r="S1673" t="str">
            <v>HALF PAN</v>
          </cell>
          <cell r="T1673" t="str">
            <v>Série 1</v>
          </cell>
          <cell r="U1673" t="str">
            <v>W0696</v>
          </cell>
          <cell r="V1673" t="str">
            <v>10100103152801</v>
          </cell>
          <cell r="W1673" t="str">
            <v>32139000</v>
          </cell>
          <cell r="X1673" t="str">
            <v>CHINA</v>
          </cell>
          <cell r="Y1673">
            <v>3</v>
          </cell>
        </row>
        <row r="1674">
          <cell r="A1674" t="str">
            <v>094376901818</v>
          </cell>
          <cell r="B1674" t="str">
            <v>0301744</v>
          </cell>
          <cell r="C1674" t="str">
            <v>W&amp;N COTMAN AQUARELLE 1/2 GODET 744 OCRE JAUNE</v>
          </cell>
          <cell r="D1674">
            <v>29</v>
          </cell>
          <cell r="E1674"/>
          <cell r="F1674"/>
          <cell r="G1674" t="str">
            <v>WN CWC 1/2G 744OCR JNE</v>
          </cell>
          <cell r="H1674" t="str">
            <v>W&amp;N COTMAN WATERCOLOUR HALVE NAP YELLOW OCHRE</v>
          </cell>
          <cell r="I1674" t="str">
            <v>WN CWC H/P YELLOW OCHRE</v>
          </cell>
          <cell r="J1674">
            <v>1.45</v>
          </cell>
          <cell r="K1674">
            <v>1.48</v>
          </cell>
          <cell r="L1674">
            <v>2.0689655172413814E-2</v>
          </cell>
          <cell r="M1674" t="str">
            <v>Actif</v>
          </cell>
          <cell r="N1674"/>
          <cell r="O1674" t="str">
            <v>WINSOR &amp; NEWTON</v>
          </cell>
          <cell r="P1674" t="str">
            <v>FINE ARTS</v>
          </cell>
          <cell r="Q1674" t="str">
            <v>W&amp;N WATERCOLOUR</v>
          </cell>
          <cell r="R1674" t="str">
            <v>COTMAN WATERCOLOUR</v>
          </cell>
          <cell r="S1674" t="str">
            <v>HALF PAN</v>
          </cell>
          <cell r="T1674" t="str">
            <v>Série 1</v>
          </cell>
          <cell r="U1674" t="str">
            <v>W0744</v>
          </cell>
          <cell r="V1674" t="str">
            <v>10100103152801</v>
          </cell>
          <cell r="W1674" t="str">
            <v>32139000</v>
          </cell>
          <cell r="X1674" t="str">
            <v>CHINA</v>
          </cell>
          <cell r="Y1674">
            <v>3</v>
          </cell>
        </row>
        <row r="1675">
          <cell r="A1675" t="str">
            <v>884955090657</v>
          </cell>
          <cell r="B1675" t="str">
            <v>0301058</v>
          </cell>
          <cell r="C1675" t="str">
            <v>W&amp;N COTMAN AQUARELLE 1/2 GODET 058 BRONZE</v>
          </cell>
          <cell r="D1675">
            <v>29</v>
          </cell>
          <cell r="E1675"/>
          <cell r="F1675"/>
          <cell r="G1675" t="str">
            <v>WN CWC 1/2 GODET 058 BRONZE</v>
          </cell>
          <cell r="H1675" t="str">
            <v>W&amp;N COTMAN WATER COLOUR HALVE NAP BRONZE</v>
          </cell>
          <cell r="I1675" t="str">
            <v>WN CWC H/P BZE                 SP</v>
          </cell>
          <cell r="J1675">
            <v>1.82</v>
          </cell>
          <cell r="K1675">
            <v>1.86</v>
          </cell>
          <cell r="L1675">
            <v>2.1978021978021997E-2</v>
          </cell>
          <cell r="M1675" t="str">
            <v>Actif</v>
          </cell>
          <cell r="N1675"/>
          <cell r="O1675" t="str">
            <v>WINSOR &amp; NEWTON</v>
          </cell>
          <cell r="P1675" t="str">
            <v>FINE ARTS</v>
          </cell>
          <cell r="Q1675" t="str">
            <v>W&amp;N WATERCOLOUR</v>
          </cell>
          <cell r="R1675" t="str">
            <v>COTMAN WATERCOLOUR</v>
          </cell>
          <cell r="S1675" t="str">
            <v>HALF PAN</v>
          </cell>
          <cell r="T1675" t="str">
            <v>Série 2</v>
          </cell>
          <cell r="U1675" t="str">
            <v>W0058</v>
          </cell>
          <cell r="V1675" t="str">
            <v>10100103152801</v>
          </cell>
          <cell r="W1675" t="str">
            <v>32139000</v>
          </cell>
          <cell r="X1675" t="str">
            <v>CHINA</v>
          </cell>
          <cell r="Y1675">
            <v>3</v>
          </cell>
        </row>
        <row r="1676">
          <cell r="A1676" t="str">
            <v>884955090602</v>
          </cell>
          <cell r="B1676" t="str">
            <v>0301088</v>
          </cell>
          <cell r="C1676" t="str">
            <v>W&amp;N COTMAN AQUARELLE 1/2 GODET 088 JAUNE OR</v>
          </cell>
          <cell r="D1676">
            <v>29</v>
          </cell>
          <cell r="E1676"/>
          <cell r="F1676"/>
          <cell r="G1676" t="str">
            <v>WN CWC 1/2 GODET 088 JNE OR</v>
          </cell>
          <cell r="H1676" t="str">
            <v>W&amp;N COTMAN WATER COLOUR HALVE NAP YELLOW GOLD</v>
          </cell>
          <cell r="I1676" t="str">
            <v>WN CWC H/P YEL GLD             SP</v>
          </cell>
          <cell r="J1676">
            <v>1.82</v>
          </cell>
          <cell r="K1676">
            <v>1.86</v>
          </cell>
          <cell r="L1676">
            <v>2.1978021978021997E-2</v>
          </cell>
          <cell r="M1676" t="str">
            <v>Actif</v>
          </cell>
          <cell r="N1676"/>
          <cell r="O1676" t="str">
            <v>WINSOR &amp; NEWTON</v>
          </cell>
          <cell r="P1676" t="str">
            <v>FINE ARTS</v>
          </cell>
          <cell r="Q1676" t="str">
            <v>W&amp;N WATERCOLOUR</v>
          </cell>
          <cell r="R1676" t="str">
            <v>COTMAN WATERCOLOUR</v>
          </cell>
          <cell r="S1676" t="str">
            <v>HALF PAN</v>
          </cell>
          <cell r="T1676" t="str">
            <v>Série 2</v>
          </cell>
          <cell r="U1676" t="str">
            <v>W0088</v>
          </cell>
          <cell r="V1676" t="str">
            <v>10100103152801</v>
          </cell>
          <cell r="W1676" t="str">
            <v>32139000</v>
          </cell>
          <cell r="X1676" t="str">
            <v>CHINA</v>
          </cell>
          <cell r="Y1676">
            <v>3</v>
          </cell>
        </row>
        <row r="1677">
          <cell r="A1677" t="str">
            <v>884955090671</v>
          </cell>
          <cell r="B1677" t="str">
            <v>0301330</v>
          </cell>
          <cell r="C1677" t="str">
            <v>W&amp;N COTMAN AQUARELLE 1/2 GODET 330 BLANC IRIDESCENT</v>
          </cell>
          <cell r="D1677">
            <v>29</v>
          </cell>
          <cell r="E1677"/>
          <cell r="F1677"/>
          <cell r="G1677" t="str">
            <v>WN CWC 1/2 GODET 330 BLANC IRI</v>
          </cell>
          <cell r="H1677" t="str">
            <v>W&amp;N COTMAN WATER COLOUR HALVE NAP IRIDESCENT WHITE</v>
          </cell>
          <cell r="I1677" t="str">
            <v>WN CWC H/P IRI WH              SP</v>
          </cell>
          <cell r="J1677">
            <v>1.82</v>
          </cell>
          <cell r="K1677">
            <v>1.86</v>
          </cell>
          <cell r="L1677">
            <v>2.1978021978021997E-2</v>
          </cell>
          <cell r="M1677" t="str">
            <v>Actif</v>
          </cell>
          <cell r="N1677"/>
          <cell r="O1677" t="str">
            <v>WINSOR &amp; NEWTON</v>
          </cell>
          <cell r="P1677" t="str">
            <v>FINE ARTS</v>
          </cell>
          <cell r="Q1677" t="str">
            <v>W&amp;N WATERCOLOUR</v>
          </cell>
          <cell r="R1677" t="str">
            <v>COTMAN WATERCOLOUR</v>
          </cell>
          <cell r="S1677" t="str">
            <v>HALF PAN</v>
          </cell>
          <cell r="T1677" t="str">
            <v>Série 2</v>
          </cell>
          <cell r="U1677" t="str">
            <v>W0330</v>
          </cell>
          <cell r="V1677" t="str">
            <v>10100103152801</v>
          </cell>
          <cell r="W1677" t="str">
            <v>32139000</v>
          </cell>
          <cell r="X1677" t="str">
            <v>CHINA</v>
          </cell>
          <cell r="Y1677">
            <v>3</v>
          </cell>
        </row>
        <row r="1678">
          <cell r="A1678" t="str">
            <v>884955090626</v>
          </cell>
          <cell r="B1678" t="str">
            <v>0301471</v>
          </cell>
          <cell r="C1678" t="str">
            <v>W&amp;N COTMAN AQUARELLE 1/2 GODET 471 CUIVRE ROUGE</v>
          </cell>
          <cell r="D1678">
            <v>29</v>
          </cell>
          <cell r="E1678"/>
          <cell r="F1678"/>
          <cell r="G1678" t="str">
            <v>WN CWC 1/2 GOD 471 CUIVRE RGE</v>
          </cell>
          <cell r="H1678" t="str">
            <v>W&amp;N COTMAN WATER COLOUR HALVE NAP RED COPPER</v>
          </cell>
          <cell r="I1678" t="str">
            <v>WN CWC H/P RED COP             SP</v>
          </cell>
          <cell r="J1678">
            <v>1.82</v>
          </cell>
          <cell r="K1678">
            <v>1.86</v>
          </cell>
          <cell r="L1678">
            <v>2.1978021978021997E-2</v>
          </cell>
          <cell r="M1678" t="str">
            <v>Actif</v>
          </cell>
          <cell r="N1678"/>
          <cell r="O1678" t="str">
            <v>WINSOR &amp; NEWTON</v>
          </cell>
          <cell r="P1678" t="str">
            <v>FINE ARTS</v>
          </cell>
          <cell r="Q1678" t="str">
            <v>W&amp;N WATERCOLOUR</v>
          </cell>
          <cell r="R1678" t="str">
            <v>COTMAN WATERCOLOUR</v>
          </cell>
          <cell r="S1678" t="str">
            <v>HALF PAN</v>
          </cell>
          <cell r="T1678" t="str">
            <v>Série 2</v>
          </cell>
          <cell r="U1678" t="str">
            <v>W0471</v>
          </cell>
          <cell r="V1678" t="str">
            <v>10100103152801</v>
          </cell>
          <cell r="W1678" t="str">
            <v>32139000</v>
          </cell>
          <cell r="X1678" t="str">
            <v>CHINA</v>
          </cell>
          <cell r="Y1678">
            <v>3</v>
          </cell>
        </row>
        <row r="1679">
          <cell r="A1679" t="str">
            <v>884955090619</v>
          </cell>
          <cell r="B1679" t="str">
            <v>0301472</v>
          </cell>
          <cell r="C1679" t="str">
            <v>W&amp;N COTMAN AQUARELLE 1/2 GODET 472 BLEU IRIDESCENT</v>
          </cell>
          <cell r="D1679">
            <v>29</v>
          </cell>
          <cell r="E1679"/>
          <cell r="F1679"/>
          <cell r="G1679" t="str">
            <v>WN CWC 1/2 GODET 472 BLEU IRI</v>
          </cell>
          <cell r="H1679" t="str">
            <v>W&amp;N COTMAN WATER COLOUR HALVE NAP IRIDESCENT BLUE</v>
          </cell>
          <cell r="I1679" t="str">
            <v>WN CWC H/P IRI BL              SP</v>
          </cell>
          <cell r="J1679">
            <v>1.82</v>
          </cell>
          <cell r="K1679">
            <v>1.86</v>
          </cell>
          <cell r="L1679">
            <v>2.1978021978021997E-2</v>
          </cell>
          <cell r="M1679" t="str">
            <v>Actif</v>
          </cell>
          <cell r="N1679"/>
          <cell r="O1679" t="str">
            <v>WINSOR &amp; NEWTON</v>
          </cell>
          <cell r="P1679" t="str">
            <v>FINE ARTS</v>
          </cell>
          <cell r="Q1679" t="str">
            <v>W&amp;N WATERCOLOUR</v>
          </cell>
          <cell r="R1679" t="str">
            <v>COTMAN WATERCOLOUR</v>
          </cell>
          <cell r="S1679" t="str">
            <v>HALF PAN</v>
          </cell>
          <cell r="T1679" t="str">
            <v>Série 2</v>
          </cell>
          <cell r="U1679" t="str">
            <v>W0472</v>
          </cell>
          <cell r="V1679" t="str">
            <v>10100103152801</v>
          </cell>
          <cell r="W1679" t="str">
            <v>32139000</v>
          </cell>
          <cell r="X1679" t="str">
            <v>CHINA</v>
          </cell>
          <cell r="Y1679">
            <v>3</v>
          </cell>
        </row>
        <row r="1680">
          <cell r="A1680" t="str">
            <v>884955090664</v>
          </cell>
          <cell r="B1680" t="str">
            <v>0301473</v>
          </cell>
          <cell r="C1680" t="str">
            <v>W&amp;N COTMAN AQUARELLE 1/2 GODET 473 NOIR IRIDESCENT</v>
          </cell>
          <cell r="D1680">
            <v>29</v>
          </cell>
          <cell r="E1680"/>
          <cell r="F1680"/>
          <cell r="G1680" t="str">
            <v>WN CWC 1/2 GODET 473 NOIR IRI</v>
          </cell>
          <cell r="H1680" t="str">
            <v>W&amp;N COTMAN WATER COLOUR HALVE NAP IRIDESCENT BLACK</v>
          </cell>
          <cell r="I1680" t="str">
            <v>WN CWC H/P IRI BLK             SP</v>
          </cell>
          <cell r="J1680">
            <v>1.82</v>
          </cell>
          <cell r="K1680">
            <v>1.86</v>
          </cell>
          <cell r="L1680">
            <v>2.1978021978021997E-2</v>
          </cell>
          <cell r="M1680" t="str">
            <v>Actif</v>
          </cell>
          <cell r="N1680"/>
          <cell r="O1680" t="str">
            <v>WINSOR &amp; NEWTON</v>
          </cell>
          <cell r="P1680" t="str">
            <v>FINE ARTS</v>
          </cell>
          <cell r="Q1680" t="str">
            <v>W&amp;N WATERCOLOUR</v>
          </cell>
          <cell r="R1680" t="str">
            <v>COTMAN WATERCOLOUR</v>
          </cell>
          <cell r="S1680" t="str">
            <v>HALF PAN</v>
          </cell>
          <cell r="T1680" t="str">
            <v>Série 2</v>
          </cell>
          <cell r="U1680" t="str">
            <v>W0473</v>
          </cell>
          <cell r="V1680" t="str">
            <v>10100103152801</v>
          </cell>
          <cell r="W1680" t="str">
            <v>32139000</v>
          </cell>
          <cell r="X1680" t="str">
            <v>CHINA</v>
          </cell>
          <cell r="Y1680">
            <v>3</v>
          </cell>
        </row>
        <row r="1681">
          <cell r="A1681" t="str">
            <v>884955090633</v>
          </cell>
          <cell r="B1681" t="str">
            <v>0301511</v>
          </cell>
          <cell r="C1681" t="str">
            <v>W&amp;N COTMAN AQUARELLE 1/2 GODET 511 ETAIN</v>
          </cell>
          <cell r="D1681">
            <v>29</v>
          </cell>
          <cell r="E1681"/>
          <cell r="F1681"/>
          <cell r="G1681" t="str">
            <v>WN CWC 1/2 GODET 511 ETAIN</v>
          </cell>
          <cell r="H1681" t="str">
            <v>W&amp;N COTMAN WATER COLOUR HALVE NAP PEWTER</v>
          </cell>
          <cell r="I1681" t="str">
            <v>WN CWC H/P PEWTER              SP</v>
          </cell>
          <cell r="J1681">
            <v>1.82</v>
          </cell>
          <cell r="K1681">
            <v>1.86</v>
          </cell>
          <cell r="L1681">
            <v>2.1978021978021997E-2</v>
          </cell>
          <cell r="M1681" t="str">
            <v>Actif</v>
          </cell>
          <cell r="N1681"/>
          <cell r="O1681" t="str">
            <v>WINSOR &amp; NEWTON</v>
          </cell>
          <cell r="P1681" t="str">
            <v>FINE ARTS</v>
          </cell>
          <cell r="Q1681" t="str">
            <v>W&amp;N WATERCOLOUR</v>
          </cell>
          <cell r="R1681" t="str">
            <v>COTMAN WATERCOLOUR</v>
          </cell>
          <cell r="S1681" t="str">
            <v>HALF PAN</v>
          </cell>
          <cell r="T1681" t="str">
            <v>Série 2</v>
          </cell>
          <cell r="U1681" t="str">
            <v>W0511</v>
          </cell>
          <cell r="V1681" t="str">
            <v>10100103152801</v>
          </cell>
          <cell r="W1681" t="str">
            <v>32139000</v>
          </cell>
          <cell r="X1681" t="str">
            <v>CHINA</v>
          </cell>
          <cell r="Y1681">
            <v>3</v>
          </cell>
        </row>
        <row r="1682">
          <cell r="A1682" t="str">
            <v>884955090640</v>
          </cell>
          <cell r="B1682" t="str">
            <v>0301617</v>
          </cell>
          <cell r="C1682" t="str">
            <v>W&amp;N COTMAN AQUARELLE 1/2 GODET 617 ARGENT</v>
          </cell>
          <cell r="D1682">
            <v>29</v>
          </cell>
          <cell r="E1682"/>
          <cell r="F1682"/>
          <cell r="G1682" t="str">
            <v>WN CWC 1/2 GODET 617 ARGENT</v>
          </cell>
          <cell r="H1682" t="str">
            <v>W&amp;N COTMAN WATER COLOUR HALVE NAP SILVER</v>
          </cell>
          <cell r="I1682" t="str">
            <v>WN CWC H/P SLV                 SP</v>
          </cell>
          <cell r="J1682">
            <v>1.82</v>
          </cell>
          <cell r="K1682">
            <v>1.86</v>
          </cell>
          <cell r="L1682">
            <v>2.1978021978021997E-2</v>
          </cell>
          <cell r="M1682" t="str">
            <v>Actif</v>
          </cell>
          <cell r="N1682"/>
          <cell r="O1682" t="str">
            <v>WINSOR &amp; NEWTON</v>
          </cell>
          <cell r="P1682" t="str">
            <v>FINE ARTS</v>
          </cell>
          <cell r="Q1682" t="str">
            <v>W&amp;N WATERCOLOUR</v>
          </cell>
          <cell r="R1682" t="str">
            <v>COTMAN WATERCOLOUR</v>
          </cell>
          <cell r="S1682" t="str">
            <v>HALF PAN</v>
          </cell>
          <cell r="T1682" t="str">
            <v>Série 2</v>
          </cell>
          <cell r="U1682" t="str">
            <v>W0617</v>
          </cell>
          <cell r="V1682" t="str">
            <v>10100103152801</v>
          </cell>
          <cell r="W1682" t="str">
            <v>32139000</v>
          </cell>
          <cell r="X1682" t="str">
            <v>CHINA</v>
          </cell>
          <cell r="Y1682">
            <v>3</v>
          </cell>
        </row>
        <row r="1683">
          <cell r="A1683" t="str">
            <v>094376982312</v>
          </cell>
          <cell r="B1683" t="str">
            <v>0393209</v>
          </cell>
          <cell r="C1683" t="str">
            <v>W&amp;N COTMAN AQUARELLE PACK 12 SETS DE POCHE ESQUISSE</v>
          </cell>
          <cell r="D1683">
            <v>29</v>
          </cell>
          <cell r="E1683"/>
          <cell r="F1683"/>
          <cell r="G1683" t="str">
            <v>WN CWC PK 12 SETS DE POCHE ESQ</v>
          </cell>
          <cell r="H1683" t="str">
            <v>W&amp;N COTMAN WC SKETCHERS POCKET BOX DISPLAY 12 STUKS</v>
          </cell>
          <cell r="I1683" t="str">
            <v>WN CWC SKETCHERS C/TOP(12S)</v>
          </cell>
          <cell r="J1683">
            <v>141.19</v>
          </cell>
          <cell r="K1683">
            <v>144.01</v>
          </cell>
          <cell r="L1683">
            <v>1.9973085912599994E-2</v>
          </cell>
          <cell r="M1683" t="str">
            <v>Actif</v>
          </cell>
          <cell r="N1683"/>
          <cell r="O1683" t="str">
            <v>WINSOR &amp; NEWTON</v>
          </cell>
          <cell r="P1683" t="str">
            <v>FINE ARTS</v>
          </cell>
          <cell r="Q1683" t="str">
            <v>W&amp;N WATERCOLOUR</v>
          </cell>
          <cell r="R1683" t="str">
            <v>COTMAN WATERCOLOUR</v>
          </cell>
          <cell r="S1683" t="str">
            <v>PRE-PACKED DISP</v>
          </cell>
          <cell r="T1683" t="str">
            <v>No serie</v>
          </cell>
          <cell r="U1683" t="str">
            <v>NA</v>
          </cell>
          <cell r="V1683" t="str">
            <v>10100103152834</v>
          </cell>
          <cell r="W1683" t="str">
            <v>32131000</v>
          </cell>
          <cell r="X1683" t="str">
            <v>CHINA</v>
          </cell>
          <cell r="Y1683">
            <v>1</v>
          </cell>
        </row>
        <row r="1684">
          <cell r="A1684" t="str">
            <v>884955074220</v>
          </cell>
          <cell r="B1684" t="str">
            <v>0390664</v>
          </cell>
          <cell r="C1684" t="str">
            <v>W&amp;N COTMAN AQUARELLE SET INITIATION 10X5ML</v>
          </cell>
          <cell r="D1684">
            <v>29</v>
          </cell>
          <cell r="E1684"/>
          <cell r="F1684"/>
          <cell r="G1684" t="str">
            <v>WN CWC SET INITIATION 10X5ML</v>
          </cell>
          <cell r="H1684" t="str">
            <v>W&amp;N COTMAN WATERCOLOUR 10X5ML ACCESS SET</v>
          </cell>
          <cell r="I1684" t="str">
            <v>WN CWC 10X5ML ACCESS SET       SP</v>
          </cell>
          <cell r="J1684">
            <v>9.64</v>
          </cell>
          <cell r="K1684">
            <v>9.83</v>
          </cell>
          <cell r="L1684">
            <v>1.9709543568464678E-2</v>
          </cell>
          <cell r="M1684" t="str">
            <v>Actif</v>
          </cell>
          <cell r="N1684"/>
          <cell r="O1684" t="str">
            <v>WINSOR &amp; NEWTON</v>
          </cell>
          <cell r="P1684" t="str">
            <v>FINE ARTS</v>
          </cell>
          <cell r="Q1684" t="str">
            <v>W&amp;N WATERCOLOUR</v>
          </cell>
          <cell r="R1684" t="str">
            <v>COTMAN WATERCOLOUR</v>
          </cell>
          <cell r="S1684" t="str">
            <v>SET</v>
          </cell>
          <cell r="T1684" t="str">
            <v>No serie</v>
          </cell>
          <cell r="U1684" t="str">
            <v>NU</v>
          </cell>
          <cell r="V1684" t="str">
            <v>10100103152831</v>
          </cell>
          <cell r="W1684" t="str">
            <v>32131000</v>
          </cell>
          <cell r="X1684" t="str">
            <v>CHINA</v>
          </cell>
          <cell r="Y1684">
            <v>1</v>
          </cell>
        </row>
        <row r="1685">
          <cell r="A1685" t="str">
            <v>884955081136</v>
          </cell>
          <cell r="B1685" t="str">
            <v>0390672</v>
          </cell>
          <cell r="C1685" t="str">
            <v>W&amp;N COTMAN AQUARELLE SET DE POCHE 8 1/2 GODETS CIEL</v>
          </cell>
          <cell r="D1685">
            <v>29</v>
          </cell>
          <cell r="E1685"/>
          <cell r="F1685"/>
          <cell r="G1685" t="str">
            <v>WN CWC SET POCHE 8 1/2G CIEL</v>
          </cell>
          <cell r="H1685" t="str">
            <v>W&amp;N COTMAN WATERCOLOUR 8HP SKYSCAPE POCKET SET</v>
          </cell>
          <cell r="I1685" t="str">
            <v>WN CWC 8HP SKYSCAPE PKET SET   SP</v>
          </cell>
          <cell r="J1685">
            <v>10.58</v>
          </cell>
          <cell r="K1685">
            <v>10.79</v>
          </cell>
          <cell r="L1685">
            <v>1.9848771266540555E-2</v>
          </cell>
          <cell r="M1685" t="str">
            <v>Actif</v>
          </cell>
          <cell r="N1685"/>
          <cell r="O1685" t="str">
            <v>WINSOR &amp; NEWTON</v>
          </cell>
          <cell r="P1685" t="str">
            <v>FINE ARTS</v>
          </cell>
          <cell r="Q1685" t="str">
            <v>W&amp;N WATERCOLOUR</v>
          </cell>
          <cell r="R1685" t="str">
            <v>COTMAN WATERCOLOUR</v>
          </cell>
          <cell r="S1685" t="str">
            <v>SET</v>
          </cell>
          <cell r="T1685" t="str">
            <v>No serie</v>
          </cell>
          <cell r="U1685" t="str">
            <v>NU</v>
          </cell>
          <cell r="V1685" t="str">
            <v>10100103152831</v>
          </cell>
          <cell r="W1685" t="str">
            <v>32131000</v>
          </cell>
          <cell r="X1685" t="str">
            <v>CHINA</v>
          </cell>
          <cell r="Y1685">
            <v>1</v>
          </cell>
        </row>
        <row r="1686">
          <cell r="A1686" t="str">
            <v>884955081129</v>
          </cell>
          <cell r="B1686" t="str">
            <v>0390671</v>
          </cell>
          <cell r="C1686" t="str">
            <v>W&amp;N COTMAN AQUARELLE SET DE POCHE 8 1/2 GODETS FLORAL</v>
          </cell>
          <cell r="D1686">
            <v>29</v>
          </cell>
          <cell r="E1686"/>
          <cell r="F1686"/>
          <cell r="G1686" t="str">
            <v>WN CWC SET POCHE 8 1/2G FLORAL</v>
          </cell>
          <cell r="H1686" t="str">
            <v>W&amp;N COTMAN WATERCOLOUR 8HP FLORAL POCKET SET</v>
          </cell>
          <cell r="I1686" t="str">
            <v>WN CWC 8HP FLORAL PKET SET     SP</v>
          </cell>
          <cell r="J1686">
            <v>10.58</v>
          </cell>
          <cell r="K1686">
            <v>10.79</v>
          </cell>
          <cell r="L1686">
            <v>1.9848771266540555E-2</v>
          </cell>
          <cell r="M1686" t="str">
            <v>Actif</v>
          </cell>
          <cell r="N1686"/>
          <cell r="O1686" t="str">
            <v>WINSOR &amp; NEWTON</v>
          </cell>
          <cell r="P1686" t="str">
            <v>FINE ARTS</v>
          </cell>
          <cell r="Q1686" t="str">
            <v>W&amp;N WATERCOLOUR</v>
          </cell>
          <cell r="R1686" t="str">
            <v>COTMAN WATERCOLOUR</v>
          </cell>
          <cell r="S1686" t="str">
            <v>SET</v>
          </cell>
          <cell r="T1686" t="str">
            <v>No serie</v>
          </cell>
          <cell r="U1686" t="str">
            <v>NU</v>
          </cell>
          <cell r="V1686" t="str">
            <v>10100103152831</v>
          </cell>
          <cell r="W1686" t="str">
            <v>32131000</v>
          </cell>
          <cell r="X1686" t="str">
            <v>CHINA</v>
          </cell>
          <cell r="Y1686">
            <v>1</v>
          </cell>
        </row>
        <row r="1687">
          <cell r="A1687" t="str">
            <v>884955081143</v>
          </cell>
          <cell r="B1687" t="str">
            <v>0390673</v>
          </cell>
          <cell r="C1687" t="str">
            <v>W&amp;N COTMAN AQUARELLE SET DE POCHE 8 1/2 GODETS PAYSAGE</v>
          </cell>
          <cell r="D1687">
            <v>29</v>
          </cell>
          <cell r="E1687"/>
          <cell r="F1687"/>
          <cell r="G1687" t="str">
            <v>WN CWC SET POCHE 8 1/2G PAYSAG</v>
          </cell>
          <cell r="H1687" t="str">
            <v>W&amp;N COTMAN WATERCOLOUR 8HP LANDSCAPE POCKET SET</v>
          </cell>
          <cell r="I1687" t="str">
            <v>WN CWC 8HP LANDSCAPE PKET SET  SP</v>
          </cell>
          <cell r="J1687">
            <v>10.58</v>
          </cell>
          <cell r="K1687">
            <v>10.79</v>
          </cell>
          <cell r="L1687">
            <v>1.9848771266540555E-2</v>
          </cell>
          <cell r="M1687" t="str">
            <v>Actif</v>
          </cell>
          <cell r="N1687"/>
          <cell r="O1687" t="str">
            <v>WINSOR &amp; NEWTON</v>
          </cell>
          <cell r="P1687" t="str">
            <v>FINE ARTS</v>
          </cell>
          <cell r="Q1687" t="str">
            <v>W&amp;N WATERCOLOUR</v>
          </cell>
          <cell r="R1687" t="str">
            <v>COTMAN WATERCOLOUR</v>
          </cell>
          <cell r="S1687" t="str">
            <v>SET</v>
          </cell>
          <cell r="T1687" t="str">
            <v>No serie</v>
          </cell>
          <cell r="U1687" t="str">
            <v>NU</v>
          </cell>
          <cell r="V1687" t="str">
            <v>10100103152831</v>
          </cell>
          <cell r="W1687" t="str">
            <v>32131000</v>
          </cell>
          <cell r="X1687" t="str">
            <v>CHINA</v>
          </cell>
          <cell r="Y1687">
            <v>1</v>
          </cell>
        </row>
        <row r="1688">
          <cell r="A1688" t="str">
            <v>884955081112</v>
          </cell>
          <cell r="B1688" t="str">
            <v>0390670</v>
          </cell>
          <cell r="C1688" t="str">
            <v>W&amp;N COTMAN AQUARELLE SET DE POCHE 8 1/2 GODETS PORTRAIT</v>
          </cell>
          <cell r="D1688">
            <v>29</v>
          </cell>
          <cell r="E1688"/>
          <cell r="F1688"/>
          <cell r="G1688" t="str">
            <v>WN CWC SET POCHE 8 1/2G PORTRA</v>
          </cell>
          <cell r="H1688" t="str">
            <v>W&amp;N COTMAN WATERCOLOUR 8HP PORTRAIT POCKET SET</v>
          </cell>
          <cell r="I1688" t="str">
            <v>WN CWC 8HP PORT PKET SET       SP</v>
          </cell>
          <cell r="J1688">
            <v>10.58</v>
          </cell>
          <cell r="K1688">
            <v>10.79</v>
          </cell>
          <cell r="L1688">
            <v>1.9848771266540555E-2</v>
          </cell>
          <cell r="M1688" t="str">
            <v>Actif</v>
          </cell>
          <cell r="N1688"/>
          <cell r="O1688" t="str">
            <v>WINSOR &amp; NEWTON</v>
          </cell>
          <cell r="P1688" t="str">
            <v>FINE ARTS</v>
          </cell>
          <cell r="Q1688" t="str">
            <v>W&amp;N WATERCOLOUR</v>
          </cell>
          <cell r="R1688" t="str">
            <v>COTMAN WATERCOLOUR</v>
          </cell>
          <cell r="S1688" t="str">
            <v>SET</v>
          </cell>
          <cell r="T1688" t="str">
            <v>No serie</v>
          </cell>
          <cell r="U1688" t="str">
            <v>NU</v>
          </cell>
          <cell r="V1688" t="str">
            <v>10100103152831</v>
          </cell>
          <cell r="W1688" t="str">
            <v>32131000</v>
          </cell>
          <cell r="X1688" t="str">
            <v>CHINA</v>
          </cell>
          <cell r="Y1688">
            <v>1</v>
          </cell>
        </row>
        <row r="1689">
          <cell r="A1689" t="str">
            <v>5012572005784</v>
          </cell>
          <cell r="B1689" t="str">
            <v>0390640</v>
          </cell>
          <cell r="C1689" t="str">
            <v>W&amp;N COTMAN AQUARELLE SET DE POCHE ESQUISSE</v>
          </cell>
          <cell r="D1689">
            <v>29</v>
          </cell>
          <cell r="E1689"/>
          <cell r="F1689"/>
          <cell r="G1689" t="str">
            <v>WN COT AQUA SET POCHE ESQUISSE</v>
          </cell>
          <cell r="H1689" t="str">
            <v>W&amp;N CWC SKETCHERS POCKET BOX 12 HALVE NAPJES + 1 PENSEEL</v>
          </cell>
          <cell r="I1689" t="str">
            <v>WN CWC SKETCH POCKET BOX</v>
          </cell>
          <cell r="J1689">
            <v>11.76</v>
          </cell>
          <cell r="K1689">
            <v>12</v>
          </cell>
          <cell r="L1689">
            <v>2.0408163265306142E-2</v>
          </cell>
          <cell r="M1689" t="str">
            <v>Actif</v>
          </cell>
          <cell r="N1689"/>
          <cell r="O1689" t="str">
            <v>WINSOR &amp; NEWTON</v>
          </cell>
          <cell r="P1689" t="str">
            <v>FINE ARTS</v>
          </cell>
          <cell r="Q1689" t="str">
            <v>W&amp;N WATERCOLOUR</v>
          </cell>
          <cell r="R1689" t="str">
            <v>COTMAN WATERCOLOUR</v>
          </cell>
          <cell r="S1689" t="str">
            <v>SET</v>
          </cell>
          <cell r="T1689" t="str">
            <v>No serie</v>
          </cell>
          <cell r="U1689" t="str">
            <v>NA</v>
          </cell>
          <cell r="V1689" t="str">
            <v>10100103152831</v>
          </cell>
          <cell r="W1689" t="str">
            <v>32131000</v>
          </cell>
          <cell r="X1689" t="str">
            <v>CHINA</v>
          </cell>
          <cell r="Y1689">
            <v>1</v>
          </cell>
        </row>
        <row r="1690">
          <cell r="A1690" t="str">
            <v>884955090688</v>
          </cell>
          <cell r="B1690" t="str">
            <v>0390702</v>
          </cell>
          <cell r="C1690" t="str">
            <v>W&amp;N COTMAN AQUARELLE METALLIC POCKET SET 8 1/2 GODETS</v>
          </cell>
          <cell r="D1690">
            <v>29</v>
          </cell>
          <cell r="E1690"/>
          <cell r="F1690"/>
          <cell r="G1690" t="str">
            <v>WN CWC METL PCKT SET 8 1/2 GOD</v>
          </cell>
          <cell r="H1690" t="str">
            <v>W&amp;N COTMAN WATER COLOUR METALLIC POCKET SET 8 NAPJES</v>
          </cell>
          <cell r="I1690" t="str">
            <v>WN CWC 8HP MTL PKET SET        SP</v>
          </cell>
          <cell r="J1690">
            <v>13.52</v>
          </cell>
          <cell r="K1690">
            <v>13.79</v>
          </cell>
          <cell r="L1690">
            <v>1.9970414201183402E-2</v>
          </cell>
          <cell r="M1690" t="str">
            <v>Actif</v>
          </cell>
          <cell r="N1690"/>
          <cell r="O1690" t="str">
            <v>WINSOR &amp; NEWTON</v>
          </cell>
          <cell r="P1690" t="str">
            <v>FINE ARTS</v>
          </cell>
          <cell r="Q1690" t="str">
            <v>W&amp;N WATERCOLOUR</v>
          </cell>
          <cell r="R1690" t="str">
            <v>COTMAN WATERCOLOUR</v>
          </cell>
          <cell r="S1690" t="str">
            <v>SET</v>
          </cell>
          <cell r="T1690" t="str">
            <v>No serie</v>
          </cell>
          <cell r="U1690" t="str">
            <v>NU</v>
          </cell>
          <cell r="V1690" t="str">
            <v>10100103152831</v>
          </cell>
          <cell r="W1690" t="str">
            <v>32131000</v>
          </cell>
          <cell r="X1690" t="str">
            <v>CHINA</v>
          </cell>
          <cell r="Y1690">
            <v>1</v>
          </cell>
        </row>
        <row r="1691">
          <cell r="A1691" t="str">
            <v>5012572005746</v>
          </cell>
          <cell r="B1691" t="str">
            <v>0390635</v>
          </cell>
          <cell r="C1691" t="str">
            <v>W&amp;N COTMAN AQUARELLE ASSORTIMENT DE 6 TUBES</v>
          </cell>
          <cell r="D1691">
            <v>29</v>
          </cell>
          <cell r="E1691"/>
          <cell r="F1691"/>
          <cell r="G1691" t="str">
            <v>WN COT AQUA ASSORT 6 TUBES</v>
          </cell>
          <cell r="H1691" t="str">
            <v>W&amp;N COTMAN WATER COLOUR SET 6X8ML</v>
          </cell>
          <cell r="I1691" t="str">
            <v>WN CWC 6 TUBE SET 6X8ML</v>
          </cell>
          <cell r="J1691">
            <v>13.81</v>
          </cell>
          <cell r="K1691">
            <v>14.09</v>
          </cell>
          <cell r="L1691">
            <v>2.0275162925416319E-2</v>
          </cell>
          <cell r="M1691" t="str">
            <v>Actif</v>
          </cell>
          <cell r="N1691"/>
          <cell r="O1691" t="str">
            <v>WINSOR &amp; NEWTON</v>
          </cell>
          <cell r="P1691" t="str">
            <v>FINE ARTS</v>
          </cell>
          <cell r="Q1691" t="str">
            <v>W&amp;N WATERCOLOUR</v>
          </cell>
          <cell r="R1691" t="str">
            <v>COTMAN WATERCOLOUR</v>
          </cell>
          <cell r="S1691" t="str">
            <v>SET</v>
          </cell>
          <cell r="T1691" t="str">
            <v>No serie</v>
          </cell>
          <cell r="U1691" t="str">
            <v>NA</v>
          </cell>
          <cell r="V1691" t="str">
            <v>10100103152831</v>
          </cell>
          <cell r="W1691" t="str">
            <v>32131000</v>
          </cell>
          <cell r="X1691" t="str">
            <v>CHINA</v>
          </cell>
          <cell r="Y1691">
            <v>1</v>
          </cell>
        </row>
        <row r="1692">
          <cell r="A1692" t="str">
            <v>884955053683</v>
          </cell>
          <cell r="B1692" t="str">
            <v>0390658</v>
          </cell>
          <cell r="C1692" t="str">
            <v>W&amp;N COTMAN AQUARELLE SET DE POCHE PINCEAU RESERVOIR D'EAU</v>
          </cell>
          <cell r="D1692">
            <v>29</v>
          </cell>
          <cell r="E1692"/>
          <cell r="F1692"/>
          <cell r="G1692" t="str">
            <v>WN CWC SET POCHE PIN RESER EAU</v>
          </cell>
          <cell r="H1692" t="str">
            <v>W&amp;N COTMAN WATERCOLOUR BRUSH PEN SET 12HP</v>
          </cell>
          <cell r="I1692" t="str">
            <v>WN CWC BRUSH PEN SET 12HP</v>
          </cell>
          <cell r="J1692">
            <v>16.64</v>
          </cell>
          <cell r="K1692">
            <v>16.97</v>
          </cell>
          <cell r="L1692">
            <v>1.9831730769230668E-2</v>
          </cell>
          <cell r="M1692" t="str">
            <v>Actif</v>
          </cell>
          <cell r="N1692"/>
          <cell r="O1692" t="str">
            <v>WINSOR &amp; NEWTON</v>
          </cell>
          <cell r="P1692" t="str">
            <v>FINE ARTS</v>
          </cell>
          <cell r="Q1692" t="str">
            <v>W&amp;N WATERCOLOUR</v>
          </cell>
          <cell r="R1692" t="str">
            <v>COTMAN WATERCOLOUR</v>
          </cell>
          <cell r="S1692" t="str">
            <v>SET</v>
          </cell>
          <cell r="T1692" t="str">
            <v>No serie</v>
          </cell>
          <cell r="U1692" t="str">
            <v>NU</v>
          </cell>
          <cell r="V1692" t="str">
            <v>10100103152831</v>
          </cell>
          <cell r="W1692" t="str">
            <v>32131000</v>
          </cell>
          <cell r="X1692" t="str">
            <v>CHINA</v>
          </cell>
          <cell r="Y1692">
            <v>1</v>
          </cell>
        </row>
        <row r="1693">
          <cell r="A1693" t="str">
            <v>094376954364</v>
          </cell>
          <cell r="B1693" t="str">
            <v>0390373</v>
          </cell>
          <cell r="C1693" t="str">
            <v>W&amp;N COTMAN AQUARELLE SET DE POCHE AVEC PALETTE</v>
          </cell>
          <cell r="D1693">
            <v>29</v>
          </cell>
          <cell r="E1693"/>
          <cell r="F1693"/>
          <cell r="G1693" t="str">
            <v>WN COT AQUA SET POCHE AV PAL</v>
          </cell>
          <cell r="H1693" t="str">
            <v>W&amp;N NEW CWC POCKET PLUS 04</v>
          </cell>
          <cell r="I1693" t="str">
            <v>WN NEW CWC POCKET PLUS 04</v>
          </cell>
          <cell r="J1693">
            <v>17</v>
          </cell>
          <cell r="K1693">
            <v>17.34</v>
          </cell>
          <cell r="L1693">
            <v>1.999999999999999E-2</v>
          </cell>
          <cell r="M1693" t="str">
            <v>Actif</v>
          </cell>
          <cell r="N1693"/>
          <cell r="O1693" t="str">
            <v>WINSOR &amp; NEWTON</v>
          </cell>
          <cell r="P1693" t="str">
            <v>FINE ARTS</v>
          </cell>
          <cell r="Q1693" t="str">
            <v>W&amp;N WATERCOLOUR</v>
          </cell>
          <cell r="R1693" t="str">
            <v>COTMAN WATERCOLOUR</v>
          </cell>
          <cell r="S1693" t="str">
            <v>SET</v>
          </cell>
          <cell r="T1693" t="str">
            <v>No serie</v>
          </cell>
          <cell r="U1693" t="str">
            <v>NA</v>
          </cell>
          <cell r="V1693" t="str">
            <v>10100103152831</v>
          </cell>
          <cell r="W1693" t="str">
            <v>32131000</v>
          </cell>
          <cell r="X1693" t="str">
            <v>CHINA</v>
          </cell>
          <cell r="Y1693">
            <v>1</v>
          </cell>
        </row>
        <row r="1694">
          <cell r="A1694" t="str">
            <v>884955074237</v>
          </cell>
          <cell r="B1694" t="str">
            <v>0390665</v>
          </cell>
          <cell r="C1694" t="str">
            <v>W&amp;N COTMAN AQUARELLE SET INITIATION 20X5ML</v>
          </cell>
          <cell r="D1694">
            <v>29</v>
          </cell>
          <cell r="E1694"/>
          <cell r="F1694"/>
          <cell r="G1694" t="str">
            <v>WN CWC SET INITIATION 20X5ML</v>
          </cell>
          <cell r="H1694" t="str">
            <v>W&amp;N COTMAN WATERCOLOUR 20X5ML ACCESS SET</v>
          </cell>
          <cell r="I1694" t="str">
            <v>WN CWC 20X5ML ACCESS SET       SP</v>
          </cell>
          <cell r="J1694">
            <v>17.04</v>
          </cell>
          <cell r="K1694">
            <v>17.38</v>
          </cell>
          <cell r="L1694">
            <v>1.9953051643192481E-2</v>
          </cell>
          <cell r="M1694" t="str">
            <v>Actif</v>
          </cell>
          <cell r="N1694"/>
          <cell r="O1694" t="str">
            <v>WINSOR &amp; NEWTON</v>
          </cell>
          <cell r="P1694" t="str">
            <v>FINE ARTS</v>
          </cell>
          <cell r="Q1694" t="str">
            <v>W&amp;N WATERCOLOUR</v>
          </cell>
          <cell r="R1694" t="str">
            <v>COTMAN WATERCOLOUR</v>
          </cell>
          <cell r="S1694" t="str">
            <v>SET</v>
          </cell>
          <cell r="T1694" t="str">
            <v>No serie</v>
          </cell>
          <cell r="U1694" t="str">
            <v>NU</v>
          </cell>
          <cell r="V1694" t="str">
            <v>10100103152831</v>
          </cell>
          <cell r="W1694" t="str">
            <v>32131000</v>
          </cell>
          <cell r="X1694" t="str">
            <v>CHINA</v>
          </cell>
          <cell r="Y1694">
            <v>1</v>
          </cell>
        </row>
        <row r="1695">
          <cell r="A1695" t="str">
            <v>884955090947</v>
          </cell>
          <cell r="B1695" t="str">
            <v>0390703</v>
          </cell>
          <cell r="C1695" t="str">
            <v>W&amp;N COTMAN AQUARELLE METALLIC COLLECTION SET 6 TUBES</v>
          </cell>
          <cell r="D1695">
            <v>29</v>
          </cell>
          <cell r="E1695"/>
          <cell r="F1695"/>
          <cell r="G1695" t="str">
            <v>WN CWC METALLIC COLL SET 6 TB</v>
          </cell>
          <cell r="H1695" t="str">
            <v>W&amp;N COTMAN WATER CLR METALLIC COLLECTION SET 6 X 8ML TUBES</v>
          </cell>
          <cell r="I1695" t="str">
            <v>WN CWC METALLIC COL 6 TBE SET  SP</v>
          </cell>
          <cell r="J1695">
            <v>17.27</v>
          </cell>
          <cell r="K1695">
            <v>17.62</v>
          </cell>
          <cell r="L1695">
            <v>2.0266357845975764E-2</v>
          </cell>
          <cell r="M1695" t="str">
            <v>Actif</v>
          </cell>
          <cell r="N1695"/>
          <cell r="O1695" t="str">
            <v>WINSOR &amp; NEWTON</v>
          </cell>
          <cell r="P1695" t="str">
            <v>FINE ARTS</v>
          </cell>
          <cell r="Q1695" t="str">
            <v>W&amp;N WATERCOLOUR</v>
          </cell>
          <cell r="R1695" t="str">
            <v>COTMAN WATERCOLOUR</v>
          </cell>
          <cell r="S1695" t="str">
            <v>SET</v>
          </cell>
          <cell r="T1695" t="str">
            <v>No serie</v>
          </cell>
          <cell r="U1695" t="str">
            <v>NU</v>
          </cell>
          <cell r="V1695" t="str">
            <v>10100103152831</v>
          </cell>
          <cell r="W1695" t="str">
            <v>32131000</v>
          </cell>
          <cell r="X1695" t="str">
            <v>CHINA</v>
          </cell>
          <cell r="Y1695">
            <v>1</v>
          </cell>
        </row>
        <row r="1696">
          <cell r="A1696" t="str">
            <v>094376905328</v>
          </cell>
          <cell r="B1696" t="str">
            <v>0390083</v>
          </cell>
          <cell r="C1696" t="str">
            <v>W&amp;N COTMAN AQUARELLE SET D'EXTERIEUR</v>
          </cell>
          <cell r="D1696">
            <v>29</v>
          </cell>
          <cell r="E1696"/>
          <cell r="F1696"/>
          <cell r="G1696" t="str">
            <v>WN CWC SET D'EXTERIEUR</v>
          </cell>
          <cell r="H1696" t="str">
            <v>W&amp;N CWC COMPACT SET</v>
          </cell>
          <cell r="I1696" t="str">
            <v>WN CWC COMPACT SET</v>
          </cell>
          <cell r="J1696">
            <v>20.96</v>
          </cell>
          <cell r="K1696">
            <v>21.38</v>
          </cell>
          <cell r="L1696">
            <v>2.003816793893121E-2</v>
          </cell>
          <cell r="M1696" t="str">
            <v>Actif</v>
          </cell>
          <cell r="N1696"/>
          <cell r="O1696" t="str">
            <v>WINSOR &amp; NEWTON</v>
          </cell>
          <cell r="P1696" t="str">
            <v>FINE ARTS</v>
          </cell>
          <cell r="Q1696" t="str">
            <v>W&amp;N WATERCOLOUR</v>
          </cell>
          <cell r="R1696" t="str">
            <v>COTMAN WATERCOLOUR</v>
          </cell>
          <cell r="S1696" t="str">
            <v>SET</v>
          </cell>
          <cell r="T1696" t="str">
            <v>No serie</v>
          </cell>
          <cell r="U1696" t="str">
            <v>NA</v>
          </cell>
          <cell r="V1696" t="str">
            <v>10100103152831</v>
          </cell>
          <cell r="W1696" t="str">
            <v>32131000</v>
          </cell>
          <cell r="X1696" t="str">
            <v>CHINA</v>
          </cell>
          <cell r="Y1696">
            <v>1</v>
          </cell>
        </row>
        <row r="1697">
          <cell r="A1697" t="str">
            <v>5012572015592</v>
          </cell>
          <cell r="B1697" t="str">
            <v>0390060</v>
          </cell>
          <cell r="C1697" t="str">
            <v>W&amp;N COTMAN AQUARELLE SET DE POCHE COMPLET</v>
          </cell>
          <cell r="D1697">
            <v>29</v>
          </cell>
          <cell r="E1697"/>
          <cell r="F1697"/>
          <cell r="G1697" t="str">
            <v>WN COT AQUA SET POCHE COMPLET</v>
          </cell>
          <cell r="H1697" t="str">
            <v>W&amp;N COTMAN WATERCOLOUR DELUXE SKETCH.POCKET</v>
          </cell>
          <cell r="I1697" t="str">
            <v>WN CWC DELUXE SKETCH.POCKET</v>
          </cell>
          <cell r="J1697">
            <v>21.68</v>
          </cell>
          <cell r="K1697">
            <v>22.11</v>
          </cell>
          <cell r="L1697">
            <v>1.9833948339483383E-2</v>
          </cell>
          <cell r="M1697" t="str">
            <v>Actif</v>
          </cell>
          <cell r="N1697"/>
          <cell r="O1697" t="str">
            <v>WINSOR &amp; NEWTON</v>
          </cell>
          <cell r="P1697" t="str">
            <v>FINE ARTS</v>
          </cell>
          <cell r="Q1697" t="str">
            <v>W&amp;N WATERCOLOUR</v>
          </cell>
          <cell r="R1697" t="str">
            <v>COTMAN WATERCOLOUR</v>
          </cell>
          <cell r="S1697" t="str">
            <v>SET</v>
          </cell>
          <cell r="T1697" t="str">
            <v>No serie</v>
          </cell>
          <cell r="U1697" t="str">
            <v>NA</v>
          </cell>
          <cell r="V1697" t="str">
            <v>10100103152831</v>
          </cell>
          <cell r="W1697" t="str">
            <v>32131000</v>
          </cell>
          <cell r="X1697" t="str">
            <v>CHINA</v>
          </cell>
          <cell r="Y1697">
            <v>1</v>
          </cell>
        </row>
        <row r="1698">
          <cell r="A1698" t="str">
            <v>5012572005913</v>
          </cell>
          <cell r="B1698" t="str">
            <v>0390646</v>
          </cell>
          <cell r="C1698" t="str">
            <v>W&amp;N COTMAN AQUARELLE SET PALETTE DE 10 TUBES</v>
          </cell>
          <cell r="D1698">
            <v>29</v>
          </cell>
          <cell r="E1698"/>
          <cell r="F1698"/>
          <cell r="G1698" t="str">
            <v>WN COT AQUA SET PALETTE 10 TBE</v>
          </cell>
          <cell r="H1698" t="str">
            <v>W&amp;N COTMAN WATER COLOUR PALET SET 10X8ML</v>
          </cell>
          <cell r="I1698" t="str">
            <v>WN CWC PALETTE NY-0390646</v>
          </cell>
          <cell r="J1698">
            <v>23.04</v>
          </cell>
          <cell r="K1698">
            <v>23.5</v>
          </cell>
          <cell r="L1698">
            <v>1.9965277777777814E-2</v>
          </cell>
          <cell r="M1698" t="str">
            <v>Actif</v>
          </cell>
          <cell r="N1698"/>
          <cell r="O1698" t="str">
            <v>WINSOR &amp; NEWTON</v>
          </cell>
          <cell r="P1698" t="str">
            <v>FINE ARTS</v>
          </cell>
          <cell r="Q1698" t="str">
            <v>W&amp;N WATERCOLOUR</v>
          </cell>
          <cell r="R1698" t="str">
            <v>COTMAN WATERCOLOUR</v>
          </cell>
          <cell r="S1698" t="str">
            <v>SET</v>
          </cell>
          <cell r="T1698" t="str">
            <v>No serie</v>
          </cell>
          <cell r="U1698" t="str">
            <v>NA</v>
          </cell>
          <cell r="V1698" t="str">
            <v>10100103152831</v>
          </cell>
          <cell r="W1698" t="str">
            <v>32131000</v>
          </cell>
          <cell r="X1698" t="str">
            <v>CHINA</v>
          </cell>
          <cell r="Y1698">
            <v>1</v>
          </cell>
        </row>
        <row r="1699">
          <cell r="A1699" t="str">
            <v>094376936704</v>
          </cell>
          <cell r="B1699" t="str">
            <v>0390453</v>
          </cell>
          <cell r="C1699" t="str">
            <v>W&amp;N COTMAN AQUARELLE BOITE METAL DE VOYAGE PERSONNALISABLE</v>
          </cell>
          <cell r="D1699">
            <v>29</v>
          </cell>
          <cell r="E1699"/>
          <cell r="F1699"/>
          <cell r="G1699" t="str">
            <v>WN COT AQUA BTE MET VOYÿPERS</v>
          </cell>
          <cell r="H1699" t="str">
            <v>W&amp;N COTMAN BLUE BOX</v>
          </cell>
          <cell r="I1699" t="str">
            <v>WN CWC BLUE BOX</v>
          </cell>
          <cell r="J1699">
            <v>23.16</v>
          </cell>
          <cell r="K1699">
            <v>23.62</v>
          </cell>
          <cell r="L1699">
            <v>1.9861830742659795E-2</v>
          </cell>
          <cell r="M1699" t="str">
            <v>Actif</v>
          </cell>
          <cell r="N1699"/>
          <cell r="O1699" t="str">
            <v>WINSOR &amp; NEWTON</v>
          </cell>
          <cell r="P1699" t="str">
            <v>FINE ARTS</v>
          </cell>
          <cell r="Q1699" t="str">
            <v>W&amp;N WATERCOLOUR</v>
          </cell>
          <cell r="R1699" t="str">
            <v>COTMAN WATERCOLOUR</v>
          </cell>
          <cell r="S1699" t="str">
            <v>SET</v>
          </cell>
          <cell r="T1699" t="str">
            <v>No serie</v>
          </cell>
          <cell r="U1699" t="str">
            <v>NA</v>
          </cell>
          <cell r="V1699" t="str">
            <v>10100103152831</v>
          </cell>
          <cell r="W1699" t="str">
            <v>32131000</v>
          </cell>
          <cell r="X1699" t="str">
            <v>CHINA</v>
          </cell>
          <cell r="Y1699">
            <v>1</v>
          </cell>
        </row>
        <row r="1700">
          <cell r="A1700" t="str">
            <v>094376954371</v>
          </cell>
          <cell r="B1700" t="str">
            <v>0390374</v>
          </cell>
          <cell r="C1700" t="str">
            <v>W&amp;N COTMAN AQUARELLE SET DE VOYAGE EXTERIEUR</v>
          </cell>
          <cell r="D1700">
            <v>29</v>
          </cell>
          <cell r="E1700"/>
          <cell r="F1700"/>
          <cell r="G1700" t="str">
            <v>WN COT AQUA SET DE VOYAGE EXT</v>
          </cell>
          <cell r="H1700" t="str">
            <v>W&amp;N NEW CWC FIELD PLUS 04</v>
          </cell>
          <cell r="I1700" t="str">
            <v>WN NEW CWC FIELD PLUS 04</v>
          </cell>
          <cell r="J1700">
            <v>26.21</v>
          </cell>
          <cell r="K1700">
            <v>26.73</v>
          </cell>
          <cell r="L1700">
            <v>1.9839755818389912E-2</v>
          </cell>
          <cell r="M1700" t="str">
            <v>Actif</v>
          </cell>
          <cell r="N1700"/>
          <cell r="O1700" t="str">
            <v>WINSOR &amp; NEWTON</v>
          </cell>
          <cell r="P1700" t="str">
            <v>FINE ARTS</v>
          </cell>
          <cell r="Q1700" t="str">
            <v>W&amp;N WATERCOLOUR</v>
          </cell>
          <cell r="R1700" t="str">
            <v>COTMAN WATERCOLOUR</v>
          </cell>
          <cell r="S1700" t="str">
            <v>SET</v>
          </cell>
          <cell r="T1700" t="str">
            <v>No serie</v>
          </cell>
          <cell r="U1700" t="str">
            <v>NA</v>
          </cell>
          <cell r="V1700" t="str">
            <v>10100103152831</v>
          </cell>
          <cell r="W1700" t="str">
            <v>32131000</v>
          </cell>
          <cell r="X1700" t="str">
            <v>CHINA</v>
          </cell>
          <cell r="Y1700">
            <v>1</v>
          </cell>
        </row>
        <row r="1701">
          <cell r="A1701" t="str">
            <v>5012572005753</v>
          </cell>
          <cell r="B1701" t="str">
            <v>0390636</v>
          </cell>
          <cell r="C1701" t="str">
            <v>W&amp;N COTMAN AQUARELLE COLLECTION DE 12 TUBES</v>
          </cell>
          <cell r="D1701">
            <v>29</v>
          </cell>
          <cell r="E1701"/>
          <cell r="F1701"/>
          <cell r="G1701" t="str">
            <v>WN COT AQUA COLLECT 12 TUBES</v>
          </cell>
          <cell r="H1701" t="str">
            <v>W&amp;N COTMAN WATER COLOUR SET 12X8ML</v>
          </cell>
          <cell r="I1701" t="str">
            <v>WN CWC 12X8ML ST NY-0390636</v>
          </cell>
          <cell r="J1701">
            <v>27.62</v>
          </cell>
          <cell r="K1701">
            <v>28.17</v>
          </cell>
          <cell r="L1701">
            <v>1.9913106444605384E-2</v>
          </cell>
          <cell r="M1701" t="str">
            <v>Actif</v>
          </cell>
          <cell r="N1701"/>
          <cell r="O1701" t="str">
            <v>WINSOR &amp; NEWTON</v>
          </cell>
          <cell r="P1701" t="str">
            <v>FINE ARTS</v>
          </cell>
          <cell r="Q1701" t="str">
            <v>W&amp;N WATERCOLOUR</v>
          </cell>
          <cell r="R1701" t="str">
            <v>COTMAN WATERCOLOUR</v>
          </cell>
          <cell r="S1701" t="str">
            <v>SET</v>
          </cell>
          <cell r="T1701" t="str">
            <v>No serie</v>
          </cell>
          <cell r="U1701" t="str">
            <v>NA</v>
          </cell>
          <cell r="V1701" t="str">
            <v>10100103152831</v>
          </cell>
          <cell r="W1701" t="str">
            <v>32131000</v>
          </cell>
          <cell r="X1701" t="str">
            <v>CHINA</v>
          </cell>
          <cell r="Y1701">
            <v>1</v>
          </cell>
        </row>
        <row r="1702">
          <cell r="A1702" t="str">
            <v>094376954388</v>
          </cell>
          <cell r="B1702" t="str">
            <v>0390375</v>
          </cell>
          <cell r="C1702" t="str">
            <v>W&amp;N COTMAN AQUARELLE SET DE VOYAGE MIXTE</v>
          </cell>
          <cell r="D1702">
            <v>29</v>
          </cell>
          <cell r="E1702"/>
          <cell r="F1702"/>
          <cell r="G1702" t="str">
            <v>WN COT AQUA SET DE VOYAGE MIXT</v>
          </cell>
          <cell r="H1702" t="str">
            <v>W&amp;N NEW CWCHP/TU PTG PLUS 04</v>
          </cell>
          <cell r="I1702" t="str">
            <v>WN NEW CWC H/P/TBE PTG PLUS</v>
          </cell>
          <cell r="J1702">
            <v>29.8</v>
          </cell>
          <cell r="K1702">
            <v>30.4</v>
          </cell>
          <cell r="L1702">
            <v>2.0134228187919392E-2</v>
          </cell>
          <cell r="M1702" t="str">
            <v>Actif</v>
          </cell>
          <cell r="N1702"/>
          <cell r="O1702" t="str">
            <v>WINSOR &amp; NEWTON</v>
          </cell>
          <cell r="P1702" t="str">
            <v>FINE ARTS</v>
          </cell>
          <cell r="Q1702" t="str">
            <v>W&amp;N WATERCOLOUR</v>
          </cell>
          <cell r="R1702" t="str">
            <v>COTMAN WATERCOLOUR</v>
          </cell>
          <cell r="S1702" t="str">
            <v>SET</v>
          </cell>
          <cell r="T1702" t="str">
            <v>No serie</v>
          </cell>
          <cell r="U1702" t="str">
            <v>NA</v>
          </cell>
          <cell r="V1702" t="str">
            <v>10100103152831</v>
          </cell>
          <cell r="W1702" t="str">
            <v>32131000</v>
          </cell>
          <cell r="X1702" t="str">
            <v>CHINA</v>
          </cell>
          <cell r="Y1702">
            <v>1</v>
          </cell>
        </row>
        <row r="1703">
          <cell r="A1703" t="str">
            <v>094376954401</v>
          </cell>
          <cell r="B1703" t="str">
            <v>0390377</v>
          </cell>
          <cell r="C1703" t="str">
            <v>W&amp;N COTMAN AQUARELLE SET DE VOYAGE - AQUARELLE EN TUBES</v>
          </cell>
          <cell r="D1703">
            <v>29</v>
          </cell>
          <cell r="E1703"/>
          <cell r="F1703"/>
          <cell r="G1703" t="str">
            <v>WN COT AQUA SET DE VOYAGE TUBE</v>
          </cell>
          <cell r="H1703" t="str">
            <v>W&amp;N NEW CWC/T PTG PLUS USA04</v>
          </cell>
          <cell r="I1703" t="str">
            <v>WN NEW CWC/T PTG PLUS USA04</v>
          </cell>
          <cell r="J1703">
            <v>30.14</v>
          </cell>
          <cell r="K1703">
            <v>30.74</v>
          </cell>
          <cell r="L1703">
            <v>1.990710019907093E-2</v>
          </cell>
          <cell r="M1703" t="str">
            <v>Actif</v>
          </cell>
          <cell r="N1703"/>
          <cell r="O1703" t="str">
            <v>WINSOR &amp; NEWTON</v>
          </cell>
          <cell r="P1703" t="str">
            <v>FINE ARTS</v>
          </cell>
          <cell r="Q1703" t="str">
            <v>W&amp;N WATERCOLOUR</v>
          </cell>
          <cell r="R1703" t="str">
            <v>COTMAN WATERCOLOUR</v>
          </cell>
          <cell r="S1703" t="str">
            <v>SET</v>
          </cell>
          <cell r="T1703" t="str">
            <v>No serie</v>
          </cell>
          <cell r="U1703" t="str">
            <v>NA</v>
          </cell>
          <cell r="V1703" t="str">
            <v>10100103152831</v>
          </cell>
          <cell r="W1703" t="str">
            <v>32131000</v>
          </cell>
          <cell r="X1703" t="str">
            <v>CHINA</v>
          </cell>
          <cell r="Y1703">
            <v>1</v>
          </cell>
        </row>
        <row r="1704">
          <cell r="A1704" t="str">
            <v>5012572005845</v>
          </cell>
          <cell r="B1704" t="str">
            <v>0390639</v>
          </cell>
          <cell r="C1704" t="str">
            <v>W&amp;N COTMAN AQUARELLE SET DE POCHE D'EXTERIEUR</v>
          </cell>
          <cell r="D1704">
            <v>29</v>
          </cell>
          <cell r="E1704"/>
          <cell r="F1704"/>
          <cell r="G1704" t="str">
            <v>WN CWC SET POCHE D'EXTERIEUR</v>
          </cell>
          <cell r="H1704" t="str">
            <v>W&amp;N COTMAN WATER COLOUR FIELD POCKET SET 12 HALVE NAPJE</v>
          </cell>
          <cell r="I1704" t="str">
            <v>WN CWC FIELD BOX</v>
          </cell>
          <cell r="J1704">
            <v>32.79</v>
          </cell>
          <cell r="K1704">
            <v>33.450000000000003</v>
          </cell>
          <cell r="L1704">
            <v>2.0128087831656104E-2</v>
          </cell>
          <cell r="M1704" t="str">
            <v>Actif</v>
          </cell>
          <cell r="N1704"/>
          <cell r="O1704" t="str">
            <v>WINSOR &amp; NEWTON</v>
          </cell>
          <cell r="P1704" t="str">
            <v>FINE ARTS</v>
          </cell>
          <cell r="Q1704" t="str">
            <v>W&amp;N WATERCOLOUR</v>
          </cell>
          <cell r="R1704" t="str">
            <v>COTMAN WATERCOLOUR</v>
          </cell>
          <cell r="S1704" t="str">
            <v>SET</v>
          </cell>
          <cell r="T1704" t="str">
            <v>No serie</v>
          </cell>
          <cell r="U1704" t="str">
            <v>NA</v>
          </cell>
          <cell r="V1704" t="str">
            <v>10100103152831</v>
          </cell>
          <cell r="W1704" t="str">
            <v>32131000</v>
          </cell>
          <cell r="X1704" t="str">
            <v>CHINA</v>
          </cell>
          <cell r="Y1704">
            <v>1</v>
          </cell>
        </row>
        <row r="1705">
          <cell r="A1705" t="str">
            <v>094376954395</v>
          </cell>
          <cell r="B1705" t="str">
            <v>0390376</v>
          </cell>
          <cell r="C1705" t="str">
            <v>W&amp;N COTMAN AQUARELLE SET DE VOYAGE</v>
          </cell>
          <cell r="D1705">
            <v>29</v>
          </cell>
          <cell r="E1705"/>
          <cell r="F1705"/>
          <cell r="G1705" t="str">
            <v>WN COT AQUA SET DE VOYAGE</v>
          </cell>
          <cell r="H1705" t="str">
            <v>W&amp;N NEW CWC HP PNTNG PLUS 04</v>
          </cell>
          <cell r="I1705" t="str">
            <v>WN NEW CWC H/P PTG PLUS</v>
          </cell>
          <cell r="J1705">
            <v>34.08</v>
          </cell>
          <cell r="K1705">
            <v>34.76</v>
          </cell>
          <cell r="L1705">
            <v>1.9953051643192481E-2</v>
          </cell>
          <cell r="M1705" t="str">
            <v>Actif</v>
          </cell>
          <cell r="N1705"/>
          <cell r="O1705" t="str">
            <v>WINSOR &amp; NEWTON</v>
          </cell>
          <cell r="P1705" t="str">
            <v>FINE ARTS</v>
          </cell>
          <cell r="Q1705" t="str">
            <v>W&amp;N WATERCOLOUR</v>
          </cell>
          <cell r="R1705" t="str">
            <v>COTMAN WATERCOLOUR</v>
          </cell>
          <cell r="S1705" t="str">
            <v>SET</v>
          </cell>
          <cell r="T1705" t="str">
            <v>No serie</v>
          </cell>
          <cell r="U1705" t="str">
            <v>NA</v>
          </cell>
          <cell r="V1705" t="str">
            <v>10100103152831</v>
          </cell>
          <cell r="W1705" t="str">
            <v>32131000</v>
          </cell>
          <cell r="X1705" t="str">
            <v>CHINA</v>
          </cell>
          <cell r="Y1705">
            <v>1</v>
          </cell>
        </row>
        <row r="1706">
          <cell r="A1706" t="str">
            <v>5012572005838</v>
          </cell>
          <cell r="B1706" t="str">
            <v>0390645</v>
          </cell>
          <cell r="C1706" t="str">
            <v>W&amp;N COTMAN AQUARELLE BOITE METAL DE VOYAGE COMPLETE</v>
          </cell>
          <cell r="D1706">
            <v>29</v>
          </cell>
          <cell r="E1706"/>
          <cell r="F1706"/>
          <cell r="G1706" t="str">
            <v>WN COT AQUA BTE MET VOYAGE</v>
          </cell>
          <cell r="H1706" t="str">
            <v>W&amp;N COTMAN WATER COLOUR METAL SKETCHERS BOX 24 HALVE NAPJES</v>
          </cell>
          <cell r="I1706" t="str">
            <v>WN CWC METAL SKETCH BOX</v>
          </cell>
          <cell r="J1706">
            <v>45.92</v>
          </cell>
          <cell r="K1706">
            <v>46.84</v>
          </cell>
          <cell r="L1706">
            <v>2.003484320557495E-2</v>
          </cell>
          <cell r="M1706" t="str">
            <v>Actif</v>
          </cell>
          <cell r="N1706"/>
          <cell r="O1706" t="str">
            <v>WINSOR &amp; NEWTON</v>
          </cell>
          <cell r="P1706" t="str">
            <v>FINE ARTS</v>
          </cell>
          <cell r="Q1706" t="str">
            <v>W&amp;N WATERCOLOUR</v>
          </cell>
          <cell r="R1706" t="str">
            <v>COTMAN WATERCOLOUR</v>
          </cell>
          <cell r="S1706" t="str">
            <v>SET</v>
          </cell>
          <cell r="T1706" t="str">
            <v>No serie</v>
          </cell>
          <cell r="U1706" t="str">
            <v>NA</v>
          </cell>
          <cell r="V1706" t="str">
            <v>10100103152831</v>
          </cell>
          <cell r="W1706" t="str">
            <v>32131000</v>
          </cell>
          <cell r="X1706" t="str">
            <v>CHINA</v>
          </cell>
          <cell r="Y1706">
            <v>1</v>
          </cell>
        </row>
        <row r="1707">
          <cell r="A1707" t="str">
            <v>094376905335</v>
          </cell>
          <cell r="B1707" t="str">
            <v>0390084</v>
          </cell>
          <cell r="C1707" t="str">
            <v>W&amp;N COTMAN AQUARELLE SET D'ATELIER - AQUARELLE EN GODETS</v>
          </cell>
          <cell r="D1707">
            <v>29</v>
          </cell>
          <cell r="E1707"/>
          <cell r="F1707"/>
          <cell r="G1707" t="str">
            <v>WN CWC SET ATELIER AQ EN GODET</v>
          </cell>
          <cell r="H1707" t="str">
            <v>W&amp;N CWC STUDIO NY-0390084</v>
          </cell>
          <cell r="I1707" t="str">
            <v>WN CWC STUDIO NY-0390084</v>
          </cell>
          <cell r="J1707">
            <v>49.87</v>
          </cell>
          <cell r="K1707">
            <v>50.87</v>
          </cell>
          <cell r="L1707">
            <v>2.0052135552436335E-2</v>
          </cell>
          <cell r="M1707" t="str">
            <v>Actif</v>
          </cell>
          <cell r="N1707"/>
          <cell r="O1707" t="str">
            <v>WINSOR &amp; NEWTON</v>
          </cell>
          <cell r="P1707" t="str">
            <v>FINE ARTS</v>
          </cell>
          <cell r="Q1707" t="str">
            <v>W&amp;N WATERCOLOUR</v>
          </cell>
          <cell r="R1707" t="str">
            <v>COTMAN WATERCOLOUR</v>
          </cell>
          <cell r="S1707" t="str">
            <v>SET</v>
          </cell>
          <cell r="T1707" t="str">
            <v>No serie</v>
          </cell>
          <cell r="U1707" t="str">
            <v>NA</v>
          </cell>
          <cell r="V1707" t="str">
            <v>10100103152831</v>
          </cell>
          <cell r="W1707" t="str">
            <v>32131000</v>
          </cell>
          <cell r="X1707" t="str">
            <v>CHINA</v>
          </cell>
          <cell r="Y1707">
            <v>1</v>
          </cell>
        </row>
        <row r="1708">
          <cell r="A1708" t="str">
            <v>094376919844</v>
          </cell>
          <cell r="B1708" t="str">
            <v>0390471</v>
          </cell>
          <cell r="C1708" t="str">
            <v>W&amp;N COTMAN AQUARELLE SET D'ATELIER</v>
          </cell>
          <cell r="D1708">
            <v>29</v>
          </cell>
          <cell r="E1708"/>
          <cell r="F1708"/>
          <cell r="G1708" t="str">
            <v>WN CWC SET D'ATELIER</v>
          </cell>
          <cell r="H1708" t="str">
            <v>W&amp;N CWC HP STUDIO SET</v>
          </cell>
          <cell r="I1708" t="str">
            <v>WN CWC H/P STUDIO SET</v>
          </cell>
          <cell r="J1708">
            <v>52.51</v>
          </cell>
          <cell r="K1708">
            <v>53.56</v>
          </cell>
          <cell r="L1708">
            <v>1.9996191201675954E-2</v>
          </cell>
          <cell r="M1708" t="str">
            <v>Actif</v>
          </cell>
          <cell r="N1708"/>
          <cell r="O1708" t="str">
            <v>WINSOR &amp; NEWTON</v>
          </cell>
          <cell r="P1708" t="str">
            <v>FINE ARTS</v>
          </cell>
          <cell r="Q1708" t="str">
            <v>W&amp;N WATERCOLOUR</v>
          </cell>
          <cell r="R1708" t="str">
            <v>COTMAN WATERCOLOUR</v>
          </cell>
          <cell r="S1708" t="str">
            <v>SET</v>
          </cell>
          <cell r="T1708" t="str">
            <v>No serie</v>
          </cell>
          <cell r="U1708" t="str">
            <v>NA</v>
          </cell>
          <cell r="V1708" t="str">
            <v>10100103152831</v>
          </cell>
          <cell r="W1708" t="str">
            <v>32131000</v>
          </cell>
          <cell r="X1708" t="str">
            <v>CHINA</v>
          </cell>
          <cell r="Y1708">
            <v>1</v>
          </cell>
        </row>
        <row r="1709">
          <cell r="A1709" t="str">
            <v>884955017364</v>
          </cell>
          <cell r="B1709" t="str">
            <v>3039759</v>
          </cell>
          <cell r="C1709" t="str">
            <v>W&amp;N ADDITIF AQUARELLE FLUIDE A MASQUER COLORE 250ML V1</v>
          </cell>
          <cell r="D1709">
            <v>32</v>
          </cell>
          <cell r="E1709"/>
          <cell r="F1709"/>
          <cell r="G1709" t="str">
            <v>WN ADD AQUA FL MAQ CL 250ML V1</v>
          </cell>
          <cell r="H1709" t="str">
            <v>W&amp;N MASKEERVLOEISTOF 250ML</v>
          </cell>
          <cell r="I1709" t="str">
            <v>WN WC ADD 250ML ART MAS FLD V1</v>
          </cell>
          <cell r="J1709">
            <v>13.23</v>
          </cell>
          <cell r="K1709">
            <v>13.49</v>
          </cell>
          <cell r="L1709">
            <v>1.9652305366591065E-2</v>
          </cell>
          <cell r="M1709" t="str">
            <v>Actif</v>
          </cell>
          <cell r="N1709"/>
          <cell r="O1709" t="str">
            <v>WINSOR &amp; NEWTON</v>
          </cell>
          <cell r="P1709" t="str">
            <v>FINE ARTS</v>
          </cell>
          <cell r="Q1709" t="str">
            <v>W&amp;N WATERCOLOUR</v>
          </cell>
          <cell r="R1709" t="str">
            <v>PROFESSIONAL WATERCOLOUR ADDITIVES</v>
          </cell>
          <cell r="S1709" t="str">
            <v>250ML BOTTLE</v>
          </cell>
          <cell r="T1709" t="str">
            <v>No serie</v>
          </cell>
          <cell r="U1709" t="str">
            <v>WO759</v>
          </cell>
          <cell r="V1709" t="str">
            <v>10100103151164</v>
          </cell>
          <cell r="W1709" t="str">
            <v>32099000</v>
          </cell>
          <cell r="X1709" t="str">
            <v>FRANCE</v>
          </cell>
          <cell r="Y1709">
            <v>1</v>
          </cell>
        </row>
        <row r="1710">
          <cell r="A1710" t="str">
            <v>884955017289</v>
          </cell>
          <cell r="B1710" t="str">
            <v>3019758</v>
          </cell>
          <cell r="C1710" t="str">
            <v>W&amp;N ADDITIF AQUARELLE AQUAPASTO 60ML TUBE V1</v>
          </cell>
          <cell r="D1710">
            <v>32</v>
          </cell>
          <cell r="E1710"/>
          <cell r="F1710"/>
          <cell r="G1710" t="str">
            <v>WN ADD AQUA AQUAPASTO 60ML V1</v>
          </cell>
          <cell r="H1710" t="str">
            <v>W&amp;N OMV 60ML AQUAPASTO V1</v>
          </cell>
          <cell r="I1710" t="str">
            <v>WN WC ADD 60ML AQU V1</v>
          </cell>
          <cell r="J1710">
            <v>7.92</v>
          </cell>
          <cell r="K1710">
            <v>8.08</v>
          </cell>
          <cell r="L1710">
            <v>2.0202020202020221E-2</v>
          </cell>
          <cell r="M1710" t="str">
            <v>Actif</v>
          </cell>
          <cell r="N1710"/>
          <cell r="O1710" t="str">
            <v>WINSOR &amp; NEWTON</v>
          </cell>
          <cell r="P1710" t="str">
            <v>FINE ARTS</v>
          </cell>
          <cell r="Q1710" t="str">
            <v>W&amp;N WATERCOLOUR</v>
          </cell>
          <cell r="R1710" t="str">
            <v>PROFESSIONAL WATERCOLOUR ADDITIVES</v>
          </cell>
          <cell r="S1710" t="str">
            <v>60ML TUBE</v>
          </cell>
          <cell r="T1710" t="str">
            <v>No serie</v>
          </cell>
          <cell r="U1710" t="str">
            <v>WO758</v>
          </cell>
          <cell r="V1710" t="str">
            <v>10100103151246</v>
          </cell>
          <cell r="W1710" t="str">
            <v>32099000</v>
          </cell>
          <cell r="X1710" t="str">
            <v>FRANCE</v>
          </cell>
          <cell r="Y1710">
            <v>3</v>
          </cell>
        </row>
        <row r="1711">
          <cell r="A1711" t="str">
            <v>884955017937</v>
          </cell>
          <cell r="B1711" t="str">
            <v>2821766</v>
          </cell>
          <cell r="C1711" t="str">
            <v>W&amp;N ADDITIF AQUARELLE FIEL DE BOEUF LIQUIDE 75ML BEL</v>
          </cell>
          <cell r="D1711">
            <v>32</v>
          </cell>
          <cell r="E1711"/>
          <cell r="F1711"/>
          <cell r="G1711" t="str">
            <v>WN ADD AQUA FIEL BF LQ 75MLBEL</v>
          </cell>
          <cell r="H1711" t="str">
            <v>W&amp;N VLOEIBARE OSSEGAL 75ML</v>
          </cell>
          <cell r="I1711" t="str">
            <v>WN WC ADD 75ML OX GALL LIQ BE</v>
          </cell>
          <cell r="J1711">
            <v>6</v>
          </cell>
          <cell r="K1711">
            <v>6.12</v>
          </cell>
          <cell r="L1711">
            <v>2.0000000000000018E-2</v>
          </cell>
          <cell r="M1711" t="str">
            <v>Actif</v>
          </cell>
          <cell r="N1711" t="str">
            <v>BELUX</v>
          </cell>
          <cell r="O1711" t="str">
            <v>WINSOR &amp; NEWTON</v>
          </cell>
          <cell r="P1711" t="str">
            <v>FINE ARTS</v>
          </cell>
          <cell r="Q1711" t="str">
            <v>W&amp;N WATERCOLOUR</v>
          </cell>
          <cell r="R1711" t="str">
            <v>PROFESSIONAL WATERCOLOUR ADDITIVES</v>
          </cell>
          <cell r="S1711" t="str">
            <v>75ML BOTTLE</v>
          </cell>
          <cell r="T1711" t="str">
            <v>No serie</v>
          </cell>
          <cell r="U1711" t="str">
            <v>WO766</v>
          </cell>
          <cell r="V1711" t="str">
            <v>10100103151143</v>
          </cell>
          <cell r="W1711" t="str">
            <v>32100090</v>
          </cell>
          <cell r="X1711" t="str">
            <v>FRANCE</v>
          </cell>
          <cell r="Y1711">
            <v>3</v>
          </cell>
        </row>
        <row r="1712">
          <cell r="A1712" t="str">
            <v>884955017975</v>
          </cell>
          <cell r="B1712" t="str">
            <v>2621766</v>
          </cell>
          <cell r="C1712" t="str">
            <v>W&amp;N ADDITIF AQUARELLE FIEL DE BOEUF LIQUIDE 75ML V2</v>
          </cell>
          <cell r="D1712">
            <v>32</v>
          </cell>
          <cell r="E1712"/>
          <cell r="F1712"/>
          <cell r="G1712" t="str">
            <v>WN ADD AQUA FIEL BF LQ 75ML V2</v>
          </cell>
          <cell r="H1712" t="str">
            <v>W&amp;N OMV 75ML OX GALL LIQ V2</v>
          </cell>
          <cell r="I1712" t="str">
            <v>WN WC ADD 75ML OX GALL LIQ V2</v>
          </cell>
          <cell r="J1712">
            <v>6</v>
          </cell>
          <cell r="K1712">
            <v>6.12</v>
          </cell>
          <cell r="L1712">
            <v>2.0000000000000018E-2</v>
          </cell>
          <cell r="M1712" t="str">
            <v>Actif</v>
          </cell>
          <cell r="N1712"/>
          <cell r="O1712" t="str">
            <v>WINSOR &amp; NEWTON</v>
          </cell>
          <cell r="P1712" t="str">
            <v>FINE ARTS</v>
          </cell>
          <cell r="Q1712" t="str">
            <v>W&amp;N WATERCOLOUR</v>
          </cell>
          <cell r="R1712" t="str">
            <v>PROFESSIONAL WATERCOLOUR ADDITIVES</v>
          </cell>
          <cell r="S1712" t="str">
            <v>75ML BOTTLE</v>
          </cell>
          <cell r="T1712" t="str">
            <v>No serie</v>
          </cell>
          <cell r="U1712" t="str">
            <v>WO766</v>
          </cell>
          <cell r="V1712" t="str">
            <v>10100103151143</v>
          </cell>
          <cell r="W1712" t="str">
            <v>32100090</v>
          </cell>
          <cell r="X1712" t="str">
            <v>FRANCE</v>
          </cell>
          <cell r="Y1712">
            <v>3</v>
          </cell>
        </row>
        <row r="1713">
          <cell r="A1713" t="str">
            <v>884955017319</v>
          </cell>
          <cell r="B1713" t="str">
            <v>2821759</v>
          </cell>
          <cell r="C1713" t="str">
            <v>W&amp;N ADDITIF AQUARELLE FLUIDE A MASQUER COLORE 75ML BEL</v>
          </cell>
          <cell r="D1713">
            <v>32</v>
          </cell>
          <cell r="E1713"/>
          <cell r="F1713"/>
          <cell r="G1713" t="str">
            <v>WN ADD AQUA FL MAQ CL 75ML BEL</v>
          </cell>
          <cell r="H1713" t="str">
            <v>W&amp;N MASKEERVLOEISTOF 75ML</v>
          </cell>
          <cell r="I1713" t="str">
            <v>WN WC ADD 75ML ART MAS FLD BE</v>
          </cell>
          <cell r="J1713">
            <v>6</v>
          </cell>
          <cell r="K1713">
            <v>6.12</v>
          </cell>
          <cell r="L1713">
            <v>2.0000000000000018E-2</v>
          </cell>
          <cell r="M1713" t="str">
            <v>Actif</v>
          </cell>
          <cell r="N1713" t="str">
            <v>BELUX</v>
          </cell>
          <cell r="O1713" t="str">
            <v>WINSOR &amp; NEWTON</v>
          </cell>
          <cell r="P1713" t="str">
            <v>FINE ARTS</v>
          </cell>
          <cell r="Q1713" t="str">
            <v>W&amp;N WATERCOLOUR</v>
          </cell>
          <cell r="R1713" t="str">
            <v>PROFESSIONAL WATERCOLOUR ADDITIVES</v>
          </cell>
          <cell r="S1713" t="str">
            <v>75ML BOTTLE</v>
          </cell>
          <cell r="T1713" t="str">
            <v>No serie</v>
          </cell>
          <cell r="U1713" t="str">
            <v>WO759</v>
          </cell>
          <cell r="V1713" t="str">
            <v>10100103151143</v>
          </cell>
          <cell r="W1713" t="str">
            <v>32099000</v>
          </cell>
          <cell r="X1713" t="str">
            <v>FRANCE</v>
          </cell>
          <cell r="Y1713">
            <v>3</v>
          </cell>
        </row>
        <row r="1714">
          <cell r="A1714" t="str">
            <v>884955017395</v>
          </cell>
          <cell r="B1714" t="str">
            <v>2621759</v>
          </cell>
          <cell r="C1714" t="str">
            <v>W&amp;N ADDITIF AQUARELLE FLUIDE A MASQUER COLORE 75ML V2</v>
          </cell>
          <cell r="D1714">
            <v>32</v>
          </cell>
          <cell r="E1714"/>
          <cell r="F1714"/>
          <cell r="G1714" t="str">
            <v>WN ADD AQUA FL MAQ CL 75ML V2</v>
          </cell>
          <cell r="H1714" t="str">
            <v>W&amp;N OMV 75ML ART MASK FLD V2</v>
          </cell>
          <cell r="I1714" t="str">
            <v>WN WC ADD 75ML ART MAS FLD V2</v>
          </cell>
          <cell r="J1714">
            <v>6</v>
          </cell>
          <cell r="K1714">
            <v>6.12</v>
          </cell>
          <cell r="L1714">
            <v>2.0000000000000018E-2</v>
          </cell>
          <cell r="M1714" t="str">
            <v>Actif</v>
          </cell>
          <cell r="N1714"/>
          <cell r="O1714" t="str">
            <v>WINSOR &amp; NEWTON</v>
          </cell>
          <cell r="P1714" t="str">
            <v>FINE ARTS</v>
          </cell>
          <cell r="Q1714" t="str">
            <v>W&amp;N WATERCOLOUR</v>
          </cell>
          <cell r="R1714" t="str">
            <v>PROFESSIONAL WATERCOLOUR ADDITIVES</v>
          </cell>
          <cell r="S1714" t="str">
            <v>75ML BOTTLE</v>
          </cell>
          <cell r="T1714" t="str">
            <v>No serie</v>
          </cell>
          <cell r="U1714" t="str">
            <v>WO759</v>
          </cell>
          <cell r="V1714" t="str">
            <v>10100103151143</v>
          </cell>
          <cell r="W1714" t="str">
            <v>32099000</v>
          </cell>
          <cell r="X1714" t="str">
            <v>FRANCE</v>
          </cell>
          <cell r="Y1714">
            <v>3</v>
          </cell>
        </row>
        <row r="1715">
          <cell r="A1715" t="str">
            <v>884955017524</v>
          </cell>
          <cell r="B1715" t="str">
            <v>2821761</v>
          </cell>
          <cell r="C1715" t="str">
            <v>W&amp;N ADDITIF AQUARELLE FLUIDE A MASQUER INCOLORE 75ML BEL</v>
          </cell>
          <cell r="D1715">
            <v>32</v>
          </cell>
          <cell r="E1715"/>
          <cell r="F1715"/>
          <cell r="G1715" t="str">
            <v>WN ADD AQUA FLD MAS INC75MLBEL</v>
          </cell>
          <cell r="H1715" t="str">
            <v>W&amp;N KLEURLOZE MASKEERVLOEISTOF 75ML</v>
          </cell>
          <cell r="I1715" t="str">
            <v>WN WC ADD 75ML ART MSK CLS BE</v>
          </cell>
          <cell r="J1715">
            <v>6</v>
          </cell>
          <cell r="K1715">
            <v>6.12</v>
          </cell>
          <cell r="L1715">
            <v>2.0000000000000018E-2</v>
          </cell>
          <cell r="M1715" t="str">
            <v>Actif</v>
          </cell>
          <cell r="N1715" t="str">
            <v>BELUX</v>
          </cell>
          <cell r="O1715" t="str">
            <v>WINSOR &amp; NEWTON</v>
          </cell>
          <cell r="P1715" t="str">
            <v>FINE ARTS</v>
          </cell>
          <cell r="Q1715" t="str">
            <v>W&amp;N WATERCOLOUR</v>
          </cell>
          <cell r="R1715" t="str">
            <v>PROFESSIONAL WATERCOLOUR ADDITIVES</v>
          </cell>
          <cell r="S1715" t="str">
            <v>75ML BOTTLE</v>
          </cell>
          <cell r="T1715" t="str">
            <v>No serie</v>
          </cell>
          <cell r="U1715" t="str">
            <v>WO761</v>
          </cell>
          <cell r="V1715" t="str">
            <v>10100103151143</v>
          </cell>
          <cell r="W1715" t="str">
            <v>32099000</v>
          </cell>
          <cell r="X1715" t="str">
            <v>FRANCE</v>
          </cell>
          <cell r="Y1715">
            <v>3</v>
          </cell>
        </row>
        <row r="1716">
          <cell r="A1716" t="str">
            <v>884955017579</v>
          </cell>
          <cell r="B1716" t="str">
            <v>2621761</v>
          </cell>
          <cell r="C1716" t="str">
            <v>W&amp;N ADDITIF AQUARELLE FLUIDE A MASQUER INCOLORE 75ML V2</v>
          </cell>
          <cell r="D1716">
            <v>32</v>
          </cell>
          <cell r="E1716"/>
          <cell r="F1716"/>
          <cell r="G1716" t="str">
            <v>WN ADD AQUA FLD MAS INC75ML V2</v>
          </cell>
          <cell r="H1716" t="str">
            <v>W&amp;N OMV 75ML ART MSK CLS V2</v>
          </cell>
          <cell r="I1716" t="str">
            <v>WN WC ADD 75ML ART MSK CLS V2</v>
          </cell>
          <cell r="J1716">
            <v>6</v>
          </cell>
          <cell r="K1716">
            <v>6.12</v>
          </cell>
          <cell r="L1716">
            <v>2.0000000000000018E-2</v>
          </cell>
          <cell r="M1716" t="str">
            <v>Actif</v>
          </cell>
          <cell r="N1716"/>
          <cell r="O1716" t="str">
            <v>WINSOR &amp; NEWTON</v>
          </cell>
          <cell r="P1716" t="str">
            <v>FINE ARTS</v>
          </cell>
          <cell r="Q1716" t="str">
            <v>W&amp;N WATERCOLOUR</v>
          </cell>
          <cell r="R1716" t="str">
            <v>PROFESSIONAL WATERCOLOUR ADDITIVES</v>
          </cell>
          <cell r="S1716" t="str">
            <v>75ML BOTTLE</v>
          </cell>
          <cell r="T1716" t="str">
            <v>No serie</v>
          </cell>
          <cell r="U1716" t="str">
            <v>WO761</v>
          </cell>
          <cell r="V1716" t="str">
            <v>10100103151143</v>
          </cell>
          <cell r="W1716" t="str">
            <v>32099000</v>
          </cell>
          <cell r="X1716" t="str">
            <v>FRANCE</v>
          </cell>
          <cell r="Y1716">
            <v>3</v>
          </cell>
        </row>
        <row r="1717">
          <cell r="A1717" t="str">
            <v>884955018019</v>
          </cell>
          <cell r="B1717" t="str">
            <v>2821767</v>
          </cell>
          <cell r="C1717" t="str">
            <v>W&amp;N ADDITIF AQUARELLE FLUIDE A MASQUER PERMANENT 75ML BEL</v>
          </cell>
          <cell r="D1717">
            <v>32</v>
          </cell>
          <cell r="E1717"/>
          <cell r="F1717"/>
          <cell r="G1717" t="str">
            <v>WN ADD AQUA FLD MAS P 75ML BEL</v>
          </cell>
          <cell r="H1717" t="str">
            <v>W&amp;N PERMANENTE MASKEERVLOEISTOF 75ML</v>
          </cell>
          <cell r="I1717" t="str">
            <v>WN WC ADD 75ML MAS MED BE</v>
          </cell>
          <cell r="J1717">
            <v>6</v>
          </cell>
          <cell r="K1717">
            <v>6.12</v>
          </cell>
          <cell r="L1717">
            <v>2.0000000000000018E-2</v>
          </cell>
          <cell r="M1717" t="str">
            <v>Actif</v>
          </cell>
          <cell r="N1717" t="str">
            <v>BELUX</v>
          </cell>
          <cell r="O1717" t="str">
            <v>WINSOR &amp; NEWTON</v>
          </cell>
          <cell r="P1717" t="str">
            <v>FINE ARTS</v>
          </cell>
          <cell r="Q1717" t="str">
            <v>W&amp;N WATERCOLOUR</v>
          </cell>
          <cell r="R1717" t="str">
            <v>PROFESSIONAL WATERCOLOUR ADDITIVES</v>
          </cell>
          <cell r="S1717" t="str">
            <v>75ML BOTTLE</v>
          </cell>
          <cell r="T1717" t="str">
            <v>No serie</v>
          </cell>
          <cell r="U1717" t="str">
            <v>WO767</v>
          </cell>
          <cell r="V1717" t="str">
            <v>10100103151143</v>
          </cell>
          <cell r="W1717" t="str">
            <v>32100090</v>
          </cell>
          <cell r="X1717" t="str">
            <v>FRANCE</v>
          </cell>
          <cell r="Y1717">
            <v>3</v>
          </cell>
        </row>
        <row r="1718">
          <cell r="A1718" t="str">
            <v>884955018057</v>
          </cell>
          <cell r="B1718" t="str">
            <v>2621767</v>
          </cell>
          <cell r="C1718" t="str">
            <v>W&amp;N ADDITIF AQUARELLE FLUIDE A MASQUER PERMANENT 75ML V2</v>
          </cell>
          <cell r="D1718">
            <v>32</v>
          </cell>
          <cell r="E1718"/>
          <cell r="F1718"/>
          <cell r="G1718" t="str">
            <v>WN ADD AQUA FLD MAS P 75ML V2</v>
          </cell>
          <cell r="H1718" t="str">
            <v>W&amp;N OMV 75ML MASKING MED V2</v>
          </cell>
          <cell r="I1718" t="str">
            <v>WN WC ADD 75ML MAS MED V2</v>
          </cell>
          <cell r="J1718">
            <v>6</v>
          </cell>
          <cell r="K1718">
            <v>6.12</v>
          </cell>
          <cell r="L1718">
            <v>2.0000000000000018E-2</v>
          </cell>
          <cell r="M1718" t="str">
            <v>Actif</v>
          </cell>
          <cell r="N1718"/>
          <cell r="O1718" t="str">
            <v>WINSOR &amp; NEWTON</v>
          </cell>
          <cell r="P1718" t="str">
            <v>FINE ARTS</v>
          </cell>
          <cell r="Q1718" t="str">
            <v>W&amp;N WATERCOLOUR</v>
          </cell>
          <cell r="R1718" t="str">
            <v>PROFESSIONAL WATERCOLOUR ADDITIVES</v>
          </cell>
          <cell r="S1718" t="str">
            <v>75ML BOTTLE</v>
          </cell>
          <cell r="T1718" t="str">
            <v>No serie</v>
          </cell>
          <cell r="U1718" t="str">
            <v>WO767</v>
          </cell>
          <cell r="V1718" t="str">
            <v>10100103151143</v>
          </cell>
          <cell r="W1718" t="str">
            <v>32100090</v>
          </cell>
          <cell r="X1718" t="str">
            <v>FRANCE</v>
          </cell>
          <cell r="Y1718">
            <v>3</v>
          </cell>
        </row>
        <row r="1719">
          <cell r="A1719" t="str">
            <v>884955017692</v>
          </cell>
          <cell r="B1719" t="str">
            <v>2821763</v>
          </cell>
          <cell r="C1719" t="str">
            <v>W&amp;N ADDITIF AQUARELLE GOMME ARABIQUE 75ML BEL</v>
          </cell>
          <cell r="D1719">
            <v>32</v>
          </cell>
          <cell r="E1719"/>
          <cell r="F1719"/>
          <cell r="G1719" t="str">
            <v>WN ADD AQUA GOM ARB 75ML BEL</v>
          </cell>
          <cell r="H1719" t="str">
            <v>W&amp;N ARABISCHE GOM 75ML</v>
          </cell>
          <cell r="I1719" t="str">
            <v>WN WC ADD 75ML GUM ARABIC BE</v>
          </cell>
          <cell r="J1719">
            <v>6</v>
          </cell>
          <cell r="K1719">
            <v>6.12</v>
          </cell>
          <cell r="L1719">
            <v>2.0000000000000018E-2</v>
          </cell>
          <cell r="M1719" t="str">
            <v>Actif</v>
          </cell>
          <cell r="N1719" t="str">
            <v>BELUX</v>
          </cell>
          <cell r="O1719" t="str">
            <v>WINSOR &amp; NEWTON</v>
          </cell>
          <cell r="P1719" t="str">
            <v>FINE ARTS</v>
          </cell>
          <cell r="Q1719" t="str">
            <v>W&amp;N WATERCOLOUR</v>
          </cell>
          <cell r="R1719" t="str">
            <v>PROFESSIONAL WATERCOLOUR ADDITIVES</v>
          </cell>
          <cell r="S1719" t="str">
            <v>75ML BOTTLE</v>
          </cell>
          <cell r="T1719" t="str">
            <v>No serie</v>
          </cell>
          <cell r="U1719" t="str">
            <v>WO763</v>
          </cell>
          <cell r="V1719" t="str">
            <v>10100103151143</v>
          </cell>
          <cell r="W1719" t="str">
            <v>32099000</v>
          </cell>
          <cell r="X1719" t="str">
            <v>FRANCE</v>
          </cell>
          <cell r="Y1719">
            <v>3</v>
          </cell>
        </row>
        <row r="1720">
          <cell r="A1720" t="str">
            <v>884955017739</v>
          </cell>
          <cell r="B1720" t="str">
            <v>2621763</v>
          </cell>
          <cell r="C1720" t="str">
            <v>W&amp;N ADDITIF AQUARELLE GOMME ARABIQUE 75ML V2</v>
          </cell>
          <cell r="D1720">
            <v>32</v>
          </cell>
          <cell r="E1720"/>
          <cell r="F1720"/>
          <cell r="G1720" t="str">
            <v>WN ADD AQUA GOM ARB 75ML V2</v>
          </cell>
          <cell r="H1720" t="str">
            <v>W&amp;N OMV 75ML GUM ARABIC V2</v>
          </cell>
          <cell r="I1720" t="str">
            <v>WN WC ADD 75ML GUM ARABIC V2</v>
          </cell>
          <cell r="J1720">
            <v>6</v>
          </cell>
          <cell r="K1720">
            <v>6.12</v>
          </cell>
          <cell r="L1720">
            <v>2.0000000000000018E-2</v>
          </cell>
          <cell r="M1720" t="str">
            <v>Actif</v>
          </cell>
          <cell r="N1720"/>
          <cell r="O1720" t="str">
            <v>WINSOR &amp; NEWTON</v>
          </cell>
          <cell r="P1720" t="str">
            <v>FINE ARTS</v>
          </cell>
          <cell r="Q1720" t="str">
            <v>W&amp;N WATERCOLOUR</v>
          </cell>
          <cell r="R1720" t="str">
            <v>PROFESSIONAL WATERCOLOUR ADDITIVES</v>
          </cell>
          <cell r="S1720" t="str">
            <v>75ML BOTTLE</v>
          </cell>
          <cell r="T1720" t="str">
            <v>No serie</v>
          </cell>
          <cell r="U1720" t="str">
            <v>WO763</v>
          </cell>
          <cell r="V1720" t="str">
            <v>10100103151143</v>
          </cell>
          <cell r="W1720" t="str">
            <v>32099000</v>
          </cell>
          <cell r="X1720" t="str">
            <v>FRANCE</v>
          </cell>
          <cell r="Y1720">
            <v>3</v>
          </cell>
        </row>
        <row r="1721">
          <cell r="A1721" t="str">
            <v>884955017616</v>
          </cell>
          <cell r="B1721" t="str">
            <v>2821762</v>
          </cell>
          <cell r="C1721" t="str">
            <v>W&amp;N ADDITIF AQUARELLE MEDIUM DE GRANULATION 75ML BEL</v>
          </cell>
          <cell r="D1721">
            <v>32</v>
          </cell>
          <cell r="E1721"/>
          <cell r="F1721"/>
          <cell r="G1721" t="str">
            <v>WN ADD AQUA MED GRANUL 75MLBEL</v>
          </cell>
          <cell r="H1721" t="str">
            <v>W&amp;N GRANULEERMEDIUM 75ML</v>
          </cell>
          <cell r="I1721" t="str">
            <v>WN WC ADD 75ML GRAN.MED BE</v>
          </cell>
          <cell r="J1721">
            <v>6</v>
          </cell>
          <cell r="K1721">
            <v>6.12</v>
          </cell>
          <cell r="L1721">
            <v>2.0000000000000018E-2</v>
          </cell>
          <cell r="M1721" t="str">
            <v>Actif</v>
          </cell>
          <cell r="N1721" t="str">
            <v>BELUX</v>
          </cell>
          <cell r="O1721" t="str">
            <v>WINSOR &amp; NEWTON</v>
          </cell>
          <cell r="P1721" t="str">
            <v>FINE ARTS</v>
          </cell>
          <cell r="Q1721" t="str">
            <v>W&amp;N WATERCOLOUR</v>
          </cell>
          <cell r="R1721" t="str">
            <v>PROFESSIONAL WATERCOLOUR ADDITIVES</v>
          </cell>
          <cell r="S1721" t="str">
            <v>75ML BOTTLE</v>
          </cell>
          <cell r="T1721" t="str">
            <v>No serie</v>
          </cell>
          <cell r="U1721" t="str">
            <v>WO762</v>
          </cell>
          <cell r="V1721" t="str">
            <v>10100103151143</v>
          </cell>
          <cell r="W1721" t="str">
            <v>32100090</v>
          </cell>
          <cell r="X1721" t="str">
            <v>FRANCE</v>
          </cell>
          <cell r="Y1721">
            <v>3</v>
          </cell>
        </row>
        <row r="1722">
          <cell r="A1722" t="str">
            <v>884955017654</v>
          </cell>
          <cell r="B1722" t="str">
            <v>2621762</v>
          </cell>
          <cell r="C1722" t="str">
            <v>W&amp;N ADDITIF AQUARELLE MEDIUM DE GRANULATION 75ML V2</v>
          </cell>
          <cell r="D1722">
            <v>32</v>
          </cell>
          <cell r="E1722"/>
          <cell r="F1722"/>
          <cell r="G1722" t="str">
            <v>WN ADD AQUA MED GRANUL 75ML V2</v>
          </cell>
          <cell r="H1722" t="str">
            <v>W&amp;N OMV 75ML GRANULN.MED V2</v>
          </cell>
          <cell r="I1722" t="str">
            <v>WN WC ADD 75ML GRAN.MED V2</v>
          </cell>
          <cell r="J1722">
            <v>6</v>
          </cell>
          <cell r="K1722">
            <v>6.12</v>
          </cell>
          <cell r="L1722">
            <v>2.0000000000000018E-2</v>
          </cell>
          <cell r="M1722" t="str">
            <v>Actif</v>
          </cell>
          <cell r="N1722"/>
          <cell r="O1722" t="str">
            <v>WINSOR &amp; NEWTON</v>
          </cell>
          <cell r="P1722" t="str">
            <v>FINE ARTS</v>
          </cell>
          <cell r="Q1722" t="str">
            <v>W&amp;N WATERCOLOUR</v>
          </cell>
          <cell r="R1722" t="str">
            <v>PROFESSIONAL WATERCOLOUR ADDITIVES</v>
          </cell>
          <cell r="S1722" t="str">
            <v>75ML BOTTLE</v>
          </cell>
          <cell r="T1722" t="str">
            <v>No serie</v>
          </cell>
          <cell r="U1722" t="str">
            <v>WO762</v>
          </cell>
          <cell r="V1722" t="str">
            <v>10100103151143</v>
          </cell>
          <cell r="W1722" t="str">
            <v>32100090</v>
          </cell>
          <cell r="X1722" t="str">
            <v>FRANCE</v>
          </cell>
          <cell r="Y1722">
            <v>3</v>
          </cell>
        </row>
        <row r="1723">
          <cell r="A1723" t="str">
            <v>884955018095</v>
          </cell>
          <cell r="B1723" t="str">
            <v>2821768</v>
          </cell>
          <cell r="C1723" t="str">
            <v>W&amp;N ADDITIF AQUARELLE MEDIUM DE TEXTURE 75ML BEL</v>
          </cell>
          <cell r="D1723">
            <v>32</v>
          </cell>
          <cell r="E1723"/>
          <cell r="F1723"/>
          <cell r="G1723" t="str">
            <v>WN ADD AQUA MED TEXT 75ML BEL</v>
          </cell>
          <cell r="H1723" t="str">
            <v>W&amp;N TEXTUURMEDIUM 75ML</v>
          </cell>
          <cell r="I1723" t="str">
            <v>WN WC ADD 75ML TEX MED BE</v>
          </cell>
          <cell r="J1723">
            <v>6</v>
          </cell>
          <cell r="K1723">
            <v>6.12</v>
          </cell>
          <cell r="L1723">
            <v>2.0000000000000018E-2</v>
          </cell>
          <cell r="M1723" t="str">
            <v>Actif</v>
          </cell>
          <cell r="N1723" t="str">
            <v>BELUX</v>
          </cell>
          <cell r="O1723" t="str">
            <v>WINSOR &amp; NEWTON</v>
          </cell>
          <cell r="P1723" t="str">
            <v>FINE ARTS</v>
          </cell>
          <cell r="Q1723" t="str">
            <v>W&amp;N WATERCOLOUR</v>
          </cell>
          <cell r="R1723" t="str">
            <v>PROFESSIONAL WATERCOLOUR ADDITIVES</v>
          </cell>
          <cell r="S1723" t="str">
            <v>75ML BOTTLE</v>
          </cell>
          <cell r="T1723" t="str">
            <v>No serie</v>
          </cell>
          <cell r="U1723" t="str">
            <v>WO768</v>
          </cell>
          <cell r="V1723" t="str">
            <v>10100103151143</v>
          </cell>
          <cell r="W1723" t="str">
            <v>32099000</v>
          </cell>
          <cell r="X1723" t="str">
            <v>FRANCE</v>
          </cell>
          <cell r="Y1723">
            <v>3</v>
          </cell>
        </row>
        <row r="1724">
          <cell r="A1724" t="str">
            <v>884955018132</v>
          </cell>
          <cell r="B1724" t="str">
            <v>2621768</v>
          </cell>
          <cell r="C1724" t="str">
            <v>W&amp;N ADDITIF AQUARELLE MEDIUM DE TEXTURE 75ML V2</v>
          </cell>
          <cell r="D1724">
            <v>32</v>
          </cell>
          <cell r="E1724"/>
          <cell r="F1724"/>
          <cell r="G1724" t="str">
            <v>WN ADD AQUA MED TEXT 75ML V2</v>
          </cell>
          <cell r="H1724" t="str">
            <v>W&amp;N OMV 75ML TEXTURE MED V2</v>
          </cell>
          <cell r="I1724" t="str">
            <v>WN WC ADD 75ML TEX MED V2</v>
          </cell>
          <cell r="J1724">
            <v>6</v>
          </cell>
          <cell r="K1724">
            <v>6.12</v>
          </cell>
          <cell r="L1724">
            <v>2.0000000000000018E-2</v>
          </cell>
          <cell r="M1724" t="str">
            <v>Actif</v>
          </cell>
          <cell r="N1724"/>
          <cell r="O1724" t="str">
            <v>WINSOR &amp; NEWTON</v>
          </cell>
          <cell r="P1724" t="str">
            <v>FINE ARTS</v>
          </cell>
          <cell r="Q1724" t="str">
            <v>W&amp;N WATERCOLOUR</v>
          </cell>
          <cell r="R1724" t="str">
            <v>PROFESSIONAL WATERCOLOUR ADDITIVES</v>
          </cell>
          <cell r="S1724" t="str">
            <v>75ML BOTTLE</v>
          </cell>
          <cell r="T1724" t="str">
            <v>No serie</v>
          </cell>
          <cell r="U1724" t="str">
            <v>WO768</v>
          </cell>
          <cell r="V1724" t="str">
            <v>10100103151143</v>
          </cell>
          <cell r="W1724" t="str">
            <v>32099000</v>
          </cell>
          <cell r="X1724" t="str">
            <v>FRANCE</v>
          </cell>
          <cell r="Y1724">
            <v>3</v>
          </cell>
        </row>
        <row r="1725">
          <cell r="A1725" t="str">
            <v>884955017777</v>
          </cell>
          <cell r="B1725" t="str">
            <v>2821764</v>
          </cell>
          <cell r="C1725" t="str">
            <v>W&amp;N ADDITIF AQUARELLE MEDIUM IRIDESCENT 75ML BEL</v>
          </cell>
          <cell r="D1725">
            <v>32</v>
          </cell>
          <cell r="E1725"/>
          <cell r="F1725"/>
          <cell r="G1725" t="str">
            <v>WN ADD AQUA MED IRID 75ML BEL</v>
          </cell>
          <cell r="H1725" t="str">
            <v>W&amp;N IRISEREND MEDIUM 75ML</v>
          </cell>
          <cell r="I1725" t="str">
            <v>WN WC ADD 75ML IRI.MED BE</v>
          </cell>
          <cell r="J1725">
            <v>6</v>
          </cell>
          <cell r="K1725">
            <v>6.12</v>
          </cell>
          <cell r="L1725">
            <v>2.0000000000000018E-2</v>
          </cell>
          <cell r="M1725" t="str">
            <v>Actif</v>
          </cell>
          <cell r="N1725" t="str">
            <v>BELUX</v>
          </cell>
          <cell r="O1725" t="str">
            <v>WINSOR &amp; NEWTON</v>
          </cell>
          <cell r="P1725" t="str">
            <v>FINE ARTS</v>
          </cell>
          <cell r="Q1725" t="str">
            <v>W&amp;N WATERCOLOUR</v>
          </cell>
          <cell r="R1725" t="str">
            <v>PROFESSIONAL WATERCOLOUR ADDITIVES</v>
          </cell>
          <cell r="S1725" t="str">
            <v>75ML BOTTLE</v>
          </cell>
          <cell r="T1725" t="str">
            <v>No serie</v>
          </cell>
          <cell r="U1725" t="str">
            <v>WO764</v>
          </cell>
          <cell r="V1725" t="str">
            <v>10100103151143</v>
          </cell>
          <cell r="W1725" t="str">
            <v>32099000</v>
          </cell>
          <cell r="X1725" t="str">
            <v>FRANCE</v>
          </cell>
          <cell r="Y1725">
            <v>3</v>
          </cell>
        </row>
        <row r="1726">
          <cell r="A1726" t="str">
            <v>884955017814</v>
          </cell>
          <cell r="B1726" t="str">
            <v>2621764</v>
          </cell>
          <cell r="C1726" t="str">
            <v>W&amp;N ADDITIF AQUARELLE MEDIUM IRIDESCENT 75ML V2</v>
          </cell>
          <cell r="D1726">
            <v>32</v>
          </cell>
          <cell r="E1726"/>
          <cell r="F1726"/>
          <cell r="G1726" t="str">
            <v>WN ADD AQUA MED IRID 75ML V2</v>
          </cell>
          <cell r="H1726" t="str">
            <v>W&amp;N OMV 75ML IREDESC.MED V2</v>
          </cell>
          <cell r="I1726" t="str">
            <v>WN WC ADD 75ML IRI.MED V2</v>
          </cell>
          <cell r="J1726">
            <v>6</v>
          </cell>
          <cell r="K1726">
            <v>6.12</v>
          </cell>
          <cell r="L1726">
            <v>2.0000000000000018E-2</v>
          </cell>
          <cell r="M1726" t="str">
            <v>Actif</v>
          </cell>
          <cell r="N1726"/>
          <cell r="O1726" t="str">
            <v>WINSOR &amp; NEWTON</v>
          </cell>
          <cell r="P1726" t="str">
            <v>FINE ARTS</v>
          </cell>
          <cell r="Q1726" t="str">
            <v>W&amp;N WATERCOLOUR</v>
          </cell>
          <cell r="R1726" t="str">
            <v>PROFESSIONAL WATERCOLOUR ADDITIVES</v>
          </cell>
          <cell r="S1726" t="str">
            <v>75ML BOTTLE</v>
          </cell>
          <cell r="T1726" t="str">
            <v>No serie</v>
          </cell>
          <cell r="U1726" t="str">
            <v>WO764</v>
          </cell>
          <cell r="V1726" t="str">
            <v>10100103151143</v>
          </cell>
          <cell r="W1726" t="str">
            <v>32099000</v>
          </cell>
          <cell r="X1726" t="str">
            <v>FRANCE</v>
          </cell>
          <cell r="Y1726">
            <v>3</v>
          </cell>
        </row>
        <row r="1727">
          <cell r="A1727" t="str">
            <v>884955017449</v>
          </cell>
          <cell r="B1727" t="str">
            <v>2821760</v>
          </cell>
          <cell r="C1727" t="str">
            <v>W&amp;N ADDITIF AQUARELLE MEDIUM POUR MELG 75ML BEL</v>
          </cell>
          <cell r="D1727">
            <v>32</v>
          </cell>
          <cell r="E1727"/>
          <cell r="F1727"/>
          <cell r="G1727" t="str">
            <v>WN ADD AQUA MED MELG 75ML BEL</v>
          </cell>
          <cell r="H1727" t="str">
            <v>W&amp;N BLENDING MEDIUM 75ML</v>
          </cell>
          <cell r="I1727" t="str">
            <v>WN WC ADD 75ML BLEND.MED BE</v>
          </cell>
          <cell r="J1727">
            <v>6</v>
          </cell>
          <cell r="K1727">
            <v>6.12</v>
          </cell>
          <cell r="L1727">
            <v>2.0000000000000018E-2</v>
          </cell>
          <cell r="M1727" t="str">
            <v>Actif</v>
          </cell>
          <cell r="N1727" t="str">
            <v>BELUX</v>
          </cell>
          <cell r="O1727" t="str">
            <v>WINSOR &amp; NEWTON</v>
          </cell>
          <cell r="P1727" t="str">
            <v>FINE ARTS</v>
          </cell>
          <cell r="Q1727" t="str">
            <v>W&amp;N WATERCOLOUR</v>
          </cell>
          <cell r="R1727" t="str">
            <v>PROFESSIONAL WATERCOLOUR ADDITIVES</v>
          </cell>
          <cell r="S1727" t="str">
            <v>75ML BOTTLE</v>
          </cell>
          <cell r="T1727" t="str">
            <v>No serie</v>
          </cell>
          <cell r="U1727" t="str">
            <v>WO760</v>
          </cell>
          <cell r="V1727" t="str">
            <v>10100103151143</v>
          </cell>
          <cell r="W1727" t="str">
            <v>32100090</v>
          </cell>
          <cell r="X1727" t="str">
            <v>FRANCE</v>
          </cell>
          <cell r="Y1727">
            <v>3</v>
          </cell>
        </row>
        <row r="1728">
          <cell r="A1728" t="str">
            <v>884955017487</v>
          </cell>
          <cell r="B1728" t="str">
            <v>2621760</v>
          </cell>
          <cell r="C1728" t="str">
            <v>W&amp;N ADDITIF AQUARELLE MEDIUM POUR MELG 75ML V2</v>
          </cell>
          <cell r="D1728">
            <v>32</v>
          </cell>
          <cell r="E1728"/>
          <cell r="F1728"/>
          <cell r="G1728" t="str">
            <v>WN ADD AQUA MED MELG 75ML V2</v>
          </cell>
          <cell r="H1728" t="str">
            <v>W&amp;N OMV 75ML BLENDNG.MED V2</v>
          </cell>
          <cell r="I1728" t="str">
            <v>WN WC ADD 75ML BLEND.MED V2</v>
          </cell>
          <cell r="J1728">
            <v>6</v>
          </cell>
          <cell r="K1728">
            <v>6.12</v>
          </cell>
          <cell r="L1728">
            <v>2.0000000000000018E-2</v>
          </cell>
          <cell r="M1728" t="str">
            <v>Actif</v>
          </cell>
          <cell r="N1728"/>
          <cell r="O1728" t="str">
            <v>WINSOR &amp; NEWTON</v>
          </cell>
          <cell r="P1728" t="str">
            <v>FINE ARTS</v>
          </cell>
          <cell r="Q1728" t="str">
            <v>W&amp;N WATERCOLOUR</v>
          </cell>
          <cell r="R1728" t="str">
            <v>PROFESSIONAL WATERCOLOUR ADDITIVES</v>
          </cell>
          <cell r="S1728" t="str">
            <v>75ML BOTTLE</v>
          </cell>
          <cell r="T1728" t="str">
            <v>No serie</v>
          </cell>
          <cell r="U1728" t="str">
            <v>WO760</v>
          </cell>
          <cell r="V1728" t="str">
            <v>10100103151143</v>
          </cell>
          <cell r="W1728" t="str">
            <v>32100090</v>
          </cell>
          <cell r="X1728" t="str">
            <v>FRANCE</v>
          </cell>
          <cell r="Y1728">
            <v>3</v>
          </cell>
        </row>
        <row r="1729">
          <cell r="A1729" t="str">
            <v>884955017890</v>
          </cell>
          <cell r="B1729" t="str">
            <v>2621765</v>
          </cell>
          <cell r="C1729" t="str">
            <v>W&amp;N ADDITIF AQUARELLE PREPARATION PR ECLAIRCISSEMENT 75ML V2</v>
          </cell>
          <cell r="D1729">
            <v>32</v>
          </cell>
          <cell r="E1729"/>
          <cell r="F1729"/>
          <cell r="G1729" t="str">
            <v>WN ADD AQUA PR ECLR 75ML V2</v>
          </cell>
          <cell r="H1729" t="str">
            <v>W&amp;N OMV 75ML LIFTNG.PREP V2</v>
          </cell>
          <cell r="I1729" t="str">
            <v>WN WC ADD 75ML LIFTNG.PREP V2</v>
          </cell>
          <cell r="J1729">
            <v>6</v>
          </cell>
          <cell r="K1729">
            <v>6.12</v>
          </cell>
          <cell r="L1729">
            <v>2.0000000000000018E-2</v>
          </cell>
          <cell r="M1729" t="str">
            <v>Actif</v>
          </cell>
          <cell r="N1729"/>
          <cell r="O1729" t="str">
            <v>WINSOR &amp; NEWTON</v>
          </cell>
          <cell r="P1729" t="str">
            <v>FINE ARTS</v>
          </cell>
          <cell r="Q1729" t="str">
            <v>W&amp;N WATERCOLOUR</v>
          </cell>
          <cell r="R1729" t="str">
            <v>PROFESSIONAL WATERCOLOUR ADDITIVES</v>
          </cell>
          <cell r="S1729" t="str">
            <v>75ML BOTTLE</v>
          </cell>
          <cell r="T1729" t="str">
            <v>No serie</v>
          </cell>
          <cell r="U1729" t="str">
            <v>WO765</v>
          </cell>
          <cell r="V1729" t="str">
            <v>10100103151143</v>
          </cell>
          <cell r="W1729" t="str">
            <v>32099000</v>
          </cell>
          <cell r="X1729" t="str">
            <v>FRANCE</v>
          </cell>
          <cell r="Y1729">
            <v>3</v>
          </cell>
        </row>
        <row r="1730">
          <cell r="A1730" t="str">
            <v>884955017852</v>
          </cell>
          <cell r="B1730" t="str">
            <v>2821765</v>
          </cell>
          <cell r="C1730" t="str">
            <v>W&amp;N ADDITIF AQUARELLE PREPARATION PR ECLAIRCISSEMENT 75MLBEL</v>
          </cell>
          <cell r="D1730">
            <v>32</v>
          </cell>
          <cell r="E1730"/>
          <cell r="F1730"/>
          <cell r="G1730" t="str">
            <v>WN ADD AQUA PR ECLR 75ML BEL</v>
          </cell>
          <cell r="H1730" t="str">
            <v>W&amp;N LIFTING PREPARATION 75ML</v>
          </cell>
          <cell r="I1730" t="str">
            <v>WN WC ADD 75ML LIFTNG.PREP BE</v>
          </cell>
          <cell r="J1730">
            <v>6</v>
          </cell>
          <cell r="K1730">
            <v>6.12</v>
          </cell>
          <cell r="L1730">
            <v>2.0000000000000018E-2</v>
          </cell>
          <cell r="M1730" t="str">
            <v>Actif</v>
          </cell>
          <cell r="N1730" t="str">
            <v>BELUX</v>
          </cell>
          <cell r="O1730" t="str">
            <v>WINSOR &amp; NEWTON</v>
          </cell>
          <cell r="P1730" t="str">
            <v>FINE ARTS</v>
          </cell>
          <cell r="Q1730" t="str">
            <v>W&amp;N WATERCOLOUR</v>
          </cell>
          <cell r="R1730" t="str">
            <v>PROFESSIONAL WATERCOLOUR ADDITIVES</v>
          </cell>
          <cell r="S1730" t="str">
            <v>75ML BOTTLE</v>
          </cell>
          <cell r="T1730" t="str">
            <v>No serie</v>
          </cell>
          <cell r="U1730" t="str">
            <v>WO765</v>
          </cell>
          <cell r="V1730" t="str">
            <v>10100103151143</v>
          </cell>
          <cell r="W1730" t="str">
            <v>32099000</v>
          </cell>
          <cell r="X1730" t="str">
            <v>FRANCE</v>
          </cell>
          <cell r="Y1730">
            <v>3</v>
          </cell>
        </row>
        <row r="1731">
          <cell r="A1731" t="str">
            <v>884955073919</v>
          </cell>
          <cell r="B1731" t="str">
            <v>0290164</v>
          </cell>
          <cell r="C1731" t="str">
            <v>W&amp;N PROMARKER WATERCOLOUR SET X 6 MARQUEURS SET 1</v>
          </cell>
          <cell r="D1731">
            <v>33</v>
          </cell>
          <cell r="E1731"/>
          <cell r="F1731"/>
          <cell r="G1731" t="str">
            <v>WN WCM SET X 6 MARQUEURS SET 1</v>
          </cell>
          <cell r="H1731" t="str">
            <v>W&amp;N WATERCOLOUR MARKER 6</v>
          </cell>
          <cell r="I1731" t="str">
            <v>WN WCM 6                       SP</v>
          </cell>
          <cell r="J1731">
            <v>16.350000000000001</v>
          </cell>
          <cell r="K1731">
            <v>16.350000000000001</v>
          </cell>
          <cell r="L1731">
            <v>0</v>
          </cell>
          <cell r="M1731" t="str">
            <v>Actif</v>
          </cell>
          <cell r="N1731"/>
          <cell r="O1731" t="str">
            <v>WINSOR &amp; NEWTON</v>
          </cell>
          <cell r="P1731" t="str">
            <v>FINE ARTS</v>
          </cell>
          <cell r="Q1731" t="str">
            <v>W&amp;N GRAPHIC MARKER</v>
          </cell>
          <cell r="R1731" t="str">
            <v>PROMARKER WATER</v>
          </cell>
          <cell r="S1731" t="str">
            <v>SET</v>
          </cell>
          <cell r="T1731" t="str">
            <v>No serie</v>
          </cell>
          <cell r="U1731" t="str">
            <v>NU</v>
          </cell>
          <cell r="V1731" t="str">
            <v>10100600637831</v>
          </cell>
          <cell r="W1731" t="str">
            <v>96082000</v>
          </cell>
          <cell r="X1731" t="str">
            <v>CHINA</v>
          </cell>
          <cell r="Y1731">
            <v>1</v>
          </cell>
        </row>
        <row r="1732">
          <cell r="A1732" t="str">
            <v>884955073988</v>
          </cell>
          <cell r="B1732" t="str">
            <v>0290168</v>
          </cell>
          <cell r="C1732" t="str">
            <v>W&amp;N PROMARKER WATERCOLOUR SET X 6 MARQUEURS TONS DE CIEL</v>
          </cell>
          <cell r="D1732">
            <v>33</v>
          </cell>
          <cell r="E1732"/>
          <cell r="F1732"/>
          <cell r="G1732" t="str">
            <v>WN WCM X6 MARQ TONS CIEL</v>
          </cell>
          <cell r="H1732" t="str">
            <v>W&amp;N WATERCOLOUR MARKER 6 SKY TONES</v>
          </cell>
          <cell r="I1732" t="str">
            <v>WN WCM 6 SKY TONES             SP</v>
          </cell>
          <cell r="J1732">
            <v>16.350000000000001</v>
          </cell>
          <cell r="K1732">
            <v>16.350000000000001</v>
          </cell>
          <cell r="L1732">
            <v>0</v>
          </cell>
          <cell r="M1732" t="str">
            <v>Actif</v>
          </cell>
          <cell r="N1732"/>
          <cell r="O1732" t="str">
            <v>WINSOR &amp; NEWTON</v>
          </cell>
          <cell r="P1732" t="str">
            <v>FINE ARTS</v>
          </cell>
          <cell r="Q1732" t="str">
            <v>W&amp;N GRAPHIC MARKER</v>
          </cell>
          <cell r="R1732" t="str">
            <v>PROMARKER WATER</v>
          </cell>
          <cell r="S1732" t="str">
            <v>SET</v>
          </cell>
          <cell r="T1732" t="str">
            <v>No serie</v>
          </cell>
          <cell r="U1732" t="str">
            <v>NU</v>
          </cell>
          <cell r="V1732" t="str">
            <v>10100600637831</v>
          </cell>
          <cell r="W1732" t="str">
            <v>96082000</v>
          </cell>
          <cell r="X1732" t="str">
            <v>CHINA</v>
          </cell>
          <cell r="Y1732">
            <v>1</v>
          </cell>
        </row>
        <row r="1733">
          <cell r="A1733" t="str">
            <v>884955073995</v>
          </cell>
          <cell r="B1733" t="str">
            <v>0290169</v>
          </cell>
          <cell r="C1733" t="str">
            <v>W&amp;N PROMARKER WATERCOLOUR SET X 6 MARQUEURS TONS FEUILLAGE</v>
          </cell>
          <cell r="D1733">
            <v>33</v>
          </cell>
          <cell r="E1733"/>
          <cell r="F1733"/>
          <cell r="G1733" t="str">
            <v>WN WCM X6 MARQ TONS FEUILLAGE</v>
          </cell>
          <cell r="H1733" t="str">
            <v>W&amp;N WATERCOLOUR MARKER 6 FOLIAGE TONES</v>
          </cell>
          <cell r="I1733" t="str">
            <v>WN WCM 6 FOLIAGE TONES         SP</v>
          </cell>
          <cell r="J1733">
            <v>16.350000000000001</v>
          </cell>
          <cell r="K1733">
            <v>16.350000000000001</v>
          </cell>
          <cell r="L1733">
            <v>0</v>
          </cell>
          <cell r="M1733" t="str">
            <v>Actif</v>
          </cell>
          <cell r="N1733"/>
          <cell r="O1733" t="str">
            <v>WINSOR &amp; NEWTON</v>
          </cell>
          <cell r="P1733" t="str">
            <v>FINE ARTS</v>
          </cell>
          <cell r="Q1733" t="str">
            <v>W&amp;N GRAPHIC MARKER</v>
          </cell>
          <cell r="R1733" t="str">
            <v>PROMARKER WATER</v>
          </cell>
          <cell r="S1733" t="str">
            <v>SET</v>
          </cell>
          <cell r="T1733" t="str">
            <v>No serie</v>
          </cell>
          <cell r="U1733" t="str">
            <v>NU</v>
          </cell>
          <cell r="V1733" t="str">
            <v>10100600637831</v>
          </cell>
          <cell r="W1733" t="str">
            <v>96082000</v>
          </cell>
          <cell r="X1733" t="str">
            <v>CHINA</v>
          </cell>
          <cell r="Y1733">
            <v>1</v>
          </cell>
        </row>
        <row r="1734">
          <cell r="A1734" t="str">
            <v>884955073933</v>
          </cell>
          <cell r="B1734" t="str">
            <v>0290166</v>
          </cell>
          <cell r="C1734" t="str">
            <v>W&amp;N PROMARKER WATERCOLOUR SET X 6 MARQUEURS TONS FLORAUX</v>
          </cell>
          <cell r="D1734">
            <v>33</v>
          </cell>
          <cell r="E1734"/>
          <cell r="F1734"/>
          <cell r="G1734" t="str">
            <v>WN WCM X6 MARQ TONS FLORAUX</v>
          </cell>
          <cell r="H1734" t="str">
            <v>W&amp;N WATERCOLOUR MARKER 6 FLORAL</v>
          </cell>
          <cell r="I1734" t="str">
            <v>WN WCM 6 FLORAL                SP</v>
          </cell>
          <cell r="J1734">
            <v>16.350000000000001</v>
          </cell>
          <cell r="K1734">
            <v>16.350000000000001</v>
          </cell>
          <cell r="L1734">
            <v>0</v>
          </cell>
          <cell r="M1734" t="str">
            <v>Actif</v>
          </cell>
          <cell r="N1734"/>
          <cell r="O1734" t="str">
            <v>WINSOR &amp; NEWTON</v>
          </cell>
          <cell r="P1734" t="str">
            <v>FINE ARTS</v>
          </cell>
          <cell r="Q1734" t="str">
            <v>W&amp;N GRAPHIC MARKER</v>
          </cell>
          <cell r="R1734" t="str">
            <v>PROMARKER WATER</v>
          </cell>
          <cell r="S1734" t="str">
            <v>SET</v>
          </cell>
          <cell r="T1734" t="str">
            <v>No serie</v>
          </cell>
          <cell r="U1734" t="str">
            <v>NU</v>
          </cell>
          <cell r="V1734" t="str">
            <v>10100600637831</v>
          </cell>
          <cell r="W1734" t="str">
            <v>96082000</v>
          </cell>
          <cell r="X1734" t="str">
            <v>CHINA</v>
          </cell>
          <cell r="Y1734">
            <v>1</v>
          </cell>
        </row>
        <row r="1735">
          <cell r="A1735" t="str">
            <v>884955073926</v>
          </cell>
          <cell r="B1735" t="str">
            <v>0290165</v>
          </cell>
          <cell r="C1735" t="str">
            <v>W&amp;N PROMARKER WATERCOLOUR SET X 12 MARQUEURS SET 1</v>
          </cell>
          <cell r="D1735">
            <v>33</v>
          </cell>
          <cell r="E1735"/>
          <cell r="F1735"/>
          <cell r="G1735" t="str">
            <v>WN WCM X12 MARQ SET 1</v>
          </cell>
          <cell r="H1735" t="str">
            <v>W&amp;N WATERCOLOUR MARKER 12</v>
          </cell>
          <cell r="I1735" t="str">
            <v>WN WCM 12                      SP</v>
          </cell>
          <cell r="J1735">
            <v>32.71</v>
          </cell>
          <cell r="K1735">
            <v>32.71</v>
          </cell>
          <cell r="L1735">
            <v>0</v>
          </cell>
          <cell r="M1735" t="str">
            <v>Actif</v>
          </cell>
          <cell r="N1735"/>
          <cell r="O1735" t="str">
            <v>WINSOR &amp; NEWTON</v>
          </cell>
          <cell r="P1735" t="str">
            <v>FINE ARTS</v>
          </cell>
          <cell r="Q1735" t="str">
            <v>W&amp;N GRAPHIC MARKER</v>
          </cell>
          <cell r="R1735" t="str">
            <v>PROMARKER WATER</v>
          </cell>
          <cell r="S1735" t="str">
            <v>SET</v>
          </cell>
          <cell r="T1735" t="str">
            <v>No serie</v>
          </cell>
          <cell r="U1735" t="str">
            <v>NU</v>
          </cell>
          <cell r="V1735" t="str">
            <v>10100600637831</v>
          </cell>
          <cell r="W1735" t="str">
            <v>96082000</v>
          </cell>
          <cell r="X1735" t="str">
            <v>CHINA</v>
          </cell>
          <cell r="Y1735">
            <v>1</v>
          </cell>
        </row>
        <row r="1736">
          <cell r="A1736" t="str">
            <v>884955073940</v>
          </cell>
          <cell r="B1736" t="str">
            <v>0290167</v>
          </cell>
          <cell r="C1736" t="str">
            <v>W&amp;N PROMARKER WATERCOLOUR SET X 12 MARQUEURS TONS PAYSAGE</v>
          </cell>
          <cell r="D1736">
            <v>33</v>
          </cell>
          <cell r="E1736"/>
          <cell r="F1736"/>
          <cell r="G1736" t="str">
            <v>WN WCM X12 MARQ TONS PAYSAGE</v>
          </cell>
          <cell r="H1736" t="str">
            <v>W&amp;N WATERCOLOUR MARKER 12 LANDSCAPE</v>
          </cell>
          <cell r="I1736" t="str">
            <v>WN WCM 12 LANDSCAPE            SP</v>
          </cell>
          <cell r="J1736">
            <v>32.71</v>
          </cell>
          <cell r="K1736">
            <v>32.71</v>
          </cell>
          <cell r="L1736">
            <v>0</v>
          </cell>
          <cell r="M1736" t="str">
            <v>Actif</v>
          </cell>
          <cell r="N1736"/>
          <cell r="O1736" t="str">
            <v>WINSOR &amp; NEWTON</v>
          </cell>
          <cell r="P1736" t="str">
            <v>FINE ARTS</v>
          </cell>
          <cell r="Q1736" t="str">
            <v>W&amp;N GRAPHIC MARKER</v>
          </cell>
          <cell r="R1736" t="str">
            <v>PROMARKER WATER</v>
          </cell>
          <cell r="S1736" t="str">
            <v>SET</v>
          </cell>
          <cell r="T1736" t="str">
            <v>No serie</v>
          </cell>
          <cell r="U1736" t="str">
            <v>NU</v>
          </cell>
          <cell r="V1736" t="str">
            <v>10100600637831</v>
          </cell>
          <cell r="W1736" t="str">
            <v>96082000</v>
          </cell>
          <cell r="X1736" t="str">
            <v>CHINA</v>
          </cell>
          <cell r="Y1736">
            <v>1</v>
          </cell>
        </row>
        <row r="1737">
          <cell r="A1737" t="str">
            <v>884955080054</v>
          </cell>
          <cell r="B1737" t="str">
            <v>0290171</v>
          </cell>
          <cell r="C1737" t="str">
            <v>W&amp;N PROMARKER WATERCOLOUR SET X24</v>
          </cell>
          <cell r="D1737">
            <v>33</v>
          </cell>
          <cell r="E1737"/>
          <cell r="F1737"/>
          <cell r="G1737" t="str">
            <v>WN WCM SET X24</v>
          </cell>
          <cell r="H1737" t="str">
            <v>W&amp;N WATERCOLOUR MARKER 24PC SET</v>
          </cell>
          <cell r="I1737" t="str">
            <v>WN WCM 24PC SET                SP</v>
          </cell>
          <cell r="J1737">
            <v>65.66</v>
          </cell>
          <cell r="K1737">
            <v>65.66</v>
          </cell>
          <cell r="L1737">
            <v>0</v>
          </cell>
          <cell r="M1737" t="str">
            <v>Actif</v>
          </cell>
          <cell r="N1737"/>
          <cell r="O1737" t="str">
            <v>WINSOR &amp; NEWTON</v>
          </cell>
          <cell r="P1737" t="str">
            <v>FINE ARTS</v>
          </cell>
          <cell r="Q1737" t="str">
            <v>W&amp;N GRAPHIC MARKER</v>
          </cell>
          <cell r="R1737" t="str">
            <v>PROMARKER WATER</v>
          </cell>
          <cell r="S1737" t="str">
            <v>SET</v>
          </cell>
          <cell r="T1737" t="str">
            <v>No serie</v>
          </cell>
          <cell r="U1737" t="str">
            <v>NU</v>
          </cell>
          <cell r="V1737" t="str">
            <v>10100600637831</v>
          </cell>
          <cell r="W1737" t="str">
            <v>96082000</v>
          </cell>
          <cell r="X1737" t="str">
            <v>CHINA</v>
          </cell>
          <cell r="Y1737">
            <v>1</v>
          </cell>
        </row>
        <row r="1738">
          <cell r="A1738" t="str">
            <v>884955032756</v>
          </cell>
          <cell r="B1738" t="str">
            <v>0201003</v>
          </cell>
          <cell r="C1738" t="str">
            <v>W&amp;N PROMARKER WATERCOLOUR 003 NUANCE ALIZARINE CRAMOISIE</v>
          </cell>
          <cell r="D1738">
            <v>33</v>
          </cell>
          <cell r="E1738"/>
          <cell r="F1738"/>
          <cell r="G1738" t="str">
            <v>WN WCM 003 NU ALIZ CRAMOISIE</v>
          </cell>
          <cell r="H1738" t="str">
            <v>W&amp;N  WATERCOLOUR MARKER 003 ALIZARINE CRIMSON HUE</v>
          </cell>
          <cell r="I1738" t="str">
            <v>WN WCM 003 ALIZ CRIMS HUE</v>
          </cell>
          <cell r="J1738">
            <v>2.87</v>
          </cell>
          <cell r="K1738">
            <v>2.87</v>
          </cell>
          <cell r="L1738">
            <v>0</v>
          </cell>
          <cell r="M1738" t="str">
            <v>Actif</v>
          </cell>
          <cell r="N1738"/>
          <cell r="O1738" t="str">
            <v>WINSOR &amp; NEWTON</v>
          </cell>
          <cell r="P1738" t="str">
            <v>FINE ARTS</v>
          </cell>
          <cell r="Q1738" t="str">
            <v>W&amp;N GRAPHIC MARKER</v>
          </cell>
          <cell r="R1738" t="str">
            <v>PROMARKER WATER</v>
          </cell>
          <cell r="S1738" t="str">
            <v>UNIT</v>
          </cell>
          <cell r="T1738" t="str">
            <v>Série 1</v>
          </cell>
          <cell r="U1738" t="str">
            <v>W0003</v>
          </cell>
          <cell r="V1738" t="str">
            <v>10100600637701</v>
          </cell>
          <cell r="W1738" t="str">
            <v>96082000</v>
          </cell>
          <cell r="X1738" t="str">
            <v>CHINA</v>
          </cell>
          <cell r="Y1738">
            <v>3</v>
          </cell>
        </row>
        <row r="1739">
          <cell r="A1739" t="str">
            <v>884955033067</v>
          </cell>
          <cell r="B1739" t="str">
            <v>0201061</v>
          </cell>
          <cell r="C1739" t="str">
            <v>W&amp;N PROMARKER WATERCOLOUR 061 ROUGE BRULE</v>
          </cell>
          <cell r="D1739">
            <v>33</v>
          </cell>
          <cell r="E1739"/>
          <cell r="F1739"/>
          <cell r="G1739" t="str">
            <v>WN WCM 061 RGE BRULE</v>
          </cell>
          <cell r="H1739" t="str">
            <v>W&amp;N  WATERCOLOUR MARKER 061 BURNT RED</v>
          </cell>
          <cell r="I1739" t="str">
            <v>WN WCM 061 BURNT RED</v>
          </cell>
          <cell r="J1739">
            <v>2.87</v>
          </cell>
          <cell r="K1739">
            <v>2.87</v>
          </cell>
          <cell r="L1739">
            <v>0</v>
          </cell>
          <cell r="M1739" t="str">
            <v>Actif</v>
          </cell>
          <cell r="N1739"/>
          <cell r="O1739" t="str">
            <v>WINSOR &amp; NEWTON</v>
          </cell>
          <cell r="P1739" t="str">
            <v>FINE ARTS</v>
          </cell>
          <cell r="Q1739" t="str">
            <v>W&amp;N GRAPHIC MARKER</v>
          </cell>
          <cell r="R1739" t="str">
            <v>PROMARKER WATER</v>
          </cell>
          <cell r="S1739" t="str">
            <v>UNIT</v>
          </cell>
          <cell r="T1739" t="str">
            <v>Série 1</v>
          </cell>
          <cell r="U1739" t="str">
            <v>W0061</v>
          </cell>
          <cell r="V1739" t="str">
            <v>10100600637701</v>
          </cell>
          <cell r="W1739" t="str">
            <v>96082000</v>
          </cell>
          <cell r="X1739" t="str">
            <v>CHINA</v>
          </cell>
          <cell r="Y1739">
            <v>3</v>
          </cell>
        </row>
        <row r="1740">
          <cell r="A1740" t="str">
            <v>884955032978</v>
          </cell>
          <cell r="B1740" t="str">
            <v>0201074</v>
          </cell>
          <cell r="C1740" t="str">
            <v>W&amp;N PROMARKER WATERCOLOUR 074 TERRE DE SIENNE BRULEE</v>
          </cell>
          <cell r="D1740">
            <v>33</v>
          </cell>
          <cell r="E1740"/>
          <cell r="F1740"/>
          <cell r="G1740" t="str">
            <v>WN WCM 074 T S B</v>
          </cell>
          <cell r="H1740" t="str">
            <v>W&amp;N  WATERCOLOUR MARKER 074 BURNT SIENNA</v>
          </cell>
          <cell r="I1740" t="str">
            <v>WN WCM 074 BURNT SIENNA</v>
          </cell>
          <cell r="J1740">
            <v>2.87</v>
          </cell>
          <cell r="K1740">
            <v>2.87</v>
          </cell>
          <cell r="L1740">
            <v>0</v>
          </cell>
          <cell r="M1740" t="str">
            <v>Actif</v>
          </cell>
          <cell r="N1740"/>
          <cell r="O1740" t="str">
            <v>WINSOR &amp; NEWTON</v>
          </cell>
          <cell r="P1740" t="str">
            <v>FINE ARTS</v>
          </cell>
          <cell r="Q1740" t="str">
            <v>W&amp;N GRAPHIC MARKER</v>
          </cell>
          <cell r="R1740" t="str">
            <v>PROMARKER WATER</v>
          </cell>
          <cell r="S1740" t="str">
            <v>UNIT</v>
          </cell>
          <cell r="T1740" t="str">
            <v>Série 1</v>
          </cell>
          <cell r="U1740" t="str">
            <v>W0074</v>
          </cell>
          <cell r="V1740" t="str">
            <v>10100600637701</v>
          </cell>
          <cell r="W1740" t="str">
            <v>96082000</v>
          </cell>
          <cell r="X1740" t="str">
            <v>CHINA</v>
          </cell>
          <cell r="Y1740">
            <v>3</v>
          </cell>
        </row>
        <row r="1741">
          <cell r="A1741" t="str">
            <v>884955032992</v>
          </cell>
          <cell r="B1741" t="str">
            <v>0201076</v>
          </cell>
          <cell r="C1741" t="str">
            <v>W&amp;N PROMARKER WATERCOLOUR 076 TERRE D'OMBRE BRULEE</v>
          </cell>
          <cell r="D1741">
            <v>33</v>
          </cell>
          <cell r="E1741"/>
          <cell r="F1741"/>
          <cell r="G1741" t="str">
            <v>WN WCM 076 T O B</v>
          </cell>
          <cell r="H1741" t="str">
            <v>W&amp;N  WATERCOLOUR MARKER 076 BURNT UMBER</v>
          </cell>
          <cell r="I1741" t="str">
            <v>WN WCM 076 BURNT UMBER</v>
          </cell>
          <cell r="J1741">
            <v>2.87</v>
          </cell>
          <cell r="K1741">
            <v>2.87</v>
          </cell>
          <cell r="L1741">
            <v>0</v>
          </cell>
          <cell r="M1741" t="str">
            <v>Actif</v>
          </cell>
          <cell r="N1741"/>
          <cell r="O1741" t="str">
            <v>WINSOR &amp; NEWTON</v>
          </cell>
          <cell r="P1741" t="str">
            <v>FINE ARTS</v>
          </cell>
          <cell r="Q1741" t="str">
            <v>W&amp;N GRAPHIC MARKER</v>
          </cell>
          <cell r="R1741" t="str">
            <v>PROMARKER WATER</v>
          </cell>
          <cell r="S1741" t="str">
            <v>UNIT</v>
          </cell>
          <cell r="T1741" t="str">
            <v>Série 1</v>
          </cell>
          <cell r="U1741" t="str">
            <v>W0076</v>
          </cell>
          <cell r="V1741" t="str">
            <v>10100600637701</v>
          </cell>
          <cell r="W1741" t="str">
            <v>96082000</v>
          </cell>
          <cell r="X1741" t="str">
            <v>CHINA</v>
          </cell>
          <cell r="Y1741">
            <v>3</v>
          </cell>
        </row>
        <row r="1742">
          <cell r="A1742" t="str">
            <v>884955032718</v>
          </cell>
          <cell r="B1742" t="str">
            <v>0201090</v>
          </cell>
          <cell r="C1742" t="str">
            <v>W&amp;N PROMARKER WATERCOLOUR 090 ORANGE CADMIUM IMIT</v>
          </cell>
          <cell r="D1742">
            <v>33</v>
          </cell>
          <cell r="E1742"/>
          <cell r="F1742"/>
          <cell r="G1742" t="str">
            <v>WN WCM 090 ORANGE CADMIUM IMIT</v>
          </cell>
          <cell r="H1742" t="str">
            <v>W&amp;N  WATERCOLOUR MARKER 090 CADMIUM ORANGE HUE</v>
          </cell>
          <cell r="I1742" t="str">
            <v>WN WCM 090 CAD ORANGE HUE</v>
          </cell>
          <cell r="J1742">
            <v>2.87</v>
          </cell>
          <cell r="K1742">
            <v>2.87</v>
          </cell>
          <cell r="L1742">
            <v>0</v>
          </cell>
          <cell r="M1742" t="str">
            <v>Actif</v>
          </cell>
          <cell r="N1742"/>
          <cell r="O1742" t="str">
            <v>WINSOR &amp; NEWTON</v>
          </cell>
          <cell r="P1742" t="str">
            <v>FINE ARTS</v>
          </cell>
          <cell r="Q1742" t="str">
            <v>W&amp;N GRAPHIC MARKER</v>
          </cell>
          <cell r="R1742" t="str">
            <v>PROMARKER WATER</v>
          </cell>
          <cell r="S1742" t="str">
            <v>UNIT</v>
          </cell>
          <cell r="T1742" t="str">
            <v>Série 1</v>
          </cell>
          <cell r="U1742" t="str">
            <v>W0090</v>
          </cell>
          <cell r="V1742" t="str">
            <v>10100600637701</v>
          </cell>
          <cell r="W1742" t="str">
            <v>96082000</v>
          </cell>
          <cell r="X1742" t="str">
            <v>CHINA</v>
          </cell>
          <cell r="Y1742">
            <v>3</v>
          </cell>
        </row>
        <row r="1743">
          <cell r="A1743" t="str">
            <v>884955032732</v>
          </cell>
          <cell r="B1743" t="str">
            <v>0201095</v>
          </cell>
          <cell r="C1743" t="str">
            <v>W&amp;N PROMARKER WATERCOLOUR 095 ROUGE DE CADMIUM IMIT</v>
          </cell>
          <cell r="D1743">
            <v>33</v>
          </cell>
          <cell r="E1743"/>
          <cell r="F1743"/>
          <cell r="G1743" t="str">
            <v>WN WCM 095 RGE DE CADMIUM IMIT</v>
          </cell>
          <cell r="H1743" t="str">
            <v>W&amp;N  WATERCOLOUR MARKER 095 CADMIUM RED HUE</v>
          </cell>
          <cell r="I1743" t="str">
            <v>WN WCM 095 CAD RED HUE</v>
          </cell>
          <cell r="J1743">
            <v>2.87</v>
          </cell>
          <cell r="K1743">
            <v>2.87</v>
          </cell>
          <cell r="L1743">
            <v>0</v>
          </cell>
          <cell r="M1743" t="str">
            <v>Actif</v>
          </cell>
          <cell r="N1743"/>
          <cell r="O1743" t="str">
            <v>WINSOR &amp; NEWTON</v>
          </cell>
          <cell r="P1743" t="str">
            <v>FINE ARTS</v>
          </cell>
          <cell r="Q1743" t="str">
            <v>W&amp;N GRAPHIC MARKER</v>
          </cell>
          <cell r="R1743" t="str">
            <v>PROMARKER WATER</v>
          </cell>
          <cell r="S1743" t="str">
            <v>UNIT</v>
          </cell>
          <cell r="T1743" t="str">
            <v>Série 1</v>
          </cell>
          <cell r="U1743" t="str">
            <v>W0095</v>
          </cell>
          <cell r="V1743" t="str">
            <v>10100600637701</v>
          </cell>
          <cell r="W1743" t="str">
            <v>96082000</v>
          </cell>
          <cell r="X1743" t="str">
            <v>CHINA</v>
          </cell>
          <cell r="Y1743">
            <v>3</v>
          </cell>
        </row>
        <row r="1744">
          <cell r="A1744" t="str">
            <v>884955032749</v>
          </cell>
          <cell r="B1744" t="str">
            <v>0201098</v>
          </cell>
          <cell r="C1744" t="str">
            <v>W&amp;N PROMARKER WATERCOLOUR 098 ROUGE DE CADMIUM FONCE IMIT</v>
          </cell>
          <cell r="D1744">
            <v>33</v>
          </cell>
          <cell r="E1744"/>
          <cell r="F1744"/>
          <cell r="G1744" t="str">
            <v>WN WCM 098 RGE DE CAD FCE IMIT</v>
          </cell>
          <cell r="H1744" t="str">
            <v>W&amp;N  WATERCOLOUR MARKER 098 CADMIUM RED DEEP HUE</v>
          </cell>
          <cell r="I1744" t="str">
            <v>WN WCM 098 CAD RED DEE HUE</v>
          </cell>
          <cell r="J1744">
            <v>2.87</v>
          </cell>
          <cell r="K1744">
            <v>2.87</v>
          </cell>
          <cell r="L1744">
            <v>0</v>
          </cell>
          <cell r="M1744" t="str">
            <v>Actif</v>
          </cell>
          <cell r="N1744"/>
          <cell r="O1744" t="str">
            <v>WINSOR &amp; NEWTON</v>
          </cell>
          <cell r="P1744" t="str">
            <v>FINE ARTS</v>
          </cell>
          <cell r="Q1744" t="str">
            <v>W&amp;N GRAPHIC MARKER</v>
          </cell>
          <cell r="R1744" t="str">
            <v>PROMARKER WATER</v>
          </cell>
          <cell r="S1744" t="str">
            <v>UNIT</v>
          </cell>
          <cell r="T1744" t="str">
            <v>Série 1</v>
          </cell>
          <cell r="U1744" t="str">
            <v>W0098</v>
          </cell>
          <cell r="V1744" t="str">
            <v>10100600637701</v>
          </cell>
          <cell r="W1744" t="str">
            <v>96082000</v>
          </cell>
          <cell r="X1744" t="str">
            <v>CHINA</v>
          </cell>
          <cell r="Y1744">
            <v>3</v>
          </cell>
        </row>
        <row r="1745">
          <cell r="A1745" t="str">
            <v>884955032725</v>
          </cell>
          <cell r="B1745" t="str">
            <v>0201103</v>
          </cell>
          <cell r="C1745" t="str">
            <v>W&amp;N PROMARKER WATERCOLOUR 103 NUANCE ROUGE DE CADMIUM CLAIR</v>
          </cell>
          <cell r="D1745">
            <v>33</v>
          </cell>
          <cell r="E1745"/>
          <cell r="F1745"/>
          <cell r="G1745" t="str">
            <v>WN WCM 103 NU RGE DE CAD CLAIR</v>
          </cell>
          <cell r="H1745" t="str">
            <v>W&amp;N  WATERCOLOUR MARKER 103 CADMIUM RED PALE HUE</v>
          </cell>
          <cell r="I1745" t="str">
            <v>WN WCM 103 CAD RED PAL HUE</v>
          </cell>
          <cell r="J1745">
            <v>2.87</v>
          </cell>
          <cell r="K1745">
            <v>2.87</v>
          </cell>
          <cell r="L1745">
            <v>0</v>
          </cell>
          <cell r="M1745" t="str">
            <v>Actif</v>
          </cell>
          <cell r="N1745"/>
          <cell r="O1745" t="str">
            <v>WINSOR &amp; NEWTON</v>
          </cell>
          <cell r="P1745" t="str">
            <v>FINE ARTS</v>
          </cell>
          <cell r="Q1745" t="str">
            <v>W&amp;N GRAPHIC MARKER</v>
          </cell>
          <cell r="R1745" t="str">
            <v>PROMARKER WATER</v>
          </cell>
          <cell r="S1745" t="str">
            <v>UNIT</v>
          </cell>
          <cell r="T1745" t="str">
            <v>Série 1</v>
          </cell>
          <cell r="U1745" t="str">
            <v>W0103</v>
          </cell>
          <cell r="V1745" t="str">
            <v>10100600637701</v>
          </cell>
          <cell r="W1745" t="str">
            <v>96082000</v>
          </cell>
          <cell r="X1745" t="str">
            <v>CHINA</v>
          </cell>
          <cell r="Y1745">
            <v>3</v>
          </cell>
        </row>
        <row r="1746">
          <cell r="A1746" t="str">
            <v>884955032701</v>
          </cell>
          <cell r="B1746" t="str">
            <v>0201109</v>
          </cell>
          <cell r="C1746" t="str">
            <v>W&amp;N PROMARKER WATERCOLOUR 109 NUANCE DE JAUNE DE CADMIUM</v>
          </cell>
          <cell r="D1746">
            <v>33</v>
          </cell>
          <cell r="E1746"/>
          <cell r="F1746"/>
          <cell r="G1746" t="str">
            <v>WN WCM 109 NU DE JNE DE CAD</v>
          </cell>
          <cell r="H1746" t="str">
            <v>W&amp;N  WATERCOLOUR MARKER 109 CADMIUM YELLOW HUE</v>
          </cell>
          <cell r="I1746" t="str">
            <v>WN WCM 109 CAD YELLOW HUE</v>
          </cell>
          <cell r="J1746">
            <v>2.87</v>
          </cell>
          <cell r="K1746">
            <v>2.87</v>
          </cell>
          <cell r="L1746">
            <v>0</v>
          </cell>
          <cell r="M1746" t="str">
            <v>Actif</v>
          </cell>
          <cell r="N1746"/>
          <cell r="O1746" t="str">
            <v>WINSOR &amp; NEWTON</v>
          </cell>
          <cell r="P1746" t="str">
            <v>FINE ARTS</v>
          </cell>
          <cell r="Q1746" t="str">
            <v>W&amp;N GRAPHIC MARKER</v>
          </cell>
          <cell r="R1746" t="str">
            <v>PROMARKER WATER</v>
          </cell>
          <cell r="S1746" t="str">
            <v>UNIT</v>
          </cell>
          <cell r="T1746" t="str">
            <v>Série 1</v>
          </cell>
          <cell r="U1746" t="str">
            <v>W0109</v>
          </cell>
          <cell r="V1746" t="str">
            <v>10100600637701</v>
          </cell>
          <cell r="W1746" t="str">
            <v>96082000</v>
          </cell>
          <cell r="X1746" t="str">
            <v>CHINA</v>
          </cell>
          <cell r="Y1746">
            <v>3</v>
          </cell>
        </row>
        <row r="1747">
          <cell r="A1747" t="str">
            <v>884955032688</v>
          </cell>
          <cell r="B1747" t="str">
            <v>0201119</v>
          </cell>
          <cell r="C1747" t="str">
            <v>W&amp;N PROMARKER WATERCOLOUR 119 NUANCE JAUNE DE CADMIUM PALE</v>
          </cell>
          <cell r="D1747">
            <v>33</v>
          </cell>
          <cell r="E1747"/>
          <cell r="F1747"/>
          <cell r="G1747" t="str">
            <v>WN WCM 119 NU JNE DE CAD PALE</v>
          </cell>
          <cell r="H1747" t="str">
            <v>W&amp;N  WATERCOLOUR MARKER 119 CADMIUM YELLOW PALE HUE</v>
          </cell>
          <cell r="I1747" t="str">
            <v>WN WCM 119 CAD YEL PAL HUE</v>
          </cell>
          <cell r="J1747">
            <v>2.87</v>
          </cell>
          <cell r="K1747">
            <v>2.87</v>
          </cell>
          <cell r="L1747">
            <v>0</v>
          </cell>
          <cell r="M1747" t="str">
            <v>Actif</v>
          </cell>
          <cell r="N1747"/>
          <cell r="O1747" t="str">
            <v>WINSOR &amp; NEWTON</v>
          </cell>
          <cell r="P1747" t="str">
            <v>FINE ARTS</v>
          </cell>
          <cell r="Q1747" t="str">
            <v>W&amp;N GRAPHIC MARKER</v>
          </cell>
          <cell r="R1747" t="str">
            <v>PROMARKER WATER</v>
          </cell>
          <cell r="S1747" t="str">
            <v>UNIT</v>
          </cell>
          <cell r="T1747" t="str">
            <v>Série 1</v>
          </cell>
          <cell r="U1747" t="str">
            <v>W0119</v>
          </cell>
          <cell r="V1747" t="str">
            <v>10100600637701</v>
          </cell>
          <cell r="W1747" t="str">
            <v>96082000</v>
          </cell>
          <cell r="X1747" t="str">
            <v>CHINA</v>
          </cell>
          <cell r="Y1747">
            <v>3</v>
          </cell>
        </row>
        <row r="1748">
          <cell r="A1748" t="str">
            <v>884955032855</v>
          </cell>
          <cell r="B1748" t="str">
            <v>0201139</v>
          </cell>
          <cell r="C1748" t="str">
            <v>W&amp;N PROMARKER WATERCOLOUR 139 BLEU CERULEUM IMIT</v>
          </cell>
          <cell r="D1748">
            <v>33</v>
          </cell>
          <cell r="E1748"/>
          <cell r="F1748"/>
          <cell r="G1748" t="str">
            <v>WN WCM 139 BLEU CERULEUM IMIT</v>
          </cell>
          <cell r="H1748" t="str">
            <v>W&amp;N  WATERCOLOUR MARKER 139 CERULEAN BLUE HUE</v>
          </cell>
          <cell r="I1748" t="str">
            <v>WN WCM 139 CERULE BLUE HUE</v>
          </cell>
          <cell r="J1748">
            <v>2.87</v>
          </cell>
          <cell r="K1748">
            <v>2.87</v>
          </cell>
          <cell r="L1748">
            <v>0</v>
          </cell>
          <cell r="M1748" t="str">
            <v>Actif</v>
          </cell>
          <cell r="N1748"/>
          <cell r="O1748" t="str">
            <v>WINSOR &amp; NEWTON</v>
          </cell>
          <cell r="P1748" t="str">
            <v>FINE ARTS</v>
          </cell>
          <cell r="Q1748" t="str">
            <v>W&amp;N GRAPHIC MARKER</v>
          </cell>
          <cell r="R1748" t="str">
            <v>PROMARKER WATER</v>
          </cell>
          <cell r="S1748" t="str">
            <v>UNIT</v>
          </cell>
          <cell r="T1748" t="str">
            <v>Série 1</v>
          </cell>
          <cell r="U1748" t="str">
            <v>W0139</v>
          </cell>
          <cell r="V1748" t="str">
            <v>10100600637701</v>
          </cell>
          <cell r="W1748" t="str">
            <v>96082000</v>
          </cell>
          <cell r="X1748" t="str">
            <v>CHINA</v>
          </cell>
          <cell r="Y1748">
            <v>3</v>
          </cell>
        </row>
        <row r="1749">
          <cell r="A1749" t="str">
            <v>884955032800</v>
          </cell>
          <cell r="B1749" t="str">
            <v>0201231</v>
          </cell>
          <cell r="C1749" t="str">
            <v>W&amp;N PROMARKER WATERCOLOUR 231 VIOLET DIOXAZINE</v>
          </cell>
          <cell r="D1749">
            <v>33</v>
          </cell>
          <cell r="E1749"/>
          <cell r="F1749"/>
          <cell r="G1749" t="str">
            <v>WN WCM 231 VIOLET DIOXAZINE</v>
          </cell>
          <cell r="H1749" t="str">
            <v>W&amp;N  WATERCOLOUR MARKER 231 DIOXAZINE VIOLET</v>
          </cell>
          <cell r="I1749" t="str">
            <v>WN WCM 231 DIOXAZIN VIOLET</v>
          </cell>
          <cell r="J1749">
            <v>2.87</v>
          </cell>
          <cell r="K1749">
            <v>2.87</v>
          </cell>
          <cell r="L1749">
            <v>0</v>
          </cell>
          <cell r="M1749" t="str">
            <v>Actif</v>
          </cell>
          <cell r="N1749"/>
          <cell r="O1749" t="str">
            <v>WINSOR &amp; NEWTON</v>
          </cell>
          <cell r="P1749" t="str">
            <v>FINE ARTS</v>
          </cell>
          <cell r="Q1749" t="str">
            <v>W&amp;N GRAPHIC MARKER</v>
          </cell>
          <cell r="R1749" t="str">
            <v>PROMARKER WATER</v>
          </cell>
          <cell r="S1749" t="str">
            <v>UNIT</v>
          </cell>
          <cell r="T1749" t="str">
            <v>Série 1</v>
          </cell>
          <cell r="U1749" t="str">
            <v>W0231</v>
          </cell>
          <cell r="V1749" t="str">
            <v>10100600637701</v>
          </cell>
          <cell r="W1749" t="str">
            <v>96082000</v>
          </cell>
          <cell r="X1749" t="str">
            <v>CHINA</v>
          </cell>
          <cell r="Y1749">
            <v>3</v>
          </cell>
        </row>
        <row r="1750">
          <cell r="A1750" t="str">
            <v>884955032695</v>
          </cell>
          <cell r="B1750" t="str">
            <v>0201266</v>
          </cell>
          <cell r="C1750" t="str">
            <v>W&amp;N PROMARKER WATERCOLOUR 266 NUANCE DE GOMME-GUTTE</v>
          </cell>
          <cell r="D1750">
            <v>33</v>
          </cell>
          <cell r="E1750"/>
          <cell r="F1750"/>
          <cell r="G1750" t="str">
            <v>WN WCM 266 NU GOMME-GUTTE</v>
          </cell>
          <cell r="H1750" t="str">
            <v>W&amp;N  WATERCOLOUR MARKER 266 GAMBOGE HUE</v>
          </cell>
          <cell r="I1750" t="str">
            <v>WN WCM 266 GAMBOGE HUE</v>
          </cell>
          <cell r="J1750">
            <v>2.87</v>
          </cell>
          <cell r="K1750">
            <v>2.87</v>
          </cell>
          <cell r="L1750">
            <v>0</v>
          </cell>
          <cell r="M1750" t="str">
            <v>Actif</v>
          </cell>
          <cell r="N1750"/>
          <cell r="O1750" t="str">
            <v>WINSOR &amp; NEWTON</v>
          </cell>
          <cell r="P1750" t="str">
            <v>FINE ARTS</v>
          </cell>
          <cell r="Q1750" t="str">
            <v>W&amp;N GRAPHIC MARKER</v>
          </cell>
          <cell r="R1750" t="str">
            <v>PROMARKER WATER</v>
          </cell>
          <cell r="S1750" t="str">
            <v>UNIT</v>
          </cell>
          <cell r="T1750" t="str">
            <v>Série 1</v>
          </cell>
          <cell r="U1750" t="str">
            <v>W0266</v>
          </cell>
          <cell r="V1750" t="str">
            <v>10100600637701</v>
          </cell>
          <cell r="W1750" t="str">
            <v>96082000</v>
          </cell>
          <cell r="X1750" t="str">
            <v>CHINA</v>
          </cell>
          <cell r="Y1750">
            <v>3</v>
          </cell>
        </row>
        <row r="1751">
          <cell r="A1751" t="str">
            <v>884955032961</v>
          </cell>
          <cell r="B1751" t="str">
            <v>0201311</v>
          </cell>
          <cell r="C1751" t="str">
            <v>W&amp;N PROMARKER WATERCOLOUR 311 VERT DE HOOKER</v>
          </cell>
          <cell r="D1751">
            <v>33</v>
          </cell>
          <cell r="E1751"/>
          <cell r="F1751"/>
          <cell r="G1751" t="str">
            <v>WN WCM 311 VERT DE HOOKER</v>
          </cell>
          <cell r="H1751" t="str">
            <v>W&amp;N  WATERCOLOUR MARKER 311 HOOKERS GREEN</v>
          </cell>
          <cell r="I1751" t="str">
            <v>WN WCM 311 HOOKERS GREEN</v>
          </cell>
          <cell r="J1751">
            <v>2.87</v>
          </cell>
          <cell r="K1751">
            <v>2.87</v>
          </cell>
          <cell r="L1751">
            <v>0</v>
          </cell>
          <cell r="M1751" t="str">
            <v>Actif</v>
          </cell>
          <cell r="N1751"/>
          <cell r="O1751" t="str">
            <v>WINSOR &amp; NEWTON</v>
          </cell>
          <cell r="P1751" t="str">
            <v>FINE ARTS</v>
          </cell>
          <cell r="Q1751" t="str">
            <v>W&amp;N GRAPHIC MARKER</v>
          </cell>
          <cell r="R1751" t="str">
            <v>PROMARKER WATER</v>
          </cell>
          <cell r="S1751" t="str">
            <v>UNIT</v>
          </cell>
          <cell r="T1751" t="str">
            <v>Série 1</v>
          </cell>
          <cell r="U1751" t="str">
            <v>W0311</v>
          </cell>
          <cell r="V1751" t="str">
            <v>10100600637701</v>
          </cell>
          <cell r="W1751" t="str">
            <v>96082000</v>
          </cell>
          <cell r="X1751" t="str">
            <v>CHINA</v>
          </cell>
          <cell r="Y1751">
            <v>3</v>
          </cell>
        </row>
        <row r="1752">
          <cell r="A1752" t="str">
            <v>884955032909</v>
          </cell>
          <cell r="B1752" t="str">
            <v>0201312</v>
          </cell>
          <cell r="C1752" t="str">
            <v>W&amp;N PROMARKER WATERCOLOUR 312 VERT DE HOOKER FONCE</v>
          </cell>
          <cell r="D1752">
            <v>33</v>
          </cell>
          <cell r="E1752"/>
          <cell r="F1752"/>
          <cell r="G1752" t="str">
            <v>WN WCM 312 VERT DE HOOKER FCE</v>
          </cell>
          <cell r="H1752" t="str">
            <v>W&amp;N  WATERCOLOUR MARKER 312 HOOKERS GREEN DARK</v>
          </cell>
          <cell r="I1752" t="str">
            <v>WN WCM 312 HOOKERS GN DARK</v>
          </cell>
          <cell r="J1752">
            <v>2.87</v>
          </cell>
          <cell r="K1752">
            <v>2.87</v>
          </cell>
          <cell r="L1752">
            <v>0</v>
          </cell>
          <cell r="M1752" t="str">
            <v>Actif</v>
          </cell>
          <cell r="N1752"/>
          <cell r="O1752" t="str">
            <v>WINSOR &amp; NEWTON</v>
          </cell>
          <cell r="P1752" t="str">
            <v>FINE ARTS</v>
          </cell>
          <cell r="Q1752" t="str">
            <v>W&amp;N GRAPHIC MARKER</v>
          </cell>
          <cell r="R1752" t="str">
            <v>PROMARKER WATER</v>
          </cell>
          <cell r="S1752" t="str">
            <v>UNIT</v>
          </cell>
          <cell r="T1752" t="str">
            <v>Série 1</v>
          </cell>
          <cell r="U1752" t="str">
            <v>W0312</v>
          </cell>
          <cell r="V1752" t="str">
            <v>10100600637701</v>
          </cell>
          <cell r="W1752" t="str">
            <v>96082000</v>
          </cell>
          <cell r="X1752" t="str">
            <v>CHINA</v>
          </cell>
          <cell r="Y1752">
            <v>3</v>
          </cell>
        </row>
        <row r="1753">
          <cell r="A1753" t="str">
            <v>884955033029</v>
          </cell>
          <cell r="B1753" t="str">
            <v>0201322</v>
          </cell>
          <cell r="C1753" t="str">
            <v>W&amp;N PROMARKER WATERCOLOUR 322 INDIGO</v>
          </cell>
          <cell r="D1753">
            <v>33</v>
          </cell>
          <cell r="E1753"/>
          <cell r="F1753"/>
          <cell r="G1753" t="str">
            <v>WN WCM 322 INDIGO</v>
          </cell>
          <cell r="H1753" t="str">
            <v>W&amp;N  WATERCOLOUR MARKER 322 INDIGO</v>
          </cell>
          <cell r="I1753" t="str">
            <v>WN WCM 322 INDIGO</v>
          </cell>
          <cell r="J1753">
            <v>2.87</v>
          </cell>
          <cell r="K1753">
            <v>2.87</v>
          </cell>
          <cell r="L1753">
            <v>0</v>
          </cell>
          <cell r="M1753" t="str">
            <v>Actif</v>
          </cell>
          <cell r="N1753"/>
          <cell r="O1753" t="str">
            <v>WINSOR &amp; NEWTON</v>
          </cell>
          <cell r="P1753" t="str">
            <v>FINE ARTS</v>
          </cell>
          <cell r="Q1753" t="str">
            <v>W&amp;N GRAPHIC MARKER</v>
          </cell>
          <cell r="R1753" t="str">
            <v>PROMARKER WATER</v>
          </cell>
          <cell r="S1753" t="str">
            <v>UNIT</v>
          </cell>
          <cell r="T1753" t="str">
            <v>Série 1</v>
          </cell>
          <cell r="U1753" t="str">
            <v>W0322</v>
          </cell>
          <cell r="V1753" t="str">
            <v>10100600637701</v>
          </cell>
          <cell r="W1753" t="str">
            <v>96082000</v>
          </cell>
          <cell r="X1753" t="str">
            <v>CHINA</v>
          </cell>
          <cell r="Y1753">
            <v>3</v>
          </cell>
        </row>
        <row r="1754">
          <cell r="A1754" t="str">
            <v>884955033043</v>
          </cell>
          <cell r="B1754" t="str">
            <v>0201331</v>
          </cell>
          <cell r="C1754" t="str">
            <v>W&amp;N PROMARKER WATERCOLOUR 331 NOIR D'IVOIRE</v>
          </cell>
          <cell r="D1754">
            <v>33</v>
          </cell>
          <cell r="E1754"/>
          <cell r="F1754"/>
          <cell r="G1754" t="str">
            <v>WN WCM 331 NOIR D'IVOIRE</v>
          </cell>
          <cell r="H1754" t="str">
            <v>W&amp;N  WATERCOLOUR MARKER 331 IVORY BLACK</v>
          </cell>
          <cell r="I1754" t="str">
            <v>WN WCM 331 IVORY BLACK</v>
          </cell>
          <cell r="J1754">
            <v>2.87</v>
          </cell>
          <cell r="K1754">
            <v>2.87</v>
          </cell>
          <cell r="L1754">
            <v>0</v>
          </cell>
          <cell r="M1754" t="str">
            <v>Actif</v>
          </cell>
          <cell r="N1754"/>
          <cell r="O1754" t="str">
            <v>WINSOR &amp; NEWTON</v>
          </cell>
          <cell r="P1754" t="str">
            <v>FINE ARTS</v>
          </cell>
          <cell r="Q1754" t="str">
            <v>W&amp;N GRAPHIC MARKER</v>
          </cell>
          <cell r="R1754" t="str">
            <v>PROMARKER WATER</v>
          </cell>
          <cell r="S1754" t="str">
            <v>UNIT</v>
          </cell>
          <cell r="T1754" t="str">
            <v>Série 1</v>
          </cell>
          <cell r="U1754" t="str">
            <v>W0331</v>
          </cell>
          <cell r="V1754" t="str">
            <v>10100600637701</v>
          </cell>
          <cell r="W1754" t="str">
            <v>96082000</v>
          </cell>
          <cell r="X1754" t="str">
            <v>CHINA</v>
          </cell>
          <cell r="Y1754">
            <v>3</v>
          </cell>
        </row>
        <row r="1755">
          <cell r="A1755" t="str">
            <v>884955033050</v>
          </cell>
          <cell r="B1755" t="str">
            <v>0201337</v>
          </cell>
          <cell r="C1755" t="str">
            <v>W&amp;N PROMARKER WATERCOLOUR 337 NOIR DE FUMEE</v>
          </cell>
          <cell r="D1755">
            <v>33</v>
          </cell>
          <cell r="E1755"/>
          <cell r="F1755"/>
          <cell r="G1755" t="str">
            <v>WN WCM 337 NOIR DE FUMEE</v>
          </cell>
          <cell r="H1755" t="str">
            <v>W&amp;N  WATERCOLOUR MARKER 337 LAMP BLACK</v>
          </cell>
          <cell r="I1755" t="str">
            <v>WN WCM 337 LAMP BLACK</v>
          </cell>
          <cell r="J1755">
            <v>2.87</v>
          </cell>
          <cell r="K1755">
            <v>2.87</v>
          </cell>
          <cell r="L1755">
            <v>0</v>
          </cell>
          <cell r="M1755" t="str">
            <v>Actif</v>
          </cell>
          <cell r="N1755"/>
          <cell r="O1755" t="str">
            <v>WINSOR &amp; NEWTON</v>
          </cell>
          <cell r="P1755" t="str">
            <v>FINE ARTS</v>
          </cell>
          <cell r="Q1755" t="str">
            <v>W&amp;N GRAPHIC MARKER</v>
          </cell>
          <cell r="R1755" t="str">
            <v>PROMARKER WATER</v>
          </cell>
          <cell r="S1755" t="str">
            <v>UNIT</v>
          </cell>
          <cell r="T1755" t="str">
            <v>Série 1</v>
          </cell>
          <cell r="U1755" t="str">
            <v>W0337</v>
          </cell>
          <cell r="V1755" t="str">
            <v>10100600637701</v>
          </cell>
          <cell r="W1755" t="str">
            <v>96082000</v>
          </cell>
          <cell r="X1755" t="str">
            <v>CHINA</v>
          </cell>
          <cell r="Y1755">
            <v>3</v>
          </cell>
        </row>
        <row r="1756">
          <cell r="A1756" t="str">
            <v>884955032794</v>
          </cell>
          <cell r="B1756" t="str">
            <v>0201398</v>
          </cell>
          <cell r="C1756" t="str">
            <v>W&amp;N PROMARKER WATERCOLOUR 398 MAUVE</v>
          </cell>
          <cell r="D1756">
            <v>33</v>
          </cell>
          <cell r="E1756"/>
          <cell r="F1756"/>
          <cell r="G1756" t="str">
            <v>WN WCM 398 MAUVE</v>
          </cell>
          <cell r="H1756" t="str">
            <v>W&amp;N  WATERCOLOUR MARKER 398 MAUVE</v>
          </cell>
          <cell r="I1756" t="str">
            <v>WN WCM 398 MAUVE</v>
          </cell>
          <cell r="J1756">
            <v>2.87</v>
          </cell>
          <cell r="K1756">
            <v>2.87</v>
          </cell>
          <cell r="L1756">
            <v>0</v>
          </cell>
          <cell r="M1756" t="str">
            <v>Actif</v>
          </cell>
          <cell r="N1756"/>
          <cell r="O1756" t="str">
            <v>WINSOR &amp; NEWTON</v>
          </cell>
          <cell r="P1756" t="str">
            <v>FINE ARTS</v>
          </cell>
          <cell r="Q1756" t="str">
            <v>W&amp;N GRAPHIC MARKER</v>
          </cell>
          <cell r="R1756" t="str">
            <v>PROMARKER WATER</v>
          </cell>
          <cell r="S1756" t="str">
            <v>UNIT</v>
          </cell>
          <cell r="T1756" t="str">
            <v>Série 1</v>
          </cell>
          <cell r="U1756" t="str">
            <v>W0398</v>
          </cell>
          <cell r="V1756" t="str">
            <v>10100600637701</v>
          </cell>
          <cell r="W1756" t="str">
            <v>96082000</v>
          </cell>
          <cell r="X1756" t="str">
            <v>CHINA</v>
          </cell>
          <cell r="Y1756">
            <v>3</v>
          </cell>
        </row>
        <row r="1757">
          <cell r="A1757" t="str">
            <v>884955032824</v>
          </cell>
          <cell r="B1757" t="str">
            <v>0201401</v>
          </cell>
          <cell r="C1757" t="str">
            <v>W&amp;N PROMARKER WATERCOLOUR 401 BLEU MOYEN</v>
          </cell>
          <cell r="D1757">
            <v>33</v>
          </cell>
          <cell r="E1757"/>
          <cell r="F1757"/>
          <cell r="G1757" t="str">
            <v>WN WCM 401 BLEU MOYEN</v>
          </cell>
          <cell r="H1757" t="str">
            <v>W&amp;N  WATERCOLOUR MARKER 401 MID BLUE</v>
          </cell>
          <cell r="I1757" t="str">
            <v>WN WCM 401 MID BLUE</v>
          </cell>
          <cell r="J1757">
            <v>2.87</v>
          </cell>
          <cell r="K1757">
            <v>2.87</v>
          </cell>
          <cell r="L1757">
            <v>0</v>
          </cell>
          <cell r="M1757" t="str">
            <v>Actif</v>
          </cell>
          <cell r="N1757"/>
          <cell r="O1757" t="str">
            <v>WINSOR &amp; NEWTON</v>
          </cell>
          <cell r="P1757" t="str">
            <v>FINE ARTS</v>
          </cell>
          <cell r="Q1757" t="str">
            <v>W&amp;N GRAPHIC MARKER</v>
          </cell>
          <cell r="R1757" t="str">
            <v>PROMARKER WATER</v>
          </cell>
          <cell r="S1757" t="str">
            <v>UNIT</v>
          </cell>
          <cell r="T1757" t="str">
            <v>Série 1</v>
          </cell>
          <cell r="U1757" t="str">
            <v>W0401</v>
          </cell>
          <cell r="V1757" t="str">
            <v>10100600637701</v>
          </cell>
          <cell r="W1757" t="str">
            <v>96082000</v>
          </cell>
          <cell r="X1757" t="str">
            <v>CHINA</v>
          </cell>
          <cell r="Y1757">
            <v>3</v>
          </cell>
        </row>
        <row r="1758">
          <cell r="A1758" t="str">
            <v>884955032770</v>
          </cell>
          <cell r="B1758" t="str">
            <v>0201461</v>
          </cell>
          <cell r="C1758" t="str">
            <v>W&amp;N PROMARKER WATERCOLOUR 461 ROSE PALE</v>
          </cell>
          <cell r="D1758">
            <v>33</v>
          </cell>
          <cell r="E1758"/>
          <cell r="F1758"/>
          <cell r="G1758" t="str">
            <v>WN WCM 461 ROSE PALE</v>
          </cell>
          <cell r="H1758" t="str">
            <v>W&amp;N  WATERCOLOUR MARKER 461 PALE ROSE</v>
          </cell>
          <cell r="I1758" t="str">
            <v>WN WCM 461 PALE ROSE</v>
          </cell>
          <cell r="J1758">
            <v>2.87</v>
          </cell>
          <cell r="K1758">
            <v>2.87</v>
          </cell>
          <cell r="L1758">
            <v>0</v>
          </cell>
          <cell r="M1758" t="str">
            <v>Actif</v>
          </cell>
          <cell r="N1758"/>
          <cell r="O1758" t="str">
            <v>WINSOR &amp; NEWTON</v>
          </cell>
          <cell r="P1758" t="str">
            <v>FINE ARTS</v>
          </cell>
          <cell r="Q1758" t="str">
            <v>W&amp;N GRAPHIC MARKER</v>
          </cell>
          <cell r="R1758" t="str">
            <v>PROMARKER WATER</v>
          </cell>
          <cell r="S1758" t="str">
            <v>UNIT</v>
          </cell>
          <cell r="T1758" t="str">
            <v>Série 1</v>
          </cell>
          <cell r="U1758" t="str">
            <v>W0461</v>
          </cell>
          <cell r="V1758" t="str">
            <v>10100600637701</v>
          </cell>
          <cell r="W1758" t="str">
            <v>96082000</v>
          </cell>
          <cell r="X1758" t="str">
            <v>CHINA</v>
          </cell>
          <cell r="Y1758">
            <v>3</v>
          </cell>
        </row>
        <row r="1759">
          <cell r="A1759" t="str">
            <v>884955033036</v>
          </cell>
          <cell r="B1759" t="str">
            <v>0201465</v>
          </cell>
          <cell r="C1759" t="str">
            <v>W&amp;N PROMARKER WATERCOLOUR 465 GRIS DE PAYNE</v>
          </cell>
          <cell r="D1759">
            <v>33</v>
          </cell>
          <cell r="E1759"/>
          <cell r="F1759"/>
          <cell r="G1759" t="str">
            <v>WN WCM 465 GRIS DE PAYNE</v>
          </cell>
          <cell r="H1759" t="str">
            <v>W&amp;N  WATERCOLOUR MARKER 465 PAYNE'S GRAY</v>
          </cell>
          <cell r="I1759" t="str">
            <v>WN WCM 465 PAYNE'S GRAY</v>
          </cell>
          <cell r="J1759">
            <v>2.87</v>
          </cell>
          <cell r="K1759">
            <v>2.87</v>
          </cell>
          <cell r="L1759">
            <v>0</v>
          </cell>
          <cell r="M1759" t="str">
            <v>Actif</v>
          </cell>
          <cell r="N1759"/>
          <cell r="O1759" t="str">
            <v>WINSOR &amp; NEWTON</v>
          </cell>
          <cell r="P1759" t="str">
            <v>FINE ARTS</v>
          </cell>
          <cell r="Q1759" t="str">
            <v>W&amp;N GRAPHIC MARKER</v>
          </cell>
          <cell r="R1759" t="str">
            <v>PROMARKER WATER</v>
          </cell>
          <cell r="S1759" t="str">
            <v>UNIT</v>
          </cell>
          <cell r="T1759" t="str">
            <v>Série 1</v>
          </cell>
          <cell r="U1759" t="str">
            <v>W0465</v>
          </cell>
          <cell r="V1759" t="str">
            <v>10100600637701</v>
          </cell>
          <cell r="W1759" t="str">
            <v>96082000</v>
          </cell>
          <cell r="X1759" t="str">
            <v>CHINA</v>
          </cell>
          <cell r="Y1759">
            <v>3</v>
          </cell>
        </row>
        <row r="1760">
          <cell r="A1760" t="str">
            <v>884955032763</v>
          </cell>
          <cell r="B1760" t="str">
            <v>0201502</v>
          </cell>
          <cell r="C1760" t="str">
            <v>W&amp;N PROMARKER WATERCOLOUR 502 ROSE PERMANENT</v>
          </cell>
          <cell r="D1760">
            <v>33</v>
          </cell>
          <cell r="E1760"/>
          <cell r="F1760"/>
          <cell r="G1760" t="str">
            <v>WN WCM 502 ROSE PERMANENT</v>
          </cell>
          <cell r="H1760" t="str">
            <v>W&amp;N  WATERCOLOUR MARKER 502 PERMANENT ROSE</v>
          </cell>
          <cell r="I1760" t="str">
            <v>WN WCM 502 PERMANENT ROSE</v>
          </cell>
          <cell r="J1760">
            <v>2.87</v>
          </cell>
          <cell r="K1760">
            <v>2.87</v>
          </cell>
          <cell r="L1760">
            <v>0</v>
          </cell>
          <cell r="M1760" t="str">
            <v>Actif</v>
          </cell>
          <cell r="N1760"/>
          <cell r="O1760" t="str">
            <v>WINSOR &amp; NEWTON</v>
          </cell>
          <cell r="P1760" t="str">
            <v>FINE ARTS</v>
          </cell>
          <cell r="Q1760" t="str">
            <v>W&amp;N GRAPHIC MARKER</v>
          </cell>
          <cell r="R1760" t="str">
            <v>PROMARKER WATER</v>
          </cell>
          <cell r="S1760" t="str">
            <v>UNIT</v>
          </cell>
          <cell r="T1760" t="str">
            <v>Série 1</v>
          </cell>
          <cell r="U1760" t="str">
            <v>W0502</v>
          </cell>
          <cell r="V1760" t="str">
            <v>10100600637701</v>
          </cell>
          <cell r="W1760" t="str">
            <v>96082000</v>
          </cell>
          <cell r="X1760" t="str">
            <v>CHINA</v>
          </cell>
          <cell r="Y1760">
            <v>3</v>
          </cell>
        </row>
        <row r="1761">
          <cell r="A1761" t="str">
            <v>884955032848</v>
          </cell>
          <cell r="B1761" t="str">
            <v>0201541</v>
          </cell>
          <cell r="C1761" t="str">
            <v>W&amp;N PROMARKER WATERCOLOUR 541 TEINTE BLEU DE PRUSSE</v>
          </cell>
          <cell r="D1761">
            <v>33</v>
          </cell>
          <cell r="E1761"/>
          <cell r="F1761"/>
          <cell r="G1761" t="str">
            <v>WN WCM 541 TEINTE BLEU PRUSSE</v>
          </cell>
          <cell r="H1761" t="str">
            <v>W&amp;N  WATERCOLOUR MARKER 541 PRUSSIAN BLUE HUE</v>
          </cell>
          <cell r="I1761" t="str">
            <v>WN WCM 541 PRUSS BLUE HUE</v>
          </cell>
          <cell r="J1761">
            <v>2.87</v>
          </cell>
          <cell r="K1761">
            <v>2.87</v>
          </cell>
          <cell r="L1761">
            <v>0</v>
          </cell>
          <cell r="M1761" t="str">
            <v>Actif</v>
          </cell>
          <cell r="N1761"/>
          <cell r="O1761" t="str">
            <v>WINSOR &amp; NEWTON</v>
          </cell>
          <cell r="P1761" t="str">
            <v>FINE ARTS</v>
          </cell>
          <cell r="Q1761" t="str">
            <v>W&amp;N GRAPHIC MARKER</v>
          </cell>
          <cell r="R1761" t="str">
            <v>PROMARKER WATER</v>
          </cell>
          <cell r="S1761" t="str">
            <v>UNIT</v>
          </cell>
          <cell r="T1761" t="str">
            <v>Série 1</v>
          </cell>
          <cell r="U1761" t="str">
            <v>W0541</v>
          </cell>
          <cell r="V1761" t="str">
            <v>10100600637701</v>
          </cell>
          <cell r="W1761" t="str">
            <v>96082000</v>
          </cell>
          <cell r="X1761" t="str">
            <v>CHINA</v>
          </cell>
          <cell r="Y1761">
            <v>3</v>
          </cell>
        </row>
        <row r="1762">
          <cell r="A1762" t="str">
            <v>884955032947</v>
          </cell>
          <cell r="B1762" t="str">
            <v>0201552</v>
          </cell>
          <cell r="C1762" t="str">
            <v>W&amp;N PROMARKER WATERCOLOUR 552 TERRE DE SIENNE NATURELLE</v>
          </cell>
          <cell r="D1762">
            <v>33</v>
          </cell>
          <cell r="E1762"/>
          <cell r="F1762"/>
          <cell r="G1762" t="str">
            <v>WN WCM 552 T S N</v>
          </cell>
          <cell r="H1762" t="str">
            <v>W&amp;N  WATERCOLOUR MARKER 552 RAW SIENNA</v>
          </cell>
          <cell r="I1762" t="str">
            <v>WN WCM 552 RAW SIENNA</v>
          </cell>
          <cell r="J1762">
            <v>2.87</v>
          </cell>
          <cell r="K1762">
            <v>2.87</v>
          </cell>
          <cell r="L1762">
            <v>0</v>
          </cell>
          <cell r="M1762" t="str">
            <v>Actif</v>
          </cell>
          <cell r="N1762"/>
          <cell r="O1762" t="str">
            <v>WINSOR &amp; NEWTON</v>
          </cell>
          <cell r="P1762" t="str">
            <v>FINE ARTS</v>
          </cell>
          <cell r="Q1762" t="str">
            <v>W&amp;N GRAPHIC MARKER</v>
          </cell>
          <cell r="R1762" t="str">
            <v>PROMARKER WATER</v>
          </cell>
          <cell r="S1762" t="str">
            <v>UNIT</v>
          </cell>
          <cell r="T1762" t="str">
            <v>Série 1</v>
          </cell>
          <cell r="U1762" t="str">
            <v>W0552</v>
          </cell>
          <cell r="V1762" t="str">
            <v>10100600637701</v>
          </cell>
          <cell r="W1762" t="str">
            <v>96082000</v>
          </cell>
          <cell r="X1762" t="str">
            <v>CHINA</v>
          </cell>
          <cell r="Y1762">
            <v>3</v>
          </cell>
        </row>
        <row r="1763">
          <cell r="A1763" t="str">
            <v>884955032985</v>
          </cell>
          <cell r="B1763" t="str">
            <v>0201554</v>
          </cell>
          <cell r="C1763" t="str">
            <v>W&amp;N PROMARKER WATERCOLOUR 554 TERRE D'OMBRE NATURELLE</v>
          </cell>
          <cell r="D1763">
            <v>33</v>
          </cell>
          <cell r="E1763"/>
          <cell r="F1763"/>
          <cell r="G1763" t="str">
            <v>WN WCM 554 T O N</v>
          </cell>
          <cell r="H1763" t="str">
            <v>W&amp;N  WATERCOLOUR MARKER 554 RAW UMBER</v>
          </cell>
          <cell r="I1763" t="str">
            <v>WN WCM 554 RAW UMBER</v>
          </cell>
          <cell r="J1763">
            <v>2.87</v>
          </cell>
          <cell r="K1763">
            <v>2.87</v>
          </cell>
          <cell r="L1763">
            <v>0</v>
          </cell>
          <cell r="M1763" t="str">
            <v>Actif</v>
          </cell>
          <cell r="N1763"/>
          <cell r="O1763" t="str">
            <v>WINSOR &amp; NEWTON</v>
          </cell>
          <cell r="P1763" t="str">
            <v>FINE ARTS</v>
          </cell>
          <cell r="Q1763" t="str">
            <v>W&amp;N GRAPHIC MARKER</v>
          </cell>
          <cell r="R1763" t="str">
            <v>PROMARKER WATER</v>
          </cell>
          <cell r="S1763" t="str">
            <v>UNIT</v>
          </cell>
          <cell r="T1763" t="str">
            <v>Série 1</v>
          </cell>
          <cell r="U1763" t="str">
            <v>W0554</v>
          </cell>
          <cell r="V1763" t="str">
            <v>10100600637701</v>
          </cell>
          <cell r="W1763" t="str">
            <v>96082000</v>
          </cell>
          <cell r="X1763" t="str">
            <v>CHINA</v>
          </cell>
          <cell r="Y1763">
            <v>3</v>
          </cell>
        </row>
        <row r="1764">
          <cell r="A1764" t="str">
            <v>884955032923</v>
          </cell>
          <cell r="B1764" t="str">
            <v>0201599</v>
          </cell>
          <cell r="C1764" t="str">
            <v>W&amp;N PROMARKER WATERCOLOUR 599 VERT DE VESSIE</v>
          </cell>
          <cell r="D1764">
            <v>33</v>
          </cell>
          <cell r="E1764"/>
          <cell r="F1764"/>
          <cell r="G1764" t="str">
            <v>WN WCM 599 VERT DE VESSIE</v>
          </cell>
          <cell r="H1764" t="str">
            <v>W&amp;N  WATERCOLOUR MARKER 599 SAP GREEN</v>
          </cell>
          <cell r="I1764" t="str">
            <v>WN WCM 599 SAP GREEN</v>
          </cell>
          <cell r="J1764">
            <v>2.87</v>
          </cell>
          <cell r="K1764">
            <v>2.87</v>
          </cell>
          <cell r="L1764">
            <v>0</v>
          </cell>
          <cell r="M1764" t="str">
            <v>Actif</v>
          </cell>
          <cell r="N1764"/>
          <cell r="O1764" t="str">
            <v>WINSOR &amp; NEWTON</v>
          </cell>
          <cell r="P1764" t="str">
            <v>FINE ARTS</v>
          </cell>
          <cell r="Q1764" t="str">
            <v>W&amp;N GRAPHIC MARKER</v>
          </cell>
          <cell r="R1764" t="str">
            <v>PROMARKER WATER</v>
          </cell>
          <cell r="S1764" t="str">
            <v>UNIT</v>
          </cell>
          <cell r="T1764" t="str">
            <v>Série 1</v>
          </cell>
          <cell r="U1764" t="str">
            <v>W0599</v>
          </cell>
          <cell r="V1764" t="str">
            <v>10100600637701</v>
          </cell>
          <cell r="W1764" t="str">
            <v>96082000</v>
          </cell>
          <cell r="X1764" t="str">
            <v>CHINA</v>
          </cell>
          <cell r="Y1764">
            <v>3</v>
          </cell>
        </row>
        <row r="1765">
          <cell r="A1765" t="str">
            <v>884955033012</v>
          </cell>
          <cell r="B1765" t="str">
            <v>0201609</v>
          </cell>
          <cell r="C1765" t="str">
            <v>W&amp;N PROMARKER WATERCOLOUR 609 SEPIA</v>
          </cell>
          <cell r="D1765">
            <v>33</v>
          </cell>
          <cell r="E1765"/>
          <cell r="F1765"/>
          <cell r="G1765" t="str">
            <v>WN WCM 609 SEPIA</v>
          </cell>
          <cell r="H1765" t="str">
            <v>W&amp;N  WATERCOLOUR MARKER 609 SEPIA</v>
          </cell>
          <cell r="I1765" t="str">
            <v>WN WCM 609 SEPIA</v>
          </cell>
          <cell r="J1765">
            <v>2.87</v>
          </cell>
          <cell r="K1765">
            <v>2.87</v>
          </cell>
          <cell r="L1765">
            <v>0</v>
          </cell>
          <cell r="M1765" t="str">
            <v>Actif</v>
          </cell>
          <cell r="N1765"/>
          <cell r="O1765" t="str">
            <v>WINSOR &amp; NEWTON</v>
          </cell>
          <cell r="P1765" t="str">
            <v>FINE ARTS</v>
          </cell>
          <cell r="Q1765" t="str">
            <v>W&amp;N GRAPHIC MARKER</v>
          </cell>
          <cell r="R1765" t="str">
            <v>PROMARKER WATER</v>
          </cell>
          <cell r="S1765" t="str">
            <v>UNIT</v>
          </cell>
          <cell r="T1765" t="str">
            <v>Série 1</v>
          </cell>
          <cell r="U1765" t="str">
            <v>W0609</v>
          </cell>
          <cell r="V1765" t="str">
            <v>10100600637701</v>
          </cell>
          <cell r="W1765" t="str">
            <v>96082000</v>
          </cell>
          <cell r="X1765" t="str">
            <v>CHINA</v>
          </cell>
          <cell r="Y1765">
            <v>3</v>
          </cell>
        </row>
        <row r="1766">
          <cell r="A1766" t="str">
            <v>884955032862</v>
          </cell>
          <cell r="B1766" t="str">
            <v>0201654</v>
          </cell>
          <cell r="C1766" t="str">
            <v>W&amp;N PROMARKER WATERCOLOUR 654 TURQUOISE</v>
          </cell>
          <cell r="D1766">
            <v>33</v>
          </cell>
          <cell r="E1766"/>
          <cell r="F1766"/>
          <cell r="G1766" t="str">
            <v>WN WCM 654 TURQUOISE</v>
          </cell>
          <cell r="H1766" t="str">
            <v>W&amp;N  WATERCOLOUR MARKER 654 TURQUOISE</v>
          </cell>
          <cell r="I1766" t="str">
            <v>WN WCM 654 TURQUOISE</v>
          </cell>
          <cell r="J1766">
            <v>2.87</v>
          </cell>
          <cell r="K1766">
            <v>2.87</v>
          </cell>
          <cell r="L1766">
            <v>0</v>
          </cell>
          <cell r="M1766" t="str">
            <v>Actif</v>
          </cell>
          <cell r="N1766"/>
          <cell r="O1766" t="str">
            <v>WINSOR &amp; NEWTON</v>
          </cell>
          <cell r="P1766" t="str">
            <v>FINE ARTS</v>
          </cell>
          <cell r="Q1766" t="str">
            <v>W&amp;N GRAPHIC MARKER</v>
          </cell>
          <cell r="R1766" t="str">
            <v>PROMARKER WATER</v>
          </cell>
          <cell r="S1766" t="str">
            <v>UNIT</v>
          </cell>
          <cell r="T1766" t="str">
            <v>Série 1</v>
          </cell>
          <cell r="U1766" t="str">
            <v>W0654</v>
          </cell>
          <cell r="V1766" t="str">
            <v>10100600637701</v>
          </cell>
          <cell r="W1766" t="str">
            <v>96082000</v>
          </cell>
          <cell r="X1766" t="str">
            <v>CHINA</v>
          </cell>
          <cell r="Y1766">
            <v>3</v>
          </cell>
        </row>
        <row r="1767">
          <cell r="A1767" t="str">
            <v>884955032930</v>
          </cell>
          <cell r="B1767" t="str">
            <v>0201744</v>
          </cell>
          <cell r="C1767" t="str">
            <v>W&amp;N PROMARKER WATERCOLOUR 744 OCRE JAUNE</v>
          </cell>
          <cell r="D1767">
            <v>33</v>
          </cell>
          <cell r="E1767"/>
          <cell r="F1767"/>
          <cell r="G1767" t="str">
            <v>WN WCM 744 OCRE JAUNE</v>
          </cell>
          <cell r="H1767" t="str">
            <v>W&amp;N  WATERCOLOUR MARKER 744 YELLOW OCHRE</v>
          </cell>
          <cell r="I1767" t="str">
            <v>WN WCM 744 YELLOW OCHRE</v>
          </cell>
          <cell r="J1767">
            <v>2.87</v>
          </cell>
          <cell r="K1767">
            <v>2.87</v>
          </cell>
          <cell r="L1767">
            <v>0</v>
          </cell>
          <cell r="M1767" t="str">
            <v>Actif</v>
          </cell>
          <cell r="N1767"/>
          <cell r="O1767" t="str">
            <v>WINSOR &amp; NEWTON</v>
          </cell>
          <cell r="P1767" t="str">
            <v>FINE ARTS</v>
          </cell>
          <cell r="Q1767" t="str">
            <v>W&amp;N GRAPHIC MARKER</v>
          </cell>
          <cell r="R1767" t="str">
            <v>PROMARKER WATER</v>
          </cell>
          <cell r="S1767" t="str">
            <v>UNIT</v>
          </cell>
          <cell r="T1767" t="str">
            <v>Série 1</v>
          </cell>
          <cell r="U1767" t="str">
            <v>W0744</v>
          </cell>
          <cell r="V1767" t="str">
            <v>10100600637701</v>
          </cell>
          <cell r="W1767" t="str">
            <v>96082000</v>
          </cell>
          <cell r="X1767" t="str">
            <v>CHINA</v>
          </cell>
          <cell r="Y1767">
            <v>3</v>
          </cell>
        </row>
        <row r="1768">
          <cell r="A1768" t="str">
            <v>884955032831</v>
          </cell>
          <cell r="B1768" t="str">
            <v>0201514</v>
          </cell>
          <cell r="C1768" t="str">
            <v>W&amp;N PROMARKER WATERCOLOUR 514 BLEU DE PHTALO NUANCE ROUGE</v>
          </cell>
          <cell r="D1768">
            <v>33</v>
          </cell>
          <cell r="E1768"/>
          <cell r="F1768"/>
          <cell r="G1768" t="str">
            <v>WN WCM 514 BLEU PHTALO NU RGE</v>
          </cell>
          <cell r="H1768" t="str">
            <v>W&amp;N  WATERCOLOUR MARKER 514 PHTALO BLUE (RED SHADE)</v>
          </cell>
          <cell r="I1768" t="str">
            <v>WN WCM 514 PHTALO BLUE RS</v>
          </cell>
          <cell r="J1768">
            <v>2.87</v>
          </cell>
          <cell r="K1768">
            <v>2.87</v>
          </cell>
          <cell r="L1768">
            <v>0</v>
          </cell>
          <cell r="M1768" t="str">
            <v>Actif</v>
          </cell>
          <cell r="N1768"/>
          <cell r="O1768" t="str">
            <v>WINSOR &amp; NEWTON</v>
          </cell>
          <cell r="P1768" t="str">
            <v>FINE ARTS</v>
          </cell>
          <cell r="Q1768" t="str">
            <v>W&amp;N GRAPHIC MARKER</v>
          </cell>
          <cell r="R1768" t="str">
            <v>PROMARKER WATER</v>
          </cell>
          <cell r="S1768" t="str">
            <v>UNIT</v>
          </cell>
          <cell r="T1768" t="str">
            <v>Série 2</v>
          </cell>
          <cell r="U1768" t="str">
            <v>W0514</v>
          </cell>
          <cell r="V1768" t="str">
            <v>10100600637701</v>
          </cell>
          <cell r="W1768" t="str">
            <v>96082000</v>
          </cell>
          <cell r="X1768" t="str">
            <v>CHINA</v>
          </cell>
          <cell r="Y1768">
            <v>3</v>
          </cell>
        </row>
        <row r="1769">
          <cell r="A1769" t="str">
            <v>884955032886</v>
          </cell>
          <cell r="B1769" t="str">
            <v>0201515</v>
          </cell>
          <cell r="C1769" t="str">
            <v>W&amp;N PROMARKER WATERCOLOUR 515 BLEU DE PHTALO NUANCE VERTE</v>
          </cell>
          <cell r="D1769">
            <v>33</v>
          </cell>
          <cell r="E1769"/>
          <cell r="F1769"/>
          <cell r="G1769" t="str">
            <v>WN WCM 515 BLE PHTALO NU VERTE</v>
          </cell>
          <cell r="H1769" t="str">
            <v>W&amp;N  WATERCOLOUR MARKER 515 PHTALO BLUE (GREEN SHADE)</v>
          </cell>
          <cell r="I1769" t="str">
            <v>WN WCM 515 PHTALO BLUE GS</v>
          </cell>
          <cell r="J1769">
            <v>2.87</v>
          </cell>
          <cell r="K1769">
            <v>2.87</v>
          </cell>
          <cell r="L1769">
            <v>0</v>
          </cell>
          <cell r="M1769" t="str">
            <v>Actif</v>
          </cell>
          <cell r="N1769"/>
          <cell r="O1769" t="str">
            <v>WINSOR &amp; NEWTON</v>
          </cell>
          <cell r="P1769" t="str">
            <v>FINE ARTS</v>
          </cell>
          <cell r="Q1769" t="str">
            <v>W&amp;N GRAPHIC MARKER</v>
          </cell>
          <cell r="R1769" t="str">
            <v>PROMARKER WATER</v>
          </cell>
          <cell r="S1769" t="str">
            <v>UNIT</v>
          </cell>
          <cell r="T1769" t="str">
            <v>Série 2</v>
          </cell>
          <cell r="U1769" t="str">
            <v>W0515</v>
          </cell>
          <cell r="V1769" t="str">
            <v>10100600637701</v>
          </cell>
          <cell r="W1769" t="str">
            <v>96082000</v>
          </cell>
          <cell r="X1769" t="str">
            <v>CHINA</v>
          </cell>
          <cell r="Y1769">
            <v>3</v>
          </cell>
        </row>
        <row r="1770">
          <cell r="A1770" t="str">
            <v>884955032916</v>
          </cell>
          <cell r="B1770" t="str">
            <v>0201521</v>
          </cell>
          <cell r="C1770" t="str">
            <v>W&amp;N PROMARKER WATERCOLOUR 521 VERT DE PHTALO NUANCE JAUNE</v>
          </cell>
          <cell r="D1770">
            <v>33</v>
          </cell>
          <cell r="E1770"/>
          <cell r="F1770"/>
          <cell r="G1770" t="str">
            <v>WN WCM 521 VERT PHTALO NU JNE</v>
          </cell>
          <cell r="H1770" t="str">
            <v>W&amp;N  WATERCOLOUR MARKER 521 PHTALO GREEN (YELLOW SHADE)</v>
          </cell>
          <cell r="I1770" t="str">
            <v>WN WCM 521 PHTALO GREEN YS</v>
          </cell>
          <cell r="J1770">
            <v>2.87</v>
          </cell>
          <cell r="K1770">
            <v>2.87</v>
          </cell>
          <cell r="L1770">
            <v>0</v>
          </cell>
          <cell r="M1770" t="str">
            <v>Actif</v>
          </cell>
          <cell r="N1770"/>
          <cell r="O1770" t="str">
            <v>WINSOR &amp; NEWTON</v>
          </cell>
          <cell r="P1770" t="str">
            <v>FINE ARTS</v>
          </cell>
          <cell r="Q1770" t="str">
            <v>W&amp;N GRAPHIC MARKER</v>
          </cell>
          <cell r="R1770" t="str">
            <v>PROMARKER WATER</v>
          </cell>
          <cell r="S1770" t="str">
            <v>UNIT</v>
          </cell>
          <cell r="T1770" t="str">
            <v>Série 2</v>
          </cell>
          <cell r="U1770" t="str">
            <v>W0521</v>
          </cell>
          <cell r="V1770" t="str">
            <v>10100600637701</v>
          </cell>
          <cell r="W1770" t="str">
            <v>96082000</v>
          </cell>
          <cell r="X1770" t="str">
            <v>CHINA</v>
          </cell>
          <cell r="Y1770">
            <v>3</v>
          </cell>
        </row>
        <row r="1771">
          <cell r="A1771" t="str">
            <v>884955032893</v>
          </cell>
          <cell r="B1771" t="str">
            <v>0201522</v>
          </cell>
          <cell r="C1771" t="str">
            <v>W&amp;N PROMARKER WATERCOLOUR 522 VERT PHTALOCYANINE</v>
          </cell>
          <cell r="D1771">
            <v>33</v>
          </cell>
          <cell r="E1771"/>
          <cell r="F1771"/>
          <cell r="G1771" t="str">
            <v>WN WCM 522 VERT PHTALOCYANINE</v>
          </cell>
          <cell r="H1771" t="str">
            <v>W&amp;N  WATERCOLOUR MARKER 522 PHTALO GREEN</v>
          </cell>
          <cell r="I1771" t="str">
            <v>WN WCM 522 PHTALO GREEN</v>
          </cell>
          <cell r="J1771">
            <v>2.87</v>
          </cell>
          <cell r="K1771">
            <v>2.87</v>
          </cell>
          <cell r="L1771">
            <v>0</v>
          </cell>
          <cell r="M1771" t="str">
            <v>Actif</v>
          </cell>
          <cell r="N1771"/>
          <cell r="O1771" t="str">
            <v>WINSOR &amp; NEWTON</v>
          </cell>
          <cell r="P1771" t="str">
            <v>FINE ARTS</v>
          </cell>
          <cell r="Q1771" t="str">
            <v>W&amp;N GRAPHIC MARKER</v>
          </cell>
          <cell r="R1771" t="str">
            <v>PROMARKER WATER</v>
          </cell>
          <cell r="S1771" t="str">
            <v>UNIT</v>
          </cell>
          <cell r="T1771" t="str">
            <v>Série 2</v>
          </cell>
          <cell r="U1771" t="str">
            <v>W0522</v>
          </cell>
          <cell r="V1771" t="str">
            <v>10100600637701</v>
          </cell>
          <cell r="W1771" t="str">
            <v>96082000</v>
          </cell>
          <cell r="X1771" t="str">
            <v>CHINA</v>
          </cell>
          <cell r="Y1771">
            <v>3</v>
          </cell>
        </row>
        <row r="1772">
          <cell r="A1772" t="str">
            <v>884955032817</v>
          </cell>
          <cell r="B1772" t="str">
            <v>0201545</v>
          </cell>
          <cell r="C1772" t="str">
            <v>W&amp;N PROMARKER WATERCOLOUR 545 MAGENTA QUINACRIDONE</v>
          </cell>
          <cell r="D1772">
            <v>33</v>
          </cell>
          <cell r="E1772"/>
          <cell r="F1772"/>
          <cell r="G1772" t="str">
            <v>WN WCM 545 MAGENTA QUINA</v>
          </cell>
          <cell r="H1772" t="str">
            <v>W&amp;N  WATERCOLOUR MARKER 545 QUINACRIDONE MAGENTA</v>
          </cell>
          <cell r="I1772" t="str">
            <v>WN WCM 545 QUINAC MAGENTA</v>
          </cell>
          <cell r="J1772">
            <v>2.87</v>
          </cell>
          <cell r="K1772">
            <v>2.87</v>
          </cell>
          <cell r="L1772">
            <v>0</v>
          </cell>
          <cell r="M1772" t="str">
            <v>Actif</v>
          </cell>
          <cell r="N1772"/>
          <cell r="O1772" t="str">
            <v>WINSOR &amp; NEWTON</v>
          </cell>
          <cell r="P1772" t="str">
            <v>FINE ARTS</v>
          </cell>
          <cell r="Q1772" t="str">
            <v>W&amp;N GRAPHIC MARKER</v>
          </cell>
          <cell r="R1772" t="str">
            <v>PROMARKER WATER</v>
          </cell>
          <cell r="S1772" t="str">
            <v>UNIT</v>
          </cell>
          <cell r="T1772" t="str">
            <v>Série 3</v>
          </cell>
          <cell r="U1772" t="str">
            <v>W0545</v>
          </cell>
          <cell r="V1772" t="str">
            <v>10100600637701</v>
          </cell>
          <cell r="W1772" t="str">
            <v>96082000</v>
          </cell>
          <cell r="X1772" t="str">
            <v>CHINA</v>
          </cell>
          <cell r="Y1772">
            <v>3</v>
          </cell>
        </row>
        <row r="1773">
          <cell r="A1773" t="str">
            <v>884955041079</v>
          </cell>
          <cell r="B1773" t="str">
            <v>0203255</v>
          </cell>
          <cell r="C1773" t="str">
            <v>W&amp;N PROMARKER ABRICOT (O538)</v>
          </cell>
          <cell r="D1773">
            <v>34</v>
          </cell>
          <cell r="E1773"/>
          <cell r="F1773"/>
          <cell r="G1773" t="str">
            <v>WN PRM ABRICOT O538</v>
          </cell>
          <cell r="H1773" t="str">
            <v>W&amp;N PROMARKER APRICOT (O538)</v>
          </cell>
          <cell r="I1773" t="str">
            <v>WN PRM APRICOT</v>
          </cell>
          <cell r="J1773">
            <v>2.1</v>
          </cell>
          <cell r="K1773">
            <v>2.1</v>
          </cell>
          <cell r="L1773">
            <v>0</v>
          </cell>
          <cell r="M1773" t="str">
            <v>Actif</v>
          </cell>
          <cell r="N1773"/>
          <cell r="O1773" t="str">
            <v>WINSOR &amp; NEWTON</v>
          </cell>
          <cell r="P1773" t="str">
            <v>FINE ARTS</v>
          </cell>
          <cell r="Q1773" t="str">
            <v>W&amp;N GRAPHIC MARKER</v>
          </cell>
          <cell r="R1773" t="str">
            <v>PROMARKER</v>
          </cell>
          <cell r="S1773" t="str">
            <v>UNIT</v>
          </cell>
          <cell r="T1773" t="str">
            <v>No serie</v>
          </cell>
          <cell r="U1773" t="str">
            <v>MO538</v>
          </cell>
          <cell r="V1773" t="str">
            <v>10100600625701</v>
          </cell>
          <cell r="W1773" t="str">
            <v>96082000</v>
          </cell>
          <cell r="X1773" t="str">
            <v>CHINA</v>
          </cell>
          <cell r="Y1773">
            <v>3</v>
          </cell>
        </row>
        <row r="1774">
          <cell r="A1774" t="str">
            <v>884955041024</v>
          </cell>
          <cell r="B1774" t="str">
            <v>0203216</v>
          </cell>
          <cell r="C1774" t="str">
            <v>W&amp;N PROMARKER AMANDE (O819)</v>
          </cell>
          <cell r="D1774">
            <v>34</v>
          </cell>
          <cell r="E1774"/>
          <cell r="F1774"/>
          <cell r="G1774" t="str">
            <v>WN PRM AMANDE O819</v>
          </cell>
          <cell r="H1774" t="str">
            <v>W&amp;N PROMARKER ALMOND (O819)</v>
          </cell>
          <cell r="I1774" t="str">
            <v>WN PRM ALMOND</v>
          </cell>
          <cell r="J1774">
            <v>2.1</v>
          </cell>
          <cell r="K1774">
            <v>2.1</v>
          </cell>
          <cell r="L1774">
            <v>0</v>
          </cell>
          <cell r="M1774" t="str">
            <v>Actif</v>
          </cell>
          <cell r="N1774"/>
          <cell r="O1774" t="str">
            <v>WINSOR &amp; NEWTON</v>
          </cell>
          <cell r="P1774" t="str">
            <v>FINE ARTS</v>
          </cell>
          <cell r="Q1774" t="str">
            <v>W&amp;N GRAPHIC MARKER</v>
          </cell>
          <cell r="R1774" t="str">
            <v>PROMARKER</v>
          </cell>
          <cell r="S1774" t="str">
            <v>UNIT</v>
          </cell>
          <cell r="T1774" t="str">
            <v>No serie</v>
          </cell>
          <cell r="U1774" t="str">
            <v>MO819</v>
          </cell>
          <cell r="V1774" t="str">
            <v>10100600625701</v>
          </cell>
          <cell r="W1774" t="str">
            <v>96082000</v>
          </cell>
          <cell r="X1774" t="str">
            <v>CHINA</v>
          </cell>
          <cell r="Y1774">
            <v>3</v>
          </cell>
        </row>
        <row r="1775">
          <cell r="A1775" t="str">
            <v>884955041031</v>
          </cell>
          <cell r="B1775" t="str">
            <v>0203195</v>
          </cell>
          <cell r="C1775" t="str">
            <v>W&amp;N PROMARKER AMBRE (O567)</v>
          </cell>
          <cell r="D1775">
            <v>34</v>
          </cell>
          <cell r="E1775"/>
          <cell r="F1775"/>
          <cell r="G1775" t="str">
            <v>WN PRM AMBRE O567</v>
          </cell>
          <cell r="H1775" t="str">
            <v>W&amp;N PROMARKER AMBER (O567)</v>
          </cell>
          <cell r="I1775" t="str">
            <v>WN PRM AMBER</v>
          </cell>
          <cell r="J1775">
            <v>2.1</v>
          </cell>
          <cell r="K1775">
            <v>2.1</v>
          </cell>
          <cell r="L1775">
            <v>0</v>
          </cell>
          <cell r="M1775" t="str">
            <v>Actif</v>
          </cell>
          <cell r="N1775"/>
          <cell r="O1775" t="str">
            <v>WINSOR &amp; NEWTON</v>
          </cell>
          <cell r="P1775" t="str">
            <v>FINE ARTS</v>
          </cell>
          <cell r="Q1775" t="str">
            <v>W&amp;N GRAPHIC MARKER</v>
          </cell>
          <cell r="R1775" t="str">
            <v>PROMARKER</v>
          </cell>
          <cell r="S1775" t="str">
            <v>UNIT</v>
          </cell>
          <cell r="T1775" t="str">
            <v>No serie</v>
          </cell>
          <cell r="U1775" t="str">
            <v>MO567</v>
          </cell>
          <cell r="V1775" t="str">
            <v>10100600625701</v>
          </cell>
          <cell r="W1775" t="str">
            <v>96082000</v>
          </cell>
          <cell r="X1775" t="str">
            <v>CHINA</v>
          </cell>
          <cell r="Y1775">
            <v>3</v>
          </cell>
        </row>
        <row r="1776">
          <cell r="A1776" t="str">
            <v>884955041048</v>
          </cell>
          <cell r="B1776" t="str">
            <v>0203167</v>
          </cell>
          <cell r="C1776" t="str">
            <v>W&amp;N PROMARKER AMETHYSTE (V626)</v>
          </cell>
          <cell r="D1776">
            <v>34</v>
          </cell>
          <cell r="E1776"/>
          <cell r="F1776"/>
          <cell r="G1776" t="str">
            <v>WN PRM AMETHYSTE V626</v>
          </cell>
          <cell r="H1776" t="str">
            <v>W&amp;N PROMARKER AMETHYST (V626)</v>
          </cell>
          <cell r="I1776" t="str">
            <v>WN PRM AMETHYST</v>
          </cell>
          <cell r="J1776">
            <v>2.1</v>
          </cell>
          <cell r="K1776">
            <v>2.1</v>
          </cell>
          <cell r="L1776">
            <v>0</v>
          </cell>
          <cell r="M1776" t="str">
            <v>Actif</v>
          </cell>
          <cell r="N1776"/>
          <cell r="O1776" t="str">
            <v>WINSOR &amp; NEWTON</v>
          </cell>
          <cell r="P1776" t="str">
            <v>FINE ARTS</v>
          </cell>
          <cell r="Q1776" t="str">
            <v>W&amp;N GRAPHIC MARKER</v>
          </cell>
          <cell r="R1776" t="str">
            <v>PROMARKER</v>
          </cell>
          <cell r="S1776" t="str">
            <v>UNIT</v>
          </cell>
          <cell r="T1776" t="str">
            <v>No serie</v>
          </cell>
          <cell r="U1776" t="str">
            <v>MV626</v>
          </cell>
          <cell r="V1776" t="str">
            <v>10100600625701</v>
          </cell>
          <cell r="W1776" t="str">
            <v>96082000</v>
          </cell>
          <cell r="X1776" t="str">
            <v>CHINA</v>
          </cell>
          <cell r="Y1776">
            <v>3</v>
          </cell>
        </row>
        <row r="1777">
          <cell r="A1777" t="str">
            <v>884955041376</v>
          </cell>
          <cell r="B1777" t="str">
            <v>0203204</v>
          </cell>
          <cell r="C1777" t="str">
            <v>W&amp;N PROMARKER AQUA FRAIS (C429)</v>
          </cell>
          <cell r="D1777">
            <v>34</v>
          </cell>
          <cell r="E1777"/>
          <cell r="F1777"/>
          <cell r="G1777" t="str">
            <v>WN PRM AQUA FRAIS C429</v>
          </cell>
          <cell r="H1777" t="str">
            <v>W&amp;N PROMARKER COOL AQUA (C429)</v>
          </cell>
          <cell r="I1777" t="str">
            <v>WN PRM COOL AQUA</v>
          </cell>
          <cell r="J1777">
            <v>2.1</v>
          </cell>
          <cell r="K1777">
            <v>2.1</v>
          </cell>
          <cell r="L1777">
            <v>0</v>
          </cell>
          <cell r="M1777" t="str">
            <v>Actif</v>
          </cell>
          <cell r="N1777"/>
          <cell r="O1777" t="str">
            <v>WINSOR &amp; NEWTON</v>
          </cell>
          <cell r="P1777" t="str">
            <v>FINE ARTS</v>
          </cell>
          <cell r="Q1777" t="str">
            <v>W&amp;N GRAPHIC MARKER</v>
          </cell>
          <cell r="R1777" t="str">
            <v>PROMARKER</v>
          </cell>
          <cell r="S1777" t="str">
            <v>UNIT</v>
          </cell>
          <cell r="T1777" t="str">
            <v>No serie</v>
          </cell>
          <cell r="U1777" t="str">
            <v>MC429</v>
          </cell>
          <cell r="V1777" t="str">
            <v>10100600625701</v>
          </cell>
          <cell r="W1777" t="str">
            <v>96082000</v>
          </cell>
          <cell r="X1777" t="str">
            <v>CHINA</v>
          </cell>
          <cell r="Y1777">
            <v>3</v>
          </cell>
        </row>
        <row r="1778">
          <cell r="A1778" t="str">
            <v>884955042267</v>
          </cell>
          <cell r="B1778" t="str">
            <v>0203293</v>
          </cell>
          <cell r="C1778" t="str">
            <v>W&amp;N PROMARKER ARDOISE (V715)</v>
          </cell>
          <cell r="D1778">
            <v>34</v>
          </cell>
          <cell r="E1778"/>
          <cell r="F1778"/>
          <cell r="G1778" t="str">
            <v>WN PRM ARDOISE V715</v>
          </cell>
          <cell r="H1778" t="str">
            <v>W&amp;N PROMARKER SLATE (V715)</v>
          </cell>
          <cell r="I1778" t="str">
            <v>WN PRM SLATE</v>
          </cell>
          <cell r="J1778">
            <v>2.1</v>
          </cell>
          <cell r="K1778">
            <v>2.1</v>
          </cell>
          <cell r="L1778">
            <v>0</v>
          </cell>
          <cell r="M1778" t="str">
            <v>Actif</v>
          </cell>
          <cell r="N1778"/>
          <cell r="O1778" t="str">
            <v>WINSOR &amp; NEWTON</v>
          </cell>
          <cell r="P1778" t="str">
            <v>FINE ARTS</v>
          </cell>
          <cell r="Q1778" t="str">
            <v>W&amp;N GRAPHIC MARKER</v>
          </cell>
          <cell r="R1778" t="str">
            <v>PROMARKER</v>
          </cell>
          <cell r="S1778" t="str">
            <v>UNIT</v>
          </cell>
          <cell r="T1778" t="str">
            <v>No serie</v>
          </cell>
          <cell r="U1778" t="str">
            <v>MV715</v>
          </cell>
          <cell r="V1778" t="str">
            <v>10100600625701</v>
          </cell>
          <cell r="W1778" t="str">
            <v>96082000</v>
          </cell>
          <cell r="X1778" t="str">
            <v>CHINA</v>
          </cell>
          <cell r="Y1778">
            <v>3</v>
          </cell>
        </row>
        <row r="1779">
          <cell r="A1779" t="str">
            <v>884955042243</v>
          </cell>
          <cell r="B1779" t="str">
            <v>0203303</v>
          </cell>
          <cell r="C1779" t="str">
            <v>W&amp;N PROMARKER ARGILE (R215)</v>
          </cell>
          <cell r="D1779">
            <v>34</v>
          </cell>
          <cell r="E1779"/>
          <cell r="F1779"/>
          <cell r="G1779" t="str">
            <v>WN PRM ARGILE R215</v>
          </cell>
          <cell r="H1779" t="str">
            <v>W&amp;N PROMARKER SHALE (R215)</v>
          </cell>
          <cell r="I1779" t="str">
            <v>WN PRM SHALE</v>
          </cell>
          <cell r="J1779">
            <v>2.1</v>
          </cell>
          <cell r="K1779">
            <v>2.1</v>
          </cell>
          <cell r="L1779">
            <v>0</v>
          </cell>
          <cell r="M1779" t="str">
            <v>Actif</v>
          </cell>
          <cell r="N1779"/>
          <cell r="O1779" t="str">
            <v>WINSOR &amp; NEWTON</v>
          </cell>
          <cell r="P1779" t="str">
            <v>FINE ARTS</v>
          </cell>
          <cell r="Q1779" t="str">
            <v>W&amp;N GRAPHIC MARKER</v>
          </cell>
          <cell r="R1779" t="str">
            <v>PROMARKER</v>
          </cell>
          <cell r="S1779" t="str">
            <v>UNIT</v>
          </cell>
          <cell r="T1779" t="str">
            <v>No serie</v>
          </cell>
          <cell r="U1779" t="str">
            <v>MR215</v>
          </cell>
          <cell r="V1779" t="str">
            <v>10100600625701</v>
          </cell>
          <cell r="W1779" t="str">
            <v>96082000</v>
          </cell>
          <cell r="X1779" t="str">
            <v>CHINA</v>
          </cell>
          <cell r="Y1779">
            <v>3</v>
          </cell>
        </row>
        <row r="1780">
          <cell r="A1780" t="str">
            <v>884955041093</v>
          </cell>
          <cell r="B1780" t="str">
            <v>0203290</v>
          </cell>
          <cell r="C1780" t="str">
            <v>W&amp;N PROMARKER AUBERGINE (V524)</v>
          </cell>
          <cell r="D1780">
            <v>34</v>
          </cell>
          <cell r="E1780"/>
          <cell r="F1780"/>
          <cell r="G1780" t="str">
            <v>WN PRM AUBERGINE V524</v>
          </cell>
          <cell r="H1780" t="str">
            <v>W&amp;N PROMARKER AUBERGINE (V524)</v>
          </cell>
          <cell r="I1780" t="str">
            <v>WN PRM AUBERGINE</v>
          </cell>
          <cell r="J1780">
            <v>2.1</v>
          </cell>
          <cell r="K1780">
            <v>2.1</v>
          </cell>
          <cell r="L1780">
            <v>0</v>
          </cell>
          <cell r="M1780" t="str">
            <v>Actif</v>
          </cell>
          <cell r="N1780"/>
          <cell r="O1780" t="str">
            <v>WINSOR &amp; NEWTON</v>
          </cell>
          <cell r="P1780" t="str">
            <v>FINE ARTS</v>
          </cell>
          <cell r="Q1780" t="str">
            <v>W&amp;N GRAPHIC MARKER</v>
          </cell>
          <cell r="R1780" t="str">
            <v>PROMARKER</v>
          </cell>
          <cell r="S1780" t="str">
            <v>UNIT</v>
          </cell>
          <cell r="T1780" t="str">
            <v>No serie</v>
          </cell>
          <cell r="U1780" t="str">
            <v>MV524</v>
          </cell>
          <cell r="V1780" t="str">
            <v>10100600625701</v>
          </cell>
          <cell r="W1780" t="str">
            <v>96082000</v>
          </cell>
          <cell r="X1780" t="str">
            <v>CHINA</v>
          </cell>
          <cell r="Y1780">
            <v>3</v>
          </cell>
        </row>
        <row r="1781">
          <cell r="A1781" t="str">
            <v>884955041925</v>
          </cell>
          <cell r="B1781" t="str">
            <v>0203278</v>
          </cell>
          <cell r="C1781" t="str">
            <v>W&amp;N PROMARKER AVOINE (O628)</v>
          </cell>
          <cell r="D1781">
            <v>34</v>
          </cell>
          <cell r="E1781"/>
          <cell r="F1781"/>
          <cell r="G1781" t="str">
            <v>WN PRM AVOINE O628</v>
          </cell>
          <cell r="H1781" t="str">
            <v>W&amp;N PROMARKER OATMEAL (O628)</v>
          </cell>
          <cell r="I1781" t="str">
            <v>WN PRM OATMEAL</v>
          </cell>
          <cell r="J1781">
            <v>2.1</v>
          </cell>
          <cell r="K1781">
            <v>2.1</v>
          </cell>
          <cell r="L1781">
            <v>0</v>
          </cell>
          <cell r="M1781" t="str">
            <v>Actif</v>
          </cell>
          <cell r="N1781"/>
          <cell r="O1781" t="str">
            <v>WINSOR &amp; NEWTON</v>
          </cell>
          <cell r="P1781" t="str">
            <v>FINE ARTS</v>
          </cell>
          <cell r="Q1781" t="str">
            <v>W&amp;N GRAPHIC MARKER</v>
          </cell>
          <cell r="R1781" t="str">
            <v>PROMARKER</v>
          </cell>
          <cell r="S1781" t="str">
            <v>UNIT</v>
          </cell>
          <cell r="T1781" t="str">
            <v>No serie</v>
          </cell>
          <cell r="U1781" t="str">
            <v>MO628</v>
          </cell>
          <cell r="V1781" t="str">
            <v>10100600625701</v>
          </cell>
          <cell r="W1781" t="str">
            <v>96082000</v>
          </cell>
          <cell r="X1781" t="str">
            <v>CHINA</v>
          </cell>
          <cell r="Y1781">
            <v>3</v>
          </cell>
        </row>
        <row r="1782">
          <cell r="A1782" t="str">
            <v>884955041109</v>
          </cell>
          <cell r="B1782" t="str">
            <v>0203054</v>
          </cell>
          <cell r="C1782" t="str">
            <v>W&amp;N PROMARKER AZUR (B346)</v>
          </cell>
          <cell r="D1782">
            <v>34</v>
          </cell>
          <cell r="E1782"/>
          <cell r="F1782"/>
          <cell r="G1782" t="str">
            <v>WN PRM AZUR B346</v>
          </cell>
          <cell r="H1782" t="str">
            <v>W&amp;N PROMARKER AZURE (B346)</v>
          </cell>
          <cell r="I1782" t="str">
            <v>WN PRM AZURE</v>
          </cell>
          <cell r="J1782">
            <v>2.1</v>
          </cell>
          <cell r="K1782">
            <v>2.1</v>
          </cell>
          <cell r="L1782">
            <v>0</v>
          </cell>
          <cell r="M1782" t="str">
            <v>Actif</v>
          </cell>
          <cell r="N1782"/>
          <cell r="O1782" t="str">
            <v>WINSOR &amp; NEWTON</v>
          </cell>
          <cell r="P1782" t="str">
            <v>FINE ARTS</v>
          </cell>
          <cell r="Q1782" t="str">
            <v>W&amp;N GRAPHIC MARKER</v>
          </cell>
          <cell r="R1782" t="str">
            <v>PROMARKER</v>
          </cell>
          <cell r="S1782" t="str">
            <v>UNIT</v>
          </cell>
          <cell r="T1782" t="str">
            <v>No serie</v>
          </cell>
          <cell r="U1782" t="str">
            <v>MB346</v>
          </cell>
          <cell r="V1782" t="str">
            <v>10100600625701</v>
          </cell>
          <cell r="W1782" t="str">
            <v>96082000</v>
          </cell>
          <cell r="X1782" t="str">
            <v>CHINA</v>
          </cell>
          <cell r="Y1782">
            <v>3</v>
          </cell>
        </row>
        <row r="1783">
          <cell r="A1783" t="str">
            <v>884955041123</v>
          </cell>
          <cell r="B1783" t="str">
            <v>0203171</v>
          </cell>
          <cell r="C1783" t="str">
            <v>W&amp;N PROMARKER BAIE ROUGE (R665)</v>
          </cell>
          <cell r="D1783">
            <v>34</v>
          </cell>
          <cell r="E1783"/>
          <cell r="F1783"/>
          <cell r="G1783" t="str">
            <v>WN PRM BAIE ROUGE R665</v>
          </cell>
          <cell r="H1783" t="str">
            <v>W&amp;N PROMARKER BERRY RED (R665)</v>
          </cell>
          <cell r="I1783" t="str">
            <v>WN PRM BERRY RED</v>
          </cell>
          <cell r="J1783">
            <v>2.1</v>
          </cell>
          <cell r="K1783">
            <v>2.1</v>
          </cell>
          <cell r="L1783">
            <v>0</v>
          </cell>
          <cell r="M1783" t="str">
            <v>Actif</v>
          </cell>
          <cell r="N1783"/>
          <cell r="O1783" t="str">
            <v>WINSOR &amp; NEWTON</v>
          </cell>
          <cell r="P1783" t="str">
            <v>FINE ARTS</v>
          </cell>
          <cell r="Q1783" t="str">
            <v>W&amp;N GRAPHIC MARKER</v>
          </cell>
          <cell r="R1783" t="str">
            <v>PROMARKER</v>
          </cell>
          <cell r="S1783" t="str">
            <v>UNIT</v>
          </cell>
          <cell r="T1783" t="str">
            <v>No serie</v>
          </cell>
          <cell r="U1783" t="str">
            <v>MR665</v>
          </cell>
          <cell r="V1783" t="str">
            <v>10100600625701</v>
          </cell>
          <cell r="W1783" t="str">
            <v>96082000</v>
          </cell>
          <cell r="X1783" t="str">
            <v>CHINA</v>
          </cell>
          <cell r="Y1783">
            <v>3</v>
          </cell>
        </row>
        <row r="1784">
          <cell r="A1784" t="str">
            <v>884955041970</v>
          </cell>
          <cell r="B1784" t="str">
            <v>0203221</v>
          </cell>
          <cell r="C1784" t="str">
            <v>W&amp;N PROMARKER BEIGE PASTEL (Y717)</v>
          </cell>
          <cell r="D1784">
            <v>34</v>
          </cell>
          <cell r="E1784"/>
          <cell r="F1784"/>
          <cell r="G1784" t="str">
            <v>WN PRM BEIGE PASTEL Y717</v>
          </cell>
          <cell r="H1784" t="str">
            <v>W&amp;N PROMARKER PASTEL BEIGE (Y717)</v>
          </cell>
          <cell r="I1784" t="str">
            <v>WN PRM PASTEL BEIGE</v>
          </cell>
          <cell r="J1784">
            <v>2.1</v>
          </cell>
          <cell r="K1784">
            <v>2.1</v>
          </cell>
          <cell r="L1784">
            <v>0</v>
          </cell>
          <cell r="M1784" t="str">
            <v>Actif</v>
          </cell>
          <cell r="N1784"/>
          <cell r="O1784" t="str">
            <v>WINSOR &amp; NEWTON</v>
          </cell>
          <cell r="P1784" t="str">
            <v>FINE ARTS</v>
          </cell>
          <cell r="Q1784" t="str">
            <v>W&amp;N GRAPHIC MARKER</v>
          </cell>
          <cell r="R1784" t="str">
            <v>PROMARKER</v>
          </cell>
          <cell r="S1784" t="str">
            <v>UNIT</v>
          </cell>
          <cell r="T1784" t="str">
            <v>No serie</v>
          </cell>
          <cell r="U1784" t="str">
            <v>MY717</v>
          </cell>
          <cell r="V1784" t="str">
            <v>10100600625701</v>
          </cell>
          <cell r="W1784" t="str">
            <v>96082000</v>
          </cell>
          <cell r="X1784" t="str">
            <v>CHINA</v>
          </cell>
          <cell r="Y1784">
            <v>3</v>
          </cell>
        </row>
        <row r="1785">
          <cell r="A1785" t="str">
            <v>884955079911</v>
          </cell>
          <cell r="B1785" t="str">
            <v>0203625</v>
          </cell>
          <cell r="C1785" t="str">
            <v>W&amp;N PROMARKER BISQUE Y428</v>
          </cell>
          <cell r="D1785">
            <v>34</v>
          </cell>
          <cell r="E1785"/>
          <cell r="F1785"/>
          <cell r="G1785" t="str">
            <v>WN PRM BISQUE Y428</v>
          </cell>
          <cell r="H1785" t="str">
            <v>W&amp;N PROMARKER BISQUE (Y428)</v>
          </cell>
          <cell r="I1785" t="str">
            <v>WN PRM BISQUE Y428             SP</v>
          </cell>
          <cell r="J1785">
            <v>2.1</v>
          </cell>
          <cell r="K1785">
            <v>2.1</v>
          </cell>
          <cell r="L1785">
            <v>0</v>
          </cell>
          <cell r="M1785" t="str">
            <v>Actif</v>
          </cell>
          <cell r="N1785"/>
          <cell r="O1785" t="str">
            <v>WINSOR &amp; NEWTON</v>
          </cell>
          <cell r="P1785" t="str">
            <v>FINE ARTS</v>
          </cell>
          <cell r="Q1785" t="str">
            <v>W&amp;N GRAPHIC MARKER</v>
          </cell>
          <cell r="R1785" t="str">
            <v>PROMARKER</v>
          </cell>
          <cell r="S1785" t="str">
            <v>UNIT</v>
          </cell>
          <cell r="T1785" t="str">
            <v>No serie</v>
          </cell>
          <cell r="U1785" t="str">
            <v>Y428</v>
          </cell>
          <cell r="V1785" t="str">
            <v>10100600625701</v>
          </cell>
          <cell r="W1785" t="str">
            <v>96082000</v>
          </cell>
          <cell r="X1785" t="str">
            <v>CHINA</v>
          </cell>
          <cell r="Y1785">
            <v>3</v>
          </cell>
        </row>
        <row r="1786">
          <cell r="A1786" t="str">
            <v>884955079966</v>
          </cell>
          <cell r="B1786" t="str">
            <v>0203630</v>
          </cell>
          <cell r="C1786" t="str">
            <v>W&amp;N PROMARKER BLANC ANTIQUE O919</v>
          </cell>
          <cell r="D1786">
            <v>34</v>
          </cell>
          <cell r="E1786"/>
          <cell r="F1786"/>
          <cell r="G1786" t="str">
            <v>WN PRM BLANC ANTIQUE O919</v>
          </cell>
          <cell r="H1786" t="str">
            <v>W&amp;N PROMARKER ANTIQUE WHITE (O919)</v>
          </cell>
          <cell r="I1786" t="str">
            <v>WN PRM ANT WH O919             SP</v>
          </cell>
          <cell r="J1786">
            <v>2.1</v>
          </cell>
          <cell r="K1786">
            <v>2.1</v>
          </cell>
          <cell r="L1786">
            <v>0</v>
          </cell>
          <cell r="M1786" t="str">
            <v>Actif</v>
          </cell>
          <cell r="N1786"/>
          <cell r="O1786" t="str">
            <v>WINSOR &amp; NEWTON</v>
          </cell>
          <cell r="P1786" t="str">
            <v>FINE ARTS</v>
          </cell>
          <cell r="Q1786" t="str">
            <v>W&amp;N GRAPHIC MARKER</v>
          </cell>
          <cell r="R1786" t="str">
            <v>PROMARKER</v>
          </cell>
          <cell r="S1786" t="str">
            <v>UNIT</v>
          </cell>
          <cell r="T1786" t="str">
            <v>No serie</v>
          </cell>
          <cell r="U1786" t="str">
            <v>O919</v>
          </cell>
          <cell r="V1786" t="str">
            <v>10100600625701</v>
          </cell>
          <cell r="W1786" t="str">
            <v>96082000</v>
          </cell>
          <cell r="X1786" t="str">
            <v>CHINA</v>
          </cell>
          <cell r="Y1786">
            <v>3</v>
          </cell>
        </row>
        <row r="1787">
          <cell r="A1787" t="str">
            <v>884955079935</v>
          </cell>
          <cell r="B1787" t="str">
            <v>0203627</v>
          </cell>
          <cell r="C1787" t="str">
            <v>W&amp;N PROMARKER BLE Y229</v>
          </cell>
          <cell r="D1787">
            <v>34</v>
          </cell>
          <cell r="E1787"/>
          <cell r="F1787"/>
          <cell r="G1787" t="str">
            <v>WN PRM BLE Y229</v>
          </cell>
          <cell r="H1787" t="str">
            <v>W&amp;N PROMARKER WHEAT (Y229)</v>
          </cell>
          <cell r="I1787" t="str">
            <v>WN PRM WHEAT Y229              SP</v>
          </cell>
          <cell r="J1787">
            <v>2.1</v>
          </cell>
          <cell r="K1787">
            <v>2.1</v>
          </cell>
          <cell r="L1787">
            <v>0</v>
          </cell>
          <cell r="M1787" t="str">
            <v>Actif</v>
          </cell>
          <cell r="N1787"/>
          <cell r="O1787" t="str">
            <v>WINSOR &amp; NEWTON</v>
          </cell>
          <cell r="P1787" t="str">
            <v>FINE ARTS</v>
          </cell>
          <cell r="Q1787" t="str">
            <v>W&amp;N GRAPHIC MARKER</v>
          </cell>
          <cell r="R1787" t="str">
            <v>PROMARKER</v>
          </cell>
          <cell r="S1787" t="str">
            <v>UNIT</v>
          </cell>
          <cell r="T1787" t="str">
            <v>No serie</v>
          </cell>
          <cell r="U1787" t="str">
            <v>Y229</v>
          </cell>
          <cell r="V1787" t="str">
            <v>10100600625701</v>
          </cell>
          <cell r="W1787" t="str">
            <v>96082000</v>
          </cell>
          <cell r="X1787" t="str">
            <v>CHINA</v>
          </cell>
          <cell r="Y1787">
            <v>3</v>
          </cell>
        </row>
        <row r="1788">
          <cell r="A1788" t="str">
            <v>884955041147</v>
          </cell>
          <cell r="B1788" t="str">
            <v>0203339</v>
          </cell>
          <cell r="C1788" t="str">
            <v>W&amp;N PROMARKER BLENDER (BL)</v>
          </cell>
          <cell r="D1788">
            <v>34</v>
          </cell>
          <cell r="E1788"/>
          <cell r="F1788"/>
          <cell r="G1788" t="str">
            <v>WN PRM BLENDER 00BL</v>
          </cell>
          <cell r="H1788" t="str">
            <v>W&amp;N PROMARKER BLENDER (BL)</v>
          </cell>
          <cell r="I1788" t="str">
            <v>WN PRM BLENDER</v>
          </cell>
          <cell r="J1788">
            <v>2.1</v>
          </cell>
          <cell r="K1788">
            <v>2.1</v>
          </cell>
          <cell r="L1788">
            <v>0</v>
          </cell>
          <cell r="M1788" t="str">
            <v>Actif</v>
          </cell>
          <cell r="N1788"/>
          <cell r="O1788" t="str">
            <v>WINSOR &amp; NEWTON</v>
          </cell>
          <cell r="P1788" t="str">
            <v>FINE ARTS</v>
          </cell>
          <cell r="Q1788" t="str">
            <v>W&amp;N GRAPHIC MARKER</v>
          </cell>
          <cell r="R1788" t="str">
            <v>PROMARKER</v>
          </cell>
          <cell r="S1788" t="str">
            <v>UNIT</v>
          </cell>
          <cell r="T1788" t="str">
            <v>No serie</v>
          </cell>
          <cell r="U1788" t="str">
            <v>M00BL</v>
          </cell>
          <cell r="V1788" t="str">
            <v>10100600625701</v>
          </cell>
          <cell r="W1788" t="str">
            <v>96082000</v>
          </cell>
          <cell r="X1788" t="str">
            <v>CHINA</v>
          </cell>
          <cell r="Y1788">
            <v>3</v>
          </cell>
        </row>
        <row r="1789">
          <cell r="A1789" t="str">
            <v>884955041086</v>
          </cell>
          <cell r="B1789" t="str">
            <v>0203264</v>
          </cell>
          <cell r="C1789" t="str">
            <v>W&amp;N PROMARKER BLEU ARCTIQUE (B138)</v>
          </cell>
          <cell r="D1789">
            <v>34</v>
          </cell>
          <cell r="E1789"/>
          <cell r="F1789"/>
          <cell r="G1789" t="str">
            <v>WN PRM BLEU ARCTIQUE B138</v>
          </cell>
          <cell r="H1789" t="str">
            <v>W&amp;N PROMARKER ARCTIC BLUE (B138)</v>
          </cell>
          <cell r="I1789" t="str">
            <v>WN PRM ARCTIC BLUE</v>
          </cell>
          <cell r="J1789">
            <v>2.1</v>
          </cell>
          <cell r="K1789">
            <v>2.1</v>
          </cell>
          <cell r="L1789">
            <v>0</v>
          </cell>
          <cell r="M1789" t="str">
            <v>Actif</v>
          </cell>
          <cell r="N1789"/>
          <cell r="O1789" t="str">
            <v>WINSOR &amp; NEWTON</v>
          </cell>
          <cell r="P1789" t="str">
            <v>FINE ARTS</v>
          </cell>
          <cell r="Q1789" t="str">
            <v>W&amp;N GRAPHIC MARKER</v>
          </cell>
          <cell r="R1789" t="str">
            <v>PROMARKER</v>
          </cell>
          <cell r="S1789" t="str">
            <v>UNIT</v>
          </cell>
          <cell r="T1789" t="str">
            <v>No serie</v>
          </cell>
          <cell r="U1789" t="str">
            <v>MB138</v>
          </cell>
          <cell r="V1789" t="str">
            <v>10100600625701</v>
          </cell>
          <cell r="W1789" t="str">
            <v>96082000</v>
          </cell>
          <cell r="X1789" t="str">
            <v>CHINA</v>
          </cell>
          <cell r="Y1789">
            <v>3</v>
          </cell>
        </row>
        <row r="1790">
          <cell r="A1790" t="str">
            <v>884955041321</v>
          </cell>
          <cell r="B1790" t="str">
            <v>0203198</v>
          </cell>
          <cell r="C1790" t="str">
            <v>W&amp;N PROMARKER BLEU CHINE (B736)</v>
          </cell>
          <cell r="D1790">
            <v>34</v>
          </cell>
          <cell r="E1790"/>
          <cell r="F1790"/>
          <cell r="G1790" t="str">
            <v>WN PRM BLEU CHINE B736</v>
          </cell>
          <cell r="H1790" t="str">
            <v>W&amp;N PROMARKER CHINA BLUE (B736)</v>
          </cell>
          <cell r="I1790" t="str">
            <v>WN PRM CHINA BLUE</v>
          </cell>
          <cell r="J1790">
            <v>2.1</v>
          </cell>
          <cell r="K1790">
            <v>2.1</v>
          </cell>
          <cell r="L1790">
            <v>0</v>
          </cell>
          <cell r="M1790" t="str">
            <v>Actif</v>
          </cell>
          <cell r="N1790"/>
          <cell r="O1790" t="str">
            <v>WINSOR &amp; NEWTON</v>
          </cell>
          <cell r="P1790" t="str">
            <v>FINE ARTS</v>
          </cell>
          <cell r="Q1790" t="str">
            <v>W&amp;N GRAPHIC MARKER</v>
          </cell>
          <cell r="R1790" t="str">
            <v>PROMARKER</v>
          </cell>
          <cell r="S1790" t="str">
            <v>UNIT</v>
          </cell>
          <cell r="T1790" t="str">
            <v>No serie</v>
          </cell>
          <cell r="U1790" t="str">
            <v>MB736</v>
          </cell>
          <cell r="V1790" t="str">
            <v>10100600625701</v>
          </cell>
          <cell r="W1790" t="str">
            <v>96082000</v>
          </cell>
          <cell r="X1790" t="str">
            <v>CHINA</v>
          </cell>
          <cell r="Y1790">
            <v>3</v>
          </cell>
        </row>
        <row r="1791">
          <cell r="A1791" t="str">
            <v>884955042250</v>
          </cell>
          <cell r="B1791" t="str">
            <v>0203621</v>
          </cell>
          <cell r="C1791" t="str">
            <v>W&amp;N PROMARKER BLEU CIEL (B137)</v>
          </cell>
          <cell r="D1791">
            <v>34</v>
          </cell>
          <cell r="E1791"/>
          <cell r="F1791"/>
          <cell r="G1791" t="str">
            <v>WN PRM BLEU CIEL B137</v>
          </cell>
          <cell r="H1791" t="str">
            <v>W&amp;N PROMARKER SKY BLUE (B137)</v>
          </cell>
          <cell r="I1791" t="str">
            <v>WN PRM SKY BLUE</v>
          </cell>
          <cell r="J1791">
            <v>2.1</v>
          </cell>
          <cell r="K1791">
            <v>2.1</v>
          </cell>
          <cell r="L1791">
            <v>0</v>
          </cell>
          <cell r="M1791" t="str">
            <v>Actif</v>
          </cell>
          <cell r="N1791"/>
          <cell r="O1791" t="str">
            <v>WINSOR &amp; NEWTON</v>
          </cell>
          <cell r="P1791" t="str">
            <v>FINE ARTS</v>
          </cell>
          <cell r="Q1791" t="str">
            <v>W&amp;N GRAPHIC MARKER</v>
          </cell>
          <cell r="R1791" t="str">
            <v>PROMARKER</v>
          </cell>
          <cell r="S1791" t="str">
            <v>UNIT</v>
          </cell>
          <cell r="T1791" t="str">
            <v>No serie</v>
          </cell>
          <cell r="U1791" t="str">
            <v>MB137</v>
          </cell>
          <cell r="V1791" t="str">
            <v>10100600625701</v>
          </cell>
          <cell r="W1791" t="str">
            <v>96082000</v>
          </cell>
          <cell r="X1791" t="str">
            <v>CHINA</v>
          </cell>
          <cell r="Y1791">
            <v>3</v>
          </cell>
        </row>
        <row r="1792">
          <cell r="A1792" t="str">
            <v>884955041345</v>
          </cell>
          <cell r="B1792" t="str">
            <v>0203178</v>
          </cell>
          <cell r="C1792" t="str">
            <v>W&amp;N PROMARKER BLEU COBALTE (B637)</v>
          </cell>
          <cell r="D1792">
            <v>34</v>
          </cell>
          <cell r="E1792"/>
          <cell r="F1792"/>
          <cell r="G1792" t="str">
            <v>WN PRM BLEU COBALTE B637</v>
          </cell>
          <cell r="H1792" t="str">
            <v>W&amp;N PROMARKER COBALT LIGHT BLUE (B637)</v>
          </cell>
          <cell r="I1792" t="str">
            <v>WN PRM COBALT BLUE</v>
          </cell>
          <cell r="J1792">
            <v>2.1</v>
          </cell>
          <cell r="K1792">
            <v>2.1</v>
          </cell>
          <cell r="L1792">
            <v>0</v>
          </cell>
          <cell r="M1792" t="str">
            <v>Actif</v>
          </cell>
          <cell r="N1792"/>
          <cell r="O1792" t="str">
            <v>WINSOR &amp; NEWTON</v>
          </cell>
          <cell r="P1792" t="str">
            <v>FINE ARTS</v>
          </cell>
          <cell r="Q1792" t="str">
            <v>W&amp;N GRAPHIC MARKER</v>
          </cell>
          <cell r="R1792" t="str">
            <v>PROMARKER</v>
          </cell>
          <cell r="S1792" t="str">
            <v>UNIT</v>
          </cell>
          <cell r="T1792" t="str">
            <v>No serie</v>
          </cell>
          <cell r="U1792" t="str">
            <v>MB637</v>
          </cell>
          <cell r="V1792" t="str">
            <v>10100600625701</v>
          </cell>
          <cell r="W1792" t="str">
            <v>96082000</v>
          </cell>
          <cell r="X1792" t="str">
            <v>CHINA</v>
          </cell>
          <cell r="Y1792">
            <v>3</v>
          </cell>
        </row>
        <row r="1793">
          <cell r="A1793" t="str">
            <v>884955042113</v>
          </cell>
          <cell r="B1793" t="str">
            <v>0203302</v>
          </cell>
          <cell r="C1793" t="str">
            <v>W&amp;N PROMARKER BLEU DE PRESSE (V464)</v>
          </cell>
          <cell r="D1793">
            <v>34</v>
          </cell>
          <cell r="E1793"/>
          <cell r="F1793"/>
          <cell r="G1793" t="str">
            <v>WN PRM BLEU DE PRESSE V464</v>
          </cell>
          <cell r="H1793" t="str">
            <v>W&amp;N PROMARKER PRUSSIAN (V464)</v>
          </cell>
          <cell r="I1793" t="str">
            <v>WN PRM PRUSSIAN</v>
          </cell>
          <cell r="J1793">
            <v>2.1</v>
          </cell>
          <cell r="K1793">
            <v>2.1</v>
          </cell>
          <cell r="L1793">
            <v>0</v>
          </cell>
          <cell r="M1793" t="str">
            <v>Actif</v>
          </cell>
          <cell r="N1793"/>
          <cell r="O1793" t="str">
            <v>WINSOR &amp; NEWTON</v>
          </cell>
          <cell r="P1793" t="str">
            <v>FINE ARTS</v>
          </cell>
          <cell r="Q1793" t="str">
            <v>W&amp;N GRAPHIC MARKER</v>
          </cell>
          <cell r="R1793" t="str">
            <v>PROMARKER</v>
          </cell>
          <cell r="S1793" t="str">
            <v>UNIT</v>
          </cell>
          <cell r="T1793" t="str">
            <v>No serie</v>
          </cell>
          <cell r="U1793" t="str">
            <v>MV464</v>
          </cell>
          <cell r="V1793" t="str">
            <v>10100600625701</v>
          </cell>
          <cell r="W1793" t="str">
            <v>96082000</v>
          </cell>
          <cell r="X1793" t="str">
            <v>CHINA</v>
          </cell>
          <cell r="Y1793">
            <v>3</v>
          </cell>
        </row>
        <row r="1794">
          <cell r="A1794" t="str">
            <v>884955042366</v>
          </cell>
          <cell r="B1794" t="str">
            <v>0203371</v>
          </cell>
          <cell r="C1794" t="str">
            <v>W&amp;N PROMARKER BLEU FRANC (B555)</v>
          </cell>
          <cell r="D1794">
            <v>34</v>
          </cell>
          <cell r="E1794"/>
          <cell r="F1794"/>
          <cell r="G1794" t="str">
            <v>WN PRM BLEU FRANC B555</v>
          </cell>
          <cell r="H1794" t="str">
            <v>W&amp;N PROMARKER TRUE BLUE (B555)</v>
          </cell>
          <cell r="I1794" t="str">
            <v>WN PRM TRUE BLUE</v>
          </cell>
          <cell r="J1794">
            <v>2.1</v>
          </cell>
          <cell r="K1794">
            <v>2.1</v>
          </cell>
          <cell r="L1794">
            <v>0</v>
          </cell>
          <cell r="M1794" t="str">
            <v>Actif</v>
          </cell>
          <cell r="N1794"/>
          <cell r="O1794" t="str">
            <v>WINSOR &amp; NEWTON</v>
          </cell>
          <cell r="P1794" t="str">
            <v>FINE ARTS</v>
          </cell>
          <cell r="Q1794" t="str">
            <v>W&amp;N GRAPHIC MARKER</v>
          </cell>
          <cell r="R1794" t="str">
            <v>PROMARKER</v>
          </cell>
          <cell r="S1794" t="str">
            <v>UNIT</v>
          </cell>
          <cell r="T1794" t="str">
            <v>No serie</v>
          </cell>
          <cell r="U1794" t="str">
            <v>MB555</v>
          </cell>
          <cell r="V1794" t="str">
            <v>10100600625701</v>
          </cell>
          <cell r="W1794" t="str">
            <v>96082000</v>
          </cell>
          <cell r="X1794" t="str">
            <v>CHINA</v>
          </cell>
          <cell r="Y1794">
            <v>3</v>
          </cell>
        </row>
        <row r="1795">
          <cell r="A1795" t="str">
            <v>884955071335</v>
          </cell>
          <cell r="B1795" t="str">
            <v>0203005</v>
          </cell>
          <cell r="C1795" t="str">
            <v>W&amp;N PROMARKER BLEU GALET (C217)</v>
          </cell>
          <cell r="D1795">
            <v>34</v>
          </cell>
          <cell r="E1795"/>
          <cell r="F1795"/>
          <cell r="G1795" t="str">
            <v>WN PRM BLEU GALET C217</v>
          </cell>
          <cell r="H1795" t="str">
            <v>W&amp;N PROMARKER PEBBLE BLUE (C217)</v>
          </cell>
          <cell r="I1795" t="str">
            <v>WN PRM PEBBLE BLUE             SP</v>
          </cell>
          <cell r="J1795">
            <v>2.1</v>
          </cell>
          <cell r="K1795">
            <v>2.1</v>
          </cell>
          <cell r="L1795">
            <v>0</v>
          </cell>
          <cell r="M1795" t="str">
            <v>Actif</v>
          </cell>
          <cell r="N1795"/>
          <cell r="O1795" t="str">
            <v>WINSOR &amp; NEWTON</v>
          </cell>
          <cell r="P1795" t="str">
            <v>FINE ARTS</v>
          </cell>
          <cell r="Q1795" t="str">
            <v>W&amp;N GRAPHIC MARKER</v>
          </cell>
          <cell r="R1795" t="str">
            <v>PROMARKER</v>
          </cell>
          <cell r="S1795" t="str">
            <v>UNIT</v>
          </cell>
          <cell r="T1795" t="str">
            <v>No serie</v>
          </cell>
          <cell r="U1795" t="str">
            <v>MC217</v>
          </cell>
          <cell r="V1795" t="str">
            <v>10100600625701</v>
          </cell>
          <cell r="W1795" t="str">
            <v>96082000</v>
          </cell>
          <cell r="X1795" t="str">
            <v>CHINA</v>
          </cell>
          <cell r="Y1795">
            <v>3</v>
          </cell>
        </row>
        <row r="1796">
          <cell r="A1796" t="str">
            <v>884955041697</v>
          </cell>
          <cell r="B1796" t="str">
            <v>0203169</v>
          </cell>
          <cell r="C1796" t="str">
            <v>W&amp;N PROMARKER BLEU INDIGO (V234)</v>
          </cell>
          <cell r="D1796">
            <v>34</v>
          </cell>
          <cell r="E1796"/>
          <cell r="F1796"/>
          <cell r="G1796" t="str">
            <v>WN PRM BLEU INDIGO V234</v>
          </cell>
          <cell r="H1796" t="str">
            <v>W&amp;N PROMARKER INDIGO BLUE (V234)</v>
          </cell>
          <cell r="I1796" t="str">
            <v>WN PRM INDIGO BLUE</v>
          </cell>
          <cell r="J1796">
            <v>2.1</v>
          </cell>
          <cell r="K1796">
            <v>2.1</v>
          </cell>
          <cell r="L1796">
            <v>0</v>
          </cell>
          <cell r="M1796" t="str">
            <v>Actif</v>
          </cell>
          <cell r="N1796"/>
          <cell r="O1796" t="str">
            <v>WINSOR &amp; NEWTON</v>
          </cell>
          <cell r="P1796" t="str">
            <v>FINE ARTS</v>
          </cell>
          <cell r="Q1796" t="str">
            <v>W&amp;N GRAPHIC MARKER</v>
          </cell>
          <cell r="R1796" t="str">
            <v>PROMARKER</v>
          </cell>
          <cell r="S1796" t="str">
            <v>UNIT</v>
          </cell>
          <cell r="T1796" t="str">
            <v>No serie</v>
          </cell>
          <cell r="U1796" t="str">
            <v>MV234</v>
          </cell>
          <cell r="V1796" t="str">
            <v>10100600625701</v>
          </cell>
          <cell r="W1796" t="str">
            <v>96082000</v>
          </cell>
          <cell r="X1796" t="str">
            <v>CHINA</v>
          </cell>
          <cell r="Y1796">
            <v>3</v>
          </cell>
        </row>
        <row r="1797">
          <cell r="A1797" t="str">
            <v>884955041475</v>
          </cell>
          <cell r="B1797" t="str">
            <v>0203352</v>
          </cell>
          <cell r="C1797" t="str">
            <v>W&amp;N PROMARKER BLEU JEAN (C917)</v>
          </cell>
          <cell r="D1797">
            <v>34</v>
          </cell>
          <cell r="E1797"/>
          <cell r="F1797"/>
          <cell r="G1797" t="str">
            <v>WN PRM BLEU JEAN C917</v>
          </cell>
          <cell r="H1797" t="str">
            <v>W&amp;N PROMARKER DENIM BLUE (C917)</v>
          </cell>
          <cell r="I1797" t="str">
            <v>WN PRM DENIM BLUE</v>
          </cell>
          <cell r="J1797">
            <v>2.1</v>
          </cell>
          <cell r="K1797">
            <v>2.1</v>
          </cell>
          <cell r="L1797">
            <v>0</v>
          </cell>
          <cell r="M1797" t="str">
            <v>Actif</v>
          </cell>
          <cell r="N1797"/>
          <cell r="O1797" t="str">
            <v>WINSOR &amp; NEWTON</v>
          </cell>
          <cell r="P1797" t="str">
            <v>FINE ARTS</v>
          </cell>
          <cell r="Q1797" t="str">
            <v>W&amp;N GRAPHIC MARKER</v>
          </cell>
          <cell r="R1797" t="str">
            <v>PROMARKER</v>
          </cell>
          <cell r="S1797" t="str">
            <v>UNIT</v>
          </cell>
          <cell r="T1797" t="str">
            <v>No serie</v>
          </cell>
          <cell r="U1797" t="str">
            <v>MC917</v>
          </cell>
          <cell r="V1797" t="str">
            <v>10100600625701</v>
          </cell>
          <cell r="W1797" t="str">
            <v>96082000</v>
          </cell>
          <cell r="X1797" t="str">
            <v>CHINA</v>
          </cell>
          <cell r="Y1797">
            <v>3</v>
          </cell>
        </row>
        <row r="1798">
          <cell r="A1798" t="str">
            <v>884955041536</v>
          </cell>
          <cell r="B1798" t="str">
            <v>0203355</v>
          </cell>
          <cell r="C1798" t="str">
            <v>W&amp;N PROMARKER BLEU MARIN FRANCAIS (B445)</v>
          </cell>
          <cell r="D1798">
            <v>34</v>
          </cell>
          <cell r="E1798"/>
          <cell r="F1798"/>
          <cell r="G1798" t="str">
            <v>WN PRM BLEU MARIN FRA B445</v>
          </cell>
          <cell r="H1798" t="str">
            <v>W&amp;N PROMARKER FRENCH NAVY (B445)</v>
          </cell>
          <cell r="I1798" t="str">
            <v>WN PRM FRENCH NAVY</v>
          </cell>
          <cell r="J1798">
            <v>2.1</v>
          </cell>
          <cell r="K1798">
            <v>2.1</v>
          </cell>
          <cell r="L1798">
            <v>0</v>
          </cell>
          <cell r="M1798" t="str">
            <v>Actif</v>
          </cell>
          <cell r="N1798"/>
          <cell r="O1798" t="str">
            <v>WINSOR &amp; NEWTON</v>
          </cell>
          <cell r="P1798" t="str">
            <v>FINE ARTS</v>
          </cell>
          <cell r="Q1798" t="str">
            <v>W&amp;N GRAPHIC MARKER</v>
          </cell>
          <cell r="R1798" t="str">
            <v>PROMARKER</v>
          </cell>
          <cell r="S1798" t="str">
            <v>UNIT</v>
          </cell>
          <cell r="T1798" t="str">
            <v>No serie</v>
          </cell>
          <cell r="U1798" t="str">
            <v>MB445</v>
          </cell>
          <cell r="V1798" t="str">
            <v>10100600625701</v>
          </cell>
          <cell r="W1798" t="str">
            <v>96082000</v>
          </cell>
          <cell r="X1798" t="str">
            <v>CHINA</v>
          </cell>
          <cell r="Y1798">
            <v>3</v>
          </cell>
        </row>
        <row r="1799">
          <cell r="A1799" t="str">
            <v>884955071304</v>
          </cell>
          <cell r="B1799" t="str">
            <v>0203002</v>
          </cell>
          <cell r="C1799" t="str">
            <v>W&amp;N PROMARKER BLEU NUAGE (B318)</v>
          </cell>
          <cell r="D1799">
            <v>34</v>
          </cell>
          <cell r="E1799"/>
          <cell r="F1799"/>
          <cell r="G1799" t="str">
            <v>WN PRM BLEU NUAGE B318</v>
          </cell>
          <cell r="H1799" t="str">
            <v>W&amp;N PROMARKER CLOUD BLUE (B318)</v>
          </cell>
          <cell r="I1799" t="str">
            <v>WN PRM CLOUD BLUE              SP</v>
          </cell>
          <cell r="J1799">
            <v>2.1</v>
          </cell>
          <cell r="K1799">
            <v>2.1</v>
          </cell>
          <cell r="L1799">
            <v>0</v>
          </cell>
          <cell r="M1799" t="str">
            <v>Actif</v>
          </cell>
          <cell r="N1799"/>
          <cell r="O1799" t="str">
            <v>WINSOR &amp; NEWTON</v>
          </cell>
          <cell r="P1799" t="str">
            <v>FINE ARTS</v>
          </cell>
          <cell r="Q1799" t="str">
            <v>W&amp;N GRAPHIC MARKER</v>
          </cell>
          <cell r="R1799" t="str">
            <v>PROMARKER</v>
          </cell>
          <cell r="S1799" t="str">
            <v>UNIT</v>
          </cell>
          <cell r="T1799" t="str">
            <v>No serie</v>
          </cell>
          <cell r="U1799" t="str">
            <v>MB318</v>
          </cell>
          <cell r="V1799" t="str">
            <v>10100600625701</v>
          </cell>
          <cell r="W1799" t="str">
            <v>96082000</v>
          </cell>
          <cell r="X1799" t="str">
            <v>CHINA</v>
          </cell>
          <cell r="Y1799">
            <v>3</v>
          </cell>
        </row>
        <row r="1800">
          <cell r="A1800" t="str">
            <v>884955041871</v>
          </cell>
          <cell r="B1800" t="str">
            <v>0203401</v>
          </cell>
          <cell r="C1800" t="str">
            <v>W&amp;N PROMARKER BLEU NUIT (B624)</v>
          </cell>
          <cell r="D1800">
            <v>34</v>
          </cell>
          <cell r="E1800"/>
          <cell r="F1800"/>
          <cell r="G1800" t="str">
            <v>WN PRM BLEU NUIT B624</v>
          </cell>
          <cell r="H1800" t="str">
            <v>W&amp;N PROMARKER MIDNIGHT BLUE (B624)</v>
          </cell>
          <cell r="I1800" t="str">
            <v>WN PRM MIDNIGHT BLUE</v>
          </cell>
          <cell r="J1800">
            <v>2.1</v>
          </cell>
          <cell r="K1800">
            <v>2.1</v>
          </cell>
          <cell r="L1800">
            <v>0</v>
          </cell>
          <cell r="M1800" t="str">
            <v>Actif</v>
          </cell>
          <cell r="N1800"/>
          <cell r="O1800" t="str">
            <v>WINSOR &amp; NEWTON</v>
          </cell>
          <cell r="P1800" t="str">
            <v>FINE ARTS</v>
          </cell>
          <cell r="Q1800" t="str">
            <v>W&amp;N GRAPHIC MARKER</v>
          </cell>
          <cell r="R1800" t="str">
            <v>PROMARKER</v>
          </cell>
          <cell r="S1800" t="str">
            <v>UNIT</v>
          </cell>
          <cell r="T1800" t="str">
            <v>No serie</v>
          </cell>
          <cell r="U1800" t="str">
            <v>MB624</v>
          </cell>
          <cell r="V1800" t="str">
            <v>10100600625701</v>
          </cell>
          <cell r="W1800" t="str">
            <v>96082000</v>
          </cell>
          <cell r="X1800" t="str">
            <v>CHINA</v>
          </cell>
          <cell r="Y1800">
            <v>3</v>
          </cell>
        </row>
        <row r="1801">
          <cell r="A1801" t="str">
            <v>884955071281</v>
          </cell>
          <cell r="B1801" t="str">
            <v>0203000</v>
          </cell>
          <cell r="C1801" t="str">
            <v>W&amp;N PROMARKER BLEU OFFICIER (B336)</v>
          </cell>
          <cell r="D1801">
            <v>34</v>
          </cell>
          <cell r="E1801"/>
          <cell r="F1801"/>
          <cell r="G1801" t="str">
            <v>WN PRM BLEU OFFICIER B336</v>
          </cell>
          <cell r="H1801" t="str">
            <v>W&amp;N PROMARKER CADET BLUE (B336)</v>
          </cell>
          <cell r="I1801" t="str">
            <v>WN PRM CADET BLUE              SP</v>
          </cell>
          <cell r="J1801">
            <v>2.1</v>
          </cell>
          <cell r="K1801">
            <v>2.1</v>
          </cell>
          <cell r="L1801">
            <v>0</v>
          </cell>
          <cell r="M1801" t="str">
            <v>Actif</v>
          </cell>
          <cell r="N1801"/>
          <cell r="O1801" t="str">
            <v>WINSOR &amp; NEWTON</v>
          </cell>
          <cell r="P1801" t="str">
            <v>FINE ARTS</v>
          </cell>
          <cell r="Q1801" t="str">
            <v>W&amp;N GRAPHIC MARKER</v>
          </cell>
          <cell r="R1801" t="str">
            <v>PROMARKER</v>
          </cell>
          <cell r="S1801" t="str">
            <v>UNIT</v>
          </cell>
          <cell r="T1801" t="str">
            <v>No serie</v>
          </cell>
          <cell r="U1801" t="str">
            <v>MB336</v>
          </cell>
          <cell r="V1801" t="str">
            <v>10100600625701</v>
          </cell>
          <cell r="W1801" t="str">
            <v>96082000</v>
          </cell>
          <cell r="X1801" t="str">
            <v>CHINA</v>
          </cell>
          <cell r="Y1801">
            <v>3</v>
          </cell>
        </row>
        <row r="1802">
          <cell r="A1802" t="str">
            <v>884955041987</v>
          </cell>
          <cell r="B1802" t="str">
            <v>0203365</v>
          </cell>
          <cell r="C1802" t="str">
            <v>W&amp;N PROMARKER BLEU PASTEL (C719)</v>
          </cell>
          <cell r="D1802">
            <v>34</v>
          </cell>
          <cell r="E1802"/>
          <cell r="F1802"/>
          <cell r="G1802" t="str">
            <v>WN PRM BLEU PASTEL C719</v>
          </cell>
          <cell r="H1802" t="str">
            <v>W&amp;N PROMARKER PASTEL BLUE (C719)</v>
          </cell>
          <cell r="I1802" t="str">
            <v>WN PRM PASTEL BLUE</v>
          </cell>
          <cell r="J1802">
            <v>2.1</v>
          </cell>
          <cell r="K1802">
            <v>2.1</v>
          </cell>
          <cell r="L1802">
            <v>0</v>
          </cell>
          <cell r="M1802" t="str">
            <v>Actif</v>
          </cell>
          <cell r="N1802"/>
          <cell r="O1802" t="str">
            <v>WINSOR &amp; NEWTON</v>
          </cell>
          <cell r="P1802" t="str">
            <v>FINE ARTS</v>
          </cell>
          <cell r="Q1802" t="str">
            <v>W&amp;N GRAPHIC MARKER</v>
          </cell>
          <cell r="R1802" t="str">
            <v>PROMARKER</v>
          </cell>
          <cell r="S1802" t="str">
            <v>UNIT</v>
          </cell>
          <cell r="T1802" t="str">
            <v>No serie</v>
          </cell>
          <cell r="U1802" t="str">
            <v>MC719</v>
          </cell>
          <cell r="V1802" t="str">
            <v>10100600625701</v>
          </cell>
          <cell r="W1802" t="str">
            <v>96082000</v>
          </cell>
          <cell r="X1802" t="str">
            <v>CHINA</v>
          </cell>
          <cell r="Y1802">
            <v>3</v>
          </cell>
        </row>
        <row r="1803">
          <cell r="A1803" t="str">
            <v>884955042045</v>
          </cell>
          <cell r="B1803" t="str">
            <v>0203064</v>
          </cell>
          <cell r="C1803" t="str">
            <v>W&amp;N PROMARKER BLEU PETROLE (C824)</v>
          </cell>
          <cell r="D1803">
            <v>34</v>
          </cell>
          <cell r="E1803"/>
          <cell r="F1803"/>
          <cell r="G1803" t="str">
            <v>WN PRM BLEU PETROLE C824</v>
          </cell>
          <cell r="H1803" t="str">
            <v>W&amp;N PROMARKER PETROL BLUE (C824)</v>
          </cell>
          <cell r="I1803" t="str">
            <v>WN PRM PETROL BLUE</v>
          </cell>
          <cell r="J1803">
            <v>2.1</v>
          </cell>
          <cell r="K1803">
            <v>2.1</v>
          </cell>
          <cell r="L1803">
            <v>0</v>
          </cell>
          <cell r="M1803" t="str">
            <v>Actif</v>
          </cell>
          <cell r="N1803"/>
          <cell r="O1803" t="str">
            <v>WINSOR &amp; NEWTON</v>
          </cell>
          <cell r="P1803" t="str">
            <v>FINE ARTS</v>
          </cell>
          <cell r="Q1803" t="str">
            <v>W&amp;N GRAPHIC MARKER</v>
          </cell>
          <cell r="R1803" t="str">
            <v>PROMARKER</v>
          </cell>
          <cell r="S1803" t="str">
            <v>UNIT</v>
          </cell>
          <cell r="T1803" t="str">
            <v>No serie</v>
          </cell>
          <cell r="U1803" t="str">
            <v>MC824</v>
          </cell>
          <cell r="V1803" t="str">
            <v>10100600625701</v>
          </cell>
          <cell r="W1803" t="str">
            <v>96082000</v>
          </cell>
          <cell r="X1803" t="str">
            <v>CHINA</v>
          </cell>
          <cell r="Y1803">
            <v>3</v>
          </cell>
        </row>
        <row r="1804">
          <cell r="A1804" t="str">
            <v>884955042090</v>
          </cell>
          <cell r="B1804" t="str">
            <v>0203366</v>
          </cell>
          <cell r="C1804" t="str">
            <v>W&amp;N PROMARKER BLEU POUDRE (B119)</v>
          </cell>
          <cell r="D1804">
            <v>34</v>
          </cell>
          <cell r="E1804"/>
          <cell r="F1804"/>
          <cell r="G1804" t="str">
            <v>WN PRM BLEU POUDRE B119</v>
          </cell>
          <cell r="H1804" t="str">
            <v>W&amp;N PROMARKER POWDER BLUE (B119)</v>
          </cell>
          <cell r="I1804" t="str">
            <v>WN PRM POWDER BLUE</v>
          </cell>
          <cell r="J1804">
            <v>2.1</v>
          </cell>
          <cell r="K1804">
            <v>2.1</v>
          </cell>
          <cell r="L1804">
            <v>0</v>
          </cell>
          <cell r="M1804" t="str">
            <v>Actif</v>
          </cell>
          <cell r="N1804"/>
          <cell r="O1804" t="str">
            <v>WINSOR &amp; NEWTON</v>
          </cell>
          <cell r="P1804" t="str">
            <v>FINE ARTS</v>
          </cell>
          <cell r="Q1804" t="str">
            <v>W&amp;N GRAPHIC MARKER</v>
          </cell>
          <cell r="R1804" t="str">
            <v>PROMARKER</v>
          </cell>
          <cell r="S1804" t="str">
            <v>UNIT</v>
          </cell>
          <cell r="T1804" t="str">
            <v>No serie</v>
          </cell>
          <cell r="U1804" t="str">
            <v>MB119</v>
          </cell>
          <cell r="V1804" t="str">
            <v>10100600625701</v>
          </cell>
          <cell r="W1804" t="str">
            <v>96082000</v>
          </cell>
          <cell r="X1804" t="str">
            <v>CHINA</v>
          </cell>
          <cell r="Y1804">
            <v>3</v>
          </cell>
        </row>
        <row r="1805">
          <cell r="A1805" t="str">
            <v>884955042182</v>
          </cell>
          <cell r="B1805" t="str">
            <v>0203045</v>
          </cell>
          <cell r="C1805" t="str">
            <v>W&amp;N PROMARKER BLEU ROYAL (V264)</v>
          </cell>
          <cell r="D1805">
            <v>34</v>
          </cell>
          <cell r="E1805"/>
          <cell r="F1805"/>
          <cell r="G1805" t="str">
            <v>WN PRM BLEU ROYAL V264</v>
          </cell>
          <cell r="H1805" t="str">
            <v>W&amp;N PROMARKER ROYAL BLUE (V264)</v>
          </cell>
          <cell r="I1805" t="str">
            <v>WN PRM ROYAL BLUE</v>
          </cell>
          <cell r="J1805">
            <v>2.1</v>
          </cell>
          <cell r="K1805">
            <v>2.1</v>
          </cell>
          <cell r="L1805">
            <v>0</v>
          </cell>
          <cell r="M1805" t="str">
            <v>Actif</v>
          </cell>
          <cell r="N1805"/>
          <cell r="O1805" t="str">
            <v>WINSOR &amp; NEWTON</v>
          </cell>
          <cell r="P1805" t="str">
            <v>FINE ARTS</v>
          </cell>
          <cell r="Q1805" t="str">
            <v>W&amp;N GRAPHIC MARKER</v>
          </cell>
          <cell r="R1805" t="str">
            <v>PROMARKER</v>
          </cell>
          <cell r="S1805" t="str">
            <v>UNIT</v>
          </cell>
          <cell r="T1805" t="str">
            <v>No serie</v>
          </cell>
          <cell r="U1805" t="str">
            <v>MV264</v>
          </cell>
          <cell r="V1805" t="str">
            <v>10100600625701</v>
          </cell>
          <cell r="W1805" t="str">
            <v>96082000</v>
          </cell>
          <cell r="X1805" t="str">
            <v>CHINA</v>
          </cell>
          <cell r="Y1805">
            <v>3</v>
          </cell>
        </row>
        <row r="1806">
          <cell r="A1806" t="str">
            <v>884955041444</v>
          </cell>
          <cell r="B1806" t="str">
            <v>0203238</v>
          </cell>
          <cell r="C1806" t="str">
            <v>W&amp;N PROMARKER BLEUET (B617)</v>
          </cell>
          <cell r="D1806">
            <v>34</v>
          </cell>
          <cell r="E1806"/>
          <cell r="F1806"/>
          <cell r="G1806" t="str">
            <v>WN PRM BLEUET B617</v>
          </cell>
          <cell r="H1806" t="str">
            <v>W&amp;N PROMARKER CORNFLOWER (B617)</v>
          </cell>
          <cell r="I1806" t="str">
            <v>WN PRM CORNFLOWER</v>
          </cell>
          <cell r="J1806">
            <v>2.1</v>
          </cell>
          <cell r="K1806">
            <v>2.1</v>
          </cell>
          <cell r="L1806">
            <v>0</v>
          </cell>
          <cell r="M1806" t="str">
            <v>Actif</v>
          </cell>
          <cell r="N1806"/>
          <cell r="O1806" t="str">
            <v>WINSOR &amp; NEWTON</v>
          </cell>
          <cell r="P1806" t="str">
            <v>FINE ARTS</v>
          </cell>
          <cell r="Q1806" t="str">
            <v>W&amp;N GRAPHIC MARKER</v>
          </cell>
          <cell r="R1806" t="str">
            <v>PROMARKER</v>
          </cell>
          <cell r="S1806" t="str">
            <v>UNIT</v>
          </cell>
          <cell r="T1806" t="str">
            <v>No serie</v>
          </cell>
          <cell r="U1806" t="str">
            <v>MB617</v>
          </cell>
          <cell r="V1806" t="str">
            <v>10100600625701</v>
          </cell>
          <cell r="W1806" t="str">
            <v>96082000</v>
          </cell>
          <cell r="X1806" t="str">
            <v>CHINA</v>
          </cell>
          <cell r="Y1806">
            <v>3</v>
          </cell>
        </row>
        <row r="1807">
          <cell r="A1807" t="str">
            <v>884955041840</v>
          </cell>
          <cell r="B1807" t="str">
            <v>0203175</v>
          </cell>
          <cell r="C1807" t="str">
            <v>W&amp;N PROMARKER BORDEAUX (M544)</v>
          </cell>
          <cell r="D1807">
            <v>34</v>
          </cell>
          <cell r="E1807"/>
          <cell r="F1807"/>
          <cell r="G1807" t="str">
            <v>WN PRM BORDEAUX M544</v>
          </cell>
          <cell r="H1807" t="str">
            <v>W&amp;N PROMARKER MAROON (M544)</v>
          </cell>
          <cell r="I1807" t="str">
            <v>WN PRM MAROON</v>
          </cell>
          <cell r="J1807">
            <v>2.1</v>
          </cell>
          <cell r="K1807">
            <v>2.1</v>
          </cell>
          <cell r="L1807">
            <v>0</v>
          </cell>
          <cell r="M1807" t="str">
            <v>Actif</v>
          </cell>
          <cell r="N1807"/>
          <cell r="O1807" t="str">
            <v>WINSOR &amp; NEWTON</v>
          </cell>
          <cell r="P1807" t="str">
            <v>FINE ARTS</v>
          </cell>
          <cell r="Q1807" t="str">
            <v>W&amp;N GRAPHIC MARKER</v>
          </cell>
          <cell r="R1807" t="str">
            <v>PROMARKER</v>
          </cell>
          <cell r="S1807" t="str">
            <v>UNIT</v>
          </cell>
          <cell r="T1807" t="str">
            <v>No serie</v>
          </cell>
          <cell r="U1807" t="str">
            <v>MM544</v>
          </cell>
          <cell r="V1807" t="str">
            <v>10100600625701</v>
          </cell>
          <cell r="W1807" t="str">
            <v>96082000</v>
          </cell>
          <cell r="X1807" t="str">
            <v>CHINA</v>
          </cell>
          <cell r="Y1807">
            <v>3</v>
          </cell>
        </row>
        <row r="1808">
          <cell r="A1808" t="str">
            <v>884955041154</v>
          </cell>
          <cell r="B1808" t="str">
            <v>0203340</v>
          </cell>
          <cell r="C1808" t="str">
            <v>W&amp;N PROMARKER BOURGEON (M428)</v>
          </cell>
          <cell r="D1808">
            <v>34</v>
          </cell>
          <cell r="E1808"/>
          <cell r="F1808"/>
          <cell r="G1808" t="str">
            <v>WN PRM BOURGEON M428</v>
          </cell>
          <cell r="H1808" t="str">
            <v>W&amp;N PROMARKER BLOSSOM (M428)</v>
          </cell>
          <cell r="I1808" t="str">
            <v>WN PRM BLOSSOM</v>
          </cell>
          <cell r="J1808">
            <v>2.1</v>
          </cell>
          <cell r="K1808">
            <v>2.1</v>
          </cell>
          <cell r="L1808">
            <v>0</v>
          </cell>
          <cell r="M1808" t="str">
            <v>Actif</v>
          </cell>
          <cell r="N1808"/>
          <cell r="O1808" t="str">
            <v>WINSOR &amp; NEWTON</v>
          </cell>
          <cell r="P1808" t="str">
            <v>FINE ARTS</v>
          </cell>
          <cell r="Q1808" t="str">
            <v>W&amp;N GRAPHIC MARKER</v>
          </cell>
          <cell r="R1808" t="str">
            <v>PROMARKER</v>
          </cell>
          <cell r="S1808" t="str">
            <v>UNIT</v>
          </cell>
          <cell r="T1808" t="str">
            <v>No serie</v>
          </cell>
          <cell r="U1808" t="str">
            <v>MM428</v>
          </cell>
          <cell r="V1808" t="str">
            <v>10100600625701</v>
          </cell>
          <cell r="W1808" t="str">
            <v>96082000</v>
          </cell>
          <cell r="X1808" t="str">
            <v>CHINA</v>
          </cell>
          <cell r="Y1808">
            <v>3</v>
          </cell>
        </row>
        <row r="1809">
          <cell r="A1809" t="str">
            <v>884955041215</v>
          </cell>
          <cell r="B1809" t="str">
            <v>0203075</v>
          </cell>
          <cell r="C1809" t="str">
            <v>W&amp;N PROMARKER BOURGOGNE (R424)</v>
          </cell>
          <cell r="D1809">
            <v>34</v>
          </cell>
          <cell r="E1809"/>
          <cell r="F1809"/>
          <cell r="G1809" t="str">
            <v>WN PRM BOURGOGNE R424</v>
          </cell>
          <cell r="H1809" t="str">
            <v>W&amp;N PROMARKER BURGUNDY (R424)</v>
          </cell>
          <cell r="I1809" t="str">
            <v>WN PRM BURGUNDY</v>
          </cell>
          <cell r="J1809">
            <v>2.1</v>
          </cell>
          <cell r="K1809">
            <v>2.1</v>
          </cell>
          <cell r="L1809">
            <v>0</v>
          </cell>
          <cell r="M1809" t="str">
            <v>Actif</v>
          </cell>
          <cell r="N1809"/>
          <cell r="O1809" t="str">
            <v>WINSOR &amp; NEWTON</v>
          </cell>
          <cell r="P1809" t="str">
            <v>FINE ARTS</v>
          </cell>
          <cell r="Q1809" t="str">
            <v>W&amp;N GRAPHIC MARKER</v>
          </cell>
          <cell r="R1809" t="str">
            <v>PROMARKER</v>
          </cell>
          <cell r="S1809" t="str">
            <v>UNIT</v>
          </cell>
          <cell r="T1809" t="str">
            <v>No serie</v>
          </cell>
          <cell r="U1809" t="str">
            <v>MR424</v>
          </cell>
          <cell r="V1809" t="str">
            <v>10100600625701</v>
          </cell>
          <cell r="W1809" t="str">
            <v>96082000</v>
          </cell>
          <cell r="X1809" t="str">
            <v>CHINA</v>
          </cell>
          <cell r="Y1809">
            <v>3</v>
          </cell>
        </row>
        <row r="1810">
          <cell r="A1810" t="str">
            <v>884955041253</v>
          </cell>
          <cell r="B1810" t="str">
            <v>0203078</v>
          </cell>
          <cell r="C1810" t="str">
            <v>W&amp;N PROMARKER BOUTON D'OR (Y417)</v>
          </cell>
          <cell r="D1810">
            <v>34</v>
          </cell>
          <cell r="E1810"/>
          <cell r="F1810"/>
          <cell r="G1810" t="str">
            <v>WN PRM BOUTON D'OR Y417</v>
          </cell>
          <cell r="H1810" t="str">
            <v>W&amp;N PROMARKER BUTTERCUP (Y417)</v>
          </cell>
          <cell r="I1810" t="str">
            <v>WN PRM BUTTERCUP</v>
          </cell>
          <cell r="J1810">
            <v>2.1</v>
          </cell>
          <cell r="K1810">
            <v>2.1</v>
          </cell>
          <cell r="L1810">
            <v>0</v>
          </cell>
          <cell r="M1810" t="str">
            <v>Actif</v>
          </cell>
          <cell r="N1810"/>
          <cell r="O1810" t="str">
            <v>WINSOR &amp; NEWTON</v>
          </cell>
          <cell r="P1810" t="str">
            <v>FINE ARTS</v>
          </cell>
          <cell r="Q1810" t="str">
            <v>W&amp;N GRAPHIC MARKER</v>
          </cell>
          <cell r="R1810" t="str">
            <v>PROMARKER</v>
          </cell>
          <cell r="S1810" t="str">
            <v>UNIT</v>
          </cell>
          <cell r="T1810" t="str">
            <v>No serie</v>
          </cell>
          <cell r="U1810" t="str">
            <v>MY417</v>
          </cell>
          <cell r="V1810" t="str">
            <v>10100600625701</v>
          </cell>
          <cell r="W1810" t="str">
            <v>96082000</v>
          </cell>
          <cell r="X1810" t="str">
            <v>CHINA</v>
          </cell>
          <cell r="Y1810">
            <v>3</v>
          </cell>
        </row>
        <row r="1811">
          <cell r="A1811" t="str">
            <v>884955071366</v>
          </cell>
          <cell r="B1811" t="str">
            <v>0203008</v>
          </cell>
          <cell r="C1811" t="str">
            <v>W&amp;N PROMARKER BRUN FAUVE (O345)</v>
          </cell>
          <cell r="D1811">
            <v>34</v>
          </cell>
          <cell r="E1811"/>
          <cell r="F1811"/>
          <cell r="G1811" t="str">
            <v>WN PRM BRUN FAUVE O345</v>
          </cell>
          <cell r="H1811" t="str">
            <v>W&amp;N PROMARKER SADDLE BROWN (O345)</v>
          </cell>
          <cell r="I1811" t="str">
            <v>WN PRM SADDLE BROWN            SP</v>
          </cell>
          <cell r="J1811">
            <v>2.1</v>
          </cell>
          <cell r="K1811">
            <v>2.1</v>
          </cell>
          <cell r="L1811">
            <v>0</v>
          </cell>
          <cell r="M1811" t="str">
            <v>Actif</v>
          </cell>
          <cell r="N1811"/>
          <cell r="O1811" t="str">
            <v>WINSOR &amp; NEWTON</v>
          </cell>
          <cell r="P1811" t="str">
            <v>FINE ARTS</v>
          </cell>
          <cell r="Q1811" t="str">
            <v>W&amp;N GRAPHIC MARKER</v>
          </cell>
          <cell r="R1811" t="str">
            <v>PROMARKER</v>
          </cell>
          <cell r="S1811" t="str">
            <v>UNIT</v>
          </cell>
          <cell r="T1811" t="str">
            <v>No serie</v>
          </cell>
          <cell r="U1811" t="str">
            <v>MO345</v>
          </cell>
          <cell r="V1811" t="str">
            <v>10100600625701</v>
          </cell>
          <cell r="W1811" t="str">
            <v>96082000</v>
          </cell>
          <cell r="X1811" t="str">
            <v>CHINA</v>
          </cell>
          <cell r="Y1811">
            <v>3</v>
          </cell>
        </row>
        <row r="1812">
          <cell r="A1812" t="str">
            <v>884955041369</v>
          </cell>
          <cell r="B1812" t="str">
            <v>0203213</v>
          </cell>
          <cell r="C1812" t="str">
            <v>W&amp;N PROMARKER CACAO (O535)</v>
          </cell>
          <cell r="D1812">
            <v>34</v>
          </cell>
          <cell r="E1812"/>
          <cell r="F1812"/>
          <cell r="G1812" t="str">
            <v>WN PRM CACAO O535</v>
          </cell>
          <cell r="H1812" t="str">
            <v>W&amp;N PROMARKER COCOA (O535)</v>
          </cell>
          <cell r="I1812" t="str">
            <v>WN PRM COCOA</v>
          </cell>
          <cell r="J1812">
            <v>2.1</v>
          </cell>
          <cell r="K1812">
            <v>2.1</v>
          </cell>
          <cell r="L1812">
            <v>0</v>
          </cell>
          <cell r="M1812" t="str">
            <v>Actif</v>
          </cell>
          <cell r="N1812"/>
          <cell r="O1812" t="str">
            <v>WINSOR &amp; NEWTON</v>
          </cell>
          <cell r="P1812" t="str">
            <v>FINE ARTS</v>
          </cell>
          <cell r="Q1812" t="str">
            <v>W&amp;N GRAPHIC MARKER</v>
          </cell>
          <cell r="R1812" t="str">
            <v>PROMARKER</v>
          </cell>
          <cell r="S1812" t="str">
            <v>UNIT</v>
          </cell>
          <cell r="T1812" t="str">
            <v>No serie</v>
          </cell>
          <cell r="U1812" t="str">
            <v>MO535</v>
          </cell>
          <cell r="V1812" t="str">
            <v>10100600625701</v>
          </cell>
          <cell r="W1812" t="str">
            <v>96082000</v>
          </cell>
          <cell r="X1812" t="str">
            <v>CHINA</v>
          </cell>
          <cell r="Y1812">
            <v>3</v>
          </cell>
        </row>
        <row r="1813">
          <cell r="A1813" t="str">
            <v>884955080023</v>
          </cell>
          <cell r="B1813" t="str">
            <v>0203636</v>
          </cell>
          <cell r="C1813" t="str">
            <v>W&amp;N PROMARKER CAFE O523</v>
          </cell>
          <cell r="D1813">
            <v>34</v>
          </cell>
          <cell r="E1813"/>
          <cell r="F1813"/>
          <cell r="G1813" t="str">
            <v>WN PRM CAFE O523</v>
          </cell>
          <cell r="H1813" t="str">
            <v>W&amp;N PROMARKER COFFEE (O523)</v>
          </cell>
          <cell r="I1813" t="str">
            <v>WN PRM CF O523                 SP</v>
          </cell>
          <cell r="J1813">
            <v>2.1</v>
          </cell>
          <cell r="K1813">
            <v>2.1</v>
          </cell>
          <cell r="L1813">
            <v>0</v>
          </cell>
          <cell r="M1813" t="str">
            <v>Actif</v>
          </cell>
          <cell r="N1813"/>
          <cell r="O1813" t="str">
            <v>WINSOR &amp; NEWTON</v>
          </cell>
          <cell r="P1813" t="str">
            <v>FINE ARTS</v>
          </cell>
          <cell r="Q1813" t="str">
            <v>W&amp;N GRAPHIC MARKER</v>
          </cell>
          <cell r="R1813" t="str">
            <v>PROMARKER</v>
          </cell>
          <cell r="S1813" t="str">
            <v>UNIT</v>
          </cell>
          <cell r="T1813" t="str">
            <v>No serie</v>
          </cell>
          <cell r="U1813" t="str">
            <v>O523</v>
          </cell>
          <cell r="V1813" t="str">
            <v>10100600625701</v>
          </cell>
          <cell r="W1813" t="str">
            <v>96082000</v>
          </cell>
          <cell r="X1813" t="str">
            <v>CHINA</v>
          </cell>
          <cell r="Y1813">
            <v>3</v>
          </cell>
        </row>
        <row r="1814">
          <cell r="A1814" t="str">
            <v>884955041260</v>
          </cell>
          <cell r="B1814" t="str">
            <v>0203166</v>
          </cell>
          <cell r="C1814" t="str">
            <v>W&amp;N PROMARKER CANARIE (Y367)</v>
          </cell>
          <cell r="D1814">
            <v>34</v>
          </cell>
          <cell r="E1814"/>
          <cell r="F1814"/>
          <cell r="G1814" t="str">
            <v>WN PRM CANARIE Y367</v>
          </cell>
          <cell r="H1814" t="str">
            <v>W&amp;N PROMARKER CANARY (Y367)</v>
          </cell>
          <cell r="I1814" t="str">
            <v>WN PRM CANARY</v>
          </cell>
          <cell r="J1814">
            <v>2.1</v>
          </cell>
          <cell r="K1814">
            <v>2.1</v>
          </cell>
          <cell r="L1814">
            <v>0</v>
          </cell>
          <cell r="M1814" t="str">
            <v>Actif</v>
          </cell>
          <cell r="N1814"/>
          <cell r="O1814" t="str">
            <v>WINSOR &amp; NEWTON</v>
          </cell>
          <cell r="P1814" t="str">
            <v>FINE ARTS</v>
          </cell>
          <cell r="Q1814" t="str">
            <v>W&amp;N GRAPHIC MARKER</v>
          </cell>
          <cell r="R1814" t="str">
            <v>PROMARKER</v>
          </cell>
          <cell r="S1814" t="str">
            <v>UNIT</v>
          </cell>
          <cell r="T1814" t="str">
            <v>No serie</v>
          </cell>
          <cell r="U1814" t="str">
            <v>MY367</v>
          </cell>
          <cell r="V1814" t="str">
            <v>10100600625701</v>
          </cell>
          <cell r="W1814" t="str">
            <v>96082000</v>
          </cell>
          <cell r="X1814" t="str">
            <v>CHINA</v>
          </cell>
          <cell r="Y1814">
            <v>3</v>
          </cell>
        </row>
        <row r="1815">
          <cell r="A1815" t="str">
            <v>884955041338</v>
          </cell>
          <cell r="B1815" t="str">
            <v>0203199</v>
          </cell>
          <cell r="C1815" t="str">
            <v>W&amp;N PROMARKER CANNELLE (O427)</v>
          </cell>
          <cell r="D1815">
            <v>34</v>
          </cell>
          <cell r="E1815"/>
          <cell r="F1815"/>
          <cell r="G1815" t="str">
            <v>WN PRM CANNELLE O427</v>
          </cell>
          <cell r="H1815" t="str">
            <v>W&amp;N PROMARKER CINNAMON (O427)</v>
          </cell>
          <cell r="I1815" t="str">
            <v>WN PRM CINNAMON</v>
          </cell>
          <cell r="J1815">
            <v>2.1</v>
          </cell>
          <cell r="K1815">
            <v>2.1</v>
          </cell>
          <cell r="L1815">
            <v>0</v>
          </cell>
          <cell r="M1815" t="str">
            <v>Actif</v>
          </cell>
          <cell r="N1815"/>
          <cell r="O1815" t="str">
            <v>WINSOR &amp; NEWTON</v>
          </cell>
          <cell r="P1815" t="str">
            <v>FINE ARTS</v>
          </cell>
          <cell r="Q1815" t="str">
            <v>W&amp;N GRAPHIC MARKER</v>
          </cell>
          <cell r="R1815" t="str">
            <v>PROMARKER</v>
          </cell>
          <cell r="S1815" t="str">
            <v>UNIT</v>
          </cell>
          <cell r="T1815" t="str">
            <v>No serie</v>
          </cell>
          <cell r="U1815" t="str">
            <v>MO427</v>
          </cell>
          <cell r="V1815" t="str">
            <v>10100600625701</v>
          </cell>
          <cell r="W1815" t="str">
            <v>96082000</v>
          </cell>
          <cell r="X1815" t="str">
            <v>CHINA</v>
          </cell>
          <cell r="Y1815">
            <v>3</v>
          </cell>
        </row>
        <row r="1816">
          <cell r="A1816" t="str">
            <v>884955041277</v>
          </cell>
          <cell r="B1816" t="str">
            <v>0203272</v>
          </cell>
          <cell r="C1816" t="str">
            <v>W&amp;N PROMARKER CARAMEL (O727)</v>
          </cell>
          <cell r="D1816">
            <v>34</v>
          </cell>
          <cell r="E1816"/>
          <cell r="F1816"/>
          <cell r="G1816" t="str">
            <v>WN PRM CARAMEL O727</v>
          </cell>
          <cell r="H1816" t="str">
            <v>W&amp;N PROMARKER CARAMEL (O727)</v>
          </cell>
          <cell r="I1816" t="str">
            <v>WN PRM CARAMEL</v>
          </cell>
          <cell r="J1816">
            <v>2.1</v>
          </cell>
          <cell r="K1816">
            <v>2.1</v>
          </cell>
          <cell r="L1816">
            <v>0</v>
          </cell>
          <cell r="M1816" t="str">
            <v>Actif</v>
          </cell>
          <cell r="N1816"/>
          <cell r="O1816" t="str">
            <v>WINSOR &amp; NEWTON</v>
          </cell>
          <cell r="P1816" t="str">
            <v>FINE ARTS</v>
          </cell>
          <cell r="Q1816" t="str">
            <v>W&amp;N GRAPHIC MARKER</v>
          </cell>
          <cell r="R1816" t="str">
            <v>PROMARKER</v>
          </cell>
          <cell r="S1816" t="str">
            <v>UNIT</v>
          </cell>
          <cell r="T1816" t="str">
            <v>No serie</v>
          </cell>
          <cell r="U1816" t="str">
            <v>MO727</v>
          </cell>
          <cell r="V1816" t="str">
            <v>10100600625701</v>
          </cell>
          <cell r="W1816" t="str">
            <v>96082000</v>
          </cell>
          <cell r="X1816" t="str">
            <v>CHINA</v>
          </cell>
          <cell r="Y1816">
            <v>3</v>
          </cell>
        </row>
        <row r="1817">
          <cell r="A1817" t="str">
            <v>884955041291</v>
          </cell>
          <cell r="B1817" t="str">
            <v>0203127</v>
          </cell>
          <cell r="C1817" t="str">
            <v>W&amp;N PROMARKER CARMIN (R156)</v>
          </cell>
          <cell r="D1817">
            <v>34</v>
          </cell>
          <cell r="E1817"/>
          <cell r="F1817"/>
          <cell r="G1817" t="str">
            <v>WN PRM CARMIN R156</v>
          </cell>
          <cell r="H1817" t="str">
            <v>W&amp;N PROMARKER CARMINE (R156)</v>
          </cell>
          <cell r="I1817" t="str">
            <v>WN PRM CARMINE</v>
          </cell>
          <cell r="J1817">
            <v>2.1</v>
          </cell>
          <cell r="K1817">
            <v>2.1</v>
          </cell>
          <cell r="L1817">
            <v>0</v>
          </cell>
          <cell r="M1817" t="str">
            <v>Actif</v>
          </cell>
          <cell r="N1817"/>
          <cell r="O1817" t="str">
            <v>WINSOR &amp; NEWTON</v>
          </cell>
          <cell r="P1817" t="str">
            <v>FINE ARTS</v>
          </cell>
          <cell r="Q1817" t="str">
            <v>W&amp;N GRAPHIC MARKER</v>
          </cell>
          <cell r="R1817" t="str">
            <v>PROMARKER</v>
          </cell>
          <cell r="S1817" t="str">
            <v>UNIT</v>
          </cell>
          <cell r="T1817" t="str">
            <v>No serie</v>
          </cell>
          <cell r="U1817" t="str">
            <v>MR156</v>
          </cell>
          <cell r="V1817" t="str">
            <v>10100600625701</v>
          </cell>
          <cell r="W1817" t="str">
            <v>96082000</v>
          </cell>
          <cell r="X1817" t="str">
            <v>CHINA</v>
          </cell>
          <cell r="Y1817">
            <v>3</v>
          </cell>
        </row>
        <row r="1818">
          <cell r="A1818" t="str">
            <v>884955041307</v>
          </cell>
          <cell r="B1818" t="str">
            <v>0203218</v>
          </cell>
          <cell r="C1818" t="str">
            <v>W&amp;N PROMARKER CERISE (M647)</v>
          </cell>
          <cell r="D1818">
            <v>34</v>
          </cell>
          <cell r="E1818"/>
          <cell r="F1818"/>
          <cell r="G1818" t="str">
            <v>WN PRM CERISE M647</v>
          </cell>
          <cell r="H1818" t="str">
            <v>W&amp;N PROMARKER CERISE (M647)</v>
          </cell>
          <cell r="I1818" t="str">
            <v>WN PRM CERISE</v>
          </cell>
          <cell r="J1818">
            <v>2.1</v>
          </cell>
          <cell r="K1818">
            <v>2.1</v>
          </cell>
          <cell r="L1818">
            <v>0</v>
          </cell>
          <cell r="M1818" t="str">
            <v>Actif</v>
          </cell>
          <cell r="N1818"/>
          <cell r="O1818" t="str">
            <v>WINSOR &amp; NEWTON</v>
          </cell>
          <cell r="P1818" t="str">
            <v>FINE ARTS</v>
          </cell>
          <cell r="Q1818" t="str">
            <v>W&amp;N GRAPHIC MARKER</v>
          </cell>
          <cell r="R1818" t="str">
            <v>PROMARKER</v>
          </cell>
          <cell r="S1818" t="str">
            <v>UNIT</v>
          </cell>
          <cell r="T1818" t="str">
            <v>No serie</v>
          </cell>
          <cell r="U1818" t="str">
            <v>MM647</v>
          </cell>
          <cell r="V1818" t="str">
            <v>10100600625701</v>
          </cell>
          <cell r="W1818" t="str">
            <v>96082000</v>
          </cell>
          <cell r="X1818" t="str">
            <v>CHINA</v>
          </cell>
          <cell r="Y1818">
            <v>3</v>
          </cell>
        </row>
        <row r="1819">
          <cell r="A1819" t="str">
            <v>884955071298</v>
          </cell>
          <cell r="B1819" t="str">
            <v>0203001</v>
          </cell>
          <cell r="C1819" t="str">
            <v>W&amp;N PROMARKER CHAMPAGNE (Y217)</v>
          </cell>
          <cell r="D1819">
            <v>34</v>
          </cell>
          <cell r="E1819"/>
          <cell r="F1819"/>
          <cell r="G1819" t="str">
            <v>WN PRM CHAMPAGNE Y217</v>
          </cell>
          <cell r="H1819" t="str">
            <v>W&amp;N PROMARKER CHAMPAGNE (Y217)</v>
          </cell>
          <cell r="I1819" t="str">
            <v>WN PRM CHAMPAGNE               SP</v>
          </cell>
          <cell r="J1819">
            <v>2.1</v>
          </cell>
          <cell r="K1819">
            <v>2.1</v>
          </cell>
          <cell r="L1819">
            <v>0</v>
          </cell>
          <cell r="M1819" t="str">
            <v>Actif</v>
          </cell>
          <cell r="N1819"/>
          <cell r="O1819" t="str">
            <v>WINSOR &amp; NEWTON</v>
          </cell>
          <cell r="P1819" t="str">
            <v>FINE ARTS</v>
          </cell>
          <cell r="Q1819" t="str">
            <v>W&amp;N GRAPHIC MARKER</v>
          </cell>
          <cell r="R1819" t="str">
            <v>PROMARKER</v>
          </cell>
          <cell r="S1819" t="str">
            <v>UNIT</v>
          </cell>
          <cell r="T1819" t="str">
            <v>No serie</v>
          </cell>
          <cell r="U1819" t="str">
            <v>MY217</v>
          </cell>
          <cell r="V1819" t="str">
            <v>10100600625701</v>
          </cell>
          <cell r="W1819" t="str">
            <v>96082000</v>
          </cell>
          <cell r="X1819" t="str">
            <v>CHINA</v>
          </cell>
          <cell r="Y1819">
            <v>3</v>
          </cell>
        </row>
        <row r="1820">
          <cell r="A1820" t="str">
            <v>884955041314</v>
          </cell>
          <cell r="B1820" t="str">
            <v>0203342</v>
          </cell>
          <cell r="C1820" t="str">
            <v>W&amp;N PROMARKER CHATAIGNE (R934)</v>
          </cell>
          <cell r="D1820">
            <v>34</v>
          </cell>
          <cell r="E1820"/>
          <cell r="F1820"/>
          <cell r="G1820" t="str">
            <v>WN PRM CHATAIGNE R934</v>
          </cell>
          <cell r="H1820" t="str">
            <v>W&amp;N PROMARKER CHESTNUT (R934)</v>
          </cell>
          <cell r="I1820" t="str">
            <v>WN PRM CHESTNUT</v>
          </cell>
          <cell r="J1820">
            <v>2.1</v>
          </cell>
          <cell r="K1820">
            <v>2.1</v>
          </cell>
          <cell r="L1820">
            <v>0</v>
          </cell>
          <cell r="M1820" t="str">
            <v>Actif</v>
          </cell>
          <cell r="N1820"/>
          <cell r="O1820" t="str">
            <v>WINSOR &amp; NEWTON</v>
          </cell>
          <cell r="P1820" t="str">
            <v>FINE ARTS</v>
          </cell>
          <cell r="Q1820" t="str">
            <v>W&amp;N GRAPHIC MARKER</v>
          </cell>
          <cell r="R1820" t="str">
            <v>PROMARKER</v>
          </cell>
          <cell r="S1820" t="str">
            <v>UNIT</v>
          </cell>
          <cell r="T1820" t="str">
            <v>No serie</v>
          </cell>
          <cell r="U1820" t="str">
            <v>MR934</v>
          </cell>
          <cell r="V1820" t="str">
            <v>10100600625701</v>
          </cell>
          <cell r="W1820" t="str">
            <v>96082000</v>
          </cell>
          <cell r="X1820" t="str">
            <v>CHINA</v>
          </cell>
          <cell r="Y1820">
            <v>3</v>
          </cell>
        </row>
        <row r="1821">
          <cell r="A1821" t="str">
            <v>884955079980</v>
          </cell>
          <cell r="B1821" t="str">
            <v>0203632</v>
          </cell>
          <cell r="C1821" t="str">
            <v>W&amp;N PROMARKER CHOCOLAT O234</v>
          </cell>
          <cell r="D1821">
            <v>34</v>
          </cell>
          <cell r="E1821"/>
          <cell r="F1821"/>
          <cell r="G1821" t="str">
            <v>WN PRM CHOCOLAT O234</v>
          </cell>
          <cell r="H1821" t="str">
            <v>W&amp;N PROMARKER CHOCOLATE (O234)</v>
          </cell>
          <cell r="I1821" t="str">
            <v>WN PRM CHOCOLATE O234          SP</v>
          </cell>
          <cell r="J1821">
            <v>2.1</v>
          </cell>
          <cell r="K1821">
            <v>2.1</v>
          </cell>
          <cell r="L1821">
            <v>0</v>
          </cell>
          <cell r="M1821" t="str">
            <v>Actif</v>
          </cell>
          <cell r="N1821"/>
          <cell r="O1821" t="str">
            <v>WINSOR &amp; NEWTON</v>
          </cell>
          <cell r="P1821" t="str">
            <v>FINE ARTS</v>
          </cell>
          <cell r="Q1821" t="str">
            <v>W&amp;N GRAPHIC MARKER</v>
          </cell>
          <cell r="R1821" t="str">
            <v>PROMARKER</v>
          </cell>
          <cell r="S1821" t="str">
            <v>UNIT</v>
          </cell>
          <cell r="T1821" t="str">
            <v>No serie</v>
          </cell>
          <cell r="U1821" t="str">
            <v>O234</v>
          </cell>
          <cell r="V1821" t="str">
            <v>10100600625701</v>
          </cell>
          <cell r="W1821" t="str">
            <v>96082000</v>
          </cell>
          <cell r="X1821" t="str">
            <v>CHINA</v>
          </cell>
          <cell r="Y1821">
            <v>3</v>
          </cell>
        </row>
        <row r="1822">
          <cell r="A1822" t="str">
            <v>884955041741</v>
          </cell>
          <cell r="B1822" t="str">
            <v>0203206</v>
          </cell>
          <cell r="C1822" t="str">
            <v>W&amp;N PROMARKER CITRON (Y747)</v>
          </cell>
          <cell r="D1822">
            <v>34</v>
          </cell>
          <cell r="E1822"/>
          <cell r="F1822"/>
          <cell r="G1822" t="str">
            <v>WN PRM CITRON Y747</v>
          </cell>
          <cell r="H1822" t="str">
            <v>W&amp;N PROMARKER LEMON (Y747)</v>
          </cell>
          <cell r="I1822" t="str">
            <v>WN PRM LEMON</v>
          </cell>
          <cell r="J1822">
            <v>2.1</v>
          </cell>
          <cell r="K1822">
            <v>2.1</v>
          </cell>
          <cell r="L1822">
            <v>0</v>
          </cell>
          <cell r="M1822" t="str">
            <v>Actif</v>
          </cell>
          <cell r="N1822"/>
          <cell r="O1822" t="str">
            <v>WINSOR &amp; NEWTON</v>
          </cell>
          <cell r="P1822" t="str">
            <v>FINE ARTS</v>
          </cell>
          <cell r="Q1822" t="str">
            <v>W&amp;N GRAPHIC MARKER</v>
          </cell>
          <cell r="R1822" t="str">
            <v>PROMARKER</v>
          </cell>
          <cell r="S1822" t="str">
            <v>UNIT</v>
          </cell>
          <cell r="T1822" t="str">
            <v>No serie</v>
          </cell>
          <cell r="U1822" t="str">
            <v>MY747</v>
          </cell>
          <cell r="V1822" t="str">
            <v>10100600625701</v>
          </cell>
          <cell r="W1822" t="str">
            <v>96082000</v>
          </cell>
          <cell r="X1822" t="str">
            <v>CHINA</v>
          </cell>
          <cell r="Y1822">
            <v>3</v>
          </cell>
        </row>
        <row r="1823">
          <cell r="A1823" t="str">
            <v>884955042120</v>
          </cell>
          <cell r="B1823" t="str">
            <v>0203225</v>
          </cell>
          <cell r="C1823" t="str">
            <v>W&amp;N PROMARKER CITROUILLE (O467)</v>
          </cell>
          <cell r="D1823">
            <v>34</v>
          </cell>
          <cell r="E1823"/>
          <cell r="F1823"/>
          <cell r="G1823" t="str">
            <v>WN PRM CITROUILLE O467</v>
          </cell>
          <cell r="H1823" t="str">
            <v>W&amp;N PROMARKER PUMPKIN (O467)</v>
          </cell>
          <cell r="I1823" t="str">
            <v>WN PRM PUMPKIN</v>
          </cell>
          <cell r="J1823">
            <v>2.1</v>
          </cell>
          <cell r="K1823">
            <v>2.1</v>
          </cell>
          <cell r="L1823">
            <v>0</v>
          </cell>
          <cell r="M1823" t="str">
            <v>Actif</v>
          </cell>
          <cell r="N1823"/>
          <cell r="O1823" t="str">
            <v>WINSOR &amp; NEWTON</v>
          </cell>
          <cell r="P1823" t="str">
            <v>FINE ARTS</v>
          </cell>
          <cell r="Q1823" t="str">
            <v>W&amp;N GRAPHIC MARKER</v>
          </cell>
          <cell r="R1823" t="str">
            <v>PROMARKER</v>
          </cell>
          <cell r="S1823" t="str">
            <v>UNIT</v>
          </cell>
          <cell r="T1823" t="str">
            <v>No serie</v>
          </cell>
          <cell r="U1823" t="str">
            <v>MO467</v>
          </cell>
          <cell r="V1823" t="str">
            <v>10100600625701</v>
          </cell>
          <cell r="W1823" t="str">
            <v>96082000</v>
          </cell>
          <cell r="X1823" t="str">
            <v>CHINA</v>
          </cell>
          <cell r="Y1823">
            <v>3</v>
          </cell>
        </row>
        <row r="1824">
          <cell r="A1824" t="str">
            <v>884955042083</v>
          </cell>
          <cell r="B1824" t="str">
            <v>0203202</v>
          </cell>
          <cell r="C1824" t="str">
            <v>W&amp;N PROMARKER COQUELICOT (R565)</v>
          </cell>
          <cell r="D1824">
            <v>34</v>
          </cell>
          <cell r="E1824"/>
          <cell r="F1824"/>
          <cell r="G1824" t="str">
            <v>WN PRM COQUELICOT R565</v>
          </cell>
          <cell r="H1824" t="str">
            <v>W&amp;N PROMARKER POPPY (R565)</v>
          </cell>
          <cell r="I1824" t="str">
            <v>WN PRM POPPY</v>
          </cell>
          <cell r="J1824">
            <v>2.1</v>
          </cell>
          <cell r="K1824">
            <v>2.1</v>
          </cell>
          <cell r="L1824">
            <v>0</v>
          </cell>
          <cell r="M1824" t="str">
            <v>Actif</v>
          </cell>
          <cell r="N1824"/>
          <cell r="O1824" t="str">
            <v>WINSOR &amp; NEWTON</v>
          </cell>
          <cell r="P1824" t="str">
            <v>FINE ARTS</v>
          </cell>
          <cell r="Q1824" t="str">
            <v>W&amp;N GRAPHIC MARKER</v>
          </cell>
          <cell r="R1824" t="str">
            <v>PROMARKER</v>
          </cell>
          <cell r="S1824" t="str">
            <v>UNIT</v>
          </cell>
          <cell r="T1824" t="str">
            <v>No serie</v>
          </cell>
          <cell r="U1824" t="str">
            <v>MR565</v>
          </cell>
          <cell r="V1824" t="str">
            <v>10100600625701</v>
          </cell>
          <cell r="W1824" t="str">
            <v>96082000</v>
          </cell>
          <cell r="X1824" t="str">
            <v>CHINA</v>
          </cell>
          <cell r="Y1824">
            <v>3</v>
          </cell>
        </row>
        <row r="1825">
          <cell r="A1825" t="str">
            <v>884955041437</v>
          </cell>
          <cell r="B1825" t="str">
            <v>0203017</v>
          </cell>
          <cell r="C1825" t="str">
            <v>W&amp;N PROMARKER CORAIL (R937)</v>
          </cell>
          <cell r="D1825">
            <v>34</v>
          </cell>
          <cell r="E1825"/>
          <cell r="F1825"/>
          <cell r="G1825" t="str">
            <v>WN PRM CORAIL R937</v>
          </cell>
          <cell r="H1825" t="str">
            <v>W&amp;N PROMARKER CORAL (R937)</v>
          </cell>
          <cell r="I1825" t="str">
            <v>WN PRM CORAL</v>
          </cell>
          <cell r="J1825">
            <v>2.1</v>
          </cell>
          <cell r="K1825">
            <v>2.1</v>
          </cell>
          <cell r="L1825">
            <v>0</v>
          </cell>
          <cell r="M1825" t="str">
            <v>Actif</v>
          </cell>
          <cell r="N1825"/>
          <cell r="O1825" t="str">
            <v>WINSOR &amp; NEWTON</v>
          </cell>
          <cell r="P1825" t="str">
            <v>FINE ARTS</v>
          </cell>
          <cell r="Q1825" t="str">
            <v>W&amp;N GRAPHIC MARKER</v>
          </cell>
          <cell r="R1825" t="str">
            <v>PROMARKER</v>
          </cell>
          <cell r="S1825" t="str">
            <v>UNIT</v>
          </cell>
          <cell r="T1825" t="str">
            <v>No serie</v>
          </cell>
          <cell r="U1825" t="str">
            <v>MR937</v>
          </cell>
          <cell r="V1825" t="str">
            <v>10100600625701</v>
          </cell>
          <cell r="W1825" t="str">
            <v>96082000</v>
          </cell>
          <cell r="X1825" t="str">
            <v>CHINA</v>
          </cell>
          <cell r="Y1825">
            <v>3</v>
          </cell>
        </row>
        <row r="1826">
          <cell r="A1826" t="str">
            <v>884955041451</v>
          </cell>
          <cell r="B1826" t="str">
            <v>0203203</v>
          </cell>
          <cell r="C1826" t="str">
            <v>W&amp;N PROMARKER CRAMOISI (R445)</v>
          </cell>
          <cell r="D1826">
            <v>34</v>
          </cell>
          <cell r="E1826"/>
          <cell r="F1826"/>
          <cell r="G1826" t="str">
            <v>WN PRM CRAMOISI R445</v>
          </cell>
          <cell r="H1826" t="str">
            <v>W&amp;N PROMARKER CRIMSON (R445)</v>
          </cell>
          <cell r="I1826" t="str">
            <v>WN PRM CRIMSON</v>
          </cell>
          <cell r="J1826">
            <v>2.1</v>
          </cell>
          <cell r="K1826">
            <v>2.1</v>
          </cell>
          <cell r="L1826">
            <v>0</v>
          </cell>
          <cell r="M1826" t="str">
            <v>Actif</v>
          </cell>
          <cell r="N1826"/>
          <cell r="O1826" t="str">
            <v>WINSOR &amp; NEWTON</v>
          </cell>
          <cell r="P1826" t="str">
            <v>FINE ARTS</v>
          </cell>
          <cell r="Q1826" t="str">
            <v>W&amp;N GRAPHIC MARKER</v>
          </cell>
          <cell r="R1826" t="str">
            <v>PROMARKER</v>
          </cell>
          <cell r="S1826" t="str">
            <v>UNIT</v>
          </cell>
          <cell r="T1826" t="str">
            <v>No serie</v>
          </cell>
          <cell r="U1826" t="str">
            <v>MR445</v>
          </cell>
          <cell r="V1826" t="str">
            <v>10100600625701</v>
          </cell>
          <cell r="W1826" t="str">
            <v>96082000</v>
          </cell>
          <cell r="X1826" t="str">
            <v>CHINA</v>
          </cell>
          <cell r="Y1826">
            <v>3</v>
          </cell>
        </row>
        <row r="1827">
          <cell r="A1827" t="str">
            <v>884955079942</v>
          </cell>
          <cell r="B1827" t="str">
            <v>0203628</v>
          </cell>
          <cell r="C1827" t="str">
            <v>W&amp;N PROMARKER CREME PALE Y219</v>
          </cell>
          <cell r="D1827">
            <v>34</v>
          </cell>
          <cell r="E1827"/>
          <cell r="F1827"/>
          <cell r="G1827" t="str">
            <v>WN PRM CREME PALE Y219</v>
          </cell>
          <cell r="H1827" t="str">
            <v>W&amp;N PROMARKER PALE CREAM (Y219)</v>
          </cell>
          <cell r="I1827" t="str">
            <v>WN PRM PL CRM Y219             SP</v>
          </cell>
          <cell r="J1827">
            <v>2.1</v>
          </cell>
          <cell r="K1827">
            <v>2.1</v>
          </cell>
          <cell r="L1827">
            <v>0</v>
          </cell>
          <cell r="M1827" t="str">
            <v>Actif</v>
          </cell>
          <cell r="N1827"/>
          <cell r="O1827" t="str">
            <v>WINSOR &amp; NEWTON</v>
          </cell>
          <cell r="P1827" t="str">
            <v>FINE ARTS</v>
          </cell>
          <cell r="Q1827" t="str">
            <v>W&amp;N GRAPHIC MARKER</v>
          </cell>
          <cell r="R1827" t="str">
            <v>PROMARKER</v>
          </cell>
          <cell r="S1827" t="str">
            <v>UNIT</v>
          </cell>
          <cell r="T1827" t="str">
            <v>No serie</v>
          </cell>
          <cell r="U1827" t="str">
            <v>Y219</v>
          </cell>
          <cell r="V1827" t="str">
            <v>10100600625701</v>
          </cell>
          <cell r="W1827" t="str">
            <v>96082000</v>
          </cell>
          <cell r="X1827" t="str">
            <v>CHINA</v>
          </cell>
          <cell r="Y1827">
            <v>3</v>
          </cell>
        </row>
        <row r="1828">
          <cell r="A1828" t="str">
            <v>884955041468</v>
          </cell>
          <cell r="B1828" t="str">
            <v>0203351</v>
          </cell>
          <cell r="C1828" t="str">
            <v>W&amp;N PROMARKER CYAN (C847)</v>
          </cell>
          <cell r="D1828">
            <v>34</v>
          </cell>
          <cell r="E1828"/>
          <cell r="F1828"/>
          <cell r="G1828" t="str">
            <v>WN PRM CYAN C847</v>
          </cell>
          <cell r="H1828" t="str">
            <v>W&amp;N PROMARKER CYAN (C847)</v>
          </cell>
          <cell r="I1828" t="str">
            <v>WN PRM CYAN</v>
          </cell>
          <cell r="J1828">
            <v>2.1</v>
          </cell>
          <cell r="K1828">
            <v>2.1</v>
          </cell>
          <cell r="L1828">
            <v>0</v>
          </cell>
          <cell r="M1828" t="str">
            <v>Actif</v>
          </cell>
          <cell r="N1828"/>
          <cell r="O1828" t="str">
            <v>WINSOR &amp; NEWTON</v>
          </cell>
          <cell r="P1828" t="str">
            <v>FINE ARTS</v>
          </cell>
          <cell r="Q1828" t="str">
            <v>W&amp;N GRAPHIC MARKER</v>
          </cell>
          <cell r="R1828" t="str">
            <v>PROMARKER</v>
          </cell>
          <cell r="S1828" t="str">
            <v>UNIT</v>
          </cell>
          <cell r="T1828" t="str">
            <v>No serie</v>
          </cell>
          <cell r="U1828" t="str">
            <v>MC847</v>
          </cell>
          <cell r="V1828" t="str">
            <v>10100600625701</v>
          </cell>
          <cell r="W1828" t="str">
            <v>96082000</v>
          </cell>
          <cell r="X1828" t="str">
            <v>CHINA</v>
          </cell>
          <cell r="Y1828">
            <v>3</v>
          </cell>
        </row>
        <row r="1829">
          <cell r="A1829" t="str">
            <v>884955041017</v>
          </cell>
          <cell r="B1829" t="str">
            <v>0203189</v>
          </cell>
          <cell r="C1829" t="str">
            <v>W&amp;N PROMARKER EGEE (B146)</v>
          </cell>
          <cell r="D1829">
            <v>34</v>
          </cell>
          <cell r="E1829"/>
          <cell r="F1829"/>
          <cell r="G1829" t="str">
            <v>WN PRM EGEE B146</v>
          </cell>
          <cell r="H1829" t="str">
            <v>W&amp;N PROMARKER AEGEAN (B146)</v>
          </cell>
          <cell r="I1829" t="str">
            <v>WN PRM AEGEAN</v>
          </cell>
          <cell r="J1829">
            <v>2.1</v>
          </cell>
          <cell r="K1829">
            <v>2.1</v>
          </cell>
          <cell r="L1829">
            <v>0</v>
          </cell>
          <cell r="M1829" t="str">
            <v>Actif</v>
          </cell>
          <cell r="N1829"/>
          <cell r="O1829" t="str">
            <v>WINSOR &amp; NEWTON</v>
          </cell>
          <cell r="P1829" t="str">
            <v>FINE ARTS</v>
          </cell>
          <cell r="Q1829" t="str">
            <v>W&amp;N GRAPHIC MARKER</v>
          </cell>
          <cell r="R1829" t="str">
            <v>PROMARKER</v>
          </cell>
          <cell r="S1829" t="str">
            <v>UNIT</v>
          </cell>
          <cell r="T1829" t="str">
            <v>No serie</v>
          </cell>
          <cell r="U1829" t="str">
            <v>MB146</v>
          </cell>
          <cell r="V1829" t="str">
            <v>10100600625701</v>
          </cell>
          <cell r="W1829" t="str">
            <v>96082000</v>
          </cell>
          <cell r="X1829" t="str">
            <v>CHINA</v>
          </cell>
          <cell r="Y1829">
            <v>3</v>
          </cell>
        </row>
        <row r="1830">
          <cell r="A1830" t="str">
            <v>884955041512</v>
          </cell>
          <cell r="B1830" t="str">
            <v>0203235</v>
          </cell>
          <cell r="C1830" t="str">
            <v>W&amp;N PROMARKER EMERAUDE (G657)</v>
          </cell>
          <cell r="D1830">
            <v>34</v>
          </cell>
          <cell r="E1830"/>
          <cell r="F1830"/>
          <cell r="G1830" t="str">
            <v>WN PRM EMERAUDE G657</v>
          </cell>
          <cell r="H1830" t="str">
            <v>W&amp;N PROMARKER EMERALD (G657)</v>
          </cell>
          <cell r="I1830" t="str">
            <v>WN PRM EMERALD</v>
          </cell>
          <cell r="J1830">
            <v>2.1</v>
          </cell>
          <cell r="K1830">
            <v>2.1</v>
          </cell>
          <cell r="L1830">
            <v>0</v>
          </cell>
          <cell r="M1830" t="str">
            <v>Actif</v>
          </cell>
          <cell r="N1830"/>
          <cell r="O1830" t="str">
            <v>WINSOR &amp; NEWTON</v>
          </cell>
          <cell r="P1830" t="str">
            <v>FINE ARTS</v>
          </cell>
          <cell r="Q1830" t="str">
            <v>W&amp;N GRAPHIC MARKER</v>
          </cell>
          <cell r="R1830" t="str">
            <v>PROMARKER</v>
          </cell>
          <cell r="S1830" t="str">
            <v>UNIT</v>
          </cell>
          <cell r="T1830" t="str">
            <v>No serie</v>
          </cell>
          <cell r="U1830" t="str">
            <v>MG657</v>
          </cell>
          <cell r="V1830" t="str">
            <v>10100600625701</v>
          </cell>
          <cell r="W1830" t="str">
            <v>96082000</v>
          </cell>
          <cell r="X1830" t="str">
            <v>CHINA</v>
          </cell>
          <cell r="Y1830">
            <v>3</v>
          </cell>
        </row>
        <row r="1831">
          <cell r="A1831" t="str">
            <v>884955042304</v>
          </cell>
          <cell r="B1831" t="str">
            <v>0203299</v>
          </cell>
          <cell r="C1831" t="str">
            <v>W&amp;N PROMARKER EPICE (O346)</v>
          </cell>
          <cell r="D1831">
            <v>34</v>
          </cell>
          <cell r="E1831"/>
          <cell r="F1831"/>
          <cell r="G1831" t="str">
            <v>WN PRM EPICE O346</v>
          </cell>
          <cell r="H1831" t="str">
            <v>W&amp;N PROMARKER SPICE (O346)</v>
          </cell>
          <cell r="I1831" t="str">
            <v>WN PRM SPICE</v>
          </cell>
          <cell r="J1831">
            <v>2.1</v>
          </cell>
          <cell r="K1831">
            <v>2.1</v>
          </cell>
          <cell r="L1831">
            <v>0</v>
          </cell>
          <cell r="M1831" t="str">
            <v>Actif</v>
          </cell>
          <cell r="N1831"/>
          <cell r="O1831" t="str">
            <v>WINSOR &amp; NEWTON</v>
          </cell>
          <cell r="P1831" t="str">
            <v>FINE ARTS</v>
          </cell>
          <cell r="Q1831" t="str">
            <v>W&amp;N GRAPHIC MARKER</v>
          </cell>
          <cell r="R1831" t="str">
            <v>PROMARKER</v>
          </cell>
          <cell r="S1831" t="str">
            <v>UNIT</v>
          </cell>
          <cell r="T1831" t="str">
            <v>No serie</v>
          </cell>
          <cell r="U1831" t="str">
            <v>MO346</v>
          </cell>
          <cell r="V1831" t="str">
            <v>10100600625701</v>
          </cell>
          <cell r="W1831" t="str">
            <v>96082000</v>
          </cell>
          <cell r="X1831" t="str">
            <v>CHINA</v>
          </cell>
          <cell r="Y1831">
            <v>3</v>
          </cell>
        </row>
        <row r="1832">
          <cell r="A1832" t="str">
            <v>884955041550</v>
          </cell>
          <cell r="B1832" t="str">
            <v>0203287</v>
          </cell>
          <cell r="C1832" t="str">
            <v>W&amp;N PROMARKER GINGEMBRE (O136)</v>
          </cell>
          <cell r="D1832">
            <v>34</v>
          </cell>
          <cell r="E1832"/>
          <cell r="F1832"/>
          <cell r="G1832" t="str">
            <v>WN PRM GINGEMBRE O136</v>
          </cell>
          <cell r="H1832" t="str">
            <v>W&amp;N PROMARKER GINGER (O136)</v>
          </cell>
          <cell r="I1832" t="str">
            <v>WN PRM GINGER</v>
          </cell>
          <cell r="J1832">
            <v>2.1</v>
          </cell>
          <cell r="K1832">
            <v>2.1</v>
          </cell>
          <cell r="L1832">
            <v>0</v>
          </cell>
          <cell r="M1832" t="str">
            <v>Actif</v>
          </cell>
          <cell r="N1832"/>
          <cell r="O1832" t="str">
            <v>WINSOR &amp; NEWTON</v>
          </cell>
          <cell r="P1832" t="str">
            <v>FINE ARTS</v>
          </cell>
          <cell r="Q1832" t="str">
            <v>W&amp;N GRAPHIC MARKER</v>
          </cell>
          <cell r="R1832" t="str">
            <v>PROMARKER</v>
          </cell>
          <cell r="S1832" t="str">
            <v>UNIT</v>
          </cell>
          <cell r="T1832" t="str">
            <v>No serie</v>
          </cell>
          <cell r="U1832" t="str">
            <v>MO136</v>
          </cell>
          <cell r="V1832" t="str">
            <v>10100600625701</v>
          </cell>
          <cell r="W1832" t="str">
            <v>96082000</v>
          </cell>
          <cell r="X1832" t="str">
            <v>CHINA</v>
          </cell>
          <cell r="Y1832">
            <v>3</v>
          </cell>
        </row>
        <row r="1833">
          <cell r="A1833" t="str">
            <v>884955042229</v>
          </cell>
          <cell r="B1833" t="str">
            <v>0203174</v>
          </cell>
          <cell r="C1833" t="str">
            <v>W&amp;N PROMARKER GRES (O928)</v>
          </cell>
          <cell r="D1833">
            <v>34</v>
          </cell>
          <cell r="E1833"/>
          <cell r="F1833"/>
          <cell r="G1833" t="str">
            <v>WN PRM GRES O928</v>
          </cell>
          <cell r="H1833" t="str">
            <v>W&amp;N PROMARKER SANDSTONE (O928)</v>
          </cell>
          <cell r="I1833" t="str">
            <v>WN PRM SANDSTONE</v>
          </cell>
          <cell r="J1833">
            <v>2.1</v>
          </cell>
          <cell r="K1833">
            <v>2.1</v>
          </cell>
          <cell r="L1833">
            <v>0</v>
          </cell>
          <cell r="M1833" t="str">
            <v>Actif</v>
          </cell>
          <cell r="N1833"/>
          <cell r="O1833" t="str">
            <v>WINSOR &amp; NEWTON</v>
          </cell>
          <cell r="P1833" t="str">
            <v>FINE ARTS</v>
          </cell>
          <cell r="Q1833" t="str">
            <v>W&amp;N GRAPHIC MARKER</v>
          </cell>
          <cell r="R1833" t="str">
            <v>PROMARKER</v>
          </cell>
          <cell r="S1833" t="str">
            <v>UNIT</v>
          </cell>
          <cell r="T1833" t="str">
            <v>No serie</v>
          </cell>
          <cell r="U1833" t="str">
            <v>MO928</v>
          </cell>
          <cell r="V1833" t="str">
            <v>10100600625701</v>
          </cell>
          <cell r="W1833" t="str">
            <v>96082000</v>
          </cell>
          <cell r="X1833" t="str">
            <v>CHINA</v>
          </cell>
          <cell r="Y1833">
            <v>3</v>
          </cell>
        </row>
        <row r="1834">
          <cell r="A1834" t="str">
            <v>884955073681</v>
          </cell>
          <cell r="B1834" t="str">
            <v>0203372</v>
          </cell>
          <cell r="C1834" t="str">
            <v>W&amp;N PROMARKER GRIS CHAUD 0 (WG0)</v>
          </cell>
          <cell r="D1834">
            <v>34</v>
          </cell>
          <cell r="E1834"/>
          <cell r="F1834"/>
          <cell r="G1834" t="str">
            <v>WN PRM GRIS CHAUD 0 WG0</v>
          </cell>
          <cell r="H1834" t="str">
            <v>W&amp;N PROMARKER WARM GREY 0 (WG0)</v>
          </cell>
          <cell r="I1834" t="str">
            <v>WN PRM WARM GREY 0 (WG0)       SP</v>
          </cell>
          <cell r="J1834">
            <v>2.1</v>
          </cell>
          <cell r="K1834">
            <v>2.1</v>
          </cell>
          <cell r="L1834">
            <v>0</v>
          </cell>
          <cell r="M1834" t="str">
            <v>Actif</v>
          </cell>
          <cell r="N1834"/>
          <cell r="O1834" t="str">
            <v>WINSOR &amp; NEWTON</v>
          </cell>
          <cell r="P1834" t="str">
            <v>FINE ARTS</v>
          </cell>
          <cell r="Q1834" t="str">
            <v>W&amp;N GRAPHIC MARKER</v>
          </cell>
          <cell r="R1834" t="str">
            <v>PROMARKER</v>
          </cell>
          <cell r="S1834" t="str">
            <v>UNIT</v>
          </cell>
          <cell r="T1834" t="str">
            <v>No serie</v>
          </cell>
          <cell r="U1834" t="str">
            <v>MWG0</v>
          </cell>
          <cell r="V1834" t="str">
            <v>10100600625701</v>
          </cell>
          <cell r="W1834" t="str">
            <v>96082000</v>
          </cell>
          <cell r="X1834" t="str">
            <v>CHINA</v>
          </cell>
          <cell r="Y1834">
            <v>3</v>
          </cell>
        </row>
        <row r="1835">
          <cell r="A1835" t="str">
            <v>884955073674</v>
          </cell>
          <cell r="B1835" t="str">
            <v>0203369</v>
          </cell>
          <cell r="C1835" t="str">
            <v>W&amp;N PROMARKER GRIS CHAUD 00 (WG00)</v>
          </cell>
          <cell r="D1835">
            <v>34</v>
          </cell>
          <cell r="E1835"/>
          <cell r="F1835"/>
          <cell r="G1835" t="str">
            <v>WN PRM GRIS CHAUD 00 WG00</v>
          </cell>
          <cell r="H1835" t="str">
            <v>W&amp;N PROMARKER WARM GREY 00 (WG00)</v>
          </cell>
          <cell r="I1835" t="str">
            <v>WN PRM WARM GREY 00 (WG00)     SP</v>
          </cell>
          <cell r="J1835">
            <v>2.1</v>
          </cell>
          <cell r="K1835">
            <v>2.1</v>
          </cell>
          <cell r="L1835">
            <v>0</v>
          </cell>
          <cell r="M1835" t="str">
            <v>Actif</v>
          </cell>
          <cell r="N1835"/>
          <cell r="O1835" t="str">
            <v>WINSOR &amp; NEWTON</v>
          </cell>
          <cell r="P1835" t="str">
            <v>FINE ARTS</v>
          </cell>
          <cell r="Q1835" t="str">
            <v>W&amp;N GRAPHIC MARKER</v>
          </cell>
          <cell r="R1835" t="str">
            <v>PROMARKER</v>
          </cell>
          <cell r="S1835" t="str">
            <v>UNIT</v>
          </cell>
          <cell r="T1835" t="str">
            <v>No serie</v>
          </cell>
          <cell r="U1835" t="str">
            <v>MWG00</v>
          </cell>
          <cell r="V1835" t="str">
            <v>10100600625701</v>
          </cell>
          <cell r="W1835" t="str">
            <v>96082000</v>
          </cell>
          <cell r="X1835" t="str">
            <v>CHINA</v>
          </cell>
          <cell r="Y1835">
            <v>3</v>
          </cell>
        </row>
        <row r="1836">
          <cell r="A1836" t="str">
            <v>884955042434</v>
          </cell>
          <cell r="B1836" t="str">
            <v>0203134</v>
          </cell>
          <cell r="C1836" t="str">
            <v>W&amp;N PROMARKER GRIS CHAUD 1 (WG1)</v>
          </cell>
          <cell r="D1836">
            <v>34</v>
          </cell>
          <cell r="E1836"/>
          <cell r="F1836"/>
          <cell r="G1836" t="str">
            <v>WN PRM GRIS CHAUD 1 WG1</v>
          </cell>
          <cell r="H1836" t="str">
            <v>W&amp;N PROMARKER WARM GREY 1 (WG1)</v>
          </cell>
          <cell r="I1836" t="str">
            <v>WN PRM WARM GREY 1</v>
          </cell>
          <cell r="J1836">
            <v>2.1</v>
          </cell>
          <cell r="K1836">
            <v>2.1</v>
          </cell>
          <cell r="L1836">
            <v>0</v>
          </cell>
          <cell r="M1836" t="str">
            <v>Actif</v>
          </cell>
          <cell r="N1836"/>
          <cell r="O1836" t="str">
            <v>WINSOR &amp; NEWTON</v>
          </cell>
          <cell r="P1836" t="str">
            <v>FINE ARTS</v>
          </cell>
          <cell r="Q1836" t="str">
            <v>W&amp;N GRAPHIC MARKER</v>
          </cell>
          <cell r="R1836" t="str">
            <v>PROMARKER</v>
          </cell>
          <cell r="S1836" t="str">
            <v>UNIT</v>
          </cell>
          <cell r="T1836" t="str">
            <v>No serie</v>
          </cell>
          <cell r="U1836" t="str">
            <v>M0WG1</v>
          </cell>
          <cell r="V1836" t="str">
            <v>10100600625701</v>
          </cell>
          <cell r="W1836" t="str">
            <v>96082000</v>
          </cell>
          <cell r="X1836" t="str">
            <v>CHINA</v>
          </cell>
          <cell r="Y1836">
            <v>3</v>
          </cell>
        </row>
        <row r="1837">
          <cell r="A1837" t="str">
            <v>884955042441</v>
          </cell>
          <cell r="B1837" t="str">
            <v>0203133</v>
          </cell>
          <cell r="C1837" t="str">
            <v>W&amp;N PROMARKER GRIS CHAUD 2 (WG2)</v>
          </cell>
          <cell r="D1837">
            <v>34</v>
          </cell>
          <cell r="E1837"/>
          <cell r="F1837"/>
          <cell r="G1837" t="str">
            <v>WN PRM GRIS CHAUD 2 WG2</v>
          </cell>
          <cell r="H1837" t="str">
            <v>W&amp;N PROMARKER WARM GREY 2 (WG2)</v>
          </cell>
          <cell r="I1837" t="str">
            <v>WN PRM WARM GREY 2</v>
          </cell>
          <cell r="J1837">
            <v>2.1</v>
          </cell>
          <cell r="K1837">
            <v>2.1</v>
          </cell>
          <cell r="L1837">
            <v>0</v>
          </cell>
          <cell r="M1837" t="str">
            <v>Actif</v>
          </cell>
          <cell r="N1837"/>
          <cell r="O1837" t="str">
            <v>WINSOR &amp; NEWTON</v>
          </cell>
          <cell r="P1837" t="str">
            <v>FINE ARTS</v>
          </cell>
          <cell r="Q1837" t="str">
            <v>W&amp;N GRAPHIC MARKER</v>
          </cell>
          <cell r="R1837" t="str">
            <v>PROMARKER</v>
          </cell>
          <cell r="S1837" t="str">
            <v>UNIT</v>
          </cell>
          <cell r="T1837" t="str">
            <v>No serie</v>
          </cell>
          <cell r="U1837" t="str">
            <v>M0WG2</v>
          </cell>
          <cell r="V1837" t="str">
            <v>10100600625701</v>
          </cell>
          <cell r="W1837" t="str">
            <v>96082000</v>
          </cell>
          <cell r="X1837" t="str">
            <v>CHINA</v>
          </cell>
          <cell r="Y1837">
            <v>3</v>
          </cell>
        </row>
        <row r="1838">
          <cell r="A1838" t="str">
            <v>884955042458</v>
          </cell>
          <cell r="B1838" t="str">
            <v>0203132</v>
          </cell>
          <cell r="C1838" t="str">
            <v>W&amp;N PROMARKER GRIS CHAUD 3 (WG3)</v>
          </cell>
          <cell r="D1838">
            <v>34</v>
          </cell>
          <cell r="E1838"/>
          <cell r="F1838"/>
          <cell r="G1838" t="str">
            <v>WN PRM GRIS CHAUD 3 WG3</v>
          </cell>
          <cell r="H1838" t="str">
            <v>W&amp;N PROMARKER WARM GREY 3 (WG3)</v>
          </cell>
          <cell r="I1838" t="str">
            <v>WN PRM WARM GREY 3</v>
          </cell>
          <cell r="J1838">
            <v>2.1</v>
          </cell>
          <cell r="K1838">
            <v>2.1</v>
          </cell>
          <cell r="L1838">
            <v>0</v>
          </cell>
          <cell r="M1838" t="str">
            <v>Actif</v>
          </cell>
          <cell r="N1838"/>
          <cell r="O1838" t="str">
            <v>WINSOR &amp; NEWTON</v>
          </cell>
          <cell r="P1838" t="str">
            <v>FINE ARTS</v>
          </cell>
          <cell r="Q1838" t="str">
            <v>W&amp;N GRAPHIC MARKER</v>
          </cell>
          <cell r="R1838" t="str">
            <v>PROMARKER</v>
          </cell>
          <cell r="S1838" t="str">
            <v>UNIT</v>
          </cell>
          <cell r="T1838" t="str">
            <v>No serie</v>
          </cell>
          <cell r="U1838" t="str">
            <v>M0WG3</v>
          </cell>
          <cell r="V1838" t="str">
            <v>10100600625701</v>
          </cell>
          <cell r="W1838" t="str">
            <v>96082000</v>
          </cell>
          <cell r="X1838" t="str">
            <v>CHINA</v>
          </cell>
          <cell r="Y1838">
            <v>3</v>
          </cell>
        </row>
        <row r="1839">
          <cell r="A1839" t="str">
            <v>884955042465</v>
          </cell>
          <cell r="B1839" t="str">
            <v>0203131</v>
          </cell>
          <cell r="C1839" t="str">
            <v>W&amp;N PROMARKER GRIS CHAUD 4 (WG4)</v>
          </cell>
          <cell r="D1839">
            <v>34</v>
          </cell>
          <cell r="E1839"/>
          <cell r="F1839"/>
          <cell r="G1839" t="str">
            <v>WN PRM GRIS CHAUD 4 WG4</v>
          </cell>
          <cell r="H1839" t="str">
            <v>W&amp;N PROMARKER WARM GREY 4 (WG4)</v>
          </cell>
          <cell r="I1839" t="str">
            <v>WN PRM WARM GREY 4</v>
          </cell>
          <cell r="J1839">
            <v>2.1</v>
          </cell>
          <cell r="K1839">
            <v>2.1</v>
          </cell>
          <cell r="L1839">
            <v>0</v>
          </cell>
          <cell r="M1839" t="str">
            <v>Actif</v>
          </cell>
          <cell r="N1839"/>
          <cell r="O1839" t="str">
            <v>WINSOR &amp; NEWTON</v>
          </cell>
          <cell r="P1839" t="str">
            <v>FINE ARTS</v>
          </cell>
          <cell r="Q1839" t="str">
            <v>W&amp;N GRAPHIC MARKER</v>
          </cell>
          <cell r="R1839" t="str">
            <v>PROMARKER</v>
          </cell>
          <cell r="S1839" t="str">
            <v>UNIT</v>
          </cell>
          <cell r="T1839" t="str">
            <v>No serie</v>
          </cell>
          <cell r="U1839" t="str">
            <v>M0WG4</v>
          </cell>
          <cell r="V1839" t="str">
            <v>10100600625701</v>
          </cell>
          <cell r="W1839" t="str">
            <v>96082000</v>
          </cell>
          <cell r="X1839" t="str">
            <v>CHINA</v>
          </cell>
          <cell r="Y1839">
            <v>3</v>
          </cell>
        </row>
        <row r="1840">
          <cell r="A1840" t="str">
            <v>884955042472</v>
          </cell>
          <cell r="B1840" t="str">
            <v>0203129</v>
          </cell>
          <cell r="C1840" t="str">
            <v>W&amp;N PROMARKER GRIS CHAUD 5 (WG5)</v>
          </cell>
          <cell r="D1840">
            <v>34</v>
          </cell>
          <cell r="E1840"/>
          <cell r="F1840"/>
          <cell r="G1840" t="str">
            <v>WN PRM GRIS CHAUD 5 WG5</v>
          </cell>
          <cell r="H1840" t="str">
            <v>W&amp;N PROMARKER WARM GREY 5 (WG5)</v>
          </cell>
          <cell r="I1840" t="str">
            <v>WN PRM WARM GREY 5</v>
          </cell>
          <cell r="J1840">
            <v>2.1</v>
          </cell>
          <cell r="K1840">
            <v>2.1</v>
          </cell>
          <cell r="L1840">
            <v>0</v>
          </cell>
          <cell r="M1840" t="str">
            <v>Actif</v>
          </cell>
          <cell r="N1840"/>
          <cell r="O1840" t="str">
            <v>WINSOR &amp; NEWTON</v>
          </cell>
          <cell r="P1840" t="str">
            <v>FINE ARTS</v>
          </cell>
          <cell r="Q1840" t="str">
            <v>W&amp;N GRAPHIC MARKER</v>
          </cell>
          <cell r="R1840" t="str">
            <v>PROMARKER</v>
          </cell>
          <cell r="S1840" t="str">
            <v>UNIT</v>
          </cell>
          <cell r="T1840" t="str">
            <v>No serie</v>
          </cell>
          <cell r="U1840" t="str">
            <v>M0WG5</v>
          </cell>
          <cell r="V1840" t="str">
            <v>10100600625701</v>
          </cell>
          <cell r="W1840" t="str">
            <v>96082000</v>
          </cell>
          <cell r="X1840" t="str">
            <v>CHINA</v>
          </cell>
          <cell r="Y1840">
            <v>3</v>
          </cell>
        </row>
        <row r="1841">
          <cell r="A1841" t="str">
            <v>884955073698</v>
          </cell>
          <cell r="B1841" t="str">
            <v>0203373</v>
          </cell>
          <cell r="C1841" t="str">
            <v>W&amp;N PROMARKER GRIS CHAUD 6 (WG6)</v>
          </cell>
          <cell r="D1841">
            <v>34</v>
          </cell>
          <cell r="E1841"/>
          <cell r="F1841"/>
          <cell r="G1841" t="str">
            <v>WN PRM GRIS CHAUD 6 WG6</v>
          </cell>
          <cell r="H1841" t="str">
            <v>W&amp;N PROMARKER WARM GREY 6 (WG6)</v>
          </cell>
          <cell r="I1841" t="str">
            <v>WN PRM WARM GREY 6 (WG6)       SP</v>
          </cell>
          <cell r="J1841">
            <v>2.1</v>
          </cell>
          <cell r="K1841">
            <v>2.1</v>
          </cell>
          <cell r="L1841">
            <v>0</v>
          </cell>
          <cell r="M1841" t="str">
            <v>Actif</v>
          </cell>
          <cell r="N1841"/>
          <cell r="O1841" t="str">
            <v>WINSOR &amp; NEWTON</v>
          </cell>
          <cell r="P1841" t="str">
            <v>FINE ARTS</v>
          </cell>
          <cell r="Q1841" t="str">
            <v>W&amp;N GRAPHIC MARKER</v>
          </cell>
          <cell r="R1841" t="str">
            <v>PROMARKER</v>
          </cell>
          <cell r="S1841" t="str">
            <v>UNIT</v>
          </cell>
          <cell r="T1841" t="str">
            <v>No serie</v>
          </cell>
          <cell r="U1841" t="str">
            <v>MWG6</v>
          </cell>
          <cell r="V1841" t="str">
            <v>10100600625701</v>
          </cell>
          <cell r="W1841" t="str">
            <v>96082000</v>
          </cell>
          <cell r="X1841" t="str">
            <v>CHINA</v>
          </cell>
          <cell r="Y1841">
            <v>3</v>
          </cell>
        </row>
        <row r="1842">
          <cell r="A1842" t="str">
            <v>884955073704</v>
          </cell>
          <cell r="B1842" t="str">
            <v>0203374</v>
          </cell>
          <cell r="C1842" t="str">
            <v>W&amp;N PROMARKER GRIS CHAUD 7 (WG7)</v>
          </cell>
          <cell r="D1842">
            <v>34</v>
          </cell>
          <cell r="E1842"/>
          <cell r="F1842"/>
          <cell r="G1842" t="str">
            <v>WN PRM GRIS CHAUD 7 WG7</v>
          </cell>
          <cell r="H1842" t="str">
            <v>W&amp;N PROMARKER WARM GREY 7 (WG7)</v>
          </cell>
          <cell r="I1842" t="str">
            <v>WN PRM WARM GREY 7 (WG7)       SP</v>
          </cell>
          <cell r="J1842">
            <v>2.1</v>
          </cell>
          <cell r="K1842">
            <v>2.1</v>
          </cell>
          <cell r="L1842">
            <v>0</v>
          </cell>
          <cell r="M1842" t="str">
            <v>Actif</v>
          </cell>
          <cell r="N1842"/>
          <cell r="O1842" t="str">
            <v>WINSOR &amp; NEWTON</v>
          </cell>
          <cell r="P1842" t="str">
            <v>FINE ARTS</v>
          </cell>
          <cell r="Q1842" t="str">
            <v>W&amp;N GRAPHIC MARKER</v>
          </cell>
          <cell r="R1842" t="str">
            <v>PROMARKER</v>
          </cell>
          <cell r="S1842" t="str">
            <v>UNIT</v>
          </cell>
          <cell r="T1842" t="str">
            <v>No serie</v>
          </cell>
          <cell r="U1842" t="str">
            <v>MWG7</v>
          </cell>
          <cell r="V1842" t="str">
            <v>10100600625701</v>
          </cell>
          <cell r="W1842" t="str">
            <v>96082000</v>
          </cell>
          <cell r="X1842" t="str">
            <v>CHINA</v>
          </cell>
          <cell r="Y1842">
            <v>3</v>
          </cell>
        </row>
        <row r="1843">
          <cell r="A1843" t="str">
            <v>884955073766</v>
          </cell>
          <cell r="B1843" t="str">
            <v>0203380</v>
          </cell>
          <cell r="C1843" t="str">
            <v>W&amp;N PROMARKER GRIS FROID 0 (CG0)</v>
          </cell>
          <cell r="D1843">
            <v>34</v>
          </cell>
          <cell r="E1843"/>
          <cell r="F1843"/>
          <cell r="G1843" t="str">
            <v>WN PRM GRIS FROID 0 CG0</v>
          </cell>
          <cell r="H1843" t="str">
            <v>W&amp;N PROMARKER COOL GREY 0 (CG0)</v>
          </cell>
          <cell r="I1843" t="str">
            <v>WN PRM COOL GREY 0 (CG0)       SP</v>
          </cell>
          <cell r="J1843">
            <v>2.1</v>
          </cell>
          <cell r="K1843">
            <v>2.1</v>
          </cell>
          <cell r="L1843">
            <v>0</v>
          </cell>
          <cell r="M1843" t="str">
            <v>Actif</v>
          </cell>
          <cell r="N1843"/>
          <cell r="O1843" t="str">
            <v>WINSOR &amp; NEWTON</v>
          </cell>
          <cell r="P1843" t="str">
            <v>FINE ARTS</v>
          </cell>
          <cell r="Q1843" t="str">
            <v>W&amp;N GRAPHIC MARKER</v>
          </cell>
          <cell r="R1843" t="str">
            <v>PROMARKER</v>
          </cell>
          <cell r="S1843" t="str">
            <v>UNIT</v>
          </cell>
          <cell r="T1843" t="str">
            <v>No serie</v>
          </cell>
          <cell r="U1843" t="str">
            <v>MCG0</v>
          </cell>
          <cell r="V1843" t="str">
            <v>10100600625701</v>
          </cell>
          <cell r="W1843" t="str">
            <v>96082000</v>
          </cell>
          <cell r="X1843" t="str">
            <v>CHINA</v>
          </cell>
          <cell r="Y1843">
            <v>3</v>
          </cell>
        </row>
        <row r="1844">
          <cell r="A1844" t="str">
            <v>884955073759</v>
          </cell>
          <cell r="B1844" t="str">
            <v>0203379</v>
          </cell>
          <cell r="C1844" t="str">
            <v>W&amp;N PROMARKER GRIS FROID 00 (CG00)</v>
          </cell>
          <cell r="D1844">
            <v>34</v>
          </cell>
          <cell r="E1844"/>
          <cell r="F1844"/>
          <cell r="G1844" t="str">
            <v>WN PRM GRIS FROID 00 CG00</v>
          </cell>
          <cell r="H1844" t="str">
            <v>W&amp;N PROMARKER COOL GREY 00 (CG00)</v>
          </cell>
          <cell r="I1844" t="str">
            <v>WN PRM COOL GREY 00 (CG00)     SP</v>
          </cell>
          <cell r="J1844">
            <v>2.1</v>
          </cell>
          <cell r="K1844">
            <v>2.1</v>
          </cell>
          <cell r="L1844">
            <v>0</v>
          </cell>
          <cell r="M1844" t="str">
            <v>Actif</v>
          </cell>
          <cell r="N1844"/>
          <cell r="O1844" t="str">
            <v>WINSOR &amp; NEWTON</v>
          </cell>
          <cell r="P1844" t="str">
            <v>FINE ARTS</v>
          </cell>
          <cell r="Q1844" t="str">
            <v>W&amp;N GRAPHIC MARKER</v>
          </cell>
          <cell r="R1844" t="str">
            <v>PROMARKER</v>
          </cell>
          <cell r="S1844" t="str">
            <v>UNIT</v>
          </cell>
          <cell r="T1844" t="str">
            <v>No serie</v>
          </cell>
          <cell r="U1844" t="str">
            <v>MCG7</v>
          </cell>
          <cell r="V1844" t="str">
            <v>10100600625701</v>
          </cell>
          <cell r="W1844" t="str">
            <v>96082000</v>
          </cell>
          <cell r="X1844" t="str">
            <v>CHINA</v>
          </cell>
          <cell r="Y1844">
            <v>3</v>
          </cell>
        </row>
        <row r="1845">
          <cell r="A1845" t="str">
            <v>884955041383</v>
          </cell>
          <cell r="B1845" t="str">
            <v>0203161</v>
          </cell>
          <cell r="C1845" t="str">
            <v>W&amp;N PROMARKER GRIS FROID 1 (CG1)</v>
          </cell>
          <cell r="D1845">
            <v>34</v>
          </cell>
          <cell r="E1845"/>
          <cell r="F1845"/>
          <cell r="G1845" t="str">
            <v>WN PRM GRIS FROID 1 CG1</v>
          </cell>
          <cell r="H1845" t="str">
            <v>W&amp;N PROMARKER COOL GREY 1 (CG1)</v>
          </cell>
          <cell r="I1845" t="str">
            <v>WN PRM COOL GREY 1</v>
          </cell>
          <cell r="J1845">
            <v>2.1</v>
          </cell>
          <cell r="K1845">
            <v>2.1</v>
          </cell>
          <cell r="L1845">
            <v>0</v>
          </cell>
          <cell r="M1845" t="str">
            <v>Actif</v>
          </cell>
          <cell r="N1845"/>
          <cell r="O1845" t="str">
            <v>WINSOR &amp; NEWTON</v>
          </cell>
          <cell r="P1845" t="str">
            <v>FINE ARTS</v>
          </cell>
          <cell r="Q1845" t="str">
            <v>W&amp;N GRAPHIC MARKER</v>
          </cell>
          <cell r="R1845" t="str">
            <v>PROMARKER</v>
          </cell>
          <cell r="S1845" t="str">
            <v>UNIT</v>
          </cell>
          <cell r="T1845" t="str">
            <v>No serie</v>
          </cell>
          <cell r="U1845" t="str">
            <v>M0CG1</v>
          </cell>
          <cell r="V1845" t="str">
            <v>10100600625701</v>
          </cell>
          <cell r="W1845" t="str">
            <v>96082000</v>
          </cell>
          <cell r="X1845" t="str">
            <v>CHINA</v>
          </cell>
          <cell r="Y1845">
            <v>3</v>
          </cell>
        </row>
        <row r="1846">
          <cell r="A1846" t="str">
            <v>884955041390</v>
          </cell>
          <cell r="B1846" t="str">
            <v>0203160</v>
          </cell>
          <cell r="C1846" t="str">
            <v>W&amp;N PROMARKER GRIS FROID 2 (CG2)</v>
          </cell>
          <cell r="D1846">
            <v>34</v>
          </cell>
          <cell r="E1846"/>
          <cell r="F1846"/>
          <cell r="G1846" t="str">
            <v>WN PRM GRIS FROID 2 CG2</v>
          </cell>
          <cell r="H1846" t="str">
            <v>W&amp;N PROMARKER COOL GREY 2 (CG2)</v>
          </cell>
          <cell r="I1846" t="str">
            <v>WN PRM COOL GREY 2</v>
          </cell>
          <cell r="J1846">
            <v>2.1</v>
          </cell>
          <cell r="K1846">
            <v>2.1</v>
          </cell>
          <cell r="L1846">
            <v>0</v>
          </cell>
          <cell r="M1846" t="str">
            <v>Actif</v>
          </cell>
          <cell r="N1846"/>
          <cell r="O1846" t="str">
            <v>WINSOR &amp; NEWTON</v>
          </cell>
          <cell r="P1846" t="str">
            <v>FINE ARTS</v>
          </cell>
          <cell r="Q1846" t="str">
            <v>W&amp;N GRAPHIC MARKER</v>
          </cell>
          <cell r="R1846" t="str">
            <v>PROMARKER</v>
          </cell>
          <cell r="S1846" t="str">
            <v>UNIT</v>
          </cell>
          <cell r="T1846" t="str">
            <v>No serie</v>
          </cell>
          <cell r="U1846" t="str">
            <v>M0CG2</v>
          </cell>
          <cell r="V1846" t="str">
            <v>10100600625701</v>
          </cell>
          <cell r="W1846" t="str">
            <v>96082000</v>
          </cell>
          <cell r="X1846" t="str">
            <v>CHINA</v>
          </cell>
          <cell r="Y1846">
            <v>3</v>
          </cell>
        </row>
        <row r="1847">
          <cell r="A1847" t="str">
            <v>884955041406</v>
          </cell>
          <cell r="B1847" t="str">
            <v>0203159</v>
          </cell>
          <cell r="C1847" t="str">
            <v>W&amp;N PROMARKER GRIS FROID 3 (CG3)</v>
          </cell>
          <cell r="D1847">
            <v>34</v>
          </cell>
          <cell r="E1847"/>
          <cell r="F1847"/>
          <cell r="G1847" t="str">
            <v>WN PRM GRIS FROID 3 CG3</v>
          </cell>
          <cell r="H1847" t="str">
            <v>W&amp;N PROMARKER COOL GREY 3 (CG3)</v>
          </cell>
          <cell r="I1847" t="str">
            <v>WN PRM COOL GREY 3</v>
          </cell>
          <cell r="J1847">
            <v>2.1</v>
          </cell>
          <cell r="K1847">
            <v>2.1</v>
          </cell>
          <cell r="L1847">
            <v>0</v>
          </cell>
          <cell r="M1847" t="str">
            <v>Actif</v>
          </cell>
          <cell r="N1847"/>
          <cell r="O1847" t="str">
            <v>WINSOR &amp; NEWTON</v>
          </cell>
          <cell r="P1847" t="str">
            <v>FINE ARTS</v>
          </cell>
          <cell r="Q1847" t="str">
            <v>W&amp;N GRAPHIC MARKER</v>
          </cell>
          <cell r="R1847" t="str">
            <v>PROMARKER</v>
          </cell>
          <cell r="S1847" t="str">
            <v>UNIT</v>
          </cell>
          <cell r="T1847" t="str">
            <v>No serie</v>
          </cell>
          <cell r="U1847" t="str">
            <v>M0CG3</v>
          </cell>
          <cell r="V1847" t="str">
            <v>10100600625701</v>
          </cell>
          <cell r="W1847" t="str">
            <v>96082000</v>
          </cell>
          <cell r="X1847" t="str">
            <v>CHINA</v>
          </cell>
          <cell r="Y1847">
            <v>3</v>
          </cell>
        </row>
        <row r="1848">
          <cell r="A1848" t="str">
            <v>884955041413</v>
          </cell>
          <cell r="B1848" t="str">
            <v>0203158</v>
          </cell>
          <cell r="C1848" t="str">
            <v>W&amp;N PROMARKER GRIS FROID 4 (CG4)</v>
          </cell>
          <cell r="D1848">
            <v>34</v>
          </cell>
          <cell r="E1848"/>
          <cell r="F1848"/>
          <cell r="G1848" t="str">
            <v>WN PRM GRIS FROID 4 CG4</v>
          </cell>
          <cell r="H1848" t="str">
            <v>W&amp;N PROMARKER COOL GREY 4 (CG4)</v>
          </cell>
          <cell r="I1848" t="str">
            <v>WN PRM COOL GREY 4</v>
          </cell>
          <cell r="J1848">
            <v>2.1</v>
          </cell>
          <cell r="K1848">
            <v>2.1</v>
          </cell>
          <cell r="L1848">
            <v>0</v>
          </cell>
          <cell r="M1848" t="str">
            <v>Actif</v>
          </cell>
          <cell r="N1848"/>
          <cell r="O1848" t="str">
            <v>WINSOR &amp; NEWTON</v>
          </cell>
          <cell r="P1848" t="str">
            <v>FINE ARTS</v>
          </cell>
          <cell r="Q1848" t="str">
            <v>W&amp;N GRAPHIC MARKER</v>
          </cell>
          <cell r="R1848" t="str">
            <v>PROMARKER</v>
          </cell>
          <cell r="S1848" t="str">
            <v>UNIT</v>
          </cell>
          <cell r="T1848" t="str">
            <v>No serie</v>
          </cell>
          <cell r="U1848" t="str">
            <v>M0CG4</v>
          </cell>
          <cell r="V1848" t="str">
            <v>10100600625701</v>
          </cell>
          <cell r="W1848" t="str">
            <v>96082000</v>
          </cell>
          <cell r="X1848" t="str">
            <v>CHINA</v>
          </cell>
          <cell r="Y1848">
            <v>3</v>
          </cell>
        </row>
        <row r="1849">
          <cell r="A1849" t="str">
            <v>884955041420</v>
          </cell>
          <cell r="B1849" t="str">
            <v>0203157</v>
          </cell>
          <cell r="C1849" t="str">
            <v>W&amp;N PROMARKER GRIS FROID 5 (CG5)</v>
          </cell>
          <cell r="D1849">
            <v>34</v>
          </cell>
          <cell r="E1849"/>
          <cell r="F1849"/>
          <cell r="G1849" t="str">
            <v>WN PRM GRIS FROID 5 CG5</v>
          </cell>
          <cell r="H1849" t="str">
            <v>W&amp;N PROMARKER COOL GREY 5 (CG5)</v>
          </cell>
          <cell r="I1849" t="str">
            <v>WN PRM COOL GREY 5</v>
          </cell>
          <cell r="J1849">
            <v>2.1</v>
          </cell>
          <cell r="K1849">
            <v>2.1</v>
          </cell>
          <cell r="L1849">
            <v>0</v>
          </cell>
          <cell r="M1849" t="str">
            <v>Actif</v>
          </cell>
          <cell r="N1849"/>
          <cell r="O1849" t="str">
            <v>WINSOR &amp; NEWTON</v>
          </cell>
          <cell r="P1849" t="str">
            <v>FINE ARTS</v>
          </cell>
          <cell r="Q1849" t="str">
            <v>W&amp;N GRAPHIC MARKER</v>
          </cell>
          <cell r="R1849" t="str">
            <v>PROMARKER</v>
          </cell>
          <cell r="S1849" t="str">
            <v>UNIT</v>
          </cell>
          <cell r="T1849" t="str">
            <v>No serie</v>
          </cell>
          <cell r="U1849" t="str">
            <v>M0CG5</v>
          </cell>
          <cell r="V1849" t="str">
            <v>10100600625701</v>
          </cell>
          <cell r="W1849" t="str">
            <v>96082000</v>
          </cell>
          <cell r="X1849" t="str">
            <v>CHINA</v>
          </cell>
          <cell r="Y1849">
            <v>3</v>
          </cell>
        </row>
        <row r="1850">
          <cell r="A1850" t="str">
            <v>884955073773</v>
          </cell>
          <cell r="B1850" t="str">
            <v>0203381</v>
          </cell>
          <cell r="C1850" t="str">
            <v>W&amp;N PROMARKER GRIS FROID 6 (CG6)</v>
          </cell>
          <cell r="D1850">
            <v>34</v>
          </cell>
          <cell r="E1850"/>
          <cell r="F1850"/>
          <cell r="G1850" t="str">
            <v>WN PRM GRIS FROID 6 CG6</v>
          </cell>
          <cell r="H1850" t="str">
            <v>W&amp;N PROMARKER COOL GREY 6 (CG6)</v>
          </cell>
          <cell r="I1850" t="str">
            <v>WN PRM COOL GREY 6 (CG6)       SP</v>
          </cell>
          <cell r="J1850">
            <v>2.1</v>
          </cell>
          <cell r="K1850">
            <v>2.1</v>
          </cell>
          <cell r="L1850">
            <v>0</v>
          </cell>
          <cell r="M1850" t="str">
            <v>Actif</v>
          </cell>
          <cell r="N1850"/>
          <cell r="O1850" t="str">
            <v>WINSOR &amp; NEWTON</v>
          </cell>
          <cell r="P1850" t="str">
            <v>FINE ARTS</v>
          </cell>
          <cell r="Q1850" t="str">
            <v>W&amp;N GRAPHIC MARKER</v>
          </cell>
          <cell r="R1850" t="str">
            <v>PROMARKER</v>
          </cell>
          <cell r="S1850" t="str">
            <v>UNIT</v>
          </cell>
          <cell r="T1850" t="str">
            <v>No serie</v>
          </cell>
          <cell r="U1850" t="str">
            <v>MCG6</v>
          </cell>
          <cell r="V1850" t="str">
            <v>10100600625701</v>
          </cell>
          <cell r="W1850" t="str">
            <v>96082000</v>
          </cell>
          <cell r="X1850" t="str">
            <v>CHINA</v>
          </cell>
          <cell r="Y1850">
            <v>3</v>
          </cell>
        </row>
        <row r="1851">
          <cell r="A1851" t="str">
            <v>884955073780</v>
          </cell>
          <cell r="B1851" t="str">
            <v>0203382</v>
          </cell>
          <cell r="C1851" t="str">
            <v>W&amp;N PROMARKER GRIS FROID 7 (CG7)</v>
          </cell>
          <cell r="D1851">
            <v>34</v>
          </cell>
          <cell r="E1851"/>
          <cell r="F1851"/>
          <cell r="G1851" t="str">
            <v>WN PRM GRIS FROID 7 CG7</v>
          </cell>
          <cell r="H1851" t="str">
            <v>W&amp;N PROMARKER COOL GREY 7 (CG7)</v>
          </cell>
          <cell r="I1851" t="str">
            <v>WN PRM COOL GREY 7 (CG7)       SP</v>
          </cell>
          <cell r="J1851">
            <v>2.1</v>
          </cell>
          <cell r="K1851">
            <v>2.1</v>
          </cell>
          <cell r="L1851">
            <v>0</v>
          </cell>
          <cell r="M1851" t="str">
            <v>Actif</v>
          </cell>
          <cell r="N1851"/>
          <cell r="O1851" t="str">
            <v>WINSOR &amp; NEWTON</v>
          </cell>
          <cell r="P1851" t="str">
            <v>FINE ARTS</v>
          </cell>
          <cell r="Q1851" t="str">
            <v>W&amp;N GRAPHIC MARKER</v>
          </cell>
          <cell r="R1851" t="str">
            <v>PROMARKER</v>
          </cell>
          <cell r="S1851" t="str">
            <v>UNIT</v>
          </cell>
          <cell r="T1851" t="str">
            <v>No serie</v>
          </cell>
          <cell r="U1851" t="str">
            <v>MCG7</v>
          </cell>
          <cell r="V1851" t="str">
            <v>10100600625701</v>
          </cell>
          <cell r="W1851" t="str">
            <v>96082000</v>
          </cell>
          <cell r="X1851" t="str">
            <v>CHINA</v>
          </cell>
          <cell r="Y1851">
            <v>3</v>
          </cell>
        </row>
        <row r="1852">
          <cell r="A1852" t="str">
            <v>884955073728</v>
          </cell>
          <cell r="B1852" t="str">
            <v>0203376</v>
          </cell>
          <cell r="C1852" t="str">
            <v>W&amp;N PROMARKER GRIS GLACE 0 (IG0)</v>
          </cell>
          <cell r="D1852">
            <v>34</v>
          </cell>
          <cell r="E1852"/>
          <cell r="F1852"/>
          <cell r="G1852" t="str">
            <v>WN PRM GRIS GLAC 0 IG0</v>
          </cell>
          <cell r="H1852" t="str">
            <v>W&amp;N PROMARKER ICE GREY 0 (IG0)</v>
          </cell>
          <cell r="I1852" t="str">
            <v>WN PRM ICE GREY 0 (IG0)        SP</v>
          </cell>
          <cell r="J1852">
            <v>2.1</v>
          </cell>
          <cell r="K1852">
            <v>2.1</v>
          </cell>
          <cell r="L1852">
            <v>0</v>
          </cell>
          <cell r="M1852" t="str">
            <v>Actif</v>
          </cell>
          <cell r="N1852"/>
          <cell r="O1852" t="str">
            <v>WINSOR &amp; NEWTON</v>
          </cell>
          <cell r="P1852" t="str">
            <v>FINE ARTS</v>
          </cell>
          <cell r="Q1852" t="str">
            <v>W&amp;N GRAPHIC MARKER</v>
          </cell>
          <cell r="R1852" t="str">
            <v>PROMARKER</v>
          </cell>
          <cell r="S1852" t="str">
            <v>UNIT</v>
          </cell>
          <cell r="T1852" t="str">
            <v>No serie</v>
          </cell>
          <cell r="U1852" t="str">
            <v>IG0</v>
          </cell>
          <cell r="V1852" t="str">
            <v>10100600625701</v>
          </cell>
          <cell r="W1852" t="str">
            <v>96082000</v>
          </cell>
          <cell r="X1852" t="str">
            <v>CHINA</v>
          </cell>
          <cell r="Y1852">
            <v>3</v>
          </cell>
        </row>
        <row r="1853">
          <cell r="A1853" t="str">
            <v>884955073711</v>
          </cell>
          <cell r="B1853" t="str">
            <v>0203375</v>
          </cell>
          <cell r="C1853" t="str">
            <v>W&amp;N PROMARKER GRIS GLACE 00 (IG00)</v>
          </cell>
          <cell r="D1853">
            <v>34</v>
          </cell>
          <cell r="E1853"/>
          <cell r="F1853"/>
          <cell r="G1853" t="str">
            <v>WN PRM GRIS GLAC 00 IG00</v>
          </cell>
          <cell r="H1853" t="str">
            <v>W&amp;N PROMARKER ICE GREY 00 (IG00)</v>
          </cell>
          <cell r="I1853" t="str">
            <v>WN PRM ICE GREY 00 (IG00)      SP</v>
          </cell>
          <cell r="J1853">
            <v>2.1</v>
          </cell>
          <cell r="K1853">
            <v>2.1</v>
          </cell>
          <cell r="L1853">
            <v>0</v>
          </cell>
          <cell r="M1853" t="str">
            <v>Actif</v>
          </cell>
          <cell r="N1853"/>
          <cell r="O1853" t="str">
            <v>WINSOR &amp; NEWTON</v>
          </cell>
          <cell r="P1853" t="str">
            <v>FINE ARTS</v>
          </cell>
          <cell r="Q1853" t="str">
            <v>W&amp;N GRAPHIC MARKER</v>
          </cell>
          <cell r="R1853" t="str">
            <v>PROMARKER</v>
          </cell>
          <cell r="S1853" t="str">
            <v>UNIT</v>
          </cell>
          <cell r="T1853" t="str">
            <v>No serie</v>
          </cell>
          <cell r="U1853" t="str">
            <v>MIG00</v>
          </cell>
          <cell r="V1853" t="str">
            <v>10100600625701</v>
          </cell>
          <cell r="W1853" t="str">
            <v>96082000</v>
          </cell>
          <cell r="X1853" t="str">
            <v>CHINA</v>
          </cell>
          <cell r="Y1853">
            <v>3</v>
          </cell>
        </row>
        <row r="1854">
          <cell r="A1854" t="str">
            <v>884955041642</v>
          </cell>
          <cell r="B1854" t="str">
            <v>0203208</v>
          </cell>
          <cell r="C1854" t="str">
            <v>W&amp;N PROMARKER GRIS GLACE 1 (IG1)</v>
          </cell>
          <cell r="D1854">
            <v>34</v>
          </cell>
          <cell r="E1854"/>
          <cell r="F1854"/>
          <cell r="G1854" t="str">
            <v>WN PRM GRIS GLACE 1 IG1</v>
          </cell>
          <cell r="H1854" t="str">
            <v>W&amp;N PROMARKER ICE GREY 1 (IG1)</v>
          </cell>
          <cell r="I1854" t="str">
            <v>WN PRM ICE GREY 1</v>
          </cell>
          <cell r="J1854">
            <v>2.1</v>
          </cell>
          <cell r="K1854">
            <v>2.1</v>
          </cell>
          <cell r="L1854">
            <v>0</v>
          </cell>
          <cell r="M1854" t="str">
            <v>Actif</v>
          </cell>
          <cell r="N1854"/>
          <cell r="O1854" t="str">
            <v>WINSOR &amp; NEWTON</v>
          </cell>
          <cell r="P1854" t="str">
            <v>FINE ARTS</v>
          </cell>
          <cell r="Q1854" t="str">
            <v>W&amp;N GRAPHIC MARKER</v>
          </cell>
          <cell r="R1854" t="str">
            <v>PROMARKER</v>
          </cell>
          <cell r="S1854" t="str">
            <v>UNIT</v>
          </cell>
          <cell r="T1854" t="str">
            <v>No serie</v>
          </cell>
          <cell r="U1854" t="str">
            <v>M0IG1</v>
          </cell>
          <cell r="V1854" t="str">
            <v>10100600625701</v>
          </cell>
          <cell r="W1854" t="str">
            <v>96082000</v>
          </cell>
          <cell r="X1854" t="str">
            <v>CHINA</v>
          </cell>
          <cell r="Y1854">
            <v>3</v>
          </cell>
        </row>
        <row r="1855">
          <cell r="A1855" t="str">
            <v>884955041659</v>
          </cell>
          <cell r="B1855" t="str">
            <v>0203182</v>
          </cell>
          <cell r="C1855" t="str">
            <v>W&amp;N PROMARKER GRIS GLACE 2 (IG2)</v>
          </cell>
          <cell r="D1855">
            <v>34</v>
          </cell>
          <cell r="E1855"/>
          <cell r="F1855"/>
          <cell r="G1855" t="str">
            <v>WN PRM GRIS GLACE 2 IG2</v>
          </cell>
          <cell r="H1855" t="str">
            <v>W&amp;N PROMARKER ICE GREY 2 (IG2)</v>
          </cell>
          <cell r="I1855" t="str">
            <v>WN PRM ICE GREY 2</v>
          </cell>
          <cell r="J1855">
            <v>2.1</v>
          </cell>
          <cell r="K1855">
            <v>2.1</v>
          </cell>
          <cell r="L1855">
            <v>0</v>
          </cell>
          <cell r="M1855" t="str">
            <v>Actif</v>
          </cell>
          <cell r="N1855"/>
          <cell r="O1855" t="str">
            <v>WINSOR &amp; NEWTON</v>
          </cell>
          <cell r="P1855" t="str">
            <v>FINE ARTS</v>
          </cell>
          <cell r="Q1855" t="str">
            <v>W&amp;N GRAPHIC MARKER</v>
          </cell>
          <cell r="R1855" t="str">
            <v>PROMARKER</v>
          </cell>
          <cell r="S1855" t="str">
            <v>UNIT</v>
          </cell>
          <cell r="T1855" t="str">
            <v>No serie</v>
          </cell>
          <cell r="U1855" t="str">
            <v>M0IG2</v>
          </cell>
          <cell r="V1855" t="str">
            <v>10100600625701</v>
          </cell>
          <cell r="W1855" t="str">
            <v>96082000</v>
          </cell>
          <cell r="X1855" t="str">
            <v>CHINA</v>
          </cell>
          <cell r="Y1855">
            <v>3</v>
          </cell>
        </row>
        <row r="1856">
          <cell r="A1856" t="str">
            <v>884955041666</v>
          </cell>
          <cell r="B1856" t="str">
            <v>0203279</v>
          </cell>
          <cell r="C1856" t="str">
            <v>W&amp;N PROMARKER GRIS GLACE 3 (IG3)</v>
          </cell>
          <cell r="D1856">
            <v>34</v>
          </cell>
          <cell r="E1856"/>
          <cell r="F1856"/>
          <cell r="G1856" t="str">
            <v>WN PRM GRIS GLACE 3 IG3</v>
          </cell>
          <cell r="H1856" t="str">
            <v>W&amp;N PROMARKER ICE GREY 3 (IG3)</v>
          </cell>
          <cell r="I1856" t="str">
            <v>WN PRM ICE GREY 3</v>
          </cell>
          <cell r="J1856">
            <v>2.1</v>
          </cell>
          <cell r="K1856">
            <v>2.1</v>
          </cell>
          <cell r="L1856">
            <v>0</v>
          </cell>
          <cell r="M1856" t="str">
            <v>Actif</v>
          </cell>
          <cell r="N1856"/>
          <cell r="O1856" t="str">
            <v>WINSOR &amp; NEWTON</v>
          </cell>
          <cell r="P1856" t="str">
            <v>FINE ARTS</v>
          </cell>
          <cell r="Q1856" t="str">
            <v>W&amp;N GRAPHIC MARKER</v>
          </cell>
          <cell r="R1856" t="str">
            <v>PROMARKER</v>
          </cell>
          <cell r="S1856" t="str">
            <v>UNIT</v>
          </cell>
          <cell r="T1856" t="str">
            <v>No serie</v>
          </cell>
          <cell r="U1856" t="str">
            <v>M0IG3</v>
          </cell>
          <cell r="V1856" t="str">
            <v>10100600625701</v>
          </cell>
          <cell r="W1856" t="str">
            <v>96082000</v>
          </cell>
          <cell r="X1856" t="str">
            <v>CHINA</v>
          </cell>
          <cell r="Y1856">
            <v>3</v>
          </cell>
        </row>
        <row r="1857">
          <cell r="A1857" t="str">
            <v>884955041673</v>
          </cell>
          <cell r="B1857" t="str">
            <v>0203295</v>
          </cell>
          <cell r="C1857" t="str">
            <v>W&amp;N PROMARKER GRIS GLACE 4 (IG4)</v>
          </cell>
          <cell r="D1857">
            <v>34</v>
          </cell>
          <cell r="E1857"/>
          <cell r="F1857"/>
          <cell r="G1857" t="str">
            <v>WN PRM GRIS GLACE 4 IG4</v>
          </cell>
          <cell r="H1857" t="str">
            <v>W&amp;N PROMARKER ICE GREY 4 (IG4)</v>
          </cell>
          <cell r="I1857" t="str">
            <v>WN PRM ICE GREY 4</v>
          </cell>
          <cell r="J1857">
            <v>2.1</v>
          </cell>
          <cell r="K1857">
            <v>2.1</v>
          </cell>
          <cell r="L1857">
            <v>0</v>
          </cell>
          <cell r="M1857" t="str">
            <v>Actif</v>
          </cell>
          <cell r="N1857"/>
          <cell r="O1857" t="str">
            <v>WINSOR &amp; NEWTON</v>
          </cell>
          <cell r="P1857" t="str">
            <v>FINE ARTS</v>
          </cell>
          <cell r="Q1857" t="str">
            <v>W&amp;N GRAPHIC MARKER</v>
          </cell>
          <cell r="R1857" t="str">
            <v>PROMARKER</v>
          </cell>
          <cell r="S1857" t="str">
            <v>UNIT</v>
          </cell>
          <cell r="T1857" t="str">
            <v>No serie</v>
          </cell>
          <cell r="U1857" t="str">
            <v>M0IG4</v>
          </cell>
          <cell r="V1857" t="str">
            <v>10100600625701</v>
          </cell>
          <cell r="W1857" t="str">
            <v>96082000</v>
          </cell>
          <cell r="X1857" t="str">
            <v>CHINA</v>
          </cell>
          <cell r="Y1857">
            <v>3</v>
          </cell>
        </row>
        <row r="1858">
          <cell r="A1858" t="str">
            <v>884955041680</v>
          </cell>
          <cell r="B1858" t="str">
            <v>0203259</v>
          </cell>
          <cell r="C1858" t="str">
            <v>W&amp;N PROMARKER GRIS GLACE 5 (IG5)</v>
          </cell>
          <cell r="D1858">
            <v>34</v>
          </cell>
          <cell r="E1858"/>
          <cell r="F1858"/>
          <cell r="G1858" t="str">
            <v>WN PRM GRIS GLACE 5 IG5</v>
          </cell>
          <cell r="H1858" t="str">
            <v>W&amp;N PROMARKER ICE GREY 5 (IG5)</v>
          </cell>
          <cell r="I1858" t="str">
            <v>WN PRM ICE GREY 5</v>
          </cell>
          <cell r="J1858">
            <v>2.1</v>
          </cell>
          <cell r="K1858">
            <v>2.1</v>
          </cell>
          <cell r="L1858">
            <v>0</v>
          </cell>
          <cell r="M1858" t="str">
            <v>Actif</v>
          </cell>
          <cell r="N1858"/>
          <cell r="O1858" t="str">
            <v>WINSOR &amp; NEWTON</v>
          </cell>
          <cell r="P1858" t="str">
            <v>FINE ARTS</v>
          </cell>
          <cell r="Q1858" t="str">
            <v>W&amp;N GRAPHIC MARKER</v>
          </cell>
          <cell r="R1858" t="str">
            <v>PROMARKER</v>
          </cell>
          <cell r="S1858" t="str">
            <v>UNIT</v>
          </cell>
          <cell r="T1858" t="str">
            <v>No serie</v>
          </cell>
          <cell r="U1858" t="str">
            <v>M0IG5</v>
          </cell>
          <cell r="V1858" t="str">
            <v>10100600625701</v>
          </cell>
          <cell r="W1858" t="str">
            <v>96082000</v>
          </cell>
          <cell r="X1858" t="str">
            <v>CHINA</v>
          </cell>
          <cell r="Y1858">
            <v>3</v>
          </cell>
        </row>
        <row r="1859">
          <cell r="A1859" t="str">
            <v>884955073735</v>
          </cell>
          <cell r="B1859" t="str">
            <v>0203377</v>
          </cell>
          <cell r="C1859" t="str">
            <v>W&amp;N PROMARKER GRIS GLACE 6 (IG6)</v>
          </cell>
          <cell r="D1859">
            <v>34</v>
          </cell>
          <cell r="E1859"/>
          <cell r="F1859"/>
          <cell r="G1859" t="str">
            <v>WN PRM GRIS GLAC 6 IG6</v>
          </cell>
          <cell r="H1859" t="str">
            <v>W&amp;N PROMARKER ICE GREY 6 (IG6)</v>
          </cell>
          <cell r="I1859" t="str">
            <v>WN PRM ICE GREY 6 (IG6)        SP</v>
          </cell>
          <cell r="J1859">
            <v>2.1</v>
          </cell>
          <cell r="K1859">
            <v>2.1</v>
          </cell>
          <cell r="L1859">
            <v>0</v>
          </cell>
          <cell r="M1859" t="str">
            <v>Actif</v>
          </cell>
          <cell r="N1859"/>
          <cell r="O1859" t="str">
            <v>WINSOR &amp; NEWTON</v>
          </cell>
          <cell r="P1859" t="str">
            <v>FINE ARTS</v>
          </cell>
          <cell r="Q1859" t="str">
            <v>W&amp;N GRAPHIC MARKER</v>
          </cell>
          <cell r="R1859" t="str">
            <v>PROMARKER</v>
          </cell>
          <cell r="S1859" t="str">
            <v>UNIT</v>
          </cell>
          <cell r="T1859" t="str">
            <v>No serie</v>
          </cell>
          <cell r="U1859" t="str">
            <v>MIG6</v>
          </cell>
          <cell r="V1859" t="str">
            <v>10100600625701</v>
          </cell>
          <cell r="W1859" t="str">
            <v>96082000</v>
          </cell>
          <cell r="X1859" t="str">
            <v>CHINA</v>
          </cell>
          <cell r="Y1859">
            <v>3</v>
          </cell>
        </row>
        <row r="1860">
          <cell r="A1860" t="str">
            <v>884955073742</v>
          </cell>
          <cell r="B1860" t="str">
            <v>0203378</v>
          </cell>
          <cell r="C1860" t="str">
            <v>W&amp;N PROMARKER GRIS GLACE 7 (IG7)</v>
          </cell>
          <cell r="D1860">
            <v>34</v>
          </cell>
          <cell r="E1860"/>
          <cell r="F1860"/>
          <cell r="G1860" t="str">
            <v>WN PRM GRIS GLAC 7 IG7</v>
          </cell>
          <cell r="H1860" t="str">
            <v>W&amp;N PROMARKER ICE GREY 7 (IG7)</v>
          </cell>
          <cell r="I1860" t="str">
            <v>WN PRM ICE GREY 7 (IG7)        SP</v>
          </cell>
          <cell r="J1860">
            <v>2.1</v>
          </cell>
          <cell r="K1860">
            <v>2.1</v>
          </cell>
          <cell r="L1860">
            <v>0</v>
          </cell>
          <cell r="M1860" t="str">
            <v>Actif</v>
          </cell>
          <cell r="N1860"/>
          <cell r="O1860" t="str">
            <v>WINSOR &amp; NEWTON</v>
          </cell>
          <cell r="P1860" t="str">
            <v>FINE ARTS</v>
          </cell>
          <cell r="Q1860" t="str">
            <v>W&amp;N GRAPHIC MARKER</v>
          </cell>
          <cell r="R1860" t="str">
            <v>PROMARKER</v>
          </cell>
          <cell r="S1860" t="str">
            <v>UNIT</v>
          </cell>
          <cell r="T1860" t="str">
            <v>No serie</v>
          </cell>
          <cell r="U1860" t="str">
            <v>MIG7</v>
          </cell>
          <cell r="V1860" t="str">
            <v>10100600625701</v>
          </cell>
          <cell r="W1860" t="str">
            <v>96082000</v>
          </cell>
          <cell r="X1860" t="str">
            <v>CHINA</v>
          </cell>
          <cell r="Y1860">
            <v>3</v>
          </cell>
        </row>
        <row r="1861">
          <cell r="A1861" t="str">
            <v>884955071458</v>
          </cell>
          <cell r="B1861" t="str">
            <v>0203018</v>
          </cell>
          <cell r="C1861" t="str">
            <v>W&amp;N PROMARKER GRIS ORAGEUX (BG05)</v>
          </cell>
          <cell r="D1861">
            <v>34</v>
          </cell>
          <cell r="E1861"/>
          <cell r="F1861"/>
          <cell r="G1861" t="str">
            <v>WN PRM GRIS ORAGEUX BG05</v>
          </cell>
          <cell r="H1861" t="str">
            <v>W&amp;N PROMARKER STORM CLOUD (BG05)</v>
          </cell>
          <cell r="I1861" t="str">
            <v>WN PRM STORM CLOUD             SP</v>
          </cell>
          <cell r="J1861">
            <v>2.1</v>
          </cell>
          <cell r="K1861">
            <v>2.1</v>
          </cell>
          <cell r="L1861">
            <v>0</v>
          </cell>
          <cell r="M1861" t="str">
            <v>Actif</v>
          </cell>
          <cell r="N1861"/>
          <cell r="O1861" t="str">
            <v>WINSOR &amp; NEWTON</v>
          </cell>
          <cell r="P1861" t="str">
            <v>FINE ARTS</v>
          </cell>
          <cell r="Q1861" t="str">
            <v>W&amp;N GRAPHIC MARKER</v>
          </cell>
          <cell r="R1861" t="str">
            <v>PROMARKER</v>
          </cell>
          <cell r="S1861" t="str">
            <v>UNIT</v>
          </cell>
          <cell r="T1861" t="str">
            <v>No serie</v>
          </cell>
          <cell r="U1861" t="str">
            <v>MBG05</v>
          </cell>
          <cell r="V1861" t="str">
            <v>10100600625701</v>
          </cell>
          <cell r="W1861" t="str">
            <v>96082000</v>
          </cell>
          <cell r="X1861" t="str">
            <v>CHINA</v>
          </cell>
          <cell r="Y1861">
            <v>3</v>
          </cell>
        </row>
        <row r="1862">
          <cell r="A1862" t="str">
            <v>884955041598</v>
          </cell>
          <cell r="B1862" t="str">
            <v>0203276</v>
          </cell>
          <cell r="C1862" t="str">
            <v>W&amp;N PROMARKER GRIS VERT (G917)</v>
          </cell>
          <cell r="D1862">
            <v>34</v>
          </cell>
          <cell r="E1862"/>
          <cell r="F1862"/>
          <cell r="G1862" t="str">
            <v>WN PRM GRIS VERT G917</v>
          </cell>
          <cell r="H1862" t="str">
            <v>W&amp;N PROMARKER GREY GREEN (G917)</v>
          </cell>
          <cell r="I1862" t="str">
            <v>WN PRM GREY GREEN</v>
          </cell>
          <cell r="J1862">
            <v>2.1</v>
          </cell>
          <cell r="K1862">
            <v>2.1</v>
          </cell>
          <cell r="L1862">
            <v>0</v>
          </cell>
          <cell r="M1862" t="str">
            <v>Actif</v>
          </cell>
          <cell r="N1862"/>
          <cell r="O1862" t="str">
            <v>WINSOR &amp; NEWTON</v>
          </cell>
          <cell r="P1862" t="str">
            <v>FINE ARTS</v>
          </cell>
          <cell r="Q1862" t="str">
            <v>W&amp;N GRAPHIC MARKER</v>
          </cell>
          <cell r="R1862" t="str">
            <v>PROMARKER</v>
          </cell>
          <cell r="S1862" t="str">
            <v>UNIT</v>
          </cell>
          <cell r="T1862" t="str">
            <v>No serie</v>
          </cell>
          <cell r="U1862" t="str">
            <v>MG917</v>
          </cell>
          <cell r="V1862" t="str">
            <v>10100600625701</v>
          </cell>
          <cell r="W1862" t="str">
            <v>96082000</v>
          </cell>
          <cell r="X1862" t="str">
            <v>CHINA</v>
          </cell>
          <cell r="Y1862">
            <v>3</v>
          </cell>
        </row>
        <row r="1863">
          <cell r="A1863" t="str">
            <v>884955042335</v>
          </cell>
          <cell r="B1863" t="str">
            <v>0203236</v>
          </cell>
          <cell r="C1863" t="str">
            <v>W&amp;N PROMARKER HAVANE (O528)</v>
          </cell>
          <cell r="D1863">
            <v>34</v>
          </cell>
          <cell r="E1863"/>
          <cell r="F1863"/>
          <cell r="G1863" t="str">
            <v>WN PRM HAVANE O528</v>
          </cell>
          <cell r="H1863" t="str">
            <v>W&amp;N PROMARKER TAN (O528)</v>
          </cell>
          <cell r="I1863" t="str">
            <v>WN PRM TAN</v>
          </cell>
          <cell r="J1863">
            <v>2.1</v>
          </cell>
          <cell r="K1863">
            <v>2.1</v>
          </cell>
          <cell r="L1863">
            <v>0</v>
          </cell>
          <cell r="M1863" t="str">
            <v>Actif</v>
          </cell>
          <cell r="N1863"/>
          <cell r="O1863" t="str">
            <v>WINSOR &amp; NEWTON</v>
          </cell>
          <cell r="P1863" t="str">
            <v>FINE ARTS</v>
          </cell>
          <cell r="Q1863" t="str">
            <v>W&amp;N GRAPHIC MARKER</v>
          </cell>
          <cell r="R1863" t="str">
            <v>PROMARKER</v>
          </cell>
          <cell r="S1863" t="str">
            <v>UNIT</v>
          </cell>
          <cell r="T1863" t="str">
            <v>No serie</v>
          </cell>
          <cell r="U1863" t="str">
            <v>MO528</v>
          </cell>
          <cell r="V1863" t="str">
            <v>10100600625701</v>
          </cell>
          <cell r="W1863" t="str">
            <v>96082000</v>
          </cell>
          <cell r="X1863" t="str">
            <v>CHINA</v>
          </cell>
          <cell r="Y1863">
            <v>3</v>
          </cell>
        </row>
        <row r="1864">
          <cell r="A1864" t="str">
            <v>884955041604</v>
          </cell>
          <cell r="B1864" t="str">
            <v>0203105</v>
          </cell>
          <cell r="C1864" t="str">
            <v>W&amp;N PROMARKER HENNE (O225)</v>
          </cell>
          <cell r="D1864">
            <v>34</v>
          </cell>
          <cell r="E1864"/>
          <cell r="F1864"/>
          <cell r="G1864" t="str">
            <v>WN PRM HENNE O225</v>
          </cell>
          <cell r="H1864" t="str">
            <v>W&amp;N PROMARKER HENNA (O225)</v>
          </cell>
          <cell r="I1864" t="str">
            <v>WN PRM HENNA</v>
          </cell>
          <cell r="J1864">
            <v>2.1</v>
          </cell>
          <cell r="K1864">
            <v>2.1</v>
          </cell>
          <cell r="L1864">
            <v>0</v>
          </cell>
          <cell r="M1864" t="str">
            <v>Actif</v>
          </cell>
          <cell r="N1864"/>
          <cell r="O1864" t="str">
            <v>WINSOR &amp; NEWTON</v>
          </cell>
          <cell r="P1864" t="str">
            <v>FINE ARTS</v>
          </cell>
          <cell r="Q1864" t="str">
            <v>W&amp;N GRAPHIC MARKER</v>
          </cell>
          <cell r="R1864" t="str">
            <v>PROMARKER</v>
          </cell>
          <cell r="S1864" t="str">
            <v>UNIT</v>
          </cell>
          <cell r="T1864" t="str">
            <v>No serie</v>
          </cell>
          <cell r="U1864" t="str">
            <v>MO225</v>
          </cell>
          <cell r="V1864" t="str">
            <v>10100600625701</v>
          </cell>
          <cell r="W1864" t="str">
            <v>96082000</v>
          </cell>
          <cell r="X1864" t="str">
            <v>CHINA</v>
          </cell>
          <cell r="Y1864">
            <v>3</v>
          </cell>
        </row>
        <row r="1865">
          <cell r="A1865" t="str">
            <v>884955041574</v>
          </cell>
          <cell r="B1865" t="str">
            <v>0203253</v>
          </cell>
          <cell r="C1865" t="str">
            <v>W&amp;N PROMARKER HERBE (G457)</v>
          </cell>
          <cell r="D1865">
            <v>34</v>
          </cell>
          <cell r="E1865"/>
          <cell r="F1865"/>
          <cell r="G1865" t="str">
            <v>WN PROMKR HERBE G457</v>
          </cell>
          <cell r="H1865" t="str">
            <v>W&amp;N PROMARKER GRASS (G457)</v>
          </cell>
          <cell r="I1865" t="str">
            <v>WN PRM GRASS</v>
          </cell>
          <cell r="J1865">
            <v>2.1</v>
          </cell>
          <cell r="K1865">
            <v>2.1</v>
          </cell>
          <cell r="L1865">
            <v>0</v>
          </cell>
          <cell r="M1865" t="str">
            <v>Actif</v>
          </cell>
          <cell r="N1865"/>
          <cell r="O1865" t="str">
            <v>WINSOR &amp; NEWTON</v>
          </cell>
          <cell r="P1865" t="str">
            <v>FINE ARTS</v>
          </cell>
          <cell r="Q1865" t="str">
            <v>W&amp;N GRAPHIC MARKER</v>
          </cell>
          <cell r="R1865" t="str">
            <v>PROMARKER</v>
          </cell>
          <cell r="S1865" t="str">
            <v>UNIT</v>
          </cell>
          <cell r="T1865" t="str">
            <v>No serie</v>
          </cell>
          <cell r="U1865" t="str">
            <v>MG457</v>
          </cell>
          <cell r="V1865" t="str">
            <v>10100600625701</v>
          </cell>
          <cell r="W1865" t="str">
            <v>96082000</v>
          </cell>
          <cell r="X1865" t="str">
            <v>CHINA</v>
          </cell>
          <cell r="Y1865">
            <v>3</v>
          </cell>
        </row>
        <row r="1866">
          <cell r="A1866" t="str">
            <v>884955041611</v>
          </cell>
          <cell r="B1866" t="str">
            <v>0203243</v>
          </cell>
          <cell r="C1866" t="str">
            <v>W&amp;N PROMARKER HOUX (G724)</v>
          </cell>
          <cell r="D1866">
            <v>34</v>
          </cell>
          <cell r="E1866"/>
          <cell r="F1866"/>
          <cell r="G1866" t="str">
            <v>WN PRM HOUX G724</v>
          </cell>
          <cell r="H1866" t="str">
            <v>W&amp;N PROMARKER HOLLY (G724)</v>
          </cell>
          <cell r="I1866" t="str">
            <v>WN PRM HOLLY</v>
          </cell>
          <cell r="J1866">
            <v>2.1</v>
          </cell>
          <cell r="K1866">
            <v>2.1</v>
          </cell>
          <cell r="L1866">
            <v>0</v>
          </cell>
          <cell r="M1866" t="str">
            <v>Actif</v>
          </cell>
          <cell r="N1866"/>
          <cell r="O1866" t="str">
            <v>WINSOR &amp; NEWTON</v>
          </cell>
          <cell r="P1866" t="str">
            <v>FINE ARTS</v>
          </cell>
          <cell r="Q1866" t="str">
            <v>W&amp;N GRAPHIC MARKER</v>
          </cell>
          <cell r="R1866" t="str">
            <v>PROMARKER</v>
          </cell>
          <cell r="S1866" t="str">
            <v>UNIT</v>
          </cell>
          <cell r="T1866" t="str">
            <v>No serie</v>
          </cell>
          <cell r="U1866" t="str">
            <v>MG724</v>
          </cell>
          <cell r="V1866" t="str">
            <v>10100600625701</v>
          </cell>
          <cell r="W1866" t="str">
            <v>96082000</v>
          </cell>
          <cell r="X1866" t="str">
            <v>CHINA</v>
          </cell>
          <cell r="Y1866">
            <v>3</v>
          </cell>
        </row>
        <row r="1867">
          <cell r="A1867" t="str">
            <v>884955042069</v>
          </cell>
          <cell r="B1867" t="str">
            <v>0203248</v>
          </cell>
          <cell r="C1867" t="str">
            <v>W&amp;N PROMARKER ILLET ROSE (M328)</v>
          </cell>
          <cell r="D1867">
            <v>34</v>
          </cell>
          <cell r="E1867"/>
          <cell r="F1867"/>
          <cell r="G1867" t="str">
            <v>WN PRM ILLET ROSE M328</v>
          </cell>
          <cell r="H1867" t="str">
            <v>W&amp;N PROMARKER PINK CARNATION (M328)</v>
          </cell>
          <cell r="I1867" t="str">
            <v>WN PRM PINK CARNATION</v>
          </cell>
          <cell r="J1867">
            <v>2.1</v>
          </cell>
          <cell r="K1867">
            <v>2.1</v>
          </cell>
          <cell r="L1867">
            <v>0</v>
          </cell>
          <cell r="M1867" t="str">
            <v>Actif</v>
          </cell>
          <cell r="N1867"/>
          <cell r="O1867" t="str">
            <v>WINSOR &amp; NEWTON</v>
          </cell>
          <cell r="P1867" t="str">
            <v>FINE ARTS</v>
          </cell>
          <cell r="Q1867" t="str">
            <v>W&amp;N GRAPHIC MARKER</v>
          </cell>
          <cell r="R1867" t="str">
            <v>PROMARKER</v>
          </cell>
          <cell r="S1867" t="str">
            <v>UNIT</v>
          </cell>
          <cell r="T1867" t="str">
            <v>No serie</v>
          </cell>
          <cell r="U1867" t="str">
            <v>MM328</v>
          </cell>
          <cell r="V1867" t="str">
            <v>10100600625701</v>
          </cell>
          <cell r="W1867" t="str">
            <v>96082000</v>
          </cell>
          <cell r="X1867" t="str">
            <v>CHINA</v>
          </cell>
          <cell r="Y1867">
            <v>3</v>
          </cell>
        </row>
        <row r="1868">
          <cell r="A1868" t="str">
            <v>884955041703</v>
          </cell>
          <cell r="B1868" t="str">
            <v>0203177</v>
          </cell>
          <cell r="C1868" t="str">
            <v>W&amp;N PROMARKER IVOIRE (Y418)</v>
          </cell>
          <cell r="D1868">
            <v>34</v>
          </cell>
          <cell r="E1868"/>
          <cell r="F1868"/>
          <cell r="G1868" t="str">
            <v>WN PRM IVOIRE Y418</v>
          </cell>
          <cell r="H1868" t="str">
            <v>W&amp;N PROMARKER IVORY (Y418)</v>
          </cell>
          <cell r="I1868" t="str">
            <v>WN PRM IVORY</v>
          </cell>
          <cell r="J1868">
            <v>2.1</v>
          </cell>
          <cell r="K1868">
            <v>2.1</v>
          </cell>
          <cell r="L1868">
            <v>0</v>
          </cell>
          <cell r="M1868" t="str">
            <v>Actif</v>
          </cell>
          <cell r="N1868"/>
          <cell r="O1868" t="str">
            <v>WINSOR &amp; NEWTON</v>
          </cell>
          <cell r="P1868" t="str">
            <v>FINE ARTS</v>
          </cell>
          <cell r="Q1868" t="str">
            <v>W&amp;N GRAPHIC MARKER</v>
          </cell>
          <cell r="R1868" t="str">
            <v>PROMARKER</v>
          </cell>
          <cell r="S1868" t="str">
            <v>UNIT</v>
          </cell>
          <cell r="T1868" t="str">
            <v>No serie</v>
          </cell>
          <cell r="U1868" t="str">
            <v>MY418</v>
          </cell>
          <cell r="V1868" t="str">
            <v>10100600625701</v>
          </cell>
          <cell r="W1868" t="str">
            <v>96082000</v>
          </cell>
          <cell r="X1868" t="str">
            <v>CHINA</v>
          </cell>
          <cell r="Y1868">
            <v>3</v>
          </cell>
        </row>
        <row r="1869">
          <cell r="A1869" t="str">
            <v>884955042489</v>
          </cell>
          <cell r="B1869" t="str">
            <v>0203173</v>
          </cell>
          <cell r="C1869" t="str">
            <v>W&amp;N PROMARKER JAUNE (Y657)</v>
          </cell>
          <cell r="D1869">
            <v>34</v>
          </cell>
          <cell r="E1869"/>
          <cell r="F1869"/>
          <cell r="G1869" t="str">
            <v>WN PRM JAUNE Y657</v>
          </cell>
          <cell r="H1869" t="str">
            <v>W&amp;N PROMARKER YELLOW (Y657)</v>
          </cell>
          <cell r="I1869" t="str">
            <v>WN PRM YELLOW</v>
          </cell>
          <cell r="J1869">
            <v>2.1</v>
          </cell>
          <cell r="K1869">
            <v>2.1</v>
          </cell>
          <cell r="L1869">
            <v>0</v>
          </cell>
          <cell r="M1869" t="str">
            <v>Actif</v>
          </cell>
          <cell r="N1869"/>
          <cell r="O1869" t="str">
            <v>WINSOR &amp; NEWTON</v>
          </cell>
          <cell r="P1869" t="str">
            <v>FINE ARTS</v>
          </cell>
          <cell r="Q1869" t="str">
            <v>W&amp;N GRAPHIC MARKER</v>
          </cell>
          <cell r="R1869" t="str">
            <v>PROMARKER</v>
          </cell>
          <cell r="S1869" t="str">
            <v>UNIT</v>
          </cell>
          <cell r="T1869" t="str">
            <v>No serie</v>
          </cell>
          <cell r="U1869" t="str">
            <v>MY657</v>
          </cell>
          <cell r="V1869" t="str">
            <v>10100600625701</v>
          </cell>
          <cell r="W1869" t="str">
            <v>96082000</v>
          </cell>
          <cell r="X1869" t="str">
            <v>CHINA</v>
          </cell>
          <cell r="Y1869">
            <v>3</v>
          </cell>
        </row>
        <row r="1870">
          <cell r="A1870" t="str">
            <v>884955079898</v>
          </cell>
          <cell r="B1870" t="str">
            <v>0203623</v>
          </cell>
          <cell r="C1870" t="str">
            <v>W&amp;N PROMARKER JAUNE CHIFFON O129</v>
          </cell>
          <cell r="D1870">
            <v>34</v>
          </cell>
          <cell r="E1870"/>
          <cell r="F1870"/>
          <cell r="G1870" t="str">
            <v>WN PRM JAUNE CHIFF O129</v>
          </cell>
          <cell r="H1870" t="str">
            <v>W&amp;N PROMARKER LEMON CHIFFON (O129)</v>
          </cell>
          <cell r="I1870" t="str">
            <v>WN PRM LEM CHIFFON O129        SP</v>
          </cell>
          <cell r="J1870">
            <v>2.1</v>
          </cell>
          <cell r="K1870">
            <v>2.1</v>
          </cell>
          <cell r="L1870">
            <v>0</v>
          </cell>
          <cell r="M1870" t="str">
            <v>Actif</v>
          </cell>
          <cell r="N1870"/>
          <cell r="O1870" t="str">
            <v>WINSOR &amp; NEWTON</v>
          </cell>
          <cell r="P1870" t="str">
            <v>FINE ARTS</v>
          </cell>
          <cell r="Q1870" t="str">
            <v>W&amp;N GRAPHIC MARKER</v>
          </cell>
          <cell r="R1870" t="str">
            <v>PROMARKER</v>
          </cell>
          <cell r="S1870" t="str">
            <v>UNIT</v>
          </cell>
          <cell r="T1870" t="str">
            <v>No serie</v>
          </cell>
          <cell r="U1870" t="str">
            <v>O129</v>
          </cell>
          <cell r="V1870" t="str">
            <v>10100600625701</v>
          </cell>
          <cell r="W1870" t="str">
            <v>96082000</v>
          </cell>
          <cell r="X1870" t="str">
            <v>CHINA</v>
          </cell>
          <cell r="Y1870">
            <v>3</v>
          </cell>
        </row>
        <row r="1871">
          <cell r="A1871" t="str">
            <v>884955042014</v>
          </cell>
          <cell r="B1871" t="str">
            <v>0203288</v>
          </cell>
          <cell r="C1871" t="str">
            <v>W&amp;N PROMARKER JAUNE PASTEL (O949)</v>
          </cell>
          <cell r="D1871">
            <v>34</v>
          </cell>
          <cell r="E1871"/>
          <cell r="F1871"/>
          <cell r="G1871" t="str">
            <v>WN PRM JAUNE PASTEL O949</v>
          </cell>
          <cell r="H1871" t="str">
            <v>W&amp;N PROMARKER PASTEL YELLOW (O949)</v>
          </cell>
          <cell r="I1871" t="str">
            <v>WN PRM PASTEL YELLOW</v>
          </cell>
          <cell r="J1871">
            <v>2.1</v>
          </cell>
          <cell r="K1871">
            <v>2.1</v>
          </cell>
          <cell r="L1871">
            <v>0</v>
          </cell>
          <cell r="M1871" t="str">
            <v>Actif</v>
          </cell>
          <cell r="N1871"/>
          <cell r="O1871" t="str">
            <v>WINSOR &amp; NEWTON</v>
          </cell>
          <cell r="P1871" t="str">
            <v>FINE ARTS</v>
          </cell>
          <cell r="Q1871" t="str">
            <v>W&amp;N GRAPHIC MARKER</v>
          </cell>
          <cell r="R1871" t="str">
            <v>PROMARKER</v>
          </cell>
          <cell r="S1871" t="str">
            <v>UNIT</v>
          </cell>
          <cell r="T1871" t="str">
            <v>No serie</v>
          </cell>
          <cell r="U1871" t="str">
            <v>MO949</v>
          </cell>
          <cell r="V1871" t="str">
            <v>10100600625701</v>
          </cell>
          <cell r="W1871" t="str">
            <v>96082000</v>
          </cell>
          <cell r="X1871" t="str">
            <v>CHINA</v>
          </cell>
          <cell r="Y1871">
            <v>3</v>
          </cell>
        </row>
        <row r="1872">
          <cell r="A1872" t="str">
            <v>884955042373</v>
          </cell>
          <cell r="B1872" t="str">
            <v>0203254</v>
          </cell>
          <cell r="C1872" t="str">
            <v>W&amp;N PROMARKER JAUNE TULIPE (Y337)</v>
          </cell>
          <cell r="D1872">
            <v>34</v>
          </cell>
          <cell r="E1872"/>
          <cell r="F1872"/>
          <cell r="G1872" t="str">
            <v>WN PRM JAUNE TULIPE Y337</v>
          </cell>
          <cell r="H1872" t="str">
            <v>W&amp;N PROMARKER TULIP YELLOW (Y337)</v>
          </cell>
          <cell r="I1872" t="str">
            <v>WN PRM TULIP YELLOW</v>
          </cell>
          <cell r="J1872">
            <v>2.1</v>
          </cell>
          <cell r="K1872">
            <v>2.1</v>
          </cell>
          <cell r="L1872">
            <v>0</v>
          </cell>
          <cell r="M1872" t="str">
            <v>Actif</v>
          </cell>
          <cell r="N1872"/>
          <cell r="O1872" t="str">
            <v>WINSOR &amp; NEWTON</v>
          </cell>
          <cell r="P1872" t="str">
            <v>FINE ARTS</v>
          </cell>
          <cell r="Q1872" t="str">
            <v>W&amp;N GRAPHIC MARKER</v>
          </cell>
          <cell r="R1872" t="str">
            <v>PROMARKER</v>
          </cell>
          <cell r="S1872" t="str">
            <v>UNIT</v>
          </cell>
          <cell r="T1872" t="str">
            <v>No serie</v>
          </cell>
          <cell r="U1872" t="str">
            <v>MY337</v>
          </cell>
          <cell r="V1872" t="str">
            <v>10100600625701</v>
          </cell>
          <cell r="W1872" t="str">
            <v>96082000</v>
          </cell>
          <cell r="X1872" t="str">
            <v>CHINA</v>
          </cell>
          <cell r="Y1872">
            <v>3</v>
          </cell>
        </row>
        <row r="1873">
          <cell r="A1873" t="str">
            <v>884955041710</v>
          </cell>
          <cell r="B1873" t="str">
            <v>0203219</v>
          </cell>
          <cell r="C1873" t="str">
            <v>W&amp;N PROMARKER KAKI (Y616)</v>
          </cell>
          <cell r="D1873">
            <v>34</v>
          </cell>
          <cell r="E1873"/>
          <cell r="F1873"/>
          <cell r="G1873" t="str">
            <v>WN PRM KAKI Y616</v>
          </cell>
          <cell r="H1873" t="str">
            <v>W&amp;N PROMARKER KHAKI (Y616)</v>
          </cell>
          <cell r="I1873" t="str">
            <v>WN PRM KHAKI</v>
          </cell>
          <cell r="J1873">
            <v>2.1</v>
          </cell>
          <cell r="K1873">
            <v>2.1</v>
          </cell>
          <cell r="L1873">
            <v>0</v>
          </cell>
          <cell r="M1873" t="str">
            <v>Actif</v>
          </cell>
          <cell r="N1873"/>
          <cell r="O1873" t="str">
            <v>WINSOR &amp; NEWTON</v>
          </cell>
          <cell r="P1873" t="str">
            <v>FINE ARTS</v>
          </cell>
          <cell r="Q1873" t="str">
            <v>W&amp;N GRAPHIC MARKER</v>
          </cell>
          <cell r="R1873" t="str">
            <v>PROMARKER</v>
          </cell>
          <cell r="S1873" t="str">
            <v>UNIT</v>
          </cell>
          <cell r="T1873" t="str">
            <v>No serie</v>
          </cell>
          <cell r="U1873" t="str">
            <v>MY616</v>
          </cell>
          <cell r="V1873" t="str">
            <v>10100600625701</v>
          </cell>
          <cell r="W1873" t="str">
            <v>96082000</v>
          </cell>
          <cell r="X1873" t="str">
            <v>CHINA</v>
          </cell>
          <cell r="Y1873">
            <v>3</v>
          </cell>
        </row>
        <row r="1874">
          <cell r="A1874" t="str">
            <v>884955041727</v>
          </cell>
          <cell r="B1874" t="str">
            <v>0203031</v>
          </cell>
          <cell r="C1874" t="str">
            <v>W&amp;N PROMARKER LAVANDE (V518)</v>
          </cell>
          <cell r="D1874">
            <v>34</v>
          </cell>
          <cell r="E1874"/>
          <cell r="F1874"/>
          <cell r="G1874" t="str">
            <v>WN PRM LAVANDE V518</v>
          </cell>
          <cell r="H1874" t="str">
            <v>W&amp;N PROMARKER LAVENDER (V518)</v>
          </cell>
          <cell r="I1874" t="str">
            <v>WN PRM LAVENDER</v>
          </cell>
          <cell r="J1874">
            <v>2.1</v>
          </cell>
          <cell r="K1874">
            <v>2.1</v>
          </cell>
          <cell r="L1874">
            <v>0</v>
          </cell>
          <cell r="M1874" t="str">
            <v>Actif</v>
          </cell>
          <cell r="N1874"/>
          <cell r="O1874" t="str">
            <v>WINSOR &amp; NEWTON</v>
          </cell>
          <cell r="P1874" t="str">
            <v>FINE ARTS</v>
          </cell>
          <cell r="Q1874" t="str">
            <v>W&amp;N GRAPHIC MARKER</v>
          </cell>
          <cell r="R1874" t="str">
            <v>PROMARKER</v>
          </cell>
          <cell r="S1874" t="str">
            <v>UNIT</v>
          </cell>
          <cell r="T1874" t="str">
            <v>No serie</v>
          </cell>
          <cell r="U1874" t="str">
            <v>MV518</v>
          </cell>
          <cell r="V1874" t="str">
            <v>10100600625701</v>
          </cell>
          <cell r="W1874" t="str">
            <v>96082000</v>
          </cell>
          <cell r="X1874" t="str">
            <v>CHINA</v>
          </cell>
          <cell r="Y1874">
            <v>3</v>
          </cell>
        </row>
        <row r="1875">
          <cell r="A1875" t="str">
            <v>884955041758</v>
          </cell>
          <cell r="B1875" t="str">
            <v>0203226</v>
          </cell>
          <cell r="C1875" t="str">
            <v>W&amp;N PROMARKER LILA (V327)</v>
          </cell>
          <cell r="D1875">
            <v>34</v>
          </cell>
          <cell r="E1875"/>
          <cell r="F1875"/>
          <cell r="G1875" t="str">
            <v>WN PRM LILA V327</v>
          </cell>
          <cell r="H1875" t="str">
            <v>W&amp;N PROMARKER LILAC (V327)</v>
          </cell>
          <cell r="I1875" t="str">
            <v>WN PRM LILAC</v>
          </cell>
          <cell r="J1875">
            <v>2.1</v>
          </cell>
          <cell r="K1875">
            <v>2.1</v>
          </cell>
          <cell r="L1875">
            <v>0</v>
          </cell>
          <cell r="M1875" t="str">
            <v>Actif</v>
          </cell>
          <cell r="N1875"/>
          <cell r="O1875" t="str">
            <v>WINSOR &amp; NEWTON</v>
          </cell>
          <cell r="P1875" t="str">
            <v>FINE ARTS</v>
          </cell>
          <cell r="Q1875" t="str">
            <v>W&amp;N GRAPHIC MARKER</v>
          </cell>
          <cell r="R1875" t="str">
            <v>PROMARKER</v>
          </cell>
          <cell r="S1875" t="str">
            <v>UNIT</v>
          </cell>
          <cell r="T1875" t="str">
            <v>No serie</v>
          </cell>
          <cell r="U1875" t="str">
            <v>MV327</v>
          </cell>
          <cell r="V1875" t="str">
            <v>10100600625701</v>
          </cell>
          <cell r="W1875" t="str">
            <v>96082000</v>
          </cell>
          <cell r="X1875" t="str">
            <v>CHINA</v>
          </cell>
          <cell r="Y1875">
            <v>3</v>
          </cell>
        </row>
        <row r="1876">
          <cell r="A1876" t="str">
            <v>884955042281</v>
          </cell>
          <cell r="B1876" t="str">
            <v>0203368</v>
          </cell>
          <cell r="C1876" t="str">
            <v>W&amp;N PROMARKER LIME DOUCE (Y828)</v>
          </cell>
          <cell r="D1876">
            <v>34</v>
          </cell>
          <cell r="E1876"/>
          <cell r="F1876"/>
          <cell r="G1876" t="str">
            <v>WN PRM LIME DOUCE Y828</v>
          </cell>
          <cell r="H1876" t="str">
            <v>W&amp;N PROMARKER SOFT LIME (Y828)</v>
          </cell>
          <cell r="I1876" t="str">
            <v>WN PRM SOFT LIME</v>
          </cell>
          <cell r="J1876">
            <v>2.1</v>
          </cell>
          <cell r="K1876">
            <v>2.1</v>
          </cell>
          <cell r="L1876">
            <v>0</v>
          </cell>
          <cell r="M1876" t="str">
            <v>Actif</v>
          </cell>
          <cell r="N1876"/>
          <cell r="O1876" t="str">
            <v>WINSOR &amp; NEWTON</v>
          </cell>
          <cell r="P1876" t="str">
            <v>FINE ARTS</v>
          </cell>
          <cell r="Q1876" t="str">
            <v>W&amp;N GRAPHIC MARKER</v>
          </cell>
          <cell r="R1876" t="str">
            <v>PROMARKER</v>
          </cell>
          <cell r="S1876" t="str">
            <v>UNIT</v>
          </cell>
          <cell r="T1876" t="str">
            <v>No serie</v>
          </cell>
          <cell r="U1876" t="str">
            <v>MY828</v>
          </cell>
          <cell r="V1876" t="str">
            <v>10100600625701</v>
          </cell>
          <cell r="W1876" t="str">
            <v>96082000</v>
          </cell>
          <cell r="X1876" t="str">
            <v>CHINA</v>
          </cell>
          <cell r="Y1876">
            <v>3</v>
          </cell>
        </row>
        <row r="1877">
          <cell r="A1877" t="str">
            <v>884955079959</v>
          </cell>
          <cell r="B1877" t="str">
            <v>0203629</v>
          </cell>
          <cell r="C1877" t="str">
            <v>W&amp;N PROMARKER LIN Y119</v>
          </cell>
          <cell r="D1877">
            <v>34</v>
          </cell>
          <cell r="E1877"/>
          <cell r="F1877"/>
          <cell r="G1877" t="str">
            <v>WN PRM LIN Y119</v>
          </cell>
          <cell r="H1877" t="str">
            <v>W&amp;N PROMARKER LINEN (Y119)</v>
          </cell>
          <cell r="I1877" t="str">
            <v>WN PRM LINEN Y119              SP</v>
          </cell>
          <cell r="J1877">
            <v>2.1</v>
          </cell>
          <cell r="K1877">
            <v>2.1</v>
          </cell>
          <cell r="L1877">
            <v>0</v>
          </cell>
          <cell r="M1877" t="str">
            <v>Actif</v>
          </cell>
          <cell r="N1877"/>
          <cell r="O1877" t="str">
            <v>WINSOR &amp; NEWTON</v>
          </cell>
          <cell r="P1877" t="str">
            <v>FINE ARTS</v>
          </cell>
          <cell r="Q1877" t="str">
            <v>W&amp;N GRAPHIC MARKER</v>
          </cell>
          <cell r="R1877" t="str">
            <v>PROMARKER</v>
          </cell>
          <cell r="S1877" t="str">
            <v>UNIT</v>
          </cell>
          <cell r="T1877" t="str">
            <v>No serie</v>
          </cell>
          <cell r="U1877" t="str">
            <v>Y119</v>
          </cell>
          <cell r="V1877" t="str">
            <v>10100600625701</v>
          </cell>
          <cell r="W1877" t="str">
            <v>96082000</v>
          </cell>
          <cell r="X1877" t="str">
            <v>CHINA</v>
          </cell>
          <cell r="Y1877">
            <v>3</v>
          </cell>
        </row>
        <row r="1878">
          <cell r="A1878" t="str">
            <v>884955041802</v>
          </cell>
          <cell r="B1878" t="str">
            <v>0203359</v>
          </cell>
          <cell r="C1878" t="str">
            <v>W&amp;N PROMARKER MAGENTA (M865)</v>
          </cell>
          <cell r="D1878">
            <v>34</v>
          </cell>
          <cell r="E1878"/>
          <cell r="F1878"/>
          <cell r="G1878" t="str">
            <v>WN PRM MAGENTA M865</v>
          </cell>
          <cell r="H1878" t="str">
            <v>W&amp;N PROMARKER MAGENTA (M865)</v>
          </cell>
          <cell r="I1878" t="str">
            <v>WN PRM MAGENTA</v>
          </cell>
          <cell r="J1878">
            <v>2.1</v>
          </cell>
          <cell r="K1878">
            <v>2.1</v>
          </cell>
          <cell r="L1878">
            <v>0</v>
          </cell>
          <cell r="M1878" t="str">
            <v>Actif</v>
          </cell>
          <cell r="N1878"/>
          <cell r="O1878" t="str">
            <v>WINSOR &amp; NEWTON</v>
          </cell>
          <cell r="P1878" t="str">
            <v>FINE ARTS</v>
          </cell>
          <cell r="Q1878" t="str">
            <v>W&amp;N GRAPHIC MARKER</v>
          </cell>
          <cell r="R1878" t="str">
            <v>PROMARKER</v>
          </cell>
          <cell r="S1878" t="str">
            <v>UNIT</v>
          </cell>
          <cell r="T1878" t="str">
            <v>No serie</v>
          </cell>
          <cell r="U1878" t="str">
            <v>MM865</v>
          </cell>
          <cell r="V1878" t="str">
            <v>10100600625701</v>
          </cell>
          <cell r="W1878" t="str">
            <v>96082000</v>
          </cell>
          <cell r="X1878" t="str">
            <v>CHINA</v>
          </cell>
          <cell r="Y1878">
            <v>3</v>
          </cell>
        </row>
        <row r="1879">
          <cell r="A1879" t="str">
            <v>884955041819</v>
          </cell>
          <cell r="B1879" t="str">
            <v>0203239</v>
          </cell>
          <cell r="C1879" t="str">
            <v>W&amp;N PROMARKER MANDARINE (O277)</v>
          </cell>
          <cell r="D1879">
            <v>34</v>
          </cell>
          <cell r="E1879"/>
          <cell r="F1879"/>
          <cell r="G1879" t="str">
            <v>WN PRM MANDARINE O277</v>
          </cell>
          <cell r="H1879" t="str">
            <v>W&amp;N PROMARKER MANDARIN (O277)</v>
          </cell>
          <cell r="I1879" t="str">
            <v>WN PRM MANDARIN</v>
          </cell>
          <cell r="J1879">
            <v>2.1</v>
          </cell>
          <cell r="K1879">
            <v>2.1</v>
          </cell>
          <cell r="L1879">
            <v>0</v>
          </cell>
          <cell r="M1879" t="str">
            <v>Actif</v>
          </cell>
          <cell r="N1879"/>
          <cell r="O1879" t="str">
            <v>WINSOR &amp; NEWTON</v>
          </cell>
          <cell r="P1879" t="str">
            <v>FINE ARTS</v>
          </cell>
          <cell r="Q1879" t="str">
            <v>W&amp;N GRAPHIC MARKER</v>
          </cell>
          <cell r="R1879" t="str">
            <v>PROMARKER</v>
          </cell>
          <cell r="S1879" t="str">
            <v>UNIT</v>
          </cell>
          <cell r="T1879" t="str">
            <v>No serie</v>
          </cell>
          <cell r="U1879" t="str">
            <v>MO277</v>
          </cell>
          <cell r="V1879" t="str">
            <v>10100600625701</v>
          </cell>
          <cell r="W1879" t="str">
            <v>96082000</v>
          </cell>
          <cell r="X1879" t="str">
            <v>CHINA</v>
          </cell>
          <cell r="Y1879">
            <v>3</v>
          </cell>
        </row>
        <row r="1880">
          <cell r="A1880" t="str">
            <v>884955041826</v>
          </cell>
          <cell r="B1880" t="str">
            <v>0203271</v>
          </cell>
          <cell r="C1880" t="str">
            <v>W&amp;N PROMARKER MANGUE (O248)</v>
          </cell>
          <cell r="D1880">
            <v>34</v>
          </cell>
          <cell r="E1880"/>
          <cell r="F1880"/>
          <cell r="G1880" t="str">
            <v>WN PRM MANGUE O248</v>
          </cell>
          <cell r="H1880" t="str">
            <v>W&amp;N PROMARKER MANGO (O248)</v>
          </cell>
          <cell r="I1880" t="str">
            <v>WN PRM MANGO</v>
          </cell>
          <cell r="J1880">
            <v>2.1</v>
          </cell>
          <cell r="K1880">
            <v>2.1</v>
          </cell>
          <cell r="L1880">
            <v>0</v>
          </cell>
          <cell r="M1880" t="str">
            <v>Actif</v>
          </cell>
          <cell r="N1880"/>
          <cell r="O1880" t="str">
            <v>WINSOR &amp; NEWTON</v>
          </cell>
          <cell r="P1880" t="str">
            <v>FINE ARTS</v>
          </cell>
          <cell r="Q1880" t="str">
            <v>W&amp;N GRAPHIC MARKER</v>
          </cell>
          <cell r="R1880" t="str">
            <v>PROMARKER</v>
          </cell>
          <cell r="S1880" t="str">
            <v>UNIT</v>
          </cell>
          <cell r="T1880" t="str">
            <v>No serie</v>
          </cell>
          <cell r="U1880" t="str">
            <v>MO248</v>
          </cell>
          <cell r="V1880" t="str">
            <v>10100600625701</v>
          </cell>
          <cell r="W1880" t="str">
            <v>96082000</v>
          </cell>
          <cell r="X1880" t="str">
            <v>CHINA</v>
          </cell>
          <cell r="Y1880">
            <v>3</v>
          </cell>
        </row>
        <row r="1881">
          <cell r="A1881" t="str">
            <v>884955041833</v>
          </cell>
          <cell r="B1881" t="str">
            <v>0203240</v>
          </cell>
          <cell r="C1881" t="str">
            <v>W&amp;N PROMARKER MARINE (C446)</v>
          </cell>
          <cell r="D1881">
            <v>34</v>
          </cell>
          <cell r="E1881"/>
          <cell r="F1881"/>
          <cell r="G1881" t="str">
            <v>WN PRM MARINE C446</v>
          </cell>
          <cell r="H1881" t="str">
            <v>W&amp;N PROMARKER MARINE (C446)</v>
          </cell>
          <cell r="I1881" t="str">
            <v>WN PRM MARINE</v>
          </cell>
          <cell r="J1881">
            <v>2.1</v>
          </cell>
          <cell r="K1881">
            <v>2.1</v>
          </cell>
          <cell r="L1881">
            <v>0</v>
          </cell>
          <cell r="M1881" t="str">
            <v>Actif</v>
          </cell>
          <cell r="N1881"/>
          <cell r="O1881" t="str">
            <v>WINSOR &amp; NEWTON</v>
          </cell>
          <cell r="P1881" t="str">
            <v>FINE ARTS</v>
          </cell>
          <cell r="Q1881" t="str">
            <v>W&amp;N GRAPHIC MARKER</v>
          </cell>
          <cell r="R1881" t="str">
            <v>PROMARKER</v>
          </cell>
          <cell r="S1881" t="str">
            <v>UNIT</v>
          </cell>
          <cell r="T1881" t="str">
            <v>No serie</v>
          </cell>
          <cell r="U1881" t="str">
            <v>MC446</v>
          </cell>
          <cell r="V1881" t="str">
            <v>10100600625701</v>
          </cell>
          <cell r="W1881" t="str">
            <v>96082000</v>
          </cell>
          <cell r="X1881" t="str">
            <v>CHINA</v>
          </cell>
          <cell r="Y1881">
            <v>3</v>
          </cell>
        </row>
        <row r="1882">
          <cell r="A1882" t="str">
            <v>884955079997</v>
          </cell>
          <cell r="B1882" t="str">
            <v>0203633</v>
          </cell>
          <cell r="C1882" t="str">
            <v>W&amp;N PROMARKER MARRON CEDRE O235</v>
          </cell>
          <cell r="D1882">
            <v>34</v>
          </cell>
          <cell r="E1882"/>
          <cell r="F1882"/>
          <cell r="G1882" t="str">
            <v>WN PRM MARRON CEDRE O235</v>
          </cell>
          <cell r="H1882" t="str">
            <v>W&amp;N PROMARKER CEDAR BROWN (O235)</v>
          </cell>
          <cell r="I1882" t="str">
            <v>WN PRM CEDAR BRO O235          SP</v>
          </cell>
          <cell r="J1882">
            <v>2.1</v>
          </cell>
          <cell r="K1882">
            <v>2.1</v>
          </cell>
          <cell r="L1882">
            <v>0</v>
          </cell>
          <cell r="M1882" t="str">
            <v>Actif</v>
          </cell>
          <cell r="N1882"/>
          <cell r="O1882" t="str">
            <v>WINSOR &amp; NEWTON</v>
          </cell>
          <cell r="P1882" t="str">
            <v>FINE ARTS</v>
          </cell>
          <cell r="Q1882" t="str">
            <v>W&amp;N GRAPHIC MARKER</v>
          </cell>
          <cell r="R1882" t="str">
            <v>PROMARKER</v>
          </cell>
          <cell r="S1882" t="str">
            <v>UNIT</v>
          </cell>
          <cell r="T1882" t="str">
            <v>No serie</v>
          </cell>
          <cell r="U1882" t="str">
            <v>O235</v>
          </cell>
          <cell r="V1882" t="str">
            <v>10100600625701</v>
          </cell>
          <cell r="W1882" t="str">
            <v>96082000</v>
          </cell>
          <cell r="X1882" t="str">
            <v>CHINA</v>
          </cell>
          <cell r="Y1882">
            <v>3</v>
          </cell>
        </row>
        <row r="1883">
          <cell r="A1883" t="str">
            <v>884955042144</v>
          </cell>
          <cell r="B1883" t="str">
            <v>0203300</v>
          </cell>
          <cell r="C1883" t="str">
            <v>W&amp;N PROMARKER MASTIC (O618)</v>
          </cell>
          <cell r="D1883">
            <v>34</v>
          </cell>
          <cell r="E1883"/>
          <cell r="F1883"/>
          <cell r="G1883" t="str">
            <v>WN PRM MASTIC O618</v>
          </cell>
          <cell r="H1883" t="str">
            <v>W&amp;N PROMARKER PUTTY (O618)</v>
          </cell>
          <cell r="I1883" t="str">
            <v>WN PRM PUTTY</v>
          </cell>
          <cell r="J1883">
            <v>2.1</v>
          </cell>
          <cell r="K1883">
            <v>2.1</v>
          </cell>
          <cell r="L1883">
            <v>0</v>
          </cell>
          <cell r="M1883" t="str">
            <v>Actif</v>
          </cell>
          <cell r="N1883"/>
          <cell r="O1883" t="str">
            <v>WINSOR &amp; NEWTON</v>
          </cell>
          <cell r="P1883" t="str">
            <v>FINE ARTS</v>
          </cell>
          <cell r="Q1883" t="str">
            <v>W&amp;N GRAPHIC MARKER</v>
          </cell>
          <cell r="R1883" t="str">
            <v>PROMARKER</v>
          </cell>
          <cell r="S1883" t="str">
            <v>UNIT</v>
          </cell>
          <cell r="T1883" t="str">
            <v>No serie</v>
          </cell>
          <cell r="U1883" t="str">
            <v>MO618</v>
          </cell>
          <cell r="V1883" t="str">
            <v>10100600625701</v>
          </cell>
          <cell r="W1883" t="str">
            <v>96082000</v>
          </cell>
          <cell r="X1883" t="str">
            <v>CHINA</v>
          </cell>
          <cell r="Y1883">
            <v>3</v>
          </cell>
        </row>
        <row r="1884">
          <cell r="A1884" t="str">
            <v>884955041178</v>
          </cell>
          <cell r="B1884" t="str">
            <v>0203247</v>
          </cell>
          <cell r="C1884" t="str">
            <v>W&amp;N PROMARKER MERTENSIA (V127)</v>
          </cell>
          <cell r="D1884">
            <v>34</v>
          </cell>
          <cell r="E1884"/>
          <cell r="F1884"/>
          <cell r="G1884" t="str">
            <v>WN PRM MERTENSIA V127</v>
          </cell>
          <cell r="H1884" t="str">
            <v>W&amp;N PROMARKER BLUEBELL (V127)</v>
          </cell>
          <cell r="I1884" t="str">
            <v>WN PRM BLUEBELL</v>
          </cell>
          <cell r="J1884">
            <v>2.1</v>
          </cell>
          <cell r="K1884">
            <v>2.1</v>
          </cell>
          <cell r="L1884">
            <v>0</v>
          </cell>
          <cell r="M1884" t="str">
            <v>Actif</v>
          </cell>
          <cell r="N1884"/>
          <cell r="O1884" t="str">
            <v>WINSOR &amp; NEWTON</v>
          </cell>
          <cell r="P1884" t="str">
            <v>FINE ARTS</v>
          </cell>
          <cell r="Q1884" t="str">
            <v>W&amp;N GRAPHIC MARKER</v>
          </cell>
          <cell r="R1884" t="str">
            <v>PROMARKER</v>
          </cell>
          <cell r="S1884" t="str">
            <v>UNIT</v>
          </cell>
          <cell r="T1884" t="str">
            <v>No serie</v>
          </cell>
          <cell r="U1884" t="str">
            <v>MV127</v>
          </cell>
          <cell r="V1884" t="str">
            <v>10100600625701</v>
          </cell>
          <cell r="W1884" t="str">
            <v>96082000</v>
          </cell>
          <cell r="X1884" t="str">
            <v>CHINA</v>
          </cell>
          <cell r="Y1884">
            <v>3</v>
          </cell>
        </row>
        <row r="1885">
          <cell r="A1885" t="str">
            <v>884955041628</v>
          </cell>
          <cell r="B1885" t="str">
            <v>0203357</v>
          </cell>
          <cell r="C1885" t="str">
            <v>W&amp;N PROMARKER MIEL (O547)</v>
          </cell>
          <cell r="D1885">
            <v>34</v>
          </cell>
          <cell r="E1885"/>
          <cell r="F1885"/>
          <cell r="G1885" t="str">
            <v>WN PRM MIEL O547</v>
          </cell>
          <cell r="H1885" t="str">
            <v>W&amp;N PROMARKER HONEYCOMB (O547)</v>
          </cell>
          <cell r="I1885" t="str">
            <v>WN PRM HONEYCOMB</v>
          </cell>
          <cell r="J1885">
            <v>2.1</v>
          </cell>
          <cell r="K1885">
            <v>2.1</v>
          </cell>
          <cell r="L1885">
            <v>0</v>
          </cell>
          <cell r="M1885" t="str">
            <v>Actif</v>
          </cell>
          <cell r="N1885"/>
          <cell r="O1885" t="str">
            <v>WINSOR &amp; NEWTON</v>
          </cell>
          <cell r="P1885" t="str">
            <v>FINE ARTS</v>
          </cell>
          <cell r="Q1885" t="str">
            <v>W&amp;N GRAPHIC MARKER</v>
          </cell>
          <cell r="R1885" t="str">
            <v>PROMARKER</v>
          </cell>
          <cell r="S1885" t="str">
            <v>UNIT</v>
          </cell>
          <cell r="T1885" t="str">
            <v>No serie</v>
          </cell>
          <cell r="U1885" t="str">
            <v>MO547</v>
          </cell>
          <cell r="V1885" t="str">
            <v>10100600625701</v>
          </cell>
          <cell r="W1885" t="str">
            <v>96082000</v>
          </cell>
          <cell r="X1885" t="str">
            <v>CHINA</v>
          </cell>
          <cell r="Y1885">
            <v>3</v>
          </cell>
        </row>
        <row r="1886">
          <cell r="A1886" t="str">
            <v>884955080030</v>
          </cell>
          <cell r="B1886" t="str">
            <v>0203637</v>
          </cell>
          <cell r="C1886" t="str">
            <v>W&amp;N PROMARKER MOCHA FONCE O423</v>
          </cell>
          <cell r="D1886">
            <v>34</v>
          </cell>
          <cell r="E1886"/>
          <cell r="F1886"/>
          <cell r="G1886" t="str">
            <v>WN PRM MOCHA FONC O423</v>
          </cell>
          <cell r="H1886" t="str">
            <v>W&amp;N PROMARKER DEEP MOCHA(O423)</v>
          </cell>
          <cell r="I1886" t="str">
            <v>WN PRM DP MOCHA O423           SP</v>
          </cell>
          <cell r="J1886">
            <v>2.1</v>
          </cell>
          <cell r="K1886">
            <v>2.1</v>
          </cell>
          <cell r="L1886">
            <v>0</v>
          </cell>
          <cell r="M1886" t="str">
            <v>Actif</v>
          </cell>
          <cell r="N1886"/>
          <cell r="O1886" t="str">
            <v>WINSOR &amp; NEWTON</v>
          </cell>
          <cell r="P1886" t="str">
            <v>FINE ARTS</v>
          </cell>
          <cell r="Q1886" t="str">
            <v>W&amp;N GRAPHIC MARKER</v>
          </cell>
          <cell r="R1886" t="str">
            <v>PROMARKER</v>
          </cell>
          <cell r="S1886" t="str">
            <v>UNIT</v>
          </cell>
          <cell r="T1886" t="str">
            <v>No serie</v>
          </cell>
          <cell r="U1886" t="str">
            <v>O423</v>
          </cell>
          <cell r="V1886" t="str">
            <v>10100600625701</v>
          </cell>
          <cell r="W1886" t="str">
            <v>96082000</v>
          </cell>
          <cell r="X1886" t="str">
            <v>CHINA</v>
          </cell>
          <cell r="Y1886">
            <v>3</v>
          </cell>
        </row>
        <row r="1887">
          <cell r="A1887" t="str">
            <v>884955041895</v>
          </cell>
          <cell r="B1887" t="str">
            <v>0203361</v>
          </cell>
          <cell r="C1887" t="str">
            <v>W&amp;N PROMARKER MOUSSE (Y334)</v>
          </cell>
          <cell r="D1887">
            <v>34</v>
          </cell>
          <cell r="E1887"/>
          <cell r="F1887"/>
          <cell r="G1887" t="str">
            <v>WN PRM MOUSSE Y334</v>
          </cell>
          <cell r="H1887" t="str">
            <v>W&amp;N PROMARKER MOSS (Y334)</v>
          </cell>
          <cell r="I1887" t="str">
            <v>WN PRM MOSS</v>
          </cell>
          <cell r="J1887">
            <v>2.1</v>
          </cell>
          <cell r="K1887">
            <v>2.1</v>
          </cell>
          <cell r="L1887">
            <v>0</v>
          </cell>
          <cell r="M1887" t="str">
            <v>Actif</v>
          </cell>
          <cell r="N1887"/>
          <cell r="O1887" t="str">
            <v>WINSOR &amp; NEWTON</v>
          </cell>
          <cell r="P1887" t="str">
            <v>FINE ARTS</v>
          </cell>
          <cell r="Q1887" t="str">
            <v>W&amp;N GRAPHIC MARKER</v>
          </cell>
          <cell r="R1887" t="str">
            <v>PROMARKER</v>
          </cell>
          <cell r="S1887" t="str">
            <v>UNIT</v>
          </cell>
          <cell r="T1887" t="str">
            <v>No serie</v>
          </cell>
          <cell r="U1887" t="str">
            <v>MY334</v>
          </cell>
          <cell r="V1887" t="str">
            <v>10100600625701</v>
          </cell>
          <cell r="W1887" t="str">
            <v>96082000</v>
          </cell>
          <cell r="X1887" t="str">
            <v>CHINA</v>
          </cell>
          <cell r="Y1887">
            <v>3</v>
          </cell>
        </row>
        <row r="1888">
          <cell r="A1888" t="str">
            <v>884955041918</v>
          </cell>
          <cell r="B1888" t="str">
            <v>0203301</v>
          </cell>
          <cell r="C1888" t="str">
            <v>W&amp;N PROMARKER MOUTARDE (O948)</v>
          </cell>
          <cell r="D1888">
            <v>34</v>
          </cell>
          <cell r="E1888"/>
          <cell r="F1888"/>
          <cell r="G1888" t="str">
            <v>WN PRM MOUTARDE O948</v>
          </cell>
          <cell r="H1888" t="str">
            <v>W&amp;N PROMARKER MUSTARD (O948)</v>
          </cell>
          <cell r="I1888" t="str">
            <v>WN PRM MUSTARD</v>
          </cell>
          <cell r="J1888">
            <v>2.1</v>
          </cell>
          <cell r="K1888">
            <v>2.1</v>
          </cell>
          <cell r="L1888">
            <v>0</v>
          </cell>
          <cell r="M1888" t="str">
            <v>Actif</v>
          </cell>
          <cell r="N1888"/>
          <cell r="O1888" t="str">
            <v>WINSOR &amp; NEWTON</v>
          </cell>
          <cell r="P1888" t="str">
            <v>FINE ARTS</v>
          </cell>
          <cell r="Q1888" t="str">
            <v>W&amp;N GRAPHIC MARKER</v>
          </cell>
          <cell r="R1888" t="str">
            <v>PROMARKER</v>
          </cell>
          <cell r="S1888" t="str">
            <v>UNIT</v>
          </cell>
          <cell r="T1888" t="str">
            <v>No serie</v>
          </cell>
          <cell r="U1888" t="str">
            <v>MO948</v>
          </cell>
          <cell r="V1888" t="str">
            <v>10100600625701</v>
          </cell>
          <cell r="W1888" t="str">
            <v>96082000</v>
          </cell>
          <cell r="X1888" t="str">
            <v>CHINA</v>
          </cell>
          <cell r="Y1888">
            <v>3</v>
          </cell>
        </row>
        <row r="1889">
          <cell r="A1889" t="str">
            <v>884955041901</v>
          </cell>
          <cell r="B1889" t="str">
            <v>0203363</v>
          </cell>
          <cell r="C1889" t="str">
            <v>W&amp;N PROMARKER MURE (V865)</v>
          </cell>
          <cell r="D1889">
            <v>34</v>
          </cell>
          <cell r="E1889"/>
          <cell r="F1889"/>
          <cell r="G1889" t="str">
            <v>WN PRM MURE V865</v>
          </cell>
          <cell r="H1889" t="str">
            <v>W&amp;N PROMARKER MULBERRY (V865)</v>
          </cell>
          <cell r="I1889" t="str">
            <v>WN PRM MULBERRY</v>
          </cell>
          <cell r="J1889">
            <v>2.1</v>
          </cell>
          <cell r="K1889">
            <v>2.1</v>
          </cell>
          <cell r="L1889">
            <v>0</v>
          </cell>
          <cell r="M1889" t="str">
            <v>Actif</v>
          </cell>
          <cell r="N1889"/>
          <cell r="O1889" t="str">
            <v>WINSOR &amp; NEWTON</v>
          </cell>
          <cell r="P1889" t="str">
            <v>FINE ARTS</v>
          </cell>
          <cell r="Q1889" t="str">
            <v>W&amp;N GRAPHIC MARKER</v>
          </cell>
          <cell r="R1889" t="str">
            <v>PROMARKER</v>
          </cell>
          <cell r="S1889" t="str">
            <v>UNIT</v>
          </cell>
          <cell r="T1889" t="str">
            <v>No serie</v>
          </cell>
          <cell r="U1889" t="str">
            <v>MV865</v>
          </cell>
          <cell r="V1889" t="str">
            <v>10100600625701</v>
          </cell>
          <cell r="W1889" t="str">
            <v>96082000</v>
          </cell>
          <cell r="X1889" t="str">
            <v>CHINA</v>
          </cell>
          <cell r="Y1889">
            <v>3</v>
          </cell>
        </row>
        <row r="1890">
          <cell r="A1890" t="str">
            <v>884955041130</v>
          </cell>
          <cell r="B1890" t="str">
            <v>0203030</v>
          </cell>
          <cell r="C1890" t="str">
            <v>W&amp;N PROMARKER NOIR (XB)</v>
          </cell>
          <cell r="D1890">
            <v>34</v>
          </cell>
          <cell r="E1890"/>
          <cell r="F1890"/>
          <cell r="G1890" t="str">
            <v>WN PRM NOIR 00XB</v>
          </cell>
          <cell r="H1890" t="str">
            <v>W&amp;N PROMARKER BLACK (XB)</v>
          </cell>
          <cell r="I1890" t="str">
            <v>WN PRM BLACK</v>
          </cell>
          <cell r="J1890">
            <v>2.1</v>
          </cell>
          <cell r="K1890">
            <v>2.1</v>
          </cell>
          <cell r="L1890">
            <v>0</v>
          </cell>
          <cell r="M1890" t="str">
            <v>Actif</v>
          </cell>
          <cell r="N1890"/>
          <cell r="O1890" t="str">
            <v>WINSOR &amp; NEWTON</v>
          </cell>
          <cell r="P1890" t="str">
            <v>FINE ARTS</v>
          </cell>
          <cell r="Q1890" t="str">
            <v>W&amp;N GRAPHIC MARKER</v>
          </cell>
          <cell r="R1890" t="str">
            <v>PROMARKER</v>
          </cell>
          <cell r="S1890" t="str">
            <v>UNIT</v>
          </cell>
          <cell r="T1890" t="str">
            <v>No serie</v>
          </cell>
          <cell r="U1890" t="str">
            <v>M00XB</v>
          </cell>
          <cell r="V1890" t="str">
            <v>10100600625701</v>
          </cell>
          <cell r="W1890" t="str">
            <v>96082000</v>
          </cell>
          <cell r="X1890" t="str">
            <v>CHINA</v>
          </cell>
          <cell r="Y1890">
            <v>3</v>
          </cell>
        </row>
        <row r="1891">
          <cell r="A1891" t="str">
            <v>884955073797</v>
          </cell>
          <cell r="B1891" t="str">
            <v>0203383</v>
          </cell>
          <cell r="C1891" t="str">
            <v>W&amp;N PROMARKER NOIR BLEUATRE (XBB)</v>
          </cell>
          <cell r="D1891">
            <v>34</v>
          </cell>
          <cell r="E1891"/>
          <cell r="F1891"/>
          <cell r="G1891" t="str">
            <v>WN PRM NOIR BLEUATRE XBB</v>
          </cell>
          <cell r="H1891" t="str">
            <v>W&amp;N PROMARKER BLAUW ZWART (XBB)</v>
          </cell>
          <cell r="I1891" t="str">
            <v>WN PRM BLUE BLK (XBB)          SP</v>
          </cell>
          <cell r="J1891">
            <v>2.1</v>
          </cell>
          <cell r="K1891">
            <v>2.1</v>
          </cell>
          <cell r="L1891">
            <v>0</v>
          </cell>
          <cell r="M1891" t="str">
            <v>Actif</v>
          </cell>
          <cell r="N1891"/>
          <cell r="O1891" t="str">
            <v>WINSOR &amp; NEWTON</v>
          </cell>
          <cell r="P1891" t="str">
            <v>FINE ARTS</v>
          </cell>
          <cell r="Q1891" t="str">
            <v>W&amp;N GRAPHIC MARKER</v>
          </cell>
          <cell r="R1891" t="str">
            <v>PROMARKER</v>
          </cell>
          <cell r="S1891" t="str">
            <v>UNIT</v>
          </cell>
          <cell r="T1891" t="str">
            <v>No serie</v>
          </cell>
          <cell r="U1891" t="str">
            <v>MXBB</v>
          </cell>
          <cell r="V1891" t="str">
            <v>10100600625701</v>
          </cell>
          <cell r="W1891" t="str">
            <v>96082000</v>
          </cell>
          <cell r="X1891" t="str">
            <v>CHINA</v>
          </cell>
          <cell r="Y1891">
            <v>3</v>
          </cell>
        </row>
        <row r="1892">
          <cell r="A1892" t="str">
            <v>884955080016</v>
          </cell>
          <cell r="B1892" t="str">
            <v>0203635</v>
          </cell>
          <cell r="C1892" t="str">
            <v>W&amp;N PROMARKER NOISETTE O534</v>
          </cell>
          <cell r="D1892">
            <v>34</v>
          </cell>
          <cell r="E1892"/>
          <cell r="F1892"/>
          <cell r="G1892" t="str">
            <v>WN PRM NOISETTE O534</v>
          </cell>
          <cell r="H1892" t="str">
            <v>W&amp;N PROMARKER HAZELNUT (O534)</v>
          </cell>
          <cell r="I1892" t="str">
            <v>WN PRM HAZELNUT O534           SP</v>
          </cell>
          <cell r="J1892">
            <v>2.1</v>
          </cell>
          <cell r="K1892">
            <v>2.1</v>
          </cell>
          <cell r="L1892">
            <v>0</v>
          </cell>
          <cell r="M1892" t="str">
            <v>Actif</v>
          </cell>
          <cell r="N1892"/>
          <cell r="O1892" t="str">
            <v>WINSOR &amp; NEWTON</v>
          </cell>
          <cell r="P1892" t="str">
            <v>FINE ARTS</v>
          </cell>
          <cell r="Q1892" t="str">
            <v>W&amp;N GRAPHIC MARKER</v>
          </cell>
          <cell r="R1892" t="str">
            <v>PROMARKER</v>
          </cell>
          <cell r="S1892" t="str">
            <v>UNIT</v>
          </cell>
          <cell r="T1892" t="str">
            <v>No serie</v>
          </cell>
          <cell r="U1892" t="str">
            <v>O534</v>
          </cell>
          <cell r="V1892" t="str">
            <v>10100600625701</v>
          </cell>
          <cell r="W1892" t="str">
            <v>96082000</v>
          </cell>
          <cell r="X1892" t="str">
            <v>CHINA</v>
          </cell>
          <cell r="Y1892">
            <v>3</v>
          </cell>
        </row>
        <row r="1893">
          <cell r="A1893" t="str">
            <v>884955042427</v>
          </cell>
          <cell r="B1893" t="str">
            <v>0203252</v>
          </cell>
          <cell r="C1893" t="str">
            <v>W&amp;N PROMARKER NOYER (O124)</v>
          </cell>
          <cell r="D1893">
            <v>34</v>
          </cell>
          <cell r="E1893"/>
          <cell r="F1893"/>
          <cell r="G1893" t="str">
            <v>WN PRM NOYER O124</v>
          </cell>
          <cell r="H1893" t="str">
            <v>W&amp;N PROMARKER WALNUT (O124)</v>
          </cell>
          <cell r="I1893" t="str">
            <v>WN PRM WALNUT</v>
          </cell>
          <cell r="J1893">
            <v>2.1</v>
          </cell>
          <cell r="K1893">
            <v>2.1</v>
          </cell>
          <cell r="L1893">
            <v>0</v>
          </cell>
          <cell r="M1893" t="str">
            <v>Actif</v>
          </cell>
          <cell r="N1893"/>
          <cell r="O1893" t="str">
            <v>WINSOR &amp; NEWTON</v>
          </cell>
          <cell r="P1893" t="str">
            <v>FINE ARTS</v>
          </cell>
          <cell r="Q1893" t="str">
            <v>W&amp;N GRAPHIC MARKER</v>
          </cell>
          <cell r="R1893" t="str">
            <v>PROMARKER</v>
          </cell>
          <cell r="S1893" t="str">
            <v>UNIT</v>
          </cell>
          <cell r="T1893" t="str">
            <v>No serie</v>
          </cell>
          <cell r="U1893" t="str">
            <v>MO124</v>
          </cell>
          <cell r="V1893" t="str">
            <v>10100600625701</v>
          </cell>
          <cell r="W1893" t="str">
            <v>96082000</v>
          </cell>
          <cell r="X1893" t="str">
            <v>CHINA</v>
          </cell>
          <cell r="Y1893">
            <v>3</v>
          </cell>
        </row>
        <row r="1894">
          <cell r="A1894" t="str">
            <v>884955041482</v>
          </cell>
          <cell r="B1894" t="str">
            <v>0203268</v>
          </cell>
          <cell r="C1894" t="str">
            <v>W&amp;N PROMARKER OEUF DE CANARD (C528)</v>
          </cell>
          <cell r="D1894">
            <v>34</v>
          </cell>
          <cell r="E1894"/>
          <cell r="F1894"/>
          <cell r="G1894" t="str">
            <v>WN PRM OEUF CANARD C528</v>
          </cell>
          <cell r="H1894" t="str">
            <v>W&amp;N PROMARKER DUCK EGG (C528)</v>
          </cell>
          <cell r="I1894" t="str">
            <v>WN PRM DUCK EGG</v>
          </cell>
          <cell r="J1894">
            <v>2.1</v>
          </cell>
          <cell r="K1894">
            <v>2.1</v>
          </cell>
          <cell r="L1894">
            <v>0</v>
          </cell>
          <cell r="M1894" t="str">
            <v>Actif</v>
          </cell>
          <cell r="N1894"/>
          <cell r="O1894" t="str">
            <v>WINSOR &amp; NEWTON</v>
          </cell>
          <cell r="P1894" t="str">
            <v>FINE ARTS</v>
          </cell>
          <cell r="Q1894" t="str">
            <v>W&amp;N GRAPHIC MARKER</v>
          </cell>
          <cell r="R1894" t="str">
            <v>PROMARKER</v>
          </cell>
          <cell r="S1894" t="str">
            <v>UNIT</v>
          </cell>
          <cell r="T1894" t="str">
            <v>No serie</v>
          </cell>
          <cell r="U1894" t="str">
            <v>MC528</v>
          </cell>
          <cell r="V1894" t="str">
            <v>10100600625701</v>
          </cell>
          <cell r="W1894" t="str">
            <v>96082000</v>
          </cell>
          <cell r="X1894" t="str">
            <v>CHINA</v>
          </cell>
          <cell r="Y1894">
            <v>3</v>
          </cell>
        </row>
        <row r="1895">
          <cell r="A1895" t="str">
            <v>884955041246</v>
          </cell>
          <cell r="B1895" t="str">
            <v>0203076</v>
          </cell>
          <cell r="C1895" t="str">
            <v>W&amp;N PROMARKER OMBRE CALCINEE (R646)</v>
          </cell>
          <cell r="D1895">
            <v>34</v>
          </cell>
          <cell r="E1895"/>
          <cell r="F1895"/>
          <cell r="G1895" t="str">
            <v>WN PRM OMBRE CALCINEE R646</v>
          </cell>
          <cell r="H1895" t="str">
            <v>W&amp;N PROMARKER BURNT UMBER (R646)</v>
          </cell>
          <cell r="I1895" t="str">
            <v>WN PRM BURNT UMBER</v>
          </cell>
          <cell r="J1895">
            <v>2.1</v>
          </cell>
          <cell r="K1895">
            <v>2.1</v>
          </cell>
          <cell r="L1895">
            <v>0</v>
          </cell>
          <cell r="M1895" t="str">
            <v>Actif</v>
          </cell>
          <cell r="N1895"/>
          <cell r="O1895" t="str">
            <v>WINSOR &amp; NEWTON</v>
          </cell>
          <cell r="P1895" t="str">
            <v>FINE ARTS</v>
          </cell>
          <cell r="Q1895" t="str">
            <v>W&amp;N GRAPHIC MARKER</v>
          </cell>
          <cell r="R1895" t="str">
            <v>PROMARKER</v>
          </cell>
          <cell r="S1895" t="str">
            <v>UNIT</v>
          </cell>
          <cell r="T1895" t="str">
            <v>No serie</v>
          </cell>
          <cell r="U1895" t="str">
            <v>MR646</v>
          </cell>
          <cell r="V1895" t="str">
            <v>10100600625701</v>
          </cell>
          <cell r="W1895" t="str">
            <v>96082000</v>
          </cell>
          <cell r="X1895" t="str">
            <v>CHINA</v>
          </cell>
          <cell r="Y1895">
            <v>3</v>
          </cell>
        </row>
        <row r="1896">
          <cell r="A1896" t="str">
            <v>884955041567</v>
          </cell>
          <cell r="B1896" t="str">
            <v>0203283</v>
          </cell>
          <cell r="C1896" t="str">
            <v>W&amp;N PROMARKER OR (O555)</v>
          </cell>
          <cell r="D1896">
            <v>34</v>
          </cell>
          <cell r="E1896"/>
          <cell r="F1896"/>
          <cell r="G1896" t="str">
            <v>WN PRM OR O555</v>
          </cell>
          <cell r="H1896" t="str">
            <v>W&amp;N PROMARKER GOLD (O555)</v>
          </cell>
          <cell r="I1896" t="str">
            <v>WN PRM GOLD</v>
          </cell>
          <cell r="J1896">
            <v>2.1</v>
          </cell>
          <cell r="K1896">
            <v>2.1</v>
          </cell>
          <cell r="L1896">
            <v>0</v>
          </cell>
          <cell r="M1896" t="str">
            <v>Actif</v>
          </cell>
          <cell r="N1896"/>
          <cell r="O1896" t="str">
            <v>WINSOR &amp; NEWTON</v>
          </cell>
          <cell r="P1896" t="str">
            <v>FINE ARTS</v>
          </cell>
          <cell r="Q1896" t="str">
            <v>W&amp;N GRAPHIC MARKER</v>
          </cell>
          <cell r="R1896" t="str">
            <v>PROMARKER</v>
          </cell>
          <cell r="S1896" t="str">
            <v>UNIT</v>
          </cell>
          <cell r="T1896" t="str">
            <v>No serie</v>
          </cell>
          <cell r="U1896" t="str">
            <v>MO555</v>
          </cell>
          <cell r="V1896" t="str">
            <v>10100600625701</v>
          </cell>
          <cell r="W1896" t="str">
            <v>96082000</v>
          </cell>
          <cell r="X1896" t="str">
            <v>CHINA</v>
          </cell>
          <cell r="Y1896">
            <v>3</v>
          </cell>
        </row>
        <row r="1897">
          <cell r="A1897" t="str">
            <v>884955041949</v>
          </cell>
          <cell r="B1897" t="str">
            <v>0203449</v>
          </cell>
          <cell r="C1897" t="str">
            <v>W&amp;N PROMARKER ORANGE (R866)</v>
          </cell>
          <cell r="D1897">
            <v>34</v>
          </cell>
          <cell r="E1897"/>
          <cell r="F1897"/>
          <cell r="G1897" t="str">
            <v>WN PRM ORANGE R866</v>
          </cell>
          <cell r="H1897" t="str">
            <v>W&amp;N PROMARKER ORANGE (R866)</v>
          </cell>
          <cell r="I1897" t="str">
            <v>WN PRM ORANGE</v>
          </cell>
          <cell r="J1897">
            <v>2.1</v>
          </cell>
          <cell r="K1897">
            <v>2.1</v>
          </cell>
          <cell r="L1897">
            <v>0</v>
          </cell>
          <cell r="M1897" t="str">
            <v>Actif</v>
          </cell>
          <cell r="N1897"/>
          <cell r="O1897" t="str">
            <v>WINSOR &amp; NEWTON</v>
          </cell>
          <cell r="P1897" t="str">
            <v>FINE ARTS</v>
          </cell>
          <cell r="Q1897" t="str">
            <v>W&amp;N GRAPHIC MARKER</v>
          </cell>
          <cell r="R1897" t="str">
            <v>PROMARKER</v>
          </cell>
          <cell r="S1897" t="str">
            <v>UNIT</v>
          </cell>
          <cell r="T1897" t="str">
            <v>No serie</v>
          </cell>
          <cell r="U1897" t="str">
            <v>MR866</v>
          </cell>
          <cell r="V1897" t="str">
            <v>10100600625701</v>
          </cell>
          <cell r="W1897" t="str">
            <v>96082000</v>
          </cell>
          <cell r="X1897" t="str">
            <v>CHINA</v>
          </cell>
          <cell r="Y1897">
            <v>3</v>
          </cell>
        </row>
        <row r="1898">
          <cell r="A1898" t="str">
            <v>884955041208</v>
          </cell>
          <cell r="B1898" t="str">
            <v>0203051</v>
          </cell>
          <cell r="C1898" t="str">
            <v>W&amp;N PROMARKER ORANGE BRILLANT (O177)</v>
          </cell>
          <cell r="D1898">
            <v>34</v>
          </cell>
          <cell r="E1898"/>
          <cell r="F1898"/>
          <cell r="G1898" t="str">
            <v>WN PRM ORA BRILLANT O177</v>
          </cell>
          <cell r="H1898" t="str">
            <v>W&amp;N PROMARKER BRIGHT ORANGE (O177)</v>
          </cell>
          <cell r="I1898" t="str">
            <v>WN PRM BRIGHT ORANGE</v>
          </cell>
          <cell r="J1898">
            <v>2.1</v>
          </cell>
          <cell r="K1898">
            <v>2.1</v>
          </cell>
          <cell r="L1898">
            <v>0</v>
          </cell>
          <cell r="M1898" t="str">
            <v>Actif</v>
          </cell>
          <cell r="N1898"/>
          <cell r="O1898" t="str">
            <v>WINSOR &amp; NEWTON</v>
          </cell>
          <cell r="P1898" t="str">
            <v>FINE ARTS</v>
          </cell>
          <cell r="Q1898" t="str">
            <v>W&amp;N GRAPHIC MARKER</v>
          </cell>
          <cell r="R1898" t="str">
            <v>PROMARKER</v>
          </cell>
          <cell r="S1898" t="str">
            <v>UNIT</v>
          </cell>
          <cell r="T1898" t="str">
            <v>No serie</v>
          </cell>
          <cell r="U1898" t="str">
            <v>MO177</v>
          </cell>
          <cell r="V1898" t="str">
            <v>10100600625701</v>
          </cell>
          <cell r="W1898" t="str">
            <v>96082000</v>
          </cell>
          <cell r="X1898" t="str">
            <v>CHINA</v>
          </cell>
          <cell r="Y1898">
            <v>3</v>
          </cell>
        </row>
        <row r="1899">
          <cell r="A1899" t="str">
            <v>884955041222</v>
          </cell>
          <cell r="B1899" t="str">
            <v>0203092</v>
          </cell>
          <cell r="C1899" t="str">
            <v>W&amp;N PROMARKER ORANGE BRULEE (R946)</v>
          </cell>
          <cell r="D1899">
            <v>34</v>
          </cell>
          <cell r="E1899"/>
          <cell r="F1899"/>
          <cell r="G1899" t="str">
            <v>WN PRM ORANGE BRULEE R946</v>
          </cell>
          <cell r="H1899" t="str">
            <v>W&amp;N PROMARKER BURNT ORANGE (R946)</v>
          </cell>
          <cell r="I1899" t="str">
            <v>WN PRM BURNT ORANGE</v>
          </cell>
          <cell r="J1899">
            <v>2.1</v>
          </cell>
          <cell r="K1899">
            <v>2.1</v>
          </cell>
          <cell r="L1899">
            <v>0</v>
          </cell>
          <cell r="M1899" t="str">
            <v>Actif</v>
          </cell>
          <cell r="N1899"/>
          <cell r="O1899" t="str">
            <v>WINSOR &amp; NEWTON</v>
          </cell>
          <cell r="P1899" t="str">
            <v>FINE ARTS</v>
          </cell>
          <cell r="Q1899" t="str">
            <v>W&amp;N GRAPHIC MARKER</v>
          </cell>
          <cell r="R1899" t="str">
            <v>PROMARKER</v>
          </cell>
          <cell r="S1899" t="str">
            <v>UNIT</v>
          </cell>
          <cell r="T1899" t="str">
            <v>No serie</v>
          </cell>
          <cell r="U1899" t="str">
            <v>MR946</v>
          </cell>
          <cell r="V1899" t="str">
            <v>10100600625701</v>
          </cell>
          <cell r="W1899" t="str">
            <v>96082000</v>
          </cell>
          <cell r="X1899" t="str">
            <v>CHINA</v>
          </cell>
          <cell r="Y1899">
            <v>3</v>
          </cell>
        </row>
        <row r="1900">
          <cell r="A1900" t="str">
            <v>884955041956</v>
          </cell>
          <cell r="B1900" t="str">
            <v>0203364</v>
          </cell>
          <cell r="C1900" t="str">
            <v>W&amp;N PROMARKER ORCHIDEE (V528)</v>
          </cell>
          <cell r="D1900">
            <v>34</v>
          </cell>
          <cell r="E1900"/>
          <cell r="F1900"/>
          <cell r="G1900" t="str">
            <v>WN PRM ORCHIDEE V528</v>
          </cell>
          <cell r="H1900" t="str">
            <v>W&amp;N PROMARKER ORCHID (V528)</v>
          </cell>
          <cell r="I1900" t="str">
            <v>WN PRM ORCHID</v>
          </cell>
          <cell r="J1900">
            <v>2.1</v>
          </cell>
          <cell r="K1900">
            <v>2.1</v>
          </cell>
          <cell r="L1900">
            <v>0</v>
          </cell>
          <cell r="M1900" t="str">
            <v>Actif</v>
          </cell>
          <cell r="N1900"/>
          <cell r="O1900" t="str">
            <v>WINSOR &amp; NEWTON</v>
          </cell>
          <cell r="P1900" t="str">
            <v>FINE ARTS</v>
          </cell>
          <cell r="Q1900" t="str">
            <v>W&amp;N GRAPHIC MARKER</v>
          </cell>
          <cell r="R1900" t="str">
            <v>PROMARKER</v>
          </cell>
          <cell r="S1900" t="str">
            <v>UNIT</v>
          </cell>
          <cell r="T1900" t="str">
            <v>No serie</v>
          </cell>
          <cell r="U1900" t="str">
            <v>MV528</v>
          </cell>
          <cell r="V1900" t="str">
            <v>10100600625701</v>
          </cell>
          <cell r="W1900" t="str">
            <v>96082000</v>
          </cell>
          <cell r="X1900" t="str">
            <v>CHINA</v>
          </cell>
          <cell r="Y1900">
            <v>3</v>
          </cell>
        </row>
        <row r="1901">
          <cell r="A1901" t="str">
            <v>884955080009</v>
          </cell>
          <cell r="B1901" t="str">
            <v>0203634</v>
          </cell>
          <cell r="C1901" t="str">
            <v>W&amp;N PROMARKER PECAN CLAIR O237</v>
          </cell>
          <cell r="D1901">
            <v>34</v>
          </cell>
          <cell r="E1901"/>
          <cell r="F1901"/>
          <cell r="G1901" t="str">
            <v>WN PRM PECAN CLAIR O237</v>
          </cell>
          <cell r="H1901" t="str">
            <v>W&amp;N PROMARKER LIGHT PECAN (O237)</v>
          </cell>
          <cell r="I1901" t="str">
            <v>WN PRM LT PECAN O237           SP</v>
          </cell>
          <cell r="J1901">
            <v>2.1</v>
          </cell>
          <cell r="K1901">
            <v>2.1</v>
          </cell>
          <cell r="L1901">
            <v>0</v>
          </cell>
          <cell r="M1901" t="str">
            <v>Actif</v>
          </cell>
          <cell r="N1901"/>
          <cell r="O1901" t="str">
            <v>WINSOR &amp; NEWTON</v>
          </cell>
          <cell r="P1901" t="str">
            <v>FINE ARTS</v>
          </cell>
          <cell r="Q1901" t="str">
            <v>W&amp;N GRAPHIC MARKER</v>
          </cell>
          <cell r="R1901" t="str">
            <v>PROMARKER</v>
          </cell>
          <cell r="S1901" t="str">
            <v>UNIT</v>
          </cell>
          <cell r="T1901" t="str">
            <v>No serie</v>
          </cell>
          <cell r="U1901" t="str">
            <v>O237</v>
          </cell>
          <cell r="V1901" t="str">
            <v>10100600625701</v>
          </cell>
          <cell r="W1901" t="str">
            <v>96082000</v>
          </cell>
          <cell r="X1901" t="str">
            <v>CHINA</v>
          </cell>
          <cell r="Y1901">
            <v>3</v>
          </cell>
        </row>
        <row r="1902">
          <cell r="A1902" t="str">
            <v>884955042021</v>
          </cell>
          <cell r="B1902" t="str">
            <v>0203270</v>
          </cell>
          <cell r="C1902" t="str">
            <v>W&amp;N PROMARKER PECHE (O148)</v>
          </cell>
          <cell r="D1902">
            <v>34</v>
          </cell>
          <cell r="E1902"/>
          <cell r="F1902"/>
          <cell r="G1902" t="str">
            <v>WN PRM PECHE O148</v>
          </cell>
          <cell r="H1902" t="str">
            <v>W&amp;N PROMARKER PEACH (O148)</v>
          </cell>
          <cell r="I1902" t="str">
            <v>WN PRM PEACH</v>
          </cell>
          <cell r="J1902">
            <v>2.1</v>
          </cell>
          <cell r="K1902">
            <v>2.1</v>
          </cell>
          <cell r="L1902">
            <v>0</v>
          </cell>
          <cell r="M1902" t="str">
            <v>Actif</v>
          </cell>
          <cell r="N1902"/>
          <cell r="O1902" t="str">
            <v>WINSOR &amp; NEWTON</v>
          </cell>
          <cell r="P1902" t="str">
            <v>FINE ARTS</v>
          </cell>
          <cell r="Q1902" t="str">
            <v>W&amp;N GRAPHIC MARKER</v>
          </cell>
          <cell r="R1902" t="str">
            <v>PROMARKER</v>
          </cell>
          <cell r="S1902" t="str">
            <v>UNIT</v>
          </cell>
          <cell r="T1902" t="str">
            <v>No serie</v>
          </cell>
          <cell r="U1902" t="str">
            <v>MO148</v>
          </cell>
          <cell r="V1902" t="str">
            <v>10100600625701</v>
          </cell>
          <cell r="W1902" t="str">
            <v>96082000</v>
          </cell>
          <cell r="X1902" t="str">
            <v>CHINA</v>
          </cell>
          <cell r="Y1902">
            <v>3</v>
          </cell>
        </row>
        <row r="1903">
          <cell r="A1903" t="str">
            <v>884955042298</v>
          </cell>
          <cell r="B1903" t="str">
            <v>0203370</v>
          </cell>
          <cell r="C1903" t="str">
            <v>W&amp;N PROMARKER PECHE DOUCE (O138)</v>
          </cell>
          <cell r="D1903">
            <v>34</v>
          </cell>
          <cell r="E1903"/>
          <cell r="F1903"/>
          <cell r="G1903" t="str">
            <v>WN PRM PECHE DOUCE O138</v>
          </cell>
          <cell r="H1903" t="str">
            <v>W&amp;N PROMARKER SOFT PEACH (O138)</v>
          </cell>
          <cell r="I1903" t="str">
            <v>WN PRM SOFT PEACH</v>
          </cell>
          <cell r="J1903">
            <v>2.1</v>
          </cell>
          <cell r="K1903">
            <v>2.1</v>
          </cell>
          <cell r="L1903">
            <v>0</v>
          </cell>
          <cell r="M1903" t="str">
            <v>Actif</v>
          </cell>
          <cell r="N1903"/>
          <cell r="O1903" t="str">
            <v>WINSOR &amp; NEWTON</v>
          </cell>
          <cell r="P1903" t="str">
            <v>FINE ARTS</v>
          </cell>
          <cell r="Q1903" t="str">
            <v>W&amp;N GRAPHIC MARKER</v>
          </cell>
          <cell r="R1903" t="str">
            <v>PROMARKER</v>
          </cell>
          <cell r="S1903" t="str">
            <v>UNIT</v>
          </cell>
          <cell r="T1903" t="str">
            <v>No serie</v>
          </cell>
          <cell r="U1903" t="str">
            <v>MO138</v>
          </cell>
          <cell r="V1903" t="str">
            <v>10100600625701</v>
          </cell>
          <cell r="W1903" t="str">
            <v>96082000</v>
          </cell>
          <cell r="X1903" t="str">
            <v>CHINA</v>
          </cell>
          <cell r="Y1903">
            <v>3</v>
          </cell>
        </row>
        <row r="1904">
          <cell r="A1904" t="str">
            <v>884955041161</v>
          </cell>
          <cell r="B1904" t="str">
            <v>0203234</v>
          </cell>
          <cell r="C1904" t="str">
            <v>W&amp;N PROMARKER PERLE BLEU (B528)</v>
          </cell>
          <cell r="D1904">
            <v>34</v>
          </cell>
          <cell r="E1904"/>
          <cell r="F1904"/>
          <cell r="G1904" t="str">
            <v>WN PRM PERLE BLEU B528</v>
          </cell>
          <cell r="H1904" t="str">
            <v>W&amp;N PROMARKER BLUE PEARL (B528)</v>
          </cell>
          <cell r="I1904" t="str">
            <v>WN PRM BLUE PEARL</v>
          </cell>
          <cell r="J1904">
            <v>2.1</v>
          </cell>
          <cell r="K1904">
            <v>2.1</v>
          </cell>
          <cell r="L1904">
            <v>0</v>
          </cell>
          <cell r="M1904" t="str">
            <v>Actif</v>
          </cell>
          <cell r="N1904"/>
          <cell r="O1904" t="str">
            <v>WINSOR &amp; NEWTON</v>
          </cell>
          <cell r="P1904" t="str">
            <v>FINE ARTS</v>
          </cell>
          <cell r="Q1904" t="str">
            <v>W&amp;N GRAPHIC MARKER</v>
          </cell>
          <cell r="R1904" t="str">
            <v>PROMARKER</v>
          </cell>
          <cell r="S1904" t="str">
            <v>UNIT</v>
          </cell>
          <cell r="T1904" t="str">
            <v>No serie</v>
          </cell>
          <cell r="U1904" t="str">
            <v>MB528</v>
          </cell>
          <cell r="V1904" t="str">
            <v>10100600625701</v>
          </cell>
          <cell r="W1904" t="str">
            <v>96082000</v>
          </cell>
          <cell r="X1904" t="str">
            <v>CHINA</v>
          </cell>
          <cell r="Y1904">
            <v>3</v>
          </cell>
        </row>
        <row r="1905">
          <cell r="A1905" t="str">
            <v>884955071441</v>
          </cell>
          <cell r="B1905" t="str">
            <v>0203016</v>
          </cell>
          <cell r="C1905" t="str">
            <v>W&amp;N PROMARKER PESTO (Y923)</v>
          </cell>
          <cell r="D1905">
            <v>34</v>
          </cell>
          <cell r="E1905"/>
          <cell r="F1905"/>
          <cell r="G1905" t="str">
            <v>WN PRM PESTO Y923</v>
          </cell>
          <cell r="H1905" t="str">
            <v>W&amp;N PROMARKER PESTO (Y923)</v>
          </cell>
          <cell r="I1905" t="str">
            <v>WN PRM PESTO                   SP</v>
          </cell>
          <cell r="J1905">
            <v>2.1</v>
          </cell>
          <cell r="K1905">
            <v>2.1</v>
          </cell>
          <cell r="L1905">
            <v>0</v>
          </cell>
          <cell r="M1905" t="str">
            <v>Actif</v>
          </cell>
          <cell r="N1905"/>
          <cell r="O1905" t="str">
            <v>WINSOR &amp; NEWTON</v>
          </cell>
          <cell r="P1905" t="str">
            <v>FINE ARTS</v>
          </cell>
          <cell r="Q1905" t="str">
            <v>W&amp;N GRAPHIC MARKER</v>
          </cell>
          <cell r="R1905" t="str">
            <v>PROMARKER</v>
          </cell>
          <cell r="S1905" t="str">
            <v>UNIT</v>
          </cell>
          <cell r="T1905" t="str">
            <v>No serie</v>
          </cell>
          <cell r="U1905" t="str">
            <v>MY923</v>
          </cell>
          <cell r="V1905" t="str">
            <v>10100600625701</v>
          </cell>
          <cell r="W1905" t="str">
            <v>96082000</v>
          </cell>
          <cell r="X1905" t="str">
            <v>CHINA</v>
          </cell>
          <cell r="Y1905">
            <v>3</v>
          </cell>
        </row>
        <row r="1906">
          <cell r="A1906" t="str">
            <v>884955042052</v>
          </cell>
          <cell r="B1906" t="str">
            <v>0203244</v>
          </cell>
          <cell r="C1906" t="str">
            <v>W&amp;N PROMARKER PIN (G635)</v>
          </cell>
          <cell r="D1906">
            <v>34</v>
          </cell>
          <cell r="E1906"/>
          <cell r="F1906"/>
          <cell r="G1906" t="str">
            <v>WN PRM PIN G635</v>
          </cell>
          <cell r="H1906" t="str">
            <v>W&amp;N PROMARKER PINE (G635)</v>
          </cell>
          <cell r="I1906" t="str">
            <v>WN PRM PINE</v>
          </cell>
          <cell r="J1906">
            <v>2.1</v>
          </cell>
          <cell r="K1906">
            <v>2.1</v>
          </cell>
          <cell r="L1906">
            <v>0</v>
          </cell>
          <cell r="M1906" t="str">
            <v>Actif</v>
          </cell>
          <cell r="N1906"/>
          <cell r="O1906" t="str">
            <v>WINSOR &amp; NEWTON</v>
          </cell>
          <cell r="P1906" t="str">
            <v>FINE ARTS</v>
          </cell>
          <cell r="Q1906" t="str">
            <v>W&amp;N GRAPHIC MARKER</v>
          </cell>
          <cell r="R1906" t="str">
            <v>PROMARKER</v>
          </cell>
          <cell r="S1906" t="str">
            <v>UNIT</v>
          </cell>
          <cell r="T1906" t="str">
            <v>No serie</v>
          </cell>
          <cell r="U1906" t="str">
            <v>MG635</v>
          </cell>
          <cell r="V1906" t="str">
            <v>10100600625701</v>
          </cell>
          <cell r="W1906" t="str">
            <v>96082000</v>
          </cell>
          <cell r="X1906" t="str">
            <v>CHINA</v>
          </cell>
          <cell r="Y1906">
            <v>3</v>
          </cell>
        </row>
        <row r="1907">
          <cell r="A1907" t="str">
            <v>884955041062</v>
          </cell>
          <cell r="B1907" t="str">
            <v>0203210</v>
          </cell>
          <cell r="C1907" t="str">
            <v>W&amp;N PROMARKER POMME (G338)</v>
          </cell>
          <cell r="D1907">
            <v>34</v>
          </cell>
          <cell r="E1907"/>
          <cell r="F1907"/>
          <cell r="G1907" t="str">
            <v>WN PRM POMME G338</v>
          </cell>
          <cell r="H1907" t="str">
            <v>W&amp;N PROMARKER APPLE (G338)</v>
          </cell>
          <cell r="I1907" t="str">
            <v>WN PRM APPLE</v>
          </cell>
          <cell r="J1907">
            <v>2.1</v>
          </cell>
          <cell r="K1907">
            <v>2.1</v>
          </cell>
          <cell r="L1907">
            <v>0</v>
          </cell>
          <cell r="M1907" t="str">
            <v>Actif</v>
          </cell>
          <cell r="N1907"/>
          <cell r="O1907" t="str">
            <v>WINSOR &amp; NEWTON</v>
          </cell>
          <cell r="P1907" t="str">
            <v>FINE ARTS</v>
          </cell>
          <cell r="Q1907" t="str">
            <v>W&amp;N GRAPHIC MARKER</v>
          </cell>
          <cell r="R1907" t="str">
            <v>PROMARKER</v>
          </cell>
          <cell r="S1907" t="str">
            <v>UNIT</v>
          </cell>
          <cell r="T1907" t="str">
            <v>No serie</v>
          </cell>
          <cell r="U1907" t="str">
            <v>MG338</v>
          </cell>
          <cell r="V1907" t="str">
            <v>10100600625701</v>
          </cell>
          <cell r="W1907" t="str">
            <v>96082000</v>
          </cell>
          <cell r="X1907" t="str">
            <v>CHINA</v>
          </cell>
          <cell r="Y1907">
            <v>3</v>
          </cell>
        </row>
        <row r="1908">
          <cell r="A1908" t="str">
            <v>884955042137</v>
          </cell>
          <cell r="B1908" t="str">
            <v>0203542</v>
          </cell>
          <cell r="C1908" t="str">
            <v>W&amp;N PROMARKER POURPRE (V546)</v>
          </cell>
          <cell r="D1908">
            <v>34</v>
          </cell>
          <cell r="E1908"/>
          <cell r="F1908"/>
          <cell r="G1908" t="str">
            <v>WN PRM POURPRE V546</v>
          </cell>
          <cell r="H1908" t="str">
            <v>W&amp;N PROMARKER PURPLE (V546)</v>
          </cell>
          <cell r="I1908" t="str">
            <v>WN PRM PURPLE</v>
          </cell>
          <cell r="J1908">
            <v>2.1</v>
          </cell>
          <cell r="K1908">
            <v>2.1</v>
          </cell>
          <cell r="L1908">
            <v>0</v>
          </cell>
          <cell r="M1908" t="str">
            <v>Actif</v>
          </cell>
          <cell r="N1908"/>
          <cell r="O1908" t="str">
            <v>WINSOR &amp; NEWTON</v>
          </cell>
          <cell r="P1908" t="str">
            <v>FINE ARTS</v>
          </cell>
          <cell r="Q1908" t="str">
            <v>W&amp;N GRAPHIC MARKER</v>
          </cell>
          <cell r="R1908" t="str">
            <v>PROMARKER</v>
          </cell>
          <cell r="S1908" t="str">
            <v>UNIT</v>
          </cell>
          <cell r="T1908" t="str">
            <v>No serie</v>
          </cell>
          <cell r="U1908" t="str">
            <v>MV546</v>
          </cell>
          <cell r="V1908" t="str">
            <v>10100600625701</v>
          </cell>
          <cell r="W1908" t="str">
            <v>96082000</v>
          </cell>
          <cell r="X1908" t="str">
            <v>CHINA</v>
          </cell>
          <cell r="Y1908">
            <v>3</v>
          </cell>
        </row>
        <row r="1909">
          <cell r="A1909" t="str">
            <v>884955071359</v>
          </cell>
          <cell r="B1909" t="str">
            <v>0203007</v>
          </cell>
          <cell r="C1909" t="str">
            <v>W&amp;N PROMARKER PRALINE (O837)</v>
          </cell>
          <cell r="D1909">
            <v>34</v>
          </cell>
          <cell r="E1909"/>
          <cell r="F1909"/>
          <cell r="G1909" t="str">
            <v>WN PRM PRALIN O837</v>
          </cell>
          <cell r="H1909" t="str">
            <v>W&amp;N PROMARKER PRALINE (O837)</v>
          </cell>
          <cell r="I1909" t="str">
            <v>WN PRM PRALINE                 SP</v>
          </cell>
          <cell r="J1909">
            <v>2.1</v>
          </cell>
          <cell r="K1909">
            <v>2.1</v>
          </cell>
          <cell r="L1909">
            <v>0</v>
          </cell>
          <cell r="M1909" t="str">
            <v>Actif</v>
          </cell>
          <cell r="N1909"/>
          <cell r="O1909" t="str">
            <v>WINSOR &amp; NEWTON</v>
          </cell>
          <cell r="P1909" t="str">
            <v>FINE ARTS</v>
          </cell>
          <cell r="Q1909" t="str">
            <v>W&amp;N GRAPHIC MARKER</v>
          </cell>
          <cell r="R1909" t="str">
            <v>PROMARKER</v>
          </cell>
          <cell r="S1909" t="str">
            <v>UNIT</v>
          </cell>
          <cell r="T1909" t="str">
            <v>No serie</v>
          </cell>
          <cell r="U1909" t="str">
            <v>MO837</v>
          </cell>
          <cell r="V1909" t="str">
            <v>10100600625701</v>
          </cell>
          <cell r="W1909" t="str">
            <v>96082000</v>
          </cell>
          <cell r="X1909" t="str">
            <v>CHINA</v>
          </cell>
          <cell r="Y1909">
            <v>3</v>
          </cell>
        </row>
        <row r="1910">
          <cell r="A1910" t="str">
            <v>884955042106</v>
          </cell>
          <cell r="B1910" t="str">
            <v>0203262</v>
          </cell>
          <cell r="C1910" t="str">
            <v>W&amp;N PROMARKER PRIMVERT (Y919)</v>
          </cell>
          <cell r="D1910">
            <v>34</v>
          </cell>
          <cell r="E1910"/>
          <cell r="F1910"/>
          <cell r="G1910" t="str">
            <v>WN PRM PRIMVERT Y919</v>
          </cell>
          <cell r="H1910" t="str">
            <v>W&amp;N PROMARKER PRIMROSE (Y919)</v>
          </cell>
          <cell r="I1910" t="str">
            <v>WN PRM PRIMROSE</v>
          </cell>
          <cell r="J1910">
            <v>2.1</v>
          </cell>
          <cell r="K1910">
            <v>2.1</v>
          </cell>
          <cell r="L1910">
            <v>0</v>
          </cell>
          <cell r="M1910" t="str">
            <v>Actif</v>
          </cell>
          <cell r="N1910"/>
          <cell r="O1910" t="str">
            <v>WINSOR &amp; NEWTON</v>
          </cell>
          <cell r="P1910" t="str">
            <v>FINE ARTS</v>
          </cell>
          <cell r="Q1910" t="str">
            <v>W&amp;N GRAPHIC MARKER</v>
          </cell>
          <cell r="R1910" t="str">
            <v>PROMARKER</v>
          </cell>
          <cell r="S1910" t="str">
            <v>UNIT</v>
          </cell>
          <cell r="T1910" t="str">
            <v>No serie</v>
          </cell>
          <cell r="U1910" t="str">
            <v>MY919</v>
          </cell>
          <cell r="V1910" t="str">
            <v>10100600625701</v>
          </cell>
          <cell r="W1910" t="str">
            <v>96082000</v>
          </cell>
          <cell r="X1910" t="str">
            <v>CHINA</v>
          </cell>
          <cell r="Y1910">
            <v>3</v>
          </cell>
        </row>
        <row r="1911">
          <cell r="A1911" t="str">
            <v>884955042076</v>
          </cell>
          <cell r="B1911" t="str">
            <v>0203197</v>
          </cell>
          <cell r="C1911" t="str">
            <v>W&amp;N PROMARKER PRUNE (V735)</v>
          </cell>
          <cell r="D1911">
            <v>34</v>
          </cell>
          <cell r="E1911"/>
          <cell r="F1911"/>
          <cell r="G1911" t="str">
            <v>WN PRM PRUNE V735</v>
          </cell>
          <cell r="H1911" t="str">
            <v>W&amp;N PROMARKER PLUM (V735)</v>
          </cell>
          <cell r="I1911" t="str">
            <v>WN PRM PLUM</v>
          </cell>
          <cell r="J1911">
            <v>2.1</v>
          </cell>
          <cell r="K1911">
            <v>2.1</v>
          </cell>
          <cell r="L1911">
            <v>0</v>
          </cell>
          <cell r="M1911" t="str">
            <v>Actif</v>
          </cell>
          <cell r="N1911"/>
          <cell r="O1911" t="str">
            <v>WINSOR &amp; NEWTON</v>
          </cell>
          <cell r="P1911" t="str">
            <v>FINE ARTS</v>
          </cell>
          <cell r="Q1911" t="str">
            <v>W&amp;N GRAPHIC MARKER</v>
          </cell>
          <cell r="R1911" t="str">
            <v>PROMARKER</v>
          </cell>
          <cell r="S1911" t="str">
            <v>UNIT</v>
          </cell>
          <cell r="T1911" t="str">
            <v>No serie</v>
          </cell>
          <cell r="U1911" t="str">
            <v>MV735</v>
          </cell>
          <cell r="V1911" t="str">
            <v>10100600625701</v>
          </cell>
          <cell r="W1911" t="str">
            <v>96082000</v>
          </cell>
          <cell r="X1911" t="str">
            <v>CHINA</v>
          </cell>
          <cell r="Y1911">
            <v>3</v>
          </cell>
        </row>
        <row r="1912">
          <cell r="A1912" t="str">
            <v>884955041055</v>
          </cell>
          <cell r="B1912" t="str">
            <v>0203256</v>
          </cell>
          <cell r="C1912" t="str">
            <v>W&amp;N PROMARKER ROSE ANTIQUE (R346)</v>
          </cell>
          <cell r="D1912">
            <v>34</v>
          </cell>
          <cell r="E1912"/>
          <cell r="F1912"/>
          <cell r="G1912" t="str">
            <v>WN PRM ROSE ANTIQUE R346</v>
          </cell>
          <cell r="H1912" t="str">
            <v>W&amp;N PROMARKER ANTIQUE PINK (R346)</v>
          </cell>
          <cell r="I1912" t="str">
            <v>WN PRM ANTIQUE PINK</v>
          </cell>
          <cell r="J1912">
            <v>2.1</v>
          </cell>
          <cell r="K1912">
            <v>2.1</v>
          </cell>
          <cell r="L1912">
            <v>0</v>
          </cell>
          <cell r="M1912" t="str">
            <v>Actif</v>
          </cell>
          <cell r="N1912"/>
          <cell r="O1912" t="str">
            <v>WINSOR &amp; NEWTON</v>
          </cell>
          <cell r="P1912" t="str">
            <v>FINE ARTS</v>
          </cell>
          <cell r="Q1912" t="str">
            <v>W&amp;N GRAPHIC MARKER</v>
          </cell>
          <cell r="R1912" t="str">
            <v>PROMARKER</v>
          </cell>
          <cell r="S1912" t="str">
            <v>UNIT</v>
          </cell>
          <cell r="T1912" t="str">
            <v>No serie</v>
          </cell>
          <cell r="U1912" t="str">
            <v>MR346</v>
          </cell>
          <cell r="V1912" t="str">
            <v>10100600625701</v>
          </cell>
          <cell r="W1912" t="str">
            <v>96082000</v>
          </cell>
          <cell r="X1912" t="str">
            <v>CHINA</v>
          </cell>
          <cell r="Y1912">
            <v>3</v>
          </cell>
        </row>
        <row r="1913">
          <cell r="A1913" t="str">
            <v>884955042328</v>
          </cell>
          <cell r="B1913" t="str">
            <v>0203277</v>
          </cell>
          <cell r="C1913" t="str">
            <v>W&amp;N PROMARKER ROSE BRONZE (O228)</v>
          </cell>
          <cell r="D1913">
            <v>34</v>
          </cell>
          <cell r="E1913"/>
          <cell r="F1913"/>
          <cell r="G1913" t="str">
            <v>WN PRM ROSE BRONZE O228</v>
          </cell>
          <cell r="H1913" t="str">
            <v>W&amp;N PROMARKER SUNKISSED PINK (O228)</v>
          </cell>
          <cell r="I1913" t="str">
            <v>WN PRM SUNKISSED PINK</v>
          </cell>
          <cell r="J1913">
            <v>2.1</v>
          </cell>
          <cell r="K1913">
            <v>2.1</v>
          </cell>
          <cell r="L1913">
            <v>0</v>
          </cell>
          <cell r="M1913" t="str">
            <v>Actif</v>
          </cell>
          <cell r="N1913"/>
          <cell r="O1913" t="str">
            <v>WINSOR &amp; NEWTON</v>
          </cell>
          <cell r="P1913" t="str">
            <v>FINE ARTS</v>
          </cell>
          <cell r="Q1913" t="str">
            <v>W&amp;N GRAPHIC MARKER</v>
          </cell>
          <cell r="R1913" t="str">
            <v>PROMARKER</v>
          </cell>
          <cell r="S1913" t="str">
            <v>UNIT</v>
          </cell>
          <cell r="T1913" t="str">
            <v>No serie</v>
          </cell>
          <cell r="U1913" t="str">
            <v>MO228</v>
          </cell>
          <cell r="V1913" t="str">
            <v>10100600625701</v>
          </cell>
          <cell r="W1913" t="str">
            <v>96082000</v>
          </cell>
          <cell r="X1913" t="str">
            <v>CHINA</v>
          </cell>
          <cell r="Y1913">
            <v>3</v>
          </cell>
        </row>
        <row r="1914">
          <cell r="A1914" t="str">
            <v>884955079904</v>
          </cell>
          <cell r="B1914" t="str">
            <v>0203624</v>
          </cell>
          <cell r="C1914" t="str">
            <v>W&amp;N PROMARKER ROSE CAMELLIA O629</v>
          </cell>
          <cell r="D1914">
            <v>34</v>
          </cell>
          <cell r="E1914"/>
          <cell r="F1914"/>
          <cell r="G1914" t="str">
            <v>WN PRM ROSE CAMELLIA O629</v>
          </cell>
          <cell r="H1914" t="str">
            <v>W&amp;N PROMARKER PINK CAMELLIA (O629)</v>
          </cell>
          <cell r="I1914" t="str">
            <v>WN PRM PNK CAMELLIA O629       SP</v>
          </cell>
          <cell r="J1914">
            <v>2.1</v>
          </cell>
          <cell r="K1914">
            <v>2.1</v>
          </cell>
          <cell r="L1914">
            <v>0</v>
          </cell>
          <cell r="M1914" t="str">
            <v>Actif</v>
          </cell>
          <cell r="N1914"/>
          <cell r="O1914" t="str">
            <v>WINSOR &amp; NEWTON</v>
          </cell>
          <cell r="P1914" t="str">
            <v>FINE ARTS</v>
          </cell>
          <cell r="Q1914" t="str">
            <v>W&amp;N GRAPHIC MARKER</v>
          </cell>
          <cell r="R1914" t="str">
            <v>PROMARKER</v>
          </cell>
          <cell r="S1914" t="str">
            <v>UNIT</v>
          </cell>
          <cell r="T1914" t="str">
            <v>No serie</v>
          </cell>
          <cell r="U1914" t="str">
            <v>O629</v>
          </cell>
          <cell r="V1914" t="str">
            <v>10100600625701</v>
          </cell>
          <cell r="W1914" t="str">
            <v>96082000</v>
          </cell>
          <cell r="X1914" t="str">
            <v>CHINA</v>
          </cell>
          <cell r="Y1914">
            <v>3</v>
          </cell>
        </row>
        <row r="1915">
          <cell r="A1915" t="str">
            <v>884955041352</v>
          </cell>
          <cell r="B1915" t="str">
            <v>0203344</v>
          </cell>
          <cell r="C1915" t="str">
            <v>W&amp;N PROMARKER ROSE COCKTAIL (R438)</v>
          </cell>
          <cell r="D1915">
            <v>34</v>
          </cell>
          <cell r="E1915"/>
          <cell r="F1915"/>
          <cell r="G1915" t="str">
            <v>WN PRM ROSE COCKTAIL R438</v>
          </cell>
          <cell r="H1915" t="str">
            <v>W&amp;N PROMARKER COCKTAIL PINK (R438)</v>
          </cell>
          <cell r="I1915" t="str">
            <v>WN PRM COCKTAIL PINK</v>
          </cell>
          <cell r="J1915">
            <v>2.1</v>
          </cell>
          <cell r="K1915">
            <v>2.1</v>
          </cell>
          <cell r="L1915">
            <v>0</v>
          </cell>
          <cell r="M1915" t="str">
            <v>Actif</v>
          </cell>
          <cell r="N1915"/>
          <cell r="O1915" t="str">
            <v>WINSOR &amp; NEWTON</v>
          </cell>
          <cell r="P1915" t="str">
            <v>FINE ARTS</v>
          </cell>
          <cell r="Q1915" t="str">
            <v>W&amp;N GRAPHIC MARKER</v>
          </cell>
          <cell r="R1915" t="str">
            <v>PROMARKER</v>
          </cell>
          <cell r="S1915" t="str">
            <v>UNIT</v>
          </cell>
          <cell r="T1915" t="str">
            <v>No serie</v>
          </cell>
          <cell r="U1915" t="str">
            <v>MR438</v>
          </cell>
          <cell r="V1915" t="str">
            <v>10100600625701</v>
          </cell>
          <cell r="W1915" t="str">
            <v>96082000</v>
          </cell>
          <cell r="X1915" t="str">
            <v>CHINA</v>
          </cell>
          <cell r="Y1915">
            <v>3</v>
          </cell>
        </row>
        <row r="1916">
          <cell r="A1916" t="str">
            <v>884955041635</v>
          </cell>
          <cell r="B1916" t="str">
            <v>0203358</v>
          </cell>
          <cell r="C1916" t="str">
            <v>W&amp;N PROMARKER ROSE ECLATANT (R365)</v>
          </cell>
          <cell r="D1916">
            <v>34</v>
          </cell>
          <cell r="E1916"/>
          <cell r="F1916"/>
          <cell r="G1916" t="str">
            <v>WN PRM ROSE ECLATANT R365</v>
          </cell>
          <cell r="H1916" t="str">
            <v>W&amp;N PROMARKER HOT PINK (R365)</v>
          </cell>
          <cell r="I1916" t="str">
            <v>WN PRM HOT PINK</v>
          </cell>
          <cell r="J1916">
            <v>2.1</v>
          </cell>
          <cell r="K1916">
            <v>2.1</v>
          </cell>
          <cell r="L1916">
            <v>0</v>
          </cell>
          <cell r="M1916" t="str">
            <v>Actif</v>
          </cell>
          <cell r="N1916"/>
          <cell r="O1916" t="str">
            <v>WINSOR &amp; NEWTON</v>
          </cell>
          <cell r="P1916" t="str">
            <v>FINE ARTS</v>
          </cell>
          <cell r="Q1916" t="str">
            <v>W&amp;N GRAPHIC MARKER</v>
          </cell>
          <cell r="R1916" t="str">
            <v>PROMARKER</v>
          </cell>
          <cell r="S1916" t="str">
            <v>UNIT</v>
          </cell>
          <cell r="T1916" t="str">
            <v>No serie</v>
          </cell>
          <cell r="U1916" t="str">
            <v>MR365</v>
          </cell>
          <cell r="V1916" t="str">
            <v>10100600625701</v>
          </cell>
          <cell r="W1916" t="str">
            <v>96082000</v>
          </cell>
          <cell r="X1916" t="str">
            <v>CHINA</v>
          </cell>
          <cell r="Y1916">
            <v>3</v>
          </cell>
        </row>
        <row r="1917">
          <cell r="A1917" t="str">
            <v>884955079928</v>
          </cell>
          <cell r="B1917" t="str">
            <v>0203626</v>
          </cell>
          <cell r="C1917" t="str">
            <v>W&amp;N PROMARKER ROSE FEUTRE O829</v>
          </cell>
          <cell r="D1917">
            <v>34</v>
          </cell>
          <cell r="E1917"/>
          <cell r="F1917"/>
          <cell r="G1917" t="str">
            <v>WN PRM ROSE FEUTR O829</v>
          </cell>
          <cell r="H1917" t="str">
            <v>W&amp;N PROMARKER MUTED PINK (O829)</v>
          </cell>
          <cell r="I1917" t="str">
            <v>WN PRM MTD PNK O829            SP</v>
          </cell>
          <cell r="J1917">
            <v>2.1</v>
          </cell>
          <cell r="K1917">
            <v>2.1</v>
          </cell>
          <cell r="L1917">
            <v>0</v>
          </cell>
          <cell r="M1917" t="str">
            <v>Actif</v>
          </cell>
          <cell r="N1917"/>
          <cell r="O1917" t="str">
            <v>WINSOR &amp; NEWTON</v>
          </cell>
          <cell r="P1917" t="str">
            <v>FINE ARTS</v>
          </cell>
          <cell r="Q1917" t="str">
            <v>W&amp;N GRAPHIC MARKER</v>
          </cell>
          <cell r="R1917" t="str">
            <v>PROMARKER</v>
          </cell>
          <cell r="S1917" t="str">
            <v>UNIT</v>
          </cell>
          <cell r="T1917" t="str">
            <v>No serie</v>
          </cell>
          <cell r="U1917" t="str">
            <v>O829</v>
          </cell>
          <cell r="V1917" t="str">
            <v>10100600625701</v>
          </cell>
          <cell r="W1917" t="str">
            <v>96082000</v>
          </cell>
          <cell r="X1917" t="str">
            <v>CHINA</v>
          </cell>
          <cell r="Y1917">
            <v>3</v>
          </cell>
        </row>
        <row r="1918">
          <cell r="A1918" t="str">
            <v>884955041543</v>
          </cell>
          <cell r="B1918" t="str">
            <v>0203356</v>
          </cell>
          <cell r="C1918" t="str">
            <v>W&amp;N PROMARKER ROSE FUSHIA (M137)</v>
          </cell>
          <cell r="D1918">
            <v>34</v>
          </cell>
          <cell r="E1918"/>
          <cell r="F1918"/>
          <cell r="G1918" t="str">
            <v>WN PRM ROSE FUSHIA M137</v>
          </cell>
          <cell r="H1918" t="str">
            <v>W&amp;N PROMARKER FUCHSIA PINK (M137)</v>
          </cell>
          <cell r="I1918" t="str">
            <v>WN PRM FUCHSIA PINK</v>
          </cell>
          <cell r="J1918">
            <v>2.1</v>
          </cell>
          <cell r="K1918">
            <v>2.1</v>
          </cell>
          <cell r="L1918">
            <v>0</v>
          </cell>
          <cell r="M1918" t="str">
            <v>Actif</v>
          </cell>
          <cell r="N1918"/>
          <cell r="O1918" t="str">
            <v>WINSOR &amp; NEWTON</v>
          </cell>
          <cell r="P1918" t="str">
            <v>FINE ARTS</v>
          </cell>
          <cell r="Q1918" t="str">
            <v>W&amp;N GRAPHIC MARKER</v>
          </cell>
          <cell r="R1918" t="str">
            <v>PROMARKER</v>
          </cell>
          <cell r="S1918" t="str">
            <v>UNIT</v>
          </cell>
          <cell r="T1918" t="str">
            <v>No serie</v>
          </cell>
          <cell r="U1918" t="str">
            <v>MM137</v>
          </cell>
          <cell r="V1918" t="str">
            <v>10100600625701</v>
          </cell>
          <cell r="W1918" t="str">
            <v>96082000</v>
          </cell>
          <cell r="X1918" t="str">
            <v>CHINA</v>
          </cell>
          <cell r="Y1918">
            <v>3</v>
          </cell>
        </row>
        <row r="1919">
          <cell r="A1919" t="str">
            <v>884955041116</v>
          </cell>
          <cell r="B1919" t="str">
            <v>0203212</v>
          </cell>
          <cell r="C1919" t="str">
            <v>W&amp;N PROMARKER ROSE LAYETTE (R228)</v>
          </cell>
          <cell r="D1919">
            <v>34</v>
          </cell>
          <cell r="E1919"/>
          <cell r="F1919"/>
          <cell r="G1919" t="str">
            <v>WN PRM ROSE LAYETTE R228</v>
          </cell>
          <cell r="H1919" t="str">
            <v>W&amp;N PROMARKER BABY PINK (R228)</v>
          </cell>
          <cell r="I1919" t="str">
            <v>WN PRM BABY PINK</v>
          </cell>
          <cell r="J1919">
            <v>2.1</v>
          </cell>
          <cell r="K1919">
            <v>2.1</v>
          </cell>
          <cell r="L1919">
            <v>0</v>
          </cell>
          <cell r="M1919" t="str">
            <v>Actif</v>
          </cell>
          <cell r="N1919"/>
          <cell r="O1919" t="str">
            <v>WINSOR &amp; NEWTON</v>
          </cell>
          <cell r="P1919" t="str">
            <v>FINE ARTS</v>
          </cell>
          <cell r="Q1919" t="str">
            <v>W&amp;N GRAPHIC MARKER</v>
          </cell>
          <cell r="R1919" t="str">
            <v>PROMARKER</v>
          </cell>
          <cell r="S1919" t="str">
            <v>UNIT</v>
          </cell>
          <cell r="T1919" t="str">
            <v>No serie</v>
          </cell>
          <cell r="U1919" t="str">
            <v>MR228</v>
          </cell>
          <cell r="V1919" t="str">
            <v>10100600625701</v>
          </cell>
          <cell r="W1919" t="str">
            <v>96082000</v>
          </cell>
          <cell r="X1919" t="str">
            <v>CHINA</v>
          </cell>
          <cell r="Y1919">
            <v>3</v>
          </cell>
        </row>
        <row r="1920">
          <cell r="A1920" t="str">
            <v>884955041963</v>
          </cell>
          <cell r="B1920" t="str">
            <v>0203220</v>
          </cell>
          <cell r="C1920" t="str">
            <v>W&amp;N PROMARKER ROSE PALE (R519)</v>
          </cell>
          <cell r="D1920">
            <v>34</v>
          </cell>
          <cell r="E1920"/>
          <cell r="F1920"/>
          <cell r="G1920" t="str">
            <v>WN PRM ROSE PALE R519</v>
          </cell>
          <cell r="H1920" t="str">
            <v>W&amp;N PROMARKER PALE PINK (R519)</v>
          </cell>
          <cell r="I1920" t="str">
            <v>WN PRM PALE PINK</v>
          </cell>
          <cell r="J1920">
            <v>2.1</v>
          </cell>
          <cell r="K1920">
            <v>2.1</v>
          </cell>
          <cell r="L1920">
            <v>0</v>
          </cell>
          <cell r="M1920" t="str">
            <v>Actif</v>
          </cell>
          <cell r="N1920"/>
          <cell r="O1920" t="str">
            <v>WINSOR &amp; NEWTON</v>
          </cell>
          <cell r="P1920" t="str">
            <v>FINE ARTS</v>
          </cell>
          <cell r="Q1920" t="str">
            <v>W&amp;N GRAPHIC MARKER</v>
          </cell>
          <cell r="R1920" t="str">
            <v>PROMARKER</v>
          </cell>
          <cell r="S1920" t="str">
            <v>UNIT</v>
          </cell>
          <cell r="T1920" t="str">
            <v>No serie</v>
          </cell>
          <cell r="U1920" t="str">
            <v>MR519</v>
          </cell>
          <cell r="V1920" t="str">
            <v>10100600625701</v>
          </cell>
          <cell r="W1920" t="str">
            <v>96082000</v>
          </cell>
          <cell r="X1920" t="str">
            <v>CHINA</v>
          </cell>
          <cell r="Y1920">
            <v>3</v>
          </cell>
        </row>
        <row r="1921">
          <cell r="A1921" t="str">
            <v>884955042007</v>
          </cell>
          <cell r="B1921" t="str">
            <v>0203233</v>
          </cell>
          <cell r="C1921" t="str">
            <v>W&amp;N PROMARKER ROSE PASTEL (R738)</v>
          </cell>
          <cell r="D1921">
            <v>34</v>
          </cell>
          <cell r="E1921"/>
          <cell r="F1921"/>
          <cell r="G1921" t="str">
            <v>WN PRM ROSE PASTEL R738</v>
          </cell>
          <cell r="H1921" t="str">
            <v>W&amp;N PROMARKER PASTEL PINK (R738)</v>
          </cell>
          <cell r="I1921" t="str">
            <v>WN PRM PASTEL PINK</v>
          </cell>
          <cell r="J1921">
            <v>2.1</v>
          </cell>
          <cell r="K1921">
            <v>2.1</v>
          </cell>
          <cell r="L1921">
            <v>0</v>
          </cell>
          <cell r="M1921" t="str">
            <v>Actif</v>
          </cell>
          <cell r="N1921"/>
          <cell r="O1921" t="str">
            <v>WINSOR &amp; NEWTON</v>
          </cell>
          <cell r="P1921" t="str">
            <v>FINE ARTS</v>
          </cell>
          <cell r="Q1921" t="str">
            <v>W&amp;N GRAPHIC MARKER</v>
          </cell>
          <cell r="R1921" t="str">
            <v>PROMARKER</v>
          </cell>
          <cell r="S1921" t="str">
            <v>UNIT</v>
          </cell>
          <cell r="T1921" t="str">
            <v>No serie</v>
          </cell>
          <cell r="U1921" t="str">
            <v>MR738</v>
          </cell>
          <cell r="V1921" t="str">
            <v>10100600625701</v>
          </cell>
          <cell r="W1921" t="str">
            <v>96082000</v>
          </cell>
          <cell r="X1921" t="str">
            <v>CHINA</v>
          </cell>
          <cell r="Y1921">
            <v>3</v>
          </cell>
        </row>
        <row r="1922">
          <cell r="A1922" t="str">
            <v>884955071427</v>
          </cell>
          <cell r="B1922" t="str">
            <v>0203014</v>
          </cell>
          <cell r="C1922" t="str">
            <v>W&amp;N PROMARKER ROSE POUDRE (M419)</v>
          </cell>
          <cell r="D1922">
            <v>34</v>
          </cell>
          <cell r="E1922"/>
          <cell r="F1922"/>
          <cell r="G1922" t="str">
            <v>WN PRM ROSE POUDR M419</v>
          </cell>
          <cell r="H1922" t="str">
            <v>W&amp;N PROMARKER PALE BLOSSOM (M419)</v>
          </cell>
          <cell r="I1922" t="str">
            <v>WN PRM PALE BLOSSOM            SP</v>
          </cell>
          <cell r="J1922">
            <v>2.1</v>
          </cell>
          <cell r="K1922">
            <v>2.1</v>
          </cell>
          <cell r="L1922">
            <v>0</v>
          </cell>
          <cell r="M1922" t="str">
            <v>Actif</v>
          </cell>
          <cell r="N1922"/>
          <cell r="O1922" t="str">
            <v>WINSOR &amp; NEWTON</v>
          </cell>
          <cell r="P1922" t="str">
            <v>FINE ARTS</v>
          </cell>
          <cell r="Q1922" t="str">
            <v>W&amp;N GRAPHIC MARKER</v>
          </cell>
          <cell r="R1922" t="str">
            <v>PROMARKER</v>
          </cell>
          <cell r="S1922" t="str">
            <v>UNIT</v>
          </cell>
          <cell r="T1922" t="str">
            <v>No serie</v>
          </cell>
          <cell r="U1922" t="str">
            <v>MM419</v>
          </cell>
          <cell r="V1922" t="str">
            <v>10100600625701</v>
          </cell>
          <cell r="W1922" t="str">
            <v>96082000</v>
          </cell>
          <cell r="X1922" t="str">
            <v>CHINA</v>
          </cell>
          <cell r="Y1922">
            <v>3</v>
          </cell>
        </row>
        <row r="1923">
          <cell r="A1923" t="str">
            <v>884955042175</v>
          </cell>
          <cell r="B1923" t="str">
            <v>0203168</v>
          </cell>
          <cell r="C1923" t="str">
            <v>W&amp;N PROMARKER ROSE ROSE (M727)</v>
          </cell>
          <cell r="D1923">
            <v>34</v>
          </cell>
          <cell r="E1923"/>
          <cell r="F1923"/>
          <cell r="G1923" t="str">
            <v>WN PRM ROSE ROSE M727</v>
          </cell>
          <cell r="H1923" t="str">
            <v>W&amp;N PROMARKER ROSE PINK (M727)</v>
          </cell>
          <cell r="I1923" t="str">
            <v>WN PRM ROSE PINK</v>
          </cell>
          <cell r="J1923">
            <v>2.1</v>
          </cell>
          <cell r="K1923">
            <v>2.1</v>
          </cell>
          <cell r="L1923">
            <v>0</v>
          </cell>
          <cell r="M1923" t="str">
            <v>Actif</v>
          </cell>
          <cell r="N1923"/>
          <cell r="O1923" t="str">
            <v>WINSOR &amp; NEWTON</v>
          </cell>
          <cell r="P1923" t="str">
            <v>FINE ARTS</v>
          </cell>
          <cell r="Q1923" t="str">
            <v>W&amp;N GRAPHIC MARKER</v>
          </cell>
          <cell r="R1923" t="str">
            <v>PROMARKER</v>
          </cell>
          <cell r="S1923" t="str">
            <v>UNIT</v>
          </cell>
          <cell r="T1923" t="str">
            <v>No serie</v>
          </cell>
          <cell r="U1923" t="str">
            <v>MM727</v>
          </cell>
          <cell r="V1923" t="str">
            <v>10100600625701</v>
          </cell>
          <cell r="W1923" t="str">
            <v>96082000</v>
          </cell>
          <cell r="X1923" t="str">
            <v>CHINA</v>
          </cell>
          <cell r="Y1923">
            <v>3</v>
          </cell>
        </row>
        <row r="1924">
          <cell r="A1924" t="str">
            <v>884955042212</v>
          </cell>
          <cell r="B1924" t="str">
            <v>0203367</v>
          </cell>
          <cell r="C1924" t="str">
            <v>W&amp;N PROMARKER ROSE SAUMON (R547)</v>
          </cell>
          <cell r="D1924">
            <v>34</v>
          </cell>
          <cell r="E1924"/>
          <cell r="F1924"/>
          <cell r="G1924" t="str">
            <v>WN PRM ROSE SAUMON R547</v>
          </cell>
          <cell r="H1924" t="str">
            <v>W&amp;N PROMARKER SALMON PINK (R547)</v>
          </cell>
          <cell r="I1924" t="str">
            <v>WN PRM SALMON PINK</v>
          </cell>
          <cell r="J1924">
            <v>2.1</v>
          </cell>
          <cell r="K1924">
            <v>2.1</v>
          </cell>
          <cell r="L1924">
            <v>0</v>
          </cell>
          <cell r="M1924" t="str">
            <v>Actif</v>
          </cell>
          <cell r="N1924"/>
          <cell r="O1924" t="str">
            <v>WINSOR &amp; NEWTON</v>
          </cell>
          <cell r="P1924" t="str">
            <v>FINE ARTS</v>
          </cell>
          <cell r="Q1924" t="str">
            <v>W&amp;N GRAPHIC MARKER</v>
          </cell>
          <cell r="R1924" t="str">
            <v>PROMARKER</v>
          </cell>
          <cell r="S1924" t="str">
            <v>UNIT</v>
          </cell>
          <cell r="T1924" t="str">
            <v>No serie</v>
          </cell>
          <cell r="U1924" t="str">
            <v>MR547</v>
          </cell>
          <cell r="V1924" t="str">
            <v>10100600625701</v>
          </cell>
          <cell r="W1924" t="str">
            <v>96082000</v>
          </cell>
          <cell r="X1924" t="str">
            <v>CHINA</v>
          </cell>
          <cell r="Y1924">
            <v>3</v>
          </cell>
        </row>
        <row r="1925">
          <cell r="A1925" t="str">
            <v>884955041505</v>
          </cell>
          <cell r="B1925" t="str">
            <v>0203353</v>
          </cell>
          <cell r="C1925" t="str">
            <v>W&amp;N PROMARKER ROSE SOMBRE (R327)</v>
          </cell>
          <cell r="D1925">
            <v>34</v>
          </cell>
          <cell r="E1925"/>
          <cell r="F1925"/>
          <cell r="G1925" t="str">
            <v>WN PRM ROSE SOMBRE R327</v>
          </cell>
          <cell r="H1925" t="str">
            <v>W&amp;N PROMARKER DUSKY ROSE (R327)</v>
          </cell>
          <cell r="I1925" t="str">
            <v>WN PRM DUSKY ROSE</v>
          </cell>
          <cell r="J1925">
            <v>2.1</v>
          </cell>
          <cell r="K1925">
            <v>2.1</v>
          </cell>
          <cell r="L1925">
            <v>0</v>
          </cell>
          <cell r="M1925" t="str">
            <v>Actif</v>
          </cell>
          <cell r="N1925"/>
          <cell r="O1925" t="str">
            <v>WINSOR &amp; NEWTON</v>
          </cell>
          <cell r="P1925" t="str">
            <v>FINE ARTS</v>
          </cell>
          <cell r="Q1925" t="str">
            <v>W&amp;N GRAPHIC MARKER</v>
          </cell>
          <cell r="R1925" t="str">
            <v>PROMARKER</v>
          </cell>
          <cell r="S1925" t="str">
            <v>UNIT</v>
          </cell>
          <cell r="T1925" t="str">
            <v>No serie</v>
          </cell>
          <cell r="U1925" t="str">
            <v>MR327</v>
          </cell>
          <cell r="V1925" t="str">
            <v>10100600625701</v>
          </cell>
          <cell r="W1925" t="str">
            <v>96082000</v>
          </cell>
          <cell r="X1925" t="str">
            <v>CHINA</v>
          </cell>
          <cell r="Y1925">
            <v>3</v>
          </cell>
        </row>
        <row r="1926">
          <cell r="A1926" t="str">
            <v>884955042168</v>
          </cell>
          <cell r="B1926" t="str">
            <v>0203209</v>
          </cell>
          <cell r="C1926" t="str">
            <v>W&amp;N PROMARKER ROUGE (R666)</v>
          </cell>
          <cell r="D1926">
            <v>34</v>
          </cell>
          <cell r="E1926"/>
          <cell r="F1926"/>
          <cell r="G1926" t="str">
            <v>WN PRM ROUGE R666</v>
          </cell>
          <cell r="H1926" t="str">
            <v>W&amp;N PROMARKER RED (R666)</v>
          </cell>
          <cell r="I1926" t="str">
            <v>WN PRM RED</v>
          </cell>
          <cell r="J1926">
            <v>2.1</v>
          </cell>
          <cell r="K1926">
            <v>2.1</v>
          </cell>
          <cell r="L1926">
            <v>0</v>
          </cell>
          <cell r="M1926" t="str">
            <v>Actif</v>
          </cell>
          <cell r="N1926"/>
          <cell r="O1926" t="str">
            <v>WINSOR &amp; NEWTON</v>
          </cell>
          <cell r="P1926" t="str">
            <v>FINE ARTS</v>
          </cell>
          <cell r="Q1926" t="str">
            <v>W&amp;N GRAPHIC MARKER</v>
          </cell>
          <cell r="R1926" t="str">
            <v>PROMARKER</v>
          </cell>
          <cell r="S1926" t="str">
            <v>UNIT</v>
          </cell>
          <cell r="T1926" t="str">
            <v>No serie</v>
          </cell>
          <cell r="U1926" t="str">
            <v>MR666</v>
          </cell>
          <cell r="V1926" t="str">
            <v>10100600625701</v>
          </cell>
          <cell r="W1926" t="str">
            <v>96082000</v>
          </cell>
          <cell r="X1926" t="str">
            <v>CHINA</v>
          </cell>
          <cell r="Y1926">
            <v>3</v>
          </cell>
        </row>
        <row r="1927">
          <cell r="A1927" t="str">
            <v>884955041789</v>
          </cell>
          <cell r="B1927" t="str">
            <v>0203181</v>
          </cell>
          <cell r="C1927" t="str">
            <v>W&amp;N PROMARKER ROUGE A LEVRES (R576)</v>
          </cell>
          <cell r="D1927">
            <v>34</v>
          </cell>
          <cell r="E1927"/>
          <cell r="F1927"/>
          <cell r="G1927" t="str">
            <v>WN PRM RGE A LEVRES R576</v>
          </cell>
          <cell r="H1927" t="str">
            <v>W&amp;N PROMARKER LIPSTICK RED (R576)</v>
          </cell>
          <cell r="I1927" t="str">
            <v>WN PRM LIPSTICK RED</v>
          </cell>
          <cell r="J1927">
            <v>2.1</v>
          </cell>
          <cell r="K1927">
            <v>2.1</v>
          </cell>
          <cell r="L1927">
            <v>0</v>
          </cell>
          <cell r="M1927" t="str">
            <v>Actif</v>
          </cell>
          <cell r="N1927"/>
          <cell r="O1927" t="str">
            <v>WINSOR &amp; NEWTON</v>
          </cell>
          <cell r="P1927" t="str">
            <v>FINE ARTS</v>
          </cell>
          <cell r="Q1927" t="str">
            <v>W&amp;N GRAPHIC MARKER</v>
          </cell>
          <cell r="R1927" t="str">
            <v>PROMARKER</v>
          </cell>
          <cell r="S1927" t="str">
            <v>UNIT</v>
          </cell>
          <cell r="T1927" t="str">
            <v>No serie</v>
          </cell>
          <cell r="U1927" t="str">
            <v>MR576</v>
          </cell>
          <cell r="V1927" t="str">
            <v>10100600625701</v>
          </cell>
          <cell r="W1927" t="str">
            <v>96082000</v>
          </cell>
          <cell r="X1927" t="str">
            <v>CHINA</v>
          </cell>
          <cell r="Y1927">
            <v>3</v>
          </cell>
        </row>
        <row r="1928">
          <cell r="A1928" t="str">
            <v>884955079973</v>
          </cell>
          <cell r="B1928" t="str">
            <v>0203631</v>
          </cell>
          <cell r="C1928" t="str">
            <v>W&amp;N PROMARKER ROUGE ACAJOU BRULEE O224</v>
          </cell>
          <cell r="D1928">
            <v>34</v>
          </cell>
          <cell r="E1928"/>
          <cell r="F1928"/>
          <cell r="G1928" t="str">
            <v>WN PRM ROUGE ACAJ BRULEE O224</v>
          </cell>
          <cell r="H1928" t="str">
            <v>W&amp;N PROMARKER BURNT MAHOGANY (O224)</v>
          </cell>
          <cell r="I1928" t="str">
            <v>WN PRM BRT MAHOGANY O224       SP</v>
          </cell>
          <cell r="J1928">
            <v>2.1</v>
          </cell>
          <cell r="K1928">
            <v>2.1</v>
          </cell>
          <cell r="L1928">
            <v>0</v>
          </cell>
          <cell r="M1928" t="str">
            <v>Actif</v>
          </cell>
          <cell r="N1928"/>
          <cell r="O1928" t="str">
            <v>WINSOR &amp; NEWTON</v>
          </cell>
          <cell r="P1928" t="str">
            <v>FINE ARTS</v>
          </cell>
          <cell r="Q1928" t="str">
            <v>W&amp;N GRAPHIC MARKER</v>
          </cell>
          <cell r="R1928" t="str">
            <v>PROMARKER</v>
          </cell>
          <cell r="S1928" t="str">
            <v>UNIT</v>
          </cell>
          <cell r="T1928" t="str">
            <v>No serie</v>
          </cell>
          <cell r="U1928" t="str">
            <v>O224</v>
          </cell>
          <cell r="V1928" t="str">
            <v>10100600625701</v>
          </cell>
          <cell r="W1928" t="str">
            <v>96082000</v>
          </cell>
          <cell r="X1928" t="str">
            <v>CHINA</v>
          </cell>
          <cell r="Y1928">
            <v>3</v>
          </cell>
        </row>
        <row r="1929">
          <cell r="A1929" t="str">
            <v>884955071328</v>
          </cell>
          <cell r="B1929" t="str">
            <v>0203004</v>
          </cell>
          <cell r="C1929" t="str">
            <v>W&amp;N PROMARKER ROUGE BRIQUE (R735)</v>
          </cell>
          <cell r="D1929">
            <v>34</v>
          </cell>
          <cell r="E1929"/>
          <cell r="F1929"/>
          <cell r="G1929" t="str">
            <v>WN PRM ROUGE BRIQUE R735</v>
          </cell>
          <cell r="H1929" t="str">
            <v>W&amp;N PROMARKER FIREBRICK (R735)</v>
          </cell>
          <cell r="I1929" t="str">
            <v>WN PRM FIREBRICK               SP</v>
          </cell>
          <cell r="J1929">
            <v>2.1</v>
          </cell>
          <cell r="K1929">
            <v>2.1</v>
          </cell>
          <cell r="L1929">
            <v>0</v>
          </cell>
          <cell r="M1929" t="str">
            <v>Actif</v>
          </cell>
          <cell r="N1929"/>
          <cell r="O1929" t="str">
            <v>WINSOR &amp; NEWTON</v>
          </cell>
          <cell r="P1929" t="str">
            <v>FINE ARTS</v>
          </cell>
          <cell r="Q1929" t="str">
            <v>W&amp;N GRAPHIC MARKER</v>
          </cell>
          <cell r="R1929" t="str">
            <v>PROMARKER</v>
          </cell>
          <cell r="S1929" t="str">
            <v>UNIT</v>
          </cell>
          <cell r="T1929" t="str">
            <v>No serie</v>
          </cell>
          <cell r="U1929" t="str">
            <v>MR735</v>
          </cell>
          <cell r="V1929" t="str">
            <v>10100600625701</v>
          </cell>
          <cell r="W1929" t="str">
            <v>96082000</v>
          </cell>
          <cell r="X1929" t="str">
            <v>CHINA</v>
          </cell>
          <cell r="Y1929">
            <v>3</v>
          </cell>
        </row>
        <row r="1930">
          <cell r="A1930" t="str">
            <v>884955041284</v>
          </cell>
          <cell r="B1930" t="str">
            <v>0203273</v>
          </cell>
          <cell r="C1930" t="str">
            <v>W&amp;N PROMARKER ROUGE CARDINAL (R244)</v>
          </cell>
          <cell r="D1930">
            <v>34</v>
          </cell>
          <cell r="E1930"/>
          <cell r="F1930"/>
          <cell r="G1930" t="str">
            <v>WN PRM ROUGE CARDINAL R244</v>
          </cell>
          <cell r="H1930" t="str">
            <v>W&amp;N PROMARKER CARDINAL RED (R244)</v>
          </cell>
          <cell r="I1930" t="str">
            <v>WN PRM CARDINAL RED</v>
          </cell>
          <cell r="J1930">
            <v>2.1</v>
          </cell>
          <cell r="K1930">
            <v>2.1</v>
          </cell>
          <cell r="L1930">
            <v>0</v>
          </cell>
          <cell r="M1930" t="str">
            <v>Actif</v>
          </cell>
          <cell r="N1930"/>
          <cell r="O1930" t="str">
            <v>WINSOR &amp; NEWTON</v>
          </cell>
          <cell r="P1930" t="str">
            <v>FINE ARTS</v>
          </cell>
          <cell r="Q1930" t="str">
            <v>W&amp;N GRAPHIC MARKER</v>
          </cell>
          <cell r="R1930" t="str">
            <v>PROMARKER</v>
          </cell>
          <cell r="S1930" t="str">
            <v>UNIT</v>
          </cell>
          <cell r="T1930" t="str">
            <v>No serie</v>
          </cell>
          <cell r="U1930" t="str">
            <v>MR244</v>
          </cell>
          <cell r="V1930" t="str">
            <v>10100600625701</v>
          </cell>
          <cell r="W1930" t="str">
            <v>96082000</v>
          </cell>
          <cell r="X1930" t="str">
            <v>CHINA</v>
          </cell>
          <cell r="Y1930">
            <v>3</v>
          </cell>
        </row>
        <row r="1931">
          <cell r="A1931" t="str">
            <v>884955041185</v>
          </cell>
          <cell r="B1931" t="str">
            <v>0203172</v>
          </cell>
          <cell r="C1931" t="str">
            <v>W&amp;N PROMARKER ROUGE PIVOINE (O729)</v>
          </cell>
          <cell r="D1931">
            <v>34</v>
          </cell>
          <cell r="E1931"/>
          <cell r="F1931"/>
          <cell r="G1931" t="str">
            <v>WN PRM ROUGE PIVOINE O729</v>
          </cell>
          <cell r="H1931" t="str">
            <v>W&amp;N PROMARKER BLUSH (O729)</v>
          </cell>
          <cell r="I1931" t="str">
            <v>WN PRM BLUSH</v>
          </cell>
          <cell r="J1931">
            <v>2.1</v>
          </cell>
          <cell r="K1931">
            <v>2.1</v>
          </cell>
          <cell r="L1931">
            <v>0</v>
          </cell>
          <cell r="M1931" t="str">
            <v>Actif</v>
          </cell>
          <cell r="N1931"/>
          <cell r="O1931" t="str">
            <v>WINSOR &amp; NEWTON</v>
          </cell>
          <cell r="P1931" t="str">
            <v>FINE ARTS</v>
          </cell>
          <cell r="Q1931" t="str">
            <v>W&amp;N GRAPHIC MARKER</v>
          </cell>
          <cell r="R1931" t="str">
            <v>PROMARKER</v>
          </cell>
          <cell r="S1931" t="str">
            <v>UNIT</v>
          </cell>
          <cell r="T1931" t="str">
            <v>No serie</v>
          </cell>
          <cell r="U1931" t="str">
            <v>MO729</v>
          </cell>
          <cell r="V1931" t="str">
            <v>10100600625701</v>
          </cell>
          <cell r="W1931" t="str">
            <v>96082000</v>
          </cell>
          <cell r="X1931" t="str">
            <v>CHINA</v>
          </cell>
          <cell r="Y1931">
            <v>3</v>
          </cell>
        </row>
        <row r="1932">
          <cell r="A1932" t="str">
            <v>884955042199</v>
          </cell>
          <cell r="B1932" t="str">
            <v>0203170</v>
          </cell>
          <cell r="C1932" t="str">
            <v>W&amp;N PROMARKER RUBY (R455)</v>
          </cell>
          <cell r="D1932">
            <v>34</v>
          </cell>
          <cell r="E1932"/>
          <cell r="F1932"/>
          <cell r="G1932" t="str">
            <v>WN PRM RUBY R455</v>
          </cell>
          <cell r="H1932" t="str">
            <v>W&amp;N PROMARKER RUBY (R455)</v>
          </cell>
          <cell r="I1932" t="str">
            <v>WN PRM RUBY</v>
          </cell>
          <cell r="J1932">
            <v>2.1</v>
          </cell>
          <cell r="K1932">
            <v>2.1</v>
          </cell>
          <cell r="L1932">
            <v>0</v>
          </cell>
          <cell r="M1932" t="str">
            <v>Actif</v>
          </cell>
          <cell r="N1932"/>
          <cell r="O1932" t="str">
            <v>WINSOR &amp; NEWTON</v>
          </cell>
          <cell r="P1932" t="str">
            <v>FINE ARTS</v>
          </cell>
          <cell r="Q1932" t="str">
            <v>W&amp;N GRAPHIC MARKER</v>
          </cell>
          <cell r="R1932" t="str">
            <v>PROMARKER</v>
          </cell>
          <cell r="S1932" t="str">
            <v>UNIT</v>
          </cell>
          <cell r="T1932" t="str">
            <v>No serie</v>
          </cell>
          <cell r="U1932" t="str">
            <v>MR455</v>
          </cell>
          <cell r="V1932" t="str">
            <v>10100600625701</v>
          </cell>
          <cell r="W1932" t="str">
            <v>96082000</v>
          </cell>
          <cell r="X1932" t="str">
            <v>CHINA</v>
          </cell>
          <cell r="Y1932">
            <v>3</v>
          </cell>
        </row>
        <row r="1933">
          <cell r="A1933" t="str">
            <v>884955042205</v>
          </cell>
          <cell r="B1933" t="str">
            <v>0203291</v>
          </cell>
          <cell r="C1933" t="str">
            <v>W&amp;N PROMARKER SAFFRAN (O739)</v>
          </cell>
          <cell r="D1933">
            <v>34</v>
          </cell>
          <cell r="E1933"/>
          <cell r="F1933"/>
          <cell r="G1933" t="str">
            <v>WN PRM SAFFRAN O739</v>
          </cell>
          <cell r="H1933" t="str">
            <v>W&amp;N PROMARKER SAFFRON (O739)</v>
          </cell>
          <cell r="I1933" t="str">
            <v>WN PRM SAFFRON</v>
          </cell>
          <cell r="J1933">
            <v>2.1</v>
          </cell>
          <cell r="K1933">
            <v>2.1</v>
          </cell>
          <cell r="L1933">
            <v>0</v>
          </cell>
          <cell r="M1933" t="str">
            <v>Actif</v>
          </cell>
          <cell r="N1933"/>
          <cell r="O1933" t="str">
            <v>WINSOR &amp; NEWTON</v>
          </cell>
          <cell r="P1933" t="str">
            <v>FINE ARTS</v>
          </cell>
          <cell r="Q1933" t="str">
            <v>W&amp;N GRAPHIC MARKER</v>
          </cell>
          <cell r="R1933" t="str">
            <v>PROMARKER</v>
          </cell>
          <cell r="S1933" t="str">
            <v>UNIT</v>
          </cell>
          <cell r="T1933" t="str">
            <v>No serie</v>
          </cell>
          <cell r="U1933" t="str">
            <v>MO739</v>
          </cell>
          <cell r="V1933" t="str">
            <v>10100600625701</v>
          </cell>
          <cell r="W1933" t="str">
            <v>96082000</v>
          </cell>
          <cell r="X1933" t="str">
            <v>CHINA</v>
          </cell>
          <cell r="Y1933">
            <v>3</v>
          </cell>
        </row>
        <row r="1934">
          <cell r="A1934" t="str">
            <v>884955042236</v>
          </cell>
          <cell r="B1934" t="str">
            <v>0203186</v>
          </cell>
          <cell r="C1934" t="str">
            <v>W&amp;N PROMARKER SATIN (Y129)</v>
          </cell>
          <cell r="D1934">
            <v>34</v>
          </cell>
          <cell r="E1934"/>
          <cell r="F1934"/>
          <cell r="G1934" t="str">
            <v>WN PRM SATIN Y129</v>
          </cell>
          <cell r="H1934" t="str">
            <v>W&amp;N PROMARKER SATIN (Y129)</v>
          </cell>
          <cell r="I1934" t="str">
            <v>WN PRM SATIN</v>
          </cell>
          <cell r="J1934">
            <v>2.1</v>
          </cell>
          <cell r="K1934">
            <v>2.1</v>
          </cell>
          <cell r="L1934">
            <v>0</v>
          </cell>
          <cell r="M1934" t="str">
            <v>Actif</v>
          </cell>
          <cell r="N1934"/>
          <cell r="O1934" t="str">
            <v>WINSOR &amp; NEWTON</v>
          </cell>
          <cell r="P1934" t="str">
            <v>FINE ARTS</v>
          </cell>
          <cell r="Q1934" t="str">
            <v>W&amp;N GRAPHIC MARKER</v>
          </cell>
          <cell r="R1934" t="str">
            <v>PROMARKER</v>
          </cell>
          <cell r="S1934" t="str">
            <v>UNIT</v>
          </cell>
          <cell r="T1934" t="str">
            <v>No serie</v>
          </cell>
          <cell r="U1934" t="str">
            <v>MY129</v>
          </cell>
          <cell r="V1934" t="str">
            <v>10100600625701</v>
          </cell>
          <cell r="W1934" t="str">
            <v>96082000</v>
          </cell>
          <cell r="X1934" t="str">
            <v>CHINA</v>
          </cell>
          <cell r="Y1934">
            <v>3</v>
          </cell>
        </row>
        <row r="1935">
          <cell r="A1935" t="str">
            <v>884955042151</v>
          </cell>
          <cell r="B1935" t="str">
            <v>0203552</v>
          </cell>
          <cell r="C1935" t="str">
            <v>W&amp;N PROMARKER SIENNE BRUTE (O646)</v>
          </cell>
          <cell r="D1935">
            <v>34</v>
          </cell>
          <cell r="E1935"/>
          <cell r="F1935"/>
          <cell r="G1935" t="str">
            <v>WN PRM SIENNE BRUTE O646</v>
          </cell>
          <cell r="H1935" t="str">
            <v>W&amp;N PROMARKER RAW SIENNA (O646)</v>
          </cell>
          <cell r="I1935" t="str">
            <v>WN PRM RAW SIENNA</v>
          </cell>
          <cell r="J1935">
            <v>2.1</v>
          </cell>
          <cell r="K1935">
            <v>2.1</v>
          </cell>
          <cell r="L1935">
            <v>0</v>
          </cell>
          <cell r="M1935" t="str">
            <v>Actif</v>
          </cell>
          <cell r="N1935"/>
          <cell r="O1935" t="str">
            <v>WINSOR &amp; NEWTON</v>
          </cell>
          <cell r="P1935" t="str">
            <v>FINE ARTS</v>
          </cell>
          <cell r="Q1935" t="str">
            <v>W&amp;N GRAPHIC MARKER</v>
          </cell>
          <cell r="R1935" t="str">
            <v>PROMARKER</v>
          </cell>
          <cell r="S1935" t="str">
            <v>UNIT</v>
          </cell>
          <cell r="T1935" t="str">
            <v>No serie</v>
          </cell>
          <cell r="U1935" t="str">
            <v>MO646</v>
          </cell>
          <cell r="V1935" t="str">
            <v>10100600625701</v>
          </cell>
          <cell r="W1935" t="str">
            <v>96082000</v>
          </cell>
          <cell r="X1935" t="str">
            <v>CHINA</v>
          </cell>
          <cell r="Y1935">
            <v>3</v>
          </cell>
        </row>
        <row r="1936">
          <cell r="A1936" t="str">
            <v>884955041239</v>
          </cell>
          <cell r="B1936" t="str">
            <v>0203074</v>
          </cell>
          <cell r="C1936" t="str">
            <v>W&amp;N PROMARKER SIENNE FONCE (O324)</v>
          </cell>
          <cell r="D1936">
            <v>34</v>
          </cell>
          <cell r="E1936"/>
          <cell r="F1936"/>
          <cell r="G1936" t="str">
            <v>WN PRM SIENNE FONCE O324</v>
          </cell>
          <cell r="H1936" t="str">
            <v>W&amp;N PROMARKER BURNT SIENNA (O324)</v>
          </cell>
          <cell r="I1936" t="str">
            <v>WN PRM BURNT SIENNA</v>
          </cell>
          <cell r="J1936">
            <v>2.1</v>
          </cell>
          <cell r="K1936">
            <v>2.1</v>
          </cell>
          <cell r="L1936">
            <v>0</v>
          </cell>
          <cell r="M1936" t="str">
            <v>Actif</v>
          </cell>
          <cell r="N1936"/>
          <cell r="O1936" t="str">
            <v>WINSOR &amp; NEWTON</v>
          </cell>
          <cell r="P1936" t="str">
            <v>FINE ARTS</v>
          </cell>
          <cell r="Q1936" t="str">
            <v>W&amp;N GRAPHIC MARKER</v>
          </cell>
          <cell r="R1936" t="str">
            <v>PROMARKER</v>
          </cell>
          <cell r="S1936" t="str">
            <v>UNIT</v>
          </cell>
          <cell r="T1936" t="str">
            <v>No serie</v>
          </cell>
          <cell r="U1936" t="str">
            <v>MO324</v>
          </cell>
          <cell r="V1936" t="str">
            <v>10100600625701</v>
          </cell>
          <cell r="W1936" t="str">
            <v>96082000</v>
          </cell>
          <cell r="X1936" t="str">
            <v>CHINA</v>
          </cell>
          <cell r="Y1936">
            <v>3</v>
          </cell>
        </row>
        <row r="1937">
          <cell r="A1937" t="str">
            <v>884955042359</v>
          </cell>
          <cell r="B1937" t="str">
            <v>0203282</v>
          </cell>
          <cell r="C1937" t="str">
            <v>W&amp;N PROMARKER TERRACOTTA (O335)</v>
          </cell>
          <cell r="D1937">
            <v>34</v>
          </cell>
          <cell r="E1937"/>
          <cell r="F1937"/>
          <cell r="G1937" t="str">
            <v>WN PRM TERRACOTTA O335</v>
          </cell>
          <cell r="H1937" t="str">
            <v>W&amp;N PROMARKER TERRACOTTA (O335)</v>
          </cell>
          <cell r="I1937" t="str">
            <v>WN PRM TERRACOTTA</v>
          </cell>
          <cell r="J1937">
            <v>2.1</v>
          </cell>
          <cell r="K1937">
            <v>2.1</v>
          </cell>
          <cell r="L1937">
            <v>0</v>
          </cell>
          <cell r="M1937" t="str">
            <v>Actif</v>
          </cell>
          <cell r="N1937"/>
          <cell r="O1937" t="str">
            <v>WINSOR &amp; NEWTON</v>
          </cell>
          <cell r="P1937" t="str">
            <v>FINE ARTS</v>
          </cell>
          <cell r="Q1937" t="str">
            <v>W&amp;N GRAPHIC MARKER</v>
          </cell>
          <cell r="R1937" t="str">
            <v>PROMARKER</v>
          </cell>
          <cell r="S1937" t="str">
            <v>UNIT</v>
          </cell>
          <cell r="T1937" t="str">
            <v>No serie</v>
          </cell>
          <cell r="U1937" t="str">
            <v>MO335</v>
          </cell>
          <cell r="V1937" t="str">
            <v>10100600625701</v>
          </cell>
          <cell r="W1937" t="str">
            <v>96082000</v>
          </cell>
          <cell r="X1937" t="str">
            <v>CHINA</v>
          </cell>
          <cell r="Y1937">
            <v>3</v>
          </cell>
        </row>
        <row r="1938">
          <cell r="A1938" t="str">
            <v>884955042397</v>
          </cell>
          <cell r="B1938" t="str">
            <v>0203251</v>
          </cell>
          <cell r="C1938" t="str">
            <v>W&amp;N PROMARKER TERRE D'OMBRE (O615)</v>
          </cell>
          <cell r="D1938">
            <v>34</v>
          </cell>
          <cell r="E1938"/>
          <cell r="F1938"/>
          <cell r="G1938" t="str">
            <v>WN PRM TERRE D'OMBRE O615</v>
          </cell>
          <cell r="H1938" t="str">
            <v>W&amp;N PROMARKER UMBER (O615)</v>
          </cell>
          <cell r="I1938" t="str">
            <v>WN PRM UMBER</v>
          </cell>
          <cell r="J1938">
            <v>2.1</v>
          </cell>
          <cell r="K1938">
            <v>2.1</v>
          </cell>
          <cell r="L1938">
            <v>0</v>
          </cell>
          <cell r="M1938" t="str">
            <v>Actif</v>
          </cell>
          <cell r="N1938"/>
          <cell r="O1938" t="str">
            <v>WINSOR &amp; NEWTON</v>
          </cell>
          <cell r="P1938" t="str">
            <v>FINE ARTS</v>
          </cell>
          <cell r="Q1938" t="str">
            <v>W&amp;N GRAPHIC MARKER</v>
          </cell>
          <cell r="R1938" t="str">
            <v>PROMARKER</v>
          </cell>
          <cell r="S1938" t="str">
            <v>UNIT</v>
          </cell>
          <cell r="T1938" t="str">
            <v>No serie</v>
          </cell>
          <cell r="U1938" t="str">
            <v>MO615</v>
          </cell>
          <cell r="V1938" t="str">
            <v>10100600625701</v>
          </cell>
          <cell r="W1938" t="str">
            <v>96082000</v>
          </cell>
          <cell r="X1938" t="str">
            <v>CHINA</v>
          </cell>
          <cell r="Y1938">
            <v>3</v>
          </cell>
        </row>
        <row r="1939">
          <cell r="A1939" t="str">
            <v>884955042311</v>
          </cell>
          <cell r="B1939" t="str">
            <v>0203224</v>
          </cell>
          <cell r="C1939" t="str">
            <v>W&amp;N PROMARKER TOURNESOL (Y156)</v>
          </cell>
          <cell r="D1939">
            <v>34</v>
          </cell>
          <cell r="E1939"/>
          <cell r="F1939"/>
          <cell r="G1939" t="str">
            <v>WN PRM TOURNESOL Y156</v>
          </cell>
          <cell r="H1939" t="str">
            <v>W&amp;N PROMARKER SUNFLOWER (Y156)</v>
          </cell>
          <cell r="I1939" t="str">
            <v>WN PRM SUNFLOWER</v>
          </cell>
          <cell r="J1939">
            <v>2.1</v>
          </cell>
          <cell r="K1939">
            <v>2.1</v>
          </cell>
          <cell r="L1939">
            <v>0</v>
          </cell>
          <cell r="M1939" t="str">
            <v>Actif</v>
          </cell>
          <cell r="N1939"/>
          <cell r="O1939" t="str">
            <v>WINSOR &amp; NEWTON</v>
          </cell>
          <cell r="P1939" t="str">
            <v>FINE ARTS</v>
          </cell>
          <cell r="Q1939" t="str">
            <v>W&amp;N GRAPHIC MARKER</v>
          </cell>
          <cell r="R1939" t="str">
            <v>PROMARKER</v>
          </cell>
          <cell r="S1939" t="str">
            <v>UNIT</v>
          </cell>
          <cell r="T1939" t="str">
            <v>No serie</v>
          </cell>
          <cell r="U1939" t="str">
            <v>MY156</v>
          </cell>
          <cell r="V1939" t="str">
            <v>10100600625701</v>
          </cell>
          <cell r="W1939" t="str">
            <v>96082000</v>
          </cell>
          <cell r="X1939" t="str">
            <v>CHINA</v>
          </cell>
          <cell r="Y1939">
            <v>3</v>
          </cell>
        </row>
        <row r="1940">
          <cell r="A1940" t="str">
            <v>884955042380</v>
          </cell>
          <cell r="B1940" t="str">
            <v>0203654</v>
          </cell>
          <cell r="C1940" t="str">
            <v>W&amp;N PROMARKER TURQUOISE (C247)</v>
          </cell>
          <cell r="D1940">
            <v>34</v>
          </cell>
          <cell r="E1940"/>
          <cell r="F1940"/>
          <cell r="G1940" t="str">
            <v>WN PRM TURQUOISE C247</v>
          </cell>
          <cell r="H1940" t="str">
            <v>W&amp;N PROMARKER TURQUOISE (C247)</v>
          </cell>
          <cell r="I1940" t="str">
            <v>WN PRM TURQUOISE</v>
          </cell>
          <cell r="J1940">
            <v>2.1</v>
          </cell>
          <cell r="K1940">
            <v>2.1</v>
          </cell>
          <cell r="L1940">
            <v>0</v>
          </cell>
          <cell r="M1940" t="str">
            <v>Actif</v>
          </cell>
          <cell r="N1940"/>
          <cell r="O1940" t="str">
            <v>WINSOR &amp; NEWTON</v>
          </cell>
          <cell r="P1940" t="str">
            <v>FINE ARTS</v>
          </cell>
          <cell r="Q1940" t="str">
            <v>W&amp;N GRAPHIC MARKER</v>
          </cell>
          <cell r="R1940" t="str">
            <v>PROMARKER</v>
          </cell>
          <cell r="S1940" t="str">
            <v>UNIT</v>
          </cell>
          <cell r="T1940" t="str">
            <v>No serie</v>
          </cell>
          <cell r="U1940" t="str">
            <v>MC247</v>
          </cell>
          <cell r="V1940" t="str">
            <v>10100600625701</v>
          </cell>
          <cell r="W1940" t="str">
            <v>96082000</v>
          </cell>
          <cell r="X1940" t="str">
            <v>CHINA</v>
          </cell>
          <cell r="Y1940">
            <v>3</v>
          </cell>
        </row>
        <row r="1941">
          <cell r="A1941" t="str">
            <v>884955042403</v>
          </cell>
          <cell r="B1941" t="str">
            <v>0203284</v>
          </cell>
          <cell r="C1941" t="str">
            <v>W&amp;N PROMARKER VANILLE (O929)</v>
          </cell>
          <cell r="D1941">
            <v>34</v>
          </cell>
          <cell r="E1941"/>
          <cell r="F1941"/>
          <cell r="G1941" t="str">
            <v>WN PRM VANILLE O929</v>
          </cell>
          <cell r="H1941" t="str">
            <v>W&amp;N PROMARKER VANILLA (O929)</v>
          </cell>
          <cell r="I1941" t="str">
            <v>WN PRM VANILLA</v>
          </cell>
          <cell r="J1941">
            <v>2.1</v>
          </cell>
          <cell r="K1941">
            <v>2.1</v>
          </cell>
          <cell r="L1941">
            <v>0</v>
          </cell>
          <cell r="M1941" t="str">
            <v>Actif</v>
          </cell>
          <cell r="N1941"/>
          <cell r="O1941" t="str">
            <v>WINSOR &amp; NEWTON</v>
          </cell>
          <cell r="P1941" t="str">
            <v>FINE ARTS</v>
          </cell>
          <cell r="Q1941" t="str">
            <v>W&amp;N GRAPHIC MARKER</v>
          </cell>
          <cell r="R1941" t="str">
            <v>PROMARKER</v>
          </cell>
          <cell r="S1941" t="str">
            <v>UNIT</v>
          </cell>
          <cell r="T1941" t="str">
            <v>No serie</v>
          </cell>
          <cell r="U1941" t="str">
            <v>MO929</v>
          </cell>
          <cell r="V1941" t="str">
            <v>10100600625701</v>
          </cell>
          <cell r="W1941" t="str">
            <v>96082000</v>
          </cell>
          <cell r="X1941" t="str">
            <v>CHINA</v>
          </cell>
          <cell r="Y1941">
            <v>3</v>
          </cell>
        </row>
        <row r="1942">
          <cell r="A1942" t="str">
            <v>884955041581</v>
          </cell>
          <cell r="B1942" t="str">
            <v>0203289</v>
          </cell>
          <cell r="C1942" t="str">
            <v>W&amp;N PROMARKER VERT (G847)</v>
          </cell>
          <cell r="D1942">
            <v>34</v>
          </cell>
          <cell r="E1942"/>
          <cell r="F1942"/>
          <cell r="G1942" t="str">
            <v>WN PRM VERT G847</v>
          </cell>
          <cell r="H1942" t="str">
            <v>W&amp;N PROMARKER GREEN (G847)</v>
          </cell>
          <cell r="I1942" t="str">
            <v>WN PRM GREEN</v>
          </cell>
          <cell r="J1942">
            <v>2.1</v>
          </cell>
          <cell r="K1942">
            <v>2.1</v>
          </cell>
          <cell r="L1942">
            <v>0</v>
          </cell>
          <cell r="M1942" t="str">
            <v>Actif</v>
          </cell>
          <cell r="N1942"/>
          <cell r="O1942" t="str">
            <v>WINSOR &amp; NEWTON</v>
          </cell>
          <cell r="P1942" t="str">
            <v>FINE ARTS</v>
          </cell>
          <cell r="Q1942" t="str">
            <v>W&amp;N GRAPHIC MARKER</v>
          </cell>
          <cell r="R1942" t="str">
            <v>PROMARKER</v>
          </cell>
          <cell r="S1942" t="str">
            <v>UNIT</v>
          </cell>
          <cell r="T1942" t="str">
            <v>No serie</v>
          </cell>
          <cell r="U1942" t="str">
            <v>MG847</v>
          </cell>
          <cell r="V1942" t="str">
            <v>10100600625701</v>
          </cell>
          <cell r="W1942" t="str">
            <v>96082000</v>
          </cell>
          <cell r="X1942" t="str">
            <v>CHINA</v>
          </cell>
          <cell r="Y1942">
            <v>3</v>
          </cell>
        </row>
        <row r="1943">
          <cell r="A1943" t="str">
            <v>884955041765</v>
          </cell>
          <cell r="B1943" t="str">
            <v>0203071</v>
          </cell>
          <cell r="C1943" t="str">
            <v>W&amp;N PROMARKER VERT CITRON (G178)</v>
          </cell>
          <cell r="D1943">
            <v>34</v>
          </cell>
          <cell r="E1943"/>
          <cell r="F1943"/>
          <cell r="G1943" t="str">
            <v>WN PRM VERT CITRON G178</v>
          </cell>
          <cell r="H1943" t="str">
            <v>W&amp;N PROMARKER LIME GREEN (G178)</v>
          </cell>
          <cell r="I1943" t="str">
            <v>WN PRM LIME GREEN</v>
          </cell>
          <cell r="J1943">
            <v>2.1</v>
          </cell>
          <cell r="K1943">
            <v>2.1</v>
          </cell>
          <cell r="L1943">
            <v>0</v>
          </cell>
          <cell r="M1943" t="str">
            <v>Actif</v>
          </cell>
          <cell r="N1943"/>
          <cell r="O1943" t="str">
            <v>WINSOR &amp; NEWTON</v>
          </cell>
          <cell r="P1943" t="str">
            <v>FINE ARTS</v>
          </cell>
          <cell r="Q1943" t="str">
            <v>W&amp;N GRAPHIC MARKER</v>
          </cell>
          <cell r="R1943" t="str">
            <v>PROMARKER</v>
          </cell>
          <cell r="S1943" t="str">
            <v>UNIT</v>
          </cell>
          <cell r="T1943" t="str">
            <v>No serie</v>
          </cell>
          <cell r="U1943" t="str">
            <v>MG178</v>
          </cell>
          <cell r="V1943" t="str">
            <v>10100600625701</v>
          </cell>
          <cell r="W1943" t="str">
            <v>96082000</v>
          </cell>
          <cell r="X1943" t="str">
            <v>CHINA</v>
          </cell>
          <cell r="Y1943">
            <v>3</v>
          </cell>
        </row>
        <row r="1944">
          <cell r="A1944" t="str">
            <v>884955042274</v>
          </cell>
          <cell r="B1944" t="str">
            <v>0203275</v>
          </cell>
          <cell r="C1944" t="str">
            <v>W&amp;N PROMARKER VERT DOUX (G817)</v>
          </cell>
          <cell r="D1944">
            <v>34</v>
          </cell>
          <cell r="E1944"/>
          <cell r="F1944"/>
          <cell r="G1944" t="str">
            <v>WN PRM VERT DOUX G817</v>
          </cell>
          <cell r="H1944" t="str">
            <v>W&amp;N PROMARKER SOFT GREEN (G817)</v>
          </cell>
          <cell r="I1944" t="str">
            <v>WN PRM SOFT GREEN</v>
          </cell>
          <cell r="J1944">
            <v>2.1</v>
          </cell>
          <cell r="K1944">
            <v>2.1</v>
          </cell>
          <cell r="L1944">
            <v>0</v>
          </cell>
          <cell r="M1944" t="str">
            <v>Actif</v>
          </cell>
          <cell r="N1944"/>
          <cell r="O1944" t="str">
            <v>WINSOR &amp; NEWTON</v>
          </cell>
          <cell r="P1944" t="str">
            <v>FINE ARTS</v>
          </cell>
          <cell r="Q1944" t="str">
            <v>W&amp;N GRAPHIC MARKER</v>
          </cell>
          <cell r="R1944" t="str">
            <v>PROMARKER</v>
          </cell>
          <cell r="S1944" t="str">
            <v>UNIT</v>
          </cell>
          <cell r="T1944" t="str">
            <v>No serie</v>
          </cell>
          <cell r="U1944" t="str">
            <v>MG817</v>
          </cell>
          <cell r="V1944" t="str">
            <v>10100600625701</v>
          </cell>
          <cell r="W1944" t="str">
            <v>96082000</v>
          </cell>
          <cell r="X1944" t="str">
            <v>CHINA</v>
          </cell>
          <cell r="Y1944">
            <v>3</v>
          </cell>
        </row>
        <row r="1945">
          <cell r="A1945" t="str">
            <v>884955041734</v>
          </cell>
          <cell r="B1945" t="str">
            <v>0203341</v>
          </cell>
          <cell r="C1945" t="str">
            <v>W&amp;N PROMARKER VERT FEUILLE (G258)</v>
          </cell>
          <cell r="D1945">
            <v>34</v>
          </cell>
          <cell r="E1945"/>
          <cell r="F1945"/>
          <cell r="G1945" t="str">
            <v>WN PRM VERT FEUILLE G258</v>
          </cell>
          <cell r="H1945" t="str">
            <v>W&amp;N PROMARKER LEAF GREEN (G258)</v>
          </cell>
          <cell r="I1945" t="str">
            <v>WN PRM LEAF GREEN</v>
          </cell>
          <cell r="J1945">
            <v>2.1</v>
          </cell>
          <cell r="K1945">
            <v>2.1</v>
          </cell>
          <cell r="L1945">
            <v>0</v>
          </cell>
          <cell r="M1945" t="str">
            <v>Actif</v>
          </cell>
          <cell r="N1945"/>
          <cell r="O1945" t="str">
            <v>WINSOR &amp; NEWTON</v>
          </cell>
          <cell r="P1945" t="str">
            <v>FINE ARTS</v>
          </cell>
          <cell r="Q1945" t="str">
            <v>W&amp;N GRAPHIC MARKER</v>
          </cell>
          <cell r="R1945" t="str">
            <v>PROMARKER</v>
          </cell>
          <cell r="S1945" t="str">
            <v>UNIT</v>
          </cell>
          <cell r="T1945" t="str">
            <v>No serie</v>
          </cell>
          <cell r="U1945" t="str">
            <v>MG258</v>
          </cell>
          <cell r="V1945" t="str">
            <v>10100600625701</v>
          </cell>
          <cell r="W1945" t="str">
            <v>96082000</v>
          </cell>
          <cell r="X1945" t="str">
            <v>CHINA</v>
          </cell>
          <cell r="Y1945">
            <v>3</v>
          </cell>
        </row>
        <row r="1946">
          <cell r="A1946" t="str">
            <v>884955041529</v>
          </cell>
          <cell r="B1946" t="str">
            <v>0203068</v>
          </cell>
          <cell r="C1946" t="str">
            <v>W&amp;N PROMARKER VERT FORET (G356)</v>
          </cell>
          <cell r="D1946">
            <v>34</v>
          </cell>
          <cell r="E1946"/>
          <cell r="F1946"/>
          <cell r="G1946" t="str">
            <v>WN PRM VERT FORET G356</v>
          </cell>
          <cell r="H1946" t="str">
            <v>W&amp;N PROMARKER FORREST GREEN (G356)</v>
          </cell>
          <cell r="I1946" t="str">
            <v>WN PRM FOREST GREEN</v>
          </cell>
          <cell r="J1946">
            <v>2.1</v>
          </cell>
          <cell r="K1946">
            <v>2.1</v>
          </cell>
          <cell r="L1946">
            <v>0</v>
          </cell>
          <cell r="M1946" t="str">
            <v>Actif</v>
          </cell>
          <cell r="N1946"/>
          <cell r="O1946" t="str">
            <v>WINSOR &amp; NEWTON</v>
          </cell>
          <cell r="P1946" t="str">
            <v>FINE ARTS</v>
          </cell>
          <cell r="Q1946" t="str">
            <v>W&amp;N GRAPHIC MARKER</v>
          </cell>
          <cell r="R1946" t="str">
            <v>PROMARKER</v>
          </cell>
          <cell r="S1946" t="str">
            <v>UNIT</v>
          </cell>
          <cell r="T1946" t="str">
            <v>No serie</v>
          </cell>
          <cell r="U1946" t="str">
            <v>MG356</v>
          </cell>
          <cell r="V1946" t="str">
            <v>10100600625701</v>
          </cell>
          <cell r="W1946" t="str">
            <v>96082000</v>
          </cell>
          <cell r="X1946" t="str">
            <v>CHINA</v>
          </cell>
          <cell r="Y1946">
            <v>3</v>
          </cell>
        </row>
        <row r="1947">
          <cell r="A1947" t="str">
            <v>884955071397</v>
          </cell>
          <cell r="B1947" t="str">
            <v>0203011</v>
          </cell>
          <cell r="C1947" t="str">
            <v>W&amp;N PROMARKER VERT HERBE (Y524)</v>
          </cell>
          <cell r="D1947">
            <v>34</v>
          </cell>
          <cell r="E1947"/>
          <cell r="F1947"/>
          <cell r="G1947" t="str">
            <v>WN PRM VERT HERBE Y524</v>
          </cell>
          <cell r="H1947" t="str">
            <v>W&amp;N PROMARKER HERB GREEN (Y524)</v>
          </cell>
          <cell r="I1947" t="str">
            <v>WN PRM HERB GREEN              SP</v>
          </cell>
          <cell r="J1947">
            <v>2.1</v>
          </cell>
          <cell r="K1947">
            <v>2.1</v>
          </cell>
          <cell r="L1947">
            <v>0</v>
          </cell>
          <cell r="M1947" t="str">
            <v>Actif</v>
          </cell>
          <cell r="N1947"/>
          <cell r="O1947" t="str">
            <v>WINSOR &amp; NEWTON</v>
          </cell>
          <cell r="P1947" t="str">
            <v>FINE ARTS</v>
          </cell>
          <cell r="Q1947" t="str">
            <v>W&amp;N GRAPHIC MARKER</v>
          </cell>
          <cell r="R1947" t="str">
            <v>PROMARKER</v>
          </cell>
          <cell r="S1947" t="str">
            <v>UNIT</v>
          </cell>
          <cell r="T1947" t="str">
            <v>No serie</v>
          </cell>
          <cell r="U1947" t="str">
            <v>MY524</v>
          </cell>
          <cell r="V1947" t="str">
            <v>10100600625701</v>
          </cell>
          <cell r="W1947" t="str">
            <v>96082000</v>
          </cell>
          <cell r="X1947" t="str">
            <v>CHINA</v>
          </cell>
          <cell r="Y1947">
            <v>3</v>
          </cell>
        </row>
        <row r="1948">
          <cell r="A1948" t="str">
            <v>884955041796</v>
          </cell>
          <cell r="B1948" t="str">
            <v>0203228</v>
          </cell>
          <cell r="C1948" t="str">
            <v>W&amp;N PROMARKER VERT LUXURIANT (G756)</v>
          </cell>
          <cell r="D1948">
            <v>34</v>
          </cell>
          <cell r="E1948"/>
          <cell r="F1948"/>
          <cell r="G1948" t="str">
            <v>WN PRM VERT LUXURIANT G756</v>
          </cell>
          <cell r="H1948" t="str">
            <v>W&amp;N PROMARKER LUSH GREEN (G756)</v>
          </cell>
          <cell r="I1948" t="str">
            <v>WN PRM LUSH GREEN</v>
          </cell>
          <cell r="J1948">
            <v>2.1</v>
          </cell>
          <cell r="K1948">
            <v>2.1</v>
          </cell>
          <cell r="L1948">
            <v>0</v>
          </cell>
          <cell r="M1948" t="str">
            <v>Actif</v>
          </cell>
          <cell r="N1948"/>
          <cell r="O1948" t="str">
            <v>WINSOR &amp; NEWTON</v>
          </cell>
          <cell r="P1948" t="str">
            <v>FINE ARTS</v>
          </cell>
          <cell r="Q1948" t="str">
            <v>W&amp;N GRAPHIC MARKER</v>
          </cell>
          <cell r="R1948" t="str">
            <v>PROMARKER</v>
          </cell>
          <cell r="S1948" t="str">
            <v>UNIT</v>
          </cell>
          <cell r="T1948" t="str">
            <v>No serie</v>
          </cell>
          <cell r="U1948" t="str">
            <v>MG756</v>
          </cell>
          <cell r="V1948" t="str">
            <v>10100600625701</v>
          </cell>
          <cell r="W1948" t="str">
            <v>96082000</v>
          </cell>
          <cell r="X1948" t="str">
            <v>CHINA</v>
          </cell>
          <cell r="Y1948">
            <v>3</v>
          </cell>
        </row>
        <row r="1949">
          <cell r="A1949" t="str">
            <v>884955041857</v>
          </cell>
          <cell r="B1949" t="str">
            <v>0203281</v>
          </cell>
          <cell r="C1949" t="str">
            <v>W&amp;N PROMARKER VERT MARAIS (G136)</v>
          </cell>
          <cell r="D1949">
            <v>34</v>
          </cell>
          <cell r="E1949"/>
          <cell r="F1949"/>
          <cell r="G1949" t="str">
            <v>WN PRM VERT MARAIS G136</v>
          </cell>
          <cell r="H1949" t="str">
            <v>W&amp;N PROMARKER MARSH GREEN (G136)</v>
          </cell>
          <cell r="I1949" t="str">
            <v>WN PRM MARSH GREEN</v>
          </cell>
          <cell r="J1949">
            <v>2.1</v>
          </cell>
          <cell r="K1949">
            <v>2.1</v>
          </cell>
          <cell r="L1949">
            <v>0</v>
          </cell>
          <cell r="M1949" t="str">
            <v>Actif</v>
          </cell>
          <cell r="N1949"/>
          <cell r="O1949" t="str">
            <v>WINSOR &amp; NEWTON</v>
          </cell>
          <cell r="P1949" t="str">
            <v>FINE ARTS</v>
          </cell>
          <cell r="Q1949" t="str">
            <v>W&amp;N GRAPHIC MARKER</v>
          </cell>
          <cell r="R1949" t="str">
            <v>PROMARKER</v>
          </cell>
          <cell r="S1949" t="str">
            <v>UNIT</v>
          </cell>
          <cell r="T1949" t="str">
            <v>No serie</v>
          </cell>
          <cell r="U1949" t="str">
            <v>MG136</v>
          </cell>
          <cell r="V1949" t="str">
            <v>10100600625701</v>
          </cell>
          <cell r="W1949" t="str">
            <v>96082000</v>
          </cell>
          <cell r="X1949" t="str">
            <v>CHINA</v>
          </cell>
          <cell r="Y1949">
            <v>3</v>
          </cell>
        </row>
        <row r="1950">
          <cell r="A1950" t="str">
            <v>884955041888</v>
          </cell>
          <cell r="B1950" t="str">
            <v>0203223</v>
          </cell>
          <cell r="C1950" t="str">
            <v>W&amp;N PROMARKER VERT MENTHE (G637)</v>
          </cell>
          <cell r="D1950">
            <v>34</v>
          </cell>
          <cell r="E1950"/>
          <cell r="F1950"/>
          <cell r="G1950" t="str">
            <v>WN PRM VERT MENTHE G637</v>
          </cell>
          <cell r="H1950" t="str">
            <v>W&amp;N PROMARKER MINT GREEN (G637)</v>
          </cell>
          <cell r="I1950" t="str">
            <v>WN PRM MINT GREEN</v>
          </cell>
          <cell r="J1950">
            <v>2.1</v>
          </cell>
          <cell r="K1950">
            <v>2.1</v>
          </cell>
          <cell r="L1950">
            <v>0</v>
          </cell>
          <cell r="M1950" t="str">
            <v>Actif</v>
          </cell>
          <cell r="N1950"/>
          <cell r="O1950" t="str">
            <v>WINSOR &amp; NEWTON</v>
          </cell>
          <cell r="P1950" t="str">
            <v>FINE ARTS</v>
          </cell>
          <cell r="Q1950" t="str">
            <v>W&amp;N GRAPHIC MARKER</v>
          </cell>
          <cell r="R1950" t="str">
            <v>PROMARKER</v>
          </cell>
          <cell r="S1950" t="str">
            <v>UNIT</v>
          </cell>
          <cell r="T1950" t="str">
            <v>No serie</v>
          </cell>
          <cell r="U1950" t="str">
            <v>MG637</v>
          </cell>
          <cell r="V1950" t="str">
            <v>10100600625701</v>
          </cell>
          <cell r="W1950" t="str">
            <v>96082000</v>
          </cell>
          <cell r="X1950" t="str">
            <v>CHINA</v>
          </cell>
          <cell r="Y1950">
            <v>3</v>
          </cell>
        </row>
        <row r="1951">
          <cell r="A1951" t="str">
            <v>884955041932</v>
          </cell>
          <cell r="B1951" t="str">
            <v>0203447</v>
          </cell>
          <cell r="C1951" t="str">
            <v>W&amp;N PROMARKER VERT OLIVE (Y724)</v>
          </cell>
          <cell r="D1951">
            <v>34</v>
          </cell>
          <cell r="E1951"/>
          <cell r="F1951"/>
          <cell r="G1951" t="str">
            <v>WN PRM VERT OLIVE Y724</v>
          </cell>
          <cell r="H1951" t="str">
            <v>W&amp;N PROMARKER OLIVE GREEN (Y724)</v>
          </cell>
          <cell r="I1951" t="str">
            <v>WN PRM OLIVE GREEN</v>
          </cell>
          <cell r="J1951">
            <v>2.1</v>
          </cell>
          <cell r="K1951">
            <v>2.1</v>
          </cell>
          <cell r="L1951">
            <v>0</v>
          </cell>
          <cell r="M1951" t="str">
            <v>Actif</v>
          </cell>
          <cell r="N1951"/>
          <cell r="O1951" t="str">
            <v>WINSOR &amp; NEWTON</v>
          </cell>
          <cell r="P1951" t="str">
            <v>FINE ARTS</v>
          </cell>
          <cell r="Q1951" t="str">
            <v>W&amp;N GRAPHIC MARKER</v>
          </cell>
          <cell r="R1951" t="str">
            <v>PROMARKER</v>
          </cell>
          <cell r="S1951" t="str">
            <v>UNIT</v>
          </cell>
          <cell r="T1951" t="str">
            <v>No serie</v>
          </cell>
          <cell r="U1951" t="str">
            <v>MY724</v>
          </cell>
          <cell r="V1951" t="str">
            <v>10100600625701</v>
          </cell>
          <cell r="W1951" t="str">
            <v>96082000</v>
          </cell>
          <cell r="X1951" t="str">
            <v>CHINA</v>
          </cell>
          <cell r="Y1951">
            <v>3</v>
          </cell>
        </row>
        <row r="1952">
          <cell r="A1952" t="str">
            <v>884955041994</v>
          </cell>
          <cell r="B1952" t="str">
            <v>0203274</v>
          </cell>
          <cell r="C1952" t="str">
            <v>W&amp;N PROMARKER VERT PASTEL (G829)</v>
          </cell>
          <cell r="D1952">
            <v>34</v>
          </cell>
          <cell r="E1952"/>
          <cell r="F1952"/>
          <cell r="G1952" t="str">
            <v>WN PRM VERT PASTEL G829</v>
          </cell>
          <cell r="H1952" t="str">
            <v>W&amp;N PROMARKER PASTEL GREEN (G829)</v>
          </cell>
          <cell r="I1952" t="str">
            <v>WN PRM PASTEL GREEN</v>
          </cell>
          <cell r="J1952">
            <v>2.1</v>
          </cell>
          <cell r="K1952">
            <v>2.1</v>
          </cell>
          <cell r="L1952">
            <v>0</v>
          </cell>
          <cell r="M1952" t="str">
            <v>Actif</v>
          </cell>
          <cell r="N1952"/>
          <cell r="O1952" t="str">
            <v>WINSOR &amp; NEWTON</v>
          </cell>
          <cell r="P1952" t="str">
            <v>FINE ARTS</v>
          </cell>
          <cell r="Q1952" t="str">
            <v>W&amp;N GRAPHIC MARKER</v>
          </cell>
          <cell r="R1952" t="str">
            <v>PROMARKER</v>
          </cell>
          <cell r="S1952" t="str">
            <v>UNIT</v>
          </cell>
          <cell r="T1952" t="str">
            <v>No serie</v>
          </cell>
          <cell r="U1952" t="str">
            <v>MG829</v>
          </cell>
          <cell r="V1952" t="str">
            <v>10100600625701</v>
          </cell>
          <cell r="W1952" t="str">
            <v>96082000</v>
          </cell>
          <cell r="X1952" t="str">
            <v>CHINA</v>
          </cell>
          <cell r="Y1952">
            <v>3</v>
          </cell>
        </row>
        <row r="1953">
          <cell r="A1953" t="str">
            <v>884955042038</v>
          </cell>
          <cell r="B1953" t="str">
            <v>0203297</v>
          </cell>
          <cell r="C1953" t="str">
            <v>W&amp;N PROMARKER VERT POIRE (Y635)</v>
          </cell>
          <cell r="D1953">
            <v>34</v>
          </cell>
          <cell r="E1953"/>
          <cell r="F1953"/>
          <cell r="G1953" t="str">
            <v>WN PRM VERT POIRE Y635</v>
          </cell>
          <cell r="H1953" t="str">
            <v>W&amp;N PROMARKER PEAR GREEN (Y635)</v>
          </cell>
          <cell r="I1953" t="str">
            <v>WN PRM PEAR GREEN</v>
          </cell>
          <cell r="J1953">
            <v>2.1</v>
          </cell>
          <cell r="K1953">
            <v>2.1</v>
          </cell>
          <cell r="L1953">
            <v>0</v>
          </cell>
          <cell r="M1953" t="str">
            <v>Actif</v>
          </cell>
          <cell r="N1953"/>
          <cell r="O1953" t="str">
            <v>WINSOR &amp; NEWTON</v>
          </cell>
          <cell r="P1953" t="str">
            <v>FINE ARTS</v>
          </cell>
          <cell r="Q1953" t="str">
            <v>W&amp;N GRAPHIC MARKER</v>
          </cell>
          <cell r="R1953" t="str">
            <v>PROMARKER</v>
          </cell>
          <cell r="S1953" t="str">
            <v>UNIT</v>
          </cell>
          <cell r="T1953" t="str">
            <v>No serie</v>
          </cell>
          <cell r="U1953" t="str">
            <v>MY635</v>
          </cell>
          <cell r="V1953" t="str">
            <v>10100600625701</v>
          </cell>
          <cell r="W1953" t="str">
            <v>96082000</v>
          </cell>
          <cell r="X1953" t="str">
            <v>CHINA</v>
          </cell>
          <cell r="Y1953">
            <v>3</v>
          </cell>
        </row>
        <row r="1954">
          <cell r="A1954" t="str">
            <v>884955041864</v>
          </cell>
          <cell r="B1954" t="str">
            <v>0203215</v>
          </cell>
          <cell r="C1954" t="str">
            <v>W&amp;N PROMARKER VERT PRAIRIE (G339)</v>
          </cell>
          <cell r="D1954">
            <v>34</v>
          </cell>
          <cell r="E1954"/>
          <cell r="F1954"/>
          <cell r="G1954" t="str">
            <v>WN PRM VERT PRAIRIE G339</v>
          </cell>
          <cell r="H1954" t="str">
            <v>W&amp;N PROMARKER MEADOW GREEN (G339)</v>
          </cell>
          <cell r="I1954" t="str">
            <v>WN PRM MEADOW GREEN</v>
          </cell>
          <cell r="J1954">
            <v>2.1</v>
          </cell>
          <cell r="K1954">
            <v>2.1</v>
          </cell>
          <cell r="L1954">
            <v>0</v>
          </cell>
          <cell r="M1954" t="str">
            <v>Actif</v>
          </cell>
          <cell r="N1954"/>
          <cell r="O1954" t="str">
            <v>WINSOR &amp; NEWTON</v>
          </cell>
          <cell r="P1954" t="str">
            <v>FINE ARTS</v>
          </cell>
          <cell r="Q1954" t="str">
            <v>W&amp;N GRAPHIC MARKER</v>
          </cell>
          <cell r="R1954" t="str">
            <v>PROMARKER</v>
          </cell>
          <cell r="S1954" t="str">
            <v>UNIT</v>
          </cell>
          <cell r="T1954" t="str">
            <v>No serie</v>
          </cell>
          <cell r="U1954" t="str">
            <v>MG339</v>
          </cell>
          <cell r="V1954" t="str">
            <v>10100600625701</v>
          </cell>
          <cell r="W1954" t="str">
            <v>96082000</v>
          </cell>
          <cell r="X1954" t="str">
            <v>CHINA</v>
          </cell>
          <cell r="Y1954">
            <v>3</v>
          </cell>
        </row>
        <row r="1955">
          <cell r="A1955" t="str">
            <v>884955042342</v>
          </cell>
          <cell r="B1955" t="str">
            <v>0203260</v>
          </cell>
          <cell r="C1955" t="str">
            <v>W&amp;N PROMARKER VERT THE (G619)</v>
          </cell>
          <cell r="D1955">
            <v>34</v>
          </cell>
          <cell r="E1955"/>
          <cell r="F1955"/>
          <cell r="G1955" t="str">
            <v>WN PRM VERT THE G619</v>
          </cell>
          <cell r="H1955" t="str">
            <v>W&amp;N PROMARKER TEA GREEN (G619)</v>
          </cell>
          <cell r="I1955" t="str">
            <v>WN PRM TEA GREEN</v>
          </cell>
          <cell r="J1955">
            <v>2.1</v>
          </cell>
          <cell r="K1955">
            <v>2.1</v>
          </cell>
          <cell r="L1955">
            <v>0</v>
          </cell>
          <cell r="M1955" t="str">
            <v>Actif</v>
          </cell>
          <cell r="N1955"/>
          <cell r="O1955" t="str">
            <v>WINSOR &amp; NEWTON</v>
          </cell>
          <cell r="P1955" t="str">
            <v>FINE ARTS</v>
          </cell>
          <cell r="Q1955" t="str">
            <v>W&amp;N GRAPHIC MARKER</v>
          </cell>
          <cell r="R1955" t="str">
            <v>PROMARKER</v>
          </cell>
          <cell r="S1955" t="str">
            <v>UNIT</v>
          </cell>
          <cell r="T1955" t="str">
            <v>No serie</v>
          </cell>
          <cell r="U1955" t="str">
            <v>MG619</v>
          </cell>
          <cell r="V1955" t="str">
            <v>10100600625701</v>
          </cell>
          <cell r="W1955" t="str">
            <v>96082000</v>
          </cell>
          <cell r="X1955" t="str">
            <v>CHINA</v>
          </cell>
          <cell r="Y1955">
            <v>3</v>
          </cell>
        </row>
        <row r="1956">
          <cell r="A1956" t="str">
            <v>884955041192</v>
          </cell>
          <cell r="B1956" t="str">
            <v>0203069</v>
          </cell>
          <cell r="C1956" t="str">
            <v>W&amp;N PROMARKER VERT VIF (G267)</v>
          </cell>
          <cell r="D1956">
            <v>34</v>
          </cell>
          <cell r="E1956"/>
          <cell r="F1956"/>
          <cell r="G1956" t="str">
            <v>WN PRM VERT VIF G267</v>
          </cell>
          <cell r="H1956" t="str">
            <v>W&amp;N PROMARKER BRIGHT GREEN (G267)</v>
          </cell>
          <cell r="I1956" t="str">
            <v>WN PRM BRIGHT GREEN</v>
          </cell>
          <cell r="J1956">
            <v>2.1</v>
          </cell>
          <cell r="K1956">
            <v>2.1</v>
          </cell>
          <cell r="L1956">
            <v>0</v>
          </cell>
          <cell r="M1956" t="str">
            <v>Actif</v>
          </cell>
          <cell r="N1956"/>
          <cell r="O1956" t="str">
            <v>WINSOR &amp; NEWTON</v>
          </cell>
          <cell r="P1956" t="str">
            <v>FINE ARTS</v>
          </cell>
          <cell r="Q1956" t="str">
            <v>W&amp;N GRAPHIC MARKER</v>
          </cell>
          <cell r="R1956" t="str">
            <v>PROMARKER</v>
          </cell>
          <cell r="S1956" t="str">
            <v>UNIT</v>
          </cell>
          <cell r="T1956" t="str">
            <v>No serie</v>
          </cell>
          <cell r="U1956" t="str">
            <v>MG267</v>
          </cell>
          <cell r="V1956" t="str">
            <v>10100600625701</v>
          </cell>
          <cell r="W1956" t="str">
            <v>96082000</v>
          </cell>
          <cell r="X1956" t="str">
            <v>CHINA</v>
          </cell>
          <cell r="Y1956">
            <v>3</v>
          </cell>
        </row>
        <row r="1957">
          <cell r="A1957" t="str">
            <v>884955071489</v>
          </cell>
          <cell r="B1957" t="str">
            <v>0203021</v>
          </cell>
          <cell r="C1957" t="str">
            <v>W&amp;N PROMARKER VERT-DE-GRIS (C426)</v>
          </cell>
          <cell r="D1957">
            <v>34</v>
          </cell>
          <cell r="E1957"/>
          <cell r="F1957"/>
          <cell r="G1957" t="str">
            <v>WN PRM VERT-DE-GRIS C426</v>
          </cell>
          <cell r="H1957" t="str">
            <v>W&amp;N PROMARKER VERDIGRIS (C426)</v>
          </cell>
          <cell r="I1957" t="str">
            <v>WN PRM VERDIGRIS               SP</v>
          </cell>
          <cell r="J1957">
            <v>2.1</v>
          </cell>
          <cell r="K1957">
            <v>2.1</v>
          </cell>
          <cell r="L1957">
            <v>0</v>
          </cell>
          <cell r="M1957" t="str">
            <v>Actif</v>
          </cell>
          <cell r="N1957"/>
          <cell r="O1957" t="str">
            <v>WINSOR &amp; NEWTON</v>
          </cell>
          <cell r="P1957" t="str">
            <v>FINE ARTS</v>
          </cell>
          <cell r="Q1957" t="str">
            <v>W&amp;N GRAPHIC MARKER</v>
          </cell>
          <cell r="R1957" t="str">
            <v>PROMARKER</v>
          </cell>
          <cell r="S1957" t="str">
            <v>UNIT</v>
          </cell>
          <cell r="T1957" t="str">
            <v>No serie</v>
          </cell>
          <cell r="U1957" t="str">
            <v>MC426</v>
          </cell>
          <cell r="V1957" t="str">
            <v>10100600625701</v>
          </cell>
          <cell r="W1957" t="str">
            <v>96082000</v>
          </cell>
          <cell r="X1957" t="str">
            <v>CHINA</v>
          </cell>
          <cell r="Y1957">
            <v>3</v>
          </cell>
        </row>
        <row r="1958">
          <cell r="A1958" t="str">
            <v>884955041499</v>
          </cell>
          <cell r="B1958" t="str">
            <v>0203200</v>
          </cell>
          <cell r="C1958" t="str">
            <v>W&amp;N PROMARKER VIEUX ROSE (O518)</v>
          </cell>
          <cell r="D1958">
            <v>34</v>
          </cell>
          <cell r="E1958"/>
          <cell r="F1958"/>
          <cell r="G1958" t="str">
            <v>WN PRM VIEUX ROSE O518</v>
          </cell>
          <cell r="H1958" t="str">
            <v>W&amp;N PROMARKER DUSKY PINK (O518)</v>
          </cell>
          <cell r="I1958" t="str">
            <v>WN PRM DUSKY PINK</v>
          </cell>
          <cell r="J1958">
            <v>2.1</v>
          </cell>
          <cell r="K1958">
            <v>2.1</v>
          </cell>
          <cell r="L1958">
            <v>0</v>
          </cell>
          <cell r="M1958" t="str">
            <v>Actif</v>
          </cell>
          <cell r="N1958"/>
          <cell r="O1958" t="str">
            <v>WINSOR &amp; NEWTON</v>
          </cell>
          <cell r="P1958" t="str">
            <v>FINE ARTS</v>
          </cell>
          <cell r="Q1958" t="str">
            <v>W&amp;N GRAPHIC MARKER</v>
          </cell>
          <cell r="R1958" t="str">
            <v>PROMARKER</v>
          </cell>
          <cell r="S1958" t="str">
            <v>UNIT</v>
          </cell>
          <cell r="T1958" t="str">
            <v>No serie</v>
          </cell>
          <cell r="U1958" t="str">
            <v>MO518</v>
          </cell>
          <cell r="V1958" t="str">
            <v>10100600625701</v>
          </cell>
          <cell r="W1958" t="str">
            <v>96082000</v>
          </cell>
          <cell r="X1958" t="str">
            <v>CHINA</v>
          </cell>
          <cell r="Y1958">
            <v>3</v>
          </cell>
        </row>
        <row r="1959">
          <cell r="A1959" t="str">
            <v>884955042410</v>
          </cell>
          <cell r="B1959" t="str">
            <v>0203688</v>
          </cell>
          <cell r="C1959" t="str">
            <v>W&amp;N PROMARKER VIOLET (V245)</v>
          </cell>
          <cell r="D1959">
            <v>34</v>
          </cell>
          <cell r="E1959"/>
          <cell r="F1959"/>
          <cell r="G1959" t="str">
            <v>WN PRM VIOLET V245</v>
          </cell>
          <cell r="H1959" t="str">
            <v>W&amp;N PROMARKER VIOLET (V245)</v>
          </cell>
          <cell r="I1959" t="str">
            <v>WN PRM VIOLET</v>
          </cell>
          <cell r="J1959">
            <v>2.1</v>
          </cell>
          <cell r="K1959">
            <v>2.1</v>
          </cell>
          <cell r="L1959">
            <v>0</v>
          </cell>
          <cell r="M1959" t="str">
            <v>Actif</v>
          </cell>
          <cell r="N1959"/>
          <cell r="O1959" t="str">
            <v>WINSOR &amp; NEWTON</v>
          </cell>
          <cell r="P1959" t="str">
            <v>FINE ARTS</v>
          </cell>
          <cell r="Q1959" t="str">
            <v>W&amp;N GRAPHIC MARKER</v>
          </cell>
          <cell r="R1959" t="str">
            <v>PROMARKER</v>
          </cell>
          <cell r="S1959" t="str">
            <v>UNIT</v>
          </cell>
          <cell r="T1959" t="str">
            <v>No serie</v>
          </cell>
          <cell r="U1959" t="str">
            <v>MV245</v>
          </cell>
          <cell r="V1959" t="str">
            <v>10100600625701</v>
          </cell>
          <cell r="W1959" t="str">
            <v>96082000</v>
          </cell>
          <cell r="X1959" t="str">
            <v>CHINA</v>
          </cell>
          <cell r="Y1959">
            <v>3</v>
          </cell>
        </row>
        <row r="1960">
          <cell r="A1960" t="str">
            <v>884955079881</v>
          </cell>
          <cell r="B1960" t="str">
            <v>0203622</v>
          </cell>
          <cell r="C1960" t="str">
            <v>W&amp;N PROMARKER VOILE ROSE R729</v>
          </cell>
          <cell r="D1960">
            <v>34</v>
          </cell>
          <cell r="E1960"/>
          <cell r="F1960"/>
          <cell r="G1960" t="str">
            <v>WN PRM VOILE ROSE R729</v>
          </cell>
          <cell r="H1960" t="str">
            <v>W&amp;N PROMARKER MISTY ROSE (R729)</v>
          </cell>
          <cell r="I1960" t="str">
            <v>WN PRM MISTY RSE R729          SP</v>
          </cell>
          <cell r="J1960">
            <v>2.1</v>
          </cell>
          <cell r="K1960">
            <v>2.1</v>
          </cell>
          <cell r="L1960">
            <v>0</v>
          </cell>
          <cell r="M1960" t="str">
            <v>Actif</v>
          </cell>
          <cell r="N1960"/>
          <cell r="O1960" t="str">
            <v>WINSOR &amp; NEWTON</v>
          </cell>
          <cell r="P1960" t="str">
            <v>FINE ARTS</v>
          </cell>
          <cell r="Q1960" t="str">
            <v>W&amp;N GRAPHIC MARKER</v>
          </cell>
          <cell r="R1960" t="str">
            <v>PROMARKER</v>
          </cell>
          <cell r="S1960" t="str">
            <v>UNIT</v>
          </cell>
          <cell r="T1960" t="str">
            <v>No serie</v>
          </cell>
          <cell r="U1960" t="str">
            <v>R729</v>
          </cell>
          <cell r="V1960" t="str">
            <v>10100600625701</v>
          </cell>
          <cell r="W1960" t="str">
            <v>96082000</v>
          </cell>
          <cell r="X1960" t="str">
            <v>CHINA</v>
          </cell>
          <cell r="Y1960">
            <v>3</v>
          </cell>
        </row>
        <row r="1961">
          <cell r="A1961" t="str">
            <v>884955041772</v>
          </cell>
          <cell r="B1961" t="str">
            <v>0203269</v>
          </cell>
          <cell r="C1961" t="str">
            <v>W&amp;N PROMARKER ZESTE DE LIME (G159)</v>
          </cell>
          <cell r="D1961">
            <v>34</v>
          </cell>
          <cell r="E1961"/>
          <cell r="F1961"/>
          <cell r="G1961" t="str">
            <v>WN PRM ZESTE DE LIME G159</v>
          </cell>
          <cell r="H1961" t="str">
            <v>W&amp;N PROMARKER LIME ZEST (G159)</v>
          </cell>
          <cell r="I1961" t="str">
            <v>WN PRM LIME ZEST</v>
          </cell>
          <cell r="J1961">
            <v>2.1</v>
          </cell>
          <cell r="K1961">
            <v>2.1</v>
          </cell>
          <cell r="L1961">
            <v>0</v>
          </cell>
          <cell r="M1961" t="str">
            <v>Actif</v>
          </cell>
          <cell r="N1961"/>
          <cell r="O1961" t="str">
            <v>WINSOR &amp; NEWTON</v>
          </cell>
          <cell r="P1961" t="str">
            <v>FINE ARTS</v>
          </cell>
          <cell r="Q1961" t="str">
            <v>W&amp;N GRAPHIC MARKER</v>
          </cell>
          <cell r="R1961" t="str">
            <v>PROMARKER</v>
          </cell>
          <cell r="S1961" t="str">
            <v>UNIT</v>
          </cell>
          <cell r="T1961" t="str">
            <v>No serie</v>
          </cell>
          <cell r="U1961" t="str">
            <v>MG159</v>
          </cell>
          <cell r="V1961" t="str">
            <v>10100600625701</v>
          </cell>
          <cell r="W1961" t="str">
            <v>96082000</v>
          </cell>
          <cell r="X1961" t="str">
            <v>CHINA</v>
          </cell>
          <cell r="Y1961">
            <v>3</v>
          </cell>
        </row>
        <row r="1962">
          <cell r="A1962" t="str">
            <v>884955070734</v>
          </cell>
          <cell r="B1962" t="str">
            <v>0290148</v>
          </cell>
          <cell r="C1962" t="str">
            <v>W&amp;N PROMARKER SET X2PC NOIR + BLENDER</v>
          </cell>
          <cell r="D1962">
            <v>37</v>
          </cell>
          <cell r="E1962"/>
          <cell r="F1962"/>
          <cell r="G1962" t="str">
            <v>WN PRM SET X2PC NOIR + BLENDER</v>
          </cell>
          <cell r="H1962" t="str">
            <v>W&amp;N PROMARKER BLACK + BLENDER</v>
          </cell>
          <cell r="I1962" t="str">
            <v>WN PRM BLACK + BLENDER         SP</v>
          </cell>
          <cell r="J1962">
            <v>4.1900000000000004</v>
          </cell>
          <cell r="K1962">
            <v>4.1900000000000004</v>
          </cell>
          <cell r="L1962">
            <v>0</v>
          </cell>
          <cell r="M1962" t="str">
            <v>Actif</v>
          </cell>
          <cell r="N1962"/>
          <cell r="O1962" t="str">
            <v>WINSOR &amp; NEWTON</v>
          </cell>
          <cell r="P1962" t="str">
            <v>FINE ARTS</v>
          </cell>
          <cell r="Q1962" t="str">
            <v>W&amp;N GRAPHIC MARKER</v>
          </cell>
          <cell r="R1962" t="str">
            <v>PROMARKER</v>
          </cell>
          <cell r="S1962" t="str">
            <v>SET</v>
          </cell>
          <cell r="T1962" t="str">
            <v>No serie</v>
          </cell>
          <cell r="U1962" t="str">
            <v>NU</v>
          </cell>
          <cell r="V1962" t="str">
            <v>10100600625831</v>
          </cell>
          <cell r="W1962" t="str">
            <v>96082000</v>
          </cell>
          <cell r="X1962" t="str">
            <v>CHINA</v>
          </cell>
          <cell r="Y1962">
            <v>6</v>
          </cell>
        </row>
        <row r="1963">
          <cell r="A1963" t="str">
            <v>884955097243</v>
          </cell>
          <cell r="B1963" t="str">
            <v>0290190</v>
          </cell>
          <cell r="C1963" t="str">
            <v>W&amp;N PROMARKER 3 COULEURS PRIMAIRE SET</v>
          </cell>
          <cell r="D1963">
            <v>37</v>
          </cell>
          <cell r="E1963"/>
          <cell r="F1963"/>
          <cell r="G1963" t="str">
            <v>WN PRM 3 CLR PRIM SET</v>
          </cell>
          <cell r="H1963" t="str">
            <v>W&amp;N PROMARKER 3 PRIMAIRE KLEUREN SET</v>
          </cell>
          <cell r="I1963" t="str">
            <v>WN PRM 3 PRIM COLOURS SET      SP</v>
          </cell>
          <cell r="J1963">
            <v>6.3</v>
          </cell>
          <cell r="K1963">
            <v>6.3</v>
          </cell>
          <cell r="L1963">
            <v>0</v>
          </cell>
          <cell r="M1963" t="str">
            <v>Création 2024</v>
          </cell>
          <cell r="N1963"/>
          <cell r="O1963" t="str">
            <v>WINSOR &amp; NEWTON</v>
          </cell>
          <cell r="P1963" t="str">
            <v>FINE ARTS</v>
          </cell>
          <cell r="Q1963" t="str">
            <v>W&amp;N GRAPHIC MARKER</v>
          </cell>
          <cell r="R1963" t="str">
            <v>PROMARKER</v>
          </cell>
          <cell r="S1963" t="str">
            <v>SET</v>
          </cell>
          <cell r="T1963" t="str">
            <v>No serie</v>
          </cell>
          <cell r="U1963" t="str">
            <v>NU</v>
          </cell>
          <cell r="V1963" t="str">
            <v>10100600625831</v>
          </cell>
          <cell r="W1963" t="str">
            <v>96082000</v>
          </cell>
          <cell r="X1963" t="str">
            <v>CHINA</v>
          </cell>
          <cell r="Y1963">
            <v>1</v>
          </cell>
        </row>
        <row r="1964">
          <cell r="A1964" t="str">
            <v>884955097267</v>
          </cell>
          <cell r="B1964" t="str">
            <v>0290192</v>
          </cell>
          <cell r="C1964" t="str">
            <v>W&amp;N PROMARKER 3 COULEURS SECONDAIRES SET</v>
          </cell>
          <cell r="D1964">
            <v>37</v>
          </cell>
          <cell r="E1964"/>
          <cell r="F1964"/>
          <cell r="G1964" t="str">
            <v>WN PRM 3 CLR SECOND SET</v>
          </cell>
          <cell r="H1964" t="str">
            <v>W&amp;N PROMARKER 3 SECUNDAIRE KLEUREN SET</v>
          </cell>
          <cell r="I1964" t="str">
            <v>WN PRM 3 SECONDARY COLOURS SET SP</v>
          </cell>
          <cell r="J1964">
            <v>6.3</v>
          </cell>
          <cell r="K1964">
            <v>6.3</v>
          </cell>
          <cell r="L1964">
            <v>0</v>
          </cell>
          <cell r="M1964" t="str">
            <v>Création 2024</v>
          </cell>
          <cell r="N1964"/>
          <cell r="O1964" t="str">
            <v>WINSOR &amp; NEWTON</v>
          </cell>
          <cell r="P1964" t="str">
            <v>FINE ARTS</v>
          </cell>
          <cell r="Q1964" t="str">
            <v>W&amp;N GRAPHIC MARKER</v>
          </cell>
          <cell r="R1964" t="str">
            <v>PROMARKER</v>
          </cell>
          <cell r="S1964" t="str">
            <v>SET</v>
          </cell>
          <cell r="T1964" t="str">
            <v>No serie</v>
          </cell>
          <cell r="U1964" t="str">
            <v>NU</v>
          </cell>
          <cell r="V1964" t="str">
            <v>10100600625831</v>
          </cell>
          <cell r="W1964" t="str">
            <v>96082000</v>
          </cell>
          <cell r="X1964" t="str">
            <v>CHINA</v>
          </cell>
          <cell r="Y1964">
            <v>1</v>
          </cell>
        </row>
        <row r="1965">
          <cell r="A1965" t="str">
            <v>884955097175</v>
          </cell>
          <cell r="B1965" t="str">
            <v>0290183</v>
          </cell>
          <cell r="C1965" t="str">
            <v>W&amp;N PROMARKER 3 TONS BLEU SET</v>
          </cell>
          <cell r="D1965">
            <v>37</v>
          </cell>
          <cell r="E1965"/>
          <cell r="F1965"/>
          <cell r="G1965" t="str">
            <v>WN PRM 3 TONS BL SET</v>
          </cell>
          <cell r="H1965" t="str">
            <v>W&amp;N PROMARKER 3 BLAUWE TONEN SET</v>
          </cell>
          <cell r="I1965" t="str">
            <v>WN PRM 3 BL TONES SET          SP</v>
          </cell>
          <cell r="J1965">
            <v>6.3</v>
          </cell>
          <cell r="K1965">
            <v>6.3</v>
          </cell>
          <cell r="L1965">
            <v>0</v>
          </cell>
          <cell r="M1965" t="str">
            <v>Création 2024</v>
          </cell>
          <cell r="N1965"/>
          <cell r="O1965" t="str">
            <v>WINSOR &amp; NEWTON</v>
          </cell>
          <cell r="P1965" t="str">
            <v>FINE ARTS</v>
          </cell>
          <cell r="Q1965" t="str">
            <v>W&amp;N GRAPHIC MARKER</v>
          </cell>
          <cell r="R1965" t="str">
            <v>PROMARKER</v>
          </cell>
          <cell r="S1965" t="str">
            <v>SET</v>
          </cell>
          <cell r="T1965" t="str">
            <v>No serie</v>
          </cell>
          <cell r="U1965" t="str">
            <v>NU</v>
          </cell>
          <cell r="V1965" t="str">
            <v>10100600625831</v>
          </cell>
          <cell r="W1965" t="str">
            <v>96082000</v>
          </cell>
          <cell r="X1965" t="str">
            <v>CHINA</v>
          </cell>
          <cell r="Y1965">
            <v>1</v>
          </cell>
        </row>
        <row r="1966">
          <cell r="A1966" t="str">
            <v>884955097199</v>
          </cell>
          <cell r="B1966" t="str">
            <v>0290185</v>
          </cell>
          <cell r="C1966" t="str">
            <v>W&amp;N PROMARKER 3 TONS GRIS SET</v>
          </cell>
          <cell r="D1966">
            <v>37</v>
          </cell>
          <cell r="E1966"/>
          <cell r="F1966"/>
          <cell r="G1966" t="str">
            <v>WN PRM 3 TONS TONS GRIS SET</v>
          </cell>
          <cell r="H1966" t="str">
            <v>W&amp;N PROMARKER 3 GRIJZE TONEN SET</v>
          </cell>
          <cell r="I1966" t="str">
            <v>WN PRM 3 GRY TONES SET         SP</v>
          </cell>
          <cell r="J1966">
            <v>6.3</v>
          </cell>
          <cell r="K1966">
            <v>6.3</v>
          </cell>
          <cell r="L1966">
            <v>0</v>
          </cell>
          <cell r="M1966" t="str">
            <v>Création 2024</v>
          </cell>
          <cell r="N1966"/>
          <cell r="O1966" t="str">
            <v>WINSOR &amp; NEWTON</v>
          </cell>
          <cell r="P1966" t="str">
            <v>FINE ARTS</v>
          </cell>
          <cell r="Q1966" t="str">
            <v>W&amp;N GRAPHIC MARKER</v>
          </cell>
          <cell r="R1966" t="str">
            <v>PROMARKER</v>
          </cell>
          <cell r="S1966" t="str">
            <v>SET</v>
          </cell>
          <cell r="T1966" t="str">
            <v>No serie</v>
          </cell>
          <cell r="U1966" t="str">
            <v>NU</v>
          </cell>
          <cell r="V1966" t="str">
            <v>10100600625831</v>
          </cell>
          <cell r="W1966" t="str">
            <v>96082000</v>
          </cell>
          <cell r="X1966" t="str">
            <v>CHINA</v>
          </cell>
          <cell r="Y1966">
            <v>1</v>
          </cell>
        </row>
        <row r="1967">
          <cell r="A1967" t="str">
            <v>884955097182</v>
          </cell>
          <cell r="B1967" t="str">
            <v>0290184</v>
          </cell>
          <cell r="C1967" t="str">
            <v>W&amp;N PROMARKER 3 TONS MARRON SET</v>
          </cell>
          <cell r="D1967">
            <v>37</v>
          </cell>
          <cell r="E1967"/>
          <cell r="F1967"/>
          <cell r="G1967" t="str">
            <v>WN PRM 3 TONS MAR SET</v>
          </cell>
          <cell r="H1967" t="str">
            <v>W&amp;N PROMARKER 3 BRUINE TONEN SET</v>
          </cell>
          <cell r="I1967" t="str">
            <v>WN PRM 3 BRO TONES SET         SP</v>
          </cell>
          <cell r="J1967">
            <v>6.3</v>
          </cell>
          <cell r="K1967">
            <v>6.3</v>
          </cell>
          <cell r="L1967">
            <v>0</v>
          </cell>
          <cell r="M1967" t="str">
            <v>Création 2024</v>
          </cell>
          <cell r="N1967"/>
          <cell r="O1967" t="str">
            <v>WINSOR &amp; NEWTON</v>
          </cell>
          <cell r="P1967" t="str">
            <v>FINE ARTS</v>
          </cell>
          <cell r="Q1967" t="str">
            <v>W&amp;N GRAPHIC MARKER</v>
          </cell>
          <cell r="R1967" t="str">
            <v>PROMARKER</v>
          </cell>
          <cell r="S1967" t="str">
            <v>SET</v>
          </cell>
          <cell r="T1967" t="str">
            <v>No serie</v>
          </cell>
          <cell r="U1967" t="str">
            <v>NU</v>
          </cell>
          <cell r="V1967" t="str">
            <v>10100600625831</v>
          </cell>
          <cell r="W1967" t="str">
            <v>96082000</v>
          </cell>
          <cell r="X1967" t="str">
            <v>CHINA</v>
          </cell>
          <cell r="Y1967">
            <v>1</v>
          </cell>
        </row>
        <row r="1968">
          <cell r="A1968" t="str">
            <v>884955097205</v>
          </cell>
          <cell r="B1968" t="str">
            <v>0290186</v>
          </cell>
          <cell r="C1968" t="str">
            <v>W&amp;N PROMARKER 3 TONS METALLIC SET</v>
          </cell>
          <cell r="D1968">
            <v>37</v>
          </cell>
          <cell r="E1968"/>
          <cell r="F1968"/>
          <cell r="G1968" t="str">
            <v>WN PRM 3 TONS MTL SET</v>
          </cell>
          <cell r="H1968" t="str">
            <v>W&amp;N PROMARKER 3 METALLIC TONEN SET</v>
          </cell>
          <cell r="I1968" t="str">
            <v>WN PRM 3 MTL TONES SET         SP</v>
          </cell>
          <cell r="J1968">
            <v>6.3</v>
          </cell>
          <cell r="K1968">
            <v>6.3</v>
          </cell>
          <cell r="L1968">
            <v>0</v>
          </cell>
          <cell r="M1968" t="str">
            <v>Création 2024</v>
          </cell>
          <cell r="N1968"/>
          <cell r="O1968" t="str">
            <v>WINSOR &amp; NEWTON</v>
          </cell>
          <cell r="P1968" t="str">
            <v>FINE ARTS</v>
          </cell>
          <cell r="Q1968" t="str">
            <v>W&amp;N GRAPHIC MARKER</v>
          </cell>
          <cell r="R1968" t="str">
            <v>PROMARKER</v>
          </cell>
          <cell r="S1968" t="str">
            <v>SET</v>
          </cell>
          <cell r="T1968" t="str">
            <v>No serie</v>
          </cell>
          <cell r="U1968" t="str">
            <v>NU</v>
          </cell>
          <cell r="V1968" t="str">
            <v>10100600625831</v>
          </cell>
          <cell r="W1968" t="str">
            <v>96082000</v>
          </cell>
          <cell r="X1968" t="str">
            <v>CHINA</v>
          </cell>
          <cell r="Y1968">
            <v>1</v>
          </cell>
        </row>
        <row r="1969">
          <cell r="A1969" t="str">
            <v>884955097212</v>
          </cell>
          <cell r="B1969" t="str">
            <v>0290187</v>
          </cell>
          <cell r="C1969" t="str">
            <v>W&amp;N PROMARKER 3 TONS PASTEL 1 SET</v>
          </cell>
          <cell r="D1969">
            <v>37</v>
          </cell>
          <cell r="E1969"/>
          <cell r="F1969"/>
          <cell r="G1969" t="str">
            <v>WN PRM 3 TONS PAST 1 SET</v>
          </cell>
          <cell r="H1969" t="str">
            <v>W&amp;N PROMARKER 3 PASTELTONEN SET #1</v>
          </cell>
          <cell r="I1969" t="str">
            <v>WN PRM 3 PAST 1 TONES SET      SP</v>
          </cell>
          <cell r="J1969">
            <v>6.3</v>
          </cell>
          <cell r="K1969">
            <v>6.3</v>
          </cell>
          <cell r="L1969">
            <v>0</v>
          </cell>
          <cell r="M1969" t="str">
            <v>Création 2024</v>
          </cell>
          <cell r="N1969"/>
          <cell r="O1969" t="str">
            <v>WINSOR &amp; NEWTON</v>
          </cell>
          <cell r="P1969" t="str">
            <v>FINE ARTS</v>
          </cell>
          <cell r="Q1969" t="str">
            <v>W&amp;N GRAPHIC MARKER</v>
          </cell>
          <cell r="R1969" t="str">
            <v>PROMARKER</v>
          </cell>
          <cell r="S1969" t="str">
            <v>SET</v>
          </cell>
          <cell r="T1969" t="str">
            <v>No serie</v>
          </cell>
          <cell r="U1969" t="str">
            <v>NU</v>
          </cell>
          <cell r="V1969" t="str">
            <v>10100600625831</v>
          </cell>
          <cell r="W1969" t="str">
            <v>96082000</v>
          </cell>
          <cell r="X1969" t="str">
            <v>CHINA</v>
          </cell>
          <cell r="Y1969">
            <v>1</v>
          </cell>
        </row>
        <row r="1970">
          <cell r="A1970" t="str">
            <v>884955097229</v>
          </cell>
          <cell r="B1970" t="str">
            <v>0290188</v>
          </cell>
          <cell r="C1970" t="str">
            <v>W&amp;N PROMARKER 3 TONS PASTEL 2 SET</v>
          </cell>
          <cell r="D1970">
            <v>37</v>
          </cell>
          <cell r="E1970"/>
          <cell r="F1970"/>
          <cell r="G1970" t="str">
            <v>WN PRM 3 TONS PAST 2 SET</v>
          </cell>
          <cell r="H1970" t="str">
            <v>W&amp;N PROMARKER 3 PASTELTONEN SET #2</v>
          </cell>
          <cell r="I1970" t="str">
            <v>WN PRM 3 PAST 2 TONES SET      SP</v>
          </cell>
          <cell r="J1970">
            <v>6.3</v>
          </cell>
          <cell r="K1970">
            <v>6.3</v>
          </cell>
          <cell r="L1970">
            <v>0</v>
          </cell>
          <cell r="M1970" t="str">
            <v>Création 2024</v>
          </cell>
          <cell r="N1970"/>
          <cell r="O1970" t="str">
            <v>WINSOR &amp; NEWTON</v>
          </cell>
          <cell r="P1970" t="str">
            <v>FINE ARTS</v>
          </cell>
          <cell r="Q1970" t="str">
            <v>W&amp;N GRAPHIC MARKER</v>
          </cell>
          <cell r="R1970" t="str">
            <v>PROMARKER</v>
          </cell>
          <cell r="S1970" t="str">
            <v>SET</v>
          </cell>
          <cell r="T1970" t="str">
            <v>No serie</v>
          </cell>
          <cell r="U1970" t="str">
            <v>NU</v>
          </cell>
          <cell r="V1970" t="str">
            <v>10100600625831</v>
          </cell>
          <cell r="W1970" t="str">
            <v>96082000</v>
          </cell>
          <cell r="X1970" t="str">
            <v>CHINA</v>
          </cell>
          <cell r="Y1970">
            <v>1</v>
          </cell>
        </row>
        <row r="1971">
          <cell r="A1971" t="str">
            <v>884955097250</v>
          </cell>
          <cell r="B1971" t="str">
            <v>0290191</v>
          </cell>
          <cell r="C1971" t="str">
            <v>W&amp;N PROMARKER 3 TONS RICH SET</v>
          </cell>
          <cell r="D1971">
            <v>37</v>
          </cell>
          <cell r="E1971"/>
          <cell r="F1971"/>
          <cell r="G1971" t="str">
            <v>WN PRM 3 TONS RICH SET</v>
          </cell>
          <cell r="H1971" t="str">
            <v>W&amp;N PROMARKER 3 RIJKE TONES SET</v>
          </cell>
          <cell r="I1971" t="str">
            <v>WN PRM 3 RICH TONES SET        SP</v>
          </cell>
          <cell r="J1971">
            <v>6.3</v>
          </cell>
          <cell r="K1971">
            <v>6.3</v>
          </cell>
          <cell r="L1971">
            <v>0</v>
          </cell>
          <cell r="M1971" t="str">
            <v>Création 2024</v>
          </cell>
          <cell r="N1971"/>
          <cell r="O1971" t="str">
            <v>WINSOR &amp; NEWTON</v>
          </cell>
          <cell r="P1971" t="str">
            <v>FINE ARTS</v>
          </cell>
          <cell r="Q1971" t="str">
            <v>W&amp;N GRAPHIC MARKER</v>
          </cell>
          <cell r="R1971" t="str">
            <v>PROMARKER</v>
          </cell>
          <cell r="S1971" t="str">
            <v>SET</v>
          </cell>
          <cell r="T1971" t="str">
            <v>No serie</v>
          </cell>
          <cell r="U1971" t="str">
            <v>NU</v>
          </cell>
          <cell r="V1971" t="str">
            <v>10100600625831</v>
          </cell>
          <cell r="W1971" t="str">
            <v>96082000</v>
          </cell>
          <cell r="X1971" t="str">
            <v>CHINA</v>
          </cell>
          <cell r="Y1971">
            <v>1</v>
          </cell>
        </row>
        <row r="1972">
          <cell r="A1972" t="str">
            <v>884955097236</v>
          </cell>
          <cell r="B1972" t="str">
            <v>0290189</v>
          </cell>
          <cell r="C1972" t="str">
            <v>W&amp;N PROMARKER 3 TONS ROSE SET</v>
          </cell>
          <cell r="D1972">
            <v>37</v>
          </cell>
          <cell r="E1972"/>
          <cell r="F1972"/>
          <cell r="G1972" t="str">
            <v>WN PRM 3 TONS ROSE SET</v>
          </cell>
          <cell r="H1972" t="str">
            <v>W&amp;N PROMARKER 3 ROZE TONEN SET</v>
          </cell>
          <cell r="I1972" t="str">
            <v>WN PRM 3 PNK TONES SET         SP</v>
          </cell>
          <cell r="J1972">
            <v>6.3</v>
          </cell>
          <cell r="K1972">
            <v>6.3</v>
          </cell>
          <cell r="L1972">
            <v>0</v>
          </cell>
          <cell r="M1972" t="str">
            <v>Création 2024</v>
          </cell>
          <cell r="N1972"/>
          <cell r="O1972" t="str">
            <v>WINSOR &amp; NEWTON</v>
          </cell>
          <cell r="P1972" t="str">
            <v>FINE ARTS</v>
          </cell>
          <cell r="Q1972" t="str">
            <v>W&amp;N GRAPHIC MARKER</v>
          </cell>
          <cell r="R1972" t="str">
            <v>PROMARKER</v>
          </cell>
          <cell r="S1972" t="str">
            <v>SET</v>
          </cell>
          <cell r="T1972" t="str">
            <v>No serie</v>
          </cell>
          <cell r="U1972" t="str">
            <v>NU</v>
          </cell>
          <cell r="V1972" t="str">
            <v>10100600625831</v>
          </cell>
          <cell r="W1972" t="str">
            <v>96082000</v>
          </cell>
          <cell r="X1972" t="str">
            <v>CHINA</v>
          </cell>
          <cell r="Y1972">
            <v>1</v>
          </cell>
        </row>
        <row r="1973">
          <cell r="A1973" t="str">
            <v>884955097274</v>
          </cell>
          <cell r="B1973" t="str">
            <v>0290193</v>
          </cell>
          <cell r="C1973" t="str">
            <v>W&amp;N PROMARKER 3 TONS VIF 1 SET</v>
          </cell>
          <cell r="D1973">
            <v>37</v>
          </cell>
          <cell r="E1973"/>
          <cell r="F1973"/>
          <cell r="G1973" t="str">
            <v>WN PRM 3 TONS VIF 1 SET</v>
          </cell>
          <cell r="H1973" t="str">
            <v>W&amp;N PROMARKER 3 LEVENDIGE TONEN SET 1</v>
          </cell>
          <cell r="I1973" t="str">
            <v>WN PRM 3 VIB TONES 1 SET       SP</v>
          </cell>
          <cell r="J1973">
            <v>6.3</v>
          </cell>
          <cell r="K1973">
            <v>6.3</v>
          </cell>
          <cell r="L1973">
            <v>0</v>
          </cell>
          <cell r="M1973" t="str">
            <v>Création 2024</v>
          </cell>
          <cell r="N1973"/>
          <cell r="O1973" t="str">
            <v>WINSOR &amp; NEWTON</v>
          </cell>
          <cell r="P1973" t="str">
            <v>FINE ARTS</v>
          </cell>
          <cell r="Q1973" t="str">
            <v>W&amp;N GRAPHIC MARKER</v>
          </cell>
          <cell r="R1973" t="str">
            <v>PROMARKER</v>
          </cell>
          <cell r="S1973" t="str">
            <v>SET</v>
          </cell>
          <cell r="T1973" t="str">
            <v>No serie</v>
          </cell>
          <cell r="U1973" t="str">
            <v>NU</v>
          </cell>
          <cell r="V1973" t="str">
            <v>10100600625831</v>
          </cell>
          <cell r="W1973" t="str">
            <v>96082000</v>
          </cell>
          <cell r="X1973" t="str">
            <v>CHINA</v>
          </cell>
          <cell r="Y1973">
            <v>1</v>
          </cell>
        </row>
        <row r="1974">
          <cell r="A1974" t="str">
            <v>884955097281</v>
          </cell>
          <cell r="B1974" t="str">
            <v>0290194</v>
          </cell>
          <cell r="C1974" t="str">
            <v>W&amp;N PROMARKER 3 TONS VIF 2 SET</v>
          </cell>
          <cell r="D1974">
            <v>37</v>
          </cell>
          <cell r="E1974"/>
          <cell r="F1974"/>
          <cell r="G1974" t="str">
            <v>WN PRM 3 TONS VIF 2 SET</v>
          </cell>
          <cell r="H1974" t="str">
            <v>W&amp;N PROMARKER 3 LEVENDIGE TONEN SET 2</v>
          </cell>
          <cell r="I1974" t="str">
            <v>WN PRM 3 VIB TONES 2 SET       SP</v>
          </cell>
          <cell r="J1974">
            <v>6.3</v>
          </cell>
          <cell r="K1974">
            <v>6.3</v>
          </cell>
          <cell r="L1974">
            <v>0</v>
          </cell>
          <cell r="M1974" t="str">
            <v>Création 2024</v>
          </cell>
          <cell r="N1974"/>
          <cell r="O1974" t="str">
            <v>WINSOR &amp; NEWTON</v>
          </cell>
          <cell r="P1974" t="str">
            <v>FINE ARTS</v>
          </cell>
          <cell r="Q1974" t="str">
            <v>W&amp;N GRAPHIC MARKER</v>
          </cell>
          <cell r="R1974" t="str">
            <v>PROMARKER</v>
          </cell>
          <cell r="S1974" t="str">
            <v>SET</v>
          </cell>
          <cell r="T1974" t="str">
            <v>No serie</v>
          </cell>
          <cell r="U1974" t="str">
            <v>NU</v>
          </cell>
          <cell r="V1974" t="str">
            <v>10100600625831</v>
          </cell>
          <cell r="W1974" t="str">
            <v>96082000</v>
          </cell>
          <cell r="X1974" t="str">
            <v>CHINA</v>
          </cell>
          <cell r="Y1974">
            <v>1</v>
          </cell>
        </row>
        <row r="1975">
          <cell r="A1975" t="str">
            <v>884955070413</v>
          </cell>
          <cell r="B1975" t="str">
            <v>0290116</v>
          </cell>
          <cell r="C1975" t="str">
            <v>W&amp;N PROMARKER SET X6 - 5 NOIR + 1 BLENDER</v>
          </cell>
          <cell r="D1975">
            <v>37</v>
          </cell>
          <cell r="E1975"/>
          <cell r="F1975"/>
          <cell r="G1975" t="str">
            <v>WN PRM SET X6 5 NOIR+1 BLENDER</v>
          </cell>
          <cell r="H1975" t="str">
            <v>W&amp;N PROMARKER 5 BLACKS + BLENDER</v>
          </cell>
          <cell r="I1975" t="str">
            <v>WN PRM 5 BLACKS + BLENDER      SP</v>
          </cell>
          <cell r="J1975">
            <v>11.94</v>
          </cell>
          <cell r="K1975">
            <v>11.94</v>
          </cell>
          <cell r="L1975">
            <v>0</v>
          </cell>
          <cell r="M1975" t="str">
            <v>Actif</v>
          </cell>
          <cell r="N1975"/>
          <cell r="O1975" t="str">
            <v>WINSOR &amp; NEWTON</v>
          </cell>
          <cell r="P1975" t="str">
            <v>FINE ARTS</v>
          </cell>
          <cell r="Q1975" t="str">
            <v>W&amp;N GRAPHIC MARKER</v>
          </cell>
          <cell r="R1975" t="str">
            <v>PROMARKER</v>
          </cell>
          <cell r="S1975" t="str">
            <v>SET</v>
          </cell>
          <cell r="T1975" t="str">
            <v>No serie</v>
          </cell>
          <cell r="U1975" t="str">
            <v>NU</v>
          </cell>
          <cell r="V1975" t="str">
            <v>10100600625831</v>
          </cell>
          <cell r="W1975" t="str">
            <v>96082000</v>
          </cell>
          <cell r="X1975" t="str">
            <v>CHINA</v>
          </cell>
          <cell r="Y1975">
            <v>1</v>
          </cell>
        </row>
        <row r="1976">
          <cell r="A1976" t="str">
            <v>884955070390</v>
          </cell>
          <cell r="B1976" t="str">
            <v>0290114</v>
          </cell>
          <cell r="C1976" t="str">
            <v>W&amp;N PROMARKER SET X6 TONS DE CHAIR SET X1</v>
          </cell>
          <cell r="D1976">
            <v>37</v>
          </cell>
          <cell r="E1976"/>
          <cell r="F1976"/>
          <cell r="G1976" t="str">
            <v>WN PRM SET X6 TONS CHAIR SET 1</v>
          </cell>
          <cell r="H1976" t="str">
            <v>W&amp;N PROMARKER 6 SKIN TONES SET 1</v>
          </cell>
          <cell r="I1976" t="str">
            <v>WN PRM 6 SKIN TONES SET 1      SP</v>
          </cell>
          <cell r="J1976">
            <v>11.94</v>
          </cell>
          <cell r="K1976">
            <v>11.94</v>
          </cell>
          <cell r="L1976">
            <v>0</v>
          </cell>
          <cell r="M1976" t="str">
            <v>Actif</v>
          </cell>
          <cell r="N1976"/>
          <cell r="O1976" t="str">
            <v>WINSOR &amp; NEWTON</v>
          </cell>
          <cell r="P1976" t="str">
            <v>FINE ARTS</v>
          </cell>
          <cell r="Q1976" t="str">
            <v>W&amp;N GRAPHIC MARKER</v>
          </cell>
          <cell r="R1976" t="str">
            <v>PROMARKER</v>
          </cell>
          <cell r="S1976" t="str">
            <v>SET</v>
          </cell>
          <cell r="T1976" t="str">
            <v>No serie</v>
          </cell>
          <cell r="U1976" t="str">
            <v>NU</v>
          </cell>
          <cell r="V1976" t="str">
            <v>10100600625831</v>
          </cell>
          <cell r="W1976" t="str">
            <v>96082000</v>
          </cell>
          <cell r="X1976" t="str">
            <v>CHINA</v>
          </cell>
          <cell r="Y1976">
            <v>1</v>
          </cell>
        </row>
        <row r="1977">
          <cell r="A1977" t="str">
            <v>884955070406</v>
          </cell>
          <cell r="B1977" t="str">
            <v>0290115</v>
          </cell>
          <cell r="C1977" t="str">
            <v>W&amp;N PROMARKER SET X6 TONS DE CHAIR SET X2</v>
          </cell>
          <cell r="D1977">
            <v>37</v>
          </cell>
          <cell r="E1977"/>
          <cell r="F1977"/>
          <cell r="G1977" t="str">
            <v>WN PRM SET X6 TONS CHAIR SET 2</v>
          </cell>
          <cell r="H1977" t="str">
            <v>W&amp;N PROMARKER 6 SKIN TONES SET 2</v>
          </cell>
          <cell r="I1977" t="str">
            <v>WN PRM 6 SKIN TONES SET 2      SP</v>
          </cell>
          <cell r="J1977">
            <v>11.94</v>
          </cell>
          <cell r="K1977">
            <v>11.94</v>
          </cell>
          <cell r="L1977">
            <v>0</v>
          </cell>
          <cell r="M1977" t="str">
            <v>Actif</v>
          </cell>
          <cell r="N1977"/>
          <cell r="O1977" t="str">
            <v>WINSOR &amp; NEWTON</v>
          </cell>
          <cell r="P1977" t="str">
            <v>FINE ARTS</v>
          </cell>
          <cell r="Q1977" t="str">
            <v>W&amp;N GRAPHIC MARKER</v>
          </cell>
          <cell r="R1977" t="str">
            <v>PROMARKER</v>
          </cell>
          <cell r="S1977" t="str">
            <v>SET</v>
          </cell>
          <cell r="T1977" t="str">
            <v>No serie</v>
          </cell>
          <cell r="U1977" t="str">
            <v>NU</v>
          </cell>
          <cell r="V1977" t="str">
            <v>10100600625831</v>
          </cell>
          <cell r="W1977" t="str">
            <v>96082000</v>
          </cell>
          <cell r="X1977" t="str">
            <v>CHINA</v>
          </cell>
          <cell r="Y1977">
            <v>1</v>
          </cell>
        </row>
        <row r="1978">
          <cell r="A1978" t="str">
            <v>884955070437</v>
          </cell>
          <cell r="B1978" t="str">
            <v>0290118</v>
          </cell>
          <cell r="C1978" t="str">
            <v>W&amp;N PROMARKER SET X6 TONS DE CIEL 1</v>
          </cell>
          <cell r="D1978">
            <v>37</v>
          </cell>
          <cell r="E1978"/>
          <cell r="F1978"/>
          <cell r="G1978" t="str">
            <v>WN PRM SET X6 TONS DE CIEL 1</v>
          </cell>
          <cell r="H1978" t="str">
            <v>W&amp;N PROMARKER 6 SKYSCAPE 1</v>
          </cell>
          <cell r="I1978" t="str">
            <v>WN PRM 6 SKYSCAPE 1            SP</v>
          </cell>
          <cell r="J1978">
            <v>11.94</v>
          </cell>
          <cell r="K1978">
            <v>11.94</v>
          </cell>
          <cell r="L1978">
            <v>0</v>
          </cell>
          <cell r="M1978" t="str">
            <v>Actif</v>
          </cell>
          <cell r="N1978"/>
          <cell r="O1978" t="str">
            <v>WINSOR &amp; NEWTON</v>
          </cell>
          <cell r="P1978" t="str">
            <v>FINE ARTS</v>
          </cell>
          <cell r="Q1978" t="str">
            <v>W&amp;N GRAPHIC MARKER</v>
          </cell>
          <cell r="R1978" t="str">
            <v>PROMARKER</v>
          </cell>
          <cell r="S1978" t="str">
            <v>SET</v>
          </cell>
          <cell r="T1978" t="str">
            <v>No serie</v>
          </cell>
          <cell r="U1978" t="str">
            <v>NU</v>
          </cell>
          <cell r="V1978" t="str">
            <v>10100600625831</v>
          </cell>
          <cell r="W1978" t="str">
            <v>96082000</v>
          </cell>
          <cell r="X1978" t="str">
            <v>CHINA</v>
          </cell>
          <cell r="Y1978">
            <v>1</v>
          </cell>
        </row>
        <row r="1979">
          <cell r="A1979" t="str">
            <v>884955070420</v>
          </cell>
          <cell r="B1979" t="str">
            <v>0290117</v>
          </cell>
          <cell r="C1979" t="str">
            <v>W&amp;N PROMARKER SET X6 TONS DE PAYSAGE 1</v>
          </cell>
          <cell r="D1979">
            <v>37</v>
          </cell>
          <cell r="E1979"/>
          <cell r="F1979"/>
          <cell r="G1979" t="str">
            <v>WN PRM SET X6 TONS PAYSAGE 1</v>
          </cell>
          <cell r="H1979" t="str">
            <v>W&amp;N PROMARKER 6 LANDSCAPE 1</v>
          </cell>
          <cell r="I1979" t="str">
            <v>WN PRM 6 LANDSCAPE 1           SP</v>
          </cell>
          <cell r="J1979">
            <v>11.94</v>
          </cell>
          <cell r="K1979">
            <v>11.94</v>
          </cell>
          <cell r="L1979">
            <v>0</v>
          </cell>
          <cell r="M1979" t="str">
            <v>Actif</v>
          </cell>
          <cell r="N1979"/>
          <cell r="O1979" t="str">
            <v>WINSOR &amp; NEWTON</v>
          </cell>
          <cell r="P1979" t="str">
            <v>FINE ARTS</v>
          </cell>
          <cell r="Q1979" t="str">
            <v>W&amp;N GRAPHIC MARKER</v>
          </cell>
          <cell r="R1979" t="str">
            <v>PROMARKER</v>
          </cell>
          <cell r="S1979" t="str">
            <v>SET</v>
          </cell>
          <cell r="T1979" t="str">
            <v>No serie</v>
          </cell>
          <cell r="U1979" t="str">
            <v>NU</v>
          </cell>
          <cell r="V1979" t="str">
            <v>10100600625831</v>
          </cell>
          <cell r="W1979" t="str">
            <v>96082000</v>
          </cell>
          <cell r="X1979" t="str">
            <v>CHINA</v>
          </cell>
          <cell r="Y1979">
            <v>1</v>
          </cell>
        </row>
        <row r="1980">
          <cell r="A1980" t="str">
            <v>884955073841</v>
          </cell>
          <cell r="B1980" t="str">
            <v>0290157</v>
          </cell>
          <cell r="C1980" t="str">
            <v>W&amp;N PROMARKER SET X6 TONS JAUNES</v>
          </cell>
          <cell r="D1980">
            <v>37</v>
          </cell>
          <cell r="E1980"/>
          <cell r="F1980"/>
          <cell r="G1980" t="str">
            <v>WN PRM SET X6 TONS JAUNES</v>
          </cell>
          <cell r="H1980" t="str">
            <v>W&amp;N PROMARKER 6 GEEL TONES</v>
          </cell>
          <cell r="I1980" t="str">
            <v>WN PRM 6 YEL TONES             SP</v>
          </cell>
          <cell r="J1980">
            <v>11.94</v>
          </cell>
          <cell r="K1980">
            <v>11.94</v>
          </cell>
          <cell r="L1980">
            <v>0</v>
          </cell>
          <cell r="M1980" t="str">
            <v>Actif</v>
          </cell>
          <cell r="N1980"/>
          <cell r="O1980" t="str">
            <v>WINSOR &amp; NEWTON</v>
          </cell>
          <cell r="P1980" t="str">
            <v>FINE ARTS</v>
          </cell>
          <cell r="Q1980" t="str">
            <v>W&amp;N GRAPHIC MARKER</v>
          </cell>
          <cell r="R1980" t="str">
            <v>PROMARKER</v>
          </cell>
          <cell r="S1980" t="str">
            <v>SET</v>
          </cell>
          <cell r="T1980" t="str">
            <v>No serie</v>
          </cell>
          <cell r="U1980" t="str">
            <v>NU</v>
          </cell>
          <cell r="V1980" t="str">
            <v>10100600625831</v>
          </cell>
          <cell r="W1980" t="str">
            <v>96082000</v>
          </cell>
          <cell r="X1980" t="str">
            <v>CHINA</v>
          </cell>
          <cell r="Y1980">
            <v>1</v>
          </cell>
        </row>
        <row r="1981">
          <cell r="A1981" t="str">
            <v>884955070376</v>
          </cell>
          <cell r="B1981" t="str">
            <v>0290112</v>
          </cell>
          <cell r="C1981" t="str">
            <v>W&amp;N PROMARKER SET X6 TONS MOYENS</v>
          </cell>
          <cell r="D1981">
            <v>37</v>
          </cell>
          <cell r="E1981"/>
          <cell r="F1981"/>
          <cell r="G1981" t="str">
            <v>WN PRM SET X6 TONS MOYENS</v>
          </cell>
          <cell r="H1981" t="str">
            <v>W&amp;N PROMARKER 6 MID TONES</v>
          </cell>
          <cell r="I1981" t="str">
            <v>WN PRM 6 MID TONES             SP</v>
          </cell>
          <cell r="J1981">
            <v>11.94</v>
          </cell>
          <cell r="K1981">
            <v>11.94</v>
          </cell>
          <cell r="L1981">
            <v>0</v>
          </cell>
          <cell r="M1981" t="str">
            <v>Actif</v>
          </cell>
          <cell r="N1981"/>
          <cell r="O1981" t="str">
            <v>WINSOR &amp; NEWTON</v>
          </cell>
          <cell r="P1981" t="str">
            <v>FINE ARTS</v>
          </cell>
          <cell r="Q1981" t="str">
            <v>W&amp;N GRAPHIC MARKER</v>
          </cell>
          <cell r="R1981" t="str">
            <v>PROMARKER</v>
          </cell>
          <cell r="S1981" t="str">
            <v>SET</v>
          </cell>
          <cell r="T1981" t="str">
            <v>No serie</v>
          </cell>
          <cell r="U1981" t="str">
            <v>NU</v>
          </cell>
          <cell r="V1981" t="str">
            <v>10100600625831</v>
          </cell>
          <cell r="W1981" t="str">
            <v>96082000</v>
          </cell>
          <cell r="X1981" t="str">
            <v>CHINA</v>
          </cell>
          <cell r="Y1981">
            <v>1</v>
          </cell>
        </row>
        <row r="1982">
          <cell r="A1982" t="str">
            <v>884955071045</v>
          </cell>
          <cell r="B1982" t="str">
            <v>0290154</v>
          </cell>
          <cell r="C1982" t="str">
            <v>W&amp;N PROMARKER SET X6 TONS NEUTRES</v>
          </cell>
          <cell r="D1982">
            <v>37</v>
          </cell>
          <cell r="E1982"/>
          <cell r="F1982"/>
          <cell r="G1982" t="str">
            <v>WN PRM SET X6 TONS NEUTRES</v>
          </cell>
          <cell r="H1982" t="str">
            <v>W&amp;N PROMARKER 6 NEUTRAL TONES</v>
          </cell>
          <cell r="I1982" t="str">
            <v>WN PRM 6 NEUTRAL TONES         SP</v>
          </cell>
          <cell r="J1982">
            <v>11.94</v>
          </cell>
          <cell r="K1982">
            <v>11.94</v>
          </cell>
          <cell r="L1982">
            <v>0</v>
          </cell>
          <cell r="M1982" t="str">
            <v>Actif</v>
          </cell>
          <cell r="N1982"/>
          <cell r="O1982" t="str">
            <v>WINSOR &amp; NEWTON</v>
          </cell>
          <cell r="P1982" t="str">
            <v>FINE ARTS</v>
          </cell>
          <cell r="Q1982" t="str">
            <v>W&amp;N GRAPHIC MARKER</v>
          </cell>
          <cell r="R1982" t="str">
            <v>PROMARKER</v>
          </cell>
          <cell r="S1982" t="str">
            <v>SET</v>
          </cell>
          <cell r="T1982" t="str">
            <v>No serie</v>
          </cell>
          <cell r="U1982" t="str">
            <v>NU</v>
          </cell>
          <cell r="V1982" t="str">
            <v>10100600625831</v>
          </cell>
          <cell r="W1982" t="str">
            <v>96082000</v>
          </cell>
          <cell r="X1982" t="str">
            <v>CHINA</v>
          </cell>
          <cell r="Y1982">
            <v>1</v>
          </cell>
        </row>
        <row r="1983">
          <cell r="A1983" t="str">
            <v>884955070383</v>
          </cell>
          <cell r="B1983" t="str">
            <v>0290113</v>
          </cell>
          <cell r="C1983" t="str">
            <v>W&amp;N PROMARKER SET X6 TONS PASTELS</v>
          </cell>
          <cell r="D1983">
            <v>37</v>
          </cell>
          <cell r="E1983"/>
          <cell r="F1983"/>
          <cell r="G1983" t="str">
            <v>WN PRM SET X6 TONS PASTELS</v>
          </cell>
          <cell r="H1983" t="str">
            <v>W&amp;N PROMARKER 6 PASTEL TONES</v>
          </cell>
          <cell r="I1983" t="str">
            <v>WN PRM 6 PASTEL TONES          SP</v>
          </cell>
          <cell r="J1983">
            <v>11.94</v>
          </cell>
          <cell r="K1983">
            <v>11.94</v>
          </cell>
          <cell r="L1983">
            <v>0</v>
          </cell>
          <cell r="M1983" t="str">
            <v>Actif</v>
          </cell>
          <cell r="N1983"/>
          <cell r="O1983" t="str">
            <v>WINSOR &amp; NEWTON</v>
          </cell>
          <cell r="P1983" t="str">
            <v>FINE ARTS</v>
          </cell>
          <cell r="Q1983" t="str">
            <v>W&amp;N GRAPHIC MARKER</v>
          </cell>
          <cell r="R1983" t="str">
            <v>PROMARKER</v>
          </cell>
          <cell r="S1983" t="str">
            <v>SET</v>
          </cell>
          <cell r="T1983" t="str">
            <v>No serie</v>
          </cell>
          <cell r="U1983" t="str">
            <v>NU</v>
          </cell>
          <cell r="V1983" t="str">
            <v>10100600625831</v>
          </cell>
          <cell r="W1983" t="str">
            <v>96082000</v>
          </cell>
          <cell r="X1983" t="str">
            <v>CHINA</v>
          </cell>
          <cell r="Y1983">
            <v>1</v>
          </cell>
        </row>
        <row r="1984">
          <cell r="A1984" t="str">
            <v>884955070369</v>
          </cell>
          <cell r="B1984" t="str">
            <v>0290111</v>
          </cell>
          <cell r="C1984" t="str">
            <v>W&amp;N PROMARKER SET X6 TONS RICHES</v>
          </cell>
          <cell r="D1984">
            <v>37</v>
          </cell>
          <cell r="E1984"/>
          <cell r="F1984"/>
          <cell r="G1984" t="str">
            <v>WN PRM SET X6 TONS RICHES</v>
          </cell>
          <cell r="H1984" t="str">
            <v>W&amp;N PROMARKER 6 RICH TONES</v>
          </cell>
          <cell r="I1984" t="str">
            <v>WN PRM 6 RICH TONES            SP</v>
          </cell>
          <cell r="J1984">
            <v>11.94</v>
          </cell>
          <cell r="K1984">
            <v>11.94</v>
          </cell>
          <cell r="L1984">
            <v>0</v>
          </cell>
          <cell r="M1984" t="str">
            <v>Actif</v>
          </cell>
          <cell r="N1984"/>
          <cell r="O1984" t="str">
            <v>WINSOR &amp; NEWTON</v>
          </cell>
          <cell r="P1984" t="str">
            <v>FINE ARTS</v>
          </cell>
          <cell r="Q1984" t="str">
            <v>W&amp;N GRAPHIC MARKER</v>
          </cell>
          <cell r="R1984" t="str">
            <v>PROMARKER</v>
          </cell>
          <cell r="S1984" t="str">
            <v>SET</v>
          </cell>
          <cell r="T1984" t="str">
            <v>No serie</v>
          </cell>
          <cell r="U1984" t="str">
            <v>NU</v>
          </cell>
          <cell r="V1984" t="str">
            <v>10100600625831</v>
          </cell>
          <cell r="W1984" t="str">
            <v>96082000</v>
          </cell>
          <cell r="X1984" t="str">
            <v>CHINA</v>
          </cell>
          <cell r="Y1984">
            <v>1</v>
          </cell>
        </row>
        <row r="1985">
          <cell r="A1985" t="str">
            <v>884955073865</v>
          </cell>
          <cell r="B1985" t="str">
            <v>0290159</v>
          </cell>
          <cell r="C1985" t="str">
            <v>W&amp;N PROMARKER SET X6 TONS ROUGES</v>
          </cell>
          <cell r="D1985">
            <v>37</v>
          </cell>
          <cell r="E1985"/>
          <cell r="F1985"/>
          <cell r="G1985" t="str">
            <v>WN PRM SET X6 TONS ROUGES</v>
          </cell>
          <cell r="H1985" t="str">
            <v>W&amp;N PROMARKER 6 ROOD TONES</v>
          </cell>
          <cell r="I1985" t="str">
            <v>WN PRM 6 RED TONES             SP</v>
          </cell>
          <cell r="J1985">
            <v>11.94</v>
          </cell>
          <cell r="K1985">
            <v>11.94</v>
          </cell>
          <cell r="L1985">
            <v>0</v>
          </cell>
          <cell r="M1985" t="str">
            <v>Actif</v>
          </cell>
          <cell r="N1985"/>
          <cell r="O1985" t="str">
            <v>WINSOR &amp; NEWTON</v>
          </cell>
          <cell r="P1985" t="str">
            <v>FINE ARTS</v>
          </cell>
          <cell r="Q1985" t="str">
            <v>W&amp;N GRAPHIC MARKER</v>
          </cell>
          <cell r="R1985" t="str">
            <v>PROMARKER</v>
          </cell>
          <cell r="S1985" t="str">
            <v>SET</v>
          </cell>
          <cell r="T1985" t="str">
            <v>No serie</v>
          </cell>
          <cell r="U1985" t="str">
            <v>NU</v>
          </cell>
          <cell r="V1985" t="str">
            <v>10100600625831</v>
          </cell>
          <cell r="W1985" t="str">
            <v>96082000</v>
          </cell>
          <cell r="X1985" t="str">
            <v>CHINA</v>
          </cell>
          <cell r="Y1985">
            <v>1</v>
          </cell>
        </row>
        <row r="1986">
          <cell r="A1986" t="str">
            <v>884955073872</v>
          </cell>
          <cell r="B1986" t="str">
            <v>0290160</v>
          </cell>
          <cell r="C1986" t="str">
            <v>W&amp;N PROMARKER SET X6 TONS TERREUX</v>
          </cell>
          <cell r="D1986">
            <v>37</v>
          </cell>
          <cell r="E1986"/>
          <cell r="F1986"/>
          <cell r="G1986" t="str">
            <v>WN PRM SET X6 TONS TERREUX</v>
          </cell>
          <cell r="H1986" t="str">
            <v>W&amp;N PROMARKER 6 AARDE TONES</v>
          </cell>
          <cell r="I1986" t="str">
            <v>WN PRM 6 EARTH TONES           SP</v>
          </cell>
          <cell r="J1986">
            <v>11.94</v>
          </cell>
          <cell r="K1986">
            <v>11.94</v>
          </cell>
          <cell r="L1986">
            <v>0</v>
          </cell>
          <cell r="M1986" t="str">
            <v>Actif</v>
          </cell>
          <cell r="N1986"/>
          <cell r="O1986" t="str">
            <v>WINSOR &amp; NEWTON</v>
          </cell>
          <cell r="P1986" t="str">
            <v>FINE ARTS</v>
          </cell>
          <cell r="Q1986" t="str">
            <v>W&amp;N GRAPHIC MARKER</v>
          </cell>
          <cell r="R1986" t="str">
            <v>PROMARKER</v>
          </cell>
          <cell r="S1986" t="str">
            <v>SET</v>
          </cell>
          <cell r="T1986" t="str">
            <v>No serie</v>
          </cell>
          <cell r="U1986" t="str">
            <v>NU</v>
          </cell>
          <cell r="V1986" t="str">
            <v>10100600625831</v>
          </cell>
          <cell r="W1986" t="str">
            <v>96082000</v>
          </cell>
          <cell r="X1986" t="str">
            <v>CHINA</v>
          </cell>
          <cell r="Y1986">
            <v>1</v>
          </cell>
        </row>
        <row r="1987">
          <cell r="A1987" t="str">
            <v>884955073858</v>
          </cell>
          <cell r="B1987" t="str">
            <v>0290158</v>
          </cell>
          <cell r="C1987" t="str">
            <v>W&amp;N PROMARKER SET X6 TONS VERTS</v>
          </cell>
          <cell r="D1987">
            <v>37</v>
          </cell>
          <cell r="E1987"/>
          <cell r="F1987"/>
          <cell r="G1987" t="str">
            <v>WN PRM SET X6 TONS VERTS</v>
          </cell>
          <cell r="H1987" t="str">
            <v>W&amp;N PROMARKER 6 GROEN TONES</v>
          </cell>
          <cell r="I1987" t="str">
            <v>WN PRM 6 GRE TONES             SP</v>
          </cell>
          <cell r="J1987">
            <v>11.94</v>
          </cell>
          <cell r="K1987">
            <v>11.94</v>
          </cell>
          <cell r="L1987">
            <v>0</v>
          </cell>
          <cell r="M1987" t="str">
            <v>Actif</v>
          </cell>
          <cell r="N1987"/>
          <cell r="O1987" t="str">
            <v>WINSOR &amp; NEWTON</v>
          </cell>
          <cell r="P1987" t="str">
            <v>FINE ARTS</v>
          </cell>
          <cell r="Q1987" t="str">
            <v>W&amp;N GRAPHIC MARKER</v>
          </cell>
          <cell r="R1987" t="str">
            <v>PROMARKER</v>
          </cell>
          <cell r="S1987" t="str">
            <v>SET</v>
          </cell>
          <cell r="T1987" t="str">
            <v>No serie</v>
          </cell>
          <cell r="U1987" t="str">
            <v>NU</v>
          </cell>
          <cell r="V1987" t="str">
            <v>10100600625831</v>
          </cell>
          <cell r="W1987" t="str">
            <v>96082000</v>
          </cell>
          <cell r="X1987" t="str">
            <v>CHINA</v>
          </cell>
          <cell r="Y1987">
            <v>1</v>
          </cell>
        </row>
        <row r="1988">
          <cell r="A1988" t="str">
            <v>884955070352</v>
          </cell>
          <cell r="B1988" t="str">
            <v>0290110</v>
          </cell>
          <cell r="C1988" t="str">
            <v>W&amp;N PROMARKER SET X6 TONS VIBRANTS</v>
          </cell>
          <cell r="D1988">
            <v>37</v>
          </cell>
          <cell r="E1988"/>
          <cell r="F1988"/>
          <cell r="G1988" t="str">
            <v>WN PRM SET X6 TONS VIBRANTS</v>
          </cell>
          <cell r="H1988" t="str">
            <v>W&amp;N PROMARKER 6 VIBRANT TONES</v>
          </cell>
          <cell r="I1988" t="str">
            <v>WN PRM 6 VIBRANT TONES         SP</v>
          </cell>
          <cell r="J1988">
            <v>11.94</v>
          </cell>
          <cell r="K1988">
            <v>11.94</v>
          </cell>
          <cell r="L1988">
            <v>0</v>
          </cell>
          <cell r="M1988" t="str">
            <v>Actif</v>
          </cell>
          <cell r="N1988"/>
          <cell r="O1988" t="str">
            <v>WINSOR &amp; NEWTON</v>
          </cell>
          <cell r="P1988" t="str">
            <v>FINE ARTS</v>
          </cell>
          <cell r="Q1988" t="str">
            <v>W&amp;N GRAPHIC MARKER</v>
          </cell>
          <cell r="R1988" t="str">
            <v>PROMARKER</v>
          </cell>
          <cell r="S1988" t="str">
            <v>SET</v>
          </cell>
          <cell r="T1988" t="str">
            <v>No serie</v>
          </cell>
          <cell r="U1988" t="str">
            <v>NU</v>
          </cell>
          <cell r="V1988" t="str">
            <v>10100600625831</v>
          </cell>
          <cell r="W1988" t="str">
            <v>96082000</v>
          </cell>
          <cell r="X1988" t="str">
            <v>CHINA</v>
          </cell>
          <cell r="Y1988">
            <v>1</v>
          </cell>
        </row>
        <row r="1989">
          <cell r="A1989" t="str">
            <v>884955070666</v>
          </cell>
          <cell r="B1989" t="str">
            <v>0290141</v>
          </cell>
          <cell r="C1989" t="str">
            <v>W&amp;N PROMARKER SET X12+1 MANGA CHIBI</v>
          </cell>
          <cell r="D1989">
            <v>37</v>
          </cell>
          <cell r="E1989"/>
          <cell r="F1989"/>
          <cell r="G1989" t="str">
            <v>WN PRM SET X12+1 MANGA CHIBI</v>
          </cell>
          <cell r="H1989" t="str">
            <v>W&amp;N PROMARKER 12+1 MANGA CHIBI</v>
          </cell>
          <cell r="I1989" t="str">
            <v>WN PRM 12+1 MGA CHIBI          SP</v>
          </cell>
          <cell r="J1989">
            <v>25.15</v>
          </cell>
          <cell r="K1989">
            <v>25.15</v>
          </cell>
          <cell r="L1989">
            <v>0</v>
          </cell>
          <cell r="M1989" t="str">
            <v>Actif</v>
          </cell>
          <cell r="N1989"/>
          <cell r="O1989" t="str">
            <v>WINSOR &amp; NEWTON</v>
          </cell>
          <cell r="P1989" t="str">
            <v>FINE ARTS</v>
          </cell>
          <cell r="Q1989" t="str">
            <v>W&amp;N GRAPHIC MARKER</v>
          </cell>
          <cell r="R1989" t="str">
            <v>PROMARKER</v>
          </cell>
          <cell r="S1989" t="str">
            <v>SET</v>
          </cell>
          <cell r="T1989" t="str">
            <v>No serie</v>
          </cell>
          <cell r="U1989" t="str">
            <v>NU</v>
          </cell>
          <cell r="V1989" t="str">
            <v>10100600625831</v>
          </cell>
          <cell r="W1989" t="str">
            <v>96082000</v>
          </cell>
          <cell r="X1989" t="str">
            <v>CHINA</v>
          </cell>
          <cell r="Y1989">
            <v>1</v>
          </cell>
        </row>
        <row r="1990">
          <cell r="A1990" t="str">
            <v>884955070642</v>
          </cell>
          <cell r="B1990" t="str">
            <v>0290139</v>
          </cell>
          <cell r="C1990" t="str">
            <v>W&amp;N PROMARKER SET X12+1 MANGA EXPANSION 1</v>
          </cell>
          <cell r="D1990">
            <v>37</v>
          </cell>
          <cell r="E1990"/>
          <cell r="F1990"/>
          <cell r="G1990" t="str">
            <v>WN PRM SET X12+1 MANGA EXPAN 1</v>
          </cell>
          <cell r="H1990" t="str">
            <v>W&amp;N PROMARKER 12+1 MANGA EXPANSION 1</v>
          </cell>
          <cell r="I1990" t="str">
            <v>WN PRM 12+1 MGA EXP 1          SP</v>
          </cell>
          <cell r="J1990">
            <v>25.15</v>
          </cell>
          <cell r="K1990">
            <v>25.15</v>
          </cell>
          <cell r="L1990">
            <v>0</v>
          </cell>
          <cell r="M1990" t="str">
            <v>Actif</v>
          </cell>
          <cell r="N1990"/>
          <cell r="O1990" t="str">
            <v>WINSOR &amp; NEWTON</v>
          </cell>
          <cell r="P1990" t="str">
            <v>FINE ARTS</v>
          </cell>
          <cell r="Q1990" t="str">
            <v>W&amp;N GRAPHIC MARKER</v>
          </cell>
          <cell r="R1990" t="str">
            <v>PROMARKER</v>
          </cell>
          <cell r="S1990" t="str">
            <v>SET</v>
          </cell>
          <cell r="T1990" t="str">
            <v>No serie</v>
          </cell>
          <cell r="U1990" t="str">
            <v>NU</v>
          </cell>
          <cell r="V1990" t="str">
            <v>10100600625831</v>
          </cell>
          <cell r="W1990" t="str">
            <v>96082000</v>
          </cell>
          <cell r="X1990" t="str">
            <v>CHINA</v>
          </cell>
          <cell r="Y1990">
            <v>1</v>
          </cell>
        </row>
        <row r="1991">
          <cell r="A1991" t="str">
            <v>884955070659</v>
          </cell>
          <cell r="B1991" t="str">
            <v>0290140</v>
          </cell>
          <cell r="C1991" t="str">
            <v>W&amp;N PROMARKER SET X12+1 MANGA EXPANSION 2</v>
          </cell>
          <cell r="D1991">
            <v>37</v>
          </cell>
          <cell r="E1991"/>
          <cell r="F1991"/>
          <cell r="G1991" t="str">
            <v>WN PRM SET X12+1 MANGA EXPAN 2</v>
          </cell>
          <cell r="H1991" t="str">
            <v>W&amp;N PROMARKER 12+1 MANGA EXPANSION 2</v>
          </cell>
          <cell r="I1991" t="str">
            <v>WN PRM 12+1 MGA EXP 2          SP</v>
          </cell>
          <cell r="J1991">
            <v>25.15</v>
          </cell>
          <cell r="K1991">
            <v>25.15</v>
          </cell>
          <cell r="L1991">
            <v>0</v>
          </cell>
          <cell r="M1991" t="str">
            <v>Actif</v>
          </cell>
          <cell r="N1991"/>
          <cell r="O1991" t="str">
            <v>WINSOR &amp; NEWTON</v>
          </cell>
          <cell r="P1991" t="str">
            <v>FINE ARTS</v>
          </cell>
          <cell r="Q1991" t="str">
            <v>W&amp;N GRAPHIC MARKER</v>
          </cell>
          <cell r="R1991" t="str">
            <v>PROMARKER</v>
          </cell>
          <cell r="S1991" t="str">
            <v>SET</v>
          </cell>
          <cell r="T1991" t="str">
            <v>No serie</v>
          </cell>
          <cell r="U1991" t="str">
            <v>NU</v>
          </cell>
          <cell r="V1991" t="str">
            <v>10100600625831</v>
          </cell>
          <cell r="W1991" t="str">
            <v>96082000</v>
          </cell>
          <cell r="X1991" t="str">
            <v>CHINA</v>
          </cell>
          <cell r="Y1991">
            <v>1</v>
          </cell>
        </row>
        <row r="1992">
          <cell r="A1992" t="str">
            <v>884955070673</v>
          </cell>
          <cell r="B1992" t="str">
            <v>0290142</v>
          </cell>
          <cell r="C1992" t="str">
            <v>W&amp;N PROMARKER SET X12+1 MANGA FANTASY</v>
          </cell>
          <cell r="D1992">
            <v>37</v>
          </cell>
          <cell r="E1992"/>
          <cell r="F1992"/>
          <cell r="G1992" t="str">
            <v>WN PRM SET X12+1 MANGA FANTASY</v>
          </cell>
          <cell r="H1992" t="str">
            <v>W&amp;N PROMARKER 12+1 MANGA FANTASY</v>
          </cell>
          <cell r="I1992" t="str">
            <v>WN PRM 12+1 MGA FANTASY        SP</v>
          </cell>
          <cell r="J1992">
            <v>25.15</v>
          </cell>
          <cell r="K1992">
            <v>25.15</v>
          </cell>
          <cell r="L1992">
            <v>0</v>
          </cell>
          <cell r="M1992" t="str">
            <v>Actif</v>
          </cell>
          <cell r="N1992"/>
          <cell r="O1992" t="str">
            <v>WINSOR &amp; NEWTON</v>
          </cell>
          <cell r="P1992" t="str">
            <v>FINE ARTS</v>
          </cell>
          <cell r="Q1992" t="str">
            <v>W&amp;N GRAPHIC MARKER</v>
          </cell>
          <cell r="R1992" t="str">
            <v>PROMARKER</v>
          </cell>
          <cell r="S1992" t="str">
            <v>SET</v>
          </cell>
          <cell r="T1992" t="str">
            <v>No serie</v>
          </cell>
          <cell r="U1992" t="str">
            <v>NU</v>
          </cell>
          <cell r="V1992" t="str">
            <v>10100600625831</v>
          </cell>
          <cell r="W1992" t="str">
            <v>96082000</v>
          </cell>
          <cell r="X1992" t="str">
            <v>CHINA</v>
          </cell>
          <cell r="Y1992">
            <v>1</v>
          </cell>
        </row>
        <row r="1993">
          <cell r="A1993" t="str">
            <v>884955073889</v>
          </cell>
          <cell r="B1993" t="str">
            <v>0290161</v>
          </cell>
          <cell r="C1993" t="str">
            <v>W&amp;N PROMARKER SET X12+1 MANGA ROMANCE</v>
          </cell>
          <cell r="D1993">
            <v>37</v>
          </cell>
          <cell r="E1993"/>
          <cell r="F1993"/>
          <cell r="G1993" t="str">
            <v>WN PRM SET X12+1 MANGA ROMANCE</v>
          </cell>
          <cell r="H1993" t="str">
            <v>W&amp;N PROMARKER 12+1 MANGA ROMANCE</v>
          </cell>
          <cell r="I1993" t="str">
            <v>WN PRM 12 MANGA ROMANCE        SP</v>
          </cell>
          <cell r="J1993">
            <v>25.15</v>
          </cell>
          <cell r="K1993">
            <v>25.15</v>
          </cell>
          <cell r="L1993">
            <v>0</v>
          </cell>
          <cell r="M1993" t="str">
            <v>Actif</v>
          </cell>
          <cell r="N1993"/>
          <cell r="O1993" t="str">
            <v>WINSOR &amp; NEWTON</v>
          </cell>
          <cell r="P1993" t="str">
            <v>FINE ARTS</v>
          </cell>
          <cell r="Q1993" t="str">
            <v>W&amp;N GRAPHIC MARKER</v>
          </cell>
          <cell r="R1993" t="str">
            <v>PROMARKER</v>
          </cell>
          <cell r="S1993" t="str">
            <v>SET</v>
          </cell>
          <cell r="T1993" t="str">
            <v>No serie</v>
          </cell>
          <cell r="U1993" t="str">
            <v>NU</v>
          </cell>
          <cell r="V1993" t="str">
            <v>10100600625831</v>
          </cell>
          <cell r="W1993" t="str">
            <v>96082000</v>
          </cell>
          <cell r="X1993" t="str">
            <v>CHINA</v>
          </cell>
          <cell r="Y1993">
            <v>1</v>
          </cell>
        </row>
        <row r="1994">
          <cell r="A1994" t="str">
            <v>884955070680</v>
          </cell>
          <cell r="B1994" t="str">
            <v>0290143</v>
          </cell>
          <cell r="C1994" t="str">
            <v>W&amp;N PROMARKER SET X12+1 MANGA STEAMPUNK</v>
          </cell>
          <cell r="D1994">
            <v>37</v>
          </cell>
          <cell r="E1994"/>
          <cell r="F1994"/>
          <cell r="G1994" t="str">
            <v>WN PRM SET X12+1 MANGA STEAMPU</v>
          </cell>
          <cell r="H1994" t="str">
            <v>W&amp;N PROMARKER 12+1 MANGA STEAMPUNK</v>
          </cell>
          <cell r="I1994" t="str">
            <v>WN PRM 12+1 MGA STEAMPUNK      SP</v>
          </cell>
          <cell r="J1994">
            <v>25.15</v>
          </cell>
          <cell r="K1994">
            <v>25.15</v>
          </cell>
          <cell r="L1994">
            <v>0</v>
          </cell>
          <cell r="M1994" t="str">
            <v>Actif</v>
          </cell>
          <cell r="N1994"/>
          <cell r="O1994" t="str">
            <v>WINSOR &amp; NEWTON</v>
          </cell>
          <cell r="P1994" t="str">
            <v>FINE ARTS</v>
          </cell>
          <cell r="Q1994" t="str">
            <v>W&amp;N GRAPHIC MARKER</v>
          </cell>
          <cell r="R1994" t="str">
            <v>PROMARKER</v>
          </cell>
          <cell r="S1994" t="str">
            <v>SET</v>
          </cell>
          <cell r="T1994" t="str">
            <v>No serie</v>
          </cell>
          <cell r="U1994" t="str">
            <v>NU</v>
          </cell>
          <cell r="V1994" t="str">
            <v>10100600625831</v>
          </cell>
          <cell r="W1994" t="str">
            <v>96082000</v>
          </cell>
          <cell r="X1994" t="str">
            <v>CHINA</v>
          </cell>
          <cell r="Y1994">
            <v>1</v>
          </cell>
        </row>
        <row r="1995">
          <cell r="A1995" t="str">
            <v>884955070628</v>
          </cell>
          <cell r="B1995" t="str">
            <v>0290137</v>
          </cell>
          <cell r="C1995" t="str">
            <v>W&amp;N PROMARKER SET X12+1 SET X1</v>
          </cell>
          <cell r="D1995">
            <v>37</v>
          </cell>
          <cell r="E1995"/>
          <cell r="F1995"/>
          <cell r="G1995" t="str">
            <v>WN PRM SET X12+1 SET X1</v>
          </cell>
          <cell r="H1995" t="str">
            <v>W&amp;N PROMARKER 12+1 SET 1</v>
          </cell>
          <cell r="I1995" t="str">
            <v>WN PRM 12+1 SET 1              SP</v>
          </cell>
          <cell r="J1995">
            <v>25.15</v>
          </cell>
          <cell r="K1995">
            <v>25.15</v>
          </cell>
          <cell r="L1995">
            <v>0</v>
          </cell>
          <cell r="M1995" t="str">
            <v>Actif</v>
          </cell>
          <cell r="N1995"/>
          <cell r="O1995" t="str">
            <v>WINSOR &amp; NEWTON</v>
          </cell>
          <cell r="P1995" t="str">
            <v>FINE ARTS</v>
          </cell>
          <cell r="Q1995" t="str">
            <v>W&amp;N GRAPHIC MARKER</v>
          </cell>
          <cell r="R1995" t="str">
            <v>PROMARKER</v>
          </cell>
          <cell r="S1995" t="str">
            <v>SET</v>
          </cell>
          <cell r="T1995" t="str">
            <v>No serie</v>
          </cell>
          <cell r="U1995" t="str">
            <v>NU</v>
          </cell>
          <cell r="V1995" t="str">
            <v>10100600625831</v>
          </cell>
          <cell r="W1995" t="str">
            <v>96082000</v>
          </cell>
          <cell r="X1995" t="str">
            <v>CHINA</v>
          </cell>
          <cell r="Y1995">
            <v>1</v>
          </cell>
        </row>
        <row r="1996">
          <cell r="A1996" t="str">
            <v>884955070635</v>
          </cell>
          <cell r="B1996" t="str">
            <v>0290138</v>
          </cell>
          <cell r="C1996" t="str">
            <v>W&amp;N PROMARKER SET X12+1 SET X2</v>
          </cell>
          <cell r="D1996">
            <v>37</v>
          </cell>
          <cell r="E1996"/>
          <cell r="F1996"/>
          <cell r="G1996" t="str">
            <v>WN PRM SET X12+1 SET X2</v>
          </cell>
          <cell r="H1996" t="str">
            <v>W&amp;N PROMARKER 12+1 SET 2</v>
          </cell>
          <cell r="I1996" t="str">
            <v>WN PRM 12+1 SET 2              SP</v>
          </cell>
          <cell r="J1996">
            <v>25.15</v>
          </cell>
          <cell r="K1996">
            <v>25.15</v>
          </cell>
          <cell r="L1996">
            <v>0</v>
          </cell>
          <cell r="M1996" t="str">
            <v>Actif</v>
          </cell>
          <cell r="N1996"/>
          <cell r="O1996" t="str">
            <v>WINSOR &amp; NEWTON</v>
          </cell>
          <cell r="P1996" t="str">
            <v>FINE ARTS</v>
          </cell>
          <cell r="Q1996" t="str">
            <v>W&amp;N GRAPHIC MARKER</v>
          </cell>
          <cell r="R1996" t="str">
            <v>PROMARKER</v>
          </cell>
          <cell r="S1996" t="str">
            <v>SET</v>
          </cell>
          <cell r="T1996" t="str">
            <v>No serie</v>
          </cell>
          <cell r="U1996" t="str">
            <v>NU</v>
          </cell>
          <cell r="V1996" t="str">
            <v>10100600625831</v>
          </cell>
          <cell r="W1996" t="str">
            <v>96082000</v>
          </cell>
          <cell r="X1996" t="str">
            <v>CHINA</v>
          </cell>
          <cell r="Y1996">
            <v>1</v>
          </cell>
        </row>
        <row r="1997">
          <cell r="A1997" t="str">
            <v>884955080122</v>
          </cell>
          <cell r="B1997" t="str">
            <v>0290172</v>
          </cell>
          <cell r="C1997" t="str">
            <v>W&amp;N PROMARKER SET X12+1 SKINTONES</v>
          </cell>
          <cell r="D1997">
            <v>37</v>
          </cell>
          <cell r="E1997"/>
          <cell r="F1997"/>
          <cell r="G1997" t="str">
            <v>WN PRM SET X12+1 SKINTONES</v>
          </cell>
          <cell r="H1997" t="str">
            <v>W&amp;N PROMARKER SKINTONES 12+1PC SET</v>
          </cell>
          <cell r="I1997" t="str">
            <v>WN PRM SKINTONES 12+1PC SET    SP</v>
          </cell>
          <cell r="J1997">
            <v>25.15</v>
          </cell>
          <cell r="K1997">
            <v>25.15</v>
          </cell>
          <cell r="L1997">
            <v>0</v>
          </cell>
          <cell r="M1997" t="str">
            <v>Actif</v>
          </cell>
          <cell r="N1997"/>
          <cell r="O1997" t="str">
            <v>WINSOR &amp; NEWTON</v>
          </cell>
          <cell r="P1997" t="str">
            <v>FINE ARTS</v>
          </cell>
          <cell r="Q1997" t="str">
            <v>W&amp;N GRAPHIC MARKER</v>
          </cell>
          <cell r="R1997" t="str">
            <v>PROMARKER</v>
          </cell>
          <cell r="S1997" t="str">
            <v>SET</v>
          </cell>
          <cell r="T1997" t="str">
            <v>No serie</v>
          </cell>
          <cell r="U1997" t="str">
            <v>NU</v>
          </cell>
          <cell r="V1997" t="str">
            <v>10100600625831</v>
          </cell>
          <cell r="W1997" t="str">
            <v>96082000</v>
          </cell>
          <cell r="X1997" t="str">
            <v>CHINA</v>
          </cell>
          <cell r="Y1997">
            <v>1</v>
          </cell>
        </row>
        <row r="1998">
          <cell r="A1998" t="str">
            <v>884955073896</v>
          </cell>
          <cell r="B1998" t="str">
            <v>0290162</v>
          </cell>
          <cell r="C1998" t="str">
            <v>W&amp;N PROMARKER SET X12+1 TONS TATOUAGE</v>
          </cell>
          <cell r="D1998">
            <v>37</v>
          </cell>
          <cell r="E1998"/>
          <cell r="F1998"/>
          <cell r="G1998" t="str">
            <v>WN PRM SET X12+1 TONS TATOUAGE</v>
          </cell>
          <cell r="H1998" t="str">
            <v>W&amp;N PROMARKER 12+1 TATTOO TONES</v>
          </cell>
          <cell r="I1998" t="str">
            <v>WN PRM 12 TATTOO TONES         SP</v>
          </cell>
          <cell r="J1998">
            <v>25.15</v>
          </cell>
          <cell r="K1998">
            <v>25.15</v>
          </cell>
          <cell r="L1998">
            <v>0</v>
          </cell>
          <cell r="M1998" t="str">
            <v>Actif</v>
          </cell>
          <cell r="N1998"/>
          <cell r="O1998" t="str">
            <v>WINSOR &amp; NEWTON</v>
          </cell>
          <cell r="P1998" t="str">
            <v>FINE ARTS</v>
          </cell>
          <cell r="Q1998" t="str">
            <v>W&amp;N GRAPHIC MARKER</v>
          </cell>
          <cell r="R1998" t="str">
            <v>PROMARKER</v>
          </cell>
          <cell r="S1998" t="str">
            <v>SET</v>
          </cell>
          <cell r="T1998" t="str">
            <v>No serie</v>
          </cell>
          <cell r="U1998" t="str">
            <v>NU</v>
          </cell>
          <cell r="V1998" t="str">
            <v>10100600625831</v>
          </cell>
          <cell r="W1998" t="str">
            <v>96082000</v>
          </cell>
          <cell r="X1998" t="str">
            <v>CHINA</v>
          </cell>
          <cell r="Y1998">
            <v>1</v>
          </cell>
        </row>
        <row r="1999">
          <cell r="A1999" t="str">
            <v>884955073902</v>
          </cell>
          <cell r="B1999" t="str">
            <v>0290163</v>
          </cell>
          <cell r="C1999" t="str">
            <v>W&amp;N PROMARKER SET TROUSSE X24 ARCHITECTURE</v>
          </cell>
          <cell r="D1999">
            <v>37</v>
          </cell>
          <cell r="E1999"/>
          <cell r="F1999"/>
          <cell r="G1999" t="str">
            <v>WN PRM SET TROU X24 ARCHIT</v>
          </cell>
          <cell r="H1999" t="str">
            <v>W&amp;N PROMARKER 24 ARCHITECTURE</v>
          </cell>
          <cell r="I1999" t="str">
            <v>WN PRM 24 ARCHITECTURE         SP</v>
          </cell>
          <cell r="J1999">
            <v>47.8</v>
          </cell>
          <cell r="K1999">
            <v>47.8</v>
          </cell>
          <cell r="L1999">
            <v>0</v>
          </cell>
          <cell r="M1999" t="str">
            <v>Actif</v>
          </cell>
          <cell r="N1999"/>
          <cell r="O1999" t="str">
            <v>WINSOR &amp; NEWTON</v>
          </cell>
          <cell r="P1999" t="str">
            <v>FINE ARTS</v>
          </cell>
          <cell r="Q1999" t="str">
            <v>W&amp;N GRAPHIC MARKER</v>
          </cell>
          <cell r="R1999" t="str">
            <v>PROMARKER</v>
          </cell>
          <cell r="S1999" t="str">
            <v>SET</v>
          </cell>
          <cell r="T1999" t="str">
            <v>No serie</v>
          </cell>
          <cell r="U1999" t="str">
            <v>NU</v>
          </cell>
          <cell r="V1999" t="str">
            <v>10100600625831</v>
          </cell>
          <cell r="W1999" t="str">
            <v>96082000</v>
          </cell>
          <cell r="X1999" t="str">
            <v>CHINA</v>
          </cell>
          <cell r="Y1999">
            <v>1</v>
          </cell>
        </row>
        <row r="2000">
          <cell r="A2000" t="str">
            <v>884955063439</v>
          </cell>
          <cell r="B2000" t="str">
            <v>0290078</v>
          </cell>
          <cell r="C2000" t="str">
            <v>W&amp;N PROMARKER SET TROUSSE X24 ARTS ET ILLUSTRATION</v>
          </cell>
          <cell r="D2000">
            <v>37</v>
          </cell>
          <cell r="E2000"/>
          <cell r="F2000"/>
          <cell r="G2000" t="str">
            <v>WN PRM SET TROU X24 ART ILLUST</v>
          </cell>
          <cell r="H2000" t="str">
            <v>W&amp;N PROMARKER ARTS AND ILLUSTRATION ETUI 24 STUKS</v>
          </cell>
          <cell r="I2000" t="str">
            <v>WN PRM X24 ARTS ILL WAL SET</v>
          </cell>
          <cell r="J2000">
            <v>47.8</v>
          </cell>
          <cell r="K2000">
            <v>47.8</v>
          </cell>
          <cell r="L2000">
            <v>0</v>
          </cell>
          <cell r="M2000" t="str">
            <v>Actif</v>
          </cell>
          <cell r="N2000"/>
          <cell r="O2000" t="str">
            <v>WINSOR &amp; NEWTON</v>
          </cell>
          <cell r="P2000" t="str">
            <v>FINE ARTS</v>
          </cell>
          <cell r="Q2000" t="str">
            <v>W&amp;N GRAPHIC MARKER</v>
          </cell>
          <cell r="R2000" t="str">
            <v>PROMARKER</v>
          </cell>
          <cell r="S2000" t="str">
            <v>SET</v>
          </cell>
          <cell r="T2000" t="str">
            <v>No serie</v>
          </cell>
          <cell r="U2000" t="str">
            <v>NU</v>
          </cell>
          <cell r="V2000" t="str">
            <v>10100600625831</v>
          </cell>
          <cell r="W2000" t="str">
            <v>96082000</v>
          </cell>
          <cell r="X2000" t="str">
            <v>CHINA</v>
          </cell>
          <cell r="Y2000">
            <v>1</v>
          </cell>
        </row>
        <row r="2001">
          <cell r="A2001" t="str">
            <v>884955043295</v>
          </cell>
          <cell r="B2001" t="str">
            <v>0290030</v>
          </cell>
          <cell r="C2001" t="str">
            <v>W&amp;N PROMARKER SET TROUSSE X24 ETUDIANT DESIGNER</v>
          </cell>
          <cell r="D2001">
            <v>37</v>
          </cell>
          <cell r="E2001"/>
          <cell r="F2001"/>
          <cell r="G2001" t="str">
            <v>WN PRM SET TROU X24 ETUD DESIG</v>
          </cell>
          <cell r="H2001" t="str">
            <v>W&amp;N PROMARKER 24 IN WALLET SET</v>
          </cell>
          <cell r="I2001" t="str">
            <v>WN PRM 24 IN WALLET SET</v>
          </cell>
          <cell r="J2001">
            <v>47.8</v>
          </cell>
          <cell r="K2001">
            <v>47.8</v>
          </cell>
          <cell r="L2001">
            <v>0</v>
          </cell>
          <cell r="M2001" t="str">
            <v>Actif</v>
          </cell>
          <cell r="N2001"/>
          <cell r="O2001" t="str">
            <v>WINSOR &amp; NEWTON</v>
          </cell>
          <cell r="P2001" t="str">
            <v>FINE ARTS</v>
          </cell>
          <cell r="Q2001" t="str">
            <v>W&amp;N GRAPHIC MARKER</v>
          </cell>
          <cell r="R2001" t="str">
            <v>PROMARKER</v>
          </cell>
          <cell r="S2001" t="str">
            <v>SET</v>
          </cell>
          <cell r="T2001" t="str">
            <v>No serie</v>
          </cell>
          <cell r="U2001" t="str">
            <v>NU</v>
          </cell>
          <cell r="V2001" t="str">
            <v>10100600625831</v>
          </cell>
          <cell r="W2001" t="str">
            <v>96082000</v>
          </cell>
          <cell r="X2001" t="str">
            <v>CHINA</v>
          </cell>
          <cell r="Y2001">
            <v>1</v>
          </cell>
        </row>
        <row r="2002">
          <cell r="A2002" t="str">
            <v>884955063460</v>
          </cell>
          <cell r="B2002" t="str">
            <v>0290081</v>
          </cell>
          <cell r="C2002" t="str">
            <v>W&amp;N PROMARKER SET TROUSSE X24 TONS GRIS ET NOIRS</v>
          </cell>
          <cell r="D2002">
            <v>37</v>
          </cell>
          <cell r="E2002"/>
          <cell r="F2002"/>
          <cell r="G2002" t="str">
            <v>WN PRM SET TROU X24 GRIS&amp;NOIRS</v>
          </cell>
          <cell r="H2002" t="str">
            <v>W&amp;N PROMARKER BLACK AND GREYS ETUI 24 STUKS</v>
          </cell>
          <cell r="I2002" t="str">
            <v>WN PRM X24 BLK GRY WAL SET</v>
          </cell>
          <cell r="J2002">
            <v>47.8</v>
          </cell>
          <cell r="K2002">
            <v>47.8</v>
          </cell>
          <cell r="L2002">
            <v>0</v>
          </cell>
          <cell r="M2002" t="str">
            <v>Actif</v>
          </cell>
          <cell r="N2002"/>
          <cell r="O2002" t="str">
            <v>WINSOR &amp; NEWTON</v>
          </cell>
          <cell r="P2002" t="str">
            <v>FINE ARTS</v>
          </cell>
          <cell r="Q2002" t="str">
            <v>W&amp;N GRAPHIC MARKER</v>
          </cell>
          <cell r="R2002" t="str">
            <v>PROMARKER</v>
          </cell>
          <cell r="S2002" t="str">
            <v>SET</v>
          </cell>
          <cell r="T2002" t="str">
            <v>No serie</v>
          </cell>
          <cell r="U2002" t="str">
            <v>NU</v>
          </cell>
          <cell r="V2002" t="str">
            <v>10100600625831</v>
          </cell>
          <cell r="W2002" t="str">
            <v>96082000</v>
          </cell>
          <cell r="X2002" t="str">
            <v>CHINA</v>
          </cell>
          <cell r="Y2002">
            <v>1</v>
          </cell>
        </row>
        <row r="2003">
          <cell r="A2003" t="str">
            <v>884955060551</v>
          </cell>
          <cell r="B2003" t="str">
            <v>0290067</v>
          </cell>
          <cell r="C2003" t="str">
            <v>W&amp;N PROMARKER SET COFFRET X48</v>
          </cell>
          <cell r="D2003">
            <v>37</v>
          </cell>
          <cell r="E2003"/>
          <cell r="F2003"/>
          <cell r="G2003" t="str">
            <v>WN PRM SET COFFRET X48</v>
          </cell>
          <cell r="H2003" t="str">
            <v>W&amp;N PROMARKER SET ESSENTIAL COLLECTION 48 STUKS</v>
          </cell>
          <cell r="I2003" t="str">
            <v>WN PRM X48 SET</v>
          </cell>
          <cell r="J2003">
            <v>95.6</v>
          </cell>
          <cell r="K2003">
            <v>95.6</v>
          </cell>
          <cell r="L2003">
            <v>0</v>
          </cell>
          <cell r="M2003" t="str">
            <v>Actif</v>
          </cell>
          <cell r="N2003"/>
          <cell r="O2003" t="str">
            <v>WINSOR &amp; NEWTON</v>
          </cell>
          <cell r="P2003" t="str">
            <v>FINE ARTS</v>
          </cell>
          <cell r="Q2003" t="str">
            <v>W&amp;N GRAPHIC MARKER</v>
          </cell>
          <cell r="R2003" t="str">
            <v>PROMARKER</v>
          </cell>
          <cell r="S2003" t="str">
            <v>SET</v>
          </cell>
          <cell r="T2003" t="str">
            <v>No serie</v>
          </cell>
          <cell r="U2003" t="str">
            <v>NU</v>
          </cell>
          <cell r="V2003" t="str">
            <v>10100600625831</v>
          </cell>
          <cell r="W2003" t="str">
            <v>96082000</v>
          </cell>
          <cell r="X2003" t="str">
            <v>CHINA</v>
          </cell>
          <cell r="Y2003">
            <v>1</v>
          </cell>
        </row>
        <row r="2004">
          <cell r="A2004" t="str">
            <v>884955071021</v>
          </cell>
          <cell r="B2004" t="str">
            <v>0290152</v>
          </cell>
          <cell r="C2004" t="str">
            <v>W&amp;N PROMARKER SET COFFRET X96</v>
          </cell>
          <cell r="D2004">
            <v>37</v>
          </cell>
          <cell r="E2004"/>
          <cell r="F2004"/>
          <cell r="G2004" t="str">
            <v>WN PRM SET COFFRET X96</v>
          </cell>
          <cell r="H2004" t="str">
            <v>W&amp;N PROMARKER 96PC SUPERBIG BOX SET</v>
          </cell>
          <cell r="I2004" t="str">
            <v>WN PRM 96PC SUPERBIG BX SET    SP</v>
          </cell>
          <cell r="J2004">
            <v>191.18</v>
          </cell>
          <cell r="K2004">
            <v>191.18</v>
          </cell>
          <cell r="L2004">
            <v>0</v>
          </cell>
          <cell r="M2004" t="str">
            <v>Actif</v>
          </cell>
          <cell r="N2004"/>
          <cell r="O2004" t="str">
            <v>WINSOR &amp; NEWTON</v>
          </cell>
          <cell r="P2004" t="str">
            <v>FINE ARTS</v>
          </cell>
          <cell r="Q2004" t="str">
            <v>W&amp;N GRAPHIC MARKER</v>
          </cell>
          <cell r="R2004" t="str">
            <v>PROMARKER</v>
          </cell>
          <cell r="S2004" t="str">
            <v>SET</v>
          </cell>
          <cell r="T2004" t="str">
            <v>No serie</v>
          </cell>
          <cell r="U2004" t="str">
            <v>NU</v>
          </cell>
          <cell r="V2004" t="str">
            <v>10100600625831</v>
          </cell>
          <cell r="W2004" t="str">
            <v>96082000</v>
          </cell>
          <cell r="X2004" t="str">
            <v>CHINA</v>
          </cell>
          <cell r="Y2004">
            <v>1</v>
          </cell>
        </row>
        <row r="2005">
          <cell r="A2005" t="str">
            <v>884955070529</v>
          </cell>
          <cell r="B2005" t="str">
            <v>0290127</v>
          </cell>
          <cell r="C2005" t="str">
            <v>W&amp;N PROMARKER BRUSH SET X6 TONS DE CHAIR</v>
          </cell>
          <cell r="D2005">
            <v>38</v>
          </cell>
          <cell r="E2005"/>
          <cell r="F2005"/>
          <cell r="G2005" t="str">
            <v>WN PRM BRH SET X6 TONS CHAIR</v>
          </cell>
          <cell r="H2005" t="str">
            <v>W&amp;N PROMARKER BRUSH 6 SKIN TONES</v>
          </cell>
          <cell r="I2005" t="str">
            <v>WN PRM BRH 6 SKIN TONES        SP</v>
          </cell>
          <cell r="J2005">
            <v>12.9</v>
          </cell>
          <cell r="K2005">
            <v>12.9</v>
          </cell>
          <cell r="L2005">
            <v>0</v>
          </cell>
          <cell r="M2005" t="str">
            <v>Actif</v>
          </cell>
          <cell r="N2005"/>
          <cell r="O2005" t="str">
            <v>WINSOR &amp; NEWTON</v>
          </cell>
          <cell r="P2005" t="str">
            <v>FINE ARTS</v>
          </cell>
          <cell r="Q2005" t="str">
            <v>W&amp;N GRAPHIC MARKER</v>
          </cell>
          <cell r="R2005" t="str">
            <v>PROMARKER BRUSH</v>
          </cell>
          <cell r="S2005" t="str">
            <v>SET</v>
          </cell>
          <cell r="T2005" t="str">
            <v>No serie</v>
          </cell>
          <cell r="U2005" t="str">
            <v>NU</v>
          </cell>
          <cell r="V2005" t="str">
            <v>10100600628831</v>
          </cell>
          <cell r="W2005" t="str">
            <v>96082000</v>
          </cell>
          <cell r="X2005" t="str">
            <v>CHINA</v>
          </cell>
          <cell r="Y2005">
            <v>1</v>
          </cell>
        </row>
        <row r="2006">
          <cell r="A2006" t="str">
            <v>884955070499</v>
          </cell>
          <cell r="B2006" t="str">
            <v>0290124</v>
          </cell>
          <cell r="C2006" t="str">
            <v>W&amp;N PROMARKER BRUSH SET X6 TONS MOYENS</v>
          </cell>
          <cell r="D2006">
            <v>38</v>
          </cell>
          <cell r="E2006"/>
          <cell r="F2006"/>
          <cell r="G2006" t="str">
            <v>WN PRM BRH SET X6 TONS MOYENS</v>
          </cell>
          <cell r="H2006" t="str">
            <v>W&amp;N PROMARKER BRUSH 6 MID TONES</v>
          </cell>
          <cell r="I2006" t="str">
            <v>WN PRM BRH 6 MID TONES         SP</v>
          </cell>
          <cell r="J2006">
            <v>12.9</v>
          </cell>
          <cell r="K2006">
            <v>12.9</v>
          </cell>
          <cell r="L2006">
            <v>0</v>
          </cell>
          <cell r="M2006" t="str">
            <v>Actif</v>
          </cell>
          <cell r="N2006"/>
          <cell r="O2006" t="str">
            <v>WINSOR &amp; NEWTON</v>
          </cell>
          <cell r="P2006" t="str">
            <v>FINE ARTS</v>
          </cell>
          <cell r="Q2006" t="str">
            <v>W&amp;N GRAPHIC MARKER</v>
          </cell>
          <cell r="R2006" t="str">
            <v>PROMARKER BRUSH</v>
          </cell>
          <cell r="S2006" t="str">
            <v>SET</v>
          </cell>
          <cell r="T2006" t="str">
            <v>No serie</v>
          </cell>
          <cell r="U2006" t="str">
            <v>NU</v>
          </cell>
          <cell r="V2006" t="str">
            <v>10100600628831</v>
          </cell>
          <cell r="W2006" t="str">
            <v>96082000</v>
          </cell>
          <cell r="X2006" t="str">
            <v>CHINA</v>
          </cell>
          <cell r="Y2006">
            <v>1</v>
          </cell>
        </row>
        <row r="2007">
          <cell r="A2007" t="str">
            <v>884955070505</v>
          </cell>
          <cell r="B2007" t="str">
            <v>0290125</v>
          </cell>
          <cell r="C2007" t="str">
            <v>W&amp;N PROMARKER BRUSH SET X6 TONS PASTEL</v>
          </cell>
          <cell r="D2007">
            <v>38</v>
          </cell>
          <cell r="E2007"/>
          <cell r="F2007"/>
          <cell r="G2007" t="str">
            <v>WN PRM BRH SET X6 TONS PASTEL</v>
          </cell>
          <cell r="H2007" t="str">
            <v>W&amp;N PROMARKER BRUSH 6 PASTEL TONES</v>
          </cell>
          <cell r="I2007" t="str">
            <v>WN PRM BRH 6 PASTEL TONES      SP</v>
          </cell>
          <cell r="J2007">
            <v>12.9</v>
          </cell>
          <cell r="K2007">
            <v>12.9</v>
          </cell>
          <cell r="L2007">
            <v>0</v>
          </cell>
          <cell r="M2007" t="str">
            <v>Actif</v>
          </cell>
          <cell r="N2007"/>
          <cell r="O2007" t="str">
            <v>WINSOR &amp; NEWTON</v>
          </cell>
          <cell r="P2007" t="str">
            <v>FINE ARTS</v>
          </cell>
          <cell r="Q2007" t="str">
            <v>W&amp;N GRAPHIC MARKER</v>
          </cell>
          <cell r="R2007" t="str">
            <v>PROMARKER BRUSH</v>
          </cell>
          <cell r="S2007" t="str">
            <v>SET</v>
          </cell>
          <cell r="T2007" t="str">
            <v>No serie</v>
          </cell>
          <cell r="U2007" t="str">
            <v>NU</v>
          </cell>
          <cell r="V2007" t="str">
            <v>10100600628831</v>
          </cell>
          <cell r="W2007" t="str">
            <v>96082000</v>
          </cell>
          <cell r="X2007" t="str">
            <v>CHINA</v>
          </cell>
          <cell r="Y2007">
            <v>1</v>
          </cell>
        </row>
        <row r="2008">
          <cell r="A2008" t="str">
            <v>884955070512</v>
          </cell>
          <cell r="B2008" t="str">
            <v>0290126</v>
          </cell>
          <cell r="C2008" t="str">
            <v>W&amp;N PROMARKER BRUSH SET X6 TONS RICHES</v>
          </cell>
          <cell r="D2008">
            <v>38</v>
          </cell>
          <cell r="E2008"/>
          <cell r="F2008"/>
          <cell r="G2008" t="str">
            <v>WN PRM BRH SET X6 TONS RICHES</v>
          </cell>
          <cell r="H2008" t="str">
            <v>W&amp;N PROMARKER BRUSH 6 RICH TONES</v>
          </cell>
          <cell r="I2008" t="str">
            <v>WN PRM BRH 6 RICH TONES        SP</v>
          </cell>
          <cell r="J2008">
            <v>12.9</v>
          </cell>
          <cell r="K2008">
            <v>12.9</v>
          </cell>
          <cell r="L2008">
            <v>0</v>
          </cell>
          <cell r="M2008" t="str">
            <v>Actif</v>
          </cell>
          <cell r="N2008"/>
          <cell r="O2008" t="str">
            <v>WINSOR &amp; NEWTON</v>
          </cell>
          <cell r="P2008" t="str">
            <v>FINE ARTS</v>
          </cell>
          <cell r="Q2008" t="str">
            <v>W&amp;N GRAPHIC MARKER</v>
          </cell>
          <cell r="R2008" t="str">
            <v>PROMARKER BRUSH</v>
          </cell>
          <cell r="S2008" t="str">
            <v>SET</v>
          </cell>
          <cell r="T2008" t="str">
            <v>No serie</v>
          </cell>
          <cell r="U2008" t="str">
            <v>NU</v>
          </cell>
          <cell r="V2008" t="str">
            <v>10100600628831</v>
          </cell>
          <cell r="W2008" t="str">
            <v>96082000</v>
          </cell>
          <cell r="X2008" t="str">
            <v>CHINA</v>
          </cell>
          <cell r="Y2008">
            <v>1</v>
          </cell>
        </row>
        <row r="2009">
          <cell r="A2009" t="str">
            <v>884955070697</v>
          </cell>
          <cell r="B2009" t="str">
            <v>0290144</v>
          </cell>
          <cell r="C2009" t="str">
            <v>W&amp;N PROMARKER BRUSH SET 12+1 TONS NEUTRES</v>
          </cell>
          <cell r="D2009">
            <v>38</v>
          </cell>
          <cell r="E2009"/>
          <cell r="F2009"/>
          <cell r="G2009" t="str">
            <v>WN PRM BRH SET 12+1 TONS NEUT</v>
          </cell>
          <cell r="H2009" t="str">
            <v>W&amp;N PROMARKER BRUSH 12+1 NEUTRAL TONES</v>
          </cell>
          <cell r="I2009" t="str">
            <v>WN PRM BRH 12+1 NEUTRAL TONES  SP</v>
          </cell>
          <cell r="J2009">
            <v>27.14</v>
          </cell>
          <cell r="K2009">
            <v>27.14</v>
          </cell>
          <cell r="L2009">
            <v>0</v>
          </cell>
          <cell r="M2009" t="str">
            <v>Actif</v>
          </cell>
          <cell r="N2009"/>
          <cell r="O2009" t="str">
            <v>WINSOR &amp; NEWTON</v>
          </cell>
          <cell r="P2009" t="str">
            <v>FINE ARTS</v>
          </cell>
          <cell r="Q2009" t="str">
            <v>W&amp;N GRAPHIC MARKER</v>
          </cell>
          <cell r="R2009" t="str">
            <v>PROMARKER BRUSH</v>
          </cell>
          <cell r="S2009" t="str">
            <v>SET</v>
          </cell>
          <cell r="T2009" t="str">
            <v>No serie</v>
          </cell>
          <cell r="U2009" t="str">
            <v>NU</v>
          </cell>
          <cell r="V2009" t="str">
            <v>10100600628831</v>
          </cell>
          <cell r="W2009" t="str">
            <v>96082000</v>
          </cell>
          <cell r="X2009" t="str">
            <v>CHINA</v>
          </cell>
          <cell r="Y2009">
            <v>1</v>
          </cell>
        </row>
        <row r="2010">
          <cell r="A2010" t="str">
            <v>884955070703</v>
          </cell>
          <cell r="B2010" t="str">
            <v>0290145</v>
          </cell>
          <cell r="C2010" t="str">
            <v>W&amp;N PROMARKER BRUSH SET 12+1 TONS VIBRANTS</v>
          </cell>
          <cell r="D2010">
            <v>38</v>
          </cell>
          <cell r="E2010"/>
          <cell r="F2010"/>
          <cell r="G2010" t="str">
            <v>WN PRM BRH SET 12+1 TONS VIBRA</v>
          </cell>
          <cell r="H2010" t="str">
            <v>W&amp;N PROMARKER BRUSH 12+1 VIBRANT TONES</v>
          </cell>
          <cell r="I2010" t="str">
            <v>WN PRM BRH 12+1 VIBRANT TONES  SP</v>
          </cell>
          <cell r="J2010">
            <v>27.14</v>
          </cell>
          <cell r="K2010">
            <v>27.14</v>
          </cell>
          <cell r="L2010">
            <v>0</v>
          </cell>
          <cell r="M2010" t="str">
            <v>Actif</v>
          </cell>
          <cell r="N2010"/>
          <cell r="O2010" t="str">
            <v>WINSOR &amp; NEWTON</v>
          </cell>
          <cell r="P2010" t="str">
            <v>FINE ARTS</v>
          </cell>
          <cell r="Q2010" t="str">
            <v>W&amp;N GRAPHIC MARKER</v>
          </cell>
          <cell r="R2010" t="str">
            <v>PROMARKER BRUSH</v>
          </cell>
          <cell r="S2010" t="str">
            <v>SET</v>
          </cell>
          <cell r="T2010" t="str">
            <v>No serie</v>
          </cell>
          <cell r="U2010" t="str">
            <v>NU</v>
          </cell>
          <cell r="V2010" t="str">
            <v>10100600628831</v>
          </cell>
          <cell r="W2010" t="str">
            <v>96082000</v>
          </cell>
          <cell r="X2010" t="str">
            <v>CHINA</v>
          </cell>
          <cell r="Y2010">
            <v>1</v>
          </cell>
        </row>
        <row r="2011">
          <cell r="A2011" t="str">
            <v>884955063446</v>
          </cell>
          <cell r="B2011" t="str">
            <v>0290079</v>
          </cell>
          <cell r="C2011" t="str">
            <v>W&amp;N PROMARKER BRUSH X24 VALISE ETUDIANT DESIGNER SET</v>
          </cell>
          <cell r="D2011">
            <v>38</v>
          </cell>
          <cell r="E2011"/>
          <cell r="F2011"/>
          <cell r="G2011" t="str">
            <v>WN PRM BRH X24 ETU DESI SET</v>
          </cell>
          <cell r="H2011" t="str">
            <v>W&amp;N PROMARKER STUDENT DESIGNER ETUI 24 STUKS</v>
          </cell>
          <cell r="I2011" t="str">
            <v>WN PRM BRH X24 STUDENT DES SET</v>
          </cell>
          <cell r="J2011">
            <v>51.56</v>
          </cell>
          <cell r="K2011">
            <v>51.56</v>
          </cell>
          <cell r="L2011">
            <v>0</v>
          </cell>
          <cell r="M2011" t="str">
            <v>Actif</v>
          </cell>
          <cell r="N2011"/>
          <cell r="O2011" t="str">
            <v>WINSOR &amp; NEWTON</v>
          </cell>
          <cell r="P2011" t="str">
            <v>FINE ARTS</v>
          </cell>
          <cell r="Q2011" t="str">
            <v>W&amp;N GRAPHIC MARKER</v>
          </cell>
          <cell r="R2011" t="str">
            <v>PROMARKER BRUSH</v>
          </cell>
          <cell r="S2011" t="str">
            <v>SET</v>
          </cell>
          <cell r="T2011" t="str">
            <v>No serie</v>
          </cell>
          <cell r="U2011" t="str">
            <v>NU</v>
          </cell>
          <cell r="V2011" t="str">
            <v>10100600628831</v>
          </cell>
          <cell r="W2011" t="str">
            <v>96082000</v>
          </cell>
          <cell r="X2011" t="str">
            <v>CHINA</v>
          </cell>
          <cell r="Y2011">
            <v>1</v>
          </cell>
        </row>
        <row r="2012">
          <cell r="A2012" t="str">
            <v>884955063453</v>
          </cell>
          <cell r="B2012" t="str">
            <v>0290080</v>
          </cell>
          <cell r="C2012" t="str">
            <v>W&amp;N PROMARKER BRUSH X48 COLLECTION DES ESSENTIELS SET</v>
          </cell>
          <cell r="D2012">
            <v>38</v>
          </cell>
          <cell r="E2012"/>
          <cell r="F2012"/>
          <cell r="G2012" t="str">
            <v>WN PRM BRH X48 COLL ESS SET</v>
          </cell>
          <cell r="H2012" t="str">
            <v>W&amp;N PROMARKER BRUSH SET ESSENTIAL COLLECTION 48 STUKS</v>
          </cell>
          <cell r="I2012" t="str">
            <v>WN PRM BRH X48 ESS COL SET</v>
          </cell>
          <cell r="J2012">
            <v>103.14</v>
          </cell>
          <cell r="K2012">
            <v>103.14</v>
          </cell>
          <cell r="L2012">
            <v>0</v>
          </cell>
          <cell r="M2012" t="str">
            <v>Actif</v>
          </cell>
          <cell r="N2012"/>
          <cell r="O2012" t="str">
            <v>WINSOR &amp; NEWTON</v>
          </cell>
          <cell r="P2012" t="str">
            <v>FINE ARTS</v>
          </cell>
          <cell r="Q2012" t="str">
            <v>W&amp;N GRAPHIC MARKER</v>
          </cell>
          <cell r="R2012" t="str">
            <v>PROMARKER BRUSH</v>
          </cell>
          <cell r="S2012" t="str">
            <v>SET</v>
          </cell>
          <cell r="T2012" t="str">
            <v>No serie</v>
          </cell>
          <cell r="U2012" t="str">
            <v>NU</v>
          </cell>
          <cell r="V2012" t="str">
            <v>10100600628831</v>
          </cell>
          <cell r="W2012" t="str">
            <v>96082000</v>
          </cell>
          <cell r="X2012" t="str">
            <v>CHINA</v>
          </cell>
          <cell r="Y2012">
            <v>1</v>
          </cell>
        </row>
        <row r="2013">
          <cell r="A2013" t="str">
            <v>884955069073</v>
          </cell>
          <cell r="B2013" t="str">
            <v>0204655</v>
          </cell>
          <cell r="C2013" t="str">
            <v>W&amp;N PROMARKER BRUSH ABRICOT</v>
          </cell>
          <cell r="D2013">
            <v>38</v>
          </cell>
          <cell r="E2013"/>
          <cell r="F2013"/>
          <cell r="G2013" t="str">
            <v>WN PRM BRH ABRICOT</v>
          </cell>
          <cell r="H2013" t="str">
            <v>W&amp;N PROMARKER BRUSH APRICOT</v>
          </cell>
          <cell r="I2013" t="str">
            <v>WN PRM BRH APRICOT             SP</v>
          </cell>
          <cell r="J2013">
            <v>2.2599999999999998</v>
          </cell>
          <cell r="K2013">
            <v>2.2599999999999998</v>
          </cell>
          <cell r="L2013">
            <v>0</v>
          </cell>
          <cell r="M2013" t="str">
            <v>Actif</v>
          </cell>
          <cell r="N2013"/>
          <cell r="O2013" t="str">
            <v>WINSOR &amp; NEWTON</v>
          </cell>
          <cell r="P2013" t="str">
            <v>FINE ARTS</v>
          </cell>
          <cell r="Q2013" t="str">
            <v>W&amp;N GRAPHIC MARKER</v>
          </cell>
          <cell r="R2013" t="str">
            <v>PROMARKER BRUSH</v>
          </cell>
          <cell r="S2013" t="str">
            <v>UNIT</v>
          </cell>
          <cell r="T2013" t="str">
            <v>No serie</v>
          </cell>
          <cell r="U2013" t="str">
            <v>NU</v>
          </cell>
          <cell r="V2013" t="str">
            <v>10100600628701</v>
          </cell>
          <cell r="W2013" t="str">
            <v>96082000</v>
          </cell>
          <cell r="X2013" t="str">
            <v>CHINA</v>
          </cell>
          <cell r="Y2013">
            <v>3</v>
          </cell>
        </row>
        <row r="2014">
          <cell r="A2014" t="str">
            <v>884955042755</v>
          </cell>
          <cell r="B2014" t="str">
            <v>0204216</v>
          </cell>
          <cell r="C2014" t="str">
            <v>W&amp;N PROMARKER BRUSH AMANDE (O819)</v>
          </cell>
          <cell r="D2014">
            <v>38</v>
          </cell>
          <cell r="E2014"/>
          <cell r="F2014"/>
          <cell r="G2014" t="str">
            <v>WN PRM BRH AMANDE</v>
          </cell>
          <cell r="H2014" t="str">
            <v>W&amp;N PROMARKER BRUSH ALMOND</v>
          </cell>
          <cell r="I2014" t="str">
            <v>WN PRM BRH ALMOND</v>
          </cell>
          <cell r="J2014">
            <v>2.2599999999999998</v>
          </cell>
          <cell r="K2014">
            <v>2.2599999999999998</v>
          </cell>
          <cell r="L2014">
            <v>0</v>
          </cell>
          <cell r="M2014" t="str">
            <v>Actif</v>
          </cell>
          <cell r="N2014"/>
          <cell r="O2014" t="str">
            <v>WINSOR &amp; NEWTON</v>
          </cell>
          <cell r="P2014" t="str">
            <v>FINE ARTS</v>
          </cell>
          <cell r="Q2014" t="str">
            <v>W&amp;N GRAPHIC MARKER</v>
          </cell>
          <cell r="R2014" t="str">
            <v>PROMARKER BRUSH</v>
          </cell>
          <cell r="S2014" t="str">
            <v>UNIT</v>
          </cell>
          <cell r="T2014" t="str">
            <v>No serie</v>
          </cell>
          <cell r="U2014" t="str">
            <v>MO819</v>
          </cell>
          <cell r="V2014" t="str">
            <v>10100600628701</v>
          </cell>
          <cell r="W2014" t="str">
            <v>96082000</v>
          </cell>
          <cell r="X2014" t="str">
            <v>CHINA</v>
          </cell>
          <cell r="Y2014">
            <v>3</v>
          </cell>
        </row>
        <row r="2015">
          <cell r="A2015" t="str">
            <v>884955043202</v>
          </cell>
          <cell r="B2015" t="str">
            <v>0204195</v>
          </cell>
          <cell r="C2015" t="str">
            <v>W&amp;N PROMARKER BRUSH AMBRE (O567)</v>
          </cell>
          <cell r="D2015">
            <v>38</v>
          </cell>
          <cell r="E2015"/>
          <cell r="F2015"/>
          <cell r="G2015" t="str">
            <v>WN PRM BRH AMBRE</v>
          </cell>
          <cell r="H2015" t="str">
            <v>W&amp;N PROMARKER BRUSH AMBER</v>
          </cell>
          <cell r="I2015" t="str">
            <v>WN PRM BRH AMBER</v>
          </cell>
          <cell r="J2015">
            <v>2.2599999999999998</v>
          </cell>
          <cell r="K2015">
            <v>2.2599999999999998</v>
          </cell>
          <cell r="L2015">
            <v>0</v>
          </cell>
          <cell r="M2015" t="str">
            <v>Actif</v>
          </cell>
          <cell r="N2015"/>
          <cell r="O2015" t="str">
            <v>WINSOR &amp; NEWTON</v>
          </cell>
          <cell r="P2015" t="str">
            <v>FINE ARTS</v>
          </cell>
          <cell r="Q2015" t="str">
            <v>W&amp;N GRAPHIC MARKER</v>
          </cell>
          <cell r="R2015" t="str">
            <v>PROMARKER BRUSH</v>
          </cell>
          <cell r="S2015" t="str">
            <v>UNIT</v>
          </cell>
          <cell r="T2015" t="str">
            <v>No serie</v>
          </cell>
          <cell r="U2015" t="str">
            <v>MO567</v>
          </cell>
          <cell r="V2015" t="str">
            <v>10100600628701</v>
          </cell>
          <cell r="W2015" t="str">
            <v>96082000</v>
          </cell>
          <cell r="X2015" t="str">
            <v>CHINA</v>
          </cell>
          <cell r="Y2015">
            <v>3</v>
          </cell>
        </row>
        <row r="2016">
          <cell r="A2016" t="str">
            <v>884955043011</v>
          </cell>
          <cell r="B2016" t="str">
            <v>0204167</v>
          </cell>
          <cell r="C2016" t="str">
            <v>W&amp;N PROMARKER BRUSH AMETHYSTE (V626)</v>
          </cell>
          <cell r="D2016">
            <v>38</v>
          </cell>
          <cell r="E2016"/>
          <cell r="F2016"/>
          <cell r="G2016" t="str">
            <v>WN PRM BRH AMETHYSTE</v>
          </cell>
          <cell r="H2016" t="str">
            <v>W&amp;N PROMARKER BRUSH AMETHYST</v>
          </cell>
          <cell r="I2016" t="str">
            <v>WN PRM BRH AMETHYST</v>
          </cell>
          <cell r="J2016">
            <v>2.2599999999999998</v>
          </cell>
          <cell r="K2016">
            <v>2.2599999999999998</v>
          </cell>
          <cell r="L2016">
            <v>0</v>
          </cell>
          <cell r="M2016" t="str">
            <v>Actif</v>
          </cell>
          <cell r="N2016"/>
          <cell r="O2016" t="str">
            <v>WINSOR &amp; NEWTON</v>
          </cell>
          <cell r="P2016" t="str">
            <v>FINE ARTS</v>
          </cell>
          <cell r="Q2016" t="str">
            <v>W&amp;N GRAPHIC MARKER</v>
          </cell>
          <cell r="R2016" t="str">
            <v>PROMARKER BRUSH</v>
          </cell>
          <cell r="S2016" t="str">
            <v>UNIT</v>
          </cell>
          <cell r="T2016" t="str">
            <v>No serie</v>
          </cell>
          <cell r="U2016" t="str">
            <v>MV626</v>
          </cell>
          <cell r="V2016" t="str">
            <v>10100600628701</v>
          </cell>
          <cell r="W2016" t="str">
            <v>96082000</v>
          </cell>
          <cell r="X2016" t="str">
            <v>CHINA</v>
          </cell>
          <cell r="Y2016">
            <v>3</v>
          </cell>
        </row>
        <row r="2017">
          <cell r="A2017" t="str">
            <v>884955042793</v>
          </cell>
          <cell r="B2017" t="str">
            <v>0204171</v>
          </cell>
          <cell r="C2017" t="str">
            <v>W&amp;N PROMARKER BRUSH BAIE ROUGE (R665)</v>
          </cell>
          <cell r="D2017">
            <v>38</v>
          </cell>
          <cell r="E2017"/>
          <cell r="F2017"/>
          <cell r="G2017" t="str">
            <v>WN PRM BRH BAIE ROUGE</v>
          </cell>
          <cell r="H2017" t="str">
            <v>W&amp;N PROMARKER BRUSH BERRY RED</v>
          </cell>
          <cell r="I2017" t="str">
            <v>WN PRM BRH BERRY RED</v>
          </cell>
          <cell r="J2017">
            <v>2.2599999999999998</v>
          </cell>
          <cell r="K2017">
            <v>2.2599999999999998</v>
          </cell>
          <cell r="L2017">
            <v>0</v>
          </cell>
          <cell r="M2017" t="str">
            <v>Actif</v>
          </cell>
          <cell r="N2017"/>
          <cell r="O2017" t="str">
            <v>WINSOR &amp; NEWTON</v>
          </cell>
          <cell r="P2017" t="str">
            <v>FINE ARTS</v>
          </cell>
          <cell r="Q2017" t="str">
            <v>W&amp;N GRAPHIC MARKER</v>
          </cell>
          <cell r="R2017" t="str">
            <v>PROMARKER BRUSH</v>
          </cell>
          <cell r="S2017" t="str">
            <v>UNIT</v>
          </cell>
          <cell r="T2017" t="str">
            <v>No serie</v>
          </cell>
          <cell r="U2017" t="str">
            <v>MR665</v>
          </cell>
          <cell r="V2017" t="str">
            <v>10100600628701</v>
          </cell>
          <cell r="W2017" t="str">
            <v>96082000</v>
          </cell>
          <cell r="X2017" t="str">
            <v>CHINA</v>
          </cell>
          <cell r="Y2017">
            <v>3</v>
          </cell>
        </row>
        <row r="2018">
          <cell r="A2018" t="str">
            <v>884955042502</v>
          </cell>
          <cell r="B2018" t="str">
            <v>0204339</v>
          </cell>
          <cell r="C2018" t="str">
            <v>W&amp;N PROMARKER BRUSH BLENDER (BL)</v>
          </cell>
          <cell r="D2018">
            <v>38</v>
          </cell>
          <cell r="E2018"/>
          <cell r="F2018"/>
          <cell r="G2018" t="str">
            <v>WN PRM BRH BLENDER</v>
          </cell>
          <cell r="H2018" t="str">
            <v>W&amp;N PROMARKER BRUSH BLENDER</v>
          </cell>
          <cell r="I2018" t="str">
            <v>WN PRM BRH BLENDER</v>
          </cell>
          <cell r="J2018">
            <v>2.2599999999999998</v>
          </cell>
          <cell r="K2018">
            <v>2.2599999999999998</v>
          </cell>
          <cell r="L2018">
            <v>0</v>
          </cell>
          <cell r="M2018" t="str">
            <v>Actif</v>
          </cell>
          <cell r="N2018"/>
          <cell r="O2018" t="str">
            <v>WINSOR &amp; NEWTON</v>
          </cell>
          <cell r="P2018" t="str">
            <v>FINE ARTS</v>
          </cell>
          <cell r="Q2018" t="str">
            <v>W&amp;N GRAPHIC MARKER</v>
          </cell>
          <cell r="R2018" t="str">
            <v>PROMARKER BRUSH</v>
          </cell>
          <cell r="S2018" t="str">
            <v>UNIT</v>
          </cell>
          <cell r="T2018" t="str">
            <v>No serie</v>
          </cell>
          <cell r="U2018" t="str">
            <v>M00BL</v>
          </cell>
          <cell r="V2018" t="str">
            <v>10100600628701</v>
          </cell>
          <cell r="W2018" t="str">
            <v>96082000</v>
          </cell>
          <cell r="X2018" t="str">
            <v>CHINA</v>
          </cell>
          <cell r="Y2018">
            <v>3</v>
          </cell>
        </row>
        <row r="2019">
          <cell r="A2019" t="str">
            <v>884955064948</v>
          </cell>
          <cell r="B2019" t="str">
            <v>0204054</v>
          </cell>
          <cell r="C2019" t="str">
            <v>W&amp;N PROMARKER BRUSH BLEU AZURE (B346)</v>
          </cell>
          <cell r="D2019">
            <v>38</v>
          </cell>
          <cell r="E2019"/>
          <cell r="F2019"/>
          <cell r="G2019" t="str">
            <v>WN PRM BRH BLEU AZURE</v>
          </cell>
          <cell r="H2019" t="str">
            <v>W&amp;N PROMARKER BRUSH AZURE</v>
          </cell>
          <cell r="I2019" t="str">
            <v>WN PRM BRH AZUR (B346)</v>
          </cell>
          <cell r="J2019">
            <v>2.2599999999999998</v>
          </cell>
          <cell r="K2019">
            <v>2.2599999999999998</v>
          </cell>
          <cell r="L2019">
            <v>0</v>
          </cell>
          <cell r="M2019" t="str">
            <v>Actif</v>
          </cell>
          <cell r="N2019"/>
          <cell r="O2019" t="str">
            <v>WINSOR &amp; NEWTON</v>
          </cell>
          <cell r="P2019" t="str">
            <v>FINE ARTS</v>
          </cell>
          <cell r="Q2019" t="str">
            <v>W&amp;N GRAPHIC MARKER</v>
          </cell>
          <cell r="R2019" t="str">
            <v>PROMARKER BRUSH</v>
          </cell>
          <cell r="S2019" t="str">
            <v>UNIT</v>
          </cell>
          <cell r="T2019" t="str">
            <v>No serie</v>
          </cell>
          <cell r="U2019" t="str">
            <v>NU</v>
          </cell>
          <cell r="V2019" t="str">
            <v>10100600628701</v>
          </cell>
          <cell r="W2019" t="str">
            <v>96082000</v>
          </cell>
          <cell r="X2019" t="str">
            <v>CHINA</v>
          </cell>
          <cell r="Y2019">
            <v>3</v>
          </cell>
        </row>
        <row r="2020">
          <cell r="A2020" t="str">
            <v>884955042533</v>
          </cell>
          <cell r="B2020" t="str">
            <v>0204198</v>
          </cell>
          <cell r="C2020" t="str">
            <v>W&amp;N PROMARKER BRUSH BLEU CHINE (B736)</v>
          </cell>
          <cell r="D2020">
            <v>38</v>
          </cell>
          <cell r="E2020"/>
          <cell r="F2020"/>
          <cell r="G2020" t="str">
            <v>WN PRM BRH BLEU CHINE</v>
          </cell>
          <cell r="H2020" t="str">
            <v>W&amp;N PROMARKER BRUSH CHINA BLUE</v>
          </cell>
          <cell r="I2020" t="str">
            <v>WN PRM BRH CHINA BLUE</v>
          </cell>
          <cell r="J2020">
            <v>2.2599999999999998</v>
          </cell>
          <cell r="K2020">
            <v>2.2599999999999998</v>
          </cell>
          <cell r="L2020">
            <v>0</v>
          </cell>
          <cell r="M2020" t="str">
            <v>Actif</v>
          </cell>
          <cell r="N2020"/>
          <cell r="O2020" t="str">
            <v>WINSOR &amp; NEWTON</v>
          </cell>
          <cell r="P2020" t="str">
            <v>FINE ARTS</v>
          </cell>
          <cell r="Q2020" t="str">
            <v>W&amp;N GRAPHIC MARKER</v>
          </cell>
          <cell r="R2020" t="str">
            <v>PROMARKER BRUSH</v>
          </cell>
          <cell r="S2020" t="str">
            <v>UNIT</v>
          </cell>
          <cell r="T2020" t="str">
            <v>No serie</v>
          </cell>
          <cell r="U2020" t="str">
            <v>MB736</v>
          </cell>
          <cell r="V2020" t="str">
            <v>10100600628701</v>
          </cell>
          <cell r="W2020" t="str">
            <v>96082000</v>
          </cell>
          <cell r="X2020" t="str">
            <v>CHINA</v>
          </cell>
          <cell r="Y2020">
            <v>3</v>
          </cell>
        </row>
        <row r="2021">
          <cell r="A2021" t="str">
            <v>884955042557</v>
          </cell>
          <cell r="B2021" t="str">
            <v>0204621</v>
          </cell>
          <cell r="C2021" t="str">
            <v>W&amp;N PROMARKER BRUSH BLEU CIEL (B137)</v>
          </cell>
          <cell r="D2021">
            <v>38</v>
          </cell>
          <cell r="E2021"/>
          <cell r="F2021"/>
          <cell r="G2021" t="str">
            <v>WN PRM BRH BLEU CIEL</v>
          </cell>
          <cell r="H2021" t="str">
            <v>W&amp;N PROMARKER BRUSH SKY BLUE</v>
          </cell>
          <cell r="I2021" t="str">
            <v>WN PRM BRH SKY BLUE</v>
          </cell>
          <cell r="J2021">
            <v>2.2599999999999998</v>
          </cell>
          <cell r="K2021">
            <v>2.2599999999999998</v>
          </cell>
          <cell r="L2021">
            <v>0</v>
          </cell>
          <cell r="M2021" t="str">
            <v>Actif</v>
          </cell>
          <cell r="N2021"/>
          <cell r="O2021" t="str">
            <v>WINSOR &amp; NEWTON</v>
          </cell>
          <cell r="P2021" t="str">
            <v>FINE ARTS</v>
          </cell>
          <cell r="Q2021" t="str">
            <v>W&amp;N GRAPHIC MARKER</v>
          </cell>
          <cell r="R2021" t="str">
            <v>PROMARKER BRUSH</v>
          </cell>
          <cell r="S2021" t="str">
            <v>UNIT</v>
          </cell>
          <cell r="T2021" t="str">
            <v>No serie</v>
          </cell>
          <cell r="U2021" t="str">
            <v>MB137</v>
          </cell>
          <cell r="V2021" t="str">
            <v>10100600628701</v>
          </cell>
          <cell r="W2021" t="str">
            <v>96082000</v>
          </cell>
          <cell r="X2021" t="str">
            <v>CHINA</v>
          </cell>
          <cell r="Y2021">
            <v>3</v>
          </cell>
        </row>
        <row r="2022">
          <cell r="A2022" t="str">
            <v>884955042953</v>
          </cell>
          <cell r="B2022" t="str">
            <v>0204305</v>
          </cell>
          <cell r="C2022" t="str">
            <v>W&amp;N PROMARKER BRUSH BLEU EGYPTIEN (B944)</v>
          </cell>
          <cell r="D2022">
            <v>38</v>
          </cell>
          <cell r="E2022"/>
          <cell r="F2022"/>
          <cell r="G2022" t="str">
            <v>WN PRM BRH BLEU EGYPTIEN</v>
          </cell>
          <cell r="H2022" t="str">
            <v>W&amp;N PROMARKER BRUSH EGYPTIAN BLUE</v>
          </cell>
          <cell r="I2022" t="str">
            <v>WN PRM BRH EGYPTIAN BLUE</v>
          </cell>
          <cell r="J2022">
            <v>2.2599999999999998</v>
          </cell>
          <cell r="K2022">
            <v>2.2599999999999998</v>
          </cell>
          <cell r="L2022">
            <v>0</v>
          </cell>
          <cell r="M2022" t="str">
            <v>Actif</v>
          </cell>
          <cell r="N2022"/>
          <cell r="O2022" t="str">
            <v>WINSOR &amp; NEWTON</v>
          </cell>
          <cell r="P2022" t="str">
            <v>FINE ARTS</v>
          </cell>
          <cell r="Q2022" t="str">
            <v>W&amp;N GRAPHIC MARKER</v>
          </cell>
          <cell r="R2022" t="str">
            <v>PROMARKER BRUSH</v>
          </cell>
          <cell r="S2022" t="str">
            <v>UNIT</v>
          </cell>
          <cell r="T2022" t="str">
            <v>No serie</v>
          </cell>
          <cell r="U2022" t="str">
            <v>MB944</v>
          </cell>
          <cell r="V2022" t="str">
            <v>10100600628701</v>
          </cell>
          <cell r="W2022" t="str">
            <v>96082000</v>
          </cell>
          <cell r="X2022" t="str">
            <v>CHINA</v>
          </cell>
          <cell r="Y2022">
            <v>3</v>
          </cell>
        </row>
        <row r="2023">
          <cell r="A2023" t="str">
            <v>884955042878</v>
          </cell>
          <cell r="B2023" t="str">
            <v>0204373</v>
          </cell>
          <cell r="C2023" t="str">
            <v>W&amp;N PROMARKER BRUSH BLEU GALET (C217)</v>
          </cell>
          <cell r="D2023">
            <v>38</v>
          </cell>
          <cell r="E2023"/>
          <cell r="F2023"/>
          <cell r="G2023" t="str">
            <v>WN PRM BRH BLEU GALET</v>
          </cell>
          <cell r="H2023" t="str">
            <v>W&amp;N PROMARKER BRUSH PEBBLE BLUE</v>
          </cell>
          <cell r="I2023" t="str">
            <v>WN PRM BRH PEBBLE BLUE</v>
          </cell>
          <cell r="J2023">
            <v>2.2599999999999998</v>
          </cell>
          <cell r="K2023">
            <v>2.2599999999999998</v>
          </cell>
          <cell r="L2023">
            <v>0</v>
          </cell>
          <cell r="M2023" t="str">
            <v>Actif</v>
          </cell>
          <cell r="N2023"/>
          <cell r="O2023" t="str">
            <v>WINSOR &amp; NEWTON</v>
          </cell>
          <cell r="P2023" t="str">
            <v>FINE ARTS</v>
          </cell>
          <cell r="Q2023" t="str">
            <v>W&amp;N GRAPHIC MARKER</v>
          </cell>
          <cell r="R2023" t="str">
            <v>PROMARKER BRUSH</v>
          </cell>
          <cell r="S2023" t="str">
            <v>UNIT</v>
          </cell>
          <cell r="T2023" t="str">
            <v>No serie</v>
          </cell>
          <cell r="U2023" t="str">
            <v>MC217</v>
          </cell>
          <cell r="V2023" t="str">
            <v>10100600628701</v>
          </cell>
          <cell r="W2023" t="str">
            <v>96082000</v>
          </cell>
          <cell r="X2023" t="str">
            <v>CHINA</v>
          </cell>
          <cell r="Y2023">
            <v>3</v>
          </cell>
        </row>
        <row r="2024">
          <cell r="A2024" t="str">
            <v>884955042519</v>
          </cell>
          <cell r="B2024" t="str">
            <v>0204169</v>
          </cell>
          <cell r="C2024" t="str">
            <v>W&amp;N PROMARKER BRUSH BLEU INDIGO (V234)</v>
          </cell>
          <cell r="D2024">
            <v>38</v>
          </cell>
          <cell r="E2024"/>
          <cell r="F2024"/>
          <cell r="G2024" t="str">
            <v>WN PRM BRH BLEU INDIGO</v>
          </cell>
          <cell r="H2024" t="str">
            <v>W&amp;N PROMARKER BRUSH INDIGO BLUE</v>
          </cell>
          <cell r="I2024" t="str">
            <v>WN PRM BRH INDIGO BLUE</v>
          </cell>
          <cell r="J2024">
            <v>2.2599999999999998</v>
          </cell>
          <cell r="K2024">
            <v>2.2599999999999998</v>
          </cell>
          <cell r="L2024">
            <v>0</v>
          </cell>
          <cell r="M2024" t="str">
            <v>Actif</v>
          </cell>
          <cell r="N2024"/>
          <cell r="O2024" t="str">
            <v>WINSOR &amp; NEWTON</v>
          </cell>
          <cell r="P2024" t="str">
            <v>FINE ARTS</v>
          </cell>
          <cell r="Q2024" t="str">
            <v>W&amp;N GRAPHIC MARKER</v>
          </cell>
          <cell r="R2024" t="str">
            <v>PROMARKER BRUSH</v>
          </cell>
          <cell r="S2024" t="str">
            <v>UNIT</v>
          </cell>
          <cell r="T2024" t="str">
            <v>No serie</v>
          </cell>
          <cell r="U2024" t="str">
            <v>MV234</v>
          </cell>
          <cell r="V2024" t="str">
            <v>10100600628701</v>
          </cell>
          <cell r="W2024" t="str">
            <v>96082000</v>
          </cell>
          <cell r="X2024" t="str">
            <v>CHINA</v>
          </cell>
          <cell r="Y2024">
            <v>3</v>
          </cell>
        </row>
        <row r="2025">
          <cell r="A2025" t="str">
            <v>884955042984</v>
          </cell>
          <cell r="B2025" t="str">
            <v>0204378</v>
          </cell>
          <cell r="C2025" t="str">
            <v>W&amp;N PROMARKER BRUSH BLEU NUAGE (B318)</v>
          </cell>
          <cell r="D2025">
            <v>38</v>
          </cell>
          <cell r="E2025"/>
          <cell r="F2025"/>
          <cell r="G2025" t="str">
            <v>WN PRM BRH BLEU NUAGE</v>
          </cell>
          <cell r="H2025" t="str">
            <v>W&amp;N PROMARKER BRUSH CLOUD BLUE</v>
          </cell>
          <cell r="I2025" t="str">
            <v>WN PRM BRH CLOUD BLUE</v>
          </cell>
          <cell r="J2025">
            <v>2.2599999999999998</v>
          </cell>
          <cell r="K2025">
            <v>2.2599999999999998</v>
          </cell>
          <cell r="L2025">
            <v>0</v>
          </cell>
          <cell r="M2025" t="str">
            <v>Actif</v>
          </cell>
          <cell r="N2025"/>
          <cell r="O2025" t="str">
            <v>WINSOR &amp; NEWTON</v>
          </cell>
          <cell r="P2025" t="str">
            <v>FINE ARTS</v>
          </cell>
          <cell r="Q2025" t="str">
            <v>W&amp;N GRAPHIC MARKER</v>
          </cell>
          <cell r="R2025" t="str">
            <v>PROMARKER BRUSH</v>
          </cell>
          <cell r="S2025" t="str">
            <v>UNIT</v>
          </cell>
          <cell r="T2025" t="str">
            <v>No serie</v>
          </cell>
          <cell r="U2025" t="str">
            <v>MB318</v>
          </cell>
          <cell r="V2025" t="str">
            <v>10100600628701</v>
          </cell>
          <cell r="W2025" t="str">
            <v>96082000</v>
          </cell>
          <cell r="X2025" t="str">
            <v>CHINA</v>
          </cell>
          <cell r="Y2025">
            <v>3</v>
          </cell>
        </row>
        <row r="2026">
          <cell r="A2026" t="str">
            <v>884955042526</v>
          </cell>
          <cell r="B2026" t="str">
            <v>0204045</v>
          </cell>
          <cell r="C2026" t="str">
            <v>W&amp;N PROMARKER BRUSH BLEU ROI (V264)</v>
          </cell>
          <cell r="D2026">
            <v>38</v>
          </cell>
          <cell r="E2026"/>
          <cell r="F2026"/>
          <cell r="G2026" t="str">
            <v>WN PRM BRH BLEU ROI</v>
          </cell>
          <cell r="H2026" t="str">
            <v>W&amp;N PROMARKER BRUSH ROYAL BLUE</v>
          </cell>
          <cell r="I2026" t="str">
            <v>WN PRM BRH ROYAL BLUE</v>
          </cell>
          <cell r="J2026">
            <v>2.2599999999999998</v>
          </cell>
          <cell r="K2026">
            <v>2.2599999999999998</v>
          </cell>
          <cell r="L2026">
            <v>0</v>
          </cell>
          <cell r="M2026" t="str">
            <v>Actif</v>
          </cell>
          <cell r="N2026"/>
          <cell r="O2026" t="str">
            <v>WINSOR &amp; NEWTON</v>
          </cell>
          <cell r="P2026" t="str">
            <v>FINE ARTS</v>
          </cell>
          <cell r="Q2026" t="str">
            <v>W&amp;N GRAPHIC MARKER</v>
          </cell>
          <cell r="R2026" t="str">
            <v>PROMARKER BRUSH</v>
          </cell>
          <cell r="S2026" t="str">
            <v>UNIT</v>
          </cell>
          <cell r="T2026" t="str">
            <v>No serie</v>
          </cell>
          <cell r="U2026" t="str">
            <v>MV264</v>
          </cell>
          <cell r="V2026" t="str">
            <v>10100600628701</v>
          </cell>
          <cell r="W2026" t="str">
            <v>96082000</v>
          </cell>
          <cell r="X2026" t="str">
            <v>CHINA</v>
          </cell>
          <cell r="Y2026">
            <v>3</v>
          </cell>
        </row>
        <row r="2027">
          <cell r="A2027" t="str">
            <v>884955042731</v>
          </cell>
          <cell r="B2027" t="str">
            <v>0204172</v>
          </cell>
          <cell r="C2027" t="str">
            <v>W&amp;N PROMARKER BRUSH BLUSH (O729)</v>
          </cell>
          <cell r="D2027">
            <v>38</v>
          </cell>
          <cell r="E2027"/>
          <cell r="F2027"/>
          <cell r="G2027" t="str">
            <v>WN PRM BRH BLUSH</v>
          </cell>
          <cell r="H2027" t="str">
            <v>W&amp;N PROMARKER BRUSH BLUSH</v>
          </cell>
          <cell r="I2027" t="str">
            <v>WN PRM BRH BLUSH</v>
          </cell>
          <cell r="J2027">
            <v>2.2599999999999998</v>
          </cell>
          <cell r="K2027">
            <v>2.2599999999999998</v>
          </cell>
          <cell r="L2027">
            <v>0</v>
          </cell>
          <cell r="M2027" t="str">
            <v>Actif</v>
          </cell>
          <cell r="N2027"/>
          <cell r="O2027" t="str">
            <v>WINSOR &amp; NEWTON</v>
          </cell>
          <cell r="P2027" t="str">
            <v>FINE ARTS</v>
          </cell>
          <cell r="Q2027" t="str">
            <v>W&amp;N GRAPHIC MARKER</v>
          </cell>
          <cell r="R2027" t="str">
            <v>PROMARKER BRUSH</v>
          </cell>
          <cell r="S2027" t="str">
            <v>UNIT</v>
          </cell>
          <cell r="T2027" t="str">
            <v>No serie</v>
          </cell>
          <cell r="U2027" t="str">
            <v>MO729</v>
          </cell>
          <cell r="V2027" t="str">
            <v>10100600628701</v>
          </cell>
          <cell r="W2027" t="str">
            <v>96082000</v>
          </cell>
          <cell r="X2027" t="str">
            <v>CHINA</v>
          </cell>
          <cell r="Y2027">
            <v>3</v>
          </cell>
        </row>
        <row r="2028">
          <cell r="A2028" t="str">
            <v>884955042854</v>
          </cell>
          <cell r="B2028" t="str">
            <v>0204175</v>
          </cell>
          <cell r="C2028" t="str">
            <v>W&amp;N PROMARKER BRUSH BORDEAUX (M544)</v>
          </cell>
          <cell r="D2028">
            <v>38</v>
          </cell>
          <cell r="E2028"/>
          <cell r="F2028"/>
          <cell r="G2028" t="str">
            <v>WN PRM BRH BORDEAUX</v>
          </cell>
          <cell r="H2028" t="str">
            <v>W&amp;N PROMARKER BRUSH MAROON</v>
          </cell>
          <cell r="I2028" t="str">
            <v>WN PRM BRH MAROON</v>
          </cell>
          <cell r="J2028">
            <v>2.2599999999999998</v>
          </cell>
          <cell r="K2028">
            <v>2.2599999999999998</v>
          </cell>
          <cell r="L2028">
            <v>0</v>
          </cell>
          <cell r="M2028" t="str">
            <v>Actif</v>
          </cell>
          <cell r="N2028"/>
          <cell r="O2028" t="str">
            <v>WINSOR &amp; NEWTON</v>
          </cell>
          <cell r="P2028" t="str">
            <v>FINE ARTS</v>
          </cell>
          <cell r="Q2028" t="str">
            <v>W&amp;N GRAPHIC MARKER</v>
          </cell>
          <cell r="R2028" t="str">
            <v>PROMARKER BRUSH</v>
          </cell>
          <cell r="S2028" t="str">
            <v>UNIT</v>
          </cell>
          <cell r="T2028" t="str">
            <v>No serie</v>
          </cell>
          <cell r="U2028" t="str">
            <v>MM544</v>
          </cell>
          <cell r="V2028" t="str">
            <v>10100600628701</v>
          </cell>
          <cell r="W2028" t="str">
            <v>96082000</v>
          </cell>
          <cell r="X2028" t="str">
            <v>CHINA</v>
          </cell>
          <cell r="Y2028">
            <v>3</v>
          </cell>
        </row>
        <row r="2029">
          <cell r="A2029" t="str">
            <v>884955042885</v>
          </cell>
          <cell r="B2029" t="str">
            <v>0204374</v>
          </cell>
          <cell r="C2029" t="str">
            <v>W&amp;N PROMARKER BRUSH BRIQUE (R735)</v>
          </cell>
          <cell r="D2029">
            <v>38</v>
          </cell>
          <cell r="E2029"/>
          <cell r="F2029"/>
          <cell r="G2029" t="str">
            <v>WN PRM BRH BRIQUE</v>
          </cell>
          <cell r="H2029" t="str">
            <v>W&amp;N PROMARKER BRUSH FIREBRICK</v>
          </cell>
          <cell r="I2029" t="str">
            <v>WN PRM BRH FIREBRICK</v>
          </cell>
          <cell r="J2029">
            <v>2.2599999999999998</v>
          </cell>
          <cell r="K2029">
            <v>2.2599999999999998</v>
          </cell>
          <cell r="L2029">
            <v>0</v>
          </cell>
          <cell r="M2029" t="str">
            <v>Actif</v>
          </cell>
          <cell r="N2029"/>
          <cell r="O2029" t="str">
            <v>WINSOR &amp; NEWTON</v>
          </cell>
          <cell r="P2029" t="str">
            <v>FINE ARTS</v>
          </cell>
          <cell r="Q2029" t="str">
            <v>W&amp;N GRAPHIC MARKER</v>
          </cell>
          <cell r="R2029" t="str">
            <v>PROMARKER BRUSH</v>
          </cell>
          <cell r="S2029" t="str">
            <v>UNIT</v>
          </cell>
          <cell r="T2029" t="str">
            <v>No serie</v>
          </cell>
          <cell r="U2029" t="str">
            <v>MR735</v>
          </cell>
          <cell r="V2029" t="str">
            <v>10100600628701</v>
          </cell>
          <cell r="W2029" t="str">
            <v>96082000</v>
          </cell>
          <cell r="X2029" t="str">
            <v>CHINA</v>
          </cell>
          <cell r="Y2029">
            <v>3</v>
          </cell>
        </row>
        <row r="2030">
          <cell r="A2030" t="str">
            <v>884955042670</v>
          </cell>
          <cell r="B2030" t="str">
            <v>0204213</v>
          </cell>
          <cell r="C2030" t="str">
            <v>W&amp;N PROMARKER BRUSH CACAO (O535)</v>
          </cell>
          <cell r="D2030">
            <v>38</v>
          </cell>
          <cell r="E2030"/>
          <cell r="F2030"/>
          <cell r="G2030" t="str">
            <v>WN PRM BRH CACAO</v>
          </cell>
          <cell r="H2030" t="str">
            <v>W&amp;N PROMARKER BRUSH COCOA</v>
          </cell>
          <cell r="I2030" t="str">
            <v>WN PRM BRH COCOA</v>
          </cell>
          <cell r="J2030">
            <v>2.2599999999999998</v>
          </cell>
          <cell r="K2030">
            <v>2.2599999999999998</v>
          </cell>
          <cell r="L2030">
            <v>0</v>
          </cell>
          <cell r="M2030" t="str">
            <v>Actif</v>
          </cell>
          <cell r="N2030"/>
          <cell r="O2030" t="str">
            <v>WINSOR &amp; NEWTON</v>
          </cell>
          <cell r="P2030" t="str">
            <v>FINE ARTS</v>
          </cell>
          <cell r="Q2030" t="str">
            <v>W&amp;N GRAPHIC MARKER</v>
          </cell>
          <cell r="R2030" t="str">
            <v>PROMARKER BRUSH</v>
          </cell>
          <cell r="S2030" t="str">
            <v>UNIT</v>
          </cell>
          <cell r="T2030" t="str">
            <v>No serie</v>
          </cell>
          <cell r="U2030" t="str">
            <v>MO535</v>
          </cell>
          <cell r="V2030" t="str">
            <v>10100600628701</v>
          </cell>
          <cell r="W2030" t="str">
            <v>96082000</v>
          </cell>
          <cell r="X2030" t="str">
            <v>CHINA</v>
          </cell>
          <cell r="Y2030">
            <v>3</v>
          </cell>
        </row>
        <row r="2031">
          <cell r="A2031" t="str">
            <v>884955043110</v>
          </cell>
          <cell r="B2031" t="str">
            <v>0204166</v>
          </cell>
          <cell r="C2031" t="str">
            <v>W&amp;N PROMARKER BRUSH CANARIE (Y367)</v>
          </cell>
          <cell r="D2031">
            <v>38</v>
          </cell>
          <cell r="E2031"/>
          <cell r="F2031"/>
          <cell r="G2031" t="str">
            <v>WN PRM BRH CANARIE</v>
          </cell>
          <cell r="H2031" t="str">
            <v>W&amp;N PROMARKER BRUSH CANARY</v>
          </cell>
          <cell r="I2031" t="str">
            <v>WN PRM BRH CANARY</v>
          </cell>
          <cell r="J2031">
            <v>2.2599999999999998</v>
          </cell>
          <cell r="K2031">
            <v>2.2599999999999998</v>
          </cell>
          <cell r="L2031">
            <v>0</v>
          </cell>
          <cell r="M2031" t="str">
            <v>Actif</v>
          </cell>
          <cell r="N2031"/>
          <cell r="O2031" t="str">
            <v>WINSOR &amp; NEWTON</v>
          </cell>
          <cell r="P2031" t="str">
            <v>FINE ARTS</v>
          </cell>
          <cell r="Q2031" t="str">
            <v>W&amp;N GRAPHIC MARKER</v>
          </cell>
          <cell r="R2031" t="str">
            <v>PROMARKER BRUSH</v>
          </cell>
          <cell r="S2031" t="str">
            <v>UNIT</v>
          </cell>
          <cell r="T2031" t="str">
            <v>No serie</v>
          </cell>
          <cell r="U2031" t="str">
            <v>MY367</v>
          </cell>
          <cell r="V2031" t="str">
            <v>10100600628701</v>
          </cell>
          <cell r="W2031" t="str">
            <v>96082000</v>
          </cell>
          <cell r="X2031" t="str">
            <v>CHINA</v>
          </cell>
          <cell r="Y2031">
            <v>3</v>
          </cell>
        </row>
        <row r="2032">
          <cell r="A2032" t="str">
            <v>884955042717</v>
          </cell>
          <cell r="B2032" t="str">
            <v>0204199</v>
          </cell>
          <cell r="C2032" t="str">
            <v>W&amp;N PROMARKER BRUSH CANNELLE (O427)</v>
          </cell>
          <cell r="D2032">
            <v>38</v>
          </cell>
          <cell r="E2032"/>
          <cell r="F2032"/>
          <cell r="G2032" t="str">
            <v>WN PRM BRH CANNELLE</v>
          </cell>
          <cell r="H2032" t="str">
            <v>W&amp;N PROMARKER BRUSH CINNAMON</v>
          </cell>
          <cell r="I2032" t="str">
            <v>WN PRM BRH CINNAMON</v>
          </cell>
          <cell r="J2032">
            <v>2.2599999999999998</v>
          </cell>
          <cell r="K2032">
            <v>2.2599999999999998</v>
          </cell>
          <cell r="L2032">
            <v>0</v>
          </cell>
          <cell r="M2032" t="str">
            <v>Actif</v>
          </cell>
          <cell r="N2032"/>
          <cell r="O2032" t="str">
            <v>WINSOR &amp; NEWTON</v>
          </cell>
          <cell r="P2032" t="str">
            <v>FINE ARTS</v>
          </cell>
          <cell r="Q2032" t="str">
            <v>W&amp;N GRAPHIC MARKER</v>
          </cell>
          <cell r="R2032" t="str">
            <v>PROMARKER BRUSH</v>
          </cell>
          <cell r="S2032" t="str">
            <v>UNIT</v>
          </cell>
          <cell r="T2032" t="str">
            <v>No serie</v>
          </cell>
          <cell r="U2032" t="str">
            <v>MO427</v>
          </cell>
          <cell r="V2032" t="str">
            <v>10100600628701</v>
          </cell>
          <cell r="W2032" t="str">
            <v>96082000</v>
          </cell>
          <cell r="X2032" t="str">
            <v>CHINA</v>
          </cell>
          <cell r="Y2032">
            <v>3</v>
          </cell>
        </row>
        <row r="2033">
          <cell r="A2033" t="str">
            <v>884955042830</v>
          </cell>
          <cell r="B2033" t="str">
            <v>0204127</v>
          </cell>
          <cell r="C2033" t="str">
            <v>W&amp;N PROMARKER BRUSH CARMIN (R156)</v>
          </cell>
          <cell r="D2033">
            <v>38</v>
          </cell>
          <cell r="E2033"/>
          <cell r="F2033"/>
          <cell r="G2033" t="str">
            <v>WN PRM BRH CARMIN</v>
          </cell>
          <cell r="H2033" t="str">
            <v>W&amp;N PROMARKER BRUSH CARMINE</v>
          </cell>
          <cell r="I2033" t="str">
            <v>WN PRM BRH CARMINE</v>
          </cell>
          <cell r="J2033">
            <v>2.2599999999999998</v>
          </cell>
          <cell r="K2033">
            <v>2.2599999999999998</v>
          </cell>
          <cell r="L2033">
            <v>0</v>
          </cell>
          <cell r="M2033" t="str">
            <v>Actif</v>
          </cell>
          <cell r="N2033"/>
          <cell r="O2033" t="str">
            <v>WINSOR &amp; NEWTON</v>
          </cell>
          <cell r="P2033" t="str">
            <v>FINE ARTS</v>
          </cell>
          <cell r="Q2033" t="str">
            <v>W&amp;N GRAPHIC MARKER</v>
          </cell>
          <cell r="R2033" t="str">
            <v>PROMARKER BRUSH</v>
          </cell>
          <cell r="S2033" t="str">
            <v>UNIT</v>
          </cell>
          <cell r="T2033" t="str">
            <v>No serie</v>
          </cell>
          <cell r="U2033" t="str">
            <v>MR156</v>
          </cell>
          <cell r="V2033" t="str">
            <v>10100600628701</v>
          </cell>
          <cell r="W2033" t="str">
            <v>96082000</v>
          </cell>
          <cell r="X2033" t="str">
            <v>CHINA</v>
          </cell>
          <cell r="Y2033">
            <v>3</v>
          </cell>
        </row>
        <row r="2034">
          <cell r="A2034" t="str">
            <v>884955042915</v>
          </cell>
          <cell r="B2034" t="str">
            <v>0204375</v>
          </cell>
          <cell r="C2034" t="str">
            <v>W&amp;N PROMARKER BRUSH CERISE (M647)</v>
          </cell>
          <cell r="D2034">
            <v>38</v>
          </cell>
          <cell r="E2034"/>
          <cell r="F2034"/>
          <cell r="G2034" t="str">
            <v>WN PRM BRH CERISE</v>
          </cell>
          <cell r="H2034" t="str">
            <v>W&amp;N PROMARKER BRUSH CERISE</v>
          </cell>
          <cell r="I2034" t="str">
            <v>WN PRM BRH CERISE</v>
          </cell>
          <cell r="J2034">
            <v>2.2599999999999998</v>
          </cell>
          <cell r="K2034">
            <v>2.2599999999999998</v>
          </cell>
          <cell r="L2034">
            <v>0</v>
          </cell>
          <cell r="M2034" t="str">
            <v>Actif</v>
          </cell>
          <cell r="N2034"/>
          <cell r="O2034" t="str">
            <v>WINSOR &amp; NEWTON</v>
          </cell>
          <cell r="P2034" t="str">
            <v>FINE ARTS</v>
          </cell>
          <cell r="Q2034" t="str">
            <v>W&amp;N GRAPHIC MARKER</v>
          </cell>
          <cell r="R2034" t="str">
            <v>PROMARKER BRUSH</v>
          </cell>
          <cell r="S2034" t="str">
            <v>UNIT</v>
          </cell>
          <cell r="T2034" t="str">
            <v>No serie</v>
          </cell>
          <cell r="U2034" t="str">
            <v>MM647</v>
          </cell>
          <cell r="V2034" t="str">
            <v>10100600628701</v>
          </cell>
          <cell r="W2034" t="str">
            <v>96082000</v>
          </cell>
          <cell r="X2034" t="str">
            <v>CHINA</v>
          </cell>
          <cell r="Y2034">
            <v>3</v>
          </cell>
        </row>
        <row r="2035">
          <cell r="A2035" t="str">
            <v>884955042762</v>
          </cell>
          <cell r="B2035" t="str">
            <v>0204372</v>
          </cell>
          <cell r="C2035" t="str">
            <v>W&amp;N PROMARKER BRUSH CHAMPAGNE (Y217)</v>
          </cell>
          <cell r="D2035">
            <v>38</v>
          </cell>
          <cell r="E2035"/>
          <cell r="F2035"/>
          <cell r="G2035" t="str">
            <v>WN PRM BRH CHAMPAGNE</v>
          </cell>
          <cell r="H2035" t="str">
            <v>W&amp;N PROMARKER BRUSH CHAMPAGNE</v>
          </cell>
          <cell r="I2035" t="str">
            <v>WN PRM BRH CHAMPAGNE</v>
          </cell>
          <cell r="J2035">
            <v>2.2599999999999998</v>
          </cell>
          <cell r="K2035">
            <v>2.2599999999999998</v>
          </cell>
          <cell r="L2035">
            <v>0</v>
          </cell>
          <cell r="M2035" t="str">
            <v>Actif</v>
          </cell>
          <cell r="N2035"/>
          <cell r="O2035" t="str">
            <v>WINSOR &amp; NEWTON</v>
          </cell>
          <cell r="P2035" t="str">
            <v>FINE ARTS</v>
          </cell>
          <cell r="Q2035" t="str">
            <v>W&amp;N GRAPHIC MARKER</v>
          </cell>
          <cell r="R2035" t="str">
            <v>PROMARKER BRUSH</v>
          </cell>
          <cell r="S2035" t="str">
            <v>UNIT</v>
          </cell>
          <cell r="T2035" t="str">
            <v>No serie</v>
          </cell>
          <cell r="U2035" t="str">
            <v>MY217</v>
          </cell>
          <cell r="V2035" t="str">
            <v>10100600628701</v>
          </cell>
          <cell r="W2035" t="str">
            <v>96082000</v>
          </cell>
          <cell r="X2035" t="str">
            <v>CHINA</v>
          </cell>
          <cell r="Y2035">
            <v>3</v>
          </cell>
        </row>
        <row r="2036">
          <cell r="A2036" t="str">
            <v>884955043097</v>
          </cell>
          <cell r="B2036" t="str">
            <v>0204206</v>
          </cell>
          <cell r="C2036" t="str">
            <v>W&amp;N PROMARKER BRUSH CITRON (Y747)</v>
          </cell>
          <cell r="D2036">
            <v>38</v>
          </cell>
          <cell r="E2036"/>
          <cell r="F2036"/>
          <cell r="G2036" t="str">
            <v>WN PRM BRH CITRON</v>
          </cell>
          <cell r="H2036" t="str">
            <v>W&amp;N PROMARKER BRUSH LEMON</v>
          </cell>
          <cell r="I2036" t="str">
            <v>WN PRM BRH LEMON</v>
          </cell>
          <cell r="J2036">
            <v>2.2599999999999998</v>
          </cell>
          <cell r="K2036">
            <v>2.2599999999999998</v>
          </cell>
          <cell r="L2036">
            <v>0</v>
          </cell>
          <cell r="M2036" t="str">
            <v>Actif</v>
          </cell>
          <cell r="N2036"/>
          <cell r="O2036" t="str">
            <v>WINSOR &amp; NEWTON</v>
          </cell>
          <cell r="P2036" t="str">
            <v>FINE ARTS</v>
          </cell>
          <cell r="Q2036" t="str">
            <v>W&amp;N GRAPHIC MARKER</v>
          </cell>
          <cell r="R2036" t="str">
            <v>PROMARKER BRUSH</v>
          </cell>
          <cell r="S2036" t="str">
            <v>UNIT</v>
          </cell>
          <cell r="T2036" t="str">
            <v>No serie</v>
          </cell>
          <cell r="U2036" t="str">
            <v>MY747</v>
          </cell>
          <cell r="V2036" t="str">
            <v>10100600628701</v>
          </cell>
          <cell r="W2036" t="str">
            <v>96082000</v>
          </cell>
          <cell r="X2036" t="str">
            <v>CHINA</v>
          </cell>
          <cell r="Y2036">
            <v>3</v>
          </cell>
        </row>
        <row r="2037">
          <cell r="A2037" t="str">
            <v>884955043165</v>
          </cell>
          <cell r="B2037" t="str">
            <v>0204071</v>
          </cell>
          <cell r="C2037" t="str">
            <v>W&amp;N PROMARKER BRUSH CITRON VERT (G178)</v>
          </cell>
          <cell r="D2037">
            <v>38</v>
          </cell>
          <cell r="E2037"/>
          <cell r="F2037"/>
          <cell r="G2037" t="str">
            <v>WN PRM BRH CITRON VERT</v>
          </cell>
          <cell r="H2037" t="str">
            <v>W&amp;N PROMARKER BRUSH LIME GREEN</v>
          </cell>
          <cell r="I2037" t="str">
            <v>WN PRM BRH LIME GREEN</v>
          </cell>
          <cell r="J2037">
            <v>2.2599999999999998</v>
          </cell>
          <cell r="K2037">
            <v>2.2599999999999998</v>
          </cell>
          <cell r="L2037">
            <v>0</v>
          </cell>
          <cell r="M2037" t="str">
            <v>Actif</v>
          </cell>
          <cell r="N2037"/>
          <cell r="O2037" t="str">
            <v>WINSOR &amp; NEWTON</v>
          </cell>
          <cell r="P2037" t="str">
            <v>FINE ARTS</v>
          </cell>
          <cell r="Q2037" t="str">
            <v>W&amp;N GRAPHIC MARKER</v>
          </cell>
          <cell r="R2037" t="str">
            <v>PROMARKER BRUSH</v>
          </cell>
          <cell r="S2037" t="str">
            <v>UNIT</v>
          </cell>
          <cell r="T2037" t="str">
            <v>No serie</v>
          </cell>
          <cell r="U2037" t="str">
            <v>MG178</v>
          </cell>
          <cell r="V2037" t="str">
            <v>10100600628701</v>
          </cell>
          <cell r="W2037" t="str">
            <v>96082000</v>
          </cell>
          <cell r="X2037" t="str">
            <v>CHINA</v>
          </cell>
          <cell r="Y2037">
            <v>3</v>
          </cell>
        </row>
        <row r="2038">
          <cell r="A2038" t="str">
            <v>884955042779</v>
          </cell>
          <cell r="B2038" t="str">
            <v>0204225</v>
          </cell>
          <cell r="C2038" t="str">
            <v>W&amp;N PROMARKER BRUSH CITROUILLE (O467)</v>
          </cell>
          <cell r="D2038">
            <v>38</v>
          </cell>
          <cell r="E2038"/>
          <cell r="F2038"/>
          <cell r="G2038" t="str">
            <v>WN PRM BRH CITROUILLE</v>
          </cell>
          <cell r="H2038" t="str">
            <v>W&amp;N PROMARKER BRUSH PUMPKIN</v>
          </cell>
          <cell r="I2038" t="str">
            <v>WN PRM BRH PUMPKIN</v>
          </cell>
          <cell r="J2038">
            <v>2.2599999999999998</v>
          </cell>
          <cell r="K2038">
            <v>2.2599999999999998</v>
          </cell>
          <cell r="L2038">
            <v>0</v>
          </cell>
          <cell r="M2038" t="str">
            <v>Actif</v>
          </cell>
          <cell r="N2038"/>
          <cell r="O2038" t="str">
            <v>WINSOR &amp; NEWTON</v>
          </cell>
          <cell r="P2038" t="str">
            <v>FINE ARTS</v>
          </cell>
          <cell r="Q2038" t="str">
            <v>W&amp;N GRAPHIC MARKER</v>
          </cell>
          <cell r="R2038" t="str">
            <v>PROMARKER BRUSH</v>
          </cell>
          <cell r="S2038" t="str">
            <v>UNIT</v>
          </cell>
          <cell r="T2038" t="str">
            <v>No serie</v>
          </cell>
          <cell r="U2038" t="str">
            <v>MO467</v>
          </cell>
          <cell r="V2038" t="str">
            <v>10100600628701</v>
          </cell>
          <cell r="W2038" t="str">
            <v>96082000</v>
          </cell>
          <cell r="X2038" t="str">
            <v>CHINA</v>
          </cell>
          <cell r="Y2038">
            <v>3</v>
          </cell>
        </row>
        <row r="2039">
          <cell r="A2039" t="str">
            <v>884955042540</v>
          </cell>
          <cell r="B2039" t="str">
            <v>0204207</v>
          </cell>
          <cell r="C2039" t="str">
            <v>W&amp;N PROMARKER BRUSH CYAN (C847)</v>
          </cell>
          <cell r="D2039">
            <v>38</v>
          </cell>
          <cell r="E2039"/>
          <cell r="F2039"/>
          <cell r="G2039" t="str">
            <v>WN PRM BRH CYAN</v>
          </cell>
          <cell r="H2039" t="str">
            <v>W&amp;N PROMARKER BRUSH CYAN</v>
          </cell>
          <cell r="I2039" t="str">
            <v>WN PRM BRH CYAN</v>
          </cell>
          <cell r="J2039">
            <v>2.2599999999999998</v>
          </cell>
          <cell r="K2039">
            <v>2.2599999999999998</v>
          </cell>
          <cell r="L2039">
            <v>0</v>
          </cell>
          <cell r="M2039" t="str">
            <v>Actif</v>
          </cell>
          <cell r="N2039"/>
          <cell r="O2039" t="str">
            <v>WINSOR &amp; NEWTON</v>
          </cell>
          <cell r="P2039" t="str">
            <v>FINE ARTS</v>
          </cell>
          <cell r="Q2039" t="str">
            <v>W&amp;N GRAPHIC MARKER</v>
          </cell>
          <cell r="R2039" t="str">
            <v>PROMARKER BRUSH</v>
          </cell>
          <cell r="S2039" t="str">
            <v>UNIT</v>
          </cell>
          <cell r="T2039" t="str">
            <v>No serie</v>
          </cell>
          <cell r="U2039" t="str">
            <v>MC847</v>
          </cell>
          <cell r="V2039" t="str">
            <v>10100600628701</v>
          </cell>
          <cell r="W2039" t="str">
            <v>96082000</v>
          </cell>
          <cell r="X2039" t="str">
            <v>CHINA</v>
          </cell>
          <cell r="Y2039">
            <v>3</v>
          </cell>
        </row>
        <row r="2040">
          <cell r="A2040" t="str">
            <v>884955042588</v>
          </cell>
          <cell r="B2040" t="str">
            <v>0204204</v>
          </cell>
          <cell r="C2040" t="str">
            <v>W&amp;N PROMARKER BRUSH EAU FRAICHE (C429)</v>
          </cell>
          <cell r="D2040">
            <v>38</v>
          </cell>
          <cell r="E2040"/>
          <cell r="F2040"/>
          <cell r="G2040" t="str">
            <v>WN PRM BRH EAU FRAICHE</v>
          </cell>
          <cell r="H2040" t="str">
            <v>W&amp;N PROMARKER BRUSH COOL AQUA</v>
          </cell>
          <cell r="I2040" t="str">
            <v>WN PRM BRH COOL AQUA</v>
          </cell>
          <cell r="J2040">
            <v>2.2599999999999998</v>
          </cell>
          <cell r="K2040">
            <v>2.2599999999999998</v>
          </cell>
          <cell r="L2040">
            <v>0</v>
          </cell>
          <cell r="M2040" t="str">
            <v>Actif</v>
          </cell>
          <cell r="N2040"/>
          <cell r="O2040" t="str">
            <v>WINSOR &amp; NEWTON</v>
          </cell>
          <cell r="P2040" t="str">
            <v>FINE ARTS</v>
          </cell>
          <cell r="Q2040" t="str">
            <v>W&amp;N GRAPHIC MARKER</v>
          </cell>
          <cell r="R2040" t="str">
            <v>PROMARKER BRUSH</v>
          </cell>
          <cell r="S2040" t="str">
            <v>UNIT</v>
          </cell>
          <cell r="T2040" t="str">
            <v>No serie</v>
          </cell>
          <cell r="U2040" t="str">
            <v>MC429</v>
          </cell>
          <cell r="V2040" t="str">
            <v>10100600628701</v>
          </cell>
          <cell r="W2040" t="str">
            <v>96082000</v>
          </cell>
          <cell r="X2040" t="str">
            <v>CHINA</v>
          </cell>
          <cell r="Y2040">
            <v>3</v>
          </cell>
        </row>
        <row r="2041">
          <cell r="A2041" t="str">
            <v>884955042687</v>
          </cell>
          <cell r="B2041" t="str">
            <v>0204174</v>
          </cell>
          <cell r="C2041" t="str">
            <v>W&amp;N PROMARKER BRUSH GRES (O928)</v>
          </cell>
          <cell r="D2041">
            <v>38</v>
          </cell>
          <cell r="E2041"/>
          <cell r="F2041"/>
          <cell r="G2041" t="str">
            <v>WN PRM BRH GRES</v>
          </cell>
          <cell r="H2041" t="str">
            <v>W&amp;N PROMARKER BRUSH SANDSTONE</v>
          </cell>
          <cell r="I2041" t="str">
            <v>WN PRM BRH SANDSTONE</v>
          </cell>
          <cell r="J2041">
            <v>2.2599999999999998</v>
          </cell>
          <cell r="K2041">
            <v>2.2599999999999998</v>
          </cell>
          <cell r="L2041">
            <v>0</v>
          </cell>
          <cell r="M2041" t="str">
            <v>Actif</v>
          </cell>
          <cell r="N2041"/>
          <cell r="O2041" t="str">
            <v>WINSOR &amp; NEWTON</v>
          </cell>
          <cell r="P2041" t="str">
            <v>FINE ARTS</v>
          </cell>
          <cell r="Q2041" t="str">
            <v>W&amp;N GRAPHIC MARKER</v>
          </cell>
          <cell r="R2041" t="str">
            <v>PROMARKER BRUSH</v>
          </cell>
          <cell r="S2041" t="str">
            <v>UNIT</v>
          </cell>
          <cell r="T2041" t="str">
            <v>No serie</v>
          </cell>
          <cell r="U2041" t="str">
            <v>MO928</v>
          </cell>
          <cell r="V2041" t="str">
            <v>10100600628701</v>
          </cell>
          <cell r="W2041" t="str">
            <v>96082000</v>
          </cell>
          <cell r="X2041" t="str">
            <v>CHINA</v>
          </cell>
          <cell r="Y2041">
            <v>3</v>
          </cell>
        </row>
        <row r="2042">
          <cell r="A2042" t="str">
            <v>884955043035</v>
          </cell>
          <cell r="B2042" t="str">
            <v>0204134</v>
          </cell>
          <cell r="C2042" t="str">
            <v>W&amp;N PROMARKER BRUSH GRIS CHAUD 1 (WG1)</v>
          </cell>
          <cell r="D2042">
            <v>38</v>
          </cell>
          <cell r="E2042"/>
          <cell r="F2042"/>
          <cell r="G2042" t="str">
            <v>WN PRM BRH GRIS CHAUD 1</v>
          </cell>
          <cell r="H2042" t="str">
            <v>W&amp;N PROMARKER BRUSH WARM GREY 1</v>
          </cell>
          <cell r="I2042" t="str">
            <v>WN PRM BRH WARM GREY 1</v>
          </cell>
          <cell r="J2042">
            <v>2.2599999999999998</v>
          </cell>
          <cell r="K2042">
            <v>2.2599999999999998</v>
          </cell>
          <cell r="L2042">
            <v>0</v>
          </cell>
          <cell r="M2042" t="str">
            <v>Actif</v>
          </cell>
          <cell r="N2042"/>
          <cell r="O2042" t="str">
            <v>WINSOR &amp; NEWTON</v>
          </cell>
          <cell r="P2042" t="str">
            <v>FINE ARTS</v>
          </cell>
          <cell r="Q2042" t="str">
            <v>W&amp;N GRAPHIC MARKER</v>
          </cell>
          <cell r="R2042" t="str">
            <v>PROMARKER BRUSH</v>
          </cell>
          <cell r="S2042" t="str">
            <v>UNIT</v>
          </cell>
          <cell r="T2042" t="str">
            <v>No serie</v>
          </cell>
          <cell r="U2042" t="str">
            <v>M0WG1</v>
          </cell>
          <cell r="V2042" t="str">
            <v>10100600628701</v>
          </cell>
          <cell r="W2042" t="str">
            <v>96082000</v>
          </cell>
          <cell r="X2042" t="str">
            <v>CHINA</v>
          </cell>
          <cell r="Y2042">
            <v>3</v>
          </cell>
        </row>
        <row r="2043">
          <cell r="A2043" t="str">
            <v>884955043042</v>
          </cell>
          <cell r="B2043" t="str">
            <v>0204133</v>
          </cell>
          <cell r="C2043" t="str">
            <v>W&amp;N PROMARKER BRUSH GRIS CHAUD 2 (WG2)</v>
          </cell>
          <cell r="D2043">
            <v>38</v>
          </cell>
          <cell r="E2043"/>
          <cell r="F2043"/>
          <cell r="G2043" t="str">
            <v>WN PRM BRH GRIS CHAUD 2</v>
          </cell>
          <cell r="H2043" t="str">
            <v>W&amp;N PROMARKER BRUSH WARM GREY 2</v>
          </cell>
          <cell r="I2043" t="str">
            <v>WN PRM BRH WARM GREY 2</v>
          </cell>
          <cell r="J2043">
            <v>2.2599999999999998</v>
          </cell>
          <cell r="K2043">
            <v>2.2599999999999998</v>
          </cell>
          <cell r="L2043">
            <v>0</v>
          </cell>
          <cell r="M2043" t="str">
            <v>Actif</v>
          </cell>
          <cell r="N2043"/>
          <cell r="O2043" t="str">
            <v>WINSOR &amp; NEWTON</v>
          </cell>
          <cell r="P2043" t="str">
            <v>FINE ARTS</v>
          </cell>
          <cell r="Q2043" t="str">
            <v>W&amp;N GRAPHIC MARKER</v>
          </cell>
          <cell r="R2043" t="str">
            <v>PROMARKER BRUSH</v>
          </cell>
          <cell r="S2043" t="str">
            <v>UNIT</v>
          </cell>
          <cell r="T2043" t="str">
            <v>No serie</v>
          </cell>
          <cell r="U2043" t="str">
            <v>M0WG2</v>
          </cell>
          <cell r="V2043" t="str">
            <v>10100600628701</v>
          </cell>
          <cell r="W2043" t="str">
            <v>96082000</v>
          </cell>
          <cell r="X2043" t="str">
            <v>CHINA</v>
          </cell>
          <cell r="Y2043">
            <v>3</v>
          </cell>
        </row>
        <row r="2044">
          <cell r="A2044" t="str">
            <v>884955043059</v>
          </cell>
          <cell r="B2044" t="str">
            <v>0204132</v>
          </cell>
          <cell r="C2044" t="str">
            <v>W&amp;N PROMARKER BRUSH GRIS CHAUD 3 (WG3)</v>
          </cell>
          <cell r="D2044">
            <v>38</v>
          </cell>
          <cell r="E2044"/>
          <cell r="F2044"/>
          <cell r="G2044" t="str">
            <v>WN PRM BRH GRIS CHAUD 3</v>
          </cell>
          <cell r="H2044" t="str">
            <v>W&amp;N PROMARKER BRUSH WARM GREY 3</v>
          </cell>
          <cell r="I2044" t="str">
            <v>WN PRM BRH WARM GREY 3</v>
          </cell>
          <cell r="J2044">
            <v>2.2599999999999998</v>
          </cell>
          <cell r="K2044">
            <v>2.2599999999999998</v>
          </cell>
          <cell r="L2044">
            <v>0</v>
          </cell>
          <cell r="M2044" t="str">
            <v>Actif</v>
          </cell>
          <cell r="N2044"/>
          <cell r="O2044" t="str">
            <v>WINSOR &amp; NEWTON</v>
          </cell>
          <cell r="P2044" t="str">
            <v>FINE ARTS</v>
          </cell>
          <cell r="Q2044" t="str">
            <v>W&amp;N GRAPHIC MARKER</v>
          </cell>
          <cell r="R2044" t="str">
            <v>PROMARKER BRUSH</v>
          </cell>
          <cell r="S2044" t="str">
            <v>UNIT</v>
          </cell>
          <cell r="T2044" t="str">
            <v>No serie</v>
          </cell>
          <cell r="U2044" t="str">
            <v>M0WG3</v>
          </cell>
          <cell r="V2044" t="str">
            <v>10100600628701</v>
          </cell>
          <cell r="W2044" t="str">
            <v>96082000</v>
          </cell>
          <cell r="X2044" t="str">
            <v>CHINA</v>
          </cell>
          <cell r="Y2044">
            <v>3</v>
          </cell>
        </row>
        <row r="2045">
          <cell r="A2045" t="str">
            <v>884955043066</v>
          </cell>
          <cell r="B2045" t="str">
            <v>0204131</v>
          </cell>
          <cell r="C2045" t="str">
            <v>W&amp;N PROMARKER BRUSH GRIS CHAUD 4 (WG4)</v>
          </cell>
          <cell r="D2045">
            <v>38</v>
          </cell>
          <cell r="E2045"/>
          <cell r="F2045"/>
          <cell r="G2045" t="str">
            <v>WN PRM BRH GRIS CHAUD 4</v>
          </cell>
          <cell r="H2045" t="str">
            <v>W&amp;N PROMARKER BRUSH WARM GREY 4</v>
          </cell>
          <cell r="I2045" t="str">
            <v>WN PRM BRH WARM GREY 4</v>
          </cell>
          <cell r="J2045">
            <v>2.2599999999999998</v>
          </cell>
          <cell r="K2045">
            <v>2.2599999999999998</v>
          </cell>
          <cell r="L2045">
            <v>0</v>
          </cell>
          <cell r="M2045" t="str">
            <v>Actif</v>
          </cell>
          <cell r="N2045"/>
          <cell r="O2045" t="str">
            <v>WINSOR &amp; NEWTON</v>
          </cell>
          <cell r="P2045" t="str">
            <v>FINE ARTS</v>
          </cell>
          <cell r="Q2045" t="str">
            <v>W&amp;N GRAPHIC MARKER</v>
          </cell>
          <cell r="R2045" t="str">
            <v>PROMARKER BRUSH</v>
          </cell>
          <cell r="S2045" t="str">
            <v>UNIT</v>
          </cell>
          <cell r="T2045" t="str">
            <v>No serie</v>
          </cell>
          <cell r="U2045" t="str">
            <v>M0WG4</v>
          </cell>
          <cell r="V2045" t="str">
            <v>10100600628701</v>
          </cell>
          <cell r="W2045" t="str">
            <v>96082000</v>
          </cell>
          <cell r="X2045" t="str">
            <v>CHINA</v>
          </cell>
          <cell r="Y2045">
            <v>3</v>
          </cell>
        </row>
        <row r="2046">
          <cell r="A2046" t="str">
            <v>884955043073</v>
          </cell>
          <cell r="B2046" t="str">
            <v>0204129</v>
          </cell>
          <cell r="C2046" t="str">
            <v>W&amp;N PROMARKER BRUSH GRIS CHAUD 5 (WG5)</v>
          </cell>
          <cell r="D2046">
            <v>38</v>
          </cell>
          <cell r="E2046"/>
          <cell r="F2046"/>
          <cell r="G2046" t="str">
            <v>WN PRM BRH GRIS CHAUD 5</v>
          </cell>
          <cell r="H2046" t="str">
            <v>W&amp;N PROMARKER BRUSH WARM GREY 5</v>
          </cell>
          <cell r="I2046" t="str">
            <v>WN PRM BRH WARM GREY 5</v>
          </cell>
          <cell r="J2046">
            <v>2.2599999999999998</v>
          </cell>
          <cell r="K2046">
            <v>2.2599999999999998</v>
          </cell>
          <cell r="L2046">
            <v>0</v>
          </cell>
          <cell r="M2046" t="str">
            <v>Actif</v>
          </cell>
          <cell r="N2046"/>
          <cell r="O2046" t="str">
            <v>WINSOR &amp; NEWTON</v>
          </cell>
          <cell r="P2046" t="str">
            <v>FINE ARTS</v>
          </cell>
          <cell r="Q2046" t="str">
            <v>W&amp;N GRAPHIC MARKER</v>
          </cell>
          <cell r="R2046" t="str">
            <v>PROMARKER BRUSH</v>
          </cell>
          <cell r="S2046" t="str">
            <v>UNIT</v>
          </cell>
          <cell r="T2046" t="str">
            <v>No serie</v>
          </cell>
          <cell r="U2046" t="str">
            <v>M0WG5</v>
          </cell>
          <cell r="V2046" t="str">
            <v>10100600628701</v>
          </cell>
          <cell r="W2046" t="str">
            <v>96082000</v>
          </cell>
          <cell r="X2046" t="str">
            <v>CHINA</v>
          </cell>
          <cell r="Y2046">
            <v>3</v>
          </cell>
        </row>
        <row r="2047">
          <cell r="A2047" t="str">
            <v>884955042595</v>
          </cell>
          <cell r="B2047" t="str">
            <v>0204161</v>
          </cell>
          <cell r="C2047" t="str">
            <v>W&amp;N PROMARKER BRUSH GRIS FROID 1 (CG1)</v>
          </cell>
          <cell r="D2047">
            <v>38</v>
          </cell>
          <cell r="E2047"/>
          <cell r="F2047"/>
          <cell r="G2047" t="str">
            <v>WN PRM BRH GRIS FROID 1</v>
          </cell>
          <cell r="H2047" t="str">
            <v>W&amp;N PROMARKER BRUSH COOL GREY 1</v>
          </cell>
          <cell r="I2047" t="str">
            <v>WN PRM BRH COOL GREY 1</v>
          </cell>
          <cell r="J2047">
            <v>2.2599999999999998</v>
          </cell>
          <cell r="K2047">
            <v>2.2599999999999998</v>
          </cell>
          <cell r="L2047">
            <v>0</v>
          </cell>
          <cell r="M2047" t="str">
            <v>Actif</v>
          </cell>
          <cell r="N2047"/>
          <cell r="O2047" t="str">
            <v>WINSOR &amp; NEWTON</v>
          </cell>
          <cell r="P2047" t="str">
            <v>FINE ARTS</v>
          </cell>
          <cell r="Q2047" t="str">
            <v>W&amp;N GRAPHIC MARKER</v>
          </cell>
          <cell r="R2047" t="str">
            <v>PROMARKER BRUSH</v>
          </cell>
          <cell r="S2047" t="str">
            <v>UNIT</v>
          </cell>
          <cell r="T2047" t="str">
            <v>No serie</v>
          </cell>
          <cell r="U2047" t="str">
            <v>M0CG1</v>
          </cell>
          <cell r="V2047" t="str">
            <v>10100600628701</v>
          </cell>
          <cell r="W2047" t="str">
            <v>96082000</v>
          </cell>
          <cell r="X2047" t="str">
            <v>CHINA</v>
          </cell>
          <cell r="Y2047">
            <v>3</v>
          </cell>
        </row>
        <row r="2048">
          <cell r="A2048" t="str">
            <v>884955042601</v>
          </cell>
          <cell r="B2048" t="str">
            <v>0204160</v>
          </cell>
          <cell r="C2048" t="str">
            <v>W&amp;N PROMARKER BRUSH GRIS FROID 2 (CG2)</v>
          </cell>
          <cell r="D2048">
            <v>38</v>
          </cell>
          <cell r="E2048"/>
          <cell r="F2048"/>
          <cell r="G2048" t="str">
            <v>WN PRM BRH GRIS FROID 2</v>
          </cell>
          <cell r="H2048" t="str">
            <v>W&amp;N PROMARKER BRUSH COOL GREY 2</v>
          </cell>
          <cell r="I2048" t="str">
            <v>WN PRM BRH COOL GREY 2</v>
          </cell>
          <cell r="J2048">
            <v>2.2599999999999998</v>
          </cell>
          <cell r="K2048">
            <v>2.2599999999999998</v>
          </cell>
          <cell r="L2048">
            <v>0</v>
          </cell>
          <cell r="M2048" t="str">
            <v>Actif</v>
          </cell>
          <cell r="N2048"/>
          <cell r="O2048" t="str">
            <v>WINSOR &amp; NEWTON</v>
          </cell>
          <cell r="P2048" t="str">
            <v>FINE ARTS</v>
          </cell>
          <cell r="Q2048" t="str">
            <v>W&amp;N GRAPHIC MARKER</v>
          </cell>
          <cell r="R2048" t="str">
            <v>PROMARKER BRUSH</v>
          </cell>
          <cell r="S2048" t="str">
            <v>UNIT</v>
          </cell>
          <cell r="T2048" t="str">
            <v>No serie</v>
          </cell>
          <cell r="U2048" t="str">
            <v>M0CG2</v>
          </cell>
          <cell r="V2048" t="str">
            <v>10100600628701</v>
          </cell>
          <cell r="W2048" t="str">
            <v>96082000</v>
          </cell>
          <cell r="X2048" t="str">
            <v>CHINA</v>
          </cell>
          <cell r="Y2048">
            <v>3</v>
          </cell>
        </row>
        <row r="2049">
          <cell r="A2049" t="str">
            <v>884955042618</v>
          </cell>
          <cell r="B2049" t="str">
            <v>0204159</v>
          </cell>
          <cell r="C2049" t="str">
            <v>W&amp;N PROMARKER BRUSH GRIS FROID 3 (CG3)</v>
          </cell>
          <cell r="D2049">
            <v>38</v>
          </cell>
          <cell r="E2049"/>
          <cell r="F2049"/>
          <cell r="G2049" t="str">
            <v>WN PRM BRH GRIS FROID 3</v>
          </cell>
          <cell r="H2049" t="str">
            <v>W&amp;N PROMARKER BRUSH COOL GREY 3</v>
          </cell>
          <cell r="I2049" t="str">
            <v>WN PRM BRH COOL GREY 3</v>
          </cell>
          <cell r="J2049">
            <v>2.2599999999999998</v>
          </cell>
          <cell r="K2049">
            <v>2.2599999999999998</v>
          </cell>
          <cell r="L2049">
            <v>0</v>
          </cell>
          <cell r="M2049" t="str">
            <v>Actif</v>
          </cell>
          <cell r="N2049"/>
          <cell r="O2049" t="str">
            <v>WINSOR &amp; NEWTON</v>
          </cell>
          <cell r="P2049" t="str">
            <v>FINE ARTS</v>
          </cell>
          <cell r="Q2049" t="str">
            <v>W&amp;N GRAPHIC MARKER</v>
          </cell>
          <cell r="R2049" t="str">
            <v>PROMARKER BRUSH</v>
          </cell>
          <cell r="S2049" t="str">
            <v>UNIT</v>
          </cell>
          <cell r="T2049" t="str">
            <v>No serie</v>
          </cell>
          <cell r="U2049" t="str">
            <v>M0CG3</v>
          </cell>
          <cell r="V2049" t="str">
            <v>10100600628701</v>
          </cell>
          <cell r="W2049" t="str">
            <v>96082000</v>
          </cell>
          <cell r="X2049" t="str">
            <v>CHINA</v>
          </cell>
          <cell r="Y2049">
            <v>3</v>
          </cell>
        </row>
        <row r="2050">
          <cell r="A2050" t="str">
            <v>884955042625</v>
          </cell>
          <cell r="B2050" t="str">
            <v>0204158</v>
          </cell>
          <cell r="C2050" t="str">
            <v>W&amp;N PROMARKER BRUSH GRIS FROID 4 (CG4)</v>
          </cell>
          <cell r="D2050">
            <v>38</v>
          </cell>
          <cell r="E2050"/>
          <cell r="F2050"/>
          <cell r="G2050" t="str">
            <v>WN PRM BRH GRIS FROID 4</v>
          </cell>
          <cell r="H2050" t="str">
            <v>W&amp;N PROMARKER BRUSH COOL GREY 4</v>
          </cell>
          <cell r="I2050" t="str">
            <v>WN PRM BRH COOL GREY 4</v>
          </cell>
          <cell r="J2050">
            <v>2.2599999999999998</v>
          </cell>
          <cell r="K2050">
            <v>2.2599999999999998</v>
          </cell>
          <cell r="L2050">
            <v>0</v>
          </cell>
          <cell r="M2050" t="str">
            <v>Actif</v>
          </cell>
          <cell r="N2050"/>
          <cell r="O2050" t="str">
            <v>WINSOR &amp; NEWTON</v>
          </cell>
          <cell r="P2050" t="str">
            <v>FINE ARTS</v>
          </cell>
          <cell r="Q2050" t="str">
            <v>W&amp;N GRAPHIC MARKER</v>
          </cell>
          <cell r="R2050" t="str">
            <v>PROMARKER BRUSH</v>
          </cell>
          <cell r="S2050" t="str">
            <v>UNIT</v>
          </cell>
          <cell r="T2050" t="str">
            <v>No serie</v>
          </cell>
          <cell r="U2050" t="str">
            <v>M0CG4</v>
          </cell>
          <cell r="V2050" t="str">
            <v>10100600628701</v>
          </cell>
          <cell r="W2050" t="str">
            <v>96082000</v>
          </cell>
          <cell r="X2050" t="str">
            <v>CHINA</v>
          </cell>
          <cell r="Y2050">
            <v>3</v>
          </cell>
        </row>
        <row r="2051">
          <cell r="A2051" t="str">
            <v>884955042632</v>
          </cell>
          <cell r="B2051" t="str">
            <v>0204157</v>
          </cell>
          <cell r="C2051" t="str">
            <v>W&amp;N PROMARKER BRUSH GRIS FROID 5 (CG5)</v>
          </cell>
          <cell r="D2051">
            <v>38</v>
          </cell>
          <cell r="E2051"/>
          <cell r="F2051"/>
          <cell r="G2051" t="str">
            <v>WN PRM BRH GRIS FROID 5</v>
          </cell>
          <cell r="H2051" t="str">
            <v>W&amp;N PROMARKER BRUSH COOL GREY 5</v>
          </cell>
          <cell r="I2051" t="str">
            <v>WN PRM BRH COOL GREY 5</v>
          </cell>
          <cell r="J2051">
            <v>2.2599999999999998</v>
          </cell>
          <cell r="K2051">
            <v>2.2599999999999998</v>
          </cell>
          <cell r="L2051">
            <v>0</v>
          </cell>
          <cell r="M2051" t="str">
            <v>Actif</v>
          </cell>
          <cell r="N2051"/>
          <cell r="O2051" t="str">
            <v>WINSOR &amp; NEWTON</v>
          </cell>
          <cell r="P2051" t="str">
            <v>FINE ARTS</v>
          </cell>
          <cell r="Q2051" t="str">
            <v>W&amp;N GRAPHIC MARKER</v>
          </cell>
          <cell r="R2051" t="str">
            <v>PROMARKER BRUSH</v>
          </cell>
          <cell r="S2051" t="str">
            <v>UNIT</v>
          </cell>
          <cell r="T2051" t="str">
            <v>No serie</v>
          </cell>
          <cell r="U2051" t="str">
            <v>M0CG5</v>
          </cell>
          <cell r="V2051" t="str">
            <v>10100600628701</v>
          </cell>
          <cell r="W2051" t="str">
            <v>96082000</v>
          </cell>
          <cell r="X2051" t="str">
            <v>CHINA</v>
          </cell>
          <cell r="Y2051">
            <v>3</v>
          </cell>
        </row>
        <row r="2052">
          <cell r="A2052" t="str">
            <v>884955042656</v>
          </cell>
          <cell r="B2052" t="str">
            <v>0204105</v>
          </cell>
          <cell r="C2052" t="str">
            <v>W&amp;N PROMARKER BRUSH HENNE (O225)</v>
          </cell>
          <cell r="D2052">
            <v>38</v>
          </cell>
          <cell r="E2052"/>
          <cell r="F2052"/>
          <cell r="G2052" t="str">
            <v>WN PRM BRH HENNE</v>
          </cell>
          <cell r="H2052" t="str">
            <v>W&amp;N PROMARKER BRUSH HENNA</v>
          </cell>
          <cell r="I2052" t="str">
            <v>WN PRM BRH HENNA</v>
          </cell>
          <cell r="J2052">
            <v>2.2599999999999998</v>
          </cell>
          <cell r="K2052">
            <v>2.2599999999999998</v>
          </cell>
          <cell r="L2052">
            <v>0</v>
          </cell>
          <cell r="M2052" t="str">
            <v>Actif</v>
          </cell>
          <cell r="N2052"/>
          <cell r="O2052" t="str">
            <v>WINSOR &amp; NEWTON</v>
          </cell>
          <cell r="P2052" t="str">
            <v>FINE ARTS</v>
          </cell>
          <cell r="Q2052" t="str">
            <v>W&amp;N GRAPHIC MARKER</v>
          </cell>
          <cell r="R2052" t="str">
            <v>PROMARKER BRUSH</v>
          </cell>
          <cell r="S2052" t="str">
            <v>UNIT</v>
          </cell>
          <cell r="T2052" t="str">
            <v>No serie</v>
          </cell>
          <cell r="U2052" t="str">
            <v>MO225</v>
          </cell>
          <cell r="V2052" t="str">
            <v>10100600628701</v>
          </cell>
          <cell r="W2052" t="str">
            <v>96082000</v>
          </cell>
          <cell r="X2052" t="str">
            <v>CHINA</v>
          </cell>
          <cell r="Y2052">
            <v>3</v>
          </cell>
        </row>
        <row r="2053">
          <cell r="A2053" t="str">
            <v>884955043103</v>
          </cell>
          <cell r="B2053" t="str">
            <v>0204173</v>
          </cell>
          <cell r="C2053" t="str">
            <v>W&amp;N PROMARKER BRUSH JAUNE (Y657)</v>
          </cell>
          <cell r="D2053">
            <v>38</v>
          </cell>
          <cell r="E2053"/>
          <cell r="F2053"/>
          <cell r="G2053" t="str">
            <v>WN PRM BRH JAUNE</v>
          </cell>
          <cell r="H2053" t="str">
            <v>W&amp;N PROMARKER BRUSH YELLOW</v>
          </cell>
          <cell r="I2053" t="str">
            <v>WN PRM BRH YELLOW</v>
          </cell>
          <cell r="J2053">
            <v>2.2599999999999998</v>
          </cell>
          <cell r="K2053">
            <v>2.2599999999999998</v>
          </cell>
          <cell r="L2053">
            <v>0</v>
          </cell>
          <cell r="M2053" t="str">
            <v>Actif</v>
          </cell>
          <cell r="N2053"/>
          <cell r="O2053" t="str">
            <v>WINSOR &amp; NEWTON</v>
          </cell>
          <cell r="P2053" t="str">
            <v>FINE ARTS</v>
          </cell>
          <cell r="Q2053" t="str">
            <v>W&amp;N GRAPHIC MARKER</v>
          </cell>
          <cell r="R2053" t="str">
            <v>PROMARKER BRUSH</v>
          </cell>
          <cell r="S2053" t="str">
            <v>UNIT</v>
          </cell>
          <cell r="T2053" t="str">
            <v>No serie</v>
          </cell>
          <cell r="U2053" t="str">
            <v>MY657</v>
          </cell>
          <cell r="V2053" t="str">
            <v>10100600628701</v>
          </cell>
          <cell r="W2053" t="str">
            <v>96082000</v>
          </cell>
          <cell r="X2053" t="str">
            <v>CHINA</v>
          </cell>
          <cell r="Y2053">
            <v>3</v>
          </cell>
        </row>
        <row r="2054">
          <cell r="A2054" t="str">
            <v>884955043028</v>
          </cell>
          <cell r="B2054" t="str">
            <v>0204226</v>
          </cell>
          <cell r="C2054" t="str">
            <v>W&amp;N PROMARKER BRUSH LILA (V327)</v>
          </cell>
          <cell r="D2054">
            <v>38</v>
          </cell>
          <cell r="E2054"/>
          <cell r="F2054"/>
          <cell r="G2054" t="str">
            <v>WN PRM BRH LILA</v>
          </cell>
          <cell r="H2054" t="str">
            <v>W&amp;N PROMARKER BRUSH LILAC</v>
          </cell>
          <cell r="I2054" t="str">
            <v>WN PRM BRH LILAC</v>
          </cell>
          <cell r="J2054">
            <v>2.2599999999999998</v>
          </cell>
          <cell r="K2054">
            <v>2.2599999999999998</v>
          </cell>
          <cell r="L2054">
            <v>0</v>
          </cell>
          <cell r="M2054" t="str">
            <v>Actif</v>
          </cell>
          <cell r="N2054"/>
          <cell r="O2054" t="str">
            <v>WINSOR &amp; NEWTON</v>
          </cell>
          <cell r="P2054" t="str">
            <v>FINE ARTS</v>
          </cell>
          <cell r="Q2054" t="str">
            <v>W&amp;N GRAPHIC MARKER</v>
          </cell>
          <cell r="R2054" t="str">
            <v>PROMARKER BRUSH</v>
          </cell>
          <cell r="S2054" t="str">
            <v>UNIT</v>
          </cell>
          <cell r="T2054" t="str">
            <v>No serie</v>
          </cell>
          <cell r="U2054" t="str">
            <v>MV327</v>
          </cell>
          <cell r="V2054" t="str">
            <v>10100600628701</v>
          </cell>
          <cell r="W2054" t="str">
            <v>96082000</v>
          </cell>
          <cell r="X2054" t="str">
            <v>CHINA</v>
          </cell>
          <cell r="Y2054">
            <v>3</v>
          </cell>
        </row>
        <row r="2055">
          <cell r="A2055" t="str">
            <v>884955042892</v>
          </cell>
          <cell r="B2055" t="str">
            <v>0204380</v>
          </cell>
          <cell r="C2055" t="str">
            <v>W&amp;N PROMARKER BRUSH MAGENTA (M865)</v>
          </cell>
          <cell r="D2055">
            <v>38</v>
          </cell>
          <cell r="E2055"/>
          <cell r="F2055"/>
          <cell r="G2055" t="str">
            <v>WN PRM BRH MAGENTA</v>
          </cell>
          <cell r="H2055" t="str">
            <v>W&amp;N PROMARKER BRUSH MAGENTA</v>
          </cell>
          <cell r="I2055" t="str">
            <v>WN PRM BRH MAGENTA</v>
          </cell>
          <cell r="J2055">
            <v>2.2599999999999998</v>
          </cell>
          <cell r="K2055">
            <v>2.2599999999999998</v>
          </cell>
          <cell r="L2055">
            <v>0</v>
          </cell>
          <cell r="M2055" t="str">
            <v>Actif</v>
          </cell>
          <cell r="N2055"/>
          <cell r="O2055" t="str">
            <v>WINSOR &amp; NEWTON</v>
          </cell>
          <cell r="P2055" t="str">
            <v>FINE ARTS</v>
          </cell>
          <cell r="Q2055" t="str">
            <v>W&amp;N GRAPHIC MARKER</v>
          </cell>
          <cell r="R2055" t="str">
            <v>PROMARKER BRUSH</v>
          </cell>
          <cell r="S2055" t="str">
            <v>UNIT</v>
          </cell>
          <cell r="T2055" t="str">
            <v>No serie</v>
          </cell>
          <cell r="U2055" t="str">
            <v>MM865</v>
          </cell>
          <cell r="V2055" t="str">
            <v>10100600628701</v>
          </cell>
          <cell r="W2055" t="str">
            <v>96082000</v>
          </cell>
          <cell r="X2055" t="str">
            <v>CHINA</v>
          </cell>
          <cell r="Y2055">
            <v>3</v>
          </cell>
        </row>
        <row r="2056">
          <cell r="A2056" t="str">
            <v>884955042991</v>
          </cell>
          <cell r="B2056" t="str">
            <v>0204332</v>
          </cell>
          <cell r="C2056" t="str">
            <v>W&amp;N PROMARKER BRUSH MARRON SELLE DE CHEVAL (O345)</v>
          </cell>
          <cell r="D2056">
            <v>38</v>
          </cell>
          <cell r="E2056"/>
          <cell r="F2056"/>
          <cell r="G2056" t="str">
            <v>WN PRM BRH MARRON CHEVAL</v>
          </cell>
          <cell r="H2056" t="str">
            <v>W&amp;N PROMARKER BRUSH SADDLE BROWN</v>
          </cell>
          <cell r="I2056" t="str">
            <v>WN PRM BRH SADDLE BROWN</v>
          </cell>
          <cell r="J2056">
            <v>2.2599999999999998</v>
          </cell>
          <cell r="K2056">
            <v>2.2599999999999998</v>
          </cell>
          <cell r="L2056">
            <v>0</v>
          </cell>
          <cell r="M2056" t="str">
            <v>Actif</v>
          </cell>
          <cell r="N2056"/>
          <cell r="O2056" t="str">
            <v>WINSOR &amp; NEWTON</v>
          </cell>
          <cell r="P2056" t="str">
            <v>FINE ARTS</v>
          </cell>
          <cell r="Q2056" t="str">
            <v>W&amp;N GRAPHIC MARKER</v>
          </cell>
          <cell r="R2056" t="str">
            <v>PROMARKER BRUSH</v>
          </cell>
          <cell r="S2056" t="str">
            <v>UNIT</v>
          </cell>
          <cell r="T2056" t="str">
            <v>No serie</v>
          </cell>
          <cell r="U2056" t="str">
            <v>MO345</v>
          </cell>
          <cell r="V2056" t="str">
            <v>10100600628701</v>
          </cell>
          <cell r="W2056" t="str">
            <v>96082000</v>
          </cell>
          <cell r="X2056" t="str">
            <v>CHINA</v>
          </cell>
          <cell r="Y2056">
            <v>3</v>
          </cell>
        </row>
        <row r="2057">
          <cell r="A2057" t="str">
            <v>884955042724</v>
          </cell>
          <cell r="B2057" t="str">
            <v>0204300</v>
          </cell>
          <cell r="C2057" t="str">
            <v>W&amp;N PROMARKER BRUSH MASTIC (O618)</v>
          </cell>
          <cell r="D2057">
            <v>38</v>
          </cell>
          <cell r="E2057"/>
          <cell r="F2057"/>
          <cell r="G2057" t="str">
            <v>WN PRM BRH MASTIC</v>
          </cell>
          <cell r="H2057" t="str">
            <v>W&amp;N PROMARKER BRUSH PUTTY</v>
          </cell>
          <cell r="I2057" t="str">
            <v>WN PRM BRH PUTTY</v>
          </cell>
          <cell r="J2057">
            <v>2.2599999999999998</v>
          </cell>
          <cell r="K2057">
            <v>2.2599999999999998</v>
          </cell>
          <cell r="L2057">
            <v>0</v>
          </cell>
          <cell r="M2057" t="str">
            <v>Actif</v>
          </cell>
          <cell r="N2057"/>
          <cell r="O2057" t="str">
            <v>WINSOR &amp; NEWTON</v>
          </cell>
          <cell r="P2057" t="str">
            <v>FINE ARTS</v>
          </cell>
          <cell r="Q2057" t="str">
            <v>W&amp;N GRAPHIC MARKER</v>
          </cell>
          <cell r="R2057" t="str">
            <v>PROMARKER BRUSH</v>
          </cell>
          <cell r="S2057" t="str">
            <v>UNIT</v>
          </cell>
          <cell r="T2057" t="str">
            <v>No serie</v>
          </cell>
          <cell r="U2057" t="str">
            <v>MO618</v>
          </cell>
          <cell r="V2057" t="str">
            <v>10100600628701</v>
          </cell>
          <cell r="W2057" t="str">
            <v>96082000</v>
          </cell>
          <cell r="X2057" t="str">
            <v>CHINA</v>
          </cell>
          <cell r="Y2057">
            <v>3</v>
          </cell>
        </row>
        <row r="2058">
          <cell r="A2058" t="str">
            <v>884955042496</v>
          </cell>
          <cell r="B2058" t="str">
            <v>0204030</v>
          </cell>
          <cell r="C2058" t="str">
            <v>W&amp;N PROMARKER BRUSH NOIR (XB)</v>
          </cell>
          <cell r="D2058">
            <v>38</v>
          </cell>
          <cell r="E2058"/>
          <cell r="F2058"/>
          <cell r="G2058" t="str">
            <v>WN PRM BRH NOIR</v>
          </cell>
          <cell r="H2058" t="str">
            <v>W&amp;N PROMARKER BRUSH BLACK</v>
          </cell>
          <cell r="I2058" t="str">
            <v>WN PRM BRH BLACK</v>
          </cell>
          <cell r="J2058">
            <v>2.2599999999999998</v>
          </cell>
          <cell r="K2058">
            <v>2.2599999999999998</v>
          </cell>
          <cell r="L2058">
            <v>0</v>
          </cell>
          <cell r="M2058" t="str">
            <v>Actif</v>
          </cell>
          <cell r="N2058"/>
          <cell r="O2058" t="str">
            <v>WINSOR &amp; NEWTON</v>
          </cell>
          <cell r="P2058" t="str">
            <v>FINE ARTS</v>
          </cell>
          <cell r="Q2058" t="str">
            <v>W&amp;N GRAPHIC MARKER</v>
          </cell>
          <cell r="R2058" t="str">
            <v>PROMARKER BRUSH</v>
          </cell>
          <cell r="S2058" t="str">
            <v>UNIT</v>
          </cell>
          <cell r="T2058" t="str">
            <v>No serie</v>
          </cell>
          <cell r="U2058" t="str">
            <v>M00XB</v>
          </cell>
          <cell r="V2058" t="str">
            <v>10100600628701</v>
          </cell>
          <cell r="W2058" t="str">
            <v>96082000</v>
          </cell>
          <cell r="X2058" t="str">
            <v>CHINA</v>
          </cell>
          <cell r="Y2058">
            <v>3</v>
          </cell>
        </row>
        <row r="2059">
          <cell r="A2059" t="str">
            <v>884955042960</v>
          </cell>
          <cell r="B2059" t="str">
            <v>0204377</v>
          </cell>
          <cell r="C2059" t="str">
            <v>W&amp;N PROMARKER BRUSH OCEAN TURQUOISE (G956)</v>
          </cell>
          <cell r="D2059">
            <v>38</v>
          </cell>
          <cell r="E2059"/>
          <cell r="F2059"/>
          <cell r="G2059" t="str">
            <v>WN PRM BRH OCEAN TURQU</v>
          </cell>
          <cell r="H2059" t="str">
            <v>W&amp;N PROMARKER BRUSH OCEAN TEAL</v>
          </cell>
          <cell r="I2059" t="str">
            <v>WN PRM BRH OCEAN TEAL</v>
          </cell>
          <cell r="J2059">
            <v>2.2599999999999998</v>
          </cell>
          <cell r="K2059">
            <v>2.2599999999999998</v>
          </cell>
          <cell r="L2059">
            <v>0</v>
          </cell>
          <cell r="M2059" t="str">
            <v>Actif</v>
          </cell>
          <cell r="N2059"/>
          <cell r="O2059" t="str">
            <v>WINSOR &amp; NEWTON</v>
          </cell>
          <cell r="P2059" t="str">
            <v>FINE ARTS</v>
          </cell>
          <cell r="Q2059" t="str">
            <v>W&amp;N GRAPHIC MARKER</v>
          </cell>
          <cell r="R2059" t="str">
            <v>PROMARKER BRUSH</v>
          </cell>
          <cell r="S2059" t="str">
            <v>UNIT</v>
          </cell>
          <cell r="T2059" t="str">
            <v>No serie</v>
          </cell>
          <cell r="U2059" t="str">
            <v>MG956</v>
          </cell>
          <cell r="V2059" t="str">
            <v>10100600628701</v>
          </cell>
          <cell r="W2059" t="str">
            <v>96082000</v>
          </cell>
          <cell r="X2059" t="str">
            <v>CHINA</v>
          </cell>
          <cell r="Y2059">
            <v>3</v>
          </cell>
        </row>
        <row r="2060">
          <cell r="A2060" t="str">
            <v>884955042649</v>
          </cell>
          <cell r="B2060" t="str">
            <v>0204092</v>
          </cell>
          <cell r="C2060" t="str">
            <v>W&amp;N PROMARKER BRUSH ORANGE BRULEE (R946)</v>
          </cell>
          <cell r="D2060">
            <v>38</v>
          </cell>
          <cell r="E2060"/>
          <cell r="F2060"/>
          <cell r="G2060" t="str">
            <v>WN PRM BRH ORANGE BRULEE</v>
          </cell>
          <cell r="H2060" t="str">
            <v>W&amp;N PROMARKER BRUSH BURNT ORANGE</v>
          </cell>
          <cell r="I2060" t="str">
            <v>WN PRM BRH BURNT ORANGE</v>
          </cell>
          <cell r="J2060">
            <v>2.2599999999999998</v>
          </cell>
          <cell r="K2060">
            <v>2.2599999999999998</v>
          </cell>
          <cell r="L2060">
            <v>0</v>
          </cell>
          <cell r="M2060" t="str">
            <v>Actif</v>
          </cell>
          <cell r="N2060"/>
          <cell r="O2060" t="str">
            <v>WINSOR &amp; NEWTON</v>
          </cell>
          <cell r="P2060" t="str">
            <v>FINE ARTS</v>
          </cell>
          <cell r="Q2060" t="str">
            <v>W&amp;N GRAPHIC MARKER</v>
          </cell>
          <cell r="R2060" t="str">
            <v>PROMARKER BRUSH</v>
          </cell>
          <cell r="S2060" t="str">
            <v>UNIT</v>
          </cell>
          <cell r="T2060" t="str">
            <v>No serie</v>
          </cell>
          <cell r="U2060" t="str">
            <v>MR946</v>
          </cell>
          <cell r="V2060" t="str">
            <v>10100600628701</v>
          </cell>
          <cell r="W2060" t="str">
            <v>96082000</v>
          </cell>
          <cell r="X2060" t="str">
            <v>CHINA</v>
          </cell>
          <cell r="Y2060">
            <v>3</v>
          </cell>
        </row>
        <row r="2061">
          <cell r="A2061" t="str">
            <v>884955042786</v>
          </cell>
          <cell r="B2061" t="str">
            <v>0204051</v>
          </cell>
          <cell r="C2061" t="str">
            <v>W&amp;N PROMARKER BRUSH ORANGE CLAIR (O177)</v>
          </cell>
          <cell r="D2061">
            <v>38</v>
          </cell>
          <cell r="E2061"/>
          <cell r="F2061"/>
          <cell r="G2061" t="str">
            <v>WN PRM BRH ORANGE CLAIR</v>
          </cell>
          <cell r="H2061" t="str">
            <v>W&amp;N PROMARKER BRUSH BRIGHT ORANGE</v>
          </cell>
          <cell r="I2061" t="str">
            <v>WN PRM BRH BRIGHT ORANGE</v>
          </cell>
          <cell r="J2061">
            <v>2.2599999999999998</v>
          </cell>
          <cell r="K2061">
            <v>2.2599999999999998</v>
          </cell>
          <cell r="L2061">
            <v>0</v>
          </cell>
          <cell r="M2061" t="str">
            <v>Actif</v>
          </cell>
          <cell r="N2061"/>
          <cell r="O2061" t="str">
            <v>WINSOR &amp; NEWTON</v>
          </cell>
          <cell r="P2061" t="str">
            <v>FINE ARTS</v>
          </cell>
          <cell r="Q2061" t="str">
            <v>W&amp;N GRAPHIC MARKER</v>
          </cell>
          <cell r="R2061" t="str">
            <v>PROMARKER BRUSH</v>
          </cell>
          <cell r="S2061" t="str">
            <v>UNIT</v>
          </cell>
          <cell r="T2061" t="str">
            <v>No serie</v>
          </cell>
          <cell r="U2061" t="str">
            <v>MO177</v>
          </cell>
          <cell r="V2061" t="str">
            <v>10100600628701</v>
          </cell>
          <cell r="W2061" t="str">
            <v>96082000</v>
          </cell>
          <cell r="X2061" t="str">
            <v>CHINA</v>
          </cell>
          <cell r="Y2061">
            <v>3</v>
          </cell>
        </row>
        <row r="2062">
          <cell r="A2062" t="str">
            <v>884955042908</v>
          </cell>
          <cell r="B2062" t="str">
            <v>0204323</v>
          </cell>
          <cell r="C2062" t="str">
            <v>W&amp;N PROMARKER BRUSH ORCHIDEE SAUVAGE (V746)</v>
          </cell>
          <cell r="D2062">
            <v>38</v>
          </cell>
          <cell r="E2062"/>
          <cell r="F2062"/>
          <cell r="G2062" t="str">
            <v>WN PRM BRH ORCHID SAUVAG</v>
          </cell>
          <cell r="H2062" t="str">
            <v>W&amp;N PROMARKER BRUSH WILD ORCHID</v>
          </cell>
          <cell r="I2062" t="str">
            <v>WN PRM BRH WILD ORCHID</v>
          </cell>
          <cell r="J2062">
            <v>2.2599999999999998</v>
          </cell>
          <cell r="K2062">
            <v>2.2599999999999998</v>
          </cell>
          <cell r="L2062">
            <v>0</v>
          </cell>
          <cell r="M2062" t="str">
            <v>Actif</v>
          </cell>
          <cell r="N2062"/>
          <cell r="O2062" t="str">
            <v>WINSOR &amp; NEWTON</v>
          </cell>
          <cell r="P2062" t="str">
            <v>FINE ARTS</v>
          </cell>
          <cell r="Q2062" t="str">
            <v>W&amp;N GRAPHIC MARKER</v>
          </cell>
          <cell r="R2062" t="str">
            <v>PROMARKER BRUSH</v>
          </cell>
          <cell r="S2062" t="str">
            <v>UNIT</v>
          </cell>
          <cell r="T2062" t="str">
            <v>No serie</v>
          </cell>
          <cell r="U2062" t="str">
            <v>MV746</v>
          </cell>
          <cell r="V2062" t="str">
            <v>10100600628701</v>
          </cell>
          <cell r="W2062" t="str">
            <v>96082000</v>
          </cell>
          <cell r="X2062" t="str">
            <v>CHINA</v>
          </cell>
          <cell r="Y2062">
            <v>3</v>
          </cell>
        </row>
        <row r="2063">
          <cell r="A2063" t="str">
            <v>884955069080</v>
          </cell>
          <cell r="B2063" t="str">
            <v>0204656</v>
          </cell>
          <cell r="C2063" t="str">
            <v>W&amp;N PROMARKER BRUSH PAVOT</v>
          </cell>
          <cell r="D2063">
            <v>38</v>
          </cell>
          <cell r="E2063"/>
          <cell r="F2063"/>
          <cell r="G2063" t="str">
            <v>WN PRM BRH PAVOT</v>
          </cell>
          <cell r="H2063" t="str">
            <v>W&amp;N PROMARKER BRUSH POPPY</v>
          </cell>
          <cell r="I2063" t="str">
            <v>WN PRM BRH POPPY RED           SP</v>
          </cell>
          <cell r="J2063">
            <v>2.2599999999999998</v>
          </cell>
          <cell r="K2063">
            <v>2.2599999999999998</v>
          </cell>
          <cell r="L2063">
            <v>0</v>
          </cell>
          <cell r="M2063" t="str">
            <v>Actif</v>
          </cell>
          <cell r="N2063"/>
          <cell r="O2063" t="str">
            <v>WINSOR &amp; NEWTON</v>
          </cell>
          <cell r="P2063" t="str">
            <v>FINE ARTS</v>
          </cell>
          <cell r="Q2063" t="str">
            <v>W&amp;N GRAPHIC MARKER</v>
          </cell>
          <cell r="R2063" t="str">
            <v>PROMARKER BRUSH</v>
          </cell>
          <cell r="S2063" t="str">
            <v>UNIT</v>
          </cell>
          <cell r="T2063" t="str">
            <v>No serie</v>
          </cell>
          <cell r="U2063" t="str">
            <v>NU</v>
          </cell>
          <cell r="V2063" t="str">
            <v>10100600628701</v>
          </cell>
          <cell r="W2063" t="str">
            <v>96082000</v>
          </cell>
          <cell r="X2063" t="str">
            <v>CHINA</v>
          </cell>
          <cell r="Y2063">
            <v>3</v>
          </cell>
        </row>
        <row r="2064">
          <cell r="A2064" t="str">
            <v>884955043141</v>
          </cell>
          <cell r="B2064" t="str">
            <v>0204253</v>
          </cell>
          <cell r="C2064" t="str">
            <v>W&amp;N PROMARKER BRUSH PELOUSE (G457)</v>
          </cell>
          <cell r="D2064">
            <v>38</v>
          </cell>
          <cell r="E2064"/>
          <cell r="F2064"/>
          <cell r="G2064" t="str">
            <v>WN PRM BRH PELOUSE</v>
          </cell>
          <cell r="H2064" t="str">
            <v>W&amp;N PROMARKER BRUSH GRASS</v>
          </cell>
          <cell r="I2064" t="str">
            <v>WN PRM BRH GRASS</v>
          </cell>
          <cell r="J2064">
            <v>2.2599999999999998</v>
          </cell>
          <cell r="K2064">
            <v>2.2599999999999998</v>
          </cell>
          <cell r="L2064">
            <v>0</v>
          </cell>
          <cell r="M2064" t="str">
            <v>Actif</v>
          </cell>
          <cell r="N2064"/>
          <cell r="O2064" t="str">
            <v>WINSOR &amp; NEWTON</v>
          </cell>
          <cell r="P2064" t="str">
            <v>FINE ARTS</v>
          </cell>
          <cell r="Q2064" t="str">
            <v>W&amp;N GRAPHIC MARKER</v>
          </cell>
          <cell r="R2064" t="str">
            <v>PROMARKER BRUSH</v>
          </cell>
          <cell r="S2064" t="str">
            <v>UNIT</v>
          </cell>
          <cell r="T2064" t="str">
            <v>No serie</v>
          </cell>
          <cell r="U2064" t="str">
            <v>MG457</v>
          </cell>
          <cell r="V2064" t="str">
            <v>10100600628701</v>
          </cell>
          <cell r="W2064" t="str">
            <v>96082000</v>
          </cell>
          <cell r="X2064" t="str">
            <v>CHINA</v>
          </cell>
          <cell r="Y2064">
            <v>3</v>
          </cell>
        </row>
        <row r="2065">
          <cell r="A2065" t="str">
            <v>884955042922</v>
          </cell>
          <cell r="B2065" t="str">
            <v>0204376</v>
          </cell>
          <cell r="C2065" t="str">
            <v>W&amp;N PROMARKER BRUSH PERLE ROSE (V718)</v>
          </cell>
          <cell r="D2065">
            <v>38</v>
          </cell>
          <cell r="E2065"/>
          <cell r="F2065"/>
          <cell r="G2065" t="str">
            <v>WN PRM BRH PERLE ROSE</v>
          </cell>
          <cell r="H2065" t="str">
            <v>W&amp;N PROMARKER BRUSH PINK PEARL</v>
          </cell>
          <cell r="I2065" t="str">
            <v>WN PRM BRH PINK PEARL</v>
          </cell>
          <cell r="J2065">
            <v>2.2599999999999998</v>
          </cell>
          <cell r="K2065">
            <v>2.2599999999999998</v>
          </cell>
          <cell r="L2065">
            <v>0</v>
          </cell>
          <cell r="M2065" t="str">
            <v>Actif</v>
          </cell>
          <cell r="N2065"/>
          <cell r="O2065" t="str">
            <v>WINSOR &amp; NEWTON</v>
          </cell>
          <cell r="P2065" t="str">
            <v>FINE ARTS</v>
          </cell>
          <cell r="Q2065" t="str">
            <v>W&amp;N GRAPHIC MARKER</v>
          </cell>
          <cell r="R2065" t="str">
            <v>PROMARKER BRUSH</v>
          </cell>
          <cell r="S2065" t="str">
            <v>UNIT</v>
          </cell>
          <cell r="T2065" t="str">
            <v>No serie</v>
          </cell>
          <cell r="U2065" t="str">
            <v>MV718</v>
          </cell>
          <cell r="V2065" t="str">
            <v>10100600628701</v>
          </cell>
          <cell r="W2065" t="str">
            <v>96082000</v>
          </cell>
          <cell r="X2065" t="str">
            <v>CHINA</v>
          </cell>
          <cell r="Y2065">
            <v>3</v>
          </cell>
        </row>
        <row r="2066">
          <cell r="A2066" t="str">
            <v>884955043189</v>
          </cell>
          <cell r="B2066" t="str">
            <v>0204210</v>
          </cell>
          <cell r="C2066" t="str">
            <v>W&amp;N PROMARKER BRUSH POMME (G338)</v>
          </cell>
          <cell r="D2066">
            <v>38</v>
          </cell>
          <cell r="E2066"/>
          <cell r="F2066"/>
          <cell r="G2066" t="str">
            <v>WN PRM BRH POMME</v>
          </cell>
          <cell r="H2066" t="str">
            <v>W&amp;N PROMARKER BRUSH APPLE</v>
          </cell>
          <cell r="I2066" t="str">
            <v>WN PRM BRH APPLE</v>
          </cell>
          <cell r="J2066">
            <v>2.2599999999999998</v>
          </cell>
          <cell r="K2066">
            <v>2.2599999999999998</v>
          </cell>
          <cell r="L2066">
            <v>0</v>
          </cell>
          <cell r="M2066" t="str">
            <v>Actif</v>
          </cell>
          <cell r="N2066"/>
          <cell r="O2066" t="str">
            <v>WINSOR &amp; NEWTON</v>
          </cell>
          <cell r="P2066" t="str">
            <v>FINE ARTS</v>
          </cell>
          <cell r="Q2066" t="str">
            <v>W&amp;N GRAPHIC MARKER</v>
          </cell>
          <cell r="R2066" t="str">
            <v>PROMARKER BRUSH</v>
          </cell>
          <cell r="S2066" t="str">
            <v>UNIT</v>
          </cell>
          <cell r="T2066" t="str">
            <v>No serie</v>
          </cell>
          <cell r="U2066" t="str">
            <v>MG338</v>
          </cell>
          <cell r="V2066" t="str">
            <v>10100600628701</v>
          </cell>
          <cell r="W2066" t="str">
            <v>96082000</v>
          </cell>
          <cell r="X2066" t="str">
            <v>CHINA</v>
          </cell>
          <cell r="Y2066">
            <v>3</v>
          </cell>
        </row>
        <row r="2067">
          <cell r="A2067" t="str">
            <v>884955042939</v>
          </cell>
          <cell r="B2067" t="str">
            <v>0204542</v>
          </cell>
          <cell r="C2067" t="str">
            <v>W&amp;N PROMARKER BRUSH POURPRE (V546)</v>
          </cell>
          <cell r="D2067">
            <v>38</v>
          </cell>
          <cell r="E2067"/>
          <cell r="F2067"/>
          <cell r="G2067" t="str">
            <v>WN PRM BRH POURPRE</v>
          </cell>
          <cell r="H2067" t="str">
            <v>W&amp;N PROMARKER BRUSH PURPLE</v>
          </cell>
          <cell r="I2067" t="str">
            <v>WN PRM BRH PURPLE</v>
          </cell>
          <cell r="J2067">
            <v>2.2599999999999998</v>
          </cell>
          <cell r="K2067">
            <v>2.2599999999999998</v>
          </cell>
          <cell r="L2067">
            <v>0</v>
          </cell>
          <cell r="M2067" t="str">
            <v>Actif</v>
          </cell>
          <cell r="N2067"/>
          <cell r="O2067" t="str">
            <v>WINSOR &amp; NEWTON</v>
          </cell>
          <cell r="P2067" t="str">
            <v>FINE ARTS</v>
          </cell>
          <cell r="Q2067" t="str">
            <v>W&amp;N GRAPHIC MARKER</v>
          </cell>
          <cell r="R2067" t="str">
            <v>PROMARKER BRUSH</v>
          </cell>
          <cell r="S2067" t="str">
            <v>UNIT</v>
          </cell>
          <cell r="T2067" t="str">
            <v>No serie</v>
          </cell>
          <cell r="U2067" t="str">
            <v>MV546</v>
          </cell>
          <cell r="V2067" t="str">
            <v>10100600628701</v>
          </cell>
          <cell r="W2067" t="str">
            <v>96082000</v>
          </cell>
          <cell r="X2067" t="str">
            <v>CHINA</v>
          </cell>
          <cell r="Y2067">
            <v>3</v>
          </cell>
        </row>
        <row r="2068">
          <cell r="A2068" t="str">
            <v>884955043004</v>
          </cell>
          <cell r="B2068" t="str">
            <v>0204385</v>
          </cell>
          <cell r="C2068" t="str">
            <v>W&amp;N PROMARKER BRUSH PRALINE (O837)</v>
          </cell>
          <cell r="D2068">
            <v>38</v>
          </cell>
          <cell r="E2068"/>
          <cell r="F2068"/>
          <cell r="G2068" t="str">
            <v>WN PRM BRH PRALINE</v>
          </cell>
          <cell r="H2068" t="str">
            <v>W&amp;N PROMARKER BRUSH PRALINE</v>
          </cell>
          <cell r="I2068" t="str">
            <v>WN PRM BRH PRALINE</v>
          </cell>
          <cell r="J2068">
            <v>2.2599999999999998</v>
          </cell>
          <cell r="K2068">
            <v>2.2599999999999998</v>
          </cell>
          <cell r="L2068">
            <v>0</v>
          </cell>
          <cell r="M2068" t="str">
            <v>Actif</v>
          </cell>
          <cell r="N2068"/>
          <cell r="O2068" t="str">
            <v>WINSOR &amp; NEWTON</v>
          </cell>
          <cell r="P2068" t="str">
            <v>FINE ARTS</v>
          </cell>
          <cell r="Q2068" t="str">
            <v>W&amp;N GRAPHIC MARKER</v>
          </cell>
          <cell r="R2068" t="str">
            <v>PROMARKER BRUSH</v>
          </cell>
          <cell r="S2068" t="str">
            <v>UNIT</v>
          </cell>
          <cell r="T2068" t="str">
            <v>No serie</v>
          </cell>
          <cell r="U2068" t="str">
            <v>MO837</v>
          </cell>
          <cell r="V2068" t="str">
            <v>10100600628701</v>
          </cell>
          <cell r="W2068" t="str">
            <v>96082000</v>
          </cell>
          <cell r="X2068" t="str">
            <v>CHINA</v>
          </cell>
          <cell r="Y2068">
            <v>3</v>
          </cell>
        </row>
        <row r="2069">
          <cell r="A2069" t="str">
            <v>884955042861</v>
          </cell>
          <cell r="B2069" t="str">
            <v>0204197</v>
          </cell>
          <cell r="C2069" t="str">
            <v>W&amp;N PROMARKER BRUSH PRUNE (V735)</v>
          </cell>
          <cell r="D2069">
            <v>38</v>
          </cell>
          <cell r="E2069"/>
          <cell r="F2069"/>
          <cell r="G2069" t="str">
            <v>WN PRM BRH PRUNE</v>
          </cell>
          <cell r="H2069" t="str">
            <v>W&amp;N PROMARKER BRUSH PLUM</v>
          </cell>
          <cell r="I2069" t="str">
            <v>WN PRM BRH PLUM</v>
          </cell>
          <cell r="J2069">
            <v>2.2599999999999998</v>
          </cell>
          <cell r="K2069">
            <v>2.2599999999999998</v>
          </cell>
          <cell r="L2069">
            <v>0</v>
          </cell>
          <cell r="M2069" t="str">
            <v>Actif</v>
          </cell>
          <cell r="N2069"/>
          <cell r="O2069" t="str">
            <v>WINSOR &amp; NEWTON</v>
          </cell>
          <cell r="P2069" t="str">
            <v>FINE ARTS</v>
          </cell>
          <cell r="Q2069" t="str">
            <v>W&amp;N GRAPHIC MARKER</v>
          </cell>
          <cell r="R2069" t="str">
            <v>PROMARKER BRUSH</v>
          </cell>
          <cell r="S2069" t="str">
            <v>UNIT</v>
          </cell>
          <cell r="T2069" t="str">
            <v>No serie</v>
          </cell>
          <cell r="U2069" t="str">
            <v>MV735</v>
          </cell>
          <cell r="V2069" t="str">
            <v>10100600628701</v>
          </cell>
          <cell r="W2069" t="str">
            <v>96082000</v>
          </cell>
          <cell r="X2069" t="str">
            <v>CHINA</v>
          </cell>
          <cell r="Y2069">
            <v>3</v>
          </cell>
        </row>
        <row r="2070">
          <cell r="A2070" t="str">
            <v>884955042823</v>
          </cell>
          <cell r="B2070" t="str">
            <v>0204220</v>
          </cell>
          <cell r="C2070" t="str">
            <v>W&amp;N PROMARKER BRUSH ROSE PALE (R519)</v>
          </cell>
          <cell r="D2070">
            <v>38</v>
          </cell>
          <cell r="E2070"/>
          <cell r="F2070"/>
          <cell r="G2070" t="str">
            <v>WN PRM BRH ROSE PALE</v>
          </cell>
          <cell r="H2070" t="str">
            <v>W&amp;N PROMARKER BRUSH PALE PINK</v>
          </cell>
          <cell r="I2070" t="str">
            <v>WN PRM BRH PALE PINK</v>
          </cell>
          <cell r="J2070">
            <v>2.2599999999999998</v>
          </cell>
          <cell r="K2070">
            <v>2.2599999999999998</v>
          </cell>
          <cell r="L2070">
            <v>0</v>
          </cell>
          <cell r="M2070" t="str">
            <v>Actif</v>
          </cell>
          <cell r="N2070"/>
          <cell r="O2070" t="str">
            <v>WINSOR &amp; NEWTON</v>
          </cell>
          <cell r="P2070" t="str">
            <v>FINE ARTS</v>
          </cell>
          <cell r="Q2070" t="str">
            <v>W&amp;N GRAPHIC MARKER</v>
          </cell>
          <cell r="R2070" t="str">
            <v>PROMARKER BRUSH</v>
          </cell>
          <cell r="S2070" t="str">
            <v>UNIT</v>
          </cell>
          <cell r="T2070" t="str">
            <v>No serie</v>
          </cell>
          <cell r="U2070" t="str">
            <v>MR519</v>
          </cell>
          <cell r="V2070" t="str">
            <v>10100600628701</v>
          </cell>
          <cell r="W2070" t="str">
            <v>96082000</v>
          </cell>
          <cell r="X2070" t="str">
            <v>CHINA</v>
          </cell>
          <cell r="Y2070">
            <v>3</v>
          </cell>
        </row>
        <row r="2071">
          <cell r="A2071" t="str">
            <v>884955042847</v>
          </cell>
          <cell r="B2071" t="str">
            <v>0204168</v>
          </cell>
          <cell r="C2071" t="str">
            <v>W&amp;N PROMARKER BRUSH ROSE ROSE (M727)</v>
          </cell>
          <cell r="D2071">
            <v>38</v>
          </cell>
          <cell r="E2071"/>
          <cell r="F2071"/>
          <cell r="G2071" t="str">
            <v>WN PRM BRH ROSE ROSE</v>
          </cell>
          <cell r="H2071" t="str">
            <v>W&amp;N PROMARKER BRUSH ROSE PINK</v>
          </cell>
          <cell r="I2071" t="str">
            <v>WN PRM BRH ROSE PINK</v>
          </cell>
          <cell r="J2071">
            <v>2.2599999999999998</v>
          </cell>
          <cell r="K2071">
            <v>2.2599999999999998</v>
          </cell>
          <cell r="L2071">
            <v>0</v>
          </cell>
          <cell r="M2071" t="str">
            <v>Actif</v>
          </cell>
          <cell r="N2071"/>
          <cell r="O2071" t="str">
            <v>WINSOR &amp; NEWTON</v>
          </cell>
          <cell r="P2071" t="str">
            <v>FINE ARTS</v>
          </cell>
          <cell r="Q2071" t="str">
            <v>W&amp;N GRAPHIC MARKER</v>
          </cell>
          <cell r="R2071" t="str">
            <v>PROMARKER BRUSH</v>
          </cell>
          <cell r="S2071" t="str">
            <v>UNIT</v>
          </cell>
          <cell r="T2071" t="str">
            <v>No serie</v>
          </cell>
          <cell r="U2071" t="str">
            <v>MM727</v>
          </cell>
          <cell r="V2071" t="str">
            <v>10100600628701</v>
          </cell>
          <cell r="W2071" t="str">
            <v>96082000</v>
          </cell>
          <cell r="X2071" t="str">
            <v>CHINA</v>
          </cell>
          <cell r="Y2071">
            <v>3</v>
          </cell>
        </row>
        <row r="2072">
          <cell r="A2072" t="str">
            <v>884955042946</v>
          </cell>
          <cell r="B2072" t="str">
            <v>0204209</v>
          </cell>
          <cell r="C2072" t="str">
            <v>W&amp;N PROMARKER BRUSH ROUGE (R666)</v>
          </cell>
          <cell r="D2072">
            <v>38</v>
          </cell>
          <cell r="E2072"/>
          <cell r="F2072"/>
          <cell r="G2072" t="str">
            <v>WN PRM BRH ROUGE</v>
          </cell>
          <cell r="H2072" t="str">
            <v>W&amp;N PROMARKER BRUSH RED</v>
          </cell>
          <cell r="I2072" t="str">
            <v>WN PRM BRH RED</v>
          </cell>
          <cell r="J2072">
            <v>2.2599999999999998</v>
          </cell>
          <cell r="K2072">
            <v>2.2599999999999998</v>
          </cell>
          <cell r="L2072">
            <v>0</v>
          </cell>
          <cell r="M2072" t="str">
            <v>Actif</v>
          </cell>
          <cell r="N2072"/>
          <cell r="O2072" t="str">
            <v>WINSOR &amp; NEWTON</v>
          </cell>
          <cell r="P2072" t="str">
            <v>FINE ARTS</v>
          </cell>
          <cell r="Q2072" t="str">
            <v>W&amp;N GRAPHIC MARKER</v>
          </cell>
          <cell r="R2072" t="str">
            <v>PROMARKER BRUSH</v>
          </cell>
          <cell r="S2072" t="str">
            <v>UNIT</v>
          </cell>
          <cell r="T2072" t="str">
            <v>No serie</v>
          </cell>
          <cell r="U2072" t="str">
            <v>MR666</v>
          </cell>
          <cell r="V2072" t="str">
            <v>10100600628701</v>
          </cell>
          <cell r="W2072" t="str">
            <v>96082000</v>
          </cell>
          <cell r="X2072" t="str">
            <v>CHINA</v>
          </cell>
          <cell r="Y2072">
            <v>3</v>
          </cell>
        </row>
        <row r="2073">
          <cell r="A2073" t="str">
            <v>884955042816</v>
          </cell>
          <cell r="B2073" t="str">
            <v>0204170</v>
          </cell>
          <cell r="C2073" t="str">
            <v>W&amp;N PROMARKER BRUSH RUBY (R455)</v>
          </cell>
          <cell r="D2073">
            <v>38</v>
          </cell>
          <cell r="E2073"/>
          <cell r="F2073"/>
          <cell r="G2073" t="str">
            <v>WN PRM BRH RUBY</v>
          </cell>
          <cell r="H2073" t="str">
            <v>W&amp;N PROMARKER BRUSH RUBY</v>
          </cell>
          <cell r="I2073" t="str">
            <v>WN PRM BRH RUBY</v>
          </cell>
          <cell r="J2073">
            <v>2.2599999999999998</v>
          </cell>
          <cell r="K2073">
            <v>2.2599999999999998</v>
          </cell>
          <cell r="L2073">
            <v>0</v>
          </cell>
          <cell r="M2073" t="str">
            <v>Actif</v>
          </cell>
          <cell r="N2073"/>
          <cell r="O2073" t="str">
            <v>WINSOR &amp; NEWTON</v>
          </cell>
          <cell r="P2073" t="str">
            <v>FINE ARTS</v>
          </cell>
          <cell r="Q2073" t="str">
            <v>W&amp;N GRAPHIC MARKER</v>
          </cell>
          <cell r="R2073" t="str">
            <v>PROMARKER BRUSH</v>
          </cell>
          <cell r="S2073" t="str">
            <v>UNIT</v>
          </cell>
          <cell r="T2073" t="str">
            <v>No serie</v>
          </cell>
          <cell r="U2073" t="str">
            <v>MR455</v>
          </cell>
          <cell r="V2073" t="str">
            <v>10100600628701</v>
          </cell>
          <cell r="W2073" t="str">
            <v>96082000</v>
          </cell>
          <cell r="X2073" t="str">
            <v>CHINA</v>
          </cell>
          <cell r="Y2073">
            <v>3</v>
          </cell>
        </row>
        <row r="2074">
          <cell r="A2074" t="str">
            <v>884955042748</v>
          </cell>
          <cell r="B2074" t="str">
            <v>0204186</v>
          </cell>
          <cell r="C2074" t="str">
            <v>W&amp;N PROMARKER BRUSH SATIN (Y129)</v>
          </cell>
          <cell r="D2074">
            <v>38</v>
          </cell>
          <cell r="E2074"/>
          <cell r="F2074"/>
          <cell r="G2074" t="str">
            <v>WN PRM BRH SATIN</v>
          </cell>
          <cell r="H2074" t="str">
            <v>W&amp;N PROMARKER BRUSH SATIN</v>
          </cell>
          <cell r="I2074" t="str">
            <v>WN PRM BRH SATIN</v>
          </cell>
          <cell r="J2074">
            <v>2.2599999999999998</v>
          </cell>
          <cell r="K2074">
            <v>2.2599999999999998</v>
          </cell>
          <cell r="L2074">
            <v>0</v>
          </cell>
          <cell r="M2074" t="str">
            <v>Actif</v>
          </cell>
          <cell r="N2074"/>
          <cell r="O2074" t="str">
            <v>WINSOR &amp; NEWTON</v>
          </cell>
          <cell r="P2074" t="str">
            <v>FINE ARTS</v>
          </cell>
          <cell r="Q2074" t="str">
            <v>W&amp;N GRAPHIC MARKER</v>
          </cell>
          <cell r="R2074" t="str">
            <v>PROMARKER BRUSH</v>
          </cell>
          <cell r="S2074" t="str">
            <v>UNIT</v>
          </cell>
          <cell r="T2074" t="str">
            <v>No serie</v>
          </cell>
          <cell r="U2074" t="str">
            <v>MY129</v>
          </cell>
          <cell r="V2074" t="str">
            <v>10100600628701</v>
          </cell>
          <cell r="W2074" t="str">
            <v>96082000</v>
          </cell>
          <cell r="X2074" t="str">
            <v>CHINA</v>
          </cell>
          <cell r="Y2074">
            <v>3</v>
          </cell>
        </row>
        <row r="2075">
          <cell r="A2075" t="str">
            <v>884955042663</v>
          </cell>
          <cell r="B2075" t="str">
            <v>0204074</v>
          </cell>
          <cell r="C2075" t="str">
            <v>W&amp;N PROMARKER BRUSH TERRE DE SIENNE (O324)</v>
          </cell>
          <cell r="D2075">
            <v>38</v>
          </cell>
          <cell r="E2075"/>
          <cell r="F2075"/>
          <cell r="G2075" t="str">
            <v>WN PRM BRH TERRE DE SIEN</v>
          </cell>
          <cell r="H2075" t="str">
            <v>W&amp;N PROMARKER BRUSH BURNT SIENNA</v>
          </cell>
          <cell r="I2075" t="str">
            <v>WN PRM BRH BURNT SIENNA</v>
          </cell>
          <cell r="J2075">
            <v>2.2599999999999998</v>
          </cell>
          <cell r="K2075">
            <v>2.2599999999999998</v>
          </cell>
          <cell r="L2075">
            <v>0</v>
          </cell>
          <cell r="M2075" t="str">
            <v>Actif</v>
          </cell>
          <cell r="N2075"/>
          <cell r="O2075" t="str">
            <v>WINSOR &amp; NEWTON</v>
          </cell>
          <cell r="P2075" t="str">
            <v>FINE ARTS</v>
          </cell>
          <cell r="Q2075" t="str">
            <v>W&amp;N GRAPHIC MARKER</v>
          </cell>
          <cell r="R2075" t="str">
            <v>PROMARKER BRUSH</v>
          </cell>
          <cell r="S2075" t="str">
            <v>UNIT</v>
          </cell>
          <cell r="T2075" t="str">
            <v>No serie</v>
          </cell>
          <cell r="U2075" t="str">
            <v>MO324</v>
          </cell>
          <cell r="V2075" t="str">
            <v>10100600628701</v>
          </cell>
          <cell r="W2075" t="str">
            <v>96082000</v>
          </cell>
          <cell r="X2075" t="str">
            <v>CHINA</v>
          </cell>
          <cell r="Y2075">
            <v>3</v>
          </cell>
        </row>
        <row r="2076">
          <cell r="A2076" t="str">
            <v>884955043127</v>
          </cell>
          <cell r="B2076" t="str">
            <v>0204224</v>
          </cell>
          <cell r="C2076" t="str">
            <v>W&amp;N PROMARKER BRUSH TOURNESOL (Y156)</v>
          </cell>
          <cell r="D2076">
            <v>38</v>
          </cell>
          <cell r="E2076"/>
          <cell r="F2076"/>
          <cell r="G2076" t="str">
            <v>WN PRM BRH TOURNESOL</v>
          </cell>
          <cell r="H2076" t="str">
            <v>W&amp;N PROMARKER BRUSH SUNFLOWER</v>
          </cell>
          <cell r="I2076" t="str">
            <v>WN PRM BRH SUNFLOWER</v>
          </cell>
          <cell r="J2076">
            <v>2.2599999999999998</v>
          </cell>
          <cell r="K2076">
            <v>2.2599999999999998</v>
          </cell>
          <cell r="L2076">
            <v>0</v>
          </cell>
          <cell r="M2076" t="str">
            <v>Actif</v>
          </cell>
          <cell r="N2076"/>
          <cell r="O2076" t="str">
            <v>WINSOR &amp; NEWTON</v>
          </cell>
          <cell r="P2076" t="str">
            <v>FINE ARTS</v>
          </cell>
          <cell r="Q2076" t="str">
            <v>W&amp;N GRAPHIC MARKER</v>
          </cell>
          <cell r="R2076" t="str">
            <v>PROMARKER BRUSH</v>
          </cell>
          <cell r="S2076" t="str">
            <v>UNIT</v>
          </cell>
          <cell r="T2076" t="str">
            <v>No serie</v>
          </cell>
          <cell r="U2076" t="str">
            <v>MY156</v>
          </cell>
          <cell r="V2076" t="str">
            <v>10100600628701</v>
          </cell>
          <cell r="W2076" t="str">
            <v>96082000</v>
          </cell>
          <cell r="X2076" t="str">
            <v>CHINA</v>
          </cell>
          <cell r="Y2076">
            <v>3</v>
          </cell>
        </row>
        <row r="2077">
          <cell r="A2077" t="str">
            <v>884955042564</v>
          </cell>
          <cell r="B2077" t="str">
            <v>0204654</v>
          </cell>
          <cell r="C2077" t="str">
            <v>W&amp;N PROMARKER BRUSH TURQUOISE (C247)</v>
          </cell>
          <cell r="D2077">
            <v>38</v>
          </cell>
          <cell r="E2077"/>
          <cell r="F2077"/>
          <cell r="G2077" t="str">
            <v>WN PRM BRH TURQUOISE</v>
          </cell>
          <cell r="H2077" t="str">
            <v>W&amp;N PROMARKER BRUSH TURQUOISE</v>
          </cell>
          <cell r="I2077" t="str">
            <v>WN PRM BRH TURQUOISE</v>
          </cell>
          <cell r="J2077">
            <v>2.2599999999999998</v>
          </cell>
          <cell r="K2077">
            <v>2.2599999999999998</v>
          </cell>
          <cell r="L2077">
            <v>0</v>
          </cell>
          <cell r="M2077" t="str">
            <v>Actif</v>
          </cell>
          <cell r="N2077"/>
          <cell r="O2077" t="str">
            <v>WINSOR &amp; NEWTON</v>
          </cell>
          <cell r="P2077" t="str">
            <v>FINE ARTS</v>
          </cell>
          <cell r="Q2077" t="str">
            <v>W&amp;N GRAPHIC MARKER</v>
          </cell>
          <cell r="R2077" t="str">
            <v>PROMARKER BRUSH</v>
          </cell>
          <cell r="S2077" t="str">
            <v>UNIT</v>
          </cell>
          <cell r="T2077" t="str">
            <v>No serie</v>
          </cell>
          <cell r="U2077" t="str">
            <v>MC247</v>
          </cell>
          <cell r="V2077" t="str">
            <v>10100600628701</v>
          </cell>
          <cell r="W2077" t="str">
            <v>96082000</v>
          </cell>
          <cell r="X2077" t="str">
            <v>CHINA</v>
          </cell>
          <cell r="Y2077">
            <v>3</v>
          </cell>
        </row>
        <row r="2078">
          <cell r="A2078" t="str">
            <v>884955043158</v>
          </cell>
          <cell r="B2078" t="str">
            <v>0204069</v>
          </cell>
          <cell r="C2078" t="str">
            <v>W&amp;N PROMARKER BRUSH VERT CLAIR (G267)</v>
          </cell>
          <cell r="D2078">
            <v>38</v>
          </cell>
          <cell r="E2078"/>
          <cell r="F2078"/>
          <cell r="G2078" t="str">
            <v>WN PRM BRH VERT CLAIR</v>
          </cell>
          <cell r="H2078" t="str">
            <v>W&amp;N PROMARKER BRUSH BRIGHT GREEN</v>
          </cell>
          <cell r="I2078" t="str">
            <v>WN PRM BRH BRIGHT GREEN</v>
          </cell>
          <cell r="J2078">
            <v>2.2599999999999998</v>
          </cell>
          <cell r="K2078">
            <v>2.2599999999999998</v>
          </cell>
          <cell r="L2078">
            <v>0</v>
          </cell>
          <cell r="M2078" t="str">
            <v>Actif</v>
          </cell>
          <cell r="N2078"/>
          <cell r="O2078" t="str">
            <v>WINSOR &amp; NEWTON</v>
          </cell>
          <cell r="P2078" t="str">
            <v>FINE ARTS</v>
          </cell>
          <cell r="Q2078" t="str">
            <v>W&amp;N GRAPHIC MARKER</v>
          </cell>
          <cell r="R2078" t="str">
            <v>PROMARKER BRUSH</v>
          </cell>
          <cell r="S2078" t="str">
            <v>UNIT</v>
          </cell>
          <cell r="T2078" t="str">
            <v>No serie</v>
          </cell>
          <cell r="U2078" t="str">
            <v>MG267</v>
          </cell>
          <cell r="V2078" t="str">
            <v>10100600628701</v>
          </cell>
          <cell r="W2078" t="str">
            <v>96082000</v>
          </cell>
          <cell r="X2078" t="str">
            <v>CHINA</v>
          </cell>
          <cell r="Y2078">
            <v>3</v>
          </cell>
        </row>
        <row r="2079">
          <cell r="A2079" t="str">
            <v>884955043134</v>
          </cell>
          <cell r="B2079" t="str">
            <v>0204068</v>
          </cell>
          <cell r="C2079" t="str">
            <v>W&amp;N PROMARKER BRUSH VERT FORET (G356)</v>
          </cell>
          <cell r="D2079">
            <v>38</v>
          </cell>
          <cell r="E2079"/>
          <cell r="F2079"/>
          <cell r="G2079" t="str">
            <v>WN PRM BRH VERT FORET</v>
          </cell>
          <cell r="H2079" t="str">
            <v>W&amp;N PROMARKER BRUSH FOREST GREEN</v>
          </cell>
          <cell r="I2079" t="str">
            <v>WN PRM BRH FOREST GREEN</v>
          </cell>
          <cell r="J2079">
            <v>2.2599999999999998</v>
          </cell>
          <cell r="K2079">
            <v>2.2599999999999998</v>
          </cell>
          <cell r="L2079">
            <v>0</v>
          </cell>
          <cell r="M2079" t="str">
            <v>Actif</v>
          </cell>
          <cell r="N2079"/>
          <cell r="O2079" t="str">
            <v>WINSOR &amp; NEWTON</v>
          </cell>
          <cell r="P2079" t="str">
            <v>FINE ARTS</v>
          </cell>
          <cell r="Q2079" t="str">
            <v>W&amp;N GRAPHIC MARKER</v>
          </cell>
          <cell r="R2079" t="str">
            <v>PROMARKER BRUSH</v>
          </cell>
          <cell r="S2079" t="str">
            <v>UNIT</v>
          </cell>
          <cell r="T2079" t="str">
            <v>No serie</v>
          </cell>
          <cell r="U2079" t="str">
            <v>MG356</v>
          </cell>
          <cell r="V2079" t="str">
            <v>10100600628701</v>
          </cell>
          <cell r="W2079" t="str">
            <v>96082000</v>
          </cell>
          <cell r="X2079" t="str">
            <v>CHINA</v>
          </cell>
          <cell r="Y2079">
            <v>3</v>
          </cell>
        </row>
        <row r="2080">
          <cell r="A2080" t="str">
            <v>884955042694</v>
          </cell>
          <cell r="B2080" t="str">
            <v>0204228</v>
          </cell>
          <cell r="C2080" t="str">
            <v>W&amp;N PROMARKER BRUSH VERT LUXURIANT (G756)</v>
          </cell>
          <cell r="D2080">
            <v>38</v>
          </cell>
          <cell r="E2080"/>
          <cell r="F2080"/>
          <cell r="G2080" t="str">
            <v>WN PRM BRH VERT LUX</v>
          </cell>
          <cell r="H2080" t="str">
            <v>W&amp;N PROMARKER BRUSH LUSH GREEN</v>
          </cell>
          <cell r="I2080" t="str">
            <v>WN PRM BRH LUSH GREEN</v>
          </cell>
          <cell r="J2080">
            <v>2.2599999999999998</v>
          </cell>
          <cell r="K2080">
            <v>2.2599999999999998</v>
          </cell>
          <cell r="L2080">
            <v>0</v>
          </cell>
          <cell r="M2080" t="str">
            <v>Actif</v>
          </cell>
          <cell r="N2080"/>
          <cell r="O2080" t="str">
            <v>WINSOR &amp; NEWTON</v>
          </cell>
          <cell r="P2080" t="str">
            <v>FINE ARTS</v>
          </cell>
          <cell r="Q2080" t="str">
            <v>W&amp;N GRAPHIC MARKER</v>
          </cell>
          <cell r="R2080" t="str">
            <v>PROMARKER BRUSH</v>
          </cell>
          <cell r="S2080" t="str">
            <v>UNIT</v>
          </cell>
          <cell r="T2080" t="str">
            <v>No serie</v>
          </cell>
          <cell r="U2080" t="str">
            <v>MG756</v>
          </cell>
          <cell r="V2080" t="str">
            <v>10100600628701</v>
          </cell>
          <cell r="W2080" t="str">
            <v>96082000</v>
          </cell>
          <cell r="X2080" t="str">
            <v>CHINA</v>
          </cell>
          <cell r="Y2080">
            <v>3</v>
          </cell>
        </row>
        <row r="2081">
          <cell r="A2081" t="str">
            <v>884955042571</v>
          </cell>
          <cell r="B2081" t="str">
            <v>0204223</v>
          </cell>
          <cell r="C2081" t="str">
            <v>W&amp;N PROMARKER BRUSH VERT MENTHE (G637)</v>
          </cell>
          <cell r="D2081">
            <v>38</v>
          </cell>
          <cell r="E2081"/>
          <cell r="F2081"/>
          <cell r="G2081" t="str">
            <v>WN PRM BRH VERT MENTHE</v>
          </cell>
          <cell r="H2081" t="str">
            <v>W&amp;N PROMARKER BRUSH MINT GREEN</v>
          </cell>
          <cell r="I2081" t="str">
            <v>WN PRM BRH MINT GREEN</v>
          </cell>
          <cell r="J2081">
            <v>2.2599999999999998</v>
          </cell>
          <cell r="K2081">
            <v>2.2599999999999998</v>
          </cell>
          <cell r="L2081">
            <v>0</v>
          </cell>
          <cell r="M2081" t="str">
            <v>Actif</v>
          </cell>
          <cell r="N2081"/>
          <cell r="O2081" t="str">
            <v>WINSOR &amp; NEWTON</v>
          </cell>
          <cell r="P2081" t="str">
            <v>FINE ARTS</v>
          </cell>
          <cell r="Q2081" t="str">
            <v>W&amp;N GRAPHIC MARKER</v>
          </cell>
          <cell r="R2081" t="str">
            <v>PROMARKER BRUSH</v>
          </cell>
          <cell r="S2081" t="str">
            <v>UNIT</v>
          </cell>
          <cell r="T2081" t="str">
            <v>No serie</v>
          </cell>
          <cell r="U2081" t="str">
            <v>MG637</v>
          </cell>
          <cell r="V2081" t="str">
            <v>10100600628701</v>
          </cell>
          <cell r="W2081" t="str">
            <v>96082000</v>
          </cell>
          <cell r="X2081" t="str">
            <v>CHINA</v>
          </cell>
          <cell r="Y2081">
            <v>3</v>
          </cell>
        </row>
        <row r="2082">
          <cell r="A2082" t="str">
            <v>884955043196</v>
          </cell>
          <cell r="B2082" t="str">
            <v>0204215</v>
          </cell>
          <cell r="C2082" t="str">
            <v>W&amp;N PROMARKER BRUSH VERT PRAIRIE (G339)</v>
          </cell>
          <cell r="D2082">
            <v>38</v>
          </cell>
          <cell r="E2082"/>
          <cell r="F2082"/>
          <cell r="G2082" t="str">
            <v>WN PRM BRH VERT PRAIRIE</v>
          </cell>
          <cell r="H2082" t="str">
            <v>W&amp;N PROMARKER BRUSH MEADOW GREEN</v>
          </cell>
          <cell r="I2082" t="str">
            <v>WN PRM BRH MEADOW GREEN</v>
          </cell>
          <cell r="J2082">
            <v>2.2599999999999998</v>
          </cell>
          <cell r="K2082">
            <v>2.2599999999999998</v>
          </cell>
          <cell r="L2082">
            <v>0</v>
          </cell>
          <cell r="M2082" t="str">
            <v>Actif</v>
          </cell>
          <cell r="N2082"/>
          <cell r="O2082" t="str">
            <v>WINSOR &amp; NEWTON</v>
          </cell>
          <cell r="P2082" t="str">
            <v>FINE ARTS</v>
          </cell>
          <cell r="Q2082" t="str">
            <v>W&amp;N GRAPHIC MARKER</v>
          </cell>
          <cell r="R2082" t="str">
            <v>PROMARKER BRUSH</v>
          </cell>
          <cell r="S2082" t="str">
            <v>UNIT</v>
          </cell>
          <cell r="T2082" t="str">
            <v>No serie</v>
          </cell>
          <cell r="U2082" t="str">
            <v>MG339</v>
          </cell>
          <cell r="V2082" t="str">
            <v>10100600628701</v>
          </cell>
          <cell r="W2082" t="str">
            <v>96082000</v>
          </cell>
          <cell r="X2082" t="str">
            <v>CHINA</v>
          </cell>
          <cell r="Y2082">
            <v>3</v>
          </cell>
        </row>
        <row r="2083">
          <cell r="A2083" t="str">
            <v>884955042700</v>
          </cell>
          <cell r="B2083" t="str">
            <v>0204200</v>
          </cell>
          <cell r="C2083" t="str">
            <v>W&amp;N PROMARKER BRUSH VIEUX ROSE (O518)</v>
          </cell>
          <cell r="D2083">
            <v>38</v>
          </cell>
          <cell r="E2083"/>
          <cell r="F2083"/>
          <cell r="G2083" t="str">
            <v>WN PRM BRH VIEUX ROSE</v>
          </cell>
          <cell r="H2083" t="str">
            <v>W&amp;N PROMARKER BRUSH DUSKY PINK</v>
          </cell>
          <cell r="I2083" t="str">
            <v>WN PRM BRH DUSKY PINK</v>
          </cell>
          <cell r="J2083">
            <v>2.2599999999999998</v>
          </cell>
          <cell r="K2083">
            <v>2.2599999999999998</v>
          </cell>
          <cell r="L2083">
            <v>0</v>
          </cell>
          <cell r="M2083" t="str">
            <v>Actif</v>
          </cell>
          <cell r="N2083"/>
          <cell r="O2083" t="str">
            <v>WINSOR &amp; NEWTON</v>
          </cell>
          <cell r="P2083" t="str">
            <v>FINE ARTS</v>
          </cell>
          <cell r="Q2083" t="str">
            <v>W&amp;N GRAPHIC MARKER</v>
          </cell>
          <cell r="R2083" t="str">
            <v>PROMARKER BRUSH</v>
          </cell>
          <cell r="S2083" t="str">
            <v>UNIT</v>
          </cell>
          <cell r="T2083" t="str">
            <v>No serie</v>
          </cell>
          <cell r="U2083" t="str">
            <v>MO518</v>
          </cell>
          <cell r="V2083" t="str">
            <v>10100600628701</v>
          </cell>
          <cell r="W2083" t="str">
            <v>96082000</v>
          </cell>
          <cell r="X2083" t="str">
            <v>CHINA</v>
          </cell>
          <cell r="Y2083">
            <v>3</v>
          </cell>
        </row>
        <row r="2084">
          <cell r="A2084" t="str">
            <v>884955047347</v>
          </cell>
          <cell r="B2084" t="str">
            <v>0204368</v>
          </cell>
          <cell r="C2084" t="str">
            <v>W&amp;N PROMARKER BRUSH CITRON VERT TENDRE (Y828)</v>
          </cell>
          <cell r="D2084">
            <v>38</v>
          </cell>
          <cell r="E2084"/>
          <cell r="F2084"/>
          <cell r="G2084" t="str">
            <v>WN PRM BRH CIT VERT TENDRE</v>
          </cell>
          <cell r="H2084" t="str">
            <v>W&amp;N PROMARKER BRUSH SOFT LIME</v>
          </cell>
          <cell r="I2084" t="str">
            <v>WN PRM BRH SOFT LIME</v>
          </cell>
          <cell r="J2084">
            <v>2.2599999999999998</v>
          </cell>
          <cell r="K2084">
            <v>2.2599999999999998</v>
          </cell>
          <cell r="L2084">
            <v>0</v>
          </cell>
          <cell r="M2084" t="str">
            <v>Actif</v>
          </cell>
          <cell r="N2084"/>
          <cell r="O2084" t="str">
            <v>WINSOR &amp; NEWTON</v>
          </cell>
          <cell r="P2084" t="str">
            <v>FINE ARTS</v>
          </cell>
          <cell r="Q2084" t="str">
            <v>W&amp;N GRAPHIC MARKER</v>
          </cell>
          <cell r="R2084" t="str">
            <v>PROMARKER BRUSH</v>
          </cell>
          <cell r="S2084" t="str">
            <v>UNIT</v>
          </cell>
          <cell r="T2084" t="str">
            <v>No serie</v>
          </cell>
          <cell r="U2084" t="str">
            <v>MY828</v>
          </cell>
          <cell r="V2084" t="str">
            <v>10100600628701</v>
          </cell>
          <cell r="W2084" t="str">
            <v>96082000</v>
          </cell>
          <cell r="X2084" t="str">
            <v>CHINA</v>
          </cell>
          <cell r="Y2084">
            <v>3</v>
          </cell>
        </row>
        <row r="2085">
          <cell r="A2085" t="str">
            <v>884955070758</v>
          </cell>
          <cell r="B2085" t="str">
            <v>0290150</v>
          </cell>
          <cell r="C2085" t="str">
            <v>W&amp;N PROMARKER METALLIC X2 - OR + ARGENT</v>
          </cell>
          <cell r="D2085">
            <v>39</v>
          </cell>
          <cell r="E2085"/>
          <cell r="F2085"/>
          <cell r="G2085" t="str">
            <v>WN PRM METALLIC X2 OR + ARGENT</v>
          </cell>
          <cell r="H2085" t="str">
            <v>W&amp;N METALLICMARKER GOLD + SILVER</v>
          </cell>
          <cell r="I2085" t="str">
            <v>WN MTM GOLD + SILVER           SP</v>
          </cell>
          <cell r="J2085">
            <v>4.1900000000000004</v>
          </cell>
          <cell r="K2085">
            <v>4.1900000000000004</v>
          </cell>
          <cell r="L2085">
            <v>0</v>
          </cell>
          <cell r="M2085" t="str">
            <v>Actif</v>
          </cell>
          <cell r="N2085"/>
          <cell r="O2085" t="str">
            <v>WINSOR &amp; NEWTON</v>
          </cell>
          <cell r="P2085" t="str">
            <v>FINE ARTS</v>
          </cell>
          <cell r="Q2085" t="str">
            <v>W&amp;N GRAPHIC MARKER</v>
          </cell>
          <cell r="R2085" t="str">
            <v>METALLIC MARKER</v>
          </cell>
          <cell r="S2085" t="str">
            <v>SET</v>
          </cell>
          <cell r="T2085" t="str">
            <v>No serie</v>
          </cell>
          <cell r="U2085" t="str">
            <v>NU</v>
          </cell>
          <cell r="V2085" t="str">
            <v>10100600623831</v>
          </cell>
          <cell r="W2085" t="str">
            <v>96082000</v>
          </cell>
          <cell r="X2085" t="str">
            <v>CHINA</v>
          </cell>
          <cell r="Y2085">
            <v>6</v>
          </cell>
        </row>
        <row r="2086">
          <cell r="A2086" t="str">
            <v>884955070604</v>
          </cell>
          <cell r="B2086" t="str">
            <v>0290135</v>
          </cell>
          <cell r="C2086" t="str">
            <v>W&amp;N PROMARKER METALLIC X6</v>
          </cell>
          <cell r="D2086">
            <v>39</v>
          </cell>
          <cell r="E2086"/>
          <cell r="F2086"/>
          <cell r="G2086" t="str">
            <v>WN PRM METALLIC X6</v>
          </cell>
          <cell r="H2086" t="str">
            <v>W&amp;N METALLICMARKER 6 SET</v>
          </cell>
          <cell r="I2086" t="str">
            <v>WN MTM 6 SET                   SP</v>
          </cell>
          <cell r="J2086">
            <v>11.94</v>
          </cell>
          <cell r="K2086">
            <v>11.94</v>
          </cell>
          <cell r="L2086">
            <v>0</v>
          </cell>
          <cell r="M2086" t="str">
            <v>Actif</v>
          </cell>
          <cell r="N2086"/>
          <cell r="O2086" t="str">
            <v>WINSOR &amp; NEWTON</v>
          </cell>
          <cell r="P2086" t="str">
            <v>FINE ARTS</v>
          </cell>
          <cell r="Q2086" t="str">
            <v>W&amp;N GRAPHIC MARKER</v>
          </cell>
          <cell r="R2086" t="str">
            <v>METALLIC MARKER</v>
          </cell>
          <cell r="S2086" t="str">
            <v>SET</v>
          </cell>
          <cell r="T2086" t="str">
            <v>No serie</v>
          </cell>
          <cell r="U2086" t="str">
            <v>NU</v>
          </cell>
          <cell r="V2086" t="str">
            <v>10100600623831</v>
          </cell>
          <cell r="W2086" t="str">
            <v>96082000</v>
          </cell>
          <cell r="X2086" t="str">
            <v>CHINA</v>
          </cell>
          <cell r="Y2086">
            <v>1</v>
          </cell>
        </row>
        <row r="2087">
          <cell r="A2087" t="str">
            <v>884955070994</v>
          </cell>
          <cell r="B2087" t="str">
            <v>0206695</v>
          </cell>
          <cell r="C2087" t="str">
            <v>W&amp;N PROMARKER METALLIC BLEU</v>
          </cell>
          <cell r="D2087">
            <v>39</v>
          </cell>
          <cell r="E2087"/>
          <cell r="F2087"/>
          <cell r="G2087" t="str">
            <v>WN PRM METALLIC BLEU</v>
          </cell>
          <cell r="H2087" t="str">
            <v>W&amp;N METALLIC MARKER BLAUW</v>
          </cell>
          <cell r="I2087" t="str">
            <v>WN MTL MKR BL                  SP</v>
          </cell>
          <cell r="J2087">
            <v>2.1</v>
          </cell>
          <cell r="K2087">
            <v>2.1</v>
          </cell>
          <cell r="L2087">
            <v>0</v>
          </cell>
          <cell r="M2087" t="str">
            <v>Actif</v>
          </cell>
          <cell r="N2087"/>
          <cell r="O2087" t="str">
            <v>WINSOR &amp; NEWTON</v>
          </cell>
          <cell r="P2087" t="str">
            <v>FINE ARTS</v>
          </cell>
          <cell r="Q2087" t="str">
            <v>W&amp;N GRAPHIC MARKER</v>
          </cell>
          <cell r="R2087" t="str">
            <v>METALLIC MARKER</v>
          </cell>
          <cell r="S2087" t="str">
            <v>UNIT</v>
          </cell>
          <cell r="T2087" t="str">
            <v>No serie</v>
          </cell>
          <cell r="U2087" t="str">
            <v>MTBL</v>
          </cell>
          <cell r="V2087" t="str">
            <v>10100600623701</v>
          </cell>
          <cell r="W2087" t="str">
            <v>96082000</v>
          </cell>
          <cell r="X2087" t="str">
            <v>CHINA</v>
          </cell>
          <cell r="Y2087">
            <v>3</v>
          </cell>
        </row>
        <row r="2088">
          <cell r="A2088" t="str">
            <v>884955069165</v>
          </cell>
          <cell r="B2088" t="str">
            <v>0206689</v>
          </cell>
          <cell r="C2088" t="str">
            <v>W&amp;N PROMARKER METALLIC GOLD</v>
          </cell>
          <cell r="D2088">
            <v>39</v>
          </cell>
          <cell r="E2088"/>
          <cell r="F2088"/>
          <cell r="G2088" t="str">
            <v>WN PRM METALLIC GOLD</v>
          </cell>
          <cell r="H2088" t="str">
            <v>W&amp;N METALLIC MARKER GOLD</v>
          </cell>
          <cell r="I2088" t="str">
            <v>WN MTM GLD                     SP</v>
          </cell>
          <cell r="J2088">
            <v>2.1</v>
          </cell>
          <cell r="K2088">
            <v>2.1</v>
          </cell>
          <cell r="L2088">
            <v>0</v>
          </cell>
          <cell r="M2088" t="str">
            <v>Actif</v>
          </cell>
          <cell r="N2088"/>
          <cell r="O2088" t="str">
            <v>WINSOR &amp; NEWTON</v>
          </cell>
          <cell r="P2088" t="str">
            <v>FINE ARTS</v>
          </cell>
          <cell r="Q2088" t="str">
            <v>W&amp;N GRAPHIC MARKER</v>
          </cell>
          <cell r="R2088" t="str">
            <v>METALLIC MARKER</v>
          </cell>
          <cell r="S2088" t="str">
            <v>UNIT</v>
          </cell>
          <cell r="T2088" t="str">
            <v>No serie</v>
          </cell>
          <cell r="U2088" t="str">
            <v>MTGOL</v>
          </cell>
          <cell r="V2088" t="str">
            <v>10100600623701</v>
          </cell>
          <cell r="W2088" t="str">
            <v>96082000</v>
          </cell>
          <cell r="X2088" t="str">
            <v>CHINA</v>
          </cell>
          <cell r="Y2088">
            <v>3</v>
          </cell>
        </row>
        <row r="2089">
          <cell r="A2089" t="str">
            <v>884955069172</v>
          </cell>
          <cell r="B2089" t="str">
            <v>0206690</v>
          </cell>
          <cell r="C2089" t="str">
            <v>W&amp;N PROMARKER METALLIC RED GOLD</v>
          </cell>
          <cell r="D2089">
            <v>39</v>
          </cell>
          <cell r="E2089"/>
          <cell r="F2089"/>
          <cell r="G2089" t="str">
            <v>WN PRM METALLIC RED GOLD</v>
          </cell>
          <cell r="H2089" t="str">
            <v>W&amp;N METALLIC MARKER RED GOLD</v>
          </cell>
          <cell r="I2089" t="str">
            <v>WN MTM RED GLD                 SP</v>
          </cell>
          <cell r="J2089">
            <v>2.1</v>
          </cell>
          <cell r="K2089">
            <v>2.1</v>
          </cell>
          <cell r="L2089">
            <v>0</v>
          </cell>
          <cell r="M2089" t="str">
            <v>Actif</v>
          </cell>
          <cell r="N2089"/>
          <cell r="O2089" t="str">
            <v>WINSOR &amp; NEWTON</v>
          </cell>
          <cell r="P2089" t="str">
            <v>FINE ARTS</v>
          </cell>
          <cell r="Q2089" t="str">
            <v>W&amp;N GRAPHIC MARKER</v>
          </cell>
          <cell r="R2089" t="str">
            <v>METALLIC MARKER</v>
          </cell>
          <cell r="S2089" t="str">
            <v>UNIT</v>
          </cell>
          <cell r="T2089" t="str">
            <v>No serie</v>
          </cell>
          <cell r="U2089" t="str">
            <v>MTRGO</v>
          </cell>
          <cell r="V2089" t="str">
            <v>10100600623701</v>
          </cell>
          <cell r="W2089" t="str">
            <v>96082000</v>
          </cell>
          <cell r="X2089" t="str">
            <v>CHINA</v>
          </cell>
          <cell r="Y2089">
            <v>3</v>
          </cell>
        </row>
        <row r="2090">
          <cell r="A2090" t="str">
            <v>884955069189</v>
          </cell>
          <cell r="B2090" t="str">
            <v>0206691</v>
          </cell>
          <cell r="C2090" t="str">
            <v>W&amp;N PROMARKER METALLIC SILVER</v>
          </cell>
          <cell r="D2090">
            <v>39</v>
          </cell>
          <cell r="E2090"/>
          <cell r="F2090"/>
          <cell r="G2090" t="str">
            <v>WN PRM METALLIC SILVER</v>
          </cell>
          <cell r="H2090" t="str">
            <v>W&amp;N METALLIC MARKER SILVER</v>
          </cell>
          <cell r="I2090" t="str">
            <v>WN MTM SLVR                    SP</v>
          </cell>
          <cell r="J2090">
            <v>2.1</v>
          </cell>
          <cell r="K2090">
            <v>2.1</v>
          </cell>
          <cell r="L2090">
            <v>0</v>
          </cell>
          <cell r="M2090" t="str">
            <v>Actif</v>
          </cell>
          <cell r="N2090"/>
          <cell r="O2090" t="str">
            <v>WINSOR &amp; NEWTON</v>
          </cell>
          <cell r="P2090" t="str">
            <v>FINE ARTS</v>
          </cell>
          <cell r="Q2090" t="str">
            <v>W&amp;N GRAPHIC MARKER</v>
          </cell>
          <cell r="R2090" t="str">
            <v>METALLIC MARKER</v>
          </cell>
          <cell r="S2090" t="str">
            <v>UNIT</v>
          </cell>
          <cell r="T2090" t="str">
            <v>No serie</v>
          </cell>
          <cell r="U2090" t="str">
            <v>MTSIL</v>
          </cell>
          <cell r="V2090" t="str">
            <v>10100600623701</v>
          </cell>
          <cell r="W2090" t="str">
            <v>96082000</v>
          </cell>
          <cell r="X2090" t="str">
            <v>CHINA</v>
          </cell>
          <cell r="Y2090">
            <v>3</v>
          </cell>
        </row>
        <row r="2091">
          <cell r="A2091" t="str">
            <v>884955070987</v>
          </cell>
          <cell r="B2091" t="str">
            <v>0206694</v>
          </cell>
          <cell r="C2091" t="str">
            <v>W&amp;N PROMARKER METALLIC VERT</v>
          </cell>
          <cell r="D2091">
            <v>39</v>
          </cell>
          <cell r="E2091"/>
          <cell r="F2091"/>
          <cell r="G2091" t="str">
            <v>WN PRM METALLIC VERT</v>
          </cell>
          <cell r="H2091" t="str">
            <v>W&amp;N METALLIC MARKER GROEN</v>
          </cell>
          <cell r="I2091" t="str">
            <v>WN MTL MKR GRE                 SP</v>
          </cell>
          <cell r="J2091">
            <v>2.1</v>
          </cell>
          <cell r="K2091">
            <v>2.1</v>
          </cell>
          <cell r="L2091">
            <v>0</v>
          </cell>
          <cell r="M2091" t="str">
            <v>Actif</v>
          </cell>
          <cell r="N2091"/>
          <cell r="O2091" t="str">
            <v>WINSOR &amp; NEWTON</v>
          </cell>
          <cell r="P2091" t="str">
            <v>FINE ARTS</v>
          </cell>
          <cell r="Q2091" t="str">
            <v>W&amp;N GRAPHIC MARKER</v>
          </cell>
          <cell r="R2091" t="str">
            <v>METALLIC MARKER</v>
          </cell>
          <cell r="S2091" t="str">
            <v>UNIT</v>
          </cell>
          <cell r="T2091" t="str">
            <v>No serie</v>
          </cell>
          <cell r="U2091" t="str">
            <v>MTGR</v>
          </cell>
          <cell r="V2091" t="str">
            <v>10100600623701</v>
          </cell>
          <cell r="W2091" t="str">
            <v>96082000</v>
          </cell>
          <cell r="X2091" t="str">
            <v>CHINA</v>
          </cell>
          <cell r="Y2091">
            <v>3</v>
          </cell>
        </row>
        <row r="2092">
          <cell r="A2092" t="str">
            <v>884955071007</v>
          </cell>
          <cell r="B2092" t="str">
            <v>0206696</v>
          </cell>
          <cell r="C2092" t="str">
            <v>W&amp;N PROMARKER METALLIC VIOLET</v>
          </cell>
          <cell r="D2092">
            <v>39</v>
          </cell>
          <cell r="E2092"/>
          <cell r="F2092"/>
          <cell r="G2092" t="str">
            <v>WN PRM METALLIC VIOLET</v>
          </cell>
          <cell r="H2092" t="str">
            <v>W&amp;N METALLIC MARKER VIOLET</v>
          </cell>
          <cell r="I2092" t="str">
            <v>WN MTL MKR VLT                 SP</v>
          </cell>
          <cell r="J2092">
            <v>2.1</v>
          </cell>
          <cell r="K2092">
            <v>2.1</v>
          </cell>
          <cell r="L2092">
            <v>0</v>
          </cell>
          <cell r="M2092" t="str">
            <v>Actif</v>
          </cell>
          <cell r="N2092"/>
          <cell r="O2092" t="str">
            <v>WINSOR &amp; NEWTON</v>
          </cell>
          <cell r="P2092" t="str">
            <v>FINE ARTS</v>
          </cell>
          <cell r="Q2092" t="str">
            <v>W&amp;N GRAPHIC MARKER</v>
          </cell>
          <cell r="R2092" t="str">
            <v>METALLIC MARKER</v>
          </cell>
          <cell r="S2092" t="str">
            <v>UNIT</v>
          </cell>
          <cell r="T2092" t="str">
            <v>No serie</v>
          </cell>
          <cell r="U2092" t="str">
            <v>MTVT</v>
          </cell>
          <cell r="V2092" t="str">
            <v>10100600623701</v>
          </cell>
          <cell r="W2092" t="str">
            <v>96082000</v>
          </cell>
          <cell r="X2092" t="str">
            <v>CHINA</v>
          </cell>
          <cell r="Y2092">
            <v>3</v>
          </cell>
        </row>
        <row r="2093">
          <cell r="A2093" t="str">
            <v>884955070611</v>
          </cell>
          <cell r="B2093" t="str">
            <v>0290136</v>
          </cell>
          <cell r="C2093" t="str">
            <v>W&amp;N PROMARKER NEON X6</v>
          </cell>
          <cell r="D2093">
            <v>39</v>
          </cell>
          <cell r="E2093"/>
          <cell r="F2093"/>
          <cell r="G2093" t="str">
            <v>WN PRM NEON X6</v>
          </cell>
          <cell r="H2093" t="str">
            <v>W&amp;N NEONMARKER 6 SET</v>
          </cell>
          <cell r="I2093" t="str">
            <v>WN NNM 6 SET                   SP</v>
          </cell>
          <cell r="J2093">
            <v>11.94</v>
          </cell>
          <cell r="K2093">
            <v>11.94</v>
          </cell>
          <cell r="L2093">
            <v>0</v>
          </cell>
          <cell r="M2093" t="str">
            <v>Actif</v>
          </cell>
          <cell r="N2093"/>
          <cell r="O2093" t="str">
            <v>WINSOR &amp; NEWTON</v>
          </cell>
          <cell r="P2093" t="str">
            <v>FINE ARTS</v>
          </cell>
          <cell r="Q2093" t="str">
            <v>W&amp;N GRAPHIC MARKER</v>
          </cell>
          <cell r="R2093" t="str">
            <v>NEON MARKER</v>
          </cell>
          <cell r="S2093" t="str">
            <v>SET</v>
          </cell>
          <cell r="T2093" t="str">
            <v>No serie</v>
          </cell>
          <cell r="U2093" t="str">
            <v>NU</v>
          </cell>
          <cell r="V2093" t="str">
            <v>10100600624831</v>
          </cell>
          <cell r="W2093" t="str">
            <v>96082000</v>
          </cell>
          <cell r="X2093" t="str">
            <v>CHINA</v>
          </cell>
          <cell r="Y2093">
            <v>1</v>
          </cell>
        </row>
        <row r="2094">
          <cell r="A2094" t="str">
            <v>884955069134</v>
          </cell>
          <cell r="B2094" t="str">
            <v>0205406</v>
          </cell>
          <cell r="C2094" t="str">
            <v>W&amp;N PROMARKER NEON ELECTRIC PINK</v>
          </cell>
          <cell r="D2094">
            <v>39</v>
          </cell>
          <cell r="E2094"/>
          <cell r="F2094"/>
          <cell r="G2094" t="str">
            <v>WN PRM NEON ELECTRIC PINK</v>
          </cell>
          <cell r="H2094" t="str">
            <v>W&amp;N NEON MARKER ELECTRIC PINK</v>
          </cell>
          <cell r="I2094" t="str">
            <v>WN NNM ELEC PNK                SP</v>
          </cell>
          <cell r="J2094">
            <v>2.1</v>
          </cell>
          <cell r="K2094">
            <v>2.1</v>
          </cell>
          <cell r="L2094">
            <v>0</v>
          </cell>
          <cell r="M2094" t="str">
            <v>Actif</v>
          </cell>
          <cell r="N2094"/>
          <cell r="O2094" t="str">
            <v>WINSOR &amp; NEWTON</v>
          </cell>
          <cell r="P2094" t="str">
            <v>FINE ARTS</v>
          </cell>
          <cell r="Q2094" t="str">
            <v>W&amp;N GRAPHIC MARKER</v>
          </cell>
          <cell r="R2094" t="str">
            <v>NEON MARKER</v>
          </cell>
          <cell r="S2094" t="str">
            <v>UNIT</v>
          </cell>
          <cell r="T2094" t="str">
            <v>No serie</v>
          </cell>
          <cell r="U2094" t="str">
            <v>NNPK</v>
          </cell>
          <cell r="V2094" t="str">
            <v>10100600624701</v>
          </cell>
          <cell r="W2094" t="str">
            <v>96082000</v>
          </cell>
          <cell r="X2094" t="str">
            <v>CHINA</v>
          </cell>
          <cell r="Y2094">
            <v>3</v>
          </cell>
        </row>
        <row r="2095">
          <cell r="A2095" t="str">
            <v>884955069158</v>
          </cell>
          <cell r="B2095" t="str">
            <v>0205408</v>
          </cell>
          <cell r="C2095" t="str">
            <v>W&amp;N PROMARKER NEON GLOWING GREEN</v>
          </cell>
          <cell r="D2095">
            <v>39</v>
          </cell>
          <cell r="E2095"/>
          <cell r="F2095"/>
          <cell r="G2095" t="str">
            <v>WN PRM NEON GLOWING GREEN</v>
          </cell>
          <cell r="H2095" t="str">
            <v>W&amp;N NEON MARKER GLOWING GREEN</v>
          </cell>
          <cell r="I2095" t="str">
            <v>WN NNM GLOWING GRE             SP</v>
          </cell>
          <cell r="J2095">
            <v>2.1</v>
          </cell>
          <cell r="K2095">
            <v>2.1</v>
          </cell>
          <cell r="L2095">
            <v>0</v>
          </cell>
          <cell r="M2095" t="str">
            <v>Actif</v>
          </cell>
          <cell r="N2095"/>
          <cell r="O2095" t="str">
            <v>WINSOR &amp; NEWTON</v>
          </cell>
          <cell r="P2095" t="str">
            <v>FINE ARTS</v>
          </cell>
          <cell r="Q2095" t="str">
            <v>W&amp;N GRAPHIC MARKER</v>
          </cell>
          <cell r="R2095" t="str">
            <v>NEON MARKER</v>
          </cell>
          <cell r="S2095" t="str">
            <v>UNIT</v>
          </cell>
          <cell r="T2095" t="str">
            <v>No serie</v>
          </cell>
          <cell r="U2095" t="str">
            <v>NNGR</v>
          </cell>
          <cell r="V2095" t="str">
            <v>10100600624701</v>
          </cell>
          <cell r="W2095" t="str">
            <v>96082000</v>
          </cell>
          <cell r="X2095" t="str">
            <v>CHINA</v>
          </cell>
          <cell r="Y2095">
            <v>3</v>
          </cell>
        </row>
        <row r="2096">
          <cell r="A2096" t="str">
            <v>884955069103</v>
          </cell>
          <cell r="B2096" t="str">
            <v>0205403</v>
          </cell>
          <cell r="C2096" t="str">
            <v>W&amp;N PROMARKER NEON LUMINOUS YELLOW</v>
          </cell>
          <cell r="D2096">
            <v>39</v>
          </cell>
          <cell r="E2096"/>
          <cell r="F2096"/>
          <cell r="G2096" t="str">
            <v>WN PRM NEON LUMINOUS YELLOW</v>
          </cell>
          <cell r="H2096" t="str">
            <v>W&amp;N NEON MARKER LUMINOUS YELLOW</v>
          </cell>
          <cell r="I2096" t="str">
            <v>WN NNM LUMINOUS YEL            SP</v>
          </cell>
          <cell r="J2096">
            <v>2.1</v>
          </cell>
          <cell r="K2096">
            <v>2.1</v>
          </cell>
          <cell r="L2096">
            <v>0</v>
          </cell>
          <cell r="M2096" t="str">
            <v>Actif</v>
          </cell>
          <cell r="N2096"/>
          <cell r="O2096" t="str">
            <v>WINSOR &amp; NEWTON</v>
          </cell>
          <cell r="P2096" t="str">
            <v>FINE ARTS</v>
          </cell>
          <cell r="Q2096" t="str">
            <v>W&amp;N GRAPHIC MARKER</v>
          </cell>
          <cell r="R2096" t="str">
            <v>NEON MARKER</v>
          </cell>
          <cell r="S2096" t="str">
            <v>UNIT</v>
          </cell>
          <cell r="T2096" t="str">
            <v>No serie</v>
          </cell>
          <cell r="U2096" t="str">
            <v>NNYL</v>
          </cell>
          <cell r="V2096" t="str">
            <v>10100600624701</v>
          </cell>
          <cell r="W2096" t="str">
            <v>96082000</v>
          </cell>
          <cell r="X2096" t="str">
            <v>CHINA</v>
          </cell>
          <cell r="Y2096">
            <v>3</v>
          </cell>
        </row>
        <row r="2097">
          <cell r="A2097" t="str">
            <v>884955069110</v>
          </cell>
          <cell r="B2097" t="str">
            <v>0205404</v>
          </cell>
          <cell r="C2097" t="str">
            <v>W&amp;N PROMARKER NEON RADIANT ORANGE</v>
          </cell>
          <cell r="D2097">
            <v>39</v>
          </cell>
          <cell r="E2097"/>
          <cell r="F2097"/>
          <cell r="G2097" t="str">
            <v>WN PRM NEON RADIANT ORANGE</v>
          </cell>
          <cell r="H2097" t="str">
            <v>W&amp;N NEON MARKER RADIANT ORANGE</v>
          </cell>
          <cell r="I2097" t="str">
            <v>WN NNM RADIANT ORA             SP</v>
          </cell>
          <cell r="J2097">
            <v>2.1</v>
          </cell>
          <cell r="K2097">
            <v>2.1</v>
          </cell>
          <cell r="L2097">
            <v>0</v>
          </cell>
          <cell r="M2097" t="str">
            <v>Actif</v>
          </cell>
          <cell r="N2097"/>
          <cell r="O2097" t="str">
            <v>WINSOR &amp; NEWTON</v>
          </cell>
          <cell r="P2097" t="str">
            <v>FINE ARTS</v>
          </cell>
          <cell r="Q2097" t="str">
            <v>W&amp;N GRAPHIC MARKER</v>
          </cell>
          <cell r="R2097" t="str">
            <v>NEON MARKER</v>
          </cell>
          <cell r="S2097" t="str">
            <v>UNIT</v>
          </cell>
          <cell r="T2097" t="str">
            <v>No serie</v>
          </cell>
          <cell r="U2097" t="str">
            <v>NNOR</v>
          </cell>
          <cell r="V2097" t="str">
            <v>10100600624701</v>
          </cell>
          <cell r="W2097" t="str">
            <v>96082000</v>
          </cell>
          <cell r="X2097" t="str">
            <v>CHINA</v>
          </cell>
          <cell r="Y2097">
            <v>3</v>
          </cell>
        </row>
        <row r="2098">
          <cell r="A2098" t="str">
            <v>884955069127</v>
          </cell>
          <cell r="B2098" t="str">
            <v>0205405</v>
          </cell>
          <cell r="C2098" t="str">
            <v>W&amp;N PROMARKER NEON SPARK RED</v>
          </cell>
          <cell r="D2098">
            <v>39</v>
          </cell>
          <cell r="E2098"/>
          <cell r="F2098"/>
          <cell r="G2098" t="str">
            <v>WN PRM NEON SPARK RED</v>
          </cell>
          <cell r="H2098" t="str">
            <v>W&amp;N NEON MARKER SPARK RED</v>
          </cell>
          <cell r="I2098" t="str">
            <v>WN NNM SPARK RED               SP</v>
          </cell>
          <cell r="J2098">
            <v>2.1</v>
          </cell>
          <cell r="K2098">
            <v>2.1</v>
          </cell>
          <cell r="L2098">
            <v>0</v>
          </cell>
          <cell r="M2098" t="str">
            <v>Actif</v>
          </cell>
          <cell r="N2098"/>
          <cell r="O2098" t="str">
            <v>WINSOR &amp; NEWTON</v>
          </cell>
          <cell r="P2098" t="str">
            <v>FINE ARTS</v>
          </cell>
          <cell r="Q2098" t="str">
            <v>W&amp;N GRAPHIC MARKER</v>
          </cell>
          <cell r="R2098" t="str">
            <v>NEON MARKER</v>
          </cell>
          <cell r="S2098" t="str">
            <v>UNIT</v>
          </cell>
          <cell r="T2098" t="str">
            <v>No serie</v>
          </cell>
          <cell r="U2098" t="str">
            <v>NNRD</v>
          </cell>
          <cell r="V2098" t="str">
            <v>10100600624701</v>
          </cell>
          <cell r="W2098" t="str">
            <v>96082000</v>
          </cell>
          <cell r="X2098" t="str">
            <v>CHINA</v>
          </cell>
          <cell r="Y2098">
            <v>3</v>
          </cell>
        </row>
        <row r="2099">
          <cell r="A2099" t="str">
            <v>884955069141</v>
          </cell>
          <cell r="B2099" t="str">
            <v>0205407</v>
          </cell>
          <cell r="C2099" t="str">
            <v>W&amp;N PROMARKER NEON VOLT BLUE</v>
          </cell>
          <cell r="D2099">
            <v>39</v>
          </cell>
          <cell r="E2099"/>
          <cell r="F2099"/>
          <cell r="G2099" t="str">
            <v>WN PRM NEON VOLT BLUE</v>
          </cell>
          <cell r="H2099" t="str">
            <v>W&amp;N NEON MARKER VOLT BLUE</v>
          </cell>
          <cell r="I2099" t="str">
            <v>WN NNM VOLT BL                 SP</v>
          </cell>
          <cell r="J2099">
            <v>2.1</v>
          </cell>
          <cell r="K2099">
            <v>2.1</v>
          </cell>
          <cell r="L2099">
            <v>0</v>
          </cell>
          <cell r="M2099" t="str">
            <v>Actif</v>
          </cell>
          <cell r="N2099"/>
          <cell r="O2099" t="str">
            <v>WINSOR &amp; NEWTON</v>
          </cell>
          <cell r="P2099" t="str">
            <v>FINE ARTS</v>
          </cell>
          <cell r="Q2099" t="str">
            <v>W&amp;N GRAPHIC MARKER</v>
          </cell>
          <cell r="R2099" t="str">
            <v>NEON MARKER</v>
          </cell>
          <cell r="S2099" t="str">
            <v>UNIT</v>
          </cell>
          <cell r="T2099" t="str">
            <v>No serie</v>
          </cell>
          <cell r="U2099" t="str">
            <v>NNBL</v>
          </cell>
          <cell r="V2099" t="str">
            <v>10100600624701</v>
          </cell>
          <cell r="W2099" t="str">
            <v>96082000</v>
          </cell>
          <cell r="X2099" t="str">
            <v>CHINA</v>
          </cell>
          <cell r="Y2099">
            <v>3</v>
          </cell>
        </row>
        <row r="2100">
          <cell r="A2100" t="str">
            <v>884955048252</v>
          </cell>
          <cell r="B2100" t="str">
            <v>0290058</v>
          </cell>
          <cell r="C2100" t="str">
            <v>W&amp;N TROUSSE VIDE POUR 24 MARQUEURS</v>
          </cell>
          <cell r="D2100">
            <v>40</v>
          </cell>
          <cell r="E2100"/>
          <cell r="F2100"/>
          <cell r="G2100" t="str">
            <v>WN TROUSSE VIDE 24 MARQUEURS</v>
          </cell>
          <cell r="H2100" t="str">
            <v>W&amp;N ETUI VOOR 24 MARKERS LEEG</v>
          </cell>
          <cell r="I2100" t="str">
            <v>WN 24 MARKER EMPTY WALLET</v>
          </cell>
          <cell r="J2100">
            <v>12.81</v>
          </cell>
          <cell r="K2100">
            <v>12.81</v>
          </cell>
          <cell r="L2100">
            <v>0</v>
          </cell>
          <cell r="M2100" t="str">
            <v>Actif</v>
          </cell>
          <cell r="N2100"/>
          <cell r="O2100" t="str">
            <v>WINSOR &amp; NEWTON</v>
          </cell>
          <cell r="P2100" t="str">
            <v>FINE ARTS</v>
          </cell>
          <cell r="Q2100" t="str">
            <v>W&amp;N GRAPHIC MARKER</v>
          </cell>
          <cell r="R2100" t="str">
            <v>FINE ART ACCESSORY OTHERS</v>
          </cell>
          <cell r="S2100" t="str">
            <v>UNIT</v>
          </cell>
          <cell r="T2100" t="str">
            <v>No serie</v>
          </cell>
          <cell r="U2100" t="str">
            <v>NU</v>
          </cell>
          <cell r="V2100" t="str">
            <v>10100600759701</v>
          </cell>
          <cell r="W2100" t="str">
            <v>42022290</v>
          </cell>
          <cell r="X2100" t="str">
            <v>CHINA</v>
          </cell>
          <cell r="Y2100">
            <v>1</v>
          </cell>
        </row>
        <row r="2101">
          <cell r="A2101" t="str">
            <v>884955043363</v>
          </cell>
          <cell r="B2101" t="str">
            <v>0290037</v>
          </cell>
          <cell r="C2101" t="str">
            <v>W&amp;N PROMARKER SET TROUSSE X24 ASSORTIS</v>
          </cell>
          <cell r="D2101">
            <v>40</v>
          </cell>
          <cell r="E2101"/>
          <cell r="F2101"/>
          <cell r="G2101" t="str">
            <v>WN PRM SET TROU X24 ASSORTIS</v>
          </cell>
          <cell r="H2101" t="str">
            <v>W&amp;N SET MIXED MARKERS 24 STUKS IN ETUI</v>
          </cell>
          <cell r="I2101" t="str">
            <v>WN MIXED MARKER SET 24 WALLET</v>
          </cell>
          <cell r="J2101">
            <v>47.8</v>
          </cell>
          <cell r="K2101">
            <v>47.8</v>
          </cell>
          <cell r="L2101">
            <v>0</v>
          </cell>
          <cell r="M2101" t="str">
            <v>Actif</v>
          </cell>
          <cell r="N2101"/>
          <cell r="O2101" t="str">
            <v>WINSOR &amp; NEWTON</v>
          </cell>
          <cell r="P2101" t="str">
            <v>FINE ARTS</v>
          </cell>
          <cell r="Q2101" t="str">
            <v>W&amp;N GRAPHIC MARKER</v>
          </cell>
          <cell r="R2101" t="str">
            <v>MIXED MEDIA</v>
          </cell>
          <cell r="S2101" t="str">
            <v>SET</v>
          </cell>
          <cell r="T2101" t="str">
            <v>No serie</v>
          </cell>
          <cell r="U2101" t="str">
            <v>NU</v>
          </cell>
          <cell r="V2101" t="str">
            <v>10100600318831</v>
          </cell>
          <cell r="W2101" t="str">
            <v>96082000</v>
          </cell>
          <cell r="X2101" t="str">
            <v>CHINA</v>
          </cell>
          <cell r="Y2101">
            <v>1</v>
          </cell>
        </row>
        <row r="2102">
          <cell r="A2102" t="str">
            <v>884955070338</v>
          </cell>
          <cell r="B2102" t="str">
            <v>0290108</v>
          </cell>
          <cell r="C2102" t="str">
            <v>W&amp;N FINELINER GRIS SET x3 ASSORTIS</v>
          </cell>
          <cell r="D2102">
            <v>41</v>
          </cell>
          <cell r="E2102"/>
          <cell r="F2102"/>
          <cell r="G2102" t="str">
            <v>WN FLN GRIS SET x3 ASSORTIS</v>
          </cell>
          <cell r="H2102" t="str">
            <v>W&amp;N FINELINER COOL GREY SET x3 AST</v>
          </cell>
          <cell r="I2102" t="str">
            <v>WN FLN COO GRY SET X3 AST      SP</v>
          </cell>
          <cell r="J2102">
            <v>4.78</v>
          </cell>
          <cell r="K2102">
            <v>4.78</v>
          </cell>
          <cell r="L2102">
            <v>0</v>
          </cell>
          <cell r="M2102" t="str">
            <v>Actif</v>
          </cell>
          <cell r="N2102"/>
          <cell r="O2102" t="str">
            <v>WINSOR &amp; NEWTON</v>
          </cell>
          <cell r="P2102" t="str">
            <v>FINE ARTS</v>
          </cell>
          <cell r="Q2102" t="str">
            <v>W&amp;N GRAPHIC MARKER</v>
          </cell>
          <cell r="R2102" t="str">
            <v>DRAWING MARKERS</v>
          </cell>
          <cell r="S2102" t="str">
            <v>SET</v>
          </cell>
          <cell r="T2102" t="str">
            <v>No serie</v>
          </cell>
          <cell r="U2102" t="str">
            <v>NU</v>
          </cell>
          <cell r="V2102" t="str">
            <v>10100600627831</v>
          </cell>
          <cell r="W2102" t="str">
            <v>96082000</v>
          </cell>
          <cell r="X2102" t="str">
            <v>CHINA</v>
          </cell>
          <cell r="Y2102">
            <v>1</v>
          </cell>
        </row>
        <row r="2103">
          <cell r="A2103" t="str">
            <v>884955093313</v>
          </cell>
          <cell r="B2103" t="str">
            <v>0290179</v>
          </cell>
          <cell r="C2103" t="str">
            <v>W&amp;N FINELINER NOIR X3 AST LARGE</v>
          </cell>
          <cell r="D2103">
            <v>41</v>
          </cell>
          <cell r="E2103"/>
          <cell r="F2103"/>
          <cell r="G2103" t="str">
            <v>WN FLN NOIR X3 AST LRG</v>
          </cell>
          <cell r="H2103" t="str">
            <v>W&amp;N FINELINER ZWART X3 GROOT</v>
          </cell>
          <cell r="I2103" t="str">
            <v>WN FLN BLK X3 AST BIG          SP</v>
          </cell>
          <cell r="J2103">
            <v>4.78</v>
          </cell>
          <cell r="K2103">
            <v>4.78</v>
          </cell>
          <cell r="L2103">
            <v>0</v>
          </cell>
          <cell r="M2103" t="str">
            <v>Création 2023</v>
          </cell>
          <cell r="N2103"/>
          <cell r="O2103" t="str">
            <v>WINSOR &amp; NEWTON</v>
          </cell>
          <cell r="P2103" t="str">
            <v>FINE ARTS</v>
          </cell>
          <cell r="Q2103" t="str">
            <v>W&amp;N GRAPHIC MARKER</v>
          </cell>
          <cell r="R2103" t="str">
            <v>DRAWING MARKERS</v>
          </cell>
          <cell r="S2103" t="str">
            <v>SET</v>
          </cell>
          <cell r="T2103" t="str">
            <v>No serie</v>
          </cell>
          <cell r="U2103" t="str">
            <v>NU</v>
          </cell>
          <cell r="V2103" t="str">
            <v>10100600627831</v>
          </cell>
          <cell r="W2103" t="str">
            <v>96082000</v>
          </cell>
          <cell r="X2103" t="str">
            <v>CHINA</v>
          </cell>
          <cell r="Y2103">
            <v>1</v>
          </cell>
        </row>
        <row r="2104">
          <cell r="A2104" t="str">
            <v>884955093306</v>
          </cell>
          <cell r="B2104" t="str">
            <v>0290178</v>
          </cell>
          <cell r="C2104" t="str">
            <v>W&amp;N FINELINER NOIR X3 AST PETIT</v>
          </cell>
          <cell r="D2104">
            <v>41</v>
          </cell>
          <cell r="E2104"/>
          <cell r="F2104"/>
          <cell r="G2104" t="str">
            <v>WN FLN NOIR X3 AST PT</v>
          </cell>
          <cell r="H2104" t="str">
            <v>W&amp;N FINELINER ZWART X3 KLEIN</v>
          </cell>
          <cell r="I2104" t="str">
            <v>WN FLN BLK X3 AST SM           SP</v>
          </cell>
          <cell r="J2104">
            <v>4.78</v>
          </cell>
          <cell r="K2104">
            <v>4.78</v>
          </cell>
          <cell r="L2104">
            <v>0</v>
          </cell>
          <cell r="M2104" t="str">
            <v>Création 2023</v>
          </cell>
          <cell r="N2104"/>
          <cell r="O2104" t="str">
            <v>WINSOR &amp; NEWTON</v>
          </cell>
          <cell r="P2104" t="str">
            <v>FINE ARTS</v>
          </cell>
          <cell r="Q2104" t="str">
            <v>W&amp;N GRAPHIC MARKER</v>
          </cell>
          <cell r="R2104" t="str">
            <v>DRAWING MARKERS</v>
          </cell>
          <cell r="S2104" t="str">
            <v>SET</v>
          </cell>
          <cell r="T2104" t="str">
            <v>No serie</v>
          </cell>
          <cell r="U2104" t="str">
            <v>NU</v>
          </cell>
          <cell r="V2104" t="str">
            <v>10100600627831</v>
          </cell>
          <cell r="W2104" t="str">
            <v>96082000</v>
          </cell>
          <cell r="X2104" t="str">
            <v>CHINA</v>
          </cell>
          <cell r="Y2104">
            <v>1</v>
          </cell>
        </row>
        <row r="2105">
          <cell r="A2105" t="str">
            <v>884955070345</v>
          </cell>
          <cell r="B2105" t="str">
            <v>0290109</v>
          </cell>
          <cell r="C2105" t="str">
            <v>W&amp;N FINELINER SEPIA SET x3 ASSORTIS</v>
          </cell>
          <cell r="D2105">
            <v>41</v>
          </cell>
          <cell r="E2105"/>
          <cell r="F2105"/>
          <cell r="G2105" t="str">
            <v>WN FLN SEPIA SET x3 ASSORTIS</v>
          </cell>
          <cell r="H2105" t="str">
            <v>W&amp;N FINELINER SEPIA SET x3 AST</v>
          </cell>
          <cell r="I2105" t="str">
            <v>WN FLN SEPIA SET X3 AST        SP</v>
          </cell>
          <cell r="J2105">
            <v>4.78</v>
          </cell>
          <cell r="K2105">
            <v>4.78</v>
          </cell>
          <cell r="L2105">
            <v>0</v>
          </cell>
          <cell r="M2105" t="str">
            <v>Actif</v>
          </cell>
          <cell r="N2105"/>
          <cell r="O2105" t="str">
            <v>WINSOR &amp; NEWTON</v>
          </cell>
          <cell r="P2105" t="str">
            <v>FINE ARTS</v>
          </cell>
          <cell r="Q2105" t="str">
            <v>W&amp;N GRAPHIC MARKER</v>
          </cell>
          <cell r="R2105" t="str">
            <v>DRAWING MARKERS</v>
          </cell>
          <cell r="S2105" t="str">
            <v>SET</v>
          </cell>
          <cell r="T2105" t="str">
            <v>No serie</v>
          </cell>
          <cell r="U2105" t="str">
            <v>NU</v>
          </cell>
          <cell r="V2105" t="str">
            <v>10100600627831</v>
          </cell>
          <cell r="W2105" t="str">
            <v>96082000</v>
          </cell>
          <cell r="X2105" t="str">
            <v>CHINA</v>
          </cell>
          <cell r="Y2105">
            <v>1</v>
          </cell>
        </row>
        <row r="2106">
          <cell r="A2106" t="str">
            <v>884955060773</v>
          </cell>
          <cell r="B2106" t="str">
            <v>0290068</v>
          </cell>
          <cell r="C2106" t="str">
            <v>W&amp;N FINELINER NOIR ASSORTMENT SET</v>
          </cell>
          <cell r="D2106">
            <v>41</v>
          </cell>
          <cell r="E2106"/>
          <cell r="F2106"/>
          <cell r="G2106" t="str">
            <v>WN FLN NOIR ASSMENT SET</v>
          </cell>
          <cell r="H2106" t="str">
            <v>W&amp;N ZWARTE FINELINER SET X5 ASSORTIMENT</v>
          </cell>
          <cell r="I2106" t="str">
            <v>WN FLN BLK ASST SET</v>
          </cell>
          <cell r="J2106">
            <v>7.55</v>
          </cell>
          <cell r="K2106">
            <v>7.55</v>
          </cell>
          <cell r="L2106">
            <v>0</v>
          </cell>
          <cell r="M2106" t="str">
            <v>Actif</v>
          </cell>
          <cell r="N2106"/>
          <cell r="O2106" t="str">
            <v>WINSOR &amp; NEWTON</v>
          </cell>
          <cell r="P2106" t="str">
            <v>FINE ARTS</v>
          </cell>
          <cell r="Q2106" t="str">
            <v>W&amp;N GRAPHIC MARKER</v>
          </cell>
          <cell r="R2106" t="str">
            <v>DRAWING MARKERS</v>
          </cell>
          <cell r="S2106" t="str">
            <v>SET</v>
          </cell>
          <cell r="T2106" t="str">
            <v>No serie</v>
          </cell>
          <cell r="U2106" t="str">
            <v>NU</v>
          </cell>
          <cell r="V2106" t="str">
            <v>10100600627831</v>
          </cell>
          <cell r="W2106" t="str">
            <v>96082000</v>
          </cell>
          <cell r="X2106" t="str">
            <v>CHINA</v>
          </cell>
          <cell r="Y2106">
            <v>1</v>
          </cell>
        </row>
        <row r="2107">
          <cell r="A2107" t="str">
            <v>884955070154</v>
          </cell>
          <cell r="B2107" t="str">
            <v>7001039</v>
          </cell>
          <cell r="C2107" t="str">
            <v>W&amp;N FINELINER GRIS UNITE 0,1MM</v>
          </cell>
          <cell r="D2107">
            <v>41</v>
          </cell>
          <cell r="E2107"/>
          <cell r="F2107"/>
          <cell r="G2107" t="str">
            <v>WN FLN GRIS UNITE 0,1MM</v>
          </cell>
          <cell r="H2107" t="str">
            <v>W&amp;N FINELINER COOL GREY LS 0.1</v>
          </cell>
          <cell r="I2107" t="str">
            <v>WN FLN COO GRY LS 0.1          SP</v>
          </cell>
          <cell r="J2107">
            <v>1.63</v>
          </cell>
          <cell r="K2107">
            <v>1.63</v>
          </cell>
          <cell r="L2107">
            <v>0</v>
          </cell>
          <cell r="M2107" t="str">
            <v>Actif</v>
          </cell>
          <cell r="N2107"/>
          <cell r="O2107" t="str">
            <v>WINSOR &amp; NEWTON</v>
          </cell>
          <cell r="P2107" t="str">
            <v>FINE ARTS</v>
          </cell>
          <cell r="Q2107" t="str">
            <v>W&amp;N GRAPHIC MARKER</v>
          </cell>
          <cell r="R2107" t="str">
            <v>DRAWING MARKERS</v>
          </cell>
          <cell r="S2107" t="str">
            <v>UNIT</v>
          </cell>
          <cell r="T2107" t="str">
            <v>No serie</v>
          </cell>
          <cell r="U2107" t="str">
            <v>NU</v>
          </cell>
          <cell r="V2107" t="str">
            <v>10100600627701</v>
          </cell>
          <cell r="W2107" t="str">
            <v>96082000</v>
          </cell>
          <cell r="X2107" t="str">
            <v>CHINA</v>
          </cell>
          <cell r="Y2107">
            <v>20</v>
          </cell>
        </row>
        <row r="2108">
          <cell r="A2108" t="str">
            <v>884955070161</v>
          </cell>
          <cell r="B2108" t="str">
            <v>7001040</v>
          </cell>
          <cell r="C2108" t="str">
            <v>W&amp;N FINELINER GRIS UNITE 0,3MM</v>
          </cell>
          <cell r="D2108">
            <v>41</v>
          </cell>
          <cell r="E2108"/>
          <cell r="F2108"/>
          <cell r="G2108" t="str">
            <v>WN FLN GRIS UNITE 0,3MM</v>
          </cell>
          <cell r="H2108" t="str">
            <v>W&amp;N FINELINER COOL GREY LS 0.3</v>
          </cell>
          <cell r="I2108" t="str">
            <v>WN FLN COO GRY LS 0.3          SP</v>
          </cell>
          <cell r="J2108">
            <v>1.63</v>
          </cell>
          <cell r="K2108">
            <v>1.63</v>
          </cell>
          <cell r="L2108">
            <v>0</v>
          </cell>
          <cell r="M2108" t="str">
            <v>Actif</v>
          </cell>
          <cell r="N2108"/>
          <cell r="O2108" t="str">
            <v>WINSOR &amp; NEWTON</v>
          </cell>
          <cell r="P2108" t="str">
            <v>FINE ARTS</v>
          </cell>
          <cell r="Q2108" t="str">
            <v>W&amp;N GRAPHIC MARKER</v>
          </cell>
          <cell r="R2108" t="str">
            <v>DRAWING MARKERS</v>
          </cell>
          <cell r="S2108" t="str">
            <v>UNIT</v>
          </cell>
          <cell r="T2108" t="str">
            <v>No serie</v>
          </cell>
          <cell r="U2108" t="str">
            <v>NU</v>
          </cell>
          <cell r="V2108" t="str">
            <v>10100600627701</v>
          </cell>
          <cell r="W2108" t="str">
            <v>96082000</v>
          </cell>
          <cell r="X2108" t="str">
            <v>CHINA</v>
          </cell>
          <cell r="Y2108">
            <v>20</v>
          </cell>
        </row>
        <row r="2109">
          <cell r="A2109" t="str">
            <v>884955070178</v>
          </cell>
          <cell r="B2109" t="str">
            <v>7001041</v>
          </cell>
          <cell r="C2109" t="str">
            <v>W&amp;N FINELINER GRIS UNITE 0,5MM</v>
          </cell>
          <cell r="D2109">
            <v>41</v>
          </cell>
          <cell r="E2109"/>
          <cell r="F2109"/>
          <cell r="G2109" t="str">
            <v>WN FLN GRIS UNITE 0,5MM</v>
          </cell>
          <cell r="H2109" t="str">
            <v>W&amp;N FINELINER COOL GREY LS 0.5</v>
          </cell>
          <cell r="I2109" t="str">
            <v>WN FLN COO GRY LS 0.5          SP</v>
          </cell>
          <cell r="J2109">
            <v>1.63</v>
          </cell>
          <cell r="K2109">
            <v>1.63</v>
          </cell>
          <cell r="L2109">
            <v>0</v>
          </cell>
          <cell r="M2109" t="str">
            <v>Actif</v>
          </cell>
          <cell r="N2109"/>
          <cell r="O2109" t="str">
            <v>WINSOR &amp; NEWTON</v>
          </cell>
          <cell r="P2109" t="str">
            <v>FINE ARTS</v>
          </cell>
          <cell r="Q2109" t="str">
            <v>W&amp;N GRAPHIC MARKER</v>
          </cell>
          <cell r="R2109" t="str">
            <v>DRAWING MARKERS</v>
          </cell>
          <cell r="S2109" t="str">
            <v>UNIT</v>
          </cell>
          <cell r="T2109" t="str">
            <v>No serie</v>
          </cell>
          <cell r="U2109" t="str">
            <v>NU</v>
          </cell>
          <cell r="V2109" t="str">
            <v>10100600627701</v>
          </cell>
          <cell r="W2109" t="str">
            <v>96082000</v>
          </cell>
          <cell r="X2109" t="str">
            <v>CHINA</v>
          </cell>
          <cell r="Y2109">
            <v>20</v>
          </cell>
        </row>
        <row r="2110">
          <cell r="A2110" t="str">
            <v>884955060728</v>
          </cell>
          <cell r="B2110" t="str">
            <v>7001019</v>
          </cell>
          <cell r="C2110" t="str">
            <v>W&amp;N FINELINER NOIR LS 0,1</v>
          </cell>
          <cell r="D2110">
            <v>41</v>
          </cell>
          <cell r="E2110"/>
          <cell r="F2110"/>
          <cell r="G2110" t="str">
            <v>WN FLN NOIR LS 0,1</v>
          </cell>
          <cell r="H2110" t="str">
            <v>W&amp;N ZWARTE FINELINERÿ 0.1</v>
          </cell>
          <cell r="I2110" t="str">
            <v>WN FLN BLS LS 0.1</v>
          </cell>
          <cell r="J2110">
            <v>1.63</v>
          </cell>
          <cell r="K2110">
            <v>1.63</v>
          </cell>
          <cell r="L2110">
            <v>0</v>
          </cell>
          <cell r="M2110" t="str">
            <v>Actif</v>
          </cell>
          <cell r="N2110"/>
          <cell r="O2110" t="str">
            <v>WINSOR &amp; NEWTON</v>
          </cell>
          <cell r="P2110" t="str">
            <v>FINE ARTS</v>
          </cell>
          <cell r="Q2110" t="str">
            <v>W&amp;N GRAPHIC MARKER</v>
          </cell>
          <cell r="R2110" t="str">
            <v>DRAWING MARKERS</v>
          </cell>
          <cell r="S2110" t="str">
            <v>UNIT</v>
          </cell>
          <cell r="T2110" t="str">
            <v>No serie</v>
          </cell>
          <cell r="U2110" t="str">
            <v>NU</v>
          </cell>
          <cell r="V2110" t="str">
            <v>10100600627701</v>
          </cell>
          <cell r="W2110" t="str">
            <v>96082000</v>
          </cell>
          <cell r="X2110" t="str">
            <v>CHINA</v>
          </cell>
          <cell r="Y2110">
            <v>20</v>
          </cell>
        </row>
        <row r="2111">
          <cell r="A2111" t="str">
            <v>884955060735</v>
          </cell>
          <cell r="B2111" t="str">
            <v>7001020</v>
          </cell>
          <cell r="C2111" t="str">
            <v>W&amp;N FINELINER NOIR LS 0,3</v>
          </cell>
          <cell r="D2111">
            <v>41</v>
          </cell>
          <cell r="E2111"/>
          <cell r="F2111"/>
          <cell r="G2111" t="str">
            <v>WN FLN NOIR LS 0,3</v>
          </cell>
          <cell r="H2111" t="str">
            <v>W&amp;N ZWARTE FINELINERÿ 0.3</v>
          </cell>
          <cell r="I2111" t="str">
            <v>WN FLN BLS LS 0.3</v>
          </cell>
          <cell r="J2111">
            <v>1.63</v>
          </cell>
          <cell r="K2111">
            <v>1.63</v>
          </cell>
          <cell r="L2111">
            <v>0</v>
          </cell>
          <cell r="M2111" t="str">
            <v>Actif</v>
          </cell>
          <cell r="N2111"/>
          <cell r="O2111" t="str">
            <v>WINSOR &amp; NEWTON</v>
          </cell>
          <cell r="P2111" t="str">
            <v>FINE ARTS</v>
          </cell>
          <cell r="Q2111" t="str">
            <v>W&amp;N GRAPHIC MARKER</v>
          </cell>
          <cell r="R2111" t="str">
            <v>DRAWING MARKERS</v>
          </cell>
          <cell r="S2111" t="str">
            <v>UNIT</v>
          </cell>
          <cell r="T2111" t="str">
            <v>No serie</v>
          </cell>
          <cell r="U2111" t="str">
            <v>NU</v>
          </cell>
          <cell r="V2111" t="str">
            <v>10100600627701</v>
          </cell>
          <cell r="W2111" t="str">
            <v>96082000</v>
          </cell>
          <cell r="X2111" t="str">
            <v>CHINA</v>
          </cell>
          <cell r="Y2111">
            <v>20</v>
          </cell>
        </row>
        <row r="2112">
          <cell r="A2112" t="str">
            <v>884955060742</v>
          </cell>
          <cell r="B2112" t="str">
            <v>7001021</v>
          </cell>
          <cell r="C2112" t="str">
            <v>W&amp;N FINELINER NOIR LS 0,5</v>
          </cell>
          <cell r="D2112">
            <v>41</v>
          </cell>
          <cell r="E2112"/>
          <cell r="F2112"/>
          <cell r="G2112" t="str">
            <v>WN FLN NOIR LS 0,5</v>
          </cell>
          <cell r="H2112" t="str">
            <v>W&amp;N ZWARTE FINELINER  0.5</v>
          </cell>
          <cell r="I2112" t="str">
            <v>WN FLN BLS LS 0.5</v>
          </cell>
          <cell r="J2112">
            <v>1.63</v>
          </cell>
          <cell r="K2112">
            <v>1.63</v>
          </cell>
          <cell r="L2112">
            <v>0</v>
          </cell>
          <cell r="M2112" t="str">
            <v>Actif</v>
          </cell>
          <cell r="N2112"/>
          <cell r="O2112" t="str">
            <v>WINSOR &amp; NEWTON</v>
          </cell>
          <cell r="P2112" t="str">
            <v>FINE ARTS</v>
          </cell>
          <cell r="Q2112" t="str">
            <v>W&amp;N GRAPHIC MARKER</v>
          </cell>
          <cell r="R2112" t="str">
            <v>DRAWING MARKERS</v>
          </cell>
          <cell r="S2112" t="str">
            <v>UNIT</v>
          </cell>
          <cell r="T2112" t="str">
            <v>No serie</v>
          </cell>
          <cell r="U2112" t="str">
            <v>NU</v>
          </cell>
          <cell r="V2112" t="str">
            <v>10100600627701</v>
          </cell>
          <cell r="W2112" t="str">
            <v>96082000</v>
          </cell>
          <cell r="X2112" t="str">
            <v>CHINA</v>
          </cell>
          <cell r="Y2112">
            <v>20</v>
          </cell>
        </row>
        <row r="2113">
          <cell r="A2113" t="str">
            <v>884955060759</v>
          </cell>
          <cell r="B2113" t="str">
            <v>7001022</v>
          </cell>
          <cell r="C2113" t="str">
            <v>W&amp;N FINELINER NOIR LS 0,8</v>
          </cell>
          <cell r="D2113">
            <v>41</v>
          </cell>
          <cell r="E2113"/>
          <cell r="F2113"/>
          <cell r="G2113" t="str">
            <v>WN FLN NOIR LS 0,8</v>
          </cell>
          <cell r="H2113" t="str">
            <v>W&amp;N ZWARTE FINELINER  0.8</v>
          </cell>
          <cell r="I2113" t="str">
            <v>WN FLN BLS LS 0.8</v>
          </cell>
          <cell r="J2113">
            <v>1.63</v>
          </cell>
          <cell r="K2113">
            <v>1.63</v>
          </cell>
          <cell r="L2113">
            <v>0</v>
          </cell>
          <cell r="M2113" t="str">
            <v>Actif</v>
          </cell>
          <cell r="N2113"/>
          <cell r="O2113" t="str">
            <v>WINSOR &amp; NEWTON</v>
          </cell>
          <cell r="P2113" t="str">
            <v>FINE ARTS</v>
          </cell>
          <cell r="Q2113" t="str">
            <v>W&amp;N GRAPHIC MARKER</v>
          </cell>
          <cell r="R2113" t="str">
            <v>DRAWING MARKERS</v>
          </cell>
          <cell r="S2113" t="str">
            <v>UNIT</v>
          </cell>
          <cell r="T2113" t="str">
            <v>No serie</v>
          </cell>
          <cell r="U2113" t="str">
            <v>NU</v>
          </cell>
          <cell r="V2113" t="str">
            <v>10100600627701</v>
          </cell>
          <cell r="W2113" t="str">
            <v>96082000</v>
          </cell>
          <cell r="X2113" t="str">
            <v>CHINA</v>
          </cell>
          <cell r="Y2113">
            <v>20</v>
          </cell>
        </row>
        <row r="2114">
          <cell r="A2114" t="str">
            <v>884955060766</v>
          </cell>
          <cell r="B2114" t="str">
            <v>7001023</v>
          </cell>
          <cell r="C2114" t="str">
            <v>W&amp;N FINELINER NOIR LS 1,0</v>
          </cell>
          <cell r="D2114">
            <v>41</v>
          </cell>
          <cell r="E2114"/>
          <cell r="F2114"/>
          <cell r="G2114" t="str">
            <v>WN FLN NOIR LS 1,0</v>
          </cell>
          <cell r="H2114" t="str">
            <v>W&amp;N ZWARTE FINELINERÿ 1.0</v>
          </cell>
          <cell r="I2114" t="str">
            <v>WN FLN BLK LS 1.0</v>
          </cell>
          <cell r="J2114">
            <v>1.63</v>
          </cell>
          <cell r="K2114">
            <v>1.63</v>
          </cell>
          <cell r="L2114">
            <v>0</v>
          </cell>
          <cell r="M2114" t="str">
            <v>Actif</v>
          </cell>
          <cell r="N2114"/>
          <cell r="O2114" t="str">
            <v>WINSOR &amp; NEWTON</v>
          </cell>
          <cell r="P2114" t="str">
            <v>FINE ARTS</v>
          </cell>
          <cell r="Q2114" t="str">
            <v>W&amp;N GRAPHIC MARKER</v>
          </cell>
          <cell r="R2114" t="str">
            <v>DRAWING MARKERS</v>
          </cell>
          <cell r="S2114" t="str">
            <v>UNIT</v>
          </cell>
          <cell r="T2114" t="str">
            <v>No serie</v>
          </cell>
          <cell r="U2114" t="str">
            <v>NU</v>
          </cell>
          <cell r="V2114" t="str">
            <v>10100600627701</v>
          </cell>
          <cell r="W2114" t="str">
            <v>96082000</v>
          </cell>
          <cell r="X2114" t="str">
            <v>CHINA</v>
          </cell>
          <cell r="Y2114">
            <v>20</v>
          </cell>
        </row>
        <row r="2115">
          <cell r="A2115" t="str">
            <v>884955070055</v>
          </cell>
          <cell r="B2115" t="str">
            <v>7001029</v>
          </cell>
          <cell r="C2115" t="str">
            <v>W&amp;N FINELINER NOIR UNITE 0,05MM</v>
          </cell>
          <cell r="D2115">
            <v>41</v>
          </cell>
          <cell r="E2115"/>
          <cell r="F2115"/>
          <cell r="G2115" t="str">
            <v>WN FLN NOIR UNITE 0,05MM</v>
          </cell>
          <cell r="H2115" t="str">
            <v>W&amp;N FINELINER ZWART LS 0.05</v>
          </cell>
          <cell r="I2115" t="str">
            <v>WN FLN BLK LS 0.05             SP</v>
          </cell>
          <cell r="J2115">
            <v>1.63</v>
          </cell>
          <cell r="K2115">
            <v>1.63</v>
          </cell>
          <cell r="L2115">
            <v>0</v>
          </cell>
          <cell r="M2115" t="str">
            <v>Actif</v>
          </cell>
          <cell r="N2115"/>
          <cell r="O2115" t="str">
            <v>WINSOR &amp; NEWTON</v>
          </cell>
          <cell r="P2115" t="str">
            <v>FINE ARTS</v>
          </cell>
          <cell r="Q2115" t="str">
            <v>W&amp;N GRAPHIC MARKER</v>
          </cell>
          <cell r="R2115" t="str">
            <v>DRAWING MARKERS</v>
          </cell>
          <cell r="S2115" t="str">
            <v>UNIT</v>
          </cell>
          <cell r="T2115" t="str">
            <v>No serie</v>
          </cell>
          <cell r="U2115" t="str">
            <v>NU</v>
          </cell>
          <cell r="V2115" t="str">
            <v>10100600627701</v>
          </cell>
          <cell r="W2115" t="str">
            <v>96082000</v>
          </cell>
          <cell r="X2115" t="str">
            <v>CHINA</v>
          </cell>
          <cell r="Y2115">
            <v>20</v>
          </cell>
        </row>
        <row r="2116">
          <cell r="A2116" t="str">
            <v>884955070215</v>
          </cell>
          <cell r="B2116" t="str">
            <v>7001045</v>
          </cell>
          <cell r="C2116" t="str">
            <v>W&amp;N FINELINER SEPIA UNITE 0,1MM</v>
          </cell>
          <cell r="D2116">
            <v>41</v>
          </cell>
          <cell r="E2116"/>
          <cell r="F2116"/>
          <cell r="G2116" t="str">
            <v>WN FLN SEPIA UNITE 0,1MM</v>
          </cell>
          <cell r="H2116" t="str">
            <v>W&amp;N FINELINER SEPIA LS 0.1</v>
          </cell>
          <cell r="I2116" t="str">
            <v>WN FLN SEPIA LS 0.1            SP</v>
          </cell>
          <cell r="J2116">
            <v>1.63</v>
          </cell>
          <cell r="K2116">
            <v>1.63</v>
          </cell>
          <cell r="L2116">
            <v>0</v>
          </cell>
          <cell r="M2116" t="str">
            <v>Actif</v>
          </cell>
          <cell r="N2116"/>
          <cell r="O2116" t="str">
            <v>WINSOR &amp; NEWTON</v>
          </cell>
          <cell r="P2116" t="str">
            <v>FINE ARTS</v>
          </cell>
          <cell r="Q2116" t="str">
            <v>W&amp;N GRAPHIC MARKER</v>
          </cell>
          <cell r="R2116" t="str">
            <v>DRAWING MARKERS</v>
          </cell>
          <cell r="S2116" t="str">
            <v>UNIT</v>
          </cell>
          <cell r="T2116" t="str">
            <v>No serie</v>
          </cell>
          <cell r="U2116" t="str">
            <v>NU</v>
          </cell>
          <cell r="V2116" t="str">
            <v>10100600627701</v>
          </cell>
          <cell r="W2116" t="str">
            <v>96082000</v>
          </cell>
          <cell r="X2116" t="str">
            <v>CHINA</v>
          </cell>
          <cell r="Y2116">
            <v>20</v>
          </cell>
        </row>
        <row r="2117">
          <cell r="A2117" t="str">
            <v>884955070222</v>
          </cell>
          <cell r="B2117" t="str">
            <v>7001046</v>
          </cell>
          <cell r="C2117" t="str">
            <v>W&amp;N FINELINER SEPIA UNITE 0,3MM</v>
          </cell>
          <cell r="D2117">
            <v>41</v>
          </cell>
          <cell r="E2117"/>
          <cell r="F2117"/>
          <cell r="G2117" t="str">
            <v>WN FLN SEPIA UNITE 0,3MM</v>
          </cell>
          <cell r="H2117" t="str">
            <v>W&amp;N FINELINER SEPIA LS 0.3</v>
          </cell>
          <cell r="I2117" t="str">
            <v>WN FLN SEPIA LS 0.3            SP</v>
          </cell>
          <cell r="J2117">
            <v>1.63</v>
          </cell>
          <cell r="K2117">
            <v>1.63</v>
          </cell>
          <cell r="L2117">
            <v>0</v>
          </cell>
          <cell r="M2117" t="str">
            <v>Actif</v>
          </cell>
          <cell r="N2117"/>
          <cell r="O2117" t="str">
            <v>WINSOR &amp; NEWTON</v>
          </cell>
          <cell r="P2117" t="str">
            <v>FINE ARTS</v>
          </cell>
          <cell r="Q2117" t="str">
            <v>W&amp;N GRAPHIC MARKER</v>
          </cell>
          <cell r="R2117" t="str">
            <v>DRAWING MARKERS</v>
          </cell>
          <cell r="S2117" t="str">
            <v>UNIT</v>
          </cell>
          <cell r="T2117" t="str">
            <v>No serie</v>
          </cell>
          <cell r="U2117" t="str">
            <v>NU</v>
          </cell>
          <cell r="V2117" t="str">
            <v>10100600627701</v>
          </cell>
          <cell r="W2117" t="str">
            <v>96082000</v>
          </cell>
          <cell r="X2117" t="str">
            <v>CHINA</v>
          </cell>
          <cell r="Y2117">
            <v>20</v>
          </cell>
        </row>
        <row r="2118">
          <cell r="A2118" t="str">
            <v>884955070239</v>
          </cell>
          <cell r="B2118" t="str">
            <v>7001047</v>
          </cell>
          <cell r="C2118" t="str">
            <v>W&amp;N FINELINER SEPIA UNITE 0,5MM</v>
          </cell>
          <cell r="D2118">
            <v>41</v>
          </cell>
          <cell r="E2118"/>
          <cell r="F2118"/>
          <cell r="G2118" t="str">
            <v>WN FLN SEPIA UNITE 0,5MM</v>
          </cell>
          <cell r="H2118" t="str">
            <v>W&amp;N FINELINER SEPIA LS 0.5</v>
          </cell>
          <cell r="I2118" t="str">
            <v>WN FLN SEPIA LS 0.5            SP</v>
          </cell>
          <cell r="J2118">
            <v>1.63</v>
          </cell>
          <cell r="K2118">
            <v>1.63</v>
          </cell>
          <cell r="L2118">
            <v>0</v>
          </cell>
          <cell r="M2118" t="str">
            <v>Actif</v>
          </cell>
          <cell r="N2118"/>
          <cell r="O2118" t="str">
            <v>WINSOR &amp; NEWTON</v>
          </cell>
          <cell r="P2118" t="str">
            <v>FINE ARTS</v>
          </cell>
          <cell r="Q2118" t="str">
            <v>W&amp;N GRAPHIC MARKER</v>
          </cell>
          <cell r="R2118" t="str">
            <v>DRAWING MARKERS</v>
          </cell>
          <cell r="S2118" t="str">
            <v>UNIT</v>
          </cell>
          <cell r="T2118" t="str">
            <v>No serie</v>
          </cell>
          <cell r="U2118" t="str">
            <v>NU</v>
          </cell>
          <cell r="V2118" t="str">
            <v>10100600627701</v>
          </cell>
          <cell r="W2118" t="str">
            <v>96082000</v>
          </cell>
          <cell r="X2118" t="str">
            <v>CHINA</v>
          </cell>
          <cell r="Y2118">
            <v>20</v>
          </cell>
        </row>
        <row r="2119">
          <cell r="A2119" t="str">
            <v>884955080580</v>
          </cell>
          <cell r="B2119" t="str">
            <v>1890001</v>
          </cell>
          <cell r="C2119" t="str">
            <v>W&amp;N PASTEL HUILE X15 BOITE</v>
          </cell>
          <cell r="D2119">
            <v>42</v>
          </cell>
          <cell r="E2119"/>
          <cell r="F2119"/>
          <cell r="G2119" t="str">
            <v>WN PAST HLE X15 BOITE</v>
          </cell>
          <cell r="H2119" t="str">
            <v>W&amp;N OIL PASTEL 15 STUKS</v>
          </cell>
          <cell r="I2119" t="str">
            <v>WN OIL PAST X15 BOX            SP</v>
          </cell>
          <cell r="J2119">
            <v>10.32</v>
          </cell>
          <cell r="K2119">
            <v>10.53</v>
          </cell>
          <cell r="L2119">
            <v>2.0348837209302237E-2</v>
          </cell>
          <cell r="M2119" t="str">
            <v>Actif</v>
          </cell>
          <cell r="N2119"/>
          <cell r="O2119" t="str">
            <v>WINSOR &amp; NEWTON</v>
          </cell>
          <cell r="P2119" t="str">
            <v>FINE ARTS</v>
          </cell>
          <cell r="Q2119" t="str">
            <v>W&amp;N DRY COLOUR</v>
          </cell>
          <cell r="R2119" t="str">
            <v>OIL PASTEL</v>
          </cell>
          <cell r="S2119" t="str">
            <v>SET</v>
          </cell>
          <cell r="T2119" t="str">
            <v>No serie</v>
          </cell>
          <cell r="U2119" t="str">
            <v>NU</v>
          </cell>
          <cell r="V2119" t="str">
            <v>10100200333831</v>
          </cell>
          <cell r="W2119" t="str">
            <v>96099010</v>
          </cell>
          <cell r="X2119" t="str">
            <v>CHINA</v>
          </cell>
          <cell r="Y2119">
            <v>1</v>
          </cell>
        </row>
        <row r="2120">
          <cell r="A2120" t="str">
            <v>884955080597</v>
          </cell>
          <cell r="B2120" t="str">
            <v>1890002</v>
          </cell>
          <cell r="C2120" t="str">
            <v>W&amp;N PASTEL HUILE X30 BOITE</v>
          </cell>
          <cell r="D2120">
            <v>42</v>
          </cell>
          <cell r="E2120"/>
          <cell r="F2120"/>
          <cell r="G2120" t="str">
            <v>WN PAST HLE X30 BOITE</v>
          </cell>
          <cell r="H2120" t="str">
            <v>W&amp;N OIL PASTEL 30 STUKS</v>
          </cell>
          <cell r="I2120" t="str">
            <v>WN OIL PAST X30 BOX            SP</v>
          </cell>
          <cell r="J2120">
            <v>20.36</v>
          </cell>
          <cell r="K2120">
            <v>20.77</v>
          </cell>
          <cell r="L2120">
            <v>2.0137524557956785E-2</v>
          </cell>
          <cell r="M2120" t="str">
            <v>Actif</v>
          </cell>
          <cell r="N2120"/>
          <cell r="O2120" t="str">
            <v>WINSOR &amp; NEWTON</v>
          </cell>
          <cell r="P2120" t="str">
            <v>FINE ARTS</v>
          </cell>
          <cell r="Q2120" t="str">
            <v>W&amp;N DRY COLOUR</v>
          </cell>
          <cell r="R2120" t="str">
            <v>OIL PASTEL</v>
          </cell>
          <cell r="S2120" t="str">
            <v>SET</v>
          </cell>
          <cell r="T2120" t="str">
            <v>No serie</v>
          </cell>
          <cell r="U2120" t="str">
            <v>NU</v>
          </cell>
          <cell r="V2120" t="str">
            <v>10100200333831</v>
          </cell>
          <cell r="W2120" t="str">
            <v>96099010</v>
          </cell>
          <cell r="X2120" t="str">
            <v>CHINA</v>
          </cell>
          <cell r="Y2120">
            <v>1</v>
          </cell>
        </row>
        <row r="2121">
          <cell r="A2121" t="str">
            <v>884955080566</v>
          </cell>
          <cell r="B2121" t="str">
            <v>1790001</v>
          </cell>
          <cell r="C2121" t="str">
            <v>W&amp;N PASTEL TENDRE X15 BOITE</v>
          </cell>
          <cell r="D2121">
            <v>42</v>
          </cell>
          <cell r="E2121"/>
          <cell r="F2121"/>
          <cell r="G2121" t="str">
            <v>WN PAST TENDRE X15 BOITE</v>
          </cell>
          <cell r="H2121" t="str">
            <v>W&amp;N SOFT PASTEL 15 STUKS</v>
          </cell>
          <cell r="I2121" t="str">
            <v>WN SFT PAST X15 BOX            SP</v>
          </cell>
          <cell r="J2121">
            <v>10.32</v>
          </cell>
          <cell r="K2121">
            <v>10.53</v>
          </cell>
          <cell r="L2121">
            <v>2.0348837209302237E-2</v>
          </cell>
          <cell r="M2121" t="str">
            <v>Actif</v>
          </cell>
          <cell r="N2121"/>
          <cell r="O2121" t="str">
            <v>WINSOR &amp; NEWTON</v>
          </cell>
          <cell r="P2121" t="str">
            <v>FINE ARTS</v>
          </cell>
          <cell r="Q2121" t="str">
            <v>W&amp;N DRY COLOUR</v>
          </cell>
          <cell r="R2121" t="str">
            <v>SOFT PASTEL</v>
          </cell>
          <cell r="S2121" t="str">
            <v>SET</v>
          </cell>
          <cell r="T2121" t="str">
            <v>No serie</v>
          </cell>
          <cell r="U2121" t="str">
            <v>NU</v>
          </cell>
          <cell r="V2121" t="str">
            <v>10100200326831</v>
          </cell>
          <cell r="W2121" t="str">
            <v>96099010</v>
          </cell>
          <cell r="X2121" t="str">
            <v>CHINA</v>
          </cell>
          <cell r="Y2121">
            <v>1</v>
          </cell>
        </row>
        <row r="2122">
          <cell r="A2122" t="str">
            <v>884955080573</v>
          </cell>
          <cell r="B2122" t="str">
            <v>1790002</v>
          </cell>
          <cell r="C2122" t="str">
            <v>W&amp;N PASTEL TENDRE X30 BOITE</v>
          </cell>
          <cell r="D2122">
            <v>42</v>
          </cell>
          <cell r="E2122"/>
          <cell r="F2122"/>
          <cell r="G2122" t="str">
            <v>WN PAST TENDRE X30 BOITE</v>
          </cell>
          <cell r="H2122" t="str">
            <v>W&amp;N SOFT PASTEL 30 STUKS</v>
          </cell>
          <cell r="I2122" t="str">
            <v>WN SFT PAST X30 BOX            SP</v>
          </cell>
          <cell r="J2122">
            <v>20.36</v>
          </cell>
          <cell r="K2122">
            <v>20.77</v>
          </cell>
          <cell r="L2122">
            <v>2.0137524557956785E-2</v>
          </cell>
          <cell r="M2122" t="str">
            <v>Actif</v>
          </cell>
          <cell r="N2122"/>
          <cell r="O2122" t="str">
            <v>WINSOR &amp; NEWTON</v>
          </cell>
          <cell r="P2122" t="str">
            <v>FINE ARTS</v>
          </cell>
          <cell r="Q2122" t="str">
            <v>W&amp;N DRY COLOUR</v>
          </cell>
          <cell r="R2122" t="str">
            <v>SOFT PASTEL</v>
          </cell>
          <cell r="S2122" t="str">
            <v>SET</v>
          </cell>
          <cell r="T2122" t="str">
            <v>No serie</v>
          </cell>
          <cell r="U2122" t="str">
            <v>NU</v>
          </cell>
          <cell r="V2122" t="str">
            <v>10100200326831</v>
          </cell>
          <cell r="W2122" t="str">
            <v>96099010</v>
          </cell>
          <cell r="X2122" t="str">
            <v>CHINA</v>
          </cell>
          <cell r="Y2122">
            <v>1</v>
          </cell>
        </row>
        <row r="2123">
          <cell r="A2123" t="str">
            <v>094376907322</v>
          </cell>
          <cell r="B2123" t="str">
            <v>1110702</v>
          </cell>
          <cell r="C2123" t="str">
            <v>W&amp;N ENCRE DE CALLIGRAPHIE 30ML BLANC</v>
          </cell>
          <cell r="D2123">
            <v>42</v>
          </cell>
          <cell r="E2123"/>
          <cell r="F2123"/>
          <cell r="G2123" t="str">
            <v>WN ENC CALLIGR 30ML BLC</v>
          </cell>
          <cell r="H2123" t="str">
            <v>W&amp;N KALLIGRAFIE INKT 30ML WHITE</v>
          </cell>
          <cell r="I2123" t="str">
            <v>WN CIK 30ML WHITE</v>
          </cell>
          <cell r="J2123">
            <v>4</v>
          </cell>
          <cell r="K2123">
            <v>4.08</v>
          </cell>
          <cell r="L2123">
            <v>2.0000000000000018E-2</v>
          </cell>
          <cell r="M2123" t="str">
            <v>Actif</v>
          </cell>
          <cell r="N2123"/>
          <cell r="O2123" t="str">
            <v>WINSOR &amp; NEWTON</v>
          </cell>
          <cell r="P2123" t="str">
            <v>FINE ARTS</v>
          </cell>
          <cell r="Q2123" t="str">
            <v>W&amp;N INK</v>
          </cell>
          <cell r="R2123" t="str">
            <v>CALLIGRAPHY INK</v>
          </cell>
          <cell r="S2123" t="str">
            <v>30ML BOTTLE</v>
          </cell>
          <cell r="T2123" t="str">
            <v>Série 1</v>
          </cell>
          <cell r="U2123" t="str">
            <v>W0702</v>
          </cell>
          <cell r="V2123" t="str">
            <v>10100108231125</v>
          </cell>
          <cell r="W2123" t="str">
            <v>32159070</v>
          </cell>
          <cell r="X2123" t="str">
            <v>FRANCE</v>
          </cell>
          <cell r="Y2123">
            <v>3</v>
          </cell>
        </row>
        <row r="2124">
          <cell r="A2124" t="str">
            <v>094376907209</v>
          </cell>
          <cell r="B2124" t="str">
            <v>1111350</v>
          </cell>
          <cell r="C2124" t="str">
            <v>W&amp;N ENCRE DE CALLIGRAPHIE 30ML BLEU CLAIR</v>
          </cell>
          <cell r="D2124">
            <v>42</v>
          </cell>
          <cell r="E2124"/>
          <cell r="F2124"/>
          <cell r="G2124" t="str">
            <v>WN ENC CALLIGR 30ML BLEU CL</v>
          </cell>
          <cell r="H2124" t="str">
            <v>W&amp;N KALLIGRAFIE INKT 30ML LIGHT BLUE</v>
          </cell>
          <cell r="I2124" t="str">
            <v>WN CIK 30ML LT BLUE</v>
          </cell>
          <cell r="J2124">
            <v>4</v>
          </cell>
          <cell r="K2124">
            <v>4.08</v>
          </cell>
          <cell r="L2124">
            <v>2.0000000000000018E-2</v>
          </cell>
          <cell r="M2124" t="str">
            <v>Actif</v>
          </cell>
          <cell r="N2124"/>
          <cell r="O2124" t="str">
            <v>WINSOR &amp; NEWTON</v>
          </cell>
          <cell r="P2124" t="str">
            <v>FINE ARTS</v>
          </cell>
          <cell r="Q2124" t="str">
            <v>W&amp;N INK</v>
          </cell>
          <cell r="R2124" t="str">
            <v>CALLIGRAPHY INK</v>
          </cell>
          <cell r="S2124" t="str">
            <v>30ML BOTTLE</v>
          </cell>
          <cell r="T2124" t="str">
            <v>Série 1</v>
          </cell>
          <cell r="U2124" t="str">
            <v>W0350</v>
          </cell>
          <cell r="V2124" t="str">
            <v>10100108231125</v>
          </cell>
          <cell r="W2124" t="str">
            <v>32159070</v>
          </cell>
          <cell r="X2124" t="str">
            <v>FRANCE</v>
          </cell>
          <cell r="Y2124">
            <v>3</v>
          </cell>
        </row>
        <row r="2125">
          <cell r="A2125" t="str">
            <v>094376907216</v>
          </cell>
          <cell r="B2125" t="str">
            <v>1111222</v>
          </cell>
          <cell r="C2125" t="str">
            <v>W&amp;N ENCRE DE CALLIGRAPHIE 30ML BLEU FONCE</v>
          </cell>
          <cell r="D2125">
            <v>42</v>
          </cell>
          <cell r="E2125"/>
          <cell r="F2125"/>
          <cell r="G2125" t="str">
            <v>WN ENC CALLIGR 30ML BLEU FC</v>
          </cell>
          <cell r="H2125" t="str">
            <v>W&amp;N KALLIGRAFIE INKT 30ML DARK BLUE</v>
          </cell>
          <cell r="I2125" t="str">
            <v>WN CIK 30ML DK BLUE</v>
          </cell>
          <cell r="J2125">
            <v>4</v>
          </cell>
          <cell r="K2125">
            <v>4.08</v>
          </cell>
          <cell r="L2125">
            <v>2.0000000000000018E-2</v>
          </cell>
          <cell r="M2125" t="str">
            <v>Actif</v>
          </cell>
          <cell r="N2125"/>
          <cell r="O2125" t="str">
            <v>WINSOR &amp; NEWTON</v>
          </cell>
          <cell r="P2125" t="str">
            <v>FINE ARTS</v>
          </cell>
          <cell r="Q2125" t="str">
            <v>W&amp;N INK</v>
          </cell>
          <cell r="R2125" t="str">
            <v>CALLIGRAPHY INK</v>
          </cell>
          <cell r="S2125" t="str">
            <v>30ML BOTTLE</v>
          </cell>
          <cell r="T2125" t="str">
            <v>Série 1</v>
          </cell>
          <cell r="U2125" t="str">
            <v>W0222</v>
          </cell>
          <cell r="V2125" t="str">
            <v>10100108231125</v>
          </cell>
          <cell r="W2125" t="str">
            <v>32159070</v>
          </cell>
          <cell r="X2125" t="str">
            <v>FRANCE</v>
          </cell>
          <cell r="Y2125">
            <v>3</v>
          </cell>
        </row>
        <row r="2126">
          <cell r="A2126" t="str">
            <v>094376907186</v>
          </cell>
          <cell r="B2126" t="str">
            <v>1111203</v>
          </cell>
          <cell r="C2126" t="str">
            <v>W&amp;N ENCRE DE CALLIGRAPHIE 30ML CRAMOISIE</v>
          </cell>
          <cell r="D2126">
            <v>42</v>
          </cell>
          <cell r="E2126"/>
          <cell r="F2126"/>
          <cell r="G2126" t="str">
            <v>WN ENC CALLIGR 30ML CRAMOISIE</v>
          </cell>
          <cell r="H2126" t="str">
            <v>W&amp;N KALLIGRAFIE INKT 30ML CRIMSON</v>
          </cell>
          <cell r="I2126" t="str">
            <v>WN CIK 30ML CRIMSON</v>
          </cell>
          <cell r="J2126">
            <v>4</v>
          </cell>
          <cell r="K2126">
            <v>4.08</v>
          </cell>
          <cell r="L2126">
            <v>2.0000000000000018E-2</v>
          </cell>
          <cell r="M2126" t="str">
            <v>Actif</v>
          </cell>
          <cell r="N2126"/>
          <cell r="O2126" t="str">
            <v>WINSOR &amp; NEWTON</v>
          </cell>
          <cell r="P2126" t="str">
            <v>FINE ARTS</v>
          </cell>
          <cell r="Q2126" t="str">
            <v>W&amp;N INK</v>
          </cell>
          <cell r="R2126" t="str">
            <v>CALLIGRAPHY INK</v>
          </cell>
          <cell r="S2126" t="str">
            <v>30ML BOTTLE</v>
          </cell>
          <cell r="T2126" t="str">
            <v>Série 1</v>
          </cell>
          <cell r="U2126" t="str">
            <v>W0203</v>
          </cell>
          <cell r="V2126" t="str">
            <v>10100108231125</v>
          </cell>
          <cell r="W2126" t="str">
            <v>32159070</v>
          </cell>
          <cell r="X2126" t="str">
            <v>FRANCE</v>
          </cell>
          <cell r="Y2126">
            <v>3</v>
          </cell>
        </row>
        <row r="2127">
          <cell r="A2127" t="str">
            <v>094376907179</v>
          </cell>
          <cell r="B2127" t="str">
            <v>1111601</v>
          </cell>
          <cell r="C2127" t="str">
            <v>W&amp;N ENCRE DE CALLIGRAPHIE 30ML ECARLATE</v>
          </cell>
          <cell r="D2127">
            <v>42</v>
          </cell>
          <cell r="E2127"/>
          <cell r="F2127"/>
          <cell r="G2127" t="str">
            <v>WN ENC CALLIGR 30ML ECARLATE</v>
          </cell>
          <cell r="H2127" t="str">
            <v>W&amp;N KALLIGRAFIE INKT 30ML SCARLET</v>
          </cell>
          <cell r="I2127" t="str">
            <v>WN CIK 30ML SCARLET</v>
          </cell>
          <cell r="J2127">
            <v>4</v>
          </cell>
          <cell r="K2127">
            <v>4.08</v>
          </cell>
          <cell r="L2127">
            <v>2.0000000000000018E-2</v>
          </cell>
          <cell r="M2127" t="str">
            <v>Actif</v>
          </cell>
          <cell r="N2127"/>
          <cell r="O2127" t="str">
            <v>WINSOR &amp; NEWTON</v>
          </cell>
          <cell r="P2127" t="str">
            <v>FINE ARTS</v>
          </cell>
          <cell r="Q2127" t="str">
            <v>W&amp;N INK</v>
          </cell>
          <cell r="R2127" t="str">
            <v>CALLIGRAPHY INK</v>
          </cell>
          <cell r="S2127" t="str">
            <v>30ML BOTTLE</v>
          </cell>
          <cell r="T2127" t="str">
            <v>Série 1</v>
          </cell>
          <cell r="U2127" t="str">
            <v>W0601</v>
          </cell>
          <cell r="V2127" t="str">
            <v>10100108231125</v>
          </cell>
          <cell r="W2127" t="str">
            <v>32159070</v>
          </cell>
          <cell r="X2127" t="str">
            <v>FRANCE</v>
          </cell>
          <cell r="Y2127">
            <v>3</v>
          </cell>
        </row>
        <row r="2128">
          <cell r="A2128" t="str">
            <v>094376907155</v>
          </cell>
          <cell r="B2128" t="str">
            <v>1111345</v>
          </cell>
          <cell r="C2128" t="str">
            <v>W&amp;N ENCRE DE CALLIGRAPHIE 30ML JAUNE CITRON</v>
          </cell>
          <cell r="D2128">
            <v>42</v>
          </cell>
          <cell r="E2128"/>
          <cell r="F2128"/>
          <cell r="G2128" t="str">
            <v>WN ENC CALLIGR 30ML JNE CITRON</v>
          </cell>
          <cell r="H2128" t="str">
            <v>W&amp;N KALLIGRAFIE INKT 30ML LEMON YELLOW</v>
          </cell>
          <cell r="I2128" t="str">
            <v>WN CIK 30ML LEM.YELLOW</v>
          </cell>
          <cell r="J2128">
            <v>4</v>
          </cell>
          <cell r="K2128">
            <v>4.08</v>
          </cell>
          <cell r="L2128">
            <v>2.0000000000000018E-2</v>
          </cell>
          <cell r="M2128" t="str">
            <v>Actif</v>
          </cell>
          <cell r="N2128"/>
          <cell r="O2128" t="str">
            <v>WINSOR &amp; NEWTON</v>
          </cell>
          <cell r="P2128" t="str">
            <v>FINE ARTS</v>
          </cell>
          <cell r="Q2128" t="str">
            <v>W&amp;N INK</v>
          </cell>
          <cell r="R2128" t="str">
            <v>CALLIGRAPHY INK</v>
          </cell>
          <cell r="S2128" t="str">
            <v>30ML BOTTLE</v>
          </cell>
          <cell r="T2128" t="str">
            <v>Série 1</v>
          </cell>
          <cell r="U2128" t="str">
            <v>W0345</v>
          </cell>
          <cell r="V2128" t="str">
            <v>10100108231125</v>
          </cell>
          <cell r="W2128" t="str">
            <v>32159070</v>
          </cell>
          <cell r="X2128" t="str">
            <v>FRANCE</v>
          </cell>
          <cell r="Y2128">
            <v>3</v>
          </cell>
        </row>
        <row r="2129">
          <cell r="A2129" t="str">
            <v>094376907162</v>
          </cell>
          <cell r="B2129" t="str">
            <v>1111730</v>
          </cell>
          <cell r="C2129" t="str">
            <v>W&amp;N ENCRE DE CALLIGRAPHIE 30ML JAUNE WINSOR</v>
          </cell>
          <cell r="D2129">
            <v>42</v>
          </cell>
          <cell r="E2129"/>
          <cell r="F2129"/>
          <cell r="G2129" t="str">
            <v>WN ENC CALLIGR 30ML JNE WN</v>
          </cell>
          <cell r="H2129" t="str">
            <v>W&amp;N KALLIGRAFIE INKT 30ML WINSOR YELLOW</v>
          </cell>
          <cell r="I2129" t="str">
            <v>WN CIK 30ML WIN.YELLOW</v>
          </cell>
          <cell r="J2129">
            <v>4</v>
          </cell>
          <cell r="K2129">
            <v>4.08</v>
          </cell>
          <cell r="L2129">
            <v>2.0000000000000018E-2</v>
          </cell>
          <cell r="M2129" t="str">
            <v>Actif</v>
          </cell>
          <cell r="N2129"/>
          <cell r="O2129" t="str">
            <v>WINSOR &amp; NEWTON</v>
          </cell>
          <cell r="P2129" t="str">
            <v>FINE ARTS</v>
          </cell>
          <cell r="Q2129" t="str">
            <v>W&amp;N INK</v>
          </cell>
          <cell r="R2129" t="str">
            <v>CALLIGRAPHY INK</v>
          </cell>
          <cell r="S2129" t="str">
            <v>30ML BOTTLE</v>
          </cell>
          <cell r="T2129" t="str">
            <v>Série 1</v>
          </cell>
          <cell r="U2129" t="str">
            <v>W0730</v>
          </cell>
          <cell r="V2129" t="str">
            <v>10100108231125</v>
          </cell>
          <cell r="W2129" t="str">
            <v>32159070</v>
          </cell>
          <cell r="X2129" t="str">
            <v>FRANCE</v>
          </cell>
          <cell r="Y2129">
            <v>3</v>
          </cell>
        </row>
        <row r="2130">
          <cell r="A2130" t="str">
            <v>094376907285</v>
          </cell>
          <cell r="B2130" t="str">
            <v>1111030</v>
          </cell>
          <cell r="C2130" t="str">
            <v>W&amp;N ENCRE DE CALLIGRAPHIE 30ML NOIR</v>
          </cell>
          <cell r="D2130">
            <v>42</v>
          </cell>
          <cell r="E2130"/>
          <cell r="F2130"/>
          <cell r="G2130" t="str">
            <v>WN ENC CALLIGR 30ML NOIR</v>
          </cell>
          <cell r="H2130" t="str">
            <v>W&amp;N KALLIGRAFIE INKT 30ML BLACK</v>
          </cell>
          <cell r="I2130" t="str">
            <v>WN CIK 30ML BLACK</v>
          </cell>
          <cell r="J2130">
            <v>4</v>
          </cell>
          <cell r="K2130">
            <v>4.08</v>
          </cell>
          <cell r="L2130">
            <v>2.0000000000000018E-2</v>
          </cell>
          <cell r="M2130" t="str">
            <v>Actif</v>
          </cell>
          <cell r="N2130"/>
          <cell r="O2130" t="str">
            <v>WINSOR &amp; NEWTON</v>
          </cell>
          <cell r="P2130" t="str">
            <v>FINE ARTS</v>
          </cell>
          <cell r="Q2130" t="str">
            <v>W&amp;N INK</v>
          </cell>
          <cell r="R2130" t="str">
            <v>CALLIGRAPHY INK</v>
          </cell>
          <cell r="S2130" t="str">
            <v>30ML BOTTLE</v>
          </cell>
          <cell r="T2130" t="str">
            <v>Série 1</v>
          </cell>
          <cell r="U2130" t="str">
            <v>W0030</v>
          </cell>
          <cell r="V2130" t="str">
            <v>10100108231125</v>
          </cell>
          <cell r="W2130" t="str">
            <v>32159070</v>
          </cell>
          <cell r="X2130" t="str">
            <v>FRANCE</v>
          </cell>
          <cell r="Y2130">
            <v>3</v>
          </cell>
        </row>
        <row r="2131">
          <cell r="A2131" t="str">
            <v>094376907230</v>
          </cell>
          <cell r="B2131" t="str">
            <v>1111034</v>
          </cell>
          <cell r="C2131" t="str">
            <v>W&amp;N ENCRE DE CALLIGRAPHIE 30ML NOIR DE VIGNE</v>
          </cell>
          <cell r="D2131">
            <v>42</v>
          </cell>
          <cell r="E2131"/>
          <cell r="F2131"/>
          <cell r="G2131" t="str">
            <v>WN ENC CALLIGR 30ML NOIR VIGNE</v>
          </cell>
          <cell r="H2131" t="str">
            <v>W&amp;N KALLIGRAFIE INKT 30ML BLUE BLACK</v>
          </cell>
          <cell r="I2131" t="str">
            <v>WN CIK 30ML BLUE BLACK</v>
          </cell>
          <cell r="J2131">
            <v>4</v>
          </cell>
          <cell r="K2131">
            <v>4.08</v>
          </cell>
          <cell r="L2131">
            <v>2.0000000000000018E-2</v>
          </cell>
          <cell r="M2131" t="str">
            <v>Actif</v>
          </cell>
          <cell r="N2131"/>
          <cell r="O2131" t="str">
            <v>WINSOR &amp; NEWTON</v>
          </cell>
          <cell r="P2131" t="str">
            <v>FINE ARTS</v>
          </cell>
          <cell r="Q2131" t="str">
            <v>W&amp;N INK</v>
          </cell>
          <cell r="R2131" t="str">
            <v>CALLIGRAPHY INK</v>
          </cell>
          <cell r="S2131" t="str">
            <v>30ML BOTTLE</v>
          </cell>
          <cell r="T2131" t="str">
            <v>Série 1</v>
          </cell>
          <cell r="U2131" t="str">
            <v>W0034</v>
          </cell>
          <cell r="V2131" t="str">
            <v>10100108231125</v>
          </cell>
          <cell r="W2131" t="str">
            <v>32159070</v>
          </cell>
          <cell r="X2131" t="str">
            <v>FRANCE</v>
          </cell>
          <cell r="Y2131">
            <v>3</v>
          </cell>
        </row>
        <row r="2132">
          <cell r="A2132" t="str">
            <v>094376907315</v>
          </cell>
          <cell r="B2132" t="str">
            <v>1110030</v>
          </cell>
          <cell r="C2132" t="str">
            <v>W&amp;N ENCRE DE CALLIGRAPHIE 30ML NOIR MAT</v>
          </cell>
          <cell r="D2132">
            <v>42</v>
          </cell>
          <cell r="E2132"/>
          <cell r="F2132"/>
          <cell r="G2132" t="str">
            <v>WN ENC CALLIGR 30ML NOIR MAT</v>
          </cell>
          <cell r="H2132" t="str">
            <v>W&amp;N KALLIGRAFIE INKT 30ML MAT BLACK</v>
          </cell>
          <cell r="I2132" t="str">
            <v>WN CIK 30ML MATT BLACK</v>
          </cell>
          <cell r="J2132">
            <v>4</v>
          </cell>
          <cell r="K2132">
            <v>4.08</v>
          </cell>
          <cell r="L2132">
            <v>2.0000000000000018E-2</v>
          </cell>
          <cell r="M2132" t="str">
            <v>Actif</v>
          </cell>
          <cell r="N2132"/>
          <cell r="O2132" t="str">
            <v>WINSOR &amp; NEWTON</v>
          </cell>
          <cell r="P2132" t="str">
            <v>FINE ARTS</v>
          </cell>
          <cell r="Q2132" t="str">
            <v>W&amp;N INK</v>
          </cell>
          <cell r="R2132" t="str">
            <v>CALLIGRAPHY INK</v>
          </cell>
          <cell r="S2132" t="str">
            <v>30ML BOTTLE</v>
          </cell>
          <cell r="T2132" t="str">
            <v>Série 1</v>
          </cell>
          <cell r="U2132" t="str">
            <v>WM030</v>
          </cell>
          <cell r="V2132" t="str">
            <v>10100108231125</v>
          </cell>
          <cell r="W2132" t="str">
            <v>32159070</v>
          </cell>
          <cell r="X2132" t="str">
            <v>FRANCE</v>
          </cell>
          <cell r="Y2132">
            <v>3</v>
          </cell>
        </row>
        <row r="2133">
          <cell r="A2133" t="str">
            <v>094376907247</v>
          </cell>
          <cell r="B2133" t="str">
            <v>1111744</v>
          </cell>
          <cell r="C2133" t="str">
            <v>W&amp;N ENCRE DE CALLIGRAPHIE 30ML OCRE JAUNE</v>
          </cell>
          <cell r="D2133">
            <v>42</v>
          </cell>
          <cell r="E2133"/>
          <cell r="F2133"/>
          <cell r="G2133" t="str">
            <v>WN ENC CALLIGR 30ML OCRE JNE</v>
          </cell>
          <cell r="H2133" t="str">
            <v>W&amp;N KALLIGRAFIE INKT 30ML YELLOW OCHRE</v>
          </cell>
          <cell r="I2133" t="str">
            <v>WN CIK 30ML YELL OCHRE</v>
          </cell>
          <cell r="J2133">
            <v>4</v>
          </cell>
          <cell r="K2133">
            <v>4.08</v>
          </cell>
          <cell r="L2133">
            <v>2.0000000000000018E-2</v>
          </cell>
          <cell r="M2133" t="str">
            <v>Actif</v>
          </cell>
          <cell r="N2133"/>
          <cell r="O2133" t="str">
            <v>WINSOR &amp; NEWTON</v>
          </cell>
          <cell r="P2133" t="str">
            <v>FINE ARTS</v>
          </cell>
          <cell r="Q2133" t="str">
            <v>W&amp;N INK</v>
          </cell>
          <cell r="R2133" t="str">
            <v>CALLIGRAPHY INK</v>
          </cell>
          <cell r="S2133" t="str">
            <v>30ML BOTTLE</v>
          </cell>
          <cell r="T2133" t="str">
            <v>Série 1</v>
          </cell>
          <cell r="U2133" t="str">
            <v>W0744</v>
          </cell>
          <cell r="V2133" t="str">
            <v>10100108231125</v>
          </cell>
          <cell r="W2133" t="str">
            <v>32159070</v>
          </cell>
          <cell r="X2133" t="str">
            <v>FRANCE</v>
          </cell>
          <cell r="Y2133">
            <v>3</v>
          </cell>
        </row>
        <row r="2134">
          <cell r="A2134" t="str">
            <v>094376907254</v>
          </cell>
          <cell r="B2134" t="str">
            <v>1111317</v>
          </cell>
          <cell r="C2134" t="str">
            <v>W&amp;N ENCRE DE CALLIGRAPHIE 30ML ROUGE INDIEN</v>
          </cell>
          <cell r="D2134">
            <v>42</v>
          </cell>
          <cell r="E2134"/>
          <cell r="F2134"/>
          <cell r="G2134" t="str">
            <v>WN ENC CALLIGR 30ML RGE INDIEN</v>
          </cell>
          <cell r="H2134" t="str">
            <v>W&amp;N KALLIGRAFIE INKT 30ML INDIAN RED</v>
          </cell>
          <cell r="I2134" t="str">
            <v>WN CIK 30ML INDIAN RED</v>
          </cell>
          <cell r="J2134">
            <v>4</v>
          </cell>
          <cell r="K2134">
            <v>4.08</v>
          </cell>
          <cell r="L2134">
            <v>2.0000000000000018E-2</v>
          </cell>
          <cell r="M2134" t="str">
            <v>Actif</v>
          </cell>
          <cell r="N2134"/>
          <cell r="O2134" t="str">
            <v>WINSOR &amp; NEWTON</v>
          </cell>
          <cell r="P2134" t="str">
            <v>FINE ARTS</v>
          </cell>
          <cell r="Q2134" t="str">
            <v>W&amp;N INK</v>
          </cell>
          <cell r="R2134" t="str">
            <v>CALLIGRAPHY INK</v>
          </cell>
          <cell r="S2134" t="str">
            <v>30ML BOTTLE</v>
          </cell>
          <cell r="T2134" t="str">
            <v>Série 1</v>
          </cell>
          <cell r="U2134" t="str">
            <v>W0317</v>
          </cell>
          <cell r="V2134" t="str">
            <v>10100108231125</v>
          </cell>
          <cell r="W2134" t="str">
            <v>32159070</v>
          </cell>
          <cell r="X2134" t="str">
            <v>FRANCE</v>
          </cell>
          <cell r="Y2134">
            <v>3</v>
          </cell>
        </row>
        <row r="2135">
          <cell r="A2135" t="str">
            <v>094376907261</v>
          </cell>
          <cell r="B2135" t="str">
            <v>1111609</v>
          </cell>
          <cell r="C2135" t="str">
            <v>W&amp;N ENCRE DE CALLIGRAPHIE 30ML SEPIA</v>
          </cell>
          <cell r="D2135">
            <v>42</v>
          </cell>
          <cell r="E2135"/>
          <cell r="F2135"/>
          <cell r="G2135" t="str">
            <v>WN ENC CALLIGR 30ML SEPIA</v>
          </cell>
          <cell r="H2135" t="str">
            <v>W&amp;N KALLIGRAFIE INKT 30ML SEPIA</v>
          </cell>
          <cell r="I2135" t="str">
            <v>WN CIK 30ML SEPIA</v>
          </cell>
          <cell r="J2135">
            <v>4</v>
          </cell>
          <cell r="K2135">
            <v>4.08</v>
          </cell>
          <cell r="L2135">
            <v>2.0000000000000018E-2</v>
          </cell>
          <cell r="M2135" t="str">
            <v>Actif</v>
          </cell>
          <cell r="N2135"/>
          <cell r="O2135" t="str">
            <v>WINSOR &amp; NEWTON</v>
          </cell>
          <cell r="P2135" t="str">
            <v>FINE ARTS</v>
          </cell>
          <cell r="Q2135" t="str">
            <v>W&amp;N INK</v>
          </cell>
          <cell r="R2135" t="str">
            <v>CALLIGRAPHY INK</v>
          </cell>
          <cell r="S2135" t="str">
            <v>30ML BOTTLE</v>
          </cell>
          <cell r="T2135" t="str">
            <v>Série 1</v>
          </cell>
          <cell r="U2135" t="str">
            <v>W0609</v>
          </cell>
          <cell r="V2135" t="str">
            <v>10100108231125</v>
          </cell>
          <cell r="W2135" t="str">
            <v>32159070</v>
          </cell>
          <cell r="X2135" t="str">
            <v>FRANCE</v>
          </cell>
          <cell r="Y2135">
            <v>3</v>
          </cell>
        </row>
        <row r="2136">
          <cell r="A2136" t="str">
            <v>094376907278</v>
          </cell>
          <cell r="B2136" t="str">
            <v>1111289</v>
          </cell>
          <cell r="C2136" t="str">
            <v>W&amp;N ENCRE DE CALLIGRAPHIE 30ML VERT</v>
          </cell>
          <cell r="D2136">
            <v>42</v>
          </cell>
          <cell r="E2136"/>
          <cell r="F2136"/>
          <cell r="G2136" t="str">
            <v>WN ENC CALLIGR 30ML VERT</v>
          </cell>
          <cell r="H2136" t="str">
            <v>W&amp;N KALLIGRAFIE INKT 30ML GREEN</v>
          </cell>
          <cell r="I2136" t="str">
            <v>WN CIK 30ML GREEN</v>
          </cell>
          <cell r="J2136">
            <v>4</v>
          </cell>
          <cell r="K2136">
            <v>4.08</v>
          </cell>
          <cell r="L2136">
            <v>2.0000000000000018E-2</v>
          </cell>
          <cell r="M2136" t="str">
            <v>Actif</v>
          </cell>
          <cell r="N2136"/>
          <cell r="O2136" t="str">
            <v>WINSOR &amp; NEWTON</v>
          </cell>
          <cell r="P2136" t="str">
            <v>FINE ARTS</v>
          </cell>
          <cell r="Q2136" t="str">
            <v>W&amp;N INK</v>
          </cell>
          <cell r="R2136" t="str">
            <v>CALLIGRAPHY INK</v>
          </cell>
          <cell r="S2136" t="str">
            <v>30ML BOTTLE</v>
          </cell>
          <cell r="T2136" t="str">
            <v>Série 1</v>
          </cell>
          <cell r="U2136" t="str">
            <v>W0289</v>
          </cell>
          <cell r="V2136" t="str">
            <v>10100108231125</v>
          </cell>
          <cell r="W2136" t="str">
            <v>32159070</v>
          </cell>
          <cell r="X2136" t="str">
            <v>FRANCE</v>
          </cell>
          <cell r="Y2136">
            <v>3</v>
          </cell>
        </row>
        <row r="2137">
          <cell r="A2137" t="str">
            <v>094376907223</v>
          </cell>
          <cell r="B2137" t="str">
            <v>1111341</v>
          </cell>
          <cell r="C2137" t="str">
            <v>W&amp;N ENCRE DE CALLIGRAPHIE 30ML VERT CLAIR</v>
          </cell>
          <cell r="D2137">
            <v>42</v>
          </cell>
          <cell r="E2137"/>
          <cell r="F2137"/>
          <cell r="G2137" t="str">
            <v>WN ENC CALLIGR 30ML VERT CLAIR</v>
          </cell>
          <cell r="H2137" t="str">
            <v>W&amp;N KALLIGRAFIE INKT 30ML LEAF GREEN</v>
          </cell>
          <cell r="I2137" t="str">
            <v>WN CIK 30ML LEAF GREEN</v>
          </cell>
          <cell r="J2137">
            <v>4</v>
          </cell>
          <cell r="K2137">
            <v>4.08</v>
          </cell>
          <cell r="L2137">
            <v>2.0000000000000018E-2</v>
          </cell>
          <cell r="M2137" t="str">
            <v>Actif</v>
          </cell>
          <cell r="N2137"/>
          <cell r="O2137" t="str">
            <v>WINSOR &amp; NEWTON</v>
          </cell>
          <cell r="P2137" t="str">
            <v>FINE ARTS</v>
          </cell>
          <cell r="Q2137" t="str">
            <v>W&amp;N INK</v>
          </cell>
          <cell r="R2137" t="str">
            <v>CALLIGRAPHY INK</v>
          </cell>
          <cell r="S2137" t="str">
            <v>30ML BOTTLE</v>
          </cell>
          <cell r="T2137" t="str">
            <v>Série 1</v>
          </cell>
          <cell r="U2137" t="str">
            <v>W0341</v>
          </cell>
          <cell r="V2137" t="str">
            <v>10100108231125</v>
          </cell>
          <cell r="W2137" t="str">
            <v>32159070</v>
          </cell>
          <cell r="X2137" t="str">
            <v>FRANCE</v>
          </cell>
          <cell r="Y2137">
            <v>3</v>
          </cell>
        </row>
        <row r="2138">
          <cell r="A2138" t="str">
            <v>094376907193</v>
          </cell>
          <cell r="B2138" t="str">
            <v>1111688</v>
          </cell>
          <cell r="C2138" t="str">
            <v>W&amp;N ENCRE DE CALLIGRAPHIE 30ML VIOLET</v>
          </cell>
          <cell r="D2138">
            <v>42</v>
          </cell>
          <cell r="E2138"/>
          <cell r="F2138"/>
          <cell r="G2138" t="str">
            <v>WN ENC CALLIGR 30ML VIOLET</v>
          </cell>
          <cell r="H2138" t="str">
            <v>W&amp;N KALLIGRAFIE INKT 30ML VIOLET</v>
          </cell>
          <cell r="I2138" t="str">
            <v>WN CIK 30ML VIOLET</v>
          </cell>
          <cell r="J2138">
            <v>4</v>
          </cell>
          <cell r="K2138">
            <v>4.08</v>
          </cell>
          <cell r="L2138">
            <v>2.0000000000000018E-2</v>
          </cell>
          <cell r="M2138" t="str">
            <v>Actif</v>
          </cell>
          <cell r="N2138"/>
          <cell r="O2138" t="str">
            <v>WINSOR &amp; NEWTON</v>
          </cell>
          <cell r="P2138" t="str">
            <v>FINE ARTS</v>
          </cell>
          <cell r="Q2138" t="str">
            <v>W&amp;N INK</v>
          </cell>
          <cell r="R2138" t="str">
            <v>CALLIGRAPHY INK</v>
          </cell>
          <cell r="S2138" t="str">
            <v>30ML BOTTLE</v>
          </cell>
          <cell r="T2138" t="str">
            <v>Série 1</v>
          </cell>
          <cell r="U2138" t="str">
            <v>W0688</v>
          </cell>
          <cell r="V2138" t="str">
            <v>10100108231125</v>
          </cell>
          <cell r="W2138" t="str">
            <v>32159070</v>
          </cell>
          <cell r="X2138" t="str">
            <v>FRANCE</v>
          </cell>
          <cell r="Y2138">
            <v>3</v>
          </cell>
        </row>
        <row r="2139">
          <cell r="A2139" t="str">
            <v>094376907308</v>
          </cell>
          <cell r="B2139" t="str">
            <v>1110617</v>
          </cell>
          <cell r="C2139" t="str">
            <v>W&amp;N ENCRE DE CALLIGRAPHIE 30ML ARGENT</v>
          </cell>
          <cell r="D2139">
            <v>42</v>
          </cell>
          <cell r="E2139"/>
          <cell r="F2139"/>
          <cell r="G2139" t="str">
            <v>WN ENC CALLIGR 30ML ARG</v>
          </cell>
          <cell r="H2139" t="str">
            <v>W&amp;N KALLIGRAFIE INKT 30ML SILVER</v>
          </cell>
          <cell r="I2139" t="str">
            <v>WN CIK 30ML SILVER</v>
          </cell>
          <cell r="J2139">
            <v>4.42</v>
          </cell>
          <cell r="K2139">
            <v>4.51</v>
          </cell>
          <cell r="L2139">
            <v>2.0361990950226214E-2</v>
          </cell>
          <cell r="M2139" t="str">
            <v>Actif</v>
          </cell>
          <cell r="N2139"/>
          <cell r="O2139" t="str">
            <v>WINSOR &amp; NEWTON</v>
          </cell>
          <cell r="P2139" t="str">
            <v>FINE ARTS</v>
          </cell>
          <cell r="Q2139" t="str">
            <v>W&amp;N INK</v>
          </cell>
          <cell r="R2139" t="str">
            <v>CALLIGRAPHY INK</v>
          </cell>
          <cell r="S2139" t="str">
            <v>30ML BOTTLE</v>
          </cell>
          <cell r="T2139" t="str">
            <v>Série 2</v>
          </cell>
          <cell r="U2139" t="str">
            <v>W0617</v>
          </cell>
          <cell r="V2139" t="str">
            <v>10100108231125</v>
          </cell>
          <cell r="W2139" t="str">
            <v>32159070</v>
          </cell>
          <cell r="X2139" t="str">
            <v>FRANCE</v>
          </cell>
          <cell r="Y2139">
            <v>3</v>
          </cell>
        </row>
        <row r="2140">
          <cell r="A2140" t="str">
            <v>094376907292</v>
          </cell>
          <cell r="B2140" t="str">
            <v>1110283</v>
          </cell>
          <cell r="C2140" t="str">
            <v>W&amp;N ENCRE DE CALLIGRAPHIE 30ML OR</v>
          </cell>
          <cell r="D2140">
            <v>42</v>
          </cell>
          <cell r="E2140"/>
          <cell r="F2140"/>
          <cell r="G2140" t="str">
            <v>WN ENC CALLIGR 30ML OR</v>
          </cell>
          <cell r="H2140" t="str">
            <v>W&amp;N KALLIGRAFIE INKT 30ML GOLD</v>
          </cell>
          <cell r="I2140" t="str">
            <v>WN CIK 30ML GOLD</v>
          </cell>
          <cell r="J2140">
            <v>4.42</v>
          </cell>
          <cell r="K2140">
            <v>4.51</v>
          </cell>
          <cell r="L2140">
            <v>2.0361990950226214E-2</v>
          </cell>
          <cell r="M2140" t="str">
            <v>Actif</v>
          </cell>
          <cell r="N2140"/>
          <cell r="O2140" t="str">
            <v>WINSOR &amp; NEWTON</v>
          </cell>
          <cell r="P2140" t="str">
            <v>FINE ARTS</v>
          </cell>
          <cell r="Q2140" t="str">
            <v>W&amp;N INK</v>
          </cell>
          <cell r="R2140" t="str">
            <v>CALLIGRAPHY INK</v>
          </cell>
          <cell r="S2140" t="str">
            <v>30ML BOTTLE</v>
          </cell>
          <cell r="T2140" t="str">
            <v>Série 2</v>
          </cell>
          <cell r="U2140" t="str">
            <v>W0283</v>
          </cell>
          <cell r="V2140" t="str">
            <v>10100108231125</v>
          </cell>
          <cell r="W2140" t="str">
            <v>32159070</v>
          </cell>
          <cell r="X2140" t="str">
            <v>FRANCE</v>
          </cell>
          <cell r="Y2140">
            <v>3</v>
          </cell>
        </row>
        <row r="2141">
          <cell r="A2141" t="str">
            <v>094376907407</v>
          </cell>
          <cell r="B2141" t="str">
            <v>1190192</v>
          </cell>
          <cell r="C2141" t="str">
            <v>W&amp;N ENCRE DE CALLIGRAPHIE ASSORTIMENT 6X30ML</v>
          </cell>
          <cell r="D2141">
            <v>42</v>
          </cell>
          <cell r="E2141"/>
          <cell r="F2141"/>
          <cell r="G2141" t="str">
            <v>WN ENC CALLIGR ASSORT 6X30ML</v>
          </cell>
          <cell r="H2141" t="str">
            <v>W&amp;N KALLIGRAFIE INKT SET 6X30ML</v>
          </cell>
          <cell r="I2141" t="str">
            <v>WN CIK 6 ASST SET</v>
          </cell>
          <cell r="J2141">
            <v>23.12</v>
          </cell>
          <cell r="K2141">
            <v>23.58</v>
          </cell>
          <cell r="L2141">
            <v>1.9896193771626179E-2</v>
          </cell>
          <cell r="M2141" t="str">
            <v>Actif</v>
          </cell>
          <cell r="N2141"/>
          <cell r="O2141" t="str">
            <v>WINSOR &amp; NEWTON</v>
          </cell>
          <cell r="P2141" t="str">
            <v>FINE ARTS</v>
          </cell>
          <cell r="Q2141" t="str">
            <v>W&amp;N INK</v>
          </cell>
          <cell r="R2141" t="str">
            <v>CALLIGRAPHY INK</v>
          </cell>
          <cell r="S2141" t="str">
            <v>SET</v>
          </cell>
          <cell r="T2141" t="str">
            <v>No serie</v>
          </cell>
          <cell r="U2141" t="str">
            <v>NA</v>
          </cell>
          <cell r="V2141" t="str">
            <v>10100108231831</v>
          </cell>
          <cell r="W2141" t="str">
            <v>32159070</v>
          </cell>
          <cell r="X2141" t="str">
            <v>FRANCE</v>
          </cell>
          <cell r="Y2141">
            <v>1</v>
          </cell>
        </row>
        <row r="2142">
          <cell r="A2142" t="str">
            <v>094376954180</v>
          </cell>
          <cell r="B2142" t="str">
            <v>1005754</v>
          </cell>
          <cell r="C2142" t="str">
            <v>W&amp;N ENCRE A DESSINER 14ML 754 ENCRE DE CHINE LIQUIDE</v>
          </cell>
          <cell r="D2142">
            <v>42</v>
          </cell>
          <cell r="E2142"/>
          <cell r="F2142"/>
          <cell r="G2142" t="str">
            <v>WN ENC DESS 14ML 754 CHINE LIQ</v>
          </cell>
          <cell r="H2142" t="str">
            <v>W&amp;N INK 14ML LIQUID INDIAN</v>
          </cell>
          <cell r="I2142" t="str">
            <v>WN DIK 14ML LIQUID INDIAN</v>
          </cell>
          <cell r="J2142">
            <v>2.44</v>
          </cell>
          <cell r="K2142">
            <v>2.4900000000000002</v>
          </cell>
          <cell r="L2142">
            <v>2.0491803278688634E-2</v>
          </cell>
          <cell r="M2142" t="str">
            <v>Actif</v>
          </cell>
          <cell r="N2142"/>
          <cell r="O2142" t="str">
            <v>WINSOR &amp; NEWTON</v>
          </cell>
          <cell r="P2142" t="str">
            <v>FINE ARTS</v>
          </cell>
          <cell r="Q2142" t="str">
            <v>W&amp;N INK</v>
          </cell>
          <cell r="R2142" t="str">
            <v>DRAWING INK</v>
          </cell>
          <cell r="S2142" t="str">
            <v>14ML BOTTLE</v>
          </cell>
          <cell r="T2142" t="str">
            <v>Série 1</v>
          </cell>
          <cell r="U2142" t="str">
            <v>W0754</v>
          </cell>
          <cell r="V2142" t="str">
            <v>10100108233116</v>
          </cell>
          <cell r="W2142" t="str">
            <v>32159070</v>
          </cell>
          <cell r="X2142" t="str">
            <v>FRANCE</v>
          </cell>
          <cell r="Y2142">
            <v>6</v>
          </cell>
        </row>
        <row r="2143">
          <cell r="A2143" t="str">
            <v>094376953053</v>
          </cell>
          <cell r="B2143" t="str">
            <v>1040030</v>
          </cell>
          <cell r="C2143" t="str">
            <v>W&amp;N ENCRE DE CHINE 250ML 030 NOIR</v>
          </cell>
          <cell r="D2143">
            <v>42</v>
          </cell>
          <cell r="E2143"/>
          <cell r="F2143"/>
          <cell r="G2143" t="str">
            <v>WN ENC DE CHINE 250ML 030 NOIR</v>
          </cell>
          <cell r="H2143" t="str">
            <v>W&amp;N INK 250ML BLACK</v>
          </cell>
          <cell r="I2143" t="str">
            <v>WN DIK 250ML BLACK</v>
          </cell>
          <cell r="J2143">
            <v>15.6</v>
          </cell>
          <cell r="K2143">
            <v>15.91</v>
          </cell>
          <cell r="L2143">
            <v>1.9871794871794905E-2</v>
          </cell>
          <cell r="M2143" t="str">
            <v>Actif</v>
          </cell>
          <cell r="N2143"/>
          <cell r="O2143" t="str">
            <v>WINSOR &amp; NEWTON</v>
          </cell>
          <cell r="P2143" t="str">
            <v>FINE ARTS</v>
          </cell>
          <cell r="Q2143" t="str">
            <v>W&amp;N INK</v>
          </cell>
          <cell r="R2143" t="str">
            <v>DRAWING INK</v>
          </cell>
          <cell r="S2143" t="str">
            <v>250ML BOTTLE</v>
          </cell>
          <cell r="T2143" t="str">
            <v>No serie</v>
          </cell>
          <cell r="U2143" t="str">
            <v>W0030</v>
          </cell>
          <cell r="V2143" t="str">
            <v>10100108233164</v>
          </cell>
          <cell r="W2143" t="str">
            <v>32159070</v>
          </cell>
          <cell r="X2143" t="str">
            <v>FRANCE</v>
          </cell>
          <cell r="Y2143">
            <v>1</v>
          </cell>
        </row>
        <row r="2144">
          <cell r="A2144" t="str">
            <v>094376895346</v>
          </cell>
          <cell r="B2144" t="str">
            <v>1011030</v>
          </cell>
          <cell r="C2144" t="str">
            <v>W&amp;N ENCRE DE CHINE 30ML 030 NOIR AVEC COMPTE-GOUTTE</v>
          </cell>
          <cell r="D2144">
            <v>42</v>
          </cell>
          <cell r="E2144"/>
          <cell r="F2144"/>
          <cell r="G2144" t="str">
            <v>WN ENC CH 30ML 030 NOI C-GOUTT</v>
          </cell>
          <cell r="H2144" t="str">
            <v>W&amp;N INK 30ML DROPPER BLACK</v>
          </cell>
          <cell r="I2144" t="str">
            <v>WN DIK 30ML DROPPER BLACK</v>
          </cell>
          <cell r="J2144">
            <v>4.8899999999999997</v>
          </cell>
          <cell r="K2144">
            <v>4.99</v>
          </cell>
          <cell r="L2144">
            <v>2.0449897750511356E-2</v>
          </cell>
          <cell r="M2144" t="str">
            <v>Actif</v>
          </cell>
          <cell r="N2144"/>
          <cell r="O2144" t="str">
            <v>WINSOR &amp; NEWTON</v>
          </cell>
          <cell r="P2144" t="str">
            <v>FINE ARTS</v>
          </cell>
          <cell r="Q2144" t="str">
            <v>W&amp;N INK</v>
          </cell>
          <cell r="R2144" t="str">
            <v>DRAWING INK</v>
          </cell>
          <cell r="S2144" t="str">
            <v>30ML BOTTLE</v>
          </cell>
          <cell r="T2144" t="str">
            <v>No serie</v>
          </cell>
          <cell r="U2144" t="str">
            <v>W0030</v>
          </cell>
          <cell r="V2144" t="str">
            <v>10100108233125</v>
          </cell>
          <cell r="W2144" t="str">
            <v>32159070</v>
          </cell>
          <cell r="X2144" t="str">
            <v>FRANCE</v>
          </cell>
          <cell r="Y2144">
            <v>6</v>
          </cell>
        </row>
        <row r="2145">
          <cell r="A2145" t="str">
            <v>5012572003377</v>
          </cell>
          <cell r="B2145" t="str">
            <v>1010754</v>
          </cell>
          <cell r="C2145" t="str">
            <v>W&amp;N ENCRE DE CHINE 30ML 754</v>
          </cell>
          <cell r="D2145">
            <v>42</v>
          </cell>
          <cell r="E2145"/>
          <cell r="F2145"/>
          <cell r="G2145" t="str">
            <v>WN ENCRE DE CHINE 30ML 754</v>
          </cell>
          <cell r="H2145" t="str">
            <v>W&amp;N INK 30ML LIQUID INDIAN</v>
          </cell>
          <cell r="I2145" t="str">
            <v>WN DIK 30ML LIQUID INDIAN</v>
          </cell>
          <cell r="J2145">
            <v>4.8899999999999997</v>
          </cell>
          <cell r="K2145">
            <v>4.99</v>
          </cell>
          <cell r="L2145">
            <v>2.0449897750511356E-2</v>
          </cell>
          <cell r="M2145" t="str">
            <v>Actif</v>
          </cell>
          <cell r="N2145"/>
          <cell r="O2145" t="str">
            <v>WINSOR &amp; NEWTON</v>
          </cell>
          <cell r="P2145" t="str">
            <v>FINE ARTS</v>
          </cell>
          <cell r="Q2145" t="str">
            <v>W&amp;N INK</v>
          </cell>
          <cell r="R2145" t="str">
            <v>DRAWING INK</v>
          </cell>
          <cell r="S2145" t="str">
            <v>30ML BOTTLE</v>
          </cell>
          <cell r="T2145" t="str">
            <v>No serie</v>
          </cell>
          <cell r="U2145" t="str">
            <v>W0754</v>
          </cell>
          <cell r="V2145" t="str">
            <v>10100108233125</v>
          </cell>
          <cell r="W2145" t="str">
            <v>32159070</v>
          </cell>
          <cell r="X2145" t="str">
            <v>FRANCE</v>
          </cell>
          <cell r="Y2145">
            <v>6</v>
          </cell>
        </row>
        <row r="2146">
          <cell r="A2146" t="str">
            <v>094376953060</v>
          </cell>
          <cell r="B2146" t="str">
            <v>1050030</v>
          </cell>
          <cell r="C2146" t="str">
            <v>W&amp;N ENCRE DE CHINE 500ML</v>
          </cell>
          <cell r="D2146">
            <v>42</v>
          </cell>
          <cell r="E2146"/>
          <cell r="F2146"/>
          <cell r="G2146" t="str">
            <v>WN ENCRE DE CHINE 500ML</v>
          </cell>
          <cell r="H2146" t="str">
            <v>W&amp;N INK 500ML BLACK (IND)</v>
          </cell>
          <cell r="I2146" t="str">
            <v>WN DIK 500ML BLACK (IND)</v>
          </cell>
          <cell r="J2146">
            <v>26.12</v>
          </cell>
          <cell r="K2146">
            <v>26.64</v>
          </cell>
          <cell r="L2146">
            <v>1.9908116385911161E-2</v>
          </cell>
          <cell r="M2146" t="str">
            <v>Actif</v>
          </cell>
          <cell r="N2146"/>
          <cell r="O2146" t="str">
            <v>WINSOR &amp; NEWTON</v>
          </cell>
          <cell r="P2146" t="str">
            <v>FINE ARTS</v>
          </cell>
          <cell r="Q2146" t="str">
            <v>W&amp;N INK</v>
          </cell>
          <cell r="R2146" t="str">
            <v>DRAWING INK</v>
          </cell>
          <cell r="S2146" t="str">
            <v>500ML BOTTLE</v>
          </cell>
          <cell r="T2146" t="str">
            <v>No serie</v>
          </cell>
          <cell r="U2146" t="str">
            <v>W0030</v>
          </cell>
          <cell r="V2146" t="str">
            <v>10100108233173</v>
          </cell>
          <cell r="W2146" t="str">
            <v>32159070</v>
          </cell>
          <cell r="X2146" t="str">
            <v>FRANCE</v>
          </cell>
          <cell r="Y2146">
            <v>1</v>
          </cell>
        </row>
        <row r="2147">
          <cell r="A2147" t="str">
            <v>094376968583</v>
          </cell>
          <cell r="B2147" t="str">
            <v>1190190</v>
          </cell>
          <cell r="C2147" t="str">
            <v>W&amp;N SET COMPLET POUR LA CALLIGRAPHIE</v>
          </cell>
          <cell r="D2147">
            <v>43</v>
          </cell>
          <cell r="E2147"/>
          <cell r="F2147"/>
          <cell r="G2147" t="str">
            <v>WN SET COMPLET CALLIGRAPHIE</v>
          </cell>
          <cell r="H2147" t="str">
            <v>W&amp;N COMPLETE CALLIGRAPHY SET</v>
          </cell>
          <cell r="I2147" t="str">
            <v>WN CIK COMPLETE SET</v>
          </cell>
          <cell r="J2147">
            <v>26.93</v>
          </cell>
          <cell r="K2147">
            <v>27.47</v>
          </cell>
          <cell r="L2147">
            <v>2.005198663200888E-2</v>
          </cell>
          <cell r="M2147" t="str">
            <v>Actif</v>
          </cell>
          <cell r="N2147"/>
          <cell r="O2147" t="str">
            <v>WINSOR &amp; NEWTON</v>
          </cell>
          <cell r="P2147" t="str">
            <v>FINE ARTS</v>
          </cell>
          <cell r="Q2147" t="str">
            <v>W&amp;N INK</v>
          </cell>
          <cell r="R2147" t="str">
            <v>CALLIGRAPHY INK</v>
          </cell>
          <cell r="S2147" t="str">
            <v>SET</v>
          </cell>
          <cell r="T2147" t="str">
            <v>No serie</v>
          </cell>
          <cell r="U2147" t="str">
            <v>NA</v>
          </cell>
          <cell r="V2147" t="str">
            <v>10100108231831</v>
          </cell>
          <cell r="W2147" t="str">
            <v>32159070</v>
          </cell>
          <cell r="X2147" t="str">
            <v>FRANCE</v>
          </cell>
          <cell r="Y2147">
            <v>1</v>
          </cell>
        </row>
        <row r="2148">
          <cell r="A2148" t="str">
            <v>094376970661</v>
          </cell>
          <cell r="B2148" t="str">
            <v>1190193</v>
          </cell>
          <cell r="C2148" t="str">
            <v>W&amp;N COFFRET BOIS CALLIGRAPHIE</v>
          </cell>
          <cell r="D2148">
            <v>43</v>
          </cell>
          <cell r="E2148"/>
          <cell r="F2148"/>
          <cell r="G2148" t="str">
            <v>WN COFFRET BOIS CALLIGRAPHIE</v>
          </cell>
          <cell r="H2148" t="str">
            <v>W&amp;N KALLIGRAFIESET IN HOUTEN KIST</v>
          </cell>
          <cell r="I2148" t="str">
            <v>WN CIK WOOD BOX USA</v>
          </cell>
          <cell r="J2148">
            <v>40.53</v>
          </cell>
          <cell r="K2148">
            <v>41.34</v>
          </cell>
          <cell r="L2148">
            <v>1.9985196150999314E-2</v>
          </cell>
          <cell r="M2148" t="str">
            <v>Actif</v>
          </cell>
          <cell r="N2148"/>
          <cell r="O2148" t="str">
            <v>WINSOR &amp; NEWTON</v>
          </cell>
          <cell r="P2148" t="str">
            <v>FINE ARTS</v>
          </cell>
          <cell r="Q2148" t="str">
            <v>W&amp;N INK</v>
          </cell>
          <cell r="R2148" t="str">
            <v>CALLIGRAPHY INK</v>
          </cell>
          <cell r="S2148" t="str">
            <v>SET</v>
          </cell>
          <cell r="T2148" t="str">
            <v>No serie</v>
          </cell>
          <cell r="U2148" t="str">
            <v>NA</v>
          </cell>
          <cell r="V2148" t="str">
            <v>10100108231831</v>
          </cell>
          <cell r="W2148" t="str">
            <v>32159070</v>
          </cell>
          <cell r="X2148" t="str">
            <v>FRANCE</v>
          </cell>
          <cell r="Y2148">
            <v>1</v>
          </cell>
        </row>
        <row r="2149">
          <cell r="A2149" t="str">
            <v>094376899870</v>
          </cell>
          <cell r="B2149" t="str">
            <v>1005011</v>
          </cell>
          <cell r="C2149" t="str">
            <v>W&amp;N ENCRE A DESSINER 14ML 011 VERT POMME</v>
          </cell>
          <cell r="D2149">
            <v>43</v>
          </cell>
          <cell r="E2149"/>
          <cell r="F2149"/>
          <cell r="G2149" t="str">
            <v>WN ENC DESS 14ML 011 VERT POMM</v>
          </cell>
          <cell r="H2149" t="str">
            <v>W&amp;N INK 14ML APPLE GREEN</v>
          </cell>
          <cell r="I2149" t="str">
            <v>WN DIK 14ML APPLE GREEN</v>
          </cell>
          <cell r="J2149">
            <v>2.44</v>
          </cell>
          <cell r="K2149">
            <v>2.4900000000000002</v>
          </cell>
          <cell r="L2149">
            <v>2.0491803278688634E-2</v>
          </cell>
          <cell r="M2149" t="str">
            <v>Actif</v>
          </cell>
          <cell r="N2149"/>
          <cell r="O2149" t="str">
            <v>WINSOR &amp; NEWTON</v>
          </cell>
          <cell r="P2149" t="str">
            <v>FINE ARTS</v>
          </cell>
          <cell r="Q2149" t="str">
            <v>W&amp;N INK</v>
          </cell>
          <cell r="R2149" t="str">
            <v>DRAWING INK</v>
          </cell>
          <cell r="S2149" t="str">
            <v>14ML BOTTLE</v>
          </cell>
          <cell r="T2149" t="str">
            <v>Série 1</v>
          </cell>
          <cell r="U2149" t="str">
            <v>W0011</v>
          </cell>
          <cell r="V2149" t="str">
            <v>10100108233116</v>
          </cell>
          <cell r="W2149" t="str">
            <v>32159070</v>
          </cell>
          <cell r="X2149" t="str">
            <v>FRANCE</v>
          </cell>
          <cell r="Y2149">
            <v>6</v>
          </cell>
        </row>
        <row r="2150">
          <cell r="A2150" t="str">
            <v>094376905311</v>
          </cell>
          <cell r="B2150" t="str">
            <v>1005030</v>
          </cell>
          <cell r="C2150" t="str">
            <v>W&amp;N ENCRE A DESSINER 14ML 030 NOIR</v>
          </cell>
          <cell r="D2150">
            <v>43</v>
          </cell>
          <cell r="E2150"/>
          <cell r="F2150"/>
          <cell r="G2150" t="str">
            <v>WN ENC DESS 14ML 030 NOIR</v>
          </cell>
          <cell r="H2150" t="str">
            <v>W&amp;N INK 14ML BLACK (IND)</v>
          </cell>
          <cell r="I2150" t="str">
            <v>WN DIK 14ML BLACK (IND)</v>
          </cell>
          <cell r="J2150">
            <v>2.44</v>
          </cell>
          <cell r="K2150">
            <v>2.4900000000000002</v>
          </cell>
          <cell r="L2150">
            <v>2.0491803278688634E-2</v>
          </cell>
          <cell r="M2150" t="str">
            <v>Actif</v>
          </cell>
          <cell r="N2150"/>
          <cell r="O2150" t="str">
            <v>WINSOR &amp; NEWTON</v>
          </cell>
          <cell r="P2150" t="str">
            <v>FINE ARTS</v>
          </cell>
          <cell r="Q2150" t="str">
            <v>W&amp;N INK</v>
          </cell>
          <cell r="R2150" t="str">
            <v>DRAWING INK</v>
          </cell>
          <cell r="S2150" t="str">
            <v>14ML BOTTLE</v>
          </cell>
          <cell r="T2150" t="str">
            <v>Série 1</v>
          </cell>
          <cell r="U2150" t="str">
            <v>W0030</v>
          </cell>
          <cell r="V2150" t="str">
            <v>10100108233116</v>
          </cell>
          <cell r="W2150" t="str">
            <v>32159070</v>
          </cell>
          <cell r="X2150" t="str">
            <v>FRANCE</v>
          </cell>
          <cell r="Y2150">
            <v>6</v>
          </cell>
        </row>
        <row r="2151">
          <cell r="A2151" t="str">
            <v>094376899887</v>
          </cell>
          <cell r="B2151" t="str">
            <v>1005032</v>
          </cell>
          <cell r="C2151" t="str">
            <v>W&amp;N ENCRE A DESSINER 14ML 032 BLEU</v>
          </cell>
          <cell r="D2151">
            <v>43</v>
          </cell>
          <cell r="E2151"/>
          <cell r="F2151"/>
          <cell r="G2151" t="str">
            <v>WN ENC DESS 14ML 032 BLEU</v>
          </cell>
          <cell r="H2151" t="str">
            <v>W&amp;N INK 14ML BLUE</v>
          </cell>
          <cell r="I2151" t="str">
            <v>WN DIK 14ML BLUE</v>
          </cell>
          <cell r="J2151">
            <v>2.44</v>
          </cell>
          <cell r="K2151">
            <v>2.4900000000000002</v>
          </cell>
          <cell r="L2151">
            <v>2.0491803278688634E-2</v>
          </cell>
          <cell r="M2151" t="str">
            <v>Actif</v>
          </cell>
          <cell r="N2151"/>
          <cell r="O2151" t="str">
            <v>WINSOR &amp; NEWTON</v>
          </cell>
          <cell r="P2151" t="str">
            <v>FINE ARTS</v>
          </cell>
          <cell r="Q2151" t="str">
            <v>W&amp;N INK</v>
          </cell>
          <cell r="R2151" t="str">
            <v>DRAWING INK</v>
          </cell>
          <cell r="S2151" t="str">
            <v>14ML BOTTLE</v>
          </cell>
          <cell r="T2151" t="str">
            <v>Série 1</v>
          </cell>
          <cell r="U2151" t="str">
            <v>W0032</v>
          </cell>
          <cell r="V2151" t="str">
            <v>10100108233116</v>
          </cell>
          <cell r="W2151" t="str">
            <v>32159070</v>
          </cell>
          <cell r="X2151" t="str">
            <v>FRANCE</v>
          </cell>
          <cell r="Y2151">
            <v>6</v>
          </cell>
        </row>
        <row r="2152">
          <cell r="A2152" t="str">
            <v>094376896367</v>
          </cell>
          <cell r="B2152" t="str">
            <v>1005040</v>
          </cell>
          <cell r="C2152" t="str">
            <v>W&amp;N ENCRE A DESSINER 14ML 040 ROUGE BRIQUE</v>
          </cell>
          <cell r="D2152">
            <v>43</v>
          </cell>
          <cell r="E2152"/>
          <cell r="F2152"/>
          <cell r="G2152" t="str">
            <v>WN ENC DESS 14ML 040 RGE BRIQU</v>
          </cell>
          <cell r="H2152" t="str">
            <v>W&amp;N INK 14ML BRICK RED</v>
          </cell>
          <cell r="I2152" t="str">
            <v>WN DIK 14ML BRICK RED</v>
          </cell>
          <cell r="J2152">
            <v>2.44</v>
          </cell>
          <cell r="K2152">
            <v>2.4900000000000002</v>
          </cell>
          <cell r="L2152">
            <v>2.0491803278688634E-2</v>
          </cell>
          <cell r="M2152" t="str">
            <v>Actif</v>
          </cell>
          <cell r="N2152"/>
          <cell r="O2152" t="str">
            <v>WINSOR &amp; NEWTON</v>
          </cell>
          <cell r="P2152" t="str">
            <v>FINE ARTS</v>
          </cell>
          <cell r="Q2152" t="str">
            <v>W&amp;N INK</v>
          </cell>
          <cell r="R2152" t="str">
            <v>DRAWING INK</v>
          </cell>
          <cell r="S2152" t="str">
            <v>14ML BOTTLE</v>
          </cell>
          <cell r="T2152" t="str">
            <v>Série 1</v>
          </cell>
          <cell r="U2152" t="str">
            <v>W0040</v>
          </cell>
          <cell r="V2152" t="str">
            <v>10100108233116</v>
          </cell>
          <cell r="W2152" t="str">
            <v>32159070</v>
          </cell>
          <cell r="X2152" t="str">
            <v>FRANCE</v>
          </cell>
          <cell r="Y2152">
            <v>6</v>
          </cell>
        </row>
        <row r="2153">
          <cell r="A2153" t="str">
            <v>094376899894</v>
          </cell>
          <cell r="B2153" t="str">
            <v>1005046</v>
          </cell>
          <cell r="C2153" t="str">
            <v>W&amp;N ENCRE A DESSINER 14ML 046 VERT BRILLANT</v>
          </cell>
          <cell r="D2153">
            <v>43</v>
          </cell>
          <cell r="E2153"/>
          <cell r="F2153"/>
          <cell r="G2153" t="str">
            <v>WN ENC DESS 14ML 046 VERT BRIL</v>
          </cell>
          <cell r="H2153" t="str">
            <v>W&amp;N INK 14ML BRILL GREEN</v>
          </cell>
          <cell r="I2153" t="str">
            <v>WN DIK 14ML BRILL GREEN</v>
          </cell>
          <cell r="J2153">
            <v>2.44</v>
          </cell>
          <cell r="K2153">
            <v>2.4900000000000002</v>
          </cell>
          <cell r="L2153">
            <v>2.0491803278688634E-2</v>
          </cell>
          <cell r="M2153" t="str">
            <v>Actif</v>
          </cell>
          <cell r="N2153"/>
          <cell r="O2153" t="str">
            <v>WINSOR &amp; NEWTON</v>
          </cell>
          <cell r="P2153" t="str">
            <v>FINE ARTS</v>
          </cell>
          <cell r="Q2153" t="str">
            <v>W&amp;N INK</v>
          </cell>
          <cell r="R2153" t="str">
            <v>DRAWING INK</v>
          </cell>
          <cell r="S2153" t="str">
            <v>14ML BOTTLE</v>
          </cell>
          <cell r="T2153" t="str">
            <v>Série 1</v>
          </cell>
          <cell r="U2153" t="str">
            <v>W0046</v>
          </cell>
          <cell r="V2153" t="str">
            <v>10100108233116</v>
          </cell>
          <cell r="W2153" t="str">
            <v>32159070</v>
          </cell>
          <cell r="X2153" t="str">
            <v>FRANCE</v>
          </cell>
          <cell r="Y2153">
            <v>6</v>
          </cell>
        </row>
        <row r="2154">
          <cell r="A2154" t="str">
            <v>094376896466</v>
          </cell>
          <cell r="B2154" t="str">
            <v>1005074</v>
          </cell>
          <cell r="C2154" t="str">
            <v>W&amp;N ENCRE A DESSINER 14ML 074 TERRE DE SIENNE BRULEE</v>
          </cell>
          <cell r="D2154">
            <v>43</v>
          </cell>
          <cell r="E2154"/>
          <cell r="F2154"/>
          <cell r="G2154" t="str">
            <v>WN ENC DESS 14ML 074 T S B</v>
          </cell>
          <cell r="H2154" t="str">
            <v>W&amp;N INK 14ML BURNT SIENNA</v>
          </cell>
          <cell r="I2154" t="str">
            <v>WN DIK 14ML BURNT SIENNA</v>
          </cell>
          <cell r="J2154">
            <v>2.44</v>
          </cell>
          <cell r="K2154">
            <v>2.4900000000000002</v>
          </cell>
          <cell r="L2154">
            <v>2.0491803278688634E-2</v>
          </cell>
          <cell r="M2154" t="str">
            <v>Actif</v>
          </cell>
          <cell r="N2154"/>
          <cell r="O2154" t="str">
            <v>WINSOR &amp; NEWTON</v>
          </cell>
          <cell r="P2154" t="str">
            <v>FINE ARTS</v>
          </cell>
          <cell r="Q2154" t="str">
            <v>W&amp;N INK</v>
          </cell>
          <cell r="R2154" t="str">
            <v>DRAWING INK</v>
          </cell>
          <cell r="S2154" t="str">
            <v>14ML BOTTLE</v>
          </cell>
          <cell r="T2154" t="str">
            <v>Série 1</v>
          </cell>
          <cell r="U2154" t="str">
            <v>W0074</v>
          </cell>
          <cell r="V2154" t="str">
            <v>10100108233116</v>
          </cell>
          <cell r="W2154" t="str">
            <v>32159070</v>
          </cell>
          <cell r="X2154" t="str">
            <v>FRANCE</v>
          </cell>
          <cell r="Y2154">
            <v>6</v>
          </cell>
        </row>
        <row r="2155">
          <cell r="A2155" t="str">
            <v>094376899900</v>
          </cell>
          <cell r="B2155" t="str">
            <v>1005123</v>
          </cell>
          <cell r="C2155" t="str">
            <v>W&amp;N ENCRE A DESSINER 14ML 123 JAUNE CANARI</v>
          </cell>
          <cell r="D2155">
            <v>43</v>
          </cell>
          <cell r="E2155"/>
          <cell r="F2155"/>
          <cell r="G2155" t="str">
            <v>WN ENC DESS 14ML 123 JNE CANAR</v>
          </cell>
          <cell r="H2155" t="str">
            <v>W&amp;N INK 14ML CANARY YELLOW</v>
          </cell>
          <cell r="I2155" t="str">
            <v>WN DIK 14ML CANARY YELLOW</v>
          </cell>
          <cell r="J2155">
            <v>2.44</v>
          </cell>
          <cell r="K2155">
            <v>2.4900000000000002</v>
          </cell>
          <cell r="L2155">
            <v>2.0491803278688634E-2</v>
          </cell>
          <cell r="M2155" t="str">
            <v>Actif</v>
          </cell>
          <cell r="N2155"/>
          <cell r="O2155" t="str">
            <v>WINSOR &amp; NEWTON</v>
          </cell>
          <cell r="P2155" t="str">
            <v>FINE ARTS</v>
          </cell>
          <cell r="Q2155" t="str">
            <v>W&amp;N INK</v>
          </cell>
          <cell r="R2155" t="str">
            <v>DRAWING INK</v>
          </cell>
          <cell r="S2155" t="str">
            <v>14ML BOTTLE</v>
          </cell>
          <cell r="T2155" t="str">
            <v>Série 1</v>
          </cell>
          <cell r="U2155" t="str">
            <v>W0123</v>
          </cell>
          <cell r="V2155" t="str">
            <v>10100108233116</v>
          </cell>
          <cell r="W2155" t="str">
            <v>32159070</v>
          </cell>
          <cell r="X2155" t="str">
            <v>FRANCE</v>
          </cell>
          <cell r="Y2155">
            <v>6</v>
          </cell>
        </row>
        <row r="2156">
          <cell r="A2156" t="str">
            <v>094376896442</v>
          </cell>
          <cell r="B2156" t="str">
            <v>1005127</v>
          </cell>
          <cell r="C2156" t="str">
            <v>W&amp;N ENCRE A DESSINER 14ML 127 CARMIN</v>
          </cell>
          <cell r="D2156">
            <v>43</v>
          </cell>
          <cell r="E2156"/>
          <cell r="F2156"/>
          <cell r="G2156" t="str">
            <v>WN ENC DESS 14ML 127 CARMIN</v>
          </cell>
          <cell r="H2156" t="str">
            <v>W&amp;N INK 14ML CARMINE</v>
          </cell>
          <cell r="I2156" t="str">
            <v>WN DIK 14ML CARMINE</v>
          </cell>
          <cell r="J2156">
            <v>2.44</v>
          </cell>
          <cell r="K2156">
            <v>2.4900000000000002</v>
          </cell>
          <cell r="L2156">
            <v>2.0491803278688634E-2</v>
          </cell>
          <cell r="M2156" t="str">
            <v>Actif</v>
          </cell>
          <cell r="N2156"/>
          <cell r="O2156" t="str">
            <v>WINSOR &amp; NEWTON</v>
          </cell>
          <cell r="P2156" t="str">
            <v>FINE ARTS</v>
          </cell>
          <cell r="Q2156" t="str">
            <v>W&amp;N INK</v>
          </cell>
          <cell r="R2156" t="str">
            <v>DRAWING INK</v>
          </cell>
          <cell r="S2156" t="str">
            <v>14ML BOTTLE</v>
          </cell>
          <cell r="T2156" t="str">
            <v>Série 1</v>
          </cell>
          <cell r="U2156" t="str">
            <v>W0127</v>
          </cell>
          <cell r="V2156" t="str">
            <v>10100108233116</v>
          </cell>
          <cell r="W2156" t="str">
            <v>32159070</v>
          </cell>
          <cell r="X2156" t="str">
            <v>FRANCE</v>
          </cell>
          <cell r="Y2156">
            <v>6</v>
          </cell>
        </row>
        <row r="2157">
          <cell r="A2157" t="str">
            <v>094376899917</v>
          </cell>
          <cell r="B2157" t="str">
            <v>1005176</v>
          </cell>
          <cell r="C2157" t="str">
            <v>W&amp;N ENCRE A DESSINER 14ML 176 BLEU DE COBALT</v>
          </cell>
          <cell r="D2157">
            <v>43</v>
          </cell>
          <cell r="E2157"/>
          <cell r="F2157"/>
          <cell r="G2157" t="str">
            <v>WN ENC DESS 14ML 176 BLEU COB</v>
          </cell>
          <cell r="H2157" t="str">
            <v>W&amp;N INK 14ML COBALT</v>
          </cell>
          <cell r="I2157" t="str">
            <v>WN DIK 14ML COBALT</v>
          </cell>
          <cell r="J2157">
            <v>2.44</v>
          </cell>
          <cell r="K2157">
            <v>2.4900000000000002</v>
          </cell>
          <cell r="L2157">
            <v>2.0491803278688634E-2</v>
          </cell>
          <cell r="M2157" t="str">
            <v>Actif</v>
          </cell>
          <cell r="N2157"/>
          <cell r="O2157" t="str">
            <v>WINSOR &amp; NEWTON</v>
          </cell>
          <cell r="P2157" t="str">
            <v>FINE ARTS</v>
          </cell>
          <cell r="Q2157" t="str">
            <v>W&amp;N INK</v>
          </cell>
          <cell r="R2157" t="str">
            <v>DRAWING INK</v>
          </cell>
          <cell r="S2157" t="str">
            <v>14ML BOTTLE</v>
          </cell>
          <cell r="T2157" t="str">
            <v>Série 1</v>
          </cell>
          <cell r="U2157" t="str">
            <v>W0176</v>
          </cell>
          <cell r="V2157" t="str">
            <v>10100108233116</v>
          </cell>
          <cell r="W2157" t="str">
            <v>32159070</v>
          </cell>
          <cell r="X2157" t="str">
            <v>FRANCE</v>
          </cell>
          <cell r="Y2157">
            <v>6</v>
          </cell>
        </row>
        <row r="2158">
          <cell r="A2158" t="str">
            <v>094376896459</v>
          </cell>
          <cell r="B2158" t="str">
            <v>1005203</v>
          </cell>
          <cell r="C2158" t="str">
            <v>W&amp;N ENCRE A DESSINER 14ML 203 CRAMOISI</v>
          </cell>
          <cell r="D2158">
            <v>43</v>
          </cell>
          <cell r="E2158"/>
          <cell r="F2158"/>
          <cell r="G2158" t="str">
            <v>WN ENC DESS 14ML 203 CRAMOISI</v>
          </cell>
          <cell r="H2158" t="str">
            <v>W&amp;N INK 14ML CRIMSON</v>
          </cell>
          <cell r="I2158" t="str">
            <v>WN DIK 14ML CRIMSON</v>
          </cell>
          <cell r="J2158">
            <v>2.44</v>
          </cell>
          <cell r="K2158">
            <v>2.4900000000000002</v>
          </cell>
          <cell r="L2158">
            <v>2.0491803278688634E-2</v>
          </cell>
          <cell r="M2158" t="str">
            <v>Actif</v>
          </cell>
          <cell r="N2158"/>
          <cell r="O2158" t="str">
            <v>WINSOR &amp; NEWTON</v>
          </cell>
          <cell r="P2158" t="str">
            <v>FINE ARTS</v>
          </cell>
          <cell r="Q2158" t="str">
            <v>W&amp;N INK</v>
          </cell>
          <cell r="R2158" t="str">
            <v>DRAWING INK</v>
          </cell>
          <cell r="S2158" t="str">
            <v>14ML BOTTLE</v>
          </cell>
          <cell r="T2158" t="str">
            <v>Série 1</v>
          </cell>
          <cell r="U2158" t="str">
            <v>W0203</v>
          </cell>
          <cell r="V2158" t="str">
            <v>10100108233116</v>
          </cell>
          <cell r="W2158" t="str">
            <v>32159070</v>
          </cell>
          <cell r="X2158" t="str">
            <v>FRANCE</v>
          </cell>
          <cell r="Y2158">
            <v>6</v>
          </cell>
        </row>
        <row r="2159">
          <cell r="A2159" t="str">
            <v>094376896374</v>
          </cell>
          <cell r="B2159" t="str">
            <v>1005227</v>
          </cell>
          <cell r="C2159" t="str">
            <v>W&amp;N ENCRE A DESSINER 14ML 227 ROUGE FRANC</v>
          </cell>
          <cell r="D2159">
            <v>43</v>
          </cell>
          <cell r="E2159"/>
          <cell r="F2159"/>
          <cell r="G2159" t="str">
            <v>WN ENC DESS 14ML 227 RGE FRANC</v>
          </cell>
          <cell r="H2159" t="str">
            <v>W&amp;N INK 14ML DEEP RED</v>
          </cell>
          <cell r="I2159" t="str">
            <v>WN DIK 14ML DEEP RED</v>
          </cell>
          <cell r="J2159">
            <v>2.44</v>
          </cell>
          <cell r="K2159">
            <v>2.4900000000000002</v>
          </cell>
          <cell r="L2159">
            <v>2.0491803278688634E-2</v>
          </cell>
          <cell r="M2159" t="str">
            <v>Actif</v>
          </cell>
          <cell r="N2159"/>
          <cell r="O2159" t="str">
            <v>WINSOR &amp; NEWTON</v>
          </cell>
          <cell r="P2159" t="str">
            <v>FINE ARTS</v>
          </cell>
          <cell r="Q2159" t="str">
            <v>W&amp;N INK</v>
          </cell>
          <cell r="R2159" t="str">
            <v>DRAWING INK</v>
          </cell>
          <cell r="S2159" t="str">
            <v>14ML BOTTLE</v>
          </cell>
          <cell r="T2159" t="str">
            <v>Série 1</v>
          </cell>
          <cell r="U2159" t="str">
            <v>W0227</v>
          </cell>
          <cell r="V2159" t="str">
            <v>10100108233116</v>
          </cell>
          <cell r="W2159" t="str">
            <v>32159070</v>
          </cell>
          <cell r="X2159" t="str">
            <v>FRANCE</v>
          </cell>
          <cell r="Y2159">
            <v>6</v>
          </cell>
        </row>
        <row r="2160">
          <cell r="A2160" t="str">
            <v>094376899924</v>
          </cell>
          <cell r="B2160" t="str">
            <v>1005235</v>
          </cell>
          <cell r="C2160" t="str">
            <v>W&amp;N ENCRE A DESSINER 14ML 235 VERT VERONESE</v>
          </cell>
          <cell r="D2160">
            <v>43</v>
          </cell>
          <cell r="E2160"/>
          <cell r="F2160"/>
          <cell r="G2160" t="str">
            <v>WN ENC DESS 14ML 235 VER VERON</v>
          </cell>
          <cell r="H2160" t="str">
            <v>W&amp;N INK 14ML EMERALD</v>
          </cell>
          <cell r="I2160" t="str">
            <v>WN DIK 14ML EMERALD</v>
          </cell>
          <cell r="J2160">
            <v>2.44</v>
          </cell>
          <cell r="K2160">
            <v>2.4900000000000002</v>
          </cell>
          <cell r="L2160">
            <v>2.0491803278688634E-2</v>
          </cell>
          <cell r="M2160" t="str">
            <v>Actif</v>
          </cell>
          <cell r="N2160"/>
          <cell r="O2160" t="str">
            <v>WINSOR &amp; NEWTON</v>
          </cell>
          <cell r="P2160" t="str">
            <v>FINE ARTS</v>
          </cell>
          <cell r="Q2160" t="str">
            <v>W&amp;N INK</v>
          </cell>
          <cell r="R2160" t="str">
            <v>DRAWING INK</v>
          </cell>
          <cell r="S2160" t="str">
            <v>14ML BOTTLE</v>
          </cell>
          <cell r="T2160" t="str">
            <v>Série 1</v>
          </cell>
          <cell r="U2160" t="str">
            <v>WF235</v>
          </cell>
          <cell r="V2160" t="str">
            <v>10100108233116</v>
          </cell>
          <cell r="W2160" t="str">
            <v>32159070</v>
          </cell>
          <cell r="X2160" t="str">
            <v>FRANCE</v>
          </cell>
          <cell r="Y2160">
            <v>6</v>
          </cell>
        </row>
        <row r="2161">
          <cell r="A2161" t="str">
            <v>094376896381</v>
          </cell>
          <cell r="B2161" t="str">
            <v>1005449</v>
          </cell>
          <cell r="C2161" t="str">
            <v>W&amp;N ENCRE A DESSINER 14ML 449 ORANGE</v>
          </cell>
          <cell r="D2161">
            <v>43</v>
          </cell>
          <cell r="E2161"/>
          <cell r="F2161"/>
          <cell r="G2161" t="str">
            <v>WN ENC DESS 14ML 449 ORANGE</v>
          </cell>
          <cell r="H2161" t="str">
            <v>W&amp;N INK 14ML ORANGE</v>
          </cell>
          <cell r="I2161" t="str">
            <v>WN DIK 14ML ORANGE</v>
          </cell>
          <cell r="J2161">
            <v>2.44</v>
          </cell>
          <cell r="K2161">
            <v>2.4900000000000002</v>
          </cell>
          <cell r="L2161">
            <v>2.0491803278688634E-2</v>
          </cell>
          <cell r="M2161" t="str">
            <v>Actif</v>
          </cell>
          <cell r="N2161"/>
          <cell r="O2161" t="str">
            <v>WINSOR &amp; NEWTON</v>
          </cell>
          <cell r="P2161" t="str">
            <v>FINE ARTS</v>
          </cell>
          <cell r="Q2161" t="str">
            <v>W&amp;N INK</v>
          </cell>
          <cell r="R2161" t="str">
            <v>DRAWING INK</v>
          </cell>
          <cell r="S2161" t="str">
            <v>14ML BOTTLE</v>
          </cell>
          <cell r="T2161" t="str">
            <v>Série 1</v>
          </cell>
          <cell r="U2161" t="str">
            <v>W0449</v>
          </cell>
          <cell r="V2161" t="str">
            <v>10100108233116</v>
          </cell>
          <cell r="W2161" t="str">
            <v>32159070</v>
          </cell>
          <cell r="X2161" t="str">
            <v>FRANCE</v>
          </cell>
          <cell r="Y2161">
            <v>6</v>
          </cell>
        </row>
        <row r="2162">
          <cell r="A2162" t="str">
            <v>094376896398</v>
          </cell>
          <cell r="B2162" t="str">
            <v>1005542</v>
          </cell>
          <cell r="C2162" t="str">
            <v>W&amp;N ENCRE A DESSINER 14ML 542 POURPRE</v>
          </cell>
          <cell r="D2162">
            <v>43</v>
          </cell>
          <cell r="E2162"/>
          <cell r="F2162"/>
          <cell r="G2162" t="str">
            <v>WN ENC DESS 14ML 542 POURPRE</v>
          </cell>
          <cell r="H2162" t="str">
            <v>W&amp;N INK 14ML PURPLE</v>
          </cell>
          <cell r="I2162" t="str">
            <v>WN DIK 14ML PURPLE</v>
          </cell>
          <cell r="J2162">
            <v>2.44</v>
          </cell>
          <cell r="K2162">
            <v>2.4900000000000002</v>
          </cell>
          <cell r="L2162">
            <v>2.0491803278688634E-2</v>
          </cell>
          <cell r="M2162" t="str">
            <v>Actif</v>
          </cell>
          <cell r="N2162"/>
          <cell r="O2162" t="str">
            <v>WINSOR &amp; NEWTON</v>
          </cell>
          <cell r="P2162" t="str">
            <v>FINE ARTS</v>
          </cell>
          <cell r="Q2162" t="str">
            <v>W&amp;N INK</v>
          </cell>
          <cell r="R2162" t="str">
            <v>DRAWING INK</v>
          </cell>
          <cell r="S2162" t="str">
            <v>14ML BOTTLE</v>
          </cell>
          <cell r="T2162" t="str">
            <v>Série 1</v>
          </cell>
          <cell r="U2162" t="str">
            <v>W0542</v>
          </cell>
          <cell r="V2162" t="str">
            <v>10100108233116</v>
          </cell>
          <cell r="W2162" t="str">
            <v>32159070</v>
          </cell>
          <cell r="X2162" t="str">
            <v>FRANCE</v>
          </cell>
          <cell r="Y2162">
            <v>6</v>
          </cell>
        </row>
        <row r="2163">
          <cell r="A2163" t="str">
            <v>094376896404</v>
          </cell>
          <cell r="B2163" t="str">
            <v>1005601</v>
          </cell>
          <cell r="C2163" t="str">
            <v>W&amp;N ENCRE A DESSINER 14ML 601 ECARLATE</v>
          </cell>
          <cell r="D2163">
            <v>43</v>
          </cell>
          <cell r="E2163"/>
          <cell r="F2163"/>
          <cell r="G2163" t="str">
            <v>WN ENC DESS 14ML 601 ECARLATE</v>
          </cell>
          <cell r="H2163" t="str">
            <v>W&amp;N INK 14ML SCARLET</v>
          </cell>
          <cell r="I2163" t="str">
            <v>WN DIK 14ML SCARLET</v>
          </cell>
          <cell r="J2163">
            <v>2.44</v>
          </cell>
          <cell r="K2163">
            <v>2.4900000000000002</v>
          </cell>
          <cell r="L2163">
            <v>2.0491803278688634E-2</v>
          </cell>
          <cell r="M2163" t="str">
            <v>Actif</v>
          </cell>
          <cell r="N2163"/>
          <cell r="O2163" t="str">
            <v>WINSOR &amp; NEWTON</v>
          </cell>
          <cell r="P2163" t="str">
            <v>FINE ARTS</v>
          </cell>
          <cell r="Q2163" t="str">
            <v>W&amp;N INK</v>
          </cell>
          <cell r="R2163" t="str">
            <v>DRAWING INK</v>
          </cell>
          <cell r="S2163" t="str">
            <v>14ML BOTTLE</v>
          </cell>
          <cell r="T2163" t="str">
            <v>Série 1</v>
          </cell>
          <cell r="U2163" t="str">
            <v>W0601</v>
          </cell>
          <cell r="V2163" t="str">
            <v>10100108233116</v>
          </cell>
          <cell r="W2163" t="str">
            <v>32159070</v>
          </cell>
          <cell r="X2163" t="str">
            <v>FRANCE</v>
          </cell>
          <cell r="Y2163">
            <v>6</v>
          </cell>
        </row>
        <row r="2164">
          <cell r="A2164" t="str">
            <v>094376899979</v>
          </cell>
          <cell r="B2164" t="str">
            <v>1005633</v>
          </cell>
          <cell r="C2164" t="str">
            <v>W&amp;N ENCRE A DESSINER 14ML 633 JAUNE LUMINEUX</v>
          </cell>
          <cell r="D2164">
            <v>43</v>
          </cell>
          <cell r="E2164"/>
          <cell r="F2164"/>
          <cell r="G2164" t="str">
            <v>WN ENC DESS 14ML 633 JNE LUMIN</v>
          </cell>
          <cell r="H2164" t="str">
            <v>W&amp;N INK 14ML SUNSHINE YELLOW</v>
          </cell>
          <cell r="I2164" t="str">
            <v>WN DIK 14ML SUNSHINE YELL</v>
          </cell>
          <cell r="J2164">
            <v>2.44</v>
          </cell>
          <cell r="K2164">
            <v>2.4900000000000002</v>
          </cell>
          <cell r="L2164">
            <v>2.0491803278688634E-2</v>
          </cell>
          <cell r="M2164" t="str">
            <v>Actif</v>
          </cell>
          <cell r="N2164"/>
          <cell r="O2164" t="str">
            <v>WINSOR &amp; NEWTON</v>
          </cell>
          <cell r="P2164" t="str">
            <v>FINE ARTS</v>
          </cell>
          <cell r="Q2164" t="str">
            <v>W&amp;N INK</v>
          </cell>
          <cell r="R2164" t="str">
            <v>DRAWING INK</v>
          </cell>
          <cell r="S2164" t="str">
            <v>14ML BOTTLE</v>
          </cell>
          <cell r="T2164" t="str">
            <v>Série 1</v>
          </cell>
          <cell r="U2164" t="str">
            <v>W0633</v>
          </cell>
          <cell r="V2164" t="str">
            <v>10100108233116</v>
          </cell>
          <cell r="W2164" t="str">
            <v>32159070</v>
          </cell>
          <cell r="X2164" t="str">
            <v>FRANCE</v>
          </cell>
          <cell r="Y2164">
            <v>6</v>
          </cell>
        </row>
        <row r="2165">
          <cell r="A2165" t="str">
            <v>094376896411</v>
          </cell>
          <cell r="B2165" t="str">
            <v>1005680</v>
          </cell>
          <cell r="C2165" t="str">
            <v>W&amp;N ENCRE A DESSINER 14ML 680 VERMILLON</v>
          </cell>
          <cell r="D2165">
            <v>43</v>
          </cell>
          <cell r="E2165"/>
          <cell r="F2165"/>
          <cell r="G2165" t="str">
            <v>WN ENC DESS 14ML 680 VERMILLON</v>
          </cell>
          <cell r="H2165" t="str">
            <v>W&amp;N INK 14ML VERMILION</v>
          </cell>
          <cell r="I2165" t="str">
            <v>WN DIK 14ML VERMILION</v>
          </cell>
          <cell r="J2165">
            <v>2.44</v>
          </cell>
          <cell r="K2165">
            <v>2.4900000000000002</v>
          </cell>
          <cell r="L2165">
            <v>2.0491803278688634E-2</v>
          </cell>
          <cell r="M2165" t="str">
            <v>Actif</v>
          </cell>
          <cell r="N2165"/>
          <cell r="O2165" t="str">
            <v>WINSOR &amp; NEWTON</v>
          </cell>
          <cell r="P2165" t="str">
            <v>FINE ARTS</v>
          </cell>
          <cell r="Q2165" t="str">
            <v>W&amp;N INK</v>
          </cell>
          <cell r="R2165" t="str">
            <v>DRAWING INK</v>
          </cell>
          <cell r="S2165" t="str">
            <v>14ML BOTTLE</v>
          </cell>
          <cell r="T2165" t="str">
            <v>Série 1</v>
          </cell>
          <cell r="U2165" t="str">
            <v>W0680</v>
          </cell>
          <cell r="V2165" t="str">
            <v>10100108233116</v>
          </cell>
          <cell r="W2165" t="str">
            <v>32159070</v>
          </cell>
          <cell r="X2165" t="str">
            <v>FRANCE</v>
          </cell>
          <cell r="Y2165">
            <v>6</v>
          </cell>
        </row>
        <row r="2166">
          <cell r="A2166" t="str">
            <v>094376896435</v>
          </cell>
          <cell r="B2166" t="str">
            <v>1005688</v>
          </cell>
          <cell r="C2166" t="str">
            <v>W&amp;N ENCRE A DESSINER 14ML 688 VIOLET</v>
          </cell>
          <cell r="D2166">
            <v>43</v>
          </cell>
          <cell r="E2166"/>
          <cell r="F2166"/>
          <cell r="G2166" t="str">
            <v>WN ENC DESS 14ML 688 VIOLET</v>
          </cell>
          <cell r="H2166" t="str">
            <v>W&amp;N INK 14ML VIOLET</v>
          </cell>
          <cell r="I2166" t="str">
            <v>WN DIK 14ML VIOLET</v>
          </cell>
          <cell r="J2166">
            <v>2.44</v>
          </cell>
          <cell r="K2166">
            <v>2.4900000000000002</v>
          </cell>
          <cell r="L2166">
            <v>2.0491803278688634E-2</v>
          </cell>
          <cell r="M2166" t="str">
            <v>Actif</v>
          </cell>
          <cell r="N2166"/>
          <cell r="O2166" t="str">
            <v>WINSOR &amp; NEWTON</v>
          </cell>
          <cell r="P2166" t="str">
            <v>FINE ARTS</v>
          </cell>
          <cell r="Q2166" t="str">
            <v>W&amp;N INK</v>
          </cell>
          <cell r="R2166" t="str">
            <v>DRAWING INK</v>
          </cell>
          <cell r="S2166" t="str">
            <v>14ML BOTTLE</v>
          </cell>
          <cell r="T2166" t="str">
            <v>Série 1</v>
          </cell>
          <cell r="U2166" t="str">
            <v>W0688</v>
          </cell>
          <cell r="V2166" t="str">
            <v>10100108233116</v>
          </cell>
          <cell r="W2166" t="str">
            <v>32159070</v>
          </cell>
          <cell r="X2166" t="str">
            <v>FRANCE</v>
          </cell>
          <cell r="Y2166">
            <v>6</v>
          </cell>
        </row>
        <row r="2167">
          <cell r="A2167" t="str">
            <v>094376899986</v>
          </cell>
          <cell r="B2167" t="str">
            <v>1005692</v>
          </cell>
          <cell r="C2167" t="str">
            <v>W&amp;N ENCRE A DESSINER 14ML 692 VERT EMERAUDE</v>
          </cell>
          <cell r="D2167">
            <v>43</v>
          </cell>
          <cell r="E2167"/>
          <cell r="F2167"/>
          <cell r="G2167" t="str">
            <v>WN ENC DESS 14ML 692 VERT EMER</v>
          </cell>
          <cell r="H2167" t="str">
            <v>W&amp;N INK 14ML VIRIDIAN</v>
          </cell>
          <cell r="I2167" t="str">
            <v>WN DIK 14ML VIRIDIAN</v>
          </cell>
          <cell r="J2167">
            <v>2.44</v>
          </cell>
          <cell r="K2167">
            <v>2.4900000000000002</v>
          </cell>
          <cell r="L2167">
            <v>2.0491803278688634E-2</v>
          </cell>
          <cell r="M2167" t="str">
            <v>Actif</v>
          </cell>
          <cell r="N2167"/>
          <cell r="O2167" t="str">
            <v>WINSOR &amp; NEWTON</v>
          </cell>
          <cell r="P2167" t="str">
            <v>FINE ARTS</v>
          </cell>
          <cell r="Q2167" t="str">
            <v>W&amp;N INK</v>
          </cell>
          <cell r="R2167" t="str">
            <v>DRAWING INK</v>
          </cell>
          <cell r="S2167" t="str">
            <v>14ML BOTTLE</v>
          </cell>
          <cell r="T2167" t="str">
            <v>Série 1</v>
          </cell>
          <cell r="U2167" t="str">
            <v>W0692</v>
          </cell>
          <cell r="V2167" t="str">
            <v>10100108233116</v>
          </cell>
          <cell r="W2167" t="str">
            <v>32159070</v>
          </cell>
          <cell r="X2167" t="str">
            <v>FRANCE</v>
          </cell>
          <cell r="Y2167">
            <v>6</v>
          </cell>
        </row>
        <row r="2168">
          <cell r="A2168" t="str">
            <v>094376899993</v>
          </cell>
          <cell r="B2168" t="str">
            <v>1005702</v>
          </cell>
          <cell r="C2168" t="str">
            <v>W&amp;N ENCRE A DESSINER 14ML 702 BLANC</v>
          </cell>
          <cell r="D2168">
            <v>43</v>
          </cell>
          <cell r="E2168"/>
          <cell r="F2168"/>
          <cell r="G2168" t="str">
            <v>WN ENC DESS 14ML 702 BLANC</v>
          </cell>
          <cell r="H2168" t="str">
            <v>W&amp;N INK 14ML WHITE</v>
          </cell>
          <cell r="I2168" t="str">
            <v>WN DIK 14ML WHITE</v>
          </cell>
          <cell r="J2168">
            <v>2.44</v>
          </cell>
          <cell r="K2168">
            <v>2.4900000000000002</v>
          </cell>
          <cell r="L2168">
            <v>2.0491803278688634E-2</v>
          </cell>
          <cell r="M2168" t="str">
            <v>Actif</v>
          </cell>
          <cell r="N2168"/>
          <cell r="O2168" t="str">
            <v>WINSOR &amp; NEWTON</v>
          </cell>
          <cell r="P2168" t="str">
            <v>FINE ARTS</v>
          </cell>
          <cell r="Q2168" t="str">
            <v>W&amp;N INK</v>
          </cell>
          <cell r="R2168" t="str">
            <v>DRAWING INK</v>
          </cell>
          <cell r="S2168" t="str">
            <v>14ML BOTTLE</v>
          </cell>
          <cell r="T2168" t="str">
            <v>Série 1</v>
          </cell>
          <cell r="U2168" t="str">
            <v>W0702</v>
          </cell>
          <cell r="V2168" t="str">
            <v>10100108233116</v>
          </cell>
          <cell r="W2168" t="str">
            <v>32159070</v>
          </cell>
          <cell r="X2168" t="str">
            <v>FRANCE</v>
          </cell>
          <cell r="Y2168">
            <v>6</v>
          </cell>
        </row>
        <row r="2169">
          <cell r="A2169" t="str">
            <v>094376896473</v>
          </cell>
          <cell r="B2169" t="str">
            <v>1005441</v>
          </cell>
          <cell r="C2169" t="str">
            <v>W&amp;N ENCRE A DESSINER 14ML BRUN NOISETTE</v>
          </cell>
          <cell r="D2169">
            <v>43</v>
          </cell>
          <cell r="E2169"/>
          <cell r="F2169"/>
          <cell r="G2169" t="str">
            <v>WN ENC DESS 14ML BRUN NOISETTE</v>
          </cell>
          <cell r="H2169" t="str">
            <v>W&amp;N INK 14ML NUT BROW&amp;N</v>
          </cell>
          <cell r="I2169" t="str">
            <v>WN DIK 14ML NUT BROWN</v>
          </cell>
          <cell r="J2169">
            <v>2.44</v>
          </cell>
          <cell r="K2169">
            <v>2.4900000000000002</v>
          </cell>
          <cell r="L2169">
            <v>2.0491803278688634E-2</v>
          </cell>
          <cell r="M2169" t="str">
            <v>Actif</v>
          </cell>
          <cell r="N2169"/>
          <cell r="O2169" t="str">
            <v>WINSOR &amp; NEWTON</v>
          </cell>
          <cell r="P2169" t="str">
            <v>FINE ARTS</v>
          </cell>
          <cell r="Q2169" t="str">
            <v>W&amp;N INK</v>
          </cell>
          <cell r="R2169" t="str">
            <v>DRAWING INK</v>
          </cell>
          <cell r="S2169" t="str">
            <v>14ML BOTTLE</v>
          </cell>
          <cell r="T2169" t="str">
            <v>Série 1</v>
          </cell>
          <cell r="U2169" t="str">
            <v>W0441</v>
          </cell>
          <cell r="V2169" t="str">
            <v>10100108233116</v>
          </cell>
          <cell r="W2169" t="str">
            <v>32159070</v>
          </cell>
          <cell r="X2169" t="str">
            <v>FRANCE</v>
          </cell>
          <cell r="Y2169">
            <v>6</v>
          </cell>
        </row>
        <row r="2170">
          <cell r="A2170" t="str">
            <v>094376899955</v>
          </cell>
          <cell r="B2170" t="str">
            <v>1005469</v>
          </cell>
          <cell r="C2170" t="str">
            <v>W&amp;N ENCRE A DESSINER 14ML BRUN TOURBE</v>
          </cell>
          <cell r="D2170">
            <v>43</v>
          </cell>
          <cell r="E2170"/>
          <cell r="F2170"/>
          <cell r="G2170" t="str">
            <v>WN ENC DESS 14ML BRUN TOURBE</v>
          </cell>
          <cell r="H2170" t="str">
            <v>W&amp;N INK 14ML PEAT BROWN</v>
          </cell>
          <cell r="I2170" t="str">
            <v>WN DIK 14ML PEAT BROWN</v>
          </cell>
          <cell r="J2170">
            <v>2.44</v>
          </cell>
          <cell r="K2170">
            <v>2.4900000000000002</v>
          </cell>
          <cell r="L2170">
            <v>2.0491803278688634E-2</v>
          </cell>
          <cell r="M2170" t="str">
            <v>Actif</v>
          </cell>
          <cell r="N2170"/>
          <cell r="O2170" t="str">
            <v>WINSOR &amp; NEWTON</v>
          </cell>
          <cell r="P2170" t="str">
            <v>FINE ARTS</v>
          </cell>
          <cell r="Q2170" t="str">
            <v>W&amp;N INK</v>
          </cell>
          <cell r="R2170" t="str">
            <v>DRAWING INK</v>
          </cell>
          <cell r="S2170" t="str">
            <v>14ML BOTTLE</v>
          </cell>
          <cell r="T2170" t="str">
            <v>Série 1</v>
          </cell>
          <cell r="U2170" t="str">
            <v>W0469</v>
          </cell>
          <cell r="V2170" t="str">
            <v>10100108233116</v>
          </cell>
          <cell r="W2170" t="str">
            <v>32159070</v>
          </cell>
          <cell r="X2170" t="str">
            <v>FRANCE</v>
          </cell>
          <cell r="Y2170">
            <v>6</v>
          </cell>
        </row>
        <row r="2171">
          <cell r="A2171" t="str">
            <v>094376896428</v>
          </cell>
          <cell r="B2171" t="str">
            <v>1005660</v>
          </cell>
          <cell r="C2171" t="str">
            <v>W&amp;N ENCRE A DESSINER 14ML ULTRAMARINE</v>
          </cell>
          <cell r="D2171">
            <v>43</v>
          </cell>
          <cell r="E2171"/>
          <cell r="F2171"/>
          <cell r="G2171" t="str">
            <v>WN ENC DESS 14ML ULTRAMARINE</v>
          </cell>
          <cell r="H2171" t="str">
            <v>W&amp;N INK 14ML ULTRAMARINE</v>
          </cell>
          <cell r="I2171" t="str">
            <v>WN DIK 14ML ULTRAMARINE</v>
          </cell>
          <cell r="J2171">
            <v>2.44</v>
          </cell>
          <cell r="K2171">
            <v>2.4900000000000002</v>
          </cell>
          <cell r="L2171">
            <v>2.0491803278688634E-2</v>
          </cell>
          <cell r="M2171" t="str">
            <v>Actif</v>
          </cell>
          <cell r="N2171"/>
          <cell r="O2171" t="str">
            <v>WINSOR &amp; NEWTON</v>
          </cell>
          <cell r="P2171" t="str">
            <v>FINE ARTS</v>
          </cell>
          <cell r="Q2171" t="str">
            <v>W&amp;N INK</v>
          </cell>
          <cell r="R2171" t="str">
            <v>DRAWING INK</v>
          </cell>
          <cell r="S2171" t="str">
            <v>14ML BOTTLE</v>
          </cell>
          <cell r="T2171" t="str">
            <v>Série 1</v>
          </cell>
          <cell r="U2171" t="str">
            <v>W0660</v>
          </cell>
          <cell r="V2171" t="str">
            <v>10100108233116</v>
          </cell>
          <cell r="W2171" t="str">
            <v>32159070</v>
          </cell>
          <cell r="X2171" t="str">
            <v>FRANCE</v>
          </cell>
          <cell r="Y2171">
            <v>6</v>
          </cell>
        </row>
        <row r="2172">
          <cell r="A2172" t="str">
            <v>094376899948</v>
          </cell>
          <cell r="B2172" t="str">
            <v>1005283</v>
          </cell>
          <cell r="C2172" t="str">
            <v>W&amp;N ENCRE A DESSINER 14ML 283 OR</v>
          </cell>
          <cell r="D2172">
            <v>43</v>
          </cell>
          <cell r="E2172"/>
          <cell r="F2172"/>
          <cell r="G2172" t="str">
            <v>WN ENC DESSINER 14ML 283 OR</v>
          </cell>
          <cell r="H2172" t="str">
            <v>W&amp;N INK 14ML GOLD</v>
          </cell>
          <cell r="I2172" t="str">
            <v>WN DIK 14ML GOLD</v>
          </cell>
          <cell r="J2172">
            <v>2.59</v>
          </cell>
          <cell r="K2172">
            <v>2.64</v>
          </cell>
          <cell r="L2172">
            <v>1.9305019305019409E-2</v>
          </cell>
          <cell r="M2172" t="str">
            <v>Actif</v>
          </cell>
          <cell r="N2172"/>
          <cell r="O2172" t="str">
            <v>WINSOR &amp; NEWTON</v>
          </cell>
          <cell r="P2172" t="str">
            <v>FINE ARTS</v>
          </cell>
          <cell r="Q2172" t="str">
            <v>W&amp;N INK</v>
          </cell>
          <cell r="R2172" t="str">
            <v>DRAWING INK</v>
          </cell>
          <cell r="S2172" t="str">
            <v>14ML BOTTLE</v>
          </cell>
          <cell r="T2172" t="str">
            <v>Série 2</v>
          </cell>
          <cell r="U2172" t="str">
            <v>W0283</v>
          </cell>
          <cell r="V2172" t="str">
            <v>10100108233116</v>
          </cell>
          <cell r="W2172" t="str">
            <v>32159070</v>
          </cell>
          <cell r="X2172" t="str">
            <v>FRANCE</v>
          </cell>
          <cell r="Y2172">
            <v>6</v>
          </cell>
        </row>
        <row r="2173">
          <cell r="A2173" t="str">
            <v>884955090404</v>
          </cell>
          <cell r="B2173" t="str">
            <v>8840524</v>
          </cell>
          <cell r="C2173" t="str">
            <v>W&amp;N ENCRE A DESSINER 14ML 617 ARGENT ROW</v>
          </cell>
          <cell r="D2173">
            <v>43</v>
          </cell>
          <cell r="E2173" t="str">
            <v>094376899962</v>
          </cell>
          <cell r="F2173" t="str">
            <v>1005617</v>
          </cell>
          <cell r="G2173" t="str">
            <v>WN ENC DESS 14ML 617 ARGEN ROW</v>
          </cell>
          <cell r="H2173" t="str">
            <v>W&amp;N INK 14ML SILVER ROW</v>
          </cell>
          <cell r="I2173" t="str">
            <v>WN DIK 14ML SILVER ROW         SP</v>
          </cell>
          <cell r="J2173">
            <v>2.59</v>
          </cell>
          <cell r="K2173">
            <v>2.64</v>
          </cell>
          <cell r="L2173">
            <v>1.9305019305019409E-2</v>
          </cell>
          <cell r="M2173" t="str">
            <v>Actif</v>
          </cell>
          <cell r="N2173"/>
          <cell r="O2173" t="str">
            <v>WINSOR &amp; NEWTON</v>
          </cell>
          <cell r="P2173" t="str">
            <v>FINE ARTS</v>
          </cell>
          <cell r="Q2173" t="str">
            <v>W&amp;N INK</v>
          </cell>
          <cell r="R2173" t="str">
            <v>DRAWING INK</v>
          </cell>
          <cell r="S2173" t="str">
            <v>14ML BOTTLE</v>
          </cell>
          <cell r="T2173" t="str">
            <v>Série 2</v>
          </cell>
          <cell r="U2173" t="str">
            <v>W0617</v>
          </cell>
          <cell r="V2173" t="str">
            <v>10100108233116</v>
          </cell>
          <cell r="W2173" t="str">
            <v>32159070</v>
          </cell>
          <cell r="X2173" t="str">
            <v>FRANCE</v>
          </cell>
          <cell r="Y2173">
            <v>6</v>
          </cell>
        </row>
        <row r="2174">
          <cell r="A2174" t="str">
            <v>5012572003384</v>
          </cell>
          <cell r="B2174" t="str">
            <v>1010030</v>
          </cell>
          <cell r="C2174" t="str">
            <v>W&amp;N ENCRE A DESSINER 30ML 030 NOIR</v>
          </cell>
          <cell r="D2174">
            <v>43</v>
          </cell>
          <cell r="E2174"/>
          <cell r="F2174"/>
          <cell r="G2174" t="str">
            <v>WN ENC DESS 30ML 030 NOIR</v>
          </cell>
          <cell r="H2174" t="str">
            <v>W&amp;N INK 30ML BLACK</v>
          </cell>
          <cell r="I2174" t="str">
            <v>WN DIK 30ML BLACK</v>
          </cell>
          <cell r="J2174">
            <v>4.8899999999999997</v>
          </cell>
          <cell r="K2174">
            <v>4.99</v>
          </cell>
          <cell r="L2174">
            <v>2.0449897750511356E-2</v>
          </cell>
          <cell r="M2174" t="str">
            <v>Actif</v>
          </cell>
          <cell r="N2174"/>
          <cell r="O2174" t="str">
            <v>WINSOR &amp; NEWTON</v>
          </cell>
          <cell r="P2174" t="str">
            <v>FINE ARTS</v>
          </cell>
          <cell r="Q2174" t="str">
            <v>W&amp;N INK</v>
          </cell>
          <cell r="R2174" t="str">
            <v>DRAWING INK</v>
          </cell>
          <cell r="S2174" t="str">
            <v>30ML BOTTLE</v>
          </cell>
          <cell r="T2174" t="str">
            <v>No serie</v>
          </cell>
          <cell r="U2174" t="str">
            <v>W0030</v>
          </cell>
          <cell r="V2174" t="str">
            <v>10100108233125</v>
          </cell>
          <cell r="W2174" t="str">
            <v>32159070</v>
          </cell>
          <cell r="X2174" t="str">
            <v>FRANCE</v>
          </cell>
          <cell r="Y2174">
            <v>6</v>
          </cell>
        </row>
        <row r="2175">
          <cell r="A2175" t="str">
            <v>5012572003391</v>
          </cell>
          <cell r="B2175" t="str">
            <v>1010283</v>
          </cell>
          <cell r="C2175" t="str">
            <v>W&amp;N ENCRE A DESSINER 30ML 283 OR</v>
          </cell>
          <cell r="D2175">
            <v>43</v>
          </cell>
          <cell r="E2175"/>
          <cell r="F2175"/>
          <cell r="G2175" t="str">
            <v>WN ENC DESSINER 30ML 283 OR</v>
          </cell>
          <cell r="H2175" t="str">
            <v>W&amp;N INK 30ML GOLD</v>
          </cell>
          <cell r="I2175" t="str">
            <v>WN DIK 30ML GOLD</v>
          </cell>
          <cell r="J2175">
            <v>5.47</v>
          </cell>
          <cell r="K2175">
            <v>5.58</v>
          </cell>
          <cell r="L2175">
            <v>2.0109689213894028E-2</v>
          </cell>
          <cell r="M2175" t="str">
            <v>Actif</v>
          </cell>
          <cell r="N2175"/>
          <cell r="O2175" t="str">
            <v>WINSOR &amp; NEWTON</v>
          </cell>
          <cell r="P2175" t="str">
            <v>FINE ARTS</v>
          </cell>
          <cell r="Q2175" t="str">
            <v>W&amp;N INK</v>
          </cell>
          <cell r="R2175" t="str">
            <v>DRAWING INK</v>
          </cell>
          <cell r="S2175" t="str">
            <v>30ML BOTTLE</v>
          </cell>
          <cell r="T2175" t="str">
            <v>No serie</v>
          </cell>
          <cell r="U2175" t="str">
            <v>W0283</v>
          </cell>
          <cell r="V2175" t="str">
            <v>10100108233125</v>
          </cell>
          <cell r="W2175" t="str">
            <v>32159070</v>
          </cell>
          <cell r="X2175" t="str">
            <v>FRANCE</v>
          </cell>
          <cell r="Y2175">
            <v>6</v>
          </cell>
        </row>
        <row r="2176">
          <cell r="A2176" t="str">
            <v>5012572003407</v>
          </cell>
          <cell r="B2176" t="str">
            <v>1010617</v>
          </cell>
          <cell r="C2176" t="str">
            <v>W&amp;N ENCRE A DESSINER 30ML 617 ARGENT</v>
          </cell>
          <cell r="D2176">
            <v>43</v>
          </cell>
          <cell r="E2176"/>
          <cell r="F2176"/>
          <cell r="G2176" t="str">
            <v>WN ENC DESS 30ML 617 ARGENT</v>
          </cell>
          <cell r="H2176" t="str">
            <v>W&amp;N INK 30ML SILVER</v>
          </cell>
          <cell r="I2176" t="str">
            <v>WN DIK 30ML SILVER</v>
          </cell>
          <cell r="J2176">
            <v>5.47</v>
          </cell>
          <cell r="K2176">
            <v>5.58</v>
          </cell>
          <cell r="L2176">
            <v>2.0109689213894028E-2</v>
          </cell>
          <cell r="M2176" t="str">
            <v>Actif</v>
          </cell>
          <cell r="N2176"/>
          <cell r="O2176" t="str">
            <v>WINSOR &amp; NEWTON</v>
          </cell>
          <cell r="P2176" t="str">
            <v>FINE ARTS</v>
          </cell>
          <cell r="Q2176" t="str">
            <v>W&amp;N INK</v>
          </cell>
          <cell r="R2176" t="str">
            <v>DRAWING INK</v>
          </cell>
          <cell r="S2176" t="str">
            <v>30ML BOTTLE</v>
          </cell>
          <cell r="T2176" t="str">
            <v>No serie</v>
          </cell>
          <cell r="U2176" t="str">
            <v>W0617</v>
          </cell>
          <cell r="V2176" t="str">
            <v>10100108233125</v>
          </cell>
          <cell r="W2176" t="str">
            <v>32159070</v>
          </cell>
          <cell r="X2176" t="str">
            <v>FRANCE</v>
          </cell>
          <cell r="Y2176">
            <v>6</v>
          </cell>
        </row>
        <row r="2177">
          <cell r="A2177" t="str">
            <v>884955065198</v>
          </cell>
          <cell r="B2177" t="str">
            <v>1090105</v>
          </cell>
          <cell r="C2177" t="str">
            <v>W&amp;N COLLECTION ENCRE A DESSINER X4 TON DYNAMIQUE</v>
          </cell>
          <cell r="D2177">
            <v>43</v>
          </cell>
          <cell r="E2177"/>
          <cell r="F2177"/>
          <cell r="G2177" t="str">
            <v>WN COL ENC DESS X4 TON DYNAM</v>
          </cell>
          <cell r="H2177" t="str">
            <v>W&amp;N DRAWINK INK SET VIBRANT TONES</v>
          </cell>
          <cell r="I2177" t="str">
            <v>WN DIK VIBRANT TONE SET</v>
          </cell>
          <cell r="J2177">
            <v>9.7899999999999991</v>
          </cell>
          <cell r="K2177">
            <v>9.99</v>
          </cell>
          <cell r="L2177">
            <v>2.0429009193054248E-2</v>
          </cell>
          <cell r="M2177" t="str">
            <v>Actif</v>
          </cell>
          <cell r="N2177"/>
          <cell r="O2177" t="str">
            <v>WINSOR &amp; NEWTON</v>
          </cell>
          <cell r="P2177" t="str">
            <v>FINE ARTS</v>
          </cell>
          <cell r="Q2177" t="str">
            <v>W&amp;N INK</v>
          </cell>
          <cell r="R2177" t="str">
            <v>DRAWING INK</v>
          </cell>
          <cell r="S2177" t="str">
            <v>SET</v>
          </cell>
          <cell r="T2177" t="str">
            <v>No serie</v>
          </cell>
          <cell r="U2177" t="str">
            <v>NU</v>
          </cell>
          <cell r="V2177" t="str">
            <v>10100108233831</v>
          </cell>
          <cell r="W2177" t="str">
            <v>32159070</v>
          </cell>
          <cell r="X2177" t="str">
            <v>FRANCE</v>
          </cell>
          <cell r="Y2177">
            <v>1</v>
          </cell>
        </row>
        <row r="2178">
          <cell r="A2178" t="str">
            <v>884955065181</v>
          </cell>
          <cell r="B2178" t="str">
            <v>1090104</v>
          </cell>
          <cell r="C2178" t="str">
            <v>W&amp;N COLLECTION ENCRE A DESSINER X4 TON RICHE</v>
          </cell>
          <cell r="D2178">
            <v>43</v>
          </cell>
          <cell r="E2178"/>
          <cell r="F2178"/>
          <cell r="G2178" t="str">
            <v>WN COL ENC DESS X4 TON RICHE</v>
          </cell>
          <cell r="H2178" t="str">
            <v>W&amp;N DRAWINK INK SET RICH TONES</v>
          </cell>
          <cell r="I2178" t="str">
            <v>WN DIK RICH TONE SET</v>
          </cell>
          <cell r="J2178">
            <v>9.7899999999999991</v>
          </cell>
          <cell r="K2178">
            <v>9.99</v>
          </cell>
          <cell r="L2178">
            <v>2.0429009193054248E-2</v>
          </cell>
          <cell r="M2178" t="str">
            <v>Actif</v>
          </cell>
          <cell r="N2178"/>
          <cell r="O2178" t="str">
            <v>WINSOR &amp; NEWTON</v>
          </cell>
          <cell r="P2178" t="str">
            <v>FINE ARTS</v>
          </cell>
          <cell r="Q2178" t="str">
            <v>W&amp;N INK</v>
          </cell>
          <cell r="R2178" t="str">
            <v>DRAWING INK</v>
          </cell>
          <cell r="S2178" t="str">
            <v>SET</v>
          </cell>
          <cell r="T2178" t="str">
            <v>No serie</v>
          </cell>
          <cell r="U2178" t="str">
            <v>NU</v>
          </cell>
          <cell r="V2178" t="str">
            <v>10100108233831</v>
          </cell>
          <cell r="W2178" t="str">
            <v>32159070</v>
          </cell>
          <cell r="X2178" t="str">
            <v>FRANCE</v>
          </cell>
          <cell r="Y2178">
            <v>1</v>
          </cell>
        </row>
        <row r="2179">
          <cell r="A2179" t="str">
            <v>5012572402484</v>
          </cell>
          <cell r="B2179" t="str">
            <v>1090093</v>
          </cell>
          <cell r="C2179" t="str">
            <v>W&amp;N COLLECTION ENCRE HENRY ASSORTIMENT</v>
          </cell>
          <cell r="D2179">
            <v>43</v>
          </cell>
          <cell r="E2179"/>
          <cell r="F2179"/>
          <cell r="G2179" t="str">
            <v>WN COL ENC HENRY ASSIMENT</v>
          </cell>
          <cell r="H2179" t="str">
            <v>W&amp;N HENRY COLLECTION INK PCK</v>
          </cell>
          <cell r="I2179" t="str">
            <v>WN DIK HENRY COLL PCK</v>
          </cell>
          <cell r="J2179">
            <v>18.59</v>
          </cell>
          <cell r="K2179">
            <v>18.96</v>
          </cell>
          <cell r="L2179">
            <v>1.9903173749327648E-2</v>
          </cell>
          <cell r="M2179" t="str">
            <v>Actif</v>
          </cell>
          <cell r="N2179"/>
          <cell r="O2179" t="str">
            <v>WINSOR &amp; NEWTON</v>
          </cell>
          <cell r="P2179" t="str">
            <v>FINE ARTS</v>
          </cell>
          <cell r="Q2179" t="str">
            <v>W&amp;N INK</v>
          </cell>
          <cell r="R2179" t="str">
            <v>DRAWING INK</v>
          </cell>
          <cell r="S2179" t="str">
            <v>SET</v>
          </cell>
          <cell r="T2179" t="str">
            <v>No serie</v>
          </cell>
          <cell r="U2179" t="str">
            <v>NA</v>
          </cell>
          <cell r="V2179" t="str">
            <v>10100108233831</v>
          </cell>
          <cell r="W2179" t="str">
            <v>32159070</v>
          </cell>
          <cell r="X2179" t="str">
            <v>FRANCE</v>
          </cell>
          <cell r="Y2179">
            <v>1</v>
          </cell>
        </row>
        <row r="2180">
          <cell r="A2180" t="str">
            <v>5012572402491</v>
          </cell>
          <cell r="B2180" t="str">
            <v>1090094</v>
          </cell>
          <cell r="C2180" t="str">
            <v>W&amp;N COLLECTION ENCRE WILLIAM ASSORTIMENT</v>
          </cell>
          <cell r="D2180">
            <v>43</v>
          </cell>
          <cell r="E2180"/>
          <cell r="F2180"/>
          <cell r="G2180" t="str">
            <v>WN COL ENC WILLIAM ASSIMENT</v>
          </cell>
          <cell r="H2180" t="str">
            <v>W&amp;N WILLIAM COLLECTN.INK PCK</v>
          </cell>
          <cell r="I2180" t="str">
            <v>WN DIK WILLIAM COLL PCK</v>
          </cell>
          <cell r="J2180">
            <v>18.59</v>
          </cell>
          <cell r="K2180">
            <v>18.96</v>
          </cell>
          <cell r="L2180">
            <v>1.9903173749327648E-2</v>
          </cell>
          <cell r="M2180" t="str">
            <v>Actif</v>
          </cell>
          <cell r="N2180"/>
          <cell r="O2180" t="str">
            <v>WINSOR &amp; NEWTON</v>
          </cell>
          <cell r="P2180" t="str">
            <v>FINE ARTS</v>
          </cell>
          <cell r="Q2180" t="str">
            <v>W&amp;N INK</v>
          </cell>
          <cell r="R2180" t="str">
            <v>DRAWING INK</v>
          </cell>
          <cell r="S2180" t="str">
            <v>SET</v>
          </cell>
          <cell r="T2180" t="str">
            <v>No serie</v>
          </cell>
          <cell r="U2180" t="str">
            <v>NA</v>
          </cell>
          <cell r="V2180" t="str">
            <v>10100108233831</v>
          </cell>
          <cell r="W2180" t="str">
            <v>32159070</v>
          </cell>
          <cell r="X2180" t="str">
            <v>FRANCE</v>
          </cell>
          <cell r="Y2180">
            <v>1</v>
          </cell>
        </row>
        <row r="2181">
          <cell r="A2181" t="str">
            <v>884955069677</v>
          </cell>
          <cell r="B2181" t="str">
            <v>0490025</v>
          </cell>
          <cell r="C2181" t="str">
            <v>W&amp;N STUDIO COLLECTION SET DE 6 CRAYONS FUSAINS ASSORTIS</v>
          </cell>
          <cell r="D2181">
            <v>44</v>
          </cell>
          <cell r="E2181"/>
          <cell r="F2181"/>
          <cell r="G2181" t="str">
            <v>WN ST COLL 6 CRAY FUSA ASS</v>
          </cell>
          <cell r="H2181" t="str">
            <v>W&amp;N STUDIO COLLECTION 6 HOUTSKOOLPOTLODEN</v>
          </cell>
          <cell r="I2181" t="str">
            <v>WN CHARC PEN X6 ASST           SP</v>
          </cell>
          <cell r="J2181">
            <v>3.53</v>
          </cell>
          <cell r="K2181">
            <v>3.6</v>
          </cell>
          <cell r="L2181">
            <v>1.9830028328611981E-2</v>
          </cell>
          <cell r="M2181" t="str">
            <v>Actif</v>
          </cell>
          <cell r="N2181"/>
          <cell r="O2181" t="str">
            <v>WINSOR &amp; NEWTON</v>
          </cell>
          <cell r="P2181" t="str">
            <v>FINE ARTS</v>
          </cell>
          <cell r="Q2181" t="str">
            <v>W&amp;N DRY COLOUR</v>
          </cell>
          <cell r="R2181" t="str">
            <v>CHARCOAL</v>
          </cell>
          <cell r="S2181" t="str">
            <v>SET</v>
          </cell>
          <cell r="T2181" t="str">
            <v>No serie</v>
          </cell>
          <cell r="U2181" t="str">
            <v>NU</v>
          </cell>
          <cell r="V2181" t="str">
            <v>10100200305831</v>
          </cell>
          <cell r="W2181" t="str">
            <v>96099010</v>
          </cell>
          <cell r="X2181" t="str">
            <v>VIETNAM</v>
          </cell>
          <cell r="Y2181">
            <v>3</v>
          </cell>
        </row>
        <row r="2182">
          <cell r="A2182" t="str">
            <v>884955064894</v>
          </cell>
          <cell r="B2182" t="str">
            <v>0490012</v>
          </cell>
          <cell r="C2182" t="str">
            <v>W&amp;N STUDIO COLLECTION CRAYONS COULEUR X12 BOITE METAL</v>
          </cell>
          <cell r="D2182">
            <v>44</v>
          </cell>
          <cell r="E2182"/>
          <cell r="F2182"/>
          <cell r="G2182" t="str">
            <v>WN STUD COLL CRAY CLR X12 SET</v>
          </cell>
          <cell r="H2182" t="str">
            <v>W&amp;N STUDIO COLLECTION 12 KLEURPOTLODEN</v>
          </cell>
          <cell r="I2182" t="str">
            <v>WN PRE PEN CLR X12 TIN SET</v>
          </cell>
          <cell r="J2182">
            <v>7.38</v>
          </cell>
          <cell r="K2182">
            <v>7.53</v>
          </cell>
          <cell r="L2182">
            <v>2.0325203252032568E-2</v>
          </cell>
          <cell r="M2182" t="str">
            <v>Actif</v>
          </cell>
          <cell r="N2182"/>
          <cell r="O2182" t="str">
            <v>WINSOR &amp; NEWTON</v>
          </cell>
          <cell r="P2182" t="str">
            <v>FINE ARTS</v>
          </cell>
          <cell r="Q2182" t="str">
            <v>W&amp;N DRY COLOUR</v>
          </cell>
          <cell r="R2182" t="str">
            <v>COLOUR PENCIL</v>
          </cell>
          <cell r="S2182" t="str">
            <v>SET</v>
          </cell>
          <cell r="T2182" t="str">
            <v>No serie</v>
          </cell>
          <cell r="U2182" t="str">
            <v>NU</v>
          </cell>
          <cell r="V2182" t="str">
            <v>10100200329831</v>
          </cell>
          <cell r="W2182" t="str">
            <v>96091090</v>
          </cell>
          <cell r="X2182" t="str">
            <v>VIETNAM</v>
          </cell>
          <cell r="Y2182">
            <v>1</v>
          </cell>
        </row>
        <row r="2183">
          <cell r="A2183" t="str">
            <v>884955064900</v>
          </cell>
          <cell r="B2183" t="str">
            <v>0490013</v>
          </cell>
          <cell r="C2183" t="str">
            <v>W&amp;N STUDIO COLLECTION CRAYONS COULEUR X24 BOITE METAL</v>
          </cell>
          <cell r="D2183">
            <v>44</v>
          </cell>
          <cell r="E2183"/>
          <cell r="F2183"/>
          <cell r="G2183" t="str">
            <v>WN STUD COLL CRAY CLR X24 SET</v>
          </cell>
          <cell r="H2183" t="str">
            <v>W&amp;N STUDIO COLLECTION 24 KLEURPOTLODEN</v>
          </cell>
          <cell r="I2183" t="str">
            <v>WN PRE PEN CLR X24 TIN SET</v>
          </cell>
          <cell r="J2183">
            <v>14.64</v>
          </cell>
          <cell r="K2183">
            <v>14.93</v>
          </cell>
          <cell r="L2183">
            <v>1.9808743169398849E-2</v>
          </cell>
          <cell r="M2183" t="str">
            <v>Actif</v>
          </cell>
          <cell r="N2183"/>
          <cell r="O2183" t="str">
            <v>WINSOR &amp; NEWTON</v>
          </cell>
          <cell r="P2183" t="str">
            <v>FINE ARTS</v>
          </cell>
          <cell r="Q2183" t="str">
            <v>W&amp;N DRY COLOUR</v>
          </cell>
          <cell r="R2183" t="str">
            <v>COLOUR PENCIL</v>
          </cell>
          <cell r="S2183" t="str">
            <v>SET</v>
          </cell>
          <cell r="T2183" t="str">
            <v>No serie</v>
          </cell>
          <cell r="U2183" t="str">
            <v>NU</v>
          </cell>
          <cell r="V2183" t="str">
            <v>10100200329831</v>
          </cell>
          <cell r="W2183" t="str">
            <v>96091090</v>
          </cell>
          <cell r="X2183" t="str">
            <v>VIETNAM</v>
          </cell>
          <cell r="Y2183">
            <v>1</v>
          </cell>
        </row>
        <row r="2184">
          <cell r="A2184" t="str">
            <v>884955064917</v>
          </cell>
          <cell r="B2184" t="str">
            <v>0490014</v>
          </cell>
          <cell r="C2184" t="str">
            <v>W&amp;N STUDIO COLLECTION CRAYONS COULEUR X48 BOITE METAL</v>
          </cell>
          <cell r="D2184">
            <v>44</v>
          </cell>
          <cell r="E2184"/>
          <cell r="F2184"/>
          <cell r="G2184" t="str">
            <v>WN STUD COLL CRAY CLR X48 SET</v>
          </cell>
          <cell r="H2184" t="str">
            <v>W&amp;N STUDIO COLLECTION 48 KLEURPOTLODEN</v>
          </cell>
          <cell r="I2184" t="str">
            <v>WN PRE PEN CLR X48 TIN SET</v>
          </cell>
          <cell r="J2184">
            <v>26.05</v>
          </cell>
          <cell r="K2184">
            <v>26.57</v>
          </cell>
          <cell r="L2184">
            <v>1.9961612284069081E-2</v>
          </cell>
          <cell r="M2184" t="str">
            <v>Actif</v>
          </cell>
          <cell r="N2184"/>
          <cell r="O2184" t="str">
            <v>WINSOR &amp; NEWTON</v>
          </cell>
          <cell r="P2184" t="str">
            <v>FINE ARTS</v>
          </cell>
          <cell r="Q2184" t="str">
            <v>W&amp;N DRY COLOUR</v>
          </cell>
          <cell r="R2184" t="str">
            <v>COLOUR PENCIL</v>
          </cell>
          <cell r="S2184" t="str">
            <v>SET</v>
          </cell>
          <cell r="T2184" t="str">
            <v>No serie</v>
          </cell>
          <cell r="U2184" t="str">
            <v>NU</v>
          </cell>
          <cell r="V2184" t="str">
            <v>10100200329831</v>
          </cell>
          <cell r="W2184" t="str">
            <v>96091090</v>
          </cell>
          <cell r="X2184" t="str">
            <v>VIETNAM</v>
          </cell>
          <cell r="Y2184">
            <v>1</v>
          </cell>
        </row>
        <row r="2185">
          <cell r="A2185" t="str">
            <v>884955064818</v>
          </cell>
          <cell r="B2185" t="str">
            <v>0490004</v>
          </cell>
          <cell r="C2185" t="str">
            <v>W&amp;N STUDIO COLLECTION CRAYONS GRAPHITE ET GOMME SET X5</v>
          </cell>
          <cell r="D2185">
            <v>44</v>
          </cell>
          <cell r="E2185"/>
          <cell r="F2185"/>
          <cell r="G2185" t="str">
            <v>WN STUD COL CRAY GRAPH+GOM X5</v>
          </cell>
          <cell r="H2185" t="str">
            <v>W&amp;N STUDIO COLLECTION 4 GRAFIETPOTLODEN + GUM</v>
          </cell>
          <cell r="I2185" t="str">
            <v>WN GRAPH PEN SFT X5 W ERAS BL</v>
          </cell>
          <cell r="J2185">
            <v>2.88</v>
          </cell>
          <cell r="K2185">
            <v>2.94</v>
          </cell>
          <cell r="L2185">
            <v>2.0833333333333353E-2</v>
          </cell>
          <cell r="M2185" t="str">
            <v>Actif</v>
          </cell>
          <cell r="N2185"/>
          <cell r="O2185" t="str">
            <v>WINSOR &amp; NEWTON</v>
          </cell>
          <cell r="P2185" t="str">
            <v>FINE ARTS</v>
          </cell>
          <cell r="Q2185" t="str">
            <v>W&amp;N DRY COLOUR</v>
          </cell>
          <cell r="R2185" t="str">
            <v>GRAPHITE PENCIL</v>
          </cell>
          <cell r="S2185" t="str">
            <v>SET</v>
          </cell>
          <cell r="T2185" t="str">
            <v>No serie</v>
          </cell>
          <cell r="U2185" t="str">
            <v>NU</v>
          </cell>
          <cell r="V2185" t="str">
            <v>10100200308831</v>
          </cell>
          <cell r="W2185" t="str">
            <v>96091010</v>
          </cell>
          <cell r="X2185" t="str">
            <v>VIETNAM</v>
          </cell>
          <cell r="Y2185">
            <v>3</v>
          </cell>
        </row>
        <row r="2186">
          <cell r="A2186" t="str">
            <v>884955064832</v>
          </cell>
          <cell r="B2186" t="str">
            <v>0490006</v>
          </cell>
          <cell r="C2186" t="str">
            <v>W&amp;N STUDIO COLLECTION CRAYONS GRAPHITE ASSORT X6 SET</v>
          </cell>
          <cell r="D2186">
            <v>44</v>
          </cell>
          <cell r="E2186"/>
          <cell r="F2186"/>
          <cell r="G2186" t="str">
            <v>WN STUD COL CRAY GRAPH X6 SET</v>
          </cell>
          <cell r="H2186" t="str">
            <v>W&amp;N STUDIO COLLECTION 6 GRAFIETPOTLODEN</v>
          </cell>
          <cell r="I2186" t="str">
            <v>WN GRAPH PEN ASST X6 TIN SET</v>
          </cell>
          <cell r="J2186">
            <v>3.53</v>
          </cell>
          <cell r="K2186">
            <v>3.6</v>
          </cell>
          <cell r="L2186">
            <v>1.9830028328611981E-2</v>
          </cell>
          <cell r="M2186" t="str">
            <v>Actif</v>
          </cell>
          <cell r="N2186"/>
          <cell r="O2186" t="str">
            <v>WINSOR &amp; NEWTON</v>
          </cell>
          <cell r="P2186" t="str">
            <v>FINE ARTS</v>
          </cell>
          <cell r="Q2186" t="str">
            <v>W&amp;N DRY COLOUR</v>
          </cell>
          <cell r="R2186" t="str">
            <v>GRAPHITE PENCIL</v>
          </cell>
          <cell r="S2186" t="str">
            <v>SET</v>
          </cell>
          <cell r="T2186" t="str">
            <v>No serie</v>
          </cell>
          <cell r="U2186" t="str">
            <v>NU</v>
          </cell>
          <cell r="V2186" t="str">
            <v>10100200308831</v>
          </cell>
          <cell r="W2186" t="str">
            <v>96091010</v>
          </cell>
          <cell r="X2186" t="str">
            <v>VIETNAM</v>
          </cell>
          <cell r="Y2186">
            <v>1</v>
          </cell>
        </row>
        <row r="2187">
          <cell r="A2187" t="str">
            <v>884955064849</v>
          </cell>
          <cell r="B2187" t="str">
            <v>0490007</v>
          </cell>
          <cell r="C2187" t="str">
            <v>W&amp;N STUDIO COLLECTION CRAYONS GRAPHITE MINES TENDRE X12</v>
          </cell>
          <cell r="D2187">
            <v>44</v>
          </cell>
          <cell r="E2187"/>
          <cell r="F2187"/>
          <cell r="G2187" t="str">
            <v>WN STUD COL CRAY GRA MNE TDX12</v>
          </cell>
          <cell r="H2187" t="str">
            <v>W&amp;N STUDIO COLLECTION 12 ZACHT GRAFIETPOTLODEN</v>
          </cell>
          <cell r="I2187" t="str">
            <v>WN GRAPH PEN SFT X12 TIN SET</v>
          </cell>
          <cell r="J2187">
            <v>5.98</v>
          </cell>
          <cell r="K2187">
            <v>6.1</v>
          </cell>
          <cell r="L2187">
            <v>2.0066889632106892E-2</v>
          </cell>
          <cell r="M2187" t="str">
            <v>Actif</v>
          </cell>
          <cell r="N2187"/>
          <cell r="O2187" t="str">
            <v>WINSOR &amp; NEWTON</v>
          </cell>
          <cell r="P2187" t="str">
            <v>FINE ARTS</v>
          </cell>
          <cell r="Q2187" t="str">
            <v>W&amp;N DRY COLOUR</v>
          </cell>
          <cell r="R2187" t="str">
            <v>GRAPHITE PENCIL</v>
          </cell>
          <cell r="S2187" t="str">
            <v>SET</v>
          </cell>
          <cell r="T2187" t="str">
            <v>No serie</v>
          </cell>
          <cell r="U2187" t="str">
            <v>NU</v>
          </cell>
          <cell r="V2187" t="str">
            <v>10100200308831</v>
          </cell>
          <cell r="W2187" t="str">
            <v>96091010</v>
          </cell>
          <cell r="X2187" t="str">
            <v>VIETNAM</v>
          </cell>
          <cell r="Y2187">
            <v>1</v>
          </cell>
        </row>
        <row r="2188">
          <cell r="A2188" t="str">
            <v>884955064856</v>
          </cell>
          <cell r="B2188" t="str">
            <v>0490008</v>
          </cell>
          <cell r="C2188" t="str">
            <v>W&amp;N STUDIO COLLECTION CRAYONS GRAPHITE MEDIUM X12</v>
          </cell>
          <cell r="D2188">
            <v>44</v>
          </cell>
          <cell r="E2188"/>
          <cell r="F2188"/>
          <cell r="G2188" t="str">
            <v>WN STUD COL CRAY GRAPH MED X12</v>
          </cell>
          <cell r="H2188" t="str">
            <v>W&amp;N STUDIO COLLECTION 12 GRAFIETPOTLODEN</v>
          </cell>
          <cell r="I2188" t="str">
            <v>WN GRAPH PEN MED X12 TIN SET</v>
          </cell>
          <cell r="J2188">
            <v>6.15</v>
          </cell>
          <cell r="K2188">
            <v>6.27</v>
          </cell>
          <cell r="L2188">
            <v>1.9512195121951091E-2</v>
          </cell>
          <cell r="M2188" t="str">
            <v>Actif</v>
          </cell>
          <cell r="N2188"/>
          <cell r="O2188" t="str">
            <v>WINSOR &amp; NEWTON</v>
          </cell>
          <cell r="P2188" t="str">
            <v>FINE ARTS</v>
          </cell>
          <cell r="Q2188" t="str">
            <v>W&amp;N DRY COLOUR</v>
          </cell>
          <cell r="R2188" t="str">
            <v>GRAPHITE PENCIL</v>
          </cell>
          <cell r="S2188" t="str">
            <v>SET</v>
          </cell>
          <cell r="T2188" t="str">
            <v>No serie</v>
          </cell>
          <cell r="U2188" t="str">
            <v>NU</v>
          </cell>
          <cell r="V2188" t="str">
            <v>10100200308831</v>
          </cell>
          <cell r="W2188" t="str">
            <v>96091010</v>
          </cell>
          <cell r="X2188" t="str">
            <v>VIETNAM</v>
          </cell>
          <cell r="Y2188">
            <v>1</v>
          </cell>
        </row>
        <row r="2189">
          <cell r="A2189" t="str">
            <v>884955064863</v>
          </cell>
          <cell r="B2189" t="str">
            <v>0490009</v>
          </cell>
          <cell r="C2189" t="str">
            <v>W&amp;N STUDIO COLLECTION CRAYONS ESQUISSE X4 + GOMME</v>
          </cell>
          <cell r="D2189">
            <v>44</v>
          </cell>
          <cell r="E2189"/>
          <cell r="F2189"/>
          <cell r="G2189" t="str">
            <v>WN STUD COL CRAY ESQ X4 + GOM</v>
          </cell>
          <cell r="H2189" t="str">
            <v>W&amp;N STUDIO COLLECTION 4 SCHETSPOTLODEN + GUM</v>
          </cell>
          <cell r="I2189" t="str">
            <v>WN SKETC PEN X5 W ERAS BL</v>
          </cell>
          <cell r="J2189">
            <v>2.88</v>
          </cell>
          <cell r="K2189">
            <v>2.94</v>
          </cell>
          <cell r="L2189">
            <v>2.0833333333333353E-2</v>
          </cell>
          <cell r="M2189" t="str">
            <v>Actif</v>
          </cell>
          <cell r="N2189"/>
          <cell r="O2189" t="str">
            <v>WINSOR &amp; NEWTON</v>
          </cell>
          <cell r="P2189" t="str">
            <v>FINE ARTS</v>
          </cell>
          <cell r="Q2189" t="str">
            <v>W&amp;N DRY COLOUR</v>
          </cell>
          <cell r="R2189" t="str">
            <v>SKETCHING PENCIL</v>
          </cell>
          <cell r="S2189" t="str">
            <v>SET</v>
          </cell>
          <cell r="T2189" t="str">
            <v>No serie</v>
          </cell>
          <cell r="U2189" t="str">
            <v>NU</v>
          </cell>
          <cell r="V2189" t="str">
            <v>10100200315831</v>
          </cell>
          <cell r="W2189" t="str">
            <v>96091010</v>
          </cell>
          <cell r="X2189" t="str">
            <v>VIETNAM</v>
          </cell>
          <cell r="Y2189">
            <v>3</v>
          </cell>
        </row>
        <row r="2190">
          <cell r="A2190" t="str">
            <v>884955064887</v>
          </cell>
          <cell r="B2190" t="str">
            <v>0490011</v>
          </cell>
          <cell r="C2190" t="str">
            <v>W&amp;N STUDIO COLLECTION CRAYONS ESQUISSE X6</v>
          </cell>
          <cell r="D2190">
            <v>44</v>
          </cell>
          <cell r="E2190"/>
          <cell r="F2190"/>
          <cell r="G2190" t="str">
            <v>WN STUD COL CRAY ESQE X6</v>
          </cell>
          <cell r="H2190" t="str">
            <v>W&amp;N STUDIO COLLECTION 6 SCHETSPOTLODEN</v>
          </cell>
          <cell r="I2190" t="str">
            <v>WN SKETC PEN X6 TIN SET</v>
          </cell>
          <cell r="J2190">
            <v>5.21</v>
          </cell>
          <cell r="K2190">
            <v>5.31</v>
          </cell>
          <cell r="L2190">
            <v>1.9193857965450988E-2</v>
          </cell>
          <cell r="M2190" t="str">
            <v>Actif</v>
          </cell>
          <cell r="N2190"/>
          <cell r="O2190" t="str">
            <v>WINSOR &amp; NEWTON</v>
          </cell>
          <cell r="P2190" t="str">
            <v>FINE ARTS</v>
          </cell>
          <cell r="Q2190" t="str">
            <v>W&amp;N DRY COLOUR</v>
          </cell>
          <cell r="R2190" t="str">
            <v>SKETCHING PENCIL</v>
          </cell>
          <cell r="S2190" t="str">
            <v>SET</v>
          </cell>
          <cell r="T2190" t="str">
            <v>No serie</v>
          </cell>
          <cell r="U2190" t="str">
            <v>NU</v>
          </cell>
          <cell r="V2190" t="str">
            <v>10100200315831</v>
          </cell>
          <cell r="W2190" t="str">
            <v>96091010</v>
          </cell>
          <cell r="X2190" t="str">
            <v>VIETNAM</v>
          </cell>
          <cell r="Y2190">
            <v>1</v>
          </cell>
        </row>
        <row r="2191">
          <cell r="A2191" t="str">
            <v>884955064870</v>
          </cell>
          <cell r="B2191" t="str">
            <v>0490010</v>
          </cell>
          <cell r="C2191" t="str">
            <v>W&amp;N STUDIO COLLECTION CRAYONS ESQUISSE X10</v>
          </cell>
          <cell r="D2191">
            <v>44</v>
          </cell>
          <cell r="E2191"/>
          <cell r="F2191"/>
          <cell r="G2191" t="str">
            <v>WN STUD COL CRAY ESQ X10</v>
          </cell>
          <cell r="H2191" t="str">
            <v>W&amp;N STUDIO COLLECTION 10 SCHETSPOTLODEN</v>
          </cell>
          <cell r="I2191" t="str">
            <v>WN SKETC PEN X10 TIN SET</v>
          </cell>
          <cell r="J2191">
            <v>12.34</v>
          </cell>
          <cell r="K2191">
            <v>12.59</v>
          </cell>
          <cell r="L2191">
            <v>2.0259319286871962E-2</v>
          </cell>
          <cell r="M2191" t="str">
            <v>Actif</v>
          </cell>
          <cell r="N2191"/>
          <cell r="O2191" t="str">
            <v>WINSOR &amp; NEWTON</v>
          </cell>
          <cell r="P2191" t="str">
            <v>FINE ARTS</v>
          </cell>
          <cell r="Q2191" t="str">
            <v>W&amp;N DRY COLOUR</v>
          </cell>
          <cell r="R2191" t="str">
            <v>SKETCHING PENCIL</v>
          </cell>
          <cell r="S2191" t="str">
            <v>SET</v>
          </cell>
          <cell r="T2191" t="str">
            <v>No serie</v>
          </cell>
          <cell r="U2191" t="str">
            <v>NU</v>
          </cell>
          <cell r="V2191" t="str">
            <v>10100200315831</v>
          </cell>
          <cell r="W2191" t="str">
            <v>96091010</v>
          </cell>
          <cell r="X2191" t="str">
            <v>VIETNAM</v>
          </cell>
          <cell r="Y2191">
            <v>1</v>
          </cell>
        </row>
        <row r="2192">
          <cell r="A2192" t="str">
            <v>884955085233</v>
          </cell>
          <cell r="B2192" t="str">
            <v>2090005</v>
          </cell>
          <cell r="C2192" t="str">
            <v>W&amp;N STUDIO COLLECTION CRAYONS AQUARELLABLE X26P TROUSSE</v>
          </cell>
          <cell r="D2192">
            <v>46</v>
          </cell>
          <cell r="E2192"/>
          <cell r="F2192"/>
          <cell r="G2192" t="str">
            <v>WN STUD COL TROUSSE ASS AQUA</v>
          </cell>
          <cell r="H2192" t="str">
            <v>W&amp;N STUDIO COLLECTION WALLET SET WATERCOLOUR</v>
          </cell>
          <cell r="I2192" t="str">
            <v>WN STUD COL WALLET SET WCOLOUR SP</v>
          </cell>
          <cell r="J2192">
            <v>20.079999999999998</v>
          </cell>
          <cell r="K2192">
            <v>20.48</v>
          </cell>
          <cell r="L2192">
            <v>1.9920318725099709E-2</v>
          </cell>
          <cell r="M2192" t="str">
            <v>Actif</v>
          </cell>
          <cell r="N2192"/>
          <cell r="O2192" t="str">
            <v>WINSOR &amp; NEWTON</v>
          </cell>
          <cell r="P2192" t="str">
            <v>FINE ARTS</v>
          </cell>
          <cell r="Q2192" t="str">
            <v>W&amp;N DRY COLOUR</v>
          </cell>
          <cell r="R2192" t="str">
            <v>STUDIO COLOUR PENCIL</v>
          </cell>
          <cell r="S2192" t="str">
            <v>SET</v>
          </cell>
          <cell r="T2192" t="str">
            <v>No serie</v>
          </cell>
          <cell r="U2192" t="str">
            <v>NU</v>
          </cell>
          <cell r="V2192" t="str">
            <v>10100200327831</v>
          </cell>
          <cell r="W2192" t="str">
            <v>96091090</v>
          </cell>
          <cell r="X2192" t="str">
            <v>VIETNAM</v>
          </cell>
          <cell r="Y2192">
            <v>1</v>
          </cell>
        </row>
        <row r="2193">
          <cell r="A2193" t="str">
            <v>884955085226</v>
          </cell>
          <cell r="B2193" t="str">
            <v>2090004</v>
          </cell>
          <cell r="C2193" t="str">
            <v>W&amp;N STUDIO COLLECTION CRAYONS COULEUR X27P TROUSSE</v>
          </cell>
          <cell r="D2193">
            <v>46</v>
          </cell>
          <cell r="E2193"/>
          <cell r="F2193"/>
          <cell r="G2193" t="str">
            <v>WN STUD COL TROUSSE ASS CLR</v>
          </cell>
          <cell r="H2193" t="str">
            <v>W&amp;N STUDIO COLLECTION WALLET SET COLOUR</v>
          </cell>
          <cell r="I2193" t="str">
            <v>WN STUD COL WALLET SET CLR     SP</v>
          </cell>
          <cell r="J2193">
            <v>20.079999999999998</v>
          </cell>
          <cell r="K2193">
            <v>20.48</v>
          </cell>
          <cell r="L2193">
            <v>1.9920318725099709E-2</v>
          </cell>
          <cell r="M2193" t="str">
            <v>Actif</v>
          </cell>
          <cell r="N2193"/>
          <cell r="O2193" t="str">
            <v>WINSOR &amp; NEWTON</v>
          </cell>
          <cell r="P2193" t="str">
            <v>FINE ARTS</v>
          </cell>
          <cell r="Q2193" t="str">
            <v>W&amp;N DRY COLOUR</v>
          </cell>
          <cell r="R2193" t="str">
            <v>STUDIO COLOUR PENCIL</v>
          </cell>
          <cell r="S2193" t="str">
            <v>SET</v>
          </cell>
          <cell r="T2193" t="str">
            <v>No serie</v>
          </cell>
          <cell r="U2193" t="str">
            <v>NU</v>
          </cell>
          <cell r="V2193" t="str">
            <v>10100200327831</v>
          </cell>
          <cell r="W2193" t="str">
            <v>96091090</v>
          </cell>
          <cell r="X2193" t="str">
            <v>VIETNAM</v>
          </cell>
          <cell r="Y2193">
            <v>1</v>
          </cell>
        </row>
        <row r="2194">
          <cell r="A2194" t="str">
            <v>884955085219</v>
          </cell>
          <cell r="B2194" t="str">
            <v>2090003</v>
          </cell>
          <cell r="C2194" t="str">
            <v>W&amp;N STUDIO COLLECTION CRAYONS AQUARELLABLE X48 +2ACC COFFRET</v>
          </cell>
          <cell r="D2194">
            <v>46</v>
          </cell>
          <cell r="E2194"/>
          <cell r="F2194"/>
          <cell r="G2194" t="str">
            <v>WN STUD COL BOITE ASS AQUA</v>
          </cell>
          <cell r="H2194" t="str">
            <v>W&amp;N STUDIO COLLECTION BOX SET WATERCOLOUR</v>
          </cell>
          <cell r="I2194" t="str">
            <v>WN STUD COL BOX SET WCOLOUR    SP</v>
          </cell>
          <cell r="J2194">
            <v>30.98</v>
          </cell>
          <cell r="K2194">
            <v>31.6</v>
          </cell>
          <cell r="L2194">
            <v>2.0012911555842512E-2</v>
          </cell>
          <cell r="M2194" t="str">
            <v>Actif</v>
          </cell>
          <cell r="N2194"/>
          <cell r="O2194" t="str">
            <v>WINSOR &amp; NEWTON</v>
          </cell>
          <cell r="P2194" t="str">
            <v>FINE ARTS</v>
          </cell>
          <cell r="Q2194" t="str">
            <v>W&amp;N DRY COLOUR</v>
          </cell>
          <cell r="R2194" t="str">
            <v>STUDIO COLOUR PENCIL</v>
          </cell>
          <cell r="S2194" t="str">
            <v>SET</v>
          </cell>
          <cell r="T2194" t="str">
            <v>No serie</v>
          </cell>
          <cell r="U2194" t="str">
            <v>NU</v>
          </cell>
          <cell r="V2194" t="str">
            <v>10100200327831</v>
          </cell>
          <cell r="W2194" t="str">
            <v>96091090</v>
          </cell>
          <cell r="X2194" t="str">
            <v>VIETNAM</v>
          </cell>
          <cell r="Y2194">
            <v>1</v>
          </cell>
        </row>
        <row r="2195">
          <cell r="A2195" t="str">
            <v>884955085196</v>
          </cell>
          <cell r="B2195" t="str">
            <v>2090001</v>
          </cell>
          <cell r="C2195" t="str">
            <v>W&amp;N STUDIO COLLECTION CRAYONS ASSORTIS X45P COFFRET</v>
          </cell>
          <cell r="D2195">
            <v>46</v>
          </cell>
          <cell r="E2195"/>
          <cell r="F2195"/>
          <cell r="G2195" t="str">
            <v>WN STUD COL BOITE ASS MIXTE</v>
          </cell>
          <cell r="H2195" t="str">
            <v>W&amp;N STUDIO COLLECTION BOX SET MIXED</v>
          </cell>
          <cell r="I2195" t="str">
            <v>WN STUD COL BOX SET MIXED      SP</v>
          </cell>
          <cell r="J2195">
            <v>30.98</v>
          </cell>
          <cell r="K2195">
            <v>31.6</v>
          </cell>
          <cell r="L2195">
            <v>2.0012911555842512E-2</v>
          </cell>
          <cell r="M2195" t="str">
            <v>Actif</v>
          </cell>
          <cell r="N2195"/>
          <cell r="O2195" t="str">
            <v>WINSOR &amp; NEWTON</v>
          </cell>
          <cell r="P2195" t="str">
            <v>FINE ARTS</v>
          </cell>
          <cell r="Q2195" t="str">
            <v>W&amp;N DRY COLOUR</v>
          </cell>
          <cell r="R2195" t="str">
            <v>STUDIO COLOUR PENCIL</v>
          </cell>
          <cell r="S2195" t="str">
            <v>SET</v>
          </cell>
          <cell r="T2195" t="str">
            <v>No serie</v>
          </cell>
          <cell r="U2195" t="str">
            <v>NU</v>
          </cell>
          <cell r="V2195" t="str">
            <v>10100200327831</v>
          </cell>
          <cell r="W2195" t="str">
            <v>96091090</v>
          </cell>
          <cell r="X2195" t="str">
            <v>VIETNAM</v>
          </cell>
          <cell r="Y2195">
            <v>1</v>
          </cell>
        </row>
        <row r="2196">
          <cell r="A2196" t="str">
            <v>884955085202</v>
          </cell>
          <cell r="B2196" t="str">
            <v>2090002</v>
          </cell>
          <cell r="C2196" t="str">
            <v>W&amp;N STUDIO COLLECTION CRAYONS COULEUR X48 +2ACC COFFRET</v>
          </cell>
          <cell r="D2196">
            <v>46</v>
          </cell>
          <cell r="E2196"/>
          <cell r="F2196"/>
          <cell r="G2196" t="str">
            <v>WN STUD COL BOITE ASS COULEUR</v>
          </cell>
          <cell r="H2196" t="str">
            <v>W&amp;N STUDIO COLLECTION BOX SET COLOUR</v>
          </cell>
          <cell r="I2196" t="str">
            <v>WN STUD COL BOX SET CLR        SP</v>
          </cell>
          <cell r="J2196">
            <v>30.98</v>
          </cell>
          <cell r="K2196">
            <v>31.6</v>
          </cell>
          <cell r="L2196">
            <v>2.0012911555842512E-2</v>
          </cell>
          <cell r="M2196" t="str">
            <v>Actif</v>
          </cell>
          <cell r="N2196"/>
          <cell r="O2196" t="str">
            <v>WINSOR &amp; NEWTON</v>
          </cell>
          <cell r="P2196" t="str">
            <v>FINE ARTS</v>
          </cell>
          <cell r="Q2196" t="str">
            <v>W&amp;N DRY COLOUR</v>
          </cell>
          <cell r="R2196" t="str">
            <v>STUDIO COLOUR PENCIL</v>
          </cell>
          <cell r="S2196" t="str">
            <v>SET</v>
          </cell>
          <cell r="T2196" t="str">
            <v>No serie</v>
          </cell>
          <cell r="U2196" t="str">
            <v>NU</v>
          </cell>
          <cell r="V2196" t="str">
            <v>10100200327831</v>
          </cell>
          <cell r="W2196" t="str">
            <v>96091090</v>
          </cell>
          <cell r="X2196" t="str">
            <v>VIETNAM</v>
          </cell>
          <cell r="Y2196">
            <v>1</v>
          </cell>
        </row>
        <row r="2197">
          <cell r="A2197" t="str">
            <v>884955065013</v>
          </cell>
          <cell r="B2197" t="str">
            <v>0490016</v>
          </cell>
          <cell r="C2197" t="str">
            <v>W&amp;N STUDIO COLLECTION CRAYON AQUARELLABLE X12 BOITE METAL</v>
          </cell>
          <cell r="D2197">
            <v>44</v>
          </cell>
          <cell r="E2197"/>
          <cell r="F2197"/>
          <cell r="G2197" t="str">
            <v>WN STUD COL CRAYON AQUA X12</v>
          </cell>
          <cell r="H2197" t="str">
            <v>W&amp;N STUDIO COLLECTION 12 AQUARELPOTLODEN</v>
          </cell>
          <cell r="I2197" t="str">
            <v>WN PRE WC PEN X12 TIN SET</v>
          </cell>
          <cell r="J2197">
            <v>7.38</v>
          </cell>
          <cell r="K2197">
            <v>7.53</v>
          </cell>
          <cell r="L2197">
            <v>2.0325203252032568E-2</v>
          </cell>
          <cell r="M2197" t="str">
            <v>Actif</v>
          </cell>
          <cell r="N2197"/>
          <cell r="O2197" t="str">
            <v>WINSOR &amp; NEWTON</v>
          </cell>
          <cell r="P2197" t="str">
            <v>FINE ARTS</v>
          </cell>
          <cell r="Q2197" t="str">
            <v>W&amp;N DRY COLOUR</v>
          </cell>
          <cell r="R2197" t="str">
            <v>WATERCOLOUR PENCIL</v>
          </cell>
          <cell r="S2197" t="str">
            <v>SET</v>
          </cell>
          <cell r="T2197" t="str">
            <v>No serie</v>
          </cell>
          <cell r="U2197" t="str">
            <v>NU</v>
          </cell>
          <cell r="V2197" t="str">
            <v>10100200316831</v>
          </cell>
          <cell r="W2197" t="str">
            <v>96091090</v>
          </cell>
          <cell r="X2197" t="str">
            <v>VIETNAM</v>
          </cell>
          <cell r="Y2197">
            <v>1</v>
          </cell>
        </row>
        <row r="2198">
          <cell r="A2198" t="str">
            <v>884955064924</v>
          </cell>
          <cell r="B2198" t="str">
            <v>0490015</v>
          </cell>
          <cell r="C2198" t="str">
            <v>W&amp;N STUDIO COLLECTION CRAYONS AQUARELLABLE X24 BOITE METAL</v>
          </cell>
          <cell r="D2198">
            <v>44</v>
          </cell>
          <cell r="E2198"/>
          <cell r="F2198"/>
          <cell r="G2198" t="str">
            <v>WN STUD COL CRAYONS AQUA X24</v>
          </cell>
          <cell r="H2198" t="str">
            <v>W&amp;N STUDIO COLLECTION 24 AQUARELPOTLODEN</v>
          </cell>
          <cell r="I2198" t="str">
            <v>WN PRE WC PEN X24 TIN SET</v>
          </cell>
          <cell r="J2198">
            <v>14.64</v>
          </cell>
          <cell r="K2198">
            <v>14.93</v>
          </cell>
          <cell r="L2198">
            <v>1.9808743169398849E-2</v>
          </cell>
          <cell r="M2198" t="str">
            <v>Actif</v>
          </cell>
          <cell r="N2198"/>
          <cell r="O2198" t="str">
            <v>WINSOR &amp; NEWTON</v>
          </cell>
          <cell r="P2198" t="str">
            <v>FINE ARTS</v>
          </cell>
          <cell r="Q2198" t="str">
            <v>W&amp;N DRY COLOUR</v>
          </cell>
          <cell r="R2198" t="str">
            <v>WATERCOLOUR PENCIL</v>
          </cell>
          <cell r="S2198" t="str">
            <v>SET</v>
          </cell>
          <cell r="T2198" t="str">
            <v>No serie</v>
          </cell>
          <cell r="U2198" t="str">
            <v>NU</v>
          </cell>
          <cell r="V2198" t="str">
            <v>10100200316831</v>
          </cell>
          <cell r="W2198" t="str">
            <v>96091090</v>
          </cell>
          <cell r="X2198" t="str">
            <v>VIETNAM</v>
          </cell>
          <cell r="Y2198">
            <v>1</v>
          </cell>
        </row>
        <row r="2199">
          <cell r="A2199" t="str">
            <v>884955080627</v>
          </cell>
          <cell r="B2199" t="str">
            <v>0490057</v>
          </cell>
          <cell r="C2199" t="str">
            <v>W&amp;N STUDIO COLLECTION CRAYONS AQUARELLABLE X48 BOITE METAL</v>
          </cell>
          <cell r="D2199">
            <v>44</v>
          </cell>
          <cell r="E2199"/>
          <cell r="F2199"/>
          <cell r="G2199" t="str">
            <v>WN STUD COL CRAYON AQUA X48</v>
          </cell>
          <cell r="H2199" t="str">
            <v>W&amp;N WATERCOLOUR PENCILS 48PC SET</v>
          </cell>
          <cell r="I2199" t="str">
            <v>WN WC PENCILS 48PC SET         SP</v>
          </cell>
          <cell r="J2199">
            <v>26.05</v>
          </cell>
          <cell r="K2199">
            <v>26.57</v>
          </cell>
          <cell r="L2199">
            <v>1.9961612284069081E-2</v>
          </cell>
          <cell r="M2199" t="str">
            <v>Actif</v>
          </cell>
          <cell r="N2199"/>
          <cell r="O2199" t="str">
            <v>WINSOR &amp; NEWTON</v>
          </cell>
          <cell r="P2199" t="str">
            <v>FINE ARTS</v>
          </cell>
          <cell r="Q2199" t="str">
            <v>W&amp;N DRY COLOUR</v>
          </cell>
          <cell r="R2199" t="str">
            <v>WATERCOLOUR PENCIL</v>
          </cell>
          <cell r="S2199" t="str">
            <v>SET</v>
          </cell>
          <cell r="T2199" t="str">
            <v>No serie</v>
          </cell>
          <cell r="U2199" t="str">
            <v>NU</v>
          </cell>
          <cell r="V2199" t="str">
            <v>10100200316831</v>
          </cell>
          <cell r="W2199" t="str">
            <v>96091090</v>
          </cell>
          <cell r="X2199" t="str">
            <v>VIETNAM</v>
          </cell>
          <cell r="Y2199">
            <v>1</v>
          </cell>
        </row>
        <row r="2200">
          <cell r="A2200" t="str">
            <v>884955097168</v>
          </cell>
          <cell r="B2200" t="str">
            <v>2090009</v>
          </cell>
          <cell r="C2200" t="str">
            <v>W&amp;N STUDIO COLLECTION CRAYONS AQUARELLABLE X50 COFFRET</v>
          </cell>
          <cell r="D2200">
            <v>45</v>
          </cell>
          <cell r="E2200"/>
          <cell r="F2200"/>
          <cell r="G2200" t="str">
            <v>WN STUD COLL CRAY AQUAREL X50</v>
          </cell>
          <cell r="H2200" t="str">
            <v>W&amp;N COLLECTIE VAN 50 AQUARELPOTLODEN</v>
          </cell>
          <cell r="I2200" t="str">
            <v>WN STUD COL PEN COL - WAC X50  SP</v>
          </cell>
          <cell r="J2200">
            <v>27.15</v>
          </cell>
          <cell r="K2200">
            <v>27.69</v>
          </cell>
          <cell r="L2200">
            <v>1.9889502762431038E-2</v>
          </cell>
          <cell r="M2200" t="str">
            <v>Création 2024</v>
          </cell>
          <cell r="N2200"/>
          <cell r="O2200" t="str">
            <v>WINSOR &amp; NEWTON</v>
          </cell>
          <cell r="P2200" t="str">
            <v>FINE ARTS</v>
          </cell>
          <cell r="Q2200" t="str">
            <v>W&amp;N DRY COLOUR</v>
          </cell>
          <cell r="R2200" t="str">
            <v>STUDIO COLOUR PENCIL</v>
          </cell>
          <cell r="S2200" t="str">
            <v>SET</v>
          </cell>
          <cell r="T2200" t="str">
            <v>No serie</v>
          </cell>
          <cell r="U2200" t="str">
            <v>NU</v>
          </cell>
          <cell r="V2200" t="str">
            <v>10100200327831</v>
          </cell>
          <cell r="W2200" t="str">
            <v>96091090</v>
          </cell>
          <cell r="X2200" t="str">
            <v>VIETNAM</v>
          </cell>
          <cell r="Y2200">
            <v>1</v>
          </cell>
        </row>
        <row r="2201">
          <cell r="A2201" t="str">
            <v>884955097151</v>
          </cell>
          <cell r="B2201" t="str">
            <v>2090008</v>
          </cell>
          <cell r="C2201" t="str">
            <v>W&amp;N STUDIO COLLECTION CRAYONS COULEUR X50 COFFRET</v>
          </cell>
          <cell r="D2201">
            <v>45</v>
          </cell>
          <cell r="E2201"/>
          <cell r="F2201"/>
          <cell r="G2201" t="str">
            <v>WN STUD COLL CRAYONS CLR X50</v>
          </cell>
          <cell r="H2201" t="str">
            <v>W&amp;N COLLECTIE VAN 50 KLEURPOTLODEN</v>
          </cell>
          <cell r="I2201" t="str">
            <v>WN STUD COL PEN COL - CLR X50  SP</v>
          </cell>
          <cell r="J2201">
            <v>27.15</v>
          </cell>
          <cell r="K2201">
            <v>27.69</v>
          </cell>
          <cell r="L2201">
            <v>1.9889502762431038E-2</v>
          </cell>
          <cell r="M2201" t="str">
            <v>Création 2024</v>
          </cell>
          <cell r="N2201"/>
          <cell r="O2201" t="str">
            <v>WINSOR &amp; NEWTON</v>
          </cell>
          <cell r="P2201" t="str">
            <v>FINE ARTS</v>
          </cell>
          <cell r="Q2201" t="str">
            <v>W&amp;N DRY COLOUR</v>
          </cell>
          <cell r="R2201" t="str">
            <v>STUDIO COLOUR PENCIL</v>
          </cell>
          <cell r="S2201" t="str">
            <v>SET</v>
          </cell>
          <cell r="T2201" t="str">
            <v>No serie</v>
          </cell>
          <cell r="U2201" t="str">
            <v>NU</v>
          </cell>
          <cell r="V2201" t="str">
            <v>10100200327831</v>
          </cell>
          <cell r="W2201" t="str">
            <v>96091090</v>
          </cell>
          <cell r="X2201" t="str">
            <v>VIETNAM</v>
          </cell>
          <cell r="Y2201">
            <v>1</v>
          </cell>
        </row>
        <row r="2202">
          <cell r="A2202" t="str">
            <v>884955097144</v>
          </cell>
          <cell r="B2202" t="str">
            <v>2090007</v>
          </cell>
          <cell r="C2202" t="str">
            <v>W&amp;N STUDIO COLLECTION CRAYONS AQUARELLABLE X72 BOITE METAL</v>
          </cell>
          <cell r="D2202">
            <v>45</v>
          </cell>
          <cell r="E2202"/>
          <cell r="F2202"/>
          <cell r="G2202" t="str">
            <v>WN STUD CRAY AQUA X72</v>
          </cell>
          <cell r="H2202" t="str">
            <v>W&amp;N STUDIO COLLECTION 72 AQUARELPOTLODEN</v>
          </cell>
          <cell r="I2202" t="str">
            <v>WN STUD COL PEN WAC X72        SP</v>
          </cell>
          <cell r="J2202">
            <v>38</v>
          </cell>
          <cell r="K2202">
            <v>38.76</v>
          </cell>
          <cell r="L2202">
            <v>1.9999999999999948E-2</v>
          </cell>
          <cell r="M2202" t="str">
            <v>Création 2024</v>
          </cell>
          <cell r="N2202"/>
          <cell r="O2202" t="str">
            <v>WINSOR &amp; NEWTON</v>
          </cell>
          <cell r="P2202" t="str">
            <v>FINE ARTS</v>
          </cell>
          <cell r="Q2202" t="str">
            <v>W&amp;N DRY COLOUR</v>
          </cell>
          <cell r="R2202" t="str">
            <v>STUDIO COLOUR PENCIL</v>
          </cell>
          <cell r="S2202" t="str">
            <v>SET</v>
          </cell>
          <cell r="T2202" t="str">
            <v>No serie</v>
          </cell>
          <cell r="U2202" t="str">
            <v>NU</v>
          </cell>
          <cell r="V2202" t="str">
            <v>10100200327831</v>
          </cell>
          <cell r="W2202" t="str">
            <v>96091090</v>
          </cell>
          <cell r="X2202" t="str">
            <v>VIETNAM</v>
          </cell>
          <cell r="Y2202">
            <v>1</v>
          </cell>
        </row>
        <row r="2203">
          <cell r="A2203" t="str">
            <v>884955097137</v>
          </cell>
          <cell r="B2203" t="str">
            <v>2090006</v>
          </cell>
          <cell r="C2203" t="str">
            <v>W&amp;N STUDIO COLLECTION CRAYONS COULEUR X72 BOITE METAL</v>
          </cell>
          <cell r="D2203">
            <v>45</v>
          </cell>
          <cell r="E2203"/>
          <cell r="F2203"/>
          <cell r="G2203" t="str">
            <v>WN ST COL BT MTL CRAY CLR X72</v>
          </cell>
          <cell r="H2203" t="str">
            <v>W&amp;N STUDIO COLLECTION 72 KLEURPOTLODEN</v>
          </cell>
          <cell r="I2203" t="str">
            <v>WN STUD COL PEN CLR X72        SP</v>
          </cell>
          <cell r="J2203">
            <v>38</v>
          </cell>
          <cell r="K2203">
            <v>38.76</v>
          </cell>
          <cell r="L2203">
            <v>1.9999999999999948E-2</v>
          </cell>
          <cell r="M2203" t="str">
            <v>Création 2024</v>
          </cell>
          <cell r="N2203"/>
          <cell r="O2203" t="str">
            <v>WINSOR &amp; NEWTON</v>
          </cell>
          <cell r="P2203" t="str">
            <v>FINE ARTS</v>
          </cell>
          <cell r="Q2203" t="str">
            <v>W&amp;N DRY COLOUR</v>
          </cell>
          <cell r="R2203" t="str">
            <v>STUDIO COLOUR PENCIL</v>
          </cell>
          <cell r="S2203" t="str">
            <v>SET</v>
          </cell>
          <cell r="T2203" t="str">
            <v>No serie</v>
          </cell>
          <cell r="U2203" t="str">
            <v>NU</v>
          </cell>
          <cell r="V2203" t="str">
            <v>10100200327831</v>
          </cell>
          <cell r="W2203" t="str">
            <v>96091090</v>
          </cell>
          <cell r="X2203" t="str">
            <v>VIETNAM</v>
          </cell>
          <cell r="Y2203">
            <v>1</v>
          </cell>
        </row>
        <row r="2204">
          <cell r="A2204" t="str">
            <v>884955076361</v>
          </cell>
          <cell r="B2204" t="str">
            <v>6664009</v>
          </cell>
          <cell r="C2204" t="str">
            <v>W&amp;N PAPIER AQUA PRO BLOC 4CO GRAINTORCHON300G 17,8X25,4CM20F</v>
          </cell>
          <cell r="D2204">
            <v>48</v>
          </cell>
          <cell r="E2204"/>
          <cell r="F2204"/>
          <cell r="G2204" t="str">
            <v>WN PAQ PRO BL GT300G 18X25 20F</v>
          </cell>
          <cell r="H2204" t="str">
            <v>W&amp;N PROF AQUARELPAPIER GT BLOK 300GR 20 VEL 17,8X25,4CM</v>
          </cell>
          <cell r="I2204" t="str">
            <v>WN PWC BLK RGH 300 18X25 20S   SP</v>
          </cell>
          <cell r="J2204">
            <v>18.96</v>
          </cell>
          <cell r="K2204">
            <v>19.149999999999999</v>
          </cell>
          <cell r="L2204">
            <v>1.0021097046413381E-2</v>
          </cell>
          <cell r="M2204" t="str">
            <v>Actif</v>
          </cell>
          <cell r="N2204"/>
          <cell r="O2204" t="str">
            <v>WINSOR &amp; NEWTON</v>
          </cell>
          <cell r="P2204" t="str">
            <v>FINE ARTS</v>
          </cell>
          <cell r="Q2204" t="str">
            <v>W&amp;N PAPER</v>
          </cell>
          <cell r="R2204" t="str">
            <v>PROFESSIONAL WATERCOLOUR  RGH PRESSED</v>
          </cell>
          <cell r="S2204" t="str">
            <v>BLOCK METRIC</v>
          </cell>
          <cell r="T2204" t="str">
            <v>No serie</v>
          </cell>
          <cell r="U2204" t="str">
            <v>NU</v>
          </cell>
          <cell r="V2204" t="str">
            <v>10100301452835</v>
          </cell>
          <cell r="W2204" t="str">
            <v>48209000</v>
          </cell>
          <cell r="X2204" t="str">
            <v>ITALY</v>
          </cell>
          <cell r="Y2204">
            <v>1</v>
          </cell>
        </row>
        <row r="2205">
          <cell r="A2205" t="str">
            <v>884955076378</v>
          </cell>
          <cell r="B2205" t="str">
            <v>6664010</v>
          </cell>
          <cell r="C2205" t="str">
            <v>W&amp;N PAPIER AQUA PRO BLOC 4CO GRAINTORCHON300G 22,9X30,5CM20F</v>
          </cell>
          <cell r="D2205">
            <v>48</v>
          </cell>
          <cell r="E2205"/>
          <cell r="F2205"/>
          <cell r="G2205" t="str">
            <v>WN PAQ PRO BL GT300G 23X31 20F</v>
          </cell>
          <cell r="H2205" t="str">
            <v>W&amp;N PROF AQUARELPAPIER GT BLOK 300GR 20 VEL 22,9X31CM</v>
          </cell>
          <cell r="I2205" t="str">
            <v>WN PWC BLK RGH 300 23X30,5 20S SP</v>
          </cell>
          <cell r="J2205">
            <v>23.02</v>
          </cell>
          <cell r="K2205">
            <v>23.25</v>
          </cell>
          <cell r="L2205">
            <v>9.9913119026933291E-3</v>
          </cell>
          <cell r="M2205" t="str">
            <v>Actif</v>
          </cell>
          <cell r="N2205"/>
          <cell r="O2205" t="str">
            <v>WINSOR &amp; NEWTON</v>
          </cell>
          <cell r="P2205" t="str">
            <v>FINE ARTS</v>
          </cell>
          <cell r="Q2205" t="str">
            <v>W&amp;N PAPER</v>
          </cell>
          <cell r="R2205" t="str">
            <v>PROFESSIONAL WATERCOLOUR  RGH PRESSED</v>
          </cell>
          <cell r="S2205" t="str">
            <v>BLOCK METRIC</v>
          </cell>
          <cell r="T2205" t="str">
            <v>No serie</v>
          </cell>
          <cell r="U2205" t="str">
            <v>NU</v>
          </cell>
          <cell r="V2205" t="str">
            <v>10100301452835</v>
          </cell>
          <cell r="W2205" t="str">
            <v>48209000</v>
          </cell>
          <cell r="X2205" t="str">
            <v>ITALY</v>
          </cell>
          <cell r="Y2205">
            <v>1</v>
          </cell>
        </row>
        <row r="2206">
          <cell r="A2206" t="str">
            <v>884955076385</v>
          </cell>
          <cell r="B2206" t="str">
            <v>6664011</v>
          </cell>
          <cell r="C2206" t="str">
            <v>W&amp;N PAPIER AQUA PRO BLOC 4CO GRAINTORCHON300G 25,4X35,6CM20F</v>
          </cell>
          <cell r="D2206">
            <v>48</v>
          </cell>
          <cell r="E2206"/>
          <cell r="F2206"/>
          <cell r="G2206" t="str">
            <v>WN PAQ PRO BL GT300G 25X36 20F</v>
          </cell>
          <cell r="H2206" t="str">
            <v>W&amp;N PROF AQUARELPAPIER GT BLOK 300GR 20 VEL 25,4X35,6CM</v>
          </cell>
          <cell r="I2206" t="str">
            <v>WN PWC BLK RGH 300 26X36 20S   SP</v>
          </cell>
          <cell r="J2206">
            <v>27.08</v>
          </cell>
          <cell r="K2206">
            <v>27.35</v>
          </cell>
          <cell r="L2206">
            <v>9.9704579025111945E-3</v>
          </cell>
          <cell r="M2206" t="str">
            <v>Actif</v>
          </cell>
          <cell r="N2206"/>
          <cell r="O2206" t="str">
            <v>WINSOR &amp; NEWTON</v>
          </cell>
          <cell r="P2206" t="str">
            <v>FINE ARTS</v>
          </cell>
          <cell r="Q2206" t="str">
            <v>W&amp;N PAPER</v>
          </cell>
          <cell r="R2206" t="str">
            <v>PROFESSIONAL WATERCOLOUR  RGH PRESSED</v>
          </cell>
          <cell r="S2206" t="str">
            <v>BLOCK METRIC</v>
          </cell>
          <cell r="T2206" t="str">
            <v>No serie</v>
          </cell>
          <cell r="U2206" t="str">
            <v>NU</v>
          </cell>
          <cell r="V2206" t="str">
            <v>10100301452835</v>
          </cell>
          <cell r="W2206" t="str">
            <v>48209000</v>
          </cell>
          <cell r="X2206" t="str">
            <v>ITALY</v>
          </cell>
          <cell r="Y2206">
            <v>1</v>
          </cell>
        </row>
        <row r="2207">
          <cell r="A2207" t="str">
            <v>884955076392</v>
          </cell>
          <cell r="B2207" t="str">
            <v>6664012</v>
          </cell>
          <cell r="C2207" t="str">
            <v>W&amp;N PAPIER AQUA PRO BLOC 4CO GRAINTORCHON300G 30,5X40,6CM20F</v>
          </cell>
          <cell r="D2207">
            <v>48</v>
          </cell>
          <cell r="E2207"/>
          <cell r="F2207"/>
          <cell r="G2207" t="str">
            <v>WN PAQ PRO BL GT300G 31X41 20F</v>
          </cell>
          <cell r="H2207" t="str">
            <v>W&amp;N PROF AQUARELPAPIER GT BLOK 300GR 20 VEL 30,5X40,6CM</v>
          </cell>
          <cell r="I2207" t="str">
            <v>WN PWC BLK RGH 300 31X41 20S   SP</v>
          </cell>
          <cell r="J2207">
            <v>35.229999999999997</v>
          </cell>
          <cell r="K2207">
            <v>35.58</v>
          </cell>
          <cell r="L2207">
            <v>9.9347147317627432E-3</v>
          </cell>
          <cell r="M2207" t="str">
            <v>Actif</v>
          </cell>
          <cell r="N2207"/>
          <cell r="O2207" t="str">
            <v>WINSOR &amp; NEWTON</v>
          </cell>
          <cell r="P2207" t="str">
            <v>FINE ARTS</v>
          </cell>
          <cell r="Q2207" t="str">
            <v>W&amp;N PAPER</v>
          </cell>
          <cell r="R2207" t="str">
            <v>PROFESSIONAL WATERCOLOUR  RGH PRESSED</v>
          </cell>
          <cell r="S2207" t="str">
            <v>BLOCK METRIC</v>
          </cell>
          <cell r="T2207" t="str">
            <v>No serie</v>
          </cell>
          <cell r="U2207" t="str">
            <v>NU</v>
          </cell>
          <cell r="V2207" t="str">
            <v>10100301452835</v>
          </cell>
          <cell r="W2207" t="str">
            <v>48209000</v>
          </cell>
          <cell r="X2207" t="str">
            <v>ITALY</v>
          </cell>
          <cell r="Y2207">
            <v>1</v>
          </cell>
        </row>
        <row r="2208">
          <cell r="A2208" t="str">
            <v>884955076200</v>
          </cell>
          <cell r="B2208" t="str">
            <v>6663286</v>
          </cell>
          <cell r="C2208" t="str">
            <v>W&amp;N PAPIER AQUA PRO FEUILLE GRAIN TORCHON 300G 56X76 CM</v>
          </cell>
          <cell r="D2208">
            <v>48</v>
          </cell>
          <cell r="E2208"/>
          <cell r="F2208"/>
          <cell r="G2208" t="str">
            <v>WN PAQ PRO FEUILL GT300G 56X76</v>
          </cell>
          <cell r="H2208" t="str">
            <v>W&amp;N PROF AQUARELPAPIER GRAIN TORCHON VEL 300GR 56X76CM</v>
          </cell>
          <cell r="I2208" t="str">
            <v>WN PWC SHE RGH 300 56X76 (10S) SP</v>
          </cell>
          <cell r="J2208">
            <v>3.93</v>
          </cell>
          <cell r="K2208">
            <v>3.97</v>
          </cell>
          <cell r="L2208">
            <v>1.0178117048346065E-2</v>
          </cell>
          <cell r="M2208" t="str">
            <v>Actif</v>
          </cell>
          <cell r="N2208"/>
          <cell r="O2208" t="str">
            <v>WINSOR &amp; NEWTON</v>
          </cell>
          <cell r="P2208" t="str">
            <v>FINE ARTS</v>
          </cell>
          <cell r="Q2208" t="str">
            <v>W&amp;N PAPER</v>
          </cell>
          <cell r="R2208" t="str">
            <v>PROFESSIONAL WATERCOLOUR  RGH PRESSED</v>
          </cell>
          <cell r="S2208" t="str">
            <v>PAPER SHEET MET</v>
          </cell>
          <cell r="T2208" t="str">
            <v>No serie</v>
          </cell>
          <cell r="U2208" t="str">
            <v>NU</v>
          </cell>
          <cell r="V2208" t="str">
            <v>10100301452811</v>
          </cell>
          <cell r="W2208" t="str">
            <v>48059380</v>
          </cell>
          <cell r="X2208" t="str">
            <v>ITALY</v>
          </cell>
          <cell r="Y2208">
            <v>10</v>
          </cell>
        </row>
        <row r="2209">
          <cell r="A2209" t="str">
            <v>884955076286</v>
          </cell>
          <cell r="B2209" t="str">
            <v>6664001</v>
          </cell>
          <cell r="C2209" t="str">
            <v>W&amp;N PAPIER AQUA PRO BLOC 4CO GRAIN FIN 300G 17,8X25,4CM 20F</v>
          </cell>
          <cell r="D2209">
            <v>48</v>
          </cell>
          <cell r="E2209"/>
          <cell r="F2209"/>
          <cell r="G2209" t="str">
            <v>WN PAQ PRO BL GF300G 18X25 20F</v>
          </cell>
          <cell r="H2209" t="str">
            <v>W&amp;N PROF AQUARELPAPIER GF BLOK 300GR 20 VEL 17,8X25,4CM</v>
          </cell>
          <cell r="I2209" t="str">
            <v>WN PWC BLK CLD 300 18X25 20S   SP</v>
          </cell>
          <cell r="J2209">
            <v>18.96</v>
          </cell>
          <cell r="K2209">
            <v>19.149999999999999</v>
          </cell>
          <cell r="L2209">
            <v>1.0021097046413381E-2</v>
          </cell>
          <cell r="M2209" t="str">
            <v>Actif</v>
          </cell>
          <cell r="N2209"/>
          <cell r="O2209" t="str">
            <v>WINSOR &amp; NEWTON</v>
          </cell>
          <cell r="P2209" t="str">
            <v>FINE ARTS</v>
          </cell>
          <cell r="Q2209" t="str">
            <v>W&amp;N PAPER</v>
          </cell>
          <cell r="R2209" t="str">
            <v>PROFESSIONAL WATERCOLOUR COLD PRESSED</v>
          </cell>
          <cell r="S2209" t="str">
            <v>BLOCK METRIC</v>
          </cell>
          <cell r="T2209" t="str">
            <v>No serie</v>
          </cell>
          <cell r="U2209" t="str">
            <v>NU</v>
          </cell>
          <cell r="V2209" t="str">
            <v>10100301450835</v>
          </cell>
          <cell r="W2209" t="str">
            <v>48209000</v>
          </cell>
          <cell r="X2209" t="str">
            <v>ITALY</v>
          </cell>
          <cell r="Y2209">
            <v>1</v>
          </cell>
        </row>
        <row r="2210">
          <cell r="A2210" t="str">
            <v>884955076293</v>
          </cell>
          <cell r="B2210" t="str">
            <v>6664002</v>
          </cell>
          <cell r="C2210" t="str">
            <v>W&amp;N PAPIER AQUA PRO BLOC 4CO GRAIN FIN 300G 22,9X30,5CM 20F</v>
          </cell>
          <cell r="D2210">
            <v>48</v>
          </cell>
          <cell r="E2210"/>
          <cell r="F2210"/>
          <cell r="G2210" t="str">
            <v>WN PAQ PRO BL GF300G 23X31 20F</v>
          </cell>
          <cell r="H2210" t="str">
            <v>W&amp;N PROF AQUARELPAPIER GF BLOK 300GR 20 VEL 22,9X31CM</v>
          </cell>
          <cell r="I2210" t="str">
            <v>WN PWC BLK CLD 300 23X30.5 20S SP</v>
          </cell>
          <cell r="J2210">
            <v>23.02</v>
          </cell>
          <cell r="K2210">
            <v>23.25</v>
          </cell>
          <cell r="L2210">
            <v>9.9913119026933291E-3</v>
          </cell>
          <cell r="M2210" t="str">
            <v>Actif</v>
          </cell>
          <cell r="N2210"/>
          <cell r="O2210" t="str">
            <v>WINSOR &amp; NEWTON</v>
          </cell>
          <cell r="P2210" t="str">
            <v>FINE ARTS</v>
          </cell>
          <cell r="Q2210" t="str">
            <v>W&amp;N PAPER</v>
          </cell>
          <cell r="R2210" t="str">
            <v>PROFESSIONAL WATERCOLOUR COLD PRESSED</v>
          </cell>
          <cell r="S2210" t="str">
            <v>BLOCK METRIC</v>
          </cell>
          <cell r="T2210" t="str">
            <v>No serie</v>
          </cell>
          <cell r="U2210" t="str">
            <v>NU</v>
          </cell>
          <cell r="V2210" t="str">
            <v>10100301450835</v>
          </cell>
          <cell r="W2210" t="str">
            <v>48209000</v>
          </cell>
          <cell r="X2210" t="str">
            <v>ITALY</v>
          </cell>
          <cell r="Y2210">
            <v>1</v>
          </cell>
        </row>
        <row r="2211">
          <cell r="A2211" t="str">
            <v>884955076309</v>
          </cell>
          <cell r="B2211" t="str">
            <v>6664003</v>
          </cell>
          <cell r="C2211" t="str">
            <v>W&amp;N PAPIER AQUA PRO BLOC 4CO GRAIN FIN 300G 25,4X35,6CM 20F</v>
          </cell>
          <cell r="D2211">
            <v>48</v>
          </cell>
          <cell r="E2211"/>
          <cell r="F2211"/>
          <cell r="G2211" t="str">
            <v>WN PAQ PRO BL GF300G 25X36 20F</v>
          </cell>
          <cell r="H2211" t="str">
            <v>W&amp;N PROF AQUARELPAPIER GF BLOK 300GR 20 VEL 25,4X35,6CM</v>
          </cell>
          <cell r="I2211" t="str">
            <v>WN PWC BLK CLD 300 26X36 20S   SP</v>
          </cell>
          <cell r="J2211">
            <v>27.08</v>
          </cell>
          <cell r="K2211">
            <v>27.35</v>
          </cell>
          <cell r="L2211">
            <v>9.9704579025111945E-3</v>
          </cell>
          <cell r="M2211" t="str">
            <v>Actif</v>
          </cell>
          <cell r="N2211"/>
          <cell r="O2211" t="str">
            <v>WINSOR &amp; NEWTON</v>
          </cell>
          <cell r="P2211" t="str">
            <v>FINE ARTS</v>
          </cell>
          <cell r="Q2211" t="str">
            <v>W&amp;N PAPER</v>
          </cell>
          <cell r="R2211" t="str">
            <v>PROFESSIONAL WATERCOLOUR COLD PRESSED</v>
          </cell>
          <cell r="S2211" t="str">
            <v>BLOCK METRIC</v>
          </cell>
          <cell r="T2211" t="str">
            <v>No serie</v>
          </cell>
          <cell r="U2211" t="str">
            <v>NU</v>
          </cell>
          <cell r="V2211" t="str">
            <v>10100301450835</v>
          </cell>
          <cell r="W2211" t="str">
            <v>48209000</v>
          </cell>
          <cell r="X2211" t="str">
            <v>ITALY</v>
          </cell>
          <cell r="Y2211">
            <v>1</v>
          </cell>
        </row>
        <row r="2212">
          <cell r="A2212" t="str">
            <v>884955076316</v>
          </cell>
          <cell r="B2212" t="str">
            <v>6664004</v>
          </cell>
          <cell r="C2212" t="str">
            <v>W&amp;N PAPIER AQUA PRO BLOC 4CO GRAIN FIN 300G 30,5X40,6CM 20F</v>
          </cell>
          <cell r="D2212">
            <v>48</v>
          </cell>
          <cell r="E2212"/>
          <cell r="F2212"/>
          <cell r="G2212" t="str">
            <v>WN PAQ PRO BL GF300G 31X41 20F</v>
          </cell>
          <cell r="H2212" t="str">
            <v>W&amp;N PROF AQUARELPAPIER GF BLOK 300GR 20 VEL 30,5X40,6CM</v>
          </cell>
          <cell r="I2212" t="str">
            <v>WN PWC BLK CLD 300 31X41 20S   SP</v>
          </cell>
          <cell r="J2212">
            <v>35.229999999999997</v>
          </cell>
          <cell r="K2212">
            <v>35.58</v>
          </cell>
          <cell r="L2212">
            <v>9.9347147317627432E-3</v>
          </cell>
          <cell r="M2212" t="str">
            <v>Actif</v>
          </cell>
          <cell r="N2212"/>
          <cell r="O2212" t="str">
            <v>WINSOR &amp; NEWTON</v>
          </cell>
          <cell r="P2212" t="str">
            <v>FINE ARTS</v>
          </cell>
          <cell r="Q2212" t="str">
            <v>W&amp;N PAPER</v>
          </cell>
          <cell r="R2212" t="str">
            <v>PROFESSIONAL WATERCOLOUR COLD PRESSED</v>
          </cell>
          <cell r="S2212" t="str">
            <v>BLOCK METRIC</v>
          </cell>
          <cell r="T2212" t="str">
            <v>No serie</v>
          </cell>
          <cell r="U2212" t="str">
            <v>NU</v>
          </cell>
          <cell r="V2212" t="str">
            <v>10100301450835</v>
          </cell>
          <cell r="W2212" t="str">
            <v>48209000</v>
          </cell>
          <cell r="X2212" t="str">
            <v>ITALY</v>
          </cell>
          <cell r="Y2212">
            <v>1</v>
          </cell>
        </row>
        <row r="2213">
          <cell r="A2213" t="str">
            <v>884955076408</v>
          </cell>
          <cell r="B2213" t="str">
            <v>6662578</v>
          </cell>
          <cell r="C2213" t="str">
            <v>W&amp;N PAPIER AQUA PRO BLOC SPIRALE GRAINFIN300G 12,7X17,8CM15F</v>
          </cell>
          <cell r="D2213">
            <v>48</v>
          </cell>
          <cell r="E2213"/>
          <cell r="F2213"/>
          <cell r="G2213" t="str">
            <v>WN PAQ PRO BL SPI GF300G 13X18</v>
          </cell>
          <cell r="H2213" t="str">
            <v>W&amp;N PROF AQUARELPAPIER GF JOURN SPIRL 300GR 15 VEL 13X18CM</v>
          </cell>
          <cell r="I2213" t="str">
            <v>WN PWC PADW CLD 300 13X18P 15S SP</v>
          </cell>
          <cell r="J2213">
            <v>8.1300000000000008</v>
          </cell>
          <cell r="K2213">
            <v>8.2100000000000009</v>
          </cell>
          <cell r="L2213">
            <v>9.8400984009840171E-3</v>
          </cell>
          <cell r="M2213" t="str">
            <v>Actif</v>
          </cell>
          <cell r="N2213"/>
          <cell r="O2213" t="str">
            <v>WINSOR &amp; NEWTON</v>
          </cell>
          <cell r="P2213" t="str">
            <v>FINE ARTS</v>
          </cell>
          <cell r="Q2213" t="str">
            <v>W&amp;N PAPER</v>
          </cell>
          <cell r="R2213" t="str">
            <v>PROFESSIONAL WATERCOLOUR COLD PRESSED</v>
          </cell>
          <cell r="S2213" t="str">
            <v>PAD SPIRAL MET</v>
          </cell>
          <cell r="T2213" t="str">
            <v>No serie</v>
          </cell>
          <cell r="U2213" t="str">
            <v>NU</v>
          </cell>
          <cell r="V2213" t="str">
            <v>10100301450821</v>
          </cell>
          <cell r="W2213" t="str">
            <v>48209000</v>
          </cell>
          <cell r="X2213" t="str">
            <v>ITALY</v>
          </cell>
          <cell r="Y2213">
            <v>1</v>
          </cell>
        </row>
        <row r="2214">
          <cell r="A2214" t="str">
            <v>884955076255</v>
          </cell>
          <cell r="B2214" t="str">
            <v>6665001</v>
          </cell>
          <cell r="C2214" t="str">
            <v>W&amp;N PAPIER AQUA PRO ROULEAU GRAIN FIN 300G 140X1000CM</v>
          </cell>
          <cell r="D2214">
            <v>48</v>
          </cell>
          <cell r="E2214"/>
          <cell r="F2214"/>
          <cell r="G2214" t="str">
            <v>WN PAQ PRO RL GF300G 140X1000</v>
          </cell>
          <cell r="H2214" t="str">
            <v>W&amp;N PROF AQUARELPAPIER GRAIN FIN ROL 300GR 140X1000CM</v>
          </cell>
          <cell r="I2214" t="str">
            <v>WN PWC ROL CLD 300 140X1000    SP</v>
          </cell>
          <cell r="J2214">
            <v>94.76</v>
          </cell>
          <cell r="K2214">
            <v>95.71</v>
          </cell>
          <cell r="L2214">
            <v>1.0025327142253996E-2</v>
          </cell>
          <cell r="M2214" t="str">
            <v>Actif</v>
          </cell>
          <cell r="N2214"/>
          <cell r="O2214" t="str">
            <v>WINSOR &amp; NEWTON</v>
          </cell>
          <cell r="P2214" t="str">
            <v>FINE ARTS</v>
          </cell>
          <cell r="Q2214" t="str">
            <v>W&amp;N PAPER</v>
          </cell>
          <cell r="R2214" t="str">
            <v>PROFESSIONAL WATERCOLOUR COLD PRESSED</v>
          </cell>
          <cell r="S2214" t="str">
            <v>PAPER ROLL</v>
          </cell>
          <cell r="T2214" t="str">
            <v>No serie</v>
          </cell>
          <cell r="U2214" t="str">
            <v>NU</v>
          </cell>
          <cell r="V2214" t="str">
            <v>10100301450814</v>
          </cell>
          <cell r="W2214" t="str">
            <v>48025590</v>
          </cell>
          <cell r="X2214" t="str">
            <v>ITALY</v>
          </cell>
          <cell r="Y2214">
            <v>1</v>
          </cell>
        </row>
        <row r="2215">
          <cell r="A2215" t="str">
            <v>884955076163</v>
          </cell>
          <cell r="B2215" t="str">
            <v>6663282</v>
          </cell>
          <cell r="C2215" t="str">
            <v>W&amp;N PAPIER AQUA PRO FEUILLE GRAIN FIN 300G 56X76 CM</v>
          </cell>
          <cell r="D2215">
            <v>48</v>
          </cell>
          <cell r="E2215"/>
          <cell r="F2215"/>
          <cell r="G2215" t="str">
            <v>WN PAQ PRO FEUILL GF300G 56X76</v>
          </cell>
          <cell r="H2215" t="str">
            <v>W&amp;N PROFESSIONAL AQUARELPAPIER GRAIN FIN VEL 300GR 56X76CM</v>
          </cell>
          <cell r="I2215" t="str">
            <v>WN PWC SHE CLD 300 56X76 (10S) SP</v>
          </cell>
          <cell r="J2215">
            <v>3.93</v>
          </cell>
          <cell r="K2215">
            <v>3.97</v>
          </cell>
          <cell r="L2215">
            <v>1.0178117048346065E-2</v>
          </cell>
          <cell r="M2215" t="str">
            <v>Actif</v>
          </cell>
          <cell r="N2215"/>
          <cell r="O2215" t="str">
            <v>WINSOR &amp; NEWTON</v>
          </cell>
          <cell r="P2215" t="str">
            <v>FINE ARTS</v>
          </cell>
          <cell r="Q2215" t="str">
            <v>W&amp;N PAPER</v>
          </cell>
          <cell r="R2215" t="str">
            <v>PROFESSIONAL WATERCOLOUR COLD PRESSED</v>
          </cell>
          <cell r="S2215" t="str">
            <v>PAPER SHEET MET</v>
          </cell>
          <cell r="T2215" t="str">
            <v>No serie</v>
          </cell>
          <cell r="U2215" t="str">
            <v>NU</v>
          </cell>
          <cell r="V2215" t="str">
            <v>10100301450811</v>
          </cell>
          <cell r="W2215" t="str">
            <v>48059380</v>
          </cell>
          <cell r="X2215" t="str">
            <v>ITALY</v>
          </cell>
          <cell r="Y2215">
            <v>10</v>
          </cell>
        </row>
        <row r="2216">
          <cell r="A2216" t="str">
            <v>884955076170</v>
          </cell>
          <cell r="B2216" t="str">
            <v>6663283</v>
          </cell>
          <cell r="C2216" t="str">
            <v>W&amp;N PAPIER AQUA PRO FEUILLE GRAIN FIN 640 56X76 CM</v>
          </cell>
          <cell r="D2216">
            <v>48</v>
          </cell>
          <cell r="E2216"/>
          <cell r="F2216"/>
          <cell r="G2216" t="str">
            <v>WN PAQ PRO FEUILL GF640 56X76</v>
          </cell>
          <cell r="H2216" t="str">
            <v>W&amp;N PROFESSIONAL AQUARELPAPIER GRAIN FIN VEL 640GR 56X76CM</v>
          </cell>
          <cell r="I2216" t="str">
            <v>WN PWC SHE CLD 640 56X76 (10S) SP</v>
          </cell>
          <cell r="J2216">
            <v>7.18</v>
          </cell>
          <cell r="K2216">
            <v>7.25</v>
          </cell>
          <cell r="L2216">
            <v>9.7493036211699566E-3</v>
          </cell>
          <cell r="M2216" t="str">
            <v>Actif</v>
          </cell>
          <cell r="N2216"/>
          <cell r="O2216" t="str">
            <v>WINSOR &amp; NEWTON</v>
          </cell>
          <cell r="P2216" t="str">
            <v>FINE ARTS</v>
          </cell>
          <cell r="Q2216" t="str">
            <v>W&amp;N PAPER</v>
          </cell>
          <cell r="R2216" t="str">
            <v>PROFESSIONAL WATERCOLOUR COLD PRESSED</v>
          </cell>
          <cell r="S2216" t="str">
            <v>PAPER SHEET MET</v>
          </cell>
          <cell r="T2216" t="str">
            <v>No serie</v>
          </cell>
          <cell r="U2216" t="str">
            <v>NU</v>
          </cell>
          <cell r="V2216" t="str">
            <v>10100301450811</v>
          </cell>
          <cell r="W2216" t="str">
            <v>48059380</v>
          </cell>
          <cell r="X2216" t="str">
            <v>ITALY</v>
          </cell>
          <cell r="Y2216">
            <v>10</v>
          </cell>
        </row>
        <row r="2217">
          <cell r="A2217" t="str">
            <v>884955076323</v>
          </cell>
          <cell r="B2217" t="str">
            <v>6664005</v>
          </cell>
          <cell r="C2217" t="str">
            <v>W&amp;N PAPIER AQUA PRO BLOC 4CO GR SATINE 300G 17,8X25,4CM20F</v>
          </cell>
          <cell r="D2217">
            <v>48</v>
          </cell>
          <cell r="E2217"/>
          <cell r="F2217"/>
          <cell r="G2217" t="str">
            <v>WN PAQ PRO BL GS300G 18X25 20F</v>
          </cell>
          <cell r="H2217" t="str">
            <v>W&amp;N PROF AQUARELPAPIER GS BLOK 300GR 20 VEL 17,8X25,4CM</v>
          </cell>
          <cell r="I2217" t="str">
            <v>WN PWC BLK HOT 300 18X25 20S   SP</v>
          </cell>
          <cell r="J2217">
            <v>18.96</v>
          </cell>
          <cell r="K2217">
            <v>19.149999999999999</v>
          </cell>
          <cell r="L2217">
            <v>1.0021097046413381E-2</v>
          </cell>
          <cell r="M2217" t="str">
            <v>Actif</v>
          </cell>
          <cell r="N2217"/>
          <cell r="O2217" t="str">
            <v>WINSOR &amp; NEWTON</v>
          </cell>
          <cell r="P2217" t="str">
            <v>FINE ARTS</v>
          </cell>
          <cell r="Q2217" t="str">
            <v>W&amp;N PAPER</v>
          </cell>
          <cell r="R2217" t="str">
            <v>PROFESSIONAL WATERCOLOUR HOT PRESSED</v>
          </cell>
          <cell r="S2217" t="str">
            <v>BLOCK METRIC</v>
          </cell>
          <cell r="T2217" t="str">
            <v>No serie</v>
          </cell>
          <cell r="U2217" t="str">
            <v>NU</v>
          </cell>
          <cell r="V2217" t="str">
            <v>10100301451835</v>
          </cell>
          <cell r="W2217" t="str">
            <v>48209000</v>
          </cell>
          <cell r="X2217" t="str">
            <v>ITALY</v>
          </cell>
          <cell r="Y2217">
            <v>1</v>
          </cell>
        </row>
        <row r="2218">
          <cell r="A2218" t="str">
            <v>884955076330</v>
          </cell>
          <cell r="B2218" t="str">
            <v>6664006</v>
          </cell>
          <cell r="C2218" t="str">
            <v>W&amp;N PAPIER AQUA PRO BLOC 4CO GR SATINE 300G 22,9X30,5CM20F</v>
          </cell>
          <cell r="D2218">
            <v>48</v>
          </cell>
          <cell r="E2218"/>
          <cell r="F2218"/>
          <cell r="G2218" t="str">
            <v>WN PAQ PRO BL GS300G 23X31 20F</v>
          </cell>
          <cell r="H2218" t="str">
            <v>W&amp;N PROF AQUARELPAPIER GS BLOK 300GR 20 VEL 22,9X31CM</v>
          </cell>
          <cell r="I2218" t="str">
            <v>WN PWC BLK HOT 300 23X30,5 20S SP</v>
          </cell>
          <cell r="J2218">
            <v>23.02</v>
          </cell>
          <cell r="K2218">
            <v>23.25</v>
          </cell>
          <cell r="L2218">
            <v>9.9913119026933291E-3</v>
          </cell>
          <cell r="M2218" t="str">
            <v>Actif</v>
          </cell>
          <cell r="N2218"/>
          <cell r="O2218" t="str">
            <v>WINSOR &amp; NEWTON</v>
          </cell>
          <cell r="P2218" t="str">
            <v>FINE ARTS</v>
          </cell>
          <cell r="Q2218" t="str">
            <v>W&amp;N PAPER</v>
          </cell>
          <cell r="R2218" t="str">
            <v>PROFESSIONAL WATERCOLOUR HOT PRESSED</v>
          </cell>
          <cell r="S2218" t="str">
            <v>BLOCK METRIC</v>
          </cell>
          <cell r="T2218" t="str">
            <v>No serie</v>
          </cell>
          <cell r="U2218" t="str">
            <v>NU</v>
          </cell>
          <cell r="V2218" t="str">
            <v>10100301451835</v>
          </cell>
          <cell r="W2218" t="str">
            <v>48209000</v>
          </cell>
          <cell r="X2218" t="str">
            <v>ITALY</v>
          </cell>
          <cell r="Y2218">
            <v>1</v>
          </cell>
        </row>
        <row r="2219">
          <cell r="A2219" t="str">
            <v>884955076347</v>
          </cell>
          <cell r="B2219" t="str">
            <v>6664007</v>
          </cell>
          <cell r="C2219" t="str">
            <v>W&amp;N PAPIER AQUA PRO BLOC 4CO GR SATINE 300G 25,4X35,6CM20F</v>
          </cell>
          <cell r="D2219">
            <v>48</v>
          </cell>
          <cell r="E2219"/>
          <cell r="F2219"/>
          <cell r="G2219" t="str">
            <v>WN PAQ PRO BL GS300G 25X36 20F</v>
          </cell>
          <cell r="H2219" t="str">
            <v>W&amp;N PROF AQUARELPAPIER GS BLOK 300GR 20 VEL 25,4X35,6CM</v>
          </cell>
          <cell r="I2219" t="str">
            <v>WN PWC BLK HOT 300 26X36 20S   SP</v>
          </cell>
          <cell r="J2219">
            <v>27.08</v>
          </cell>
          <cell r="K2219">
            <v>27.35</v>
          </cell>
          <cell r="L2219">
            <v>9.9704579025111945E-3</v>
          </cell>
          <cell r="M2219" t="str">
            <v>Actif</v>
          </cell>
          <cell r="N2219"/>
          <cell r="O2219" t="str">
            <v>WINSOR &amp; NEWTON</v>
          </cell>
          <cell r="P2219" t="str">
            <v>FINE ARTS</v>
          </cell>
          <cell r="Q2219" t="str">
            <v>W&amp;N PAPER</v>
          </cell>
          <cell r="R2219" t="str">
            <v>PROFESSIONAL WATERCOLOUR HOT PRESSED</v>
          </cell>
          <cell r="S2219" t="str">
            <v>BLOCK METRIC</v>
          </cell>
          <cell r="T2219" t="str">
            <v>No serie</v>
          </cell>
          <cell r="U2219" t="str">
            <v>NU</v>
          </cell>
          <cell r="V2219" t="str">
            <v>10100301451835</v>
          </cell>
          <cell r="W2219" t="str">
            <v>48209000</v>
          </cell>
          <cell r="X2219" t="str">
            <v>ITALY</v>
          </cell>
          <cell r="Y2219">
            <v>1</v>
          </cell>
        </row>
        <row r="2220">
          <cell r="A2220" t="str">
            <v>884955076354</v>
          </cell>
          <cell r="B2220" t="str">
            <v>6664008</v>
          </cell>
          <cell r="C2220" t="str">
            <v>W&amp;N PAPIER AQUA PRO BLOC 4CO GR SATINE 300G 30,5X40,6CM20F</v>
          </cell>
          <cell r="D2220">
            <v>48</v>
          </cell>
          <cell r="E2220"/>
          <cell r="F2220"/>
          <cell r="G2220" t="str">
            <v>WN PAQ PRO BL GS300G 31X41 20F</v>
          </cell>
          <cell r="H2220" t="str">
            <v>W&amp;N PROF AQUARELPAPIER GS BLOK 300GR 20 VEL 30,5X40,6CM</v>
          </cell>
          <cell r="I2220" t="str">
            <v>WN PWC BLK HOT 300 31X41 20S   SP</v>
          </cell>
          <cell r="J2220">
            <v>35.229999999999997</v>
          </cell>
          <cell r="K2220">
            <v>35.58</v>
          </cell>
          <cell r="L2220">
            <v>9.9347147317627432E-3</v>
          </cell>
          <cell r="M2220" t="str">
            <v>Actif</v>
          </cell>
          <cell r="N2220"/>
          <cell r="O2220" t="str">
            <v>WINSOR &amp; NEWTON</v>
          </cell>
          <cell r="P2220" t="str">
            <v>FINE ARTS</v>
          </cell>
          <cell r="Q2220" t="str">
            <v>W&amp;N PAPER</v>
          </cell>
          <cell r="R2220" t="str">
            <v>PROFESSIONAL WATERCOLOUR HOT PRESSED</v>
          </cell>
          <cell r="S2220" t="str">
            <v>BLOCK METRIC</v>
          </cell>
          <cell r="T2220" t="str">
            <v>No serie</v>
          </cell>
          <cell r="U2220" t="str">
            <v>NU</v>
          </cell>
          <cell r="V2220" t="str">
            <v>10100301451835</v>
          </cell>
          <cell r="W2220" t="str">
            <v>48209000</v>
          </cell>
          <cell r="X2220" t="str">
            <v>ITALY</v>
          </cell>
          <cell r="Y2220">
            <v>1</v>
          </cell>
        </row>
        <row r="2221">
          <cell r="A2221" t="str">
            <v>884955076187</v>
          </cell>
          <cell r="B2221" t="str">
            <v>6663284</v>
          </cell>
          <cell r="C2221" t="str">
            <v>W&amp;N PAPIER AQUA PRO FEUILLE GRAIN SATINE 300G 56X76 CM</v>
          </cell>
          <cell r="D2221">
            <v>48</v>
          </cell>
          <cell r="E2221"/>
          <cell r="F2221"/>
          <cell r="G2221" t="str">
            <v>WN PAQ PRO FEUILL GS300G 56X76</v>
          </cell>
          <cell r="H2221" t="str">
            <v>W&amp;N PROF AQUARELPAPIER GRAIN SATIN VEL 300GR 56X76CM</v>
          </cell>
          <cell r="I2221" t="str">
            <v>WN PWC SHE HOT 300 56X76 (10S) SP</v>
          </cell>
          <cell r="J2221">
            <v>3.93</v>
          </cell>
          <cell r="K2221">
            <v>3.97</v>
          </cell>
          <cell r="L2221">
            <v>1.0178117048346065E-2</v>
          </cell>
          <cell r="M2221" t="str">
            <v>Actif</v>
          </cell>
          <cell r="N2221"/>
          <cell r="O2221" t="str">
            <v>WINSOR &amp; NEWTON</v>
          </cell>
          <cell r="P2221" t="str">
            <v>FINE ARTS</v>
          </cell>
          <cell r="Q2221" t="str">
            <v>W&amp;N PAPER</v>
          </cell>
          <cell r="R2221" t="str">
            <v>PROFESSIONAL WATERCOLOUR HOT PRESSED</v>
          </cell>
          <cell r="S2221" t="str">
            <v>PAPER SHEET MET</v>
          </cell>
          <cell r="T2221" t="str">
            <v>No serie</v>
          </cell>
          <cell r="U2221" t="str">
            <v>NU</v>
          </cell>
          <cell r="V2221" t="str">
            <v>10100301451811</v>
          </cell>
          <cell r="W2221" t="str">
            <v>48059380</v>
          </cell>
          <cell r="X2221" t="str">
            <v>ITALY</v>
          </cell>
          <cell r="Y2221">
            <v>10</v>
          </cell>
        </row>
        <row r="2222">
          <cell r="A2222" t="str">
            <v>884955076514</v>
          </cell>
          <cell r="B2222" t="str">
            <v>6662581</v>
          </cell>
          <cell r="C2222" t="str">
            <v>W&amp;N PAPIER AQUA BLOC SPIRALE GRAIN FIN 300G 17,8X25,4CM 12F</v>
          </cell>
          <cell r="D2222">
            <v>48</v>
          </cell>
          <cell r="E2222"/>
          <cell r="F2222"/>
          <cell r="G2222" t="str">
            <v>WN PAQ BLSPI GF 300G 18X25 12F</v>
          </cell>
          <cell r="H2222" t="str">
            <v>W&amp;N CLASSIC AQ PAPIER GF SPIRAALBLOK 300GR 12V 17,8X25,4CM</v>
          </cell>
          <cell r="I2222" t="str">
            <v>WN WC PADW CLD 300 18X25P 12S  SP</v>
          </cell>
          <cell r="J2222">
            <v>3.65</v>
          </cell>
          <cell r="K2222">
            <v>3.69</v>
          </cell>
          <cell r="L2222">
            <v>1.0958904109589052E-2</v>
          </cell>
          <cell r="M2222" t="str">
            <v>Actif</v>
          </cell>
          <cell r="N2222"/>
          <cell r="O2222" t="str">
            <v>WINSOR &amp; NEWTON</v>
          </cell>
          <cell r="P2222" t="str">
            <v>FINE ARTS</v>
          </cell>
          <cell r="Q2222" t="str">
            <v>W&amp;N PAPER</v>
          </cell>
          <cell r="R2222" t="str">
            <v>WATERCOLOUR COLD PRESSED</v>
          </cell>
          <cell r="S2222" t="str">
            <v>PAD SPIRAL</v>
          </cell>
          <cell r="T2222" t="str">
            <v>No serie</v>
          </cell>
          <cell r="U2222" t="str">
            <v>NU</v>
          </cell>
          <cell r="V2222" t="str">
            <v>10100301502820</v>
          </cell>
          <cell r="W2222" t="str">
            <v>48209000</v>
          </cell>
          <cell r="X2222" t="str">
            <v>ITALY</v>
          </cell>
          <cell r="Y2222">
            <v>6</v>
          </cell>
        </row>
        <row r="2223">
          <cell r="A2223" t="str">
            <v>884955076521</v>
          </cell>
          <cell r="B2223" t="str">
            <v>6662582</v>
          </cell>
          <cell r="C2223" t="str">
            <v>W&amp;N PAPIER AQUA BLOC SPIRALE GRAIN FIN 300G 22,9X30,5CM 12F</v>
          </cell>
          <cell r="D2223">
            <v>48</v>
          </cell>
          <cell r="E2223"/>
          <cell r="F2223"/>
          <cell r="G2223" t="str">
            <v>WN PAQ BLSPI GF 300G 23X31 12F</v>
          </cell>
          <cell r="H2223" t="str">
            <v>W&amp;N CLASSIC AQ PAPIER GRAIN FIN SPIRAAL 300GR 12V 22,9X35CM</v>
          </cell>
          <cell r="I2223" t="str">
            <v>WN WC PADW CLD 300 23X31P 12S  SP</v>
          </cell>
          <cell r="J2223">
            <v>6.37</v>
          </cell>
          <cell r="K2223">
            <v>6.43</v>
          </cell>
          <cell r="L2223">
            <v>9.419152276295072E-3</v>
          </cell>
          <cell r="M2223" t="str">
            <v>Actif</v>
          </cell>
          <cell r="N2223"/>
          <cell r="O2223" t="str">
            <v>WINSOR &amp; NEWTON</v>
          </cell>
          <cell r="P2223" t="str">
            <v>FINE ARTS</v>
          </cell>
          <cell r="Q2223" t="str">
            <v>W&amp;N PAPER</v>
          </cell>
          <cell r="R2223" t="str">
            <v>WATERCOLOUR COLD PRESSED</v>
          </cell>
          <cell r="S2223" t="str">
            <v>PAD SPIRAL</v>
          </cell>
          <cell r="T2223" t="str">
            <v>No serie</v>
          </cell>
          <cell r="U2223" t="str">
            <v>NU</v>
          </cell>
          <cell r="V2223" t="str">
            <v>10100301502820</v>
          </cell>
          <cell r="W2223" t="str">
            <v>48209000</v>
          </cell>
          <cell r="X2223" t="str">
            <v>ITALY</v>
          </cell>
          <cell r="Y2223">
            <v>6</v>
          </cell>
        </row>
        <row r="2224">
          <cell r="A2224" t="str">
            <v>884955076538</v>
          </cell>
          <cell r="B2224" t="str">
            <v>6662583</v>
          </cell>
          <cell r="C2224" t="str">
            <v>W&amp;N PAPIER AQUA BLOC SPIRALE GRAIN FIN 300G 27,9X35,6CM 12F</v>
          </cell>
          <cell r="D2224">
            <v>48</v>
          </cell>
          <cell r="E2224"/>
          <cell r="F2224"/>
          <cell r="G2224" t="str">
            <v>WN PAQ BLSPI GF 300G 28X36 12F</v>
          </cell>
          <cell r="H2224" t="str">
            <v>W&amp;N CLASSIC AQ PAPIER GF SPIRAAL 300GR 12V 25,4X35,6CM</v>
          </cell>
          <cell r="I2224" t="str">
            <v>WN WC PADW CLD 300 28X36P 12S  SP</v>
          </cell>
          <cell r="J2224">
            <v>7.99</v>
          </cell>
          <cell r="K2224">
            <v>8.07</v>
          </cell>
          <cell r="L2224">
            <v>1.0012515644555704E-2</v>
          </cell>
          <cell r="M2224" t="str">
            <v>Actif</v>
          </cell>
          <cell r="N2224"/>
          <cell r="O2224" t="str">
            <v>WINSOR &amp; NEWTON</v>
          </cell>
          <cell r="P2224" t="str">
            <v>FINE ARTS</v>
          </cell>
          <cell r="Q2224" t="str">
            <v>W&amp;N PAPER</v>
          </cell>
          <cell r="R2224" t="str">
            <v>WATERCOLOUR COLD PRESSED</v>
          </cell>
          <cell r="S2224" t="str">
            <v>PAD SPIRAL</v>
          </cell>
          <cell r="T2224" t="str">
            <v>No serie</v>
          </cell>
          <cell r="U2224" t="str">
            <v>NU</v>
          </cell>
          <cell r="V2224" t="str">
            <v>10100301502820</v>
          </cell>
          <cell r="W2224" t="str">
            <v>48209000</v>
          </cell>
          <cell r="X2224" t="str">
            <v>ITALY</v>
          </cell>
          <cell r="Y2224">
            <v>3</v>
          </cell>
        </row>
        <row r="2225">
          <cell r="A2225" t="str">
            <v>884955076545</v>
          </cell>
          <cell r="B2225" t="str">
            <v>6662584</v>
          </cell>
          <cell r="C2225" t="str">
            <v>W&amp;N PAPIER AQUA BLOC SPIRALE GRAIN FIN 300G 30,5X40,6CM 12F</v>
          </cell>
          <cell r="D2225">
            <v>48</v>
          </cell>
          <cell r="E2225"/>
          <cell r="F2225"/>
          <cell r="G2225" t="str">
            <v>WN PAQ BLSPI GF 300G 31X41 12F</v>
          </cell>
          <cell r="H2225" t="str">
            <v>W&amp;N CLASSIC AQ PAPIER GF SPIRAAL 300GR 12V 30M5X40,6CM</v>
          </cell>
          <cell r="I2225" t="str">
            <v>WN WC PADW CLD 300 31X41P 12S  SP</v>
          </cell>
          <cell r="J2225">
            <v>9.42</v>
          </cell>
          <cell r="K2225">
            <v>9.51</v>
          </cell>
          <cell r="L2225">
            <v>9.5541401273885208E-3</v>
          </cell>
          <cell r="M2225" t="str">
            <v>Actif</v>
          </cell>
          <cell r="N2225"/>
          <cell r="O2225" t="str">
            <v>WINSOR &amp; NEWTON</v>
          </cell>
          <cell r="P2225" t="str">
            <v>FINE ARTS</v>
          </cell>
          <cell r="Q2225" t="str">
            <v>W&amp;N PAPER</v>
          </cell>
          <cell r="R2225" t="str">
            <v>WATERCOLOUR COLD PRESSED</v>
          </cell>
          <cell r="S2225" t="str">
            <v>PAD SPIRAL</v>
          </cell>
          <cell r="T2225" t="str">
            <v>No serie</v>
          </cell>
          <cell r="U2225" t="str">
            <v>NU</v>
          </cell>
          <cell r="V2225" t="str">
            <v>10100301502820</v>
          </cell>
          <cell r="W2225" t="str">
            <v>48209000</v>
          </cell>
          <cell r="X2225" t="str">
            <v>ITALY</v>
          </cell>
          <cell r="Y2225">
            <v>3</v>
          </cell>
        </row>
        <row r="2226">
          <cell r="A2226" t="str">
            <v>884955076491</v>
          </cell>
          <cell r="B2226" t="str">
            <v>6662579</v>
          </cell>
          <cell r="C2226" t="str">
            <v>W&amp;N PAPIER AQUA BLOC SPIRALE GRAIN FIN 300G A4 12 FEUILLES</v>
          </cell>
          <cell r="D2226">
            <v>48</v>
          </cell>
          <cell r="E2226"/>
          <cell r="F2226"/>
          <cell r="G2226" t="str">
            <v>WN PAQ BLSPI GF 300G A4 12F</v>
          </cell>
          <cell r="H2226" t="str">
            <v>W&amp;N CLASSIC AQUARELPAPIER GRAIN FIN SPIRAALBLOK 300GR 12V A4</v>
          </cell>
          <cell r="I2226" t="str">
            <v>WN WC PADW CLD 300 A4P 12S     SP</v>
          </cell>
          <cell r="J2226">
            <v>6.37</v>
          </cell>
          <cell r="K2226">
            <v>6.43</v>
          </cell>
          <cell r="L2226">
            <v>9.419152276295072E-3</v>
          </cell>
          <cell r="M2226" t="str">
            <v>Actif</v>
          </cell>
          <cell r="N2226"/>
          <cell r="O2226" t="str">
            <v>WINSOR &amp; NEWTON</v>
          </cell>
          <cell r="P2226" t="str">
            <v>FINE ARTS</v>
          </cell>
          <cell r="Q2226" t="str">
            <v>W&amp;N PAPER</v>
          </cell>
          <cell r="R2226" t="str">
            <v>WATERCOLOUR COLD PRESSED</v>
          </cell>
          <cell r="S2226" t="str">
            <v>PAD SPIRAL A</v>
          </cell>
          <cell r="T2226" t="str">
            <v>No serie</v>
          </cell>
          <cell r="U2226" t="str">
            <v>NU</v>
          </cell>
          <cell r="V2226" t="str">
            <v>10100301502825</v>
          </cell>
          <cell r="W2226" t="str">
            <v>48209000</v>
          </cell>
          <cell r="X2226" t="str">
            <v>ITALY</v>
          </cell>
          <cell r="Y2226">
            <v>6</v>
          </cell>
        </row>
        <row r="2227">
          <cell r="A2227" t="str">
            <v>884955076507</v>
          </cell>
          <cell r="B2227" t="str">
            <v>6662580</v>
          </cell>
          <cell r="C2227" t="str">
            <v>W&amp;N PAPIER AQUA BLOC SPIRALE GRAIN FIN 300G A3 12 FEUILLES</v>
          </cell>
          <cell r="D2227">
            <v>48</v>
          </cell>
          <cell r="E2227"/>
          <cell r="F2227"/>
          <cell r="G2227" t="str">
            <v>WN PAQ BLSPI GF 300G A3 12F</v>
          </cell>
          <cell r="H2227" t="str">
            <v>W&amp;N CLASSIC AQUARELPAPIER GRAIN FIN SPIRAALBLOK 300GR 12V A3</v>
          </cell>
          <cell r="I2227" t="str">
            <v>WN WC PADW CLD 300 A3P 12S     SP</v>
          </cell>
          <cell r="J2227">
            <v>10.029999999999999</v>
          </cell>
          <cell r="K2227">
            <v>10.130000000000001</v>
          </cell>
          <cell r="L2227">
            <v>9.9700897308077196E-3</v>
          </cell>
          <cell r="M2227" t="str">
            <v>Actif</v>
          </cell>
          <cell r="N2227"/>
          <cell r="O2227" t="str">
            <v>WINSOR &amp; NEWTON</v>
          </cell>
          <cell r="P2227" t="str">
            <v>FINE ARTS</v>
          </cell>
          <cell r="Q2227" t="str">
            <v>W&amp;N PAPER</v>
          </cell>
          <cell r="R2227" t="str">
            <v>WATERCOLOUR COLD PRESSED</v>
          </cell>
          <cell r="S2227" t="str">
            <v>PAD SPIRAL A</v>
          </cell>
          <cell r="T2227" t="str">
            <v>No serie</v>
          </cell>
          <cell r="U2227" t="str">
            <v>NU</v>
          </cell>
          <cell r="V2227" t="str">
            <v>10100301502825</v>
          </cell>
          <cell r="W2227" t="str">
            <v>48209000</v>
          </cell>
          <cell r="X2227" t="str">
            <v>ITALY</v>
          </cell>
          <cell r="Y2227">
            <v>6</v>
          </cell>
        </row>
        <row r="2228">
          <cell r="A2228" t="str">
            <v>884955076637</v>
          </cell>
          <cell r="B2228" t="str">
            <v>6667009</v>
          </cell>
          <cell r="C2228" t="str">
            <v>W&amp;N PAPIER AQUA BLOC CARTES POSTALES GRAIN FIN 300G A6 15F</v>
          </cell>
          <cell r="D2228">
            <v>48</v>
          </cell>
          <cell r="E2228"/>
          <cell r="F2228"/>
          <cell r="G2228" t="str">
            <v>WN PAQ BL CARTES GF300G A6 15F</v>
          </cell>
          <cell r="H2228" t="str">
            <v>W&amp;N CLASSIC AQ PAPIER GF POSTKAARTBLOK 300GR 15V 10X15CM</v>
          </cell>
          <cell r="I2228" t="str">
            <v>WN WC PAD CLD PSTCD 300 A6 15S SP</v>
          </cell>
          <cell r="J2228">
            <v>3.32</v>
          </cell>
          <cell r="K2228">
            <v>3.35</v>
          </cell>
          <cell r="L2228">
            <v>9.0361445783133289E-3</v>
          </cell>
          <cell r="M2228" t="str">
            <v>Actif</v>
          </cell>
          <cell r="N2228"/>
          <cell r="O2228" t="str">
            <v>WINSOR &amp; NEWTON</v>
          </cell>
          <cell r="P2228" t="str">
            <v>FINE ARTS</v>
          </cell>
          <cell r="Q2228" t="str">
            <v>W&amp;N PAPER</v>
          </cell>
          <cell r="R2228" t="str">
            <v>WATERCOLOUR COLD PRESSED</v>
          </cell>
          <cell r="S2228" t="str">
            <v>PAPER PAD A</v>
          </cell>
          <cell r="T2228" t="str">
            <v>No serie</v>
          </cell>
          <cell r="U2228" t="str">
            <v>NU</v>
          </cell>
          <cell r="V2228" t="str">
            <v>10100301502829</v>
          </cell>
          <cell r="W2228" t="str">
            <v>48209000</v>
          </cell>
          <cell r="X2228" t="str">
            <v>ITALY</v>
          </cell>
          <cell r="Y2228">
            <v>6</v>
          </cell>
        </row>
        <row r="2229">
          <cell r="A2229" t="str">
            <v>884955076620</v>
          </cell>
          <cell r="B2229" t="str">
            <v>6667008</v>
          </cell>
          <cell r="C2229" t="str">
            <v>W&amp;N PAPIER AQUA BLOC GRAIN FIN 300G A5 12 FEUILLES</v>
          </cell>
          <cell r="D2229">
            <v>48</v>
          </cell>
          <cell r="E2229"/>
          <cell r="F2229"/>
          <cell r="G2229" t="str">
            <v>WN PAQ BL GF 300G A5 12F</v>
          </cell>
          <cell r="H2229" t="str">
            <v>W&amp;N CLASSIC AQ PAPIER GF BLOK 1-ZIJDIG GELIJMD 300GR 12V A5</v>
          </cell>
          <cell r="I2229" t="str">
            <v>WN WC PAD CLD 300 A5 12S       SP</v>
          </cell>
          <cell r="J2229">
            <v>3.99</v>
          </cell>
          <cell r="K2229">
            <v>4.03</v>
          </cell>
          <cell r="L2229">
            <v>1.0025062656641612E-2</v>
          </cell>
          <cell r="M2229" t="str">
            <v>Actif</v>
          </cell>
          <cell r="N2229"/>
          <cell r="O2229" t="str">
            <v>WINSOR &amp; NEWTON</v>
          </cell>
          <cell r="P2229" t="str">
            <v>FINE ARTS</v>
          </cell>
          <cell r="Q2229" t="str">
            <v>W&amp;N PAPER</v>
          </cell>
          <cell r="R2229" t="str">
            <v>WATERCOLOUR COLD PRESSED</v>
          </cell>
          <cell r="S2229" t="str">
            <v>PAPER PAD A</v>
          </cell>
          <cell r="T2229" t="str">
            <v>No serie</v>
          </cell>
          <cell r="U2229" t="str">
            <v>NU</v>
          </cell>
          <cell r="V2229" t="str">
            <v>10100301502829</v>
          </cell>
          <cell r="W2229" t="str">
            <v>48209000</v>
          </cell>
          <cell r="X2229" t="str">
            <v>ITALY</v>
          </cell>
          <cell r="Y2229">
            <v>6</v>
          </cell>
        </row>
        <row r="2230">
          <cell r="A2230" t="str">
            <v>884955076606</v>
          </cell>
          <cell r="B2230" t="str">
            <v>6667006</v>
          </cell>
          <cell r="C2230" t="str">
            <v>W&amp;N PAPIER AQUA BLOC GRAIN FIN 300G A4 12 FEUILLES</v>
          </cell>
          <cell r="D2230">
            <v>48</v>
          </cell>
          <cell r="E2230"/>
          <cell r="F2230"/>
          <cell r="G2230" t="str">
            <v>WN PAQ BL GF 300G A4 12F</v>
          </cell>
          <cell r="H2230" t="str">
            <v>W&amp;N CLASSIC AQ PAPIER GF BLOK 1-ZIJDIG GELIJMD 300GR 12V A4</v>
          </cell>
          <cell r="I2230" t="str">
            <v>WN WC PAD CLD 300 A4 12S       SP</v>
          </cell>
          <cell r="J2230">
            <v>5.96</v>
          </cell>
          <cell r="K2230">
            <v>6.02</v>
          </cell>
          <cell r="L2230">
            <v>1.0067114093959667E-2</v>
          </cell>
          <cell r="M2230" t="str">
            <v>Actif</v>
          </cell>
          <cell r="N2230"/>
          <cell r="O2230" t="str">
            <v>WINSOR &amp; NEWTON</v>
          </cell>
          <cell r="P2230" t="str">
            <v>FINE ARTS</v>
          </cell>
          <cell r="Q2230" t="str">
            <v>W&amp;N PAPER</v>
          </cell>
          <cell r="R2230" t="str">
            <v>WATERCOLOUR COLD PRESSED</v>
          </cell>
          <cell r="S2230" t="str">
            <v>PAPER PAD A</v>
          </cell>
          <cell r="T2230" t="str">
            <v>No serie</v>
          </cell>
          <cell r="U2230" t="str">
            <v>NU</v>
          </cell>
          <cell r="V2230" t="str">
            <v>10100301502829</v>
          </cell>
          <cell r="W2230" t="str">
            <v>48209000</v>
          </cell>
          <cell r="X2230" t="str">
            <v>ITALY</v>
          </cell>
          <cell r="Y2230">
            <v>6</v>
          </cell>
        </row>
        <row r="2231">
          <cell r="A2231" t="str">
            <v>884955076644</v>
          </cell>
          <cell r="B2231" t="str">
            <v>6667010</v>
          </cell>
          <cell r="C2231" t="str">
            <v>W&amp;N PAPIER AQUA BLOC JUMBO GRAIN FIN 300G A4 50 FEUILLES</v>
          </cell>
          <cell r="D2231">
            <v>48</v>
          </cell>
          <cell r="E2231"/>
          <cell r="F2231"/>
          <cell r="G2231" t="str">
            <v>WN PAQ BL JUMBO GF 300G A4 50F</v>
          </cell>
          <cell r="H2231" t="str">
            <v>W&amp;N CLASSIC AQUARELPAPIER GRAIN FIN JUMBO BLOK 300GR A4</v>
          </cell>
          <cell r="I2231" t="str">
            <v>WN WC JUMBOPAD CLD 300 A4 50S  SP</v>
          </cell>
          <cell r="J2231">
            <v>9.42</v>
          </cell>
          <cell r="K2231">
            <v>9.51</v>
          </cell>
          <cell r="L2231">
            <v>9.5541401273885208E-3</v>
          </cell>
          <cell r="M2231" t="str">
            <v>Actif</v>
          </cell>
          <cell r="N2231"/>
          <cell r="O2231" t="str">
            <v>WINSOR &amp; NEWTON</v>
          </cell>
          <cell r="P2231" t="str">
            <v>FINE ARTS</v>
          </cell>
          <cell r="Q2231" t="str">
            <v>W&amp;N PAPER</v>
          </cell>
          <cell r="R2231" t="str">
            <v>WATERCOLOUR COLD PRESSED</v>
          </cell>
          <cell r="S2231" t="str">
            <v>PAPER PAD A</v>
          </cell>
          <cell r="T2231" t="str">
            <v>No serie</v>
          </cell>
          <cell r="U2231" t="str">
            <v>NU</v>
          </cell>
          <cell r="V2231" t="str">
            <v>10100301502829</v>
          </cell>
          <cell r="W2231" t="str">
            <v>48209000</v>
          </cell>
          <cell r="X2231" t="str">
            <v>ITALY</v>
          </cell>
          <cell r="Y2231">
            <v>1</v>
          </cell>
        </row>
        <row r="2232">
          <cell r="A2232" t="str">
            <v>884955076613</v>
          </cell>
          <cell r="B2232" t="str">
            <v>6667007</v>
          </cell>
          <cell r="C2232" t="str">
            <v>W&amp;N PAPIER AQUA BLOC GRAIN FIN 300G A3 12 FEUILLES</v>
          </cell>
          <cell r="D2232">
            <v>48</v>
          </cell>
          <cell r="E2232"/>
          <cell r="F2232"/>
          <cell r="G2232" t="str">
            <v>WN PAQ BL GF 300G A3 12F</v>
          </cell>
          <cell r="H2232" t="str">
            <v>W&amp;N CLASSIC AQ PAPIER GF BLOK 1-ZIJDIG GELIJMD 300GR 12V A3</v>
          </cell>
          <cell r="I2232" t="str">
            <v>WN WC PAD CLD 300 A3 12S       SP</v>
          </cell>
          <cell r="J2232">
            <v>9.9600000000000009</v>
          </cell>
          <cell r="K2232">
            <v>10.06</v>
          </cell>
          <cell r="L2232">
            <v>1.0040160642570245E-2</v>
          </cell>
          <cell r="M2232" t="str">
            <v>Actif</v>
          </cell>
          <cell r="N2232"/>
          <cell r="O2232" t="str">
            <v>WINSOR &amp; NEWTON</v>
          </cell>
          <cell r="P2232" t="str">
            <v>FINE ARTS</v>
          </cell>
          <cell r="Q2232" t="str">
            <v>W&amp;N PAPER</v>
          </cell>
          <cell r="R2232" t="str">
            <v>WATERCOLOUR COLD PRESSED</v>
          </cell>
          <cell r="S2232" t="str">
            <v>PAPER PAD A</v>
          </cell>
          <cell r="T2232" t="str">
            <v>No serie</v>
          </cell>
          <cell r="U2232" t="str">
            <v>NU</v>
          </cell>
          <cell r="V2232" t="str">
            <v>10100301502829</v>
          </cell>
          <cell r="W2232" t="str">
            <v>48209000</v>
          </cell>
          <cell r="X2232" t="str">
            <v>ITALY</v>
          </cell>
          <cell r="Y2232">
            <v>3</v>
          </cell>
        </row>
        <row r="2233">
          <cell r="A2233" t="str">
            <v>884955076552</v>
          </cell>
          <cell r="B2233" t="str">
            <v>6667001</v>
          </cell>
          <cell r="C2233" t="str">
            <v>W&amp;N PAPIER AQUA BLOC GRAIN FIN 300G 17,8X25,4CM 12 FEUILLES</v>
          </cell>
          <cell r="D2233">
            <v>48</v>
          </cell>
          <cell r="E2233"/>
          <cell r="F2233"/>
          <cell r="G2233" t="str">
            <v>WN PAQ BL GF 300G 18X25 12F</v>
          </cell>
          <cell r="H2233" t="str">
            <v>W&amp;N CL AQ PAPIER GF BLOK 1-ZIJDIG GEL 300G 12V 17,8X25,4CM</v>
          </cell>
          <cell r="I2233" t="str">
            <v>WN WC PAD CLD 300 18X25 12S    SP</v>
          </cell>
          <cell r="J2233">
            <v>3.54</v>
          </cell>
          <cell r="K2233">
            <v>3.58</v>
          </cell>
          <cell r="L2233">
            <v>1.1299435028248598E-2</v>
          </cell>
          <cell r="M2233" t="str">
            <v>Actif</v>
          </cell>
          <cell r="N2233"/>
          <cell r="O2233" t="str">
            <v>WINSOR &amp; NEWTON</v>
          </cell>
          <cell r="P2233" t="str">
            <v>FINE ARTS</v>
          </cell>
          <cell r="Q2233" t="str">
            <v>W&amp;N PAPER</v>
          </cell>
          <cell r="R2233" t="str">
            <v>WATERCOLOUR COLD PRESSED</v>
          </cell>
          <cell r="S2233" t="str">
            <v>PAPER PAD MET</v>
          </cell>
          <cell r="T2233" t="str">
            <v>No serie</v>
          </cell>
          <cell r="U2233" t="str">
            <v>NU</v>
          </cell>
          <cell r="V2233" t="str">
            <v>10100301502812</v>
          </cell>
          <cell r="W2233" t="str">
            <v>48209000</v>
          </cell>
          <cell r="X2233" t="str">
            <v>ITALY</v>
          </cell>
          <cell r="Y2233">
            <v>6</v>
          </cell>
        </row>
        <row r="2234">
          <cell r="A2234" t="str">
            <v>884955076569</v>
          </cell>
          <cell r="B2234" t="str">
            <v>6667002</v>
          </cell>
          <cell r="C2234" t="str">
            <v>W&amp;N PAPIER AQUA BLOC GRAIN FIN 300G 22,9X30,5CM 12 FEUILLES</v>
          </cell>
          <cell r="D2234">
            <v>48</v>
          </cell>
          <cell r="E2234"/>
          <cell r="F2234"/>
          <cell r="G2234" t="str">
            <v>WN PAQ BL GF 300G 23X31 12F</v>
          </cell>
          <cell r="H2234" t="str">
            <v>W&amp;N CL AQ PAPIER GF BLOK 1-ZIJDIG GEL 300GR 12V 22,9X35CM</v>
          </cell>
          <cell r="I2234" t="str">
            <v>WN WC PAD CLD 300 23X31 12S    SP</v>
          </cell>
          <cell r="J2234">
            <v>6.5</v>
          </cell>
          <cell r="K2234">
            <v>6.57</v>
          </cell>
          <cell r="L2234">
            <v>1.0769230769230812E-2</v>
          </cell>
          <cell r="M2234" t="str">
            <v>Actif</v>
          </cell>
          <cell r="N2234"/>
          <cell r="O2234" t="str">
            <v>WINSOR &amp; NEWTON</v>
          </cell>
          <cell r="P2234" t="str">
            <v>FINE ARTS</v>
          </cell>
          <cell r="Q2234" t="str">
            <v>W&amp;N PAPER</v>
          </cell>
          <cell r="R2234" t="str">
            <v>WATERCOLOUR COLD PRESSED</v>
          </cell>
          <cell r="S2234" t="str">
            <v>PAPER PAD MET</v>
          </cell>
          <cell r="T2234" t="str">
            <v>No serie</v>
          </cell>
          <cell r="U2234" t="str">
            <v>NU</v>
          </cell>
          <cell r="V2234" t="str">
            <v>10100301502812</v>
          </cell>
          <cell r="W2234" t="str">
            <v>48209000</v>
          </cell>
          <cell r="X2234" t="str">
            <v>ITALY</v>
          </cell>
          <cell r="Y2234">
            <v>6</v>
          </cell>
        </row>
        <row r="2235">
          <cell r="A2235" t="str">
            <v>884955076576</v>
          </cell>
          <cell r="B2235" t="str">
            <v>6667003</v>
          </cell>
          <cell r="C2235" t="str">
            <v>W&amp;N PAPIER AQUA BLOC GRAIN FIN 300G 27,9X35,6CM 12 FEUILLES</v>
          </cell>
          <cell r="D2235">
            <v>48</v>
          </cell>
          <cell r="E2235"/>
          <cell r="F2235"/>
          <cell r="G2235" t="str">
            <v>WN PAQ BL GF 300G 28X36 12F</v>
          </cell>
          <cell r="H2235" t="str">
            <v>W&amp;N CL AQ PAPIER GF BLK 1-ZIJD. GEL. 300GR 12V 25,4X35,6CM</v>
          </cell>
          <cell r="I2235" t="str">
            <v>WN WC PAD CLD 300 28X36 12S    SP</v>
          </cell>
          <cell r="J2235">
            <v>7.99</v>
          </cell>
          <cell r="K2235">
            <v>8.07</v>
          </cell>
          <cell r="L2235">
            <v>1.0012515644555704E-2</v>
          </cell>
          <cell r="M2235" t="str">
            <v>Actif</v>
          </cell>
          <cell r="N2235"/>
          <cell r="O2235" t="str">
            <v>WINSOR &amp; NEWTON</v>
          </cell>
          <cell r="P2235" t="str">
            <v>FINE ARTS</v>
          </cell>
          <cell r="Q2235" t="str">
            <v>W&amp;N PAPER</v>
          </cell>
          <cell r="R2235" t="str">
            <v>WATERCOLOUR COLD PRESSED</v>
          </cell>
          <cell r="S2235" t="str">
            <v>PAPER PAD MET</v>
          </cell>
          <cell r="T2235" t="str">
            <v>No serie</v>
          </cell>
          <cell r="U2235" t="str">
            <v>NU</v>
          </cell>
          <cell r="V2235" t="str">
            <v>10100301502812</v>
          </cell>
          <cell r="W2235" t="str">
            <v>48209000</v>
          </cell>
          <cell r="X2235" t="str">
            <v>ITALY</v>
          </cell>
          <cell r="Y2235">
            <v>3</v>
          </cell>
        </row>
        <row r="2236">
          <cell r="A2236" t="str">
            <v>884955076583</v>
          </cell>
          <cell r="B2236" t="str">
            <v>6667004</v>
          </cell>
          <cell r="C2236" t="str">
            <v>W&amp;N PAPIER AQUA BLOC GRAIN FIN 300G 30,5X40,6CM 12 FEUILLES</v>
          </cell>
          <cell r="D2236">
            <v>48</v>
          </cell>
          <cell r="E2236"/>
          <cell r="F2236"/>
          <cell r="G2236" t="str">
            <v>WN PAQ BL GF 300G 31X41 12F</v>
          </cell>
          <cell r="H2236" t="str">
            <v>W&amp;N CL. AQ PAPIER GF BLOK 1-ZIJDIG GEL 300GR 12V 30,5X40,6</v>
          </cell>
          <cell r="I2236" t="str">
            <v>WN WC PAD CLD 300 31X41 12S    SP</v>
          </cell>
          <cell r="J2236">
            <v>9.42</v>
          </cell>
          <cell r="K2236">
            <v>9.51</v>
          </cell>
          <cell r="L2236">
            <v>9.5541401273885208E-3</v>
          </cell>
          <cell r="M2236" t="str">
            <v>Actif</v>
          </cell>
          <cell r="N2236"/>
          <cell r="O2236" t="str">
            <v>WINSOR &amp; NEWTON</v>
          </cell>
          <cell r="P2236" t="str">
            <v>FINE ARTS</v>
          </cell>
          <cell r="Q2236" t="str">
            <v>W&amp;N PAPER</v>
          </cell>
          <cell r="R2236" t="str">
            <v>WATERCOLOUR COLD PRESSED</v>
          </cell>
          <cell r="S2236" t="str">
            <v>PAPER PAD MET</v>
          </cell>
          <cell r="T2236" t="str">
            <v>No serie</v>
          </cell>
          <cell r="U2236" t="str">
            <v>NU</v>
          </cell>
          <cell r="V2236" t="str">
            <v>10100301502812</v>
          </cell>
          <cell r="W2236" t="str">
            <v>48209000</v>
          </cell>
          <cell r="X2236" t="str">
            <v>ITALY</v>
          </cell>
          <cell r="Y2236">
            <v>3</v>
          </cell>
        </row>
        <row r="2237">
          <cell r="A2237" t="str">
            <v>884955076590</v>
          </cell>
          <cell r="B2237" t="str">
            <v>6667005</v>
          </cell>
          <cell r="C2237" t="str">
            <v>W&amp;N PAPIER AQUA BLOC GRAIN FIN 300G 40,6X50,8CM 12 FEUILLES</v>
          </cell>
          <cell r="D2237">
            <v>48</v>
          </cell>
          <cell r="E2237"/>
          <cell r="F2237"/>
          <cell r="G2237" t="str">
            <v>WN PAQ BL GF 300G 41X51 12F</v>
          </cell>
          <cell r="H2237" t="str">
            <v>W&amp;N CL AQ PAPIER GF BLOK 1-ZIJDIG GEL 300GR 12V 40,6X50,8</v>
          </cell>
          <cell r="I2237" t="str">
            <v>WN WC PAD CLD 300 41X51 12S    SP</v>
          </cell>
          <cell r="J2237">
            <v>10.97</v>
          </cell>
          <cell r="K2237">
            <v>11.08</v>
          </cell>
          <cell r="L2237">
            <v>1.0027347310847715E-2</v>
          </cell>
          <cell r="M2237" t="str">
            <v>Actif</v>
          </cell>
          <cell r="N2237"/>
          <cell r="O2237" t="str">
            <v>WINSOR &amp; NEWTON</v>
          </cell>
          <cell r="P2237" t="str">
            <v>FINE ARTS</v>
          </cell>
          <cell r="Q2237" t="str">
            <v>W&amp;N PAPER</v>
          </cell>
          <cell r="R2237" t="str">
            <v>WATERCOLOUR COLD PRESSED</v>
          </cell>
          <cell r="S2237" t="str">
            <v>PAPER PAD MET</v>
          </cell>
          <cell r="T2237" t="str">
            <v>No serie</v>
          </cell>
          <cell r="U2237" t="str">
            <v>NU</v>
          </cell>
          <cell r="V2237" t="str">
            <v>10100301502812</v>
          </cell>
          <cell r="W2237" t="str">
            <v>48209000</v>
          </cell>
          <cell r="X2237" t="str">
            <v>ITALY</v>
          </cell>
          <cell r="Y2237">
            <v>3</v>
          </cell>
        </row>
        <row r="2238">
          <cell r="A2238" t="str">
            <v>884955076484</v>
          </cell>
          <cell r="B2238" t="str">
            <v>6665004</v>
          </cell>
          <cell r="C2238" t="str">
            <v>W&amp;N PAPIER AQUA ROULEAU GRAIN FIN 300G 150X1000</v>
          </cell>
          <cell r="D2238">
            <v>48</v>
          </cell>
          <cell r="E2238"/>
          <cell r="F2238"/>
          <cell r="G2238" t="str">
            <v>WN PAQ ROUL GF 300G 150X1000</v>
          </cell>
          <cell r="H2238" t="str">
            <v>W&amp;N WATERCOLOUR ROLL COLD 300 150X1000</v>
          </cell>
          <cell r="I2238" t="str">
            <v>WN WC ROLL CLD 300 150X1000    SP</v>
          </cell>
          <cell r="J2238">
            <v>53.05</v>
          </cell>
          <cell r="K2238">
            <v>53.58</v>
          </cell>
          <cell r="L2238">
            <v>9.9905749293119923E-3</v>
          </cell>
          <cell r="M2238" t="str">
            <v>Actif</v>
          </cell>
          <cell r="N2238"/>
          <cell r="O2238" t="str">
            <v>WINSOR &amp; NEWTON</v>
          </cell>
          <cell r="P2238" t="str">
            <v>FINE ARTS</v>
          </cell>
          <cell r="Q2238" t="str">
            <v>W&amp;N PAPER</v>
          </cell>
          <cell r="R2238" t="str">
            <v>WATERCOLOUR COLD PRESSED</v>
          </cell>
          <cell r="S2238" t="str">
            <v>PAPER ROLL</v>
          </cell>
          <cell r="T2238" t="str">
            <v>No serie</v>
          </cell>
          <cell r="U2238" t="str">
            <v>NU</v>
          </cell>
          <cell r="V2238" t="str">
            <v>10100301502814</v>
          </cell>
          <cell r="W2238" t="str">
            <v>48025590</v>
          </cell>
          <cell r="X2238" t="str">
            <v>ITALY</v>
          </cell>
          <cell r="Y2238">
            <v>1</v>
          </cell>
        </row>
        <row r="2239">
          <cell r="A2239" t="str">
            <v>884955076477</v>
          </cell>
          <cell r="B2239" t="str">
            <v>6663294</v>
          </cell>
          <cell r="C2239" t="str">
            <v>W&amp;N PAPIER AQUA FEUILLE GRAIN FIN 300G 56X76CM</v>
          </cell>
          <cell r="D2239">
            <v>48</v>
          </cell>
          <cell r="E2239"/>
          <cell r="F2239"/>
          <cell r="G2239" t="str">
            <v>WN PAQ FEUILLE GF 300G 56X76</v>
          </cell>
          <cell r="H2239" t="str">
            <v>W&amp;N WATERCOLOUR SHE COLD 300 56X76 (10S)</v>
          </cell>
          <cell r="I2239" t="str">
            <v>WN WC SHE CLD 300 56X76 (10S)  SP</v>
          </cell>
          <cell r="J2239">
            <v>1.69</v>
          </cell>
          <cell r="K2239">
            <v>1.71</v>
          </cell>
          <cell r="L2239">
            <v>1.1834319526627229E-2</v>
          </cell>
          <cell r="M2239" t="str">
            <v>Actif</v>
          </cell>
          <cell r="N2239"/>
          <cell r="O2239" t="str">
            <v>WINSOR &amp; NEWTON</v>
          </cell>
          <cell r="P2239" t="str">
            <v>FINE ARTS</v>
          </cell>
          <cell r="Q2239" t="str">
            <v>W&amp;N PAPER</v>
          </cell>
          <cell r="R2239" t="str">
            <v>WATERCOLOUR COLD PRESSED</v>
          </cell>
          <cell r="S2239" t="str">
            <v>PAPER SHEET MET</v>
          </cell>
          <cell r="T2239" t="str">
            <v>No serie</v>
          </cell>
          <cell r="U2239" t="str">
            <v>NU</v>
          </cell>
          <cell r="V2239" t="str">
            <v>10100301502811</v>
          </cell>
          <cell r="W2239" t="str">
            <v>48059380</v>
          </cell>
          <cell r="X2239" t="str">
            <v>ITALY</v>
          </cell>
          <cell r="Y2239">
            <v>10</v>
          </cell>
        </row>
        <row r="2240">
          <cell r="A2240" t="str">
            <v>884955076774</v>
          </cell>
          <cell r="B2240" t="str">
            <v>6534005</v>
          </cell>
          <cell r="C2240" t="str">
            <v>W&amp;N PAPIER POUR ACRYLIQUE BLOC 300G A4 15 FEUILLES</v>
          </cell>
          <cell r="D2240">
            <v>49</v>
          </cell>
          <cell r="E2240"/>
          <cell r="F2240"/>
          <cell r="G2240" t="str">
            <v>WN PAP ACRY BL 300G A4 15F</v>
          </cell>
          <cell r="H2240" t="str">
            <v>W&amp;N GALERIA ACRYLBLOK 1-ZIJDIG GELIJMD 15 VEL 300GR A4</v>
          </cell>
          <cell r="I2240" t="str">
            <v>WN ACR PAD 300 A4 15S          SP</v>
          </cell>
          <cell r="J2240">
            <v>8.25</v>
          </cell>
          <cell r="K2240">
            <v>8.33</v>
          </cell>
          <cell r="L2240">
            <v>9.6969696969697056E-3</v>
          </cell>
          <cell r="M2240" t="str">
            <v>Actif</v>
          </cell>
          <cell r="N2240"/>
          <cell r="O2240" t="str">
            <v>WINSOR &amp; NEWTON</v>
          </cell>
          <cell r="P2240" t="str">
            <v>FINE ARTS</v>
          </cell>
          <cell r="Q2240" t="str">
            <v>W&amp;N PAPER</v>
          </cell>
          <cell r="R2240" t="str">
            <v>ACRYLIC PAPER</v>
          </cell>
          <cell r="S2240" t="str">
            <v>PAPER PAD A</v>
          </cell>
          <cell r="T2240" t="str">
            <v>No serie</v>
          </cell>
          <cell r="U2240" t="str">
            <v>NU</v>
          </cell>
          <cell r="V2240" t="str">
            <v>10100301420829</v>
          </cell>
          <cell r="W2240" t="str">
            <v>48209000</v>
          </cell>
          <cell r="X2240" t="str">
            <v>GERMANY</v>
          </cell>
          <cell r="Y2240">
            <v>6</v>
          </cell>
        </row>
        <row r="2241">
          <cell r="A2241" t="str">
            <v>884955076781</v>
          </cell>
          <cell r="B2241" t="str">
            <v>6534006</v>
          </cell>
          <cell r="C2241" t="str">
            <v>W&amp;N PAPIER POUR ACRYLIQUE BLOC 300G A3 15 FEUILLES</v>
          </cell>
          <cell r="D2241">
            <v>49</v>
          </cell>
          <cell r="E2241"/>
          <cell r="F2241"/>
          <cell r="G2241" t="str">
            <v>WN PAP ACRY BL 300G A3 15F</v>
          </cell>
          <cell r="H2241" t="str">
            <v>W&amp;N GALERIA ACRYLBLOK 1-ZIJDIG GELIJMD 15 VEL 300GR A3</v>
          </cell>
          <cell r="I2241" t="str">
            <v>WN ACR PAD 300 A3 15S          SP</v>
          </cell>
          <cell r="J2241">
            <v>12.85</v>
          </cell>
          <cell r="K2241">
            <v>12.98</v>
          </cell>
          <cell r="L2241">
            <v>1.0116731517509789E-2</v>
          </cell>
          <cell r="M2241" t="str">
            <v>Actif</v>
          </cell>
          <cell r="N2241"/>
          <cell r="O2241" t="str">
            <v>WINSOR &amp; NEWTON</v>
          </cell>
          <cell r="P2241" t="str">
            <v>FINE ARTS</v>
          </cell>
          <cell r="Q2241" t="str">
            <v>W&amp;N PAPER</v>
          </cell>
          <cell r="R2241" t="str">
            <v>ACRYLIC PAPER</v>
          </cell>
          <cell r="S2241" t="str">
            <v>PAPER PAD A</v>
          </cell>
          <cell r="T2241" t="str">
            <v>No serie</v>
          </cell>
          <cell r="U2241" t="str">
            <v>NU</v>
          </cell>
          <cell r="V2241" t="str">
            <v>10100301420829</v>
          </cell>
          <cell r="W2241" t="str">
            <v>48209000</v>
          </cell>
          <cell r="X2241" t="str">
            <v>GERMANY</v>
          </cell>
          <cell r="Y2241">
            <v>3</v>
          </cell>
        </row>
        <row r="2242">
          <cell r="A2242" t="str">
            <v>884955076736</v>
          </cell>
          <cell r="B2242" t="str">
            <v>6534001</v>
          </cell>
          <cell r="C2242" t="str">
            <v>W&amp;N PAPIER POUR ACRYLIQUE BLOC 300G 17,8X25,4CM 15 FEUILLES</v>
          </cell>
          <cell r="D2242">
            <v>49</v>
          </cell>
          <cell r="E2242"/>
          <cell r="F2242"/>
          <cell r="G2242" t="str">
            <v>WN PAP ACRY BL 300G 18X25 15F</v>
          </cell>
          <cell r="H2242" t="str">
            <v>W&amp;N GALERIA ACRYL BLOK 26X18CM 15 VEL</v>
          </cell>
          <cell r="I2242" t="str">
            <v>WN ACR PAD 300 18X25 15S       SP</v>
          </cell>
          <cell r="J2242">
            <v>7.78</v>
          </cell>
          <cell r="K2242">
            <v>7.86</v>
          </cell>
          <cell r="L2242">
            <v>1.0282776349614406E-2</v>
          </cell>
          <cell r="M2242" t="str">
            <v>Actif</v>
          </cell>
          <cell r="N2242"/>
          <cell r="O2242" t="str">
            <v>WINSOR &amp; NEWTON</v>
          </cell>
          <cell r="P2242" t="str">
            <v>FINE ARTS</v>
          </cell>
          <cell r="Q2242" t="str">
            <v>W&amp;N PAPER</v>
          </cell>
          <cell r="R2242" t="str">
            <v>ACRYLIC PAPER</v>
          </cell>
          <cell r="S2242" t="str">
            <v>PAPER PAD MET</v>
          </cell>
          <cell r="T2242" t="str">
            <v>No serie</v>
          </cell>
          <cell r="U2242" t="str">
            <v>NU</v>
          </cell>
          <cell r="V2242" t="str">
            <v>10100301420812</v>
          </cell>
          <cell r="W2242" t="str">
            <v>48209000</v>
          </cell>
          <cell r="X2242" t="str">
            <v>GERMANY</v>
          </cell>
          <cell r="Y2242">
            <v>6</v>
          </cell>
        </row>
        <row r="2243">
          <cell r="A2243" t="str">
            <v>884955076743</v>
          </cell>
          <cell r="B2243" t="str">
            <v>6534002</v>
          </cell>
          <cell r="C2243" t="str">
            <v>W&amp;N PAPIER POUR ACRYLIQUE BLOC 300G 27,9X35,6CM 15 FEUILLES</v>
          </cell>
          <cell r="D2243">
            <v>49</v>
          </cell>
          <cell r="E2243"/>
          <cell r="F2243"/>
          <cell r="G2243" t="str">
            <v>WN PAP ACRY BL 300G 28X36 15F</v>
          </cell>
          <cell r="H2243" t="str">
            <v>W&amp;N GALERIA ACRYL BLOK 36X26CM 15 VEL</v>
          </cell>
          <cell r="I2243" t="str">
            <v>WN ACR PAD 300 28X36 15S       SP</v>
          </cell>
          <cell r="J2243">
            <v>10.95</v>
          </cell>
          <cell r="K2243">
            <v>11.06</v>
          </cell>
          <cell r="L2243">
            <v>1.0045662100456732E-2</v>
          </cell>
          <cell r="M2243" t="str">
            <v>Actif</v>
          </cell>
          <cell r="N2243"/>
          <cell r="O2243" t="str">
            <v>WINSOR &amp; NEWTON</v>
          </cell>
          <cell r="P2243" t="str">
            <v>FINE ARTS</v>
          </cell>
          <cell r="Q2243" t="str">
            <v>W&amp;N PAPER</v>
          </cell>
          <cell r="R2243" t="str">
            <v>ACRYLIC PAPER</v>
          </cell>
          <cell r="S2243" t="str">
            <v>PAPER PAD MET</v>
          </cell>
          <cell r="T2243" t="str">
            <v>No serie</v>
          </cell>
          <cell r="U2243" t="str">
            <v>NU</v>
          </cell>
          <cell r="V2243" t="str">
            <v>10100301420812</v>
          </cell>
          <cell r="W2243" t="str">
            <v>48209000</v>
          </cell>
          <cell r="X2243" t="str">
            <v>GERMANY</v>
          </cell>
          <cell r="Y2243">
            <v>3</v>
          </cell>
        </row>
        <row r="2244">
          <cell r="A2244" t="str">
            <v>884955076750</v>
          </cell>
          <cell r="B2244" t="str">
            <v>6534003</v>
          </cell>
          <cell r="C2244" t="str">
            <v>W&amp;N PAPIER POUR ACRYLIQUE BLOC 300G 30,5X40,6CM 15 FEUILLES</v>
          </cell>
          <cell r="D2244">
            <v>49</v>
          </cell>
          <cell r="E2244"/>
          <cell r="F2244"/>
          <cell r="G2244" t="str">
            <v>WN PAP ACRY BL 300G 31X41 15F</v>
          </cell>
          <cell r="H2244" t="str">
            <v>W&amp;N GALERIA ACRYL BLOK 41X31CM 15 VEL</v>
          </cell>
          <cell r="I2244" t="str">
            <v>WN ACR PAD 300 31X41 15S       SP</v>
          </cell>
          <cell r="J2244">
            <v>14.2</v>
          </cell>
          <cell r="K2244">
            <v>14.34</v>
          </cell>
          <cell r="L2244">
            <v>9.8591549295775054E-3</v>
          </cell>
          <cell r="M2244" t="str">
            <v>Actif</v>
          </cell>
          <cell r="N2244"/>
          <cell r="O2244" t="str">
            <v>WINSOR &amp; NEWTON</v>
          </cell>
          <cell r="P2244" t="str">
            <v>FINE ARTS</v>
          </cell>
          <cell r="Q2244" t="str">
            <v>W&amp;N PAPER</v>
          </cell>
          <cell r="R2244" t="str">
            <v>ACRYLIC PAPER</v>
          </cell>
          <cell r="S2244" t="str">
            <v>PAPER PAD MET</v>
          </cell>
          <cell r="T2244" t="str">
            <v>No serie</v>
          </cell>
          <cell r="U2244" t="str">
            <v>NU</v>
          </cell>
          <cell r="V2244" t="str">
            <v>10100301420812</v>
          </cell>
          <cell r="W2244" t="str">
            <v>48209000</v>
          </cell>
          <cell r="X2244" t="str">
            <v>GERMANY</v>
          </cell>
          <cell r="Y2244">
            <v>3</v>
          </cell>
        </row>
        <row r="2245">
          <cell r="A2245" t="str">
            <v>884955076767</v>
          </cell>
          <cell r="B2245" t="str">
            <v>6534004</v>
          </cell>
          <cell r="C2245" t="str">
            <v>W&amp;N PAPIER POUR ACRYLIQUE BLOC 300G 40,6X50,8CM 15 FEUILLES</v>
          </cell>
          <cell r="D2245">
            <v>49</v>
          </cell>
          <cell r="E2245"/>
          <cell r="F2245"/>
          <cell r="G2245" t="str">
            <v>WN PAP ACRY BL 300G 41X51 15F</v>
          </cell>
          <cell r="H2245" t="str">
            <v>W&amp;N GALERIA ACRYL BLOK 51X41CM 15 VEL</v>
          </cell>
          <cell r="I2245" t="str">
            <v>WN ACR PAD 300 41X51 15S       SP</v>
          </cell>
          <cell r="J2245">
            <v>21.05</v>
          </cell>
          <cell r="K2245">
            <v>21.26</v>
          </cell>
          <cell r="L2245">
            <v>9.9762470308789007E-3</v>
          </cell>
          <cell r="M2245" t="str">
            <v>Actif</v>
          </cell>
          <cell r="N2245"/>
          <cell r="O2245" t="str">
            <v>WINSOR &amp; NEWTON</v>
          </cell>
          <cell r="P2245" t="str">
            <v>FINE ARTS</v>
          </cell>
          <cell r="Q2245" t="str">
            <v>W&amp;N PAPER</v>
          </cell>
          <cell r="R2245" t="str">
            <v>ACRYLIC PAPER</v>
          </cell>
          <cell r="S2245" t="str">
            <v>PAPER PAD MET</v>
          </cell>
          <cell r="T2245" t="str">
            <v>No serie</v>
          </cell>
          <cell r="U2245" t="str">
            <v>NU</v>
          </cell>
          <cell r="V2245" t="str">
            <v>10100301420812</v>
          </cell>
          <cell r="W2245" t="str">
            <v>48209000</v>
          </cell>
          <cell r="X2245" t="str">
            <v>GERMANY</v>
          </cell>
          <cell r="Y2245">
            <v>3</v>
          </cell>
        </row>
        <row r="2246">
          <cell r="A2246" t="str">
            <v>884955076835</v>
          </cell>
          <cell r="B2246" t="str">
            <v>6694002</v>
          </cell>
          <cell r="C2246" t="str">
            <v>W&amp;N PAPIER TECHNIQUE MIXTE BLOC SPIRALE 250G A4 30 FEUILLES</v>
          </cell>
          <cell r="D2246">
            <v>49</v>
          </cell>
          <cell r="E2246"/>
          <cell r="F2246"/>
          <cell r="G2246" t="str">
            <v>WN PAP MIX BLSPI 250G A4 30F</v>
          </cell>
          <cell r="H2246" t="str">
            <v>W&amp;N MIXED MEDIA BLOK 30 VEL 250GR A4</v>
          </cell>
          <cell r="I2246" t="str">
            <v>WN MXMEDIA PADW 250 A4P 30S    SP</v>
          </cell>
          <cell r="J2246">
            <v>8.58</v>
          </cell>
          <cell r="K2246">
            <v>8.67</v>
          </cell>
          <cell r="L2246">
            <v>1.0489510489510473E-2</v>
          </cell>
          <cell r="M2246" t="str">
            <v>Actif</v>
          </cell>
          <cell r="N2246"/>
          <cell r="O2246" t="str">
            <v>WINSOR &amp; NEWTON</v>
          </cell>
          <cell r="P2246" t="str">
            <v>FINE ARTS</v>
          </cell>
          <cell r="Q2246" t="str">
            <v>W&amp;N PAPER</v>
          </cell>
          <cell r="R2246" t="str">
            <v>MIXED MEDIA</v>
          </cell>
          <cell r="S2246" t="str">
            <v>PAD SPIRAL A</v>
          </cell>
          <cell r="T2246" t="str">
            <v>No serie</v>
          </cell>
          <cell r="U2246" t="str">
            <v>NU</v>
          </cell>
          <cell r="V2246" t="str">
            <v>10100301318825</v>
          </cell>
          <cell r="W2246" t="str">
            <v>48209000</v>
          </cell>
          <cell r="X2246" t="str">
            <v>ITALY</v>
          </cell>
          <cell r="Y2246">
            <v>6</v>
          </cell>
        </row>
        <row r="2247">
          <cell r="A2247" t="str">
            <v>884955076842</v>
          </cell>
          <cell r="B2247" t="str">
            <v>6694003</v>
          </cell>
          <cell r="C2247" t="str">
            <v>W&amp;N PAPIER TECHNIQUE MIXTE BLOC SPIRALE 250G A3 30 FEUILLES</v>
          </cell>
          <cell r="D2247">
            <v>49</v>
          </cell>
          <cell r="E2247"/>
          <cell r="F2247"/>
          <cell r="G2247" t="str">
            <v>WN PAP MIX BLSPI 250G A3 30F</v>
          </cell>
          <cell r="H2247" t="str">
            <v>W&amp;N MIXED MEDIA BLOK 30 VEL 250GR A3</v>
          </cell>
          <cell r="I2247" t="str">
            <v>WN MXMEDIA PADW 250 A3P 30S    SP</v>
          </cell>
          <cell r="J2247">
            <v>14.32</v>
          </cell>
          <cell r="K2247">
            <v>14.46</v>
          </cell>
          <cell r="L2247">
            <v>9.776536312849202E-3</v>
          </cell>
          <cell r="M2247" t="str">
            <v>Actif</v>
          </cell>
          <cell r="N2247"/>
          <cell r="O2247" t="str">
            <v>WINSOR &amp; NEWTON</v>
          </cell>
          <cell r="P2247" t="str">
            <v>FINE ARTS</v>
          </cell>
          <cell r="Q2247" t="str">
            <v>W&amp;N PAPER</v>
          </cell>
          <cell r="R2247" t="str">
            <v>MIXED MEDIA</v>
          </cell>
          <cell r="S2247" t="str">
            <v>PAD SPIRAL A</v>
          </cell>
          <cell r="T2247" t="str">
            <v>No serie</v>
          </cell>
          <cell r="U2247" t="str">
            <v>NU</v>
          </cell>
          <cell r="V2247" t="str">
            <v>10100301318825</v>
          </cell>
          <cell r="W2247" t="str">
            <v>48209000</v>
          </cell>
          <cell r="X2247" t="str">
            <v>ITALY</v>
          </cell>
          <cell r="Y2247">
            <v>3</v>
          </cell>
        </row>
        <row r="2248">
          <cell r="A2248" t="str">
            <v>884955079690</v>
          </cell>
          <cell r="B2248" t="str">
            <v>6694005</v>
          </cell>
          <cell r="C2248" t="str">
            <v>W&amp;N PAPIER TECHNIQUE MIXTE BLOC SPIRALE 250G 17,8X25,4CM 30F</v>
          </cell>
          <cell r="D2248">
            <v>49</v>
          </cell>
          <cell r="E2248"/>
          <cell r="F2248"/>
          <cell r="G2248" t="str">
            <v>WN PAP MIX BLSPI 250G18X25 30F</v>
          </cell>
          <cell r="H2248" t="str">
            <v>W&amp;N MIXED MEDIA BLOK 30 VEL 250GR 17,8X24,5CM</v>
          </cell>
          <cell r="I2248" t="str">
            <v>WN MXMEDIA PADW 250 18X25P 30S SP</v>
          </cell>
          <cell r="J2248">
            <v>7.22</v>
          </cell>
          <cell r="K2248">
            <v>7.29</v>
          </cell>
          <cell r="L2248">
            <v>9.695290858725801E-3</v>
          </cell>
          <cell r="M2248" t="str">
            <v>Actif</v>
          </cell>
          <cell r="N2248"/>
          <cell r="O2248" t="str">
            <v>WINSOR &amp; NEWTON</v>
          </cell>
          <cell r="P2248" t="str">
            <v>FINE ARTS</v>
          </cell>
          <cell r="Q2248" t="str">
            <v>W&amp;N PAPER</v>
          </cell>
          <cell r="R2248" t="str">
            <v>MIXED MEDIA</v>
          </cell>
          <cell r="S2248" t="str">
            <v>PAPER PAD MET</v>
          </cell>
          <cell r="T2248" t="str">
            <v>No serie</v>
          </cell>
          <cell r="U2248" t="str">
            <v>NU</v>
          </cell>
          <cell r="V2248" t="str">
            <v>10100301318812</v>
          </cell>
          <cell r="W2248" t="str">
            <v>48209000</v>
          </cell>
          <cell r="X2248" t="str">
            <v>ITALY</v>
          </cell>
          <cell r="Y2248">
            <v>6</v>
          </cell>
        </row>
        <row r="2249">
          <cell r="A2249" t="str">
            <v>884955079706</v>
          </cell>
          <cell r="B2249" t="str">
            <v>6694006</v>
          </cell>
          <cell r="C2249" t="str">
            <v>W&amp;N PAPIER TECHNIQUE MIXTE BLOC SPIRALE 250G 22,9X30,5CM 30F</v>
          </cell>
          <cell r="D2249">
            <v>49</v>
          </cell>
          <cell r="E2249"/>
          <cell r="F2249"/>
          <cell r="G2249" t="str">
            <v>WN PAP MIX BLSPI 250G23X31 30F</v>
          </cell>
          <cell r="H2249" t="str">
            <v>W&amp;N MIXED MEDIA BLOK 30 VEL 250GR 22,9X30,5CM</v>
          </cell>
          <cell r="I2249" t="str">
            <v>WN MXMEDIA PADW 250 23X31P 30S SP</v>
          </cell>
          <cell r="J2249">
            <v>8.58</v>
          </cell>
          <cell r="K2249">
            <v>8.67</v>
          </cell>
          <cell r="L2249">
            <v>1.0489510489510473E-2</v>
          </cell>
          <cell r="M2249" t="str">
            <v>Actif</v>
          </cell>
          <cell r="N2249"/>
          <cell r="O2249" t="str">
            <v>WINSOR &amp; NEWTON</v>
          </cell>
          <cell r="P2249" t="str">
            <v>FINE ARTS</v>
          </cell>
          <cell r="Q2249" t="str">
            <v>W&amp;N PAPER</v>
          </cell>
          <cell r="R2249" t="str">
            <v>MIXED MEDIA</v>
          </cell>
          <cell r="S2249" t="str">
            <v>PAPER PAD MET</v>
          </cell>
          <cell r="T2249" t="str">
            <v>No serie</v>
          </cell>
          <cell r="U2249" t="str">
            <v>NU</v>
          </cell>
          <cell r="V2249" t="str">
            <v>10100301318812</v>
          </cell>
          <cell r="W2249" t="str">
            <v>48209000</v>
          </cell>
          <cell r="X2249" t="str">
            <v>ITALY</v>
          </cell>
          <cell r="Y2249">
            <v>6</v>
          </cell>
        </row>
        <row r="2250">
          <cell r="A2250" t="str">
            <v>884955079713</v>
          </cell>
          <cell r="B2250" t="str">
            <v>6694007</v>
          </cell>
          <cell r="C2250" t="str">
            <v>W&amp;N PAPIER TECHNIQUE MIXTE BLOC SPIRALE 250G 27,9X35,6CM 30F</v>
          </cell>
          <cell r="D2250">
            <v>49</v>
          </cell>
          <cell r="E2250"/>
          <cell r="F2250"/>
          <cell r="G2250" t="str">
            <v>WN PAP MIX BLSPI 250G28X36 30F</v>
          </cell>
          <cell r="H2250" t="str">
            <v>W&amp;N MIXED MEDIA BLOK 30 VEL 250GR 22,9X35,6CM</v>
          </cell>
          <cell r="I2250" t="str">
            <v>MXMDIA PD250 28X36P30S         SP</v>
          </cell>
          <cell r="J2250">
            <v>14.32</v>
          </cell>
          <cell r="K2250">
            <v>14.46</v>
          </cell>
          <cell r="L2250">
            <v>9.776536312849202E-3</v>
          </cell>
          <cell r="M2250" t="str">
            <v>Actif</v>
          </cell>
          <cell r="N2250"/>
          <cell r="O2250" t="str">
            <v>WINSOR &amp; NEWTON</v>
          </cell>
          <cell r="P2250" t="str">
            <v>FINE ARTS</v>
          </cell>
          <cell r="Q2250" t="str">
            <v>W&amp;N PAPER</v>
          </cell>
          <cell r="R2250" t="str">
            <v>MIXED MEDIA</v>
          </cell>
          <cell r="S2250" t="str">
            <v>PAPER PAD MET</v>
          </cell>
          <cell r="T2250" t="str">
            <v>No serie</v>
          </cell>
          <cell r="U2250" t="str">
            <v>NU</v>
          </cell>
          <cell r="V2250" t="str">
            <v>10100301318812</v>
          </cell>
          <cell r="W2250" t="str">
            <v>48209000</v>
          </cell>
          <cell r="X2250" t="str">
            <v>ITALY</v>
          </cell>
          <cell r="Y2250">
            <v>3</v>
          </cell>
        </row>
        <row r="2251">
          <cell r="A2251" t="str">
            <v>884955076705</v>
          </cell>
          <cell r="B2251" t="str">
            <v>6532006</v>
          </cell>
          <cell r="C2251" t="str">
            <v>W&amp;N PAPIER POUR HUILE BLOC A4 230G 10 FEUILLES</v>
          </cell>
          <cell r="D2251">
            <v>49</v>
          </cell>
          <cell r="E2251"/>
          <cell r="F2251"/>
          <cell r="G2251" t="str">
            <v>WN PAP HUILE BL A4 230G 10F</v>
          </cell>
          <cell r="H2251" t="str">
            <v>W&amp;N WINTON OLIEVERFBLOK 1-ZIJDIG GELIJMD 230GR. 10 VEL A4</v>
          </cell>
          <cell r="I2251" t="str">
            <v>WN OIL PAD 230 A4 10S          SP</v>
          </cell>
          <cell r="J2251">
            <v>7.78</v>
          </cell>
          <cell r="K2251">
            <v>7.86</v>
          </cell>
          <cell r="L2251">
            <v>1.0282776349614406E-2</v>
          </cell>
          <cell r="M2251" t="str">
            <v>Actif</v>
          </cell>
          <cell r="N2251"/>
          <cell r="O2251" t="str">
            <v>WINSOR &amp; NEWTON</v>
          </cell>
          <cell r="P2251" t="str">
            <v>FINE ARTS</v>
          </cell>
          <cell r="Q2251" t="str">
            <v>W&amp;N PAPER</v>
          </cell>
          <cell r="R2251" t="str">
            <v>OIL PAPER</v>
          </cell>
          <cell r="S2251" t="str">
            <v>PAPER PAD A</v>
          </cell>
          <cell r="T2251" t="str">
            <v>No serie</v>
          </cell>
          <cell r="U2251" t="str">
            <v>NU</v>
          </cell>
          <cell r="V2251" t="str">
            <v>10100301428829</v>
          </cell>
          <cell r="W2251" t="str">
            <v>48209000</v>
          </cell>
          <cell r="X2251" t="str">
            <v>GERMANY</v>
          </cell>
          <cell r="Y2251">
            <v>6</v>
          </cell>
        </row>
        <row r="2252">
          <cell r="A2252" t="str">
            <v>884955076712</v>
          </cell>
          <cell r="B2252" t="str">
            <v>6532007</v>
          </cell>
          <cell r="C2252" t="str">
            <v>W&amp;N PAPIER POUR HUILE BLOC A3 230G 10 FEUILLES</v>
          </cell>
          <cell r="D2252">
            <v>49</v>
          </cell>
          <cell r="E2252"/>
          <cell r="F2252"/>
          <cell r="G2252" t="str">
            <v>WN PAP HUILE BL A3 230G 10F</v>
          </cell>
          <cell r="H2252" t="str">
            <v>W&amp;N WINTON OLIEVERFBLOK 1-ZIJDIG GELIJMD 230GR. 10 VEL A3</v>
          </cell>
          <cell r="I2252" t="str">
            <v>WN OIL PAD 230 A3 10S          SP</v>
          </cell>
          <cell r="J2252">
            <v>12.06</v>
          </cell>
          <cell r="K2252">
            <v>12.18</v>
          </cell>
          <cell r="L2252">
            <v>9.9502487562188411E-3</v>
          </cell>
          <cell r="M2252" t="str">
            <v>Actif</v>
          </cell>
          <cell r="N2252"/>
          <cell r="O2252" t="str">
            <v>WINSOR &amp; NEWTON</v>
          </cell>
          <cell r="P2252" t="str">
            <v>FINE ARTS</v>
          </cell>
          <cell r="Q2252" t="str">
            <v>W&amp;N PAPER</v>
          </cell>
          <cell r="R2252" t="str">
            <v>OIL PAPER</v>
          </cell>
          <cell r="S2252" t="str">
            <v>PAPER PAD A</v>
          </cell>
          <cell r="T2252" t="str">
            <v>No serie</v>
          </cell>
          <cell r="U2252" t="str">
            <v>NU</v>
          </cell>
          <cell r="V2252" t="str">
            <v>10100301428829</v>
          </cell>
          <cell r="W2252" t="str">
            <v>48209000</v>
          </cell>
          <cell r="X2252" t="str">
            <v>GERMANY</v>
          </cell>
          <cell r="Y2252">
            <v>3</v>
          </cell>
        </row>
        <row r="2253">
          <cell r="A2253" t="str">
            <v>884955077597</v>
          </cell>
          <cell r="B2253" t="str">
            <v>7002032</v>
          </cell>
          <cell r="C2253" t="str">
            <v>W&amp;N PAPIER PALETTES PELABLES BLOC 22,9X30,5CM 50 FEUILLES</v>
          </cell>
          <cell r="D2253">
            <v>49</v>
          </cell>
          <cell r="E2253"/>
          <cell r="F2253"/>
          <cell r="G2253" t="str">
            <v>WN PAP PALETTES BL 23X31 50F</v>
          </cell>
          <cell r="H2253" t="str">
            <v>W&amp;N AFSCHEURPALET 50 VEL 229X30,5CM</v>
          </cell>
          <cell r="I2253" t="str">
            <v>WN TEAOF PAD 23X31 50S         SP</v>
          </cell>
          <cell r="J2253">
            <v>7.77</v>
          </cell>
          <cell r="K2253">
            <v>3.89</v>
          </cell>
          <cell r="L2253">
            <v>-0.49935649935649934</v>
          </cell>
          <cell r="M2253" t="str">
            <v>Actif</v>
          </cell>
          <cell r="N2253"/>
          <cell r="O2253" t="str">
            <v>WINSOR &amp; NEWTON</v>
          </cell>
          <cell r="P2253" t="str">
            <v>FINE ARTS</v>
          </cell>
          <cell r="Q2253" t="str">
            <v>W&amp;N PAPER</v>
          </cell>
          <cell r="R2253" t="str">
            <v>TEAR OFF PALETT</v>
          </cell>
          <cell r="S2253" t="str">
            <v>PAPER PAD</v>
          </cell>
          <cell r="T2253" t="str">
            <v>No serie</v>
          </cell>
          <cell r="U2253" t="str">
            <v>NU</v>
          </cell>
          <cell r="V2253" t="str">
            <v>10100301743810</v>
          </cell>
          <cell r="W2253" t="str">
            <v>48201090</v>
          </cell>
          <cell r="X2253" t="str">
            <v>CHINA</v>
          </cell>
          <cell r="Y2253">
            <v>6</v>
          </cell>
        </row>
        <row r="2254">
          <cell r="A2254" t="str">
            <v>884955076965</v>
          </cell>
          <cell r="B2254" t="str">
            <v>6660767</v>
          </cell>
          <cell r="C2254" t="str">
            <v>W&amp;N PAPIER PASTEL BLOC 6 COULEURS GRIS 160G A4 24F</v>
          </cell>
          <cell r="D2254">
            <v>50</v>
          </cell>
          <cell r="E2254"/>
          <cell r="F2254"/>
          <cell r="G2254" t="str">
            <v>WN PAP PSTL BL GR 160G A4 24F</v>
          </cell>
          <cell r="H2254" t="str">
            <v>W&amp;N BLOK PASTELPAPIER GRIJS 160GR 24 VEL A4</v>
          </cell>
          <cell r="I2254" t="str">
            <v>WN PASTL PAD GREY 160 A4 24S   SP</v>
          </cell>
          <cell r="J2254">
            <v>9.2899999999999991</v>
          </cell>
          <cell r="K2254">
            <v>9.3800000000000008</v>
          </cell>
          <cell r="L2254">
            <v>9.6878363832079272E-3</v>
          </cell>
          <cell r="M2254" t="str">
            <v>Actif</v>
          </cell>
          <cell r="N2254"/>
          <cell r="O2254" t="str">
            <v>WINSOR &amp; NEWTON</v>
          </cell>
          <cell r="P2254" t="str">
            <v>FINE ARTS</v>
          </cell>
          <cell r="Q2254" t="str">
            <v>W&amp;N PAPER</v>
          </cell>
          <cell r="R2254" t="str">
            <v>DRAWING/PASTEL PAPER</v>
          </cell>
          <cell r="S2254" t="str">
            <v>PAPER PAD A</v>
          </cell>
          <cell r="T2254" t="str">
            <v>No serie</v>
          </cell>
          <cell r="U2254" t="str">
            <v>NU</v>
          </cell>
          <cell r="V2254" t="str">
            <v>10100301401829</v>
          </cell>
          <cell r="W2254" t="str">
            <v>48209000</v>
          </cell>
          <cell r="X2254" t="str">
            <v>ITALY</v>
          </cell>
          <cell r="Y2254">
            <v>6</v>
          </cell>
        </row>
        <row r="2255">
          <cell r="A2255" t="str">
            <v>884955076941</v>
          </cell>
          <cell r="B2255" t="str">
            <v>6660765</v>
          </cell>
          <cell r="C2255" t="str">
            <v>W&amp;N PAPIER PASTEL BLOC 6 COULEURS TERRE 160G A4 24F</v>
          </cell>
          <cell r="D2255">
            <v>50</v>
          </cell>
          <cell r="E2255"/>
          <cell r="F2255"/>
          <cell r="G2255" t="str">
            <v>WN PAP PSTL BL TER 160G A4 24F</v>
          </cell>
          <cell r="H2255" t="str">
            <v>W&amp;N BLOK PASTELPAPIER AARDETONEN 160GR 24 VEL A4</v>
          </cell>
          <cell r="I2255" t="str">
            <v>WN PASTL PAD EARTH 160 A4 24S  SP</v>
          </cell>
          <cell r="J2255">
            <v>9.2899999999999991</v>
          </cell>
          <cell r="K2255">
            <v>9.3800000000000008</v>
          </cell>
          <cell r="L2255">
            <v>9.6878363832079272E-3</v>
          </cell>
          <cell r="M2255" t="str">
            <v>Actif</v>
          </cell>
          <cell r="N2255"/>
          <cell r="O2255" t="str">
            <v>WINSOR &amp; NEWTON</v>
          </cell>
          <cell r="P2255" t="str">
            <v>FINE ARTS</v>
          </cell>
          <cell r="Q2255" t="str">
            <v>W&amp;N PAPER</v>
          </cell>
          <cell r="R2255" t="str">
            <v>DRAWING/PASTEL PAPER</v>
          </cell>
          <cell r="S2255" t="str">
            <v>PAPER PAD A</v>
          </cell>
          <cell r="T2255" t="str">
            <v>No serie</v>
          </cell>
          <cell r="U2255" t="str">
            <v>NU</v>
          </cell>
          <cell r="V2255" t="str">
            <v>10100301401829</v>
          </cell>
          <cell r="W2255" t="str">
            <v>48209000</v>
          </cell>
          <cell r="X2255" t="str">
            <v>ITALY</v>
          </cell>
          <cell r="Y2255">
            <v>6</v>
          </cell>
        </row>
        <row r="2256">
          <cell r="A2256" t="str">
            <v>884955076958</v>
          </cell>
          <cell r="B2256" t="str">
            <v>6660766</v>
          </cell>
          <cell r="C2256" t="str">
            <v>W&amp;N PAPIER PASTEL BLOC 6 COULEURS TERRE 160G A3 24F</v>
          </cell>
          <cell r="D2256">
            <v>50</v>
          </cell>
          <cell r="E2256"/>
          <cell r="F2256"/>
          <cell r="G2256" t="str">
            <v>WN PAP PSTL BL TER 160G A3 24F</v>
          </cell>
          <cell r="H2256" t="str">
            <v>W&amp;N BLOK PASTELPAPIER AARDETONEN 160GR 24 VEL A3</v>
          </cell>
          <cell r="I2256" t="str">
            <v>WN PASTL PAD EARTH 160 A3 24S  SP</v>
          </cell>
          <cell r="J2256">
            <v>18.34</v>
          </cell>
          <cell r="K2256">
            <v>18.52</v>
          </cell>
          <cell r="L2256">
            <v>9.8146128680479672E-3</v>
          </cell>
          <cell r="M2256" t="str">
            <v>Actif</v>
          </cell>
          <cell r="N2256"/>
          <cell r="O2256" t="str">
            <v>WINSOR &amp; NEWTON</v>
          </cell>
          <cell r="P2256" t="str">
            <v>FINE ARTS</v>
          </cell>
          <cell r="Q2256" t="str">
            <v>W&amp;N PAPER</v>
          </cell>
          <cell r="R2256" t="str">
            <v>DRAWING/PASTEL PAPER</v>
          </cell>
          <cell r="S2256" t="str">
            <v>PAPER PAD A</v>
          </cell>
          <cell r="T2256" t="str">
            <v>No serie</v>
          </cell>
          <cell r="U2256" t="str">
            <v>NU</v>
          </cell>
          <cell r="V2256" t="str">
            <v>10100301401829</v>
          </cell>
          <cell r="W2256" t="str">
            <v>48209000</v>
          </cell>
          <cell r="X2256" t="str">
            <v>ITALY</v>
          </cell>
          <cell r="Y2256">
            <v>3</v>
          </cell>
        </row>
        <row r="2257">
          <cell r="A2257" t="str">
            <v>884955079744</v>
          </cell>
          <cell r="B2257" t="str">
            <v>6660771</v>
          </cell>
          <cell r="C2257" t="str">
            <v>W&amp;N PAPIER PASTEL BLOC 6 COULEURS GRIS 160G 22,9X30,5CM 24F</v>
          </cell>
          <cell r="D2257">
            <v>50</v>
          </cell>
          <cell r="E2257"/>
          <cell r="F2257"/>
          <cell r="G2257" t="str">
            <v>WN PAP PSTL BL GR 160G 23X31</v>
          </cell>
          <cell r="H2257" t="str">
            <v>W&amp;N BLOK PASTELPAPIER GRIJS 160GR 24 VEL 22,9X30,5CM</v>
          </cell>
          <cell r="I2257" t="str">
            <v>WN PASTL PAD GRE 160 23X31 24S SP</v>
          </cell>
          <cell r="J2257">
            <v>8.91</v>
          </cell>
          <cell r="K2257">
            <v>9</v>
          </cell>
          <cell r="L2257">
            <v>1.0101010101010085E-2</v>
          </cell>
          <cell r="M2257" t="str">
            <v>Actif</v>
          </cell>
          <cell r="N2257"/>
          <cell r="O2257" t="str">
            <v>WINSOR &amp; NEWTON</v>
          </cell>
          <cell r="P2257" t="str">
            <v>FINE ARTS</v>
          </cell>
          <cell r="Q2257" t="str">
            <v>W&amp;N PAPER</v>
          </cell>
          <cell r="R2257" t="str">
            <v>DRAWING/PASTEL PAPER</v>
          </cell>
          <cell r="S2257" t="str">
            <v>PAPER PAD MET</v>
          </cell>
          <cell r="T2257" t="str">
            <v>No serie</v>
          </cell>
          <cell r="U2257" t="str">
            <v>NU</v>
          </cell>
          <cell r="V2257" t="str">
            <v>10100301401812</v>
          </cell>
          <cell r="W2257" t="str">
            <v>48209000</v>
          </cell>
          <cell r="X2257" t="str">
            <v>ITALY</v>
          </cell>
          <cell r="Y2257">
            <v>6</v>
          </cell>
        </row>
        <row r="2258">
          <cell r="A2258" t="str">
            <v>884955079720</v>
          </cell>
          <cell r="B2258" t="str">
            <v>6660769</v>
          </cell>
          <cell r="C2258" t="str">
            <v>W&amp;N PAPIER PASTEL BLOC 6 COULEURS TERRE 160G 22,9X30,5 24F</v>
          </cell>
          <cell r="D2258">
            <v>50</v>
          </cell>
          <cell r="E2258"/>
          <cell r="F2258"/>
          <cell r="G2258" t="str">
            <v>WN PAP PSTL BL TER 160G 23X31</v>
          </cell>
          <cell r="H2258" t="str">
            <v>W&amp;N BLOK PASTELPAPIER AARDETONEN 160GR 24 VEL 22,9X30,5CM</v>
          </cell>
          <cell r="I2258" t="str">
            <v>WN PASTL PAD EAR 160 23X31 24S SP</v>
          </cell>
          <cell r="J2258">
            <v>8.91</v>
          </cell>
          <cell r="K2258">
            <v>9</v>
          </cell>
          <cell r="L2258">
            <v>1.0101010101010085E-2</v>
          </cell>
          <cell r="M2258" t="str">
            <v>Actif</v>
          </cell>
          <cell r="N2258"/>
          <cell r="O2258" t="str">
            <v>WINSOR &amp; NEWTON</v>
          </cell>
          <cell r="P2258" t="str">
            <v>FINE ARTS</v>
          </cell>
          <cell r="Q2258" t="str">
            <v>W&amp;N PAPER</v>
          </cell>
          <cell r="R2258" t="str">
            <v>DRAWING/PASTEL PAPER</v>
          </cell>
          <cell r="S2258" t="str">
            <v>PAPER PAD MET</v>
          </cell>
          <cell r="T2258" t="str">
            <v>No serie</v>
          </cell>
          <cell r="U2258" t="str">
            <v>NU</v>
          </cell>
          <cell r="V2258" t="str">
            <v>10100301401812</v>
          </cell>
          <cell r="W2258" t="str">
            <v>48209000</v>
          </cell>
          <cell r="X2258" t="str">
            <v>ITALY</v>
          </cell>
          <cell r="Y2258">
            <v>6</v>
          </cell>
        </row>
        <row r="2259">
          <cell r="A2259" t="str">
            <v>884955079737</v>
          </cell>
          <cell r="B2259" t="str">
            <v>6660770</v>
          </cell>
          <cell r="C2259" t="str">
            <v>W&amp;N PAPIER PASTEL BLOC 6 COULEURS TERRE 160G 30,5X40,6CM 24F</v>
          </cell>
          <cell r="D2259">
            <v>50</v>
          </cell>
          <cell r="E2259"/>
          <cell r="F2259"/>
          <cell r="G2259" t="str">
            <v>WN PAP PSTL BL TER 160G 31X41</v>
          </cell>
          <cell r="H2259" t="str">
            <v>W&amp;N BLOK PASTELPAPIER GRIJS 160GR 24 VEL 30,5X40,6CM</v>
          </cell>
          <cell r="I2259" t="str">
            <v>WN PASTL PAD EAR 160 31X41 24S SP</v>
          </cell>
          <cell r="J2259">
            <v>18.170000000000002</v>
          </cell>
          <cell r="K2259">
            <v>18.350000000000001</v>
          </cell>
          <cell r="L2259">
            <v>9.9064391854705395E-3</v>
          </cell>
          <cell r="M2259" t="str">
            <v>Actif</v>
          </cell>
          <cell r="N2259"/>
          <cell r="O2259" t="str">
            <v>WINSOR &amp; NEWTON</v>
          </cell>
          <cell r="P2259" t="str">
            <v>FINE ARTS</v>
          </cell>
          <cell r="Q2259" t="str">
            <v>W&amp;N PAPER</v>
          </cell>
          <cell r="R2259" t="str">
            <v>DRAWING/PASTEL PAPER</v>
          </cell>
          <cell r="S2259" t="str">
            <v>PAPER PAD MET</v>
          </cell>
          <cell r="T2259" t="str">
            <v>No serie</v>
          </cell>
          <cell r="U2259" t="str">
            <v>NU</v>
          </cell>
          <cell r="V2259" t="str">
            <v>10100301401812</v>
          </cell>
          <cell r="W2259" t="str">
            <v>48209000</v>
          </cell>
          <cell r="X2259" t="str">
            <v>ITALY</v>
          </cell>
          <cell r="Y2259">
            <v>3</v>
          </cell>
        </row>
        <row r="2260">
          <cell r="A2260" t="str">
            <v>884955077047</v>
          </cell>
          <cell r="B2260" t="str">
            <v>6672001</v>
          </cell>
          <cell r="C2260" t="str">
            <v>W&amp;N PAPIER ESQUISSE BLOC SPIRALE EXTRA BLANC 110G A5 50F</v>
          </cell>
          <cell r="D2260">
            <v>50</v>
          </cell>
          <cell r="E2260"/>
          <cell r="F2260"/>
          <cell r="G2260" t="str">
            <v>WN PAP ESQ BLSPI 110G A5 50F</v>
          </cell>
          <cell r="H2260" t="str">
            <v>W&amp;N CARTRIDGE SCHETSBLOK SPIRAAL 110GR 50 VEL A5</v>
          </cell>
          <cell r="I2260" t="str">
            <v>WN SKT PADW EWH 110 A5P 50S    SP</v>
          </cell>
          <cell r="J2260">
            <v>1.85</v>
          </cell>
          <cell r="K2260">
            <v>1.87</v>
          </cell>
          <cell r="L2260">
            <v>1.081081081081082E-2</v>
          </cell>
          <cell r="M2260" t="str">
            <v>Actif</v>
          </cell>
          <cell r="N2260"/>
          <cell r="O2260" t="str">
            <v>WINSOR &amp; NEWTON</v>
          </cell>
          <cell r="P2260" t="str">
            <v>FINE ARTS</v>
          </cell>
          <cell r="Q2260" t="str">
            <v>W&amp;N PAPER</v>
          </cell>
          <cell r="R2260" t="str">
            <v>DRAWING/SKETCHING PAPER</v>
          </cell>
          <cell r="S2260" t="str">
            <v>PAD SPIRAL A</v>
          </cell>
          <cell r="T2260" t="str">
            <v>No serie</v>
          </cell>
          <cell r="U2260" t="str">
            <v>NU</v>
          </cell>
          <cell r="V2260" t="str">
            <v>10100301400825</v>
          </cell>
          <cell r="W2260" t="str">
            <v>48209000</v>
          </cell>
          <cell r="X2260" t="str">
            <v>MALAYSIA</v>
          </cell>
          <cell r="Y2260">
            <v>6</v>
          </cell>
        </row>
        <row r="2261">
          <cell r="A2261" t="str">
            <v>884955077245</v>
          </cell>
          <cell r="B2261" t="str">
            <v>6691001</v>
          </cell>
          <cell r="C2261" t="str">
            <v>W&amp;N PAPIER DESSIN BLOC SPIRALE GRAIN FIN 150G A5 25 FEUILLES</v>
          </cell>
          <cell r="D2261">
            <v>50</v>
          </cell>
          <cell r="E2261"/>
          <cell r="F2261"/>
          <cell r="G2261" t="str">
            <v>WN PAP DES BLSPI GF150G A5 25F</v>
          </cell>
          <cell r="H2261" t="str">
            <v>W&amp;N TEKEN- EN SCHETSBLOK FIJNE KORREL SPIRAAL 25V 150GR A5</v>
          </cell>
          <cell r="I2261" t="str">
            <v>WN DRW PADW SMTH 150 A5P 25S   SP</v>
          </cell>
          <cell r="J2261">
            <v>2.9</v>
          </cell>
          <cell r="K2261">
            <v>2.93</v>
          </cell>
          <cell r="L2261">
            <v>1.0344827586206983E-2</v>
          </cell>
          <cell r="M2261" t="str">
            <v>Actif</v>
          </cell>
          <cell r="N2261"/>
          <cell r="O2261" t="str">
            <v>WINSOR &amp; NEWTON</v>
          </cell>
          <cell r="P2261" t="str">
            <v>FINE ARTS</v>
          </cell>
          <cell r="Q2261" t="str">
            <v>W&amp;N PAPER</v>
          </cell>
          <cell r="R2261" t="str">
            <v>DRAWING/SKETCHING PAPER</v>
          </cell>
          <cell r="S2261" t="str">
            <v>PAD SPIRAL A</v>
          </cell>
          <cell r="T2261" t="str">
            <v>No serie</v>
          </cell>
          <cell r="U2261" t="str">
            <v>NU</v>
          </cell>
          <cell r="V2261" t="str">
            <v>10100301400825</v>
          </cell>
          <cell r="W2261" t="str">
            <v>48209000</v>
          </cell>
          <cell r="X2261" t="str">
            <v>GERMANY</v>
          </cell>
          <cell r="Y2261">
            <v>6</v>
          </cell>
        </row>
        <row r="2262">
          <cell r="A2262" t="str">
            <v>884955077405</v>
          </cell>
          <cell r="B2262" t="str">
            <v>6691005</v>
          </cell>
          <cell r="C2262" t="str">
            <v>W&amp;N PAPIER DESSIN BLOC SPIRALE GRAIN MOYEN 150G A5 25F</v>
          </cell>
          <cell r="D2262">
            <v>50</v>
          </cell>
          <cell r="E2262"/>
          <cell r="F2262"/>
          <cell r="G2262" t="str">
            <v>WN PAP DES BLSPI GM150G A5 25F</v>
          </cell>
          <cell r="H2262" t="str">
            <v>W&amp;N TEKENBLOK MEDIUMKORREL SPIRAAL 25 VEL 150GR A5</v>
          </cell>
          <cell r="I2262" t="str">
            <v>WN DRW PADW MED 150 A5P 25S    SP</v>
          </cell>
          <cell r="J2262">
            <v>2.9</v>
          </cell>
          <cell r="K2262">
            <v>2.93</v>
          </cell>
          <cell r="L2262">
            <v>1.0344827586206983E-2</v>
          </cell>
          <cell r="M2262" t="str">
            <v>Actif</v>
          </cell>
          <cell r="N2262"/>
          <cell r="O2262" t="str">
            <v>WINSOR &amp; NEWTON</v>
          </cell>
          <cell r="P2262" t="str">
            <v>FINE ARTS</v>
          </cell>
          <cell r="Q2262" t="str">
            <v>W&amp;N PAPER</v>
          </cell>
          <cell r="R2262" t="str">
            <v>DRAWING/SKETCHING PAPER</v>
          </cell>
          <cell r="S2262" t="str">
            <v>PAD SPIRAL A</v>
          </cell>
          <cell r="T2262" t="str">
            <v>No serie</v>
          </cell>
          <cell r="U2262" t="str">
            <v>NU</v>
          </cell>
          <cell r="V2262" t="str">
            <v>10100301400825</v>
          </cell>
          <cell r="W2262" t="str">
            <v>48209000</v>
          </cell>
          <cell r="X2262" t="str">
            <v>GERMANY</v>
          </cell>
          <cell r="Y2262">
            <v>6</v>
          </cell>
        </row>
        <row r="2263">
          <cell r="A2263" t="str">
            <v>884955077054</v>
          </cell>
          <cell r="B2263" t="str">
            <v>6672002</v>
          </cell>
          <cell r="C2263" t="str">
            <v>W&amp;N PAPIER ESQUISSE BLOC SPIRALE EXTRA BLANC 110G A4 50F</v>
          </cell>
          <cell r="D2263">
            <v>50</v>
          </cell>
          <cell r="E2263"/>
          <cell r="F2263"/>
          <cell r="G2263" t="str">
            <v>WN PAP ESQ BLSPI 110G A4 50F</v>
          </cell>
          <cell r="H2263" t="str">
            <v>W&amp;N CARTRIDGE SCHETSBLOK SPIRAAL 110GR 50 VEL A4</v>
          </cell>
          <cell r="I2263" t="str">
            <v>WN SKT PADW EWH 110 A4P 50S    SP</v>
          </cell>
          <cell r="J2263">
            <v>3.25</v>
          </cell>
          <cell r="K2263">
            <v>3.28</v>
          </cell>
          <cell r="L2263">
            <v>9.2307692307691709E-3</v>
          </cell>
          <cell r="M2263" t="str">
            <v>Actif</v>
          </cell>
          <cell r="N2263"/>
          <cell r="O2263" t="str">
            <v>WINSOR &amp; NEWTON</v>
          </cell>
          <cell r="P2263" t="str">
            <v>FINE ARTS</v>
          </cell>
          <cell r="Q2263" t="str">
            <v>W&amp;N PAPER</v>
          </cell>
          <cell r="R2263" t="str">
            <v>DRAWING/SKETCHING PAPER</v>
          </cell>
          <cell r="S2263" t="str">
            <v>PAD SPIRAL A</v>
          </cell>
          <cell r="T2263" t="str">
            <v>No serie</v>
          </cell>
          <cell r="U2263" t="str">
            <v>NU</v>
          </cell>
          <cell r="V2263" t="str">
            <v>10100301400825</v>
          </cell>
          <cell r="W2263" t="str">
            <v>48209000</v>
          </cell>
          <cell r="X2263" t="str">
            <v>MALAYSIA</v>
          </cell>
          <cell r="Y2263">
            <v>6</v>
          </cell>
        </row>
        <row r="2264">
          <cell r="A2264" t="str">
            <v>884955077412</v>
          </cell>
          <cell r="B2264" t="str">
            <v>6691006</v>
          </cell>
          <cell r="C2264" t="str">
            <v>W&amp;N PAPIER DESSIN BLOC SPIRALE GRAIN MOYEN 150G A4 25F</v>
          </cell>
          <cell r="D2264">
            <v>50</v>
          </cell>
          <cell r="E2264"/>
          <cell r="F2264"/>
          <cell r="G2264" t="str">
            <v>WN PAP DES BLSPI GM150G A4 25F</v>
          </cell>
          <cell r="H2264" t="str">
            <v>W&amp;N TEKENBLOK MEDIUMKORREL SPIRAAL 25 VEL 150GR A4</v>
          </cell>
          <cell r="I2264" t="str">
            <v>WN DRW PADW MED 150 A4P 25S    SP</v>
          </cell>
          <cell r="J2264">
            <v>4.6399999999999997</v>
          </cell>
          <cell r="K2264">
            <v>4.6900000000000004</v>
          </cell>
          <cell r="L2264">
            <v>1.0775862068965671E-2</v>
          </cell>
          <cell r="M2264" t="str">
            <v>Actif</v>
          </cell>
          <cell r="N2264"/>
          <cell r="O2264" t="str">
            <v>WINSOR &amp; NEWTON</v>
          </cell>
          <cell r="P2264" t="str">
            <v>FINE ARTS</v>
          </cell>
          <cell r="Q2264" t="str">
            <v>W&amp;N PAPER</v>
          </cell>
          <cell r="R2264" t="str">
            <v>DRAWING/SKETCHING PAPER</v>
          </cell>
          <cell r="S2264" t="str">
            <v>PAD SPIRAL A</v>
          </cell>
          <cell r="T2264" t="str">
            <v>No serie</v>
          </cell>
          <cell r="U2264" t="str">
            <v>NU</v>
          </cell>
          <cell r="V2264" t="str">
            <v>10100301400825</v>
          </cell>
          <cell r="W2264" t="str">
            <v>48209000</v>
          </cell>
          <cell r="X2264" t="str">
            <v>GERMANY</v>
          </cell>
          <cell r="Y2264">
            <v>6</v>
          </cell>
        </row>
        <row r="2265">
          <cell r="A2265" t="str">
            <v>884955077252</v>
          </cell>
          <cell r="B2265" t="str">
            <v>6691002</v>
          </cell>
          <cell r="C2265" t="str">
            <v>W&amp;N PAPIER DESSIN BLOC SPIRALE GRAIN FIN 150G A4 25 FEUILLES</v>
          </cell>
          <cell r="D2265">
            <v>50</v>
          </cell>
          <cell r="E2265"/>
          <cell r="F2265"/>
          <cell r="G2265" t="str">
            <v>WN PAP DES BLSPI GF150G A4 25F</v>
          </cell>
          <cell r="H2265" t="str">
            <v>W&amp;N TEKEN- EN SCHETSBLOK FIJNE KORREL SPIRAAL 25V 150GR A4</v>
          </cell>
          <cell r="I2265" t="str">
            <v>WN DRW PADW SMTH 150 A4P 25S   SP</v>
          </cell>
          <cell r="J2265">
            <v>4.7</v>
          </cell>
          <cell r="K2265">
            <v>4.75</v>
          </cell>
          <cell r="L2265">
            <v>1.0638297872340387E-2</v>
          </cell>
          <cell r="M2265" t="str">
            <v>Actif</v>
          </cell>
          <cell r="N2265"/>
          <cell r="O2265" t="str">
            <v>WINSOR &amp; NEWTON</v>
          </cell>
          <cell r="P2265" t="str">
            <v>FINE ARTS</v>
          </cell>
          <cell r="Q2265" t="str">
            <v>W&amp;N PAPER</v>
          </cell>
          <cell r="R2265" t="str">
            <v>DRAWING/SKETCHING PAPER</v>
          </cell>
          <cell r="S2265" t="str">
            <v>PAD SPIRAL A</v>
          </cell>
          <cell r="T2265" t="str">
            <v>No serie</v>
          </cell>
          <cell r="U2265" t="str">
            <v>NU</v>
          </cell>
          <cell r="V2265" t="str">
            <v>10100301400825</v>
          </cell>
          <cell r="W2265" t="str">
            <v>48209000</v>
          </cell>
          <cell r="X2265" t="str">
            <v>GERMANY</v>
          </cell>
          <cell r="Y2265">
            <v>6</v>
          </cell>
        </row>
        <row r="2266">
          <cell r="A2266" t="str">
            <v>884955077061</v>
          </cell>
          <cell r="B2266" t="str">
            <v>6672003</v>
          </cell>
          <cell r="C2266" t="str">
            <v>W&amp;N PAPIER ESQUISSE BLOC SPIRALE EXTRA BLANC 110G A3 50F</v>
          </cell>
          <cell r="D2266">
            <v>50</v>
          </cell>
          <cell r="E2266"/>
          <cell r="F2266"/>
          <cell r="G2266" t="str">
            <v>WN PAP ESQ BLSPI 110G A3 50F</v>
          </cell>
          <cell r="H2266" t="str">
            <v>W&amp;N CARTRIDGE SCHETSBLOK SPIRAAL 110GR 50 VEL A3</v>
          </cell>
          <cell r="I2266" t="str">
            <v>WN SKT PADW EWH 110 A3P 50S    SP</v>
          </cell>
          <cell r="J2266">
            <v>6.65</v>
          </cell>
          <cell r="K2266">
            <v>6.72</v>
          </cell>
          <cell r="L2266">
            <v>1.0526315789473592E-2</v>
          </cell>
          <cell r="M2266" t="str">
            <v>Actif</v>
          </cell>
          <cell r="N2266"/>
          <cell r="O2266" t="str">
            <v>WINSOR &amp; NEWTON</v>
          </cell>
          <cell r="P2266" t="str">
            <v>FINE ARTS</v>
          </cell>
          <cell r="Q2266" t="str">
            <v>W&amp;N PAPER</v>
          </cell>
          <cell r="R2266" t="str">
            <v>DRAWING/SKETCHING PAPER</v>
          </cell>
          <cell r="S2266" t="str">
            <v>PAD SPIRAL A</v>
          </cell>
          <cell r="T2266" t="str">
            <v>No serie</v>
          </cell>
          <cell r="U2266" t="str">
            <v>NU</v>
          </cell>
          <cell r="V2266" t="str">
            <v>10100301400825</v>
          </cell>
          <cell r="W2266" t="str">
            <v>48209000</v>
          </cell>
          <cell r="X2266" t="str">
            <v>MALAYSIA</v>
          </cell>
          <cell r="Y2266">
            <v>3</v>
          </cell>
        </row>
        <row r="2267">
          <cell r="A2267" t="str">
            <v>884955077429</v>
          </cell>
          <cell r="B2267" t="str">
            <v>6691007</v>
          </cell>
          <cell r="C2267" t="str">
            <v>W&amp;N PAPIER DESSIN BLOC SPIRALE GRAIN MOYEN 150G A3 25F</v>
          </cell>
          <cell r="D2267">
            <v>50</v>
          </cell>
          <cell r="E2267"/>
          <cell r="F2267"/>
          <cell r="G2267" t="str">
            <v>WN PAP DES BLSPI GM150G A3 25F</v>
          </cell>
          <cell r="H2267" t="str">
            <v>W&amp;N TEKENBLOK MEDIUMKORREL SPIRAAL 25 VEL 150GR A3</v>
          </cell>
          <cell r="I2267" t="str">
            <v>WN DRW PADW MED 150 A3P 25S    SP</v>
          </cell>
          <cell r="J2267">
            <v>7.33</v>
          </cell>
          <cell r="K2267">
            <v>7.4</v>
          </cell>
          <cell r="L2267">
            <v>9.5497953615280053E-3</v>
          </cell>
          <cell r="M2267" t="str">
            <v>Actif</v>
          </cell>
          <cell r="N2267"/>
          <cell r="O2267" t="str">
            <v>WINSOR &amp; NEWTON</v>
          </cell>
          <cell r="P2267" t="str">
            <v>FINE ARTS</v>
          </cell>
          <cell r="Q2267" t="str">
            <v>W&amp;N PAPER</v>
          </cell>
          <cell r="R2267" t="str">
            <v>DRAWING/SKETCHING PAPER</v>
          </cell>
          <cell r="S2267" t="str">
            <v>PAD SPIRAL A</v>
          </cell>
          <cell r="T2267" t="str">
            <v>No serie</v>
          </cell>
          <cell r="U2267" t="str">
            <v>NU</v>
          </cell>
          <cell r="V2267" t="str">
            <v>10100301400825</v>
          </cell>
          <cell r="W2267" t="str">
            <v>48209000</v>
          </cell>
          <cell r="X2267" t="str">
            <v>GERMANY</v>
          </cell>
          <cell r="Y2267">
            <v>3</v>
          </cell>
        </row>
        <row r="2268">
          <cell r="A2268" t="str">
            <v>884955077269</v>
          </cell>
          <cell r="B2268" t="str">
            <v>6691003</v>
          </cell>
          <cell r="C2268" t="str">
            <v>W&amp;N PAPIER DESSIN BLOC SPIRALE GRAIN FIN 150G A3 25 FEUILLES</v>
          </cell>
          <cell r="D2268">
            <v>50</v>
          </cell>
          <cell r="E2268"/>
          <cell r="F2268"/>
          <cell r="G2268" t="str">
            <v>WN PAP DES BLSPI GF150G A3 25F</v>
          </cell>
          <cell r="H2268" t="str">
            <v>W&amp;N TEKEN- EN SCHETSBLOK FIJNE KORREL SPIRAAL 25V 150GR A3</v>
          </cell>
          <cell r="I2268" t="str">
            <v>WN DRW PADW SMTH 150 A3P 25S   SP</v>
          </cell>
          <cell r="J2268">
            <v>7.41</v>
          </cell>
          <cell r="K2268">
            <v>7.48</v>
          </cell>
          <cell r="L2268">
            <v>9.4466936572200118E-3</v>
          </cell>
          <cell r="M2268" t="str">
            <v>Actif</v>
          </cell>
          <cell r="N2268"/>
          <cell r="O2268" t="str">
            <v>WINSOR &amp; NEWTON</v>
          </cell>
          <cell r="P2268" t="str">
            <v>FINE ARTS</v>
          </cell>
          <cell r="Q2268" t="str">
            <v>W&amp;N PAPER</v>
          </cell>
          <cell r="R2268" t="str">
            <v>DRAWING/SKETCHING PAPER</v>
          </cell>
          <cell r="S2268" t="str">
            <v>PAD SPIRAL A</v>
          </cell>
          <cell r="T2268" t="str">
            <v>No serie</v>
          </cell>
          <cell r="U2268" t="str">
            <v>NU</v>
          </cell>
          <cell r="V2268" t="str">
            <v>10100301400825</v>
          </cell>
          <cell r="W2268" t="str">
            <v>48209000</v>
          </cell>
          <cell r="X2268" t="str">
            <v>GERMANY</v>
          </cell>
          <cell r="Y2268">
            <v>3</v>
          </cell>
        </row>
        <row r="2269">
          <cell r="A2269" t="str">
            <v>884955077481</v>
          </cell>
          <cell r="B2269" t="str">
            <v>6689746</v>
          </cell>
          <cell r="C2269" t="str">
            <v>W&amp;N PAPIER DESSIN BLOC GRAIN MOYEN 220G A5 25 FEUILLES</v>
          </cell>
          <cell r="D2269">
            <v>50</v>
          </cell>
          <cell r="E2269"/>
          <cell r="F2269"/>
          <cell r="G2269" t="str">
            <v>WN PAP DES BL GM 220G A5 25F</v>
          </cell>
          <cell r="H2269" t="str">
            <v>W&amp;N TEKENBLOK MEDIUMKORREL GELIJMD 25 VEL 220GR A5</v>
          </cell>
          <cell r="I2269" t="str">
            <v>WN DRW PAD MED 220 A5 25S      SP</v>
          </cell>
          <cell r="J2269">
            <v>3.42</v>
          </cell>
          <cell r="K2269">
            <v>3.45</v>
          </cell>
          <cell r="L2269">
            <v>8.7719298245614759E-3</v>
          </cell>
          <cell r="M2269" t="str">
            <v>Actif</v>
          </cell>
          <cell r="N2269"/>
          <cell r="O2269" t="str">
            <v>WINSOR &amp; NEWTON</v>
          </cell>
          <cell r="P2269" t="str">
            <v>FINE ARTS</v>
          </cell>
          <cell r="Q2269" t="str">
            <v>W&amp;N PAPER</v>
          </cell>
          <cell r="R2269" t="str">
            <v>DRAWING/SKETCHING PAPER</v>
          </cell>
          <cell r="S2269" t="str">
            <v>PAPER PAD A</v>
          </cell>
          <cell r="T2269" t="str">
            <v>No serie</v>
          </cell>
          <cell r="U2269" t="str">
            <v>NU</v>
          </cell>
          <cell r="V2269" t="str">
            <v>10100301400829</v>
          </cell>
          <cell r="W2269" t="str">
            <v>48209000</v>
          </cell>
          <cell r="X2269" t="str">
            <v>GERMANY</v>
          </cell>
          <cell r="Y2269">
            <v>6</v>
          </cell>
        </row>
        <row r="2270">
          <cell r="A2270" t="str">
            <v>884955077320</v>
          </cell>
          <cell r="B2270" t="str">
            <v>6689740</v>
          </cell>
          <cell r="C2270" t="str">
            <v>W&amp;N PAPIER DESSIN BLOC GRAIN FIN 220G A5 25 FEUILLES</v>
          </cell>
          <cell r="D2270">
            <v>50</v>
          </cell>
          <cell r="E2270"/>
          <cell r="F2270"/>
          <cell r="G2270" t="str">
            <v>WN PAP DES BL GF 220G A5 25F</v>
          </cell>
          <cell r="H2270" t="str">
            <v>W&amp;N TEKEN- EN SCHETSBLOK FIJNE KORREL GELIJMD 25V 220GR A5</v>
          </cell>
          <cell r="I2270" t="str">
            <v>WN DRW PAD SMTH 220 A5 25S     SP</v>
          </cell>
          <cell r="J2270">
            <v>3.53</v>
          </cell>
          <cell r="K2270">
            <v>3.57</v>
          </cell>
          <cell r="L2270">
            <v>1.133144475920681E-2</v>
          </cell>
          <cell r="M2270" t="str">
            <v>Actif</v>
          </cell>
          <cell r="N2270"/>
          <cell r="O2270" t="str">
            <v>WINSOR &amp; NEWTON</v>
          </cell>
          <cell r="P2270" t="str">
            <v>FINE ARTS</v>
          </cell>
          <cell r="Q2270" t="str">
            <v>W&amp;N PAPER</v>
          </cell>
          <cell r="R2270" t="str">
            <v>DRAWING/SKETCHING PAPER</v>
          </cell>
          <cell r="S2270" t="str">
            <v>PAPER PAD A</v>
          </cell>
          <cell r="T2270" t="str">
            <v>No serie</v>
          </cell>
          <cell r="U2270" t="str">
            <v>NU</v>
          </cell>
          <cell r="V2270" t="str">
            <v>10100301400829</v>
          </cell>
          <cell r="W2270" t="str">
            <v>48209000</v>
          </cell>
          <cell r="X2270" t="str">
            <v>GERMANY</v>
          </cell>
          <cell r="Y2270">
            <v>6</v>
          </cell>
        </row>
        <row r="2271">
          <cell r="A2271" t="str">
            <v>884955077498</v>
          </cell>
          <cell r="B2271" t="str">
            <v>6689747</v>
          </cell>
          <cell r="C2271" t="str">
            <v>W&amp;N PAPIER DESSIN BLOC GRAIN MOYEN 220G A4 25 FEUILLES</v>
          </cell>
          <cell r="D2271">
            <v>50</v>
          </cell>
          <cell r="E2271"/>
          <cell r="F2271"/>
          <cell r="G2271" t="str">
            <v>WN PAP DES BL GM 220G A4 25F</v>
          </cell>
          <cell r="H2271" t="str">
            <v>W&amp;N TEKENBLOK MEDIUMKORREL GELIJMD 25 VEL 220GR A4</v>
          </cell>
          <cell r="I2271" t="str">
            <v>WN DRW PAD MED 220 A4 25S      SP</v>
          </cell>
          <cell r="J2271">
            <v>5.47</v>
          </cell>
          <cell r="K2271">
            <v>5.52</v>
          </cell>
          <cell r="L2271">
            <v>9.140767824497225E-3</v>
          </cell>
          <cell r="M2271" t="str">
            <v>Actif</v>
          </cell>
          <cell r="N2271"/>
          <cell r="O2271" t="str">
            <v>WINSOR &amp; NEWTON</v>
          </cell>
          <cell r="P2271" t="str">
            <v>FINE ARTS</v>
          </cell>
          <cell r="Q2271" t="str">
            <v>W&amp;N PAPER</v>
          </cell>
          <cell r="R2271" t="str">
            <v>DRAWING/SKETCHING PAPER</v>
          </cell>
          <cell r="S2271" t="str">
            <v>PAPER PAD A</v>
          </cell>
          <cell r="T2271" t="str">
            <v>No serie</v>
          </cell>
          <cell r="U2271" t="str">
            <v>NU</v>
          </cell>
          <cell r="V2271" t="str">
            <v>10100301400829</v>
          </cell>
          <cell r="W2271" t="str">
            <v>48209000</v>
          </cell>
          <cell r="X2271" t="str">
            <v>GERMANY</v>
          </cell>
          <cell r="Y2271">
            <v>6</v>
          </cell>
        </row>
        <row r="2272">
          <cell r="A2272" t="str">
            <v>884955077337</v>
          </cell>
          <cell r="B2272" t="str">
            <v>6689741</v>
          </cell>
          <cell r="C2272" t="str">
            <v>W&amp;N PAPIER DESSIN BLOC GRAIN FIN 220G A4 25 FEUILLES</v>
          </cell>
          <cell r="D2272">
            <v>50</v>
          </cell>
          <cell r="E2272"/>
          <cell r="F2272"/>
          <cell r="G2272" t="str">
            <v>WN PAP DES BL GF 220G A4 25F</v>
          </cell>
          <cell r="H2272" t="str">
            <v>W&amp;N TEKEN- EN SCHETSBLOK FIJNE KORREL GELIJMD 25V 220GR A4</v>
          </cell>
          <cell r="I2272" t="str">
            <v>WN DRW PAD SMTH 220 A4 25S     SP</v>
          </cell>
          <cell r="J2272">
            <v>5.74</v>
          </cell>
          <cell r="K2272">
            <v>5.8</v>
          </cell>
          <cell r="L2272">
            <v>1.0452961672473799E-2</v>
          </cell>
          <cell r="M2272" t="str">
            <v>Actif</v>
          </cell>
          <cell r="N2272"/>
          <cell r="O2272" t="str">
            <v>WINSOR &amp; NEWTON</v>
          </cell>
          <cell r="P2272" t="str">
            <v>FINE ARTS</v>
          </cell>
          <cell r="Q2272" t="str">
            <v>W&amp;N PAPER</v>
          </cell>
          <cell r="R2272" t="str">
            <v>DRAWING/SKETCHING PAPER</v>
          </cell>
          <cell r="S2272" t="str">
            <v>PAPER PAD A</v>
          </cell>
          <cell r="T2272" t="str">
            <v>No serie</v>
          </cell>
          <cell r="U2272" t="str">
            <v>NU</v>
          </cell>
          <cell r="V2272" t="str">
            <v>10100301400829</v>
          </cell>
          <cell r="W2272" t="str">
            <v>48209000</v>
          </cell>
          <cell r="X2272" t="str">
            <v>GERMANY</v>
          </cell>
          <cell r="Y2272">
            <v>6</v>
          </cell>
        </row>
        <row r="2273">
          <cell r="A2273" t="str">
            <v>884955077504</v>
          </cell>
          <cell r="B2273" t="str">
            <v>6689748</v>
          </cell>
          <cell r="C2273" t="str">
            <v>W&amp;N PAPIER DESSIN BLOC GRAIN MOYEN 220G A3 25 FEUILLES</v>
          </cell>
          <cell r="D2273">
            <v>50</v>
          </cell>
          <cell r="E2273"/>
          <cell r="F2273"/>
          <cell r="G2273" t="str">
            <v>WN PAP DES BL GM 220G A3 25F</v>
          </cell>
          <cell r="H2273" t="str">
            <v>W&amp;N TEKENBLOK MEDIUMKORREL GELIJMD 25 VEL 220GR A3</v>
          </cell>
          <cell r="I2273" t="str">
            <v>WN DRW PAD MED 220 A3 25S      SP</v>
          </cell>
          <cell r="J2273">
            <v>9.1300000000000008</v>
          </cell>
          <cell r="K2273">
            <v>9.2200000000000006</v>
          </cell>
          <cell r="L2273">
            <v>9.8576122672508048E-3</v>
          </cell>
          <cell r="M2273" t="str">
            <v>Actif</v>
          </cell>
          <cell r="N2273"/>
          <cell r="O2273" t="str">
            <v>WINSOR &amp; NEWTON</v>
          </cell>
          <cell r="P2273" t="str">
            <v>FINE ARTS</v>
          </cell>
          <cell r="Q2273" t="str">
            <v>W&amp;N PAPER</v>
          </cell>
          <cell r="R2273" t="str">
            <v>DRAWING/SKETCHING PAPER</v>
          </cell>
          <cell r="S2273" t="str">
            <v>PAPER PAD A</v>
          </cell>
          <cell r="T2273" t="str">
            <v>No serie</v>
          </cell>
          <cell r="U2273" t="str">
            <v>NU</v>
          </cell>
          <cell r="V2273" t="str">
            <v>10100301400829</v>
          </cell>
          <cell r="W2273" t="str">
            <v>48209000</v>
          </cell>
          <cell r="X2273" t="str">
            <v>GERMANY</v>
          </cell>
          <cell r="Y2273">
            <v>3</v>
          </cell>
        </row>
        <row r="2274">
          <cell r="A2274" t="str">
            <v>884955077344</v>
          </cell>
          <cell r="B2274" t="str">
            <v>6689742</v>
          </cell>
          <cell r="C2274" t="str">
            <v>W&amp;N PAPIER DESSIN BLOC GRAIN FIN 220G A3 25 FEUILLES</v>
          </cell>
          <cell r="D2274">
            <v>50</v>
          </cell>
          <cell r="E2274"/>
          <cell r="F2274"/>
          <cell r="G2274" t="str">
            <v>WN PAP DES BL GF 220G A3 25F</v>
          </cell>
          <cell r="H2274" t="str">
            <v>W&amp;N TEKEN- EN SCHETSBLOK FIJNE KORREL GELIJMD 25V 220GR A3</v>
          </cell>
          <cell r="I2274" t="str">
            <v>WN DRW PAD SMTH 220 A3 25S     SP</v>
          </cell>
          <cell r="J2274">
            <v>9.2200000000000006</v>
          </cell>
          <cell r="K2274">
            <v>9.31</v>
          </cell>
          <cell r="L2274">
            <v>9.7613882863340409E-3</v>
          </cell>
          <cell r="M2274" t="str">
            <v>Actif</v>
          </cell>
          <cell r="N2274"/>
          <cell r="O2274" t="str">
            <v>WINSOR &amp; NEWTON</v>
          </cell>
          <cell r="P2274" t="str">
            <v>FINE ARTS</v>
          </cell>
          <cell r="Q2274" t="str">
            <v>W&amp;N PAPER</v>
          </cell>
          <cell r="R2274" t="str">
            <v>DRAWING/SKETCHING PAPER</v>
          </cell>
          <cell r="S2274" t="str">
            <v>PAPER PAD A</v>
          </cell>
          <cell r="T2274" t="str">
            <v>No serie</v>
          </cell>
          <cell r="U2274" t="str">
            <v>NU</v>
          </cell>
          <cell r="V2274" t="str">
            <v>10100301400829</v>
          </cell>
          <cell r="W2274" t="str">
            <v>48209000</v>
          </cell>
          <cell r="X2274" t="str">
            <v>GERMANY</v>
          </cell>
          <cell r="Y2274">
            <v>3</v>
          </cell>
        </row>
        <row r="2275">
          <cell r="A2275" t="str">
            <v>884955077078</v>
          </cell>
          <cell r="B2275" t="str">
            <v>6672004</v>
          </cell>
          <cell r="C2275" t="str">
            <v>W&amp;N PAPIER ESQUISSE BLOC SPIRALE EXTRA BLANC 110G A2 50F</v>
          </cell>
          <cell r="D2275">
            <v>50</v>
          </cell>
          <cell r="E2275"/>
          <cell r="F2275"/>
          <cell r="G2275" t="str">
            <v>WN PAP ESQ BLSPI 110G A2 50F</v>
          </cell>
          <cell r="H2275" t="str">
            <v>W&amp;N CARTRIDGE SCHETSBLOK SPIRAAL 110GR 50 VEL A2</v>
          </cell>
          <cell r="I2275" t="str">
            <v>SKT PDW EWH 110A2P50S          SP</v>
          </cell>
          <cell r="J2275">
            <v>13.27</v>
          </cell>
          <cell r="K2275">
            <v>13.4</v>
          </cell>
          <cell r="L2275">
            <v>9.796533534287926E-3</v>
          </cell>
          <cell r="M2275" t="str">
            <v>Actif</v>
          </cell>
          <cell r="N2275"/>
          <cell r="O2275" t="str">
            <v>WINSOR &amp; NEWTON</v>
          </cell>
          <cell r="P2275" t="str">
            <v>FINE ARTS</v>
          </cell>
          <cell r="Q2275" t="str">
            <v>W&amp;N PAPER</v>
          </cell>
          <cell r="R2275" t="str">
            <v>DRAWING/SKETCHING PAPER</v>
          </cell>
          <cell r="S2275" t="str">
            <v>PAPER PAD A</v>
          </cell>
          <cell r="T2275" t="str">
            <v>No serie</v>
          </cell>
          <cell r="U2275" t="str">
            <v>NU</v>
          </cell>
          <cell r="V2275" t="str">
            <v>10100301400829</v>
          </cell>
          <cell r="W2275" t="str">
            <v>48209000</v>
          </cell>
          <cell r="X2275" t="str">
            <v>MALAYSIA</v>
          </cell>
          <cell r="Y2275">
            <v>3</v>
          </cell>
        </row>
        <row r="2276">
          <cell r="A2276" t="str">
            <v>884955077351</v>
          </cell>
          <cell r="B2276" t="str">
            <v>6689743</v>
          </cell>
          <cell r="C2276" t="str">
            <v>W&amp;N PAPIER DESSIN BLOC GRAIN FIN 220G A2 25 FEUILLES</v>
          </cell>
          <cell r="D2276">
            <v>50</v>
          </cell>
          <cell r="E2276"/>
          <cell r="F2276"/>
          <cell r="G2276" t="str">
            <v>WN PAP DES BL GF 220G A2 25F</v>
          </cell>
          <cell r="H2276" t="str">
            <v>W&amp;N TEKEN- EN SCHETSBLOK FIJNE KORREL GELIJMD 25V 220GR A2</v>
          </cell>
          <cell r="I2276" t="str">
            <v>WN DRW PAD SMTH 220 A2 25S     SP</v>
          </cell>
          <cell r="J2276">
            <v>15.57</v>
          </cell>
          <cell r="K2276">
            <v>15.73</v>
          </cell>
          <cell r="L2276">
            <v>1.0276172125883118E-2</v>
          </cell>
          <cell r="M2276" t="str">
            <v>Actif</v>
          </cell>
          <cell r="N2276"/>
          <cell r="O2276" t="str">
            <v>WINSOR &amp; NEWTON</v>
          </cell>
          <cell r="P2276" t="str">
            <v>FINE ARTS</v>
          </cell>
          <cell r="Q2276" t="str">
            <v>W&amp;N PAPER</v>
          </cell>
          <cell r="R2276" t="str">
            <v>DRAWING/SKETCHING PAPER</v>
          </cell>
          <cell r="S2276" t="str">
            <v>PAPER PAD A</v>
          </cell>
          <cell r="T2276" t="str">
            <v>No serie</v>
          </cell>
          <cell r="U2276" t="str">
            <v>NU</v>
          </cell>
          <cell r="V2276" t="str">
            <v>10100301400829</v>
          </cell>
          <cell r="W2276" t="str">
            <v>48209000</v>
          </cell>
          <cell r="X2276" t="str">
            <v>GERMANY</v>
          </cell>
          <cell r="Y2276">
            <v>3</v>
          </cell>
        </row>
        <row r="2277">
          <cell r="A2277" t="str">
            <v>884955077511</v>
          </cell>
          <cell r="B2277" t="str">
            <v>6689749</v>
          </cell>
          <cell r="C2277" t="str">
            <v>W&amp;N PAPIER DESSIN BLOC GRAIN MOYEN 220G A2 25 FEUILLES</v>
          </cell>
          <cell r="D2277">
            <v>50</v>
          </cell>
          <cell r="E2277"/>
          <cell r="F2277"/>
          <cell r="G2277" t="str">
            <v>WN PAP DES BL GM 220G A2 25F</v>
          </cell>
          <cell r="H2277" t="str">
            <v>W&amp;N TEKENBLOK MEDIUMKORREL GELIJMD 25 VEL 220GR A2</v>
          </cell>
          <cell r="I2277" t="str">
            <v>WN DRW PAD MED 220 A2 25S      SP</v>
          </cell>
          <cell r="J2277">
            <v>15.57</v>
          </cell>
          <cell r="K2277">
            <v>15.73</v>
          </cell>
          <cell r="L2277">
            <v>1.0276172125883118E-2</v>
          </cell>
          <cell r="M2277" t="str">
            <v>Actif</v>
          </cell>
          <cell r="N2277"/>
          <cell r="O2277" t="str">
            <v>WINSOR &amp; NEWTON</v>
          </cell>
          <cell r="P2277" t="str">
            <v>FINE ARTS</v>
          </cell>
          <cell r="Q2277" t="str">
            <v>W&amp;N PAPER</v>
          </cell>
          <cell r="R2277" t="str">
            <v>DRAWING/SKETCHING PAPER</v>
          </cell>
          <cell r="S2277" t="str">
            <v>PAPER PAD A</v>
          </cell>
          <cell r="T2277" t="str">
            <v>No serie</v>
          </cell>
          <cell r="U2277" t="str">
            <v>NU</v>
          </cell>
          <cell r="V2277" t="str">
            <v>10100301400829</v>
          </cell>
          <cell r="W2277" t="str">
            <v>48209000</v>
          </cell>
          <cell r="X2277" t="str">
            <v>GERMANY</v>
          </cell>
          <cell r="Y2277">
            <v>3</v>
          </cell>
        </row>
        <row r="2278">
          <cell r="A2278" t="str">
            <v>884955079782</v>
          </cell>
          <cell r="B2278" t="str">
            <v>6672005</v>
          </cell>
          <cell r="C2278" t="str">
            <v>W&amp;N PAPIER ESQUISSE BLOC SPIRALE EXTRABLC 110G 14X21,6CM 50F</v>
          </cell>
          <cell r="D2278">
            <v>50</v>
          </cell>
          <cell r="E2278"/>
          <cell r="F2278"/>
          <cell r="G2278" t="str">
            <v>WN PAP ESQ BLSPI110G 14X22 50F</v>
          </cell>
          <cell r="H2278" t="str">
            <v>W&amp;N CARTRIDGE SCHETSBLOK SPIRAAL 110GR 50 VEL 14,0X21,6CM</v>
          </cell>
          <cell r="I2278" t="str">
            <v>WN SKT PADW EW 110 14X22P 50S  SP</v>
          </cell>
          <cell r="J2278">
            <v>3.58</v>
          </cell>
          <cell r="K2278">
            <v>3.62</v>
          </cell>
          <cell r="L2278">
            <v>1.1173184357541908E-2</v>
          </cell>
          <cell r="M2278" t="str">
            <v>Actif</v>
          </cell>
          <cell r="N2278"/>
          <cell r="O2278" t="str">
            <v>WINSOR &amp; NEWTON</v>
          </cell>
          <cell r="P2278" t="str">
            <v>FINE ARTS</v>
          </cell>
          <cell r="Q2278" t="str">
            <v>W&amp;N PAPER</v>
          </cell>
          <cell r="R2278" t="str">
            <v>DRAWING/SKETCHING PAPER</v>
          </cell>
          <cell r="S2278" t="str">
            <v>PAPER PAD MET</v>
          </cell>
          <cell r="T2278" t="str">
            <v>No serie</v>
          </cell>
          <cell r="U2278" t="str">
            <v>NU</v>
          </cell>
          <cell r="V2278" t="str">
            <v>10100301400812</v>
          </cell>
          <cell r="W2278" t="str">
            <v>48209000</v>
          </cell>
          <cell r="X2278" t="str">
            <v>MALAYSIA</v>
          </cell>
          <cell r="Y2278">
            <v>6</v>
          </cell>
        </row>
        <row r="2279">
          <cell r="A2279" t="str">
            <v>884955079799</v>
          </cell>
          <cell r="B2279" t="str">
            <v>6672006</v>
          </cell>
          <cell r="C2279" t="str">
            <v>W&amp;N PAPIER ESQUISSE BLOCSPIRALE EXTRABLC 110G 22,9X30,5CM50F</v>
          </cell>
          <cell r="D2279">
            <v>50</v>
          </cell>
          <cell r="E2279"/>
          <cell r="F2279"/>
          <cell r="G2279" t="str">
            <v>WN PAP ESQ BLSPI110G 23X31 50F</v>
          </cell>
          <cell r="H2279" t="str">
            <v>W&amp;N CARTRIDGE SCHETSBLOK SPIRAAL 110GR 50 VEL 22,9X30,5CM</v>
          </cell>
          <cell r="I2279" t="str">
            <v>WN SKT PADW EW 110 23X31P 50S  SP</v>
          </cell>
          <cell r="J2279">
            <v>4.17</v>
          </cell>
          <cell r="K2279">
            <v>4.21</v>
          </cell>
          <cell r="L2279">
            <v>9.592326139088737E-3</v>
          </cell>
          <cell r="M2279" t="str">
            <v>Actif</v>
          </cell>
          <cell r="N2279"/>
          <cell r="O2279" t="str">
            <v>WINSOR &amp; NEWTON</v>
          </cell>
          <cell r="P2279" t="str">
            <v>FINE ARTS</v>
          </cell>
          <cell r="Q2279" t="str">
            <v>W&amp;N PAPER</v>
          </cell>
          <cell r="R2279" t="str">
            <v>DRAWING/SKETCHING PAPER</v>
          </cell>
          <cell r="S2279" t="str">
            <v>PAPER PAD MET</v>
          </cell>
          <cell r="T2279" t="str">
            <v>No serie</v>
          </cell>
          <cell r="U2279" t="str">
            <v>NU</v>
          </cell>
          <cell r="V2279" t="str">
            <v>10100301400812</v>
          </cell>
          <cell r="W2279" t="str">
            <v>48209000</v>
          </cell>
          <cell r="X2279" t="str">
            <v>MALAYSIA</v>
          </cell>
          <cell r="Y2279">
            <v>6</v>
          </cell>
        </row>
        <row r="2280">
          <cell r="A2280" t="str">
            <v>884955079850</v>
          </cell>
          <cell r="B2280" t="str">
            <v>6691012</v>
          </cell>
          <cell r="C2280" t="str">
            <v>W&amp;N PAPIER DESSIN BLOC SPIRALE GR MOYEN 150G 22,9X30,5CM 25F</v>
          </cell>
          <cell r="D2280">
            <v>50</v>
          </cell>
          <cell r="E2280"/>
          <cell r="F2280"/>
          <cell r="G2280" t="str">
            <v>WN PAP DES BL SPI GM150G 23X31</v>
          </cell>
          <cell r="H2280" t="str">
            <v>W&amp;N TEKEN-SCHETSBLOK MEDIUMKORREL SP 25V 150GR 22,9X30,5CM</v>
          </cell>
          <cell r="I2280" t="str">
            <v>WN DRW PADW MED 150 23X31P 25S SP</v>
          </cell>
          <cell r="J2280">
            <v>6.56</v>
          </cell>
          <cell r="K2280">
            <v>6.63</v>
          </cell>
          <cell r="L2280">
            <v>1.0670731707317117E-2</v>
          </cell>
          <cell r="M2280" t="str">
            <v>Actif</v>
          </cell>
          <cell r="N2280"/>
          <cell r="O2280" t="str">
            <v>WINSOR &amp; NEWTON</v>
          </cell>
          <cell r="P2280" t="str">
            <v>FINE ARTS</v>
          </cell>
          <cell r="Q2280" t="str">
            <v>W&amp;N PAPER</v>
          </cell>
          <cell r="R2280" t="str">
            <v>DRAWING/SKETCHING PAPER</v>
          </cell>
          <cell r="S2280" t="str">
            <v>PAPER PAD MET</v>
          </cell>
          <cell r="T2280" t="str">
            <v>No serie</v>
          </cell>
          <cell r="U2280" t="str">
            <v>NU</v>
          </cell>
          <cell r="V2280" t="str">
            <v>10100301400812</v>
          </cell>
          <cell r="W2280" t="str">
            <v>48209000</v>
          </cell>
          <cell r="X2280" t="str">
            <v>GERMANY</v>
          </cell>
          <cell r="Y2280">
            <v>6</v>
          </cell>
        </row>
        <row r="2281">
          <cell r="A2281" t="str">
            <v>884955079829</v>
          </cell>
          <cell r="B2281" t="str">
            <v>6691009</v>
          </cell>
          <cell r="C2281" t="str">
            <v>W&amp;N PAPIER DESSIN BLOC SPIRALE GRAIN FIN 150G 22,9X30,5CM25F</v>
          </cell>
          <cell r="D2281">
            <v>50</v>
          </cell>
          <cell r="E2281"/>
          <cell r="F2281"/>
          <cell r="G2281" t="str">
            <v>WN PAP DES BLSPI GF150G 23X31</v>
          </cell>
          <cell r="H2281" t="str">
            <v>W&amp;N TEKEN-SCHETSBLOK FIJNE KORREL SP 25V 150GR 22,9X30,5CM</v>
          </cell>
          <cell r="I2281" t="str">
            <v>WN DRW PADW SMT 150 23X31P 25S SP</v>
          </cell>
          <cell r="J2281">
            <v>6.56</v>
          </cell>
          <cell r="K2281">
            <v>6.63</v>
          </cell>
          <cell r="L2281">
            <v>1.0670731707317117E-2</v>
          </cell>
          <cell r="M2281" t="str">
            <v>Actif</v>
          </cell>
          <cell r="N2281"/>
          <cell r="O2281" t="str">
            <v>WINSOR &amp; NEWTON</v>
          </cell>
          <cell r="P2281" t="str">
            <v>FINE ARTS</v>
          </cell>
          <cell r="Q2281" t="str">
            <v>W&amp;N PAPER</v>
          </cell>
          <cell r="R2281" t="str">
            <v>DRAWING/SKETCHING PAPER</v>
          </cell>
          <cell r="S2281" t="str">
            <v>PAPER PAD MET</v>
          </cell>
          <cell r="T2281" t="str">
            <v>No serie</v>
          </cell>
          <cell r="U2281" t="str">
            <v>NU</v>
          </cell>
          <cell r="V2281" t="str">
            <v>10100301400812</v>
          </cell>
          <cell r="W2281" t="str">
            <v>48209000</v>
          </cell>
          <cell r="X2281" t="str">
            <v>GERMANY</v>
          </cell>
          <cell r="Y2281">
            <v>6</v>
          </cell>
        </row>
        <row r="2282">
          <cell r="A2282" t="str">
            <v>884955079805</v>
          </cell>
          <cell r="B2282" t="str">
            <v>6672007</v>
          </cell>
          <cell r="C2282" t="str">
            <v>W&amp;N PAPIER ESQUISSE BLOCSPIRALE EXTRABLC 110G 27,9X35,6CM50F</v>
          </cell>
          <cell r="D2282">
            <v>50</v>
          </cell>
          <cell r="E2282"/>
          <cell r="F2282"/>
          <cell r="G2282" t="str">
            <v>WN PAP ESQ BLSPI110G 28X36 50F</v>
          </cell>
          <cell r="H2282" t="str">
            <v>W&amp;N CARTRIDGE SCHETSBLOK SPIRAAL 110GR 50 VEL 27,9X25,6CM</v>
          </cell>
          <cell r="I2282" t="str">
            <v>WN SKT PADW EW 110 28X36P 50S  SP</v>
          </cell>
          <cell r="J2282">
            <v>6.56</v>
          </cell>
          <cell r="K2282">
            <v>6.63</v>
          </cell>
          <cell r="L2282">
            <v>1.0670731707317117E-2</v>
          </cell>
          <cell r="M2282" t="str">
            <v>Actif</v>
          </cell>
          <cell r="N2282"/>
          <cell r="O2282" t="str">
            <v>WINSOR &amp; NEWTON</v>
          </cell>
          <cell r="P2282" t="str">
            <v>FINE ARTS</v>
          </cell>
          <cell r="Q2282" t="str">
            <v>W&amp;N PAPER</v>
          </cell>
          <cell r="R2282" t="str">
            <v>DRAWING/SKETCHING PAPER</v>
          </cell>
          <cell r="S2282" t="str">
            <v>PAPER PAD MET</v>
          </cell>
          <cell r="T2282" t="str">
            <v>No serie</v>
          </cell>
          <cell r="U2282" t="str">
            <v>NU</v>
          </cell>
          <cell r="V2282" t="str">
            <v>10100301400812</v>
          </cell>
          <cell r="W2282" t="str">
            <v>48209000</v>
          </cell>
          <cell r="X2282" t="str">
            <v>MALAYSIA</v>
          </cell>
          <cell r="Y2282">
            <v>3</v>
          </cell>
        </row>
        <row r="2283">
          <cell r="A2283" t="str">
            <v>884955079812</v>
          </cell>
          <cell r="B2283" t="str">
            <v>6672008</v>
          </cell>
          <cell r="C2283" t="str">
            <v>W&amp;N PAPIER ESQUISSE BLOCSPIRALE EXTRABLC 110G 35,6X43,2CM50F</v>
          </cell>
          <cell r="D2283">
            <v>50</v>
          </cell>
          <cell r="E2283"/>
          <cell r="F2283"/>
          <cell r="G2283" t="str">
            <v>WN PAP ESQ BLSPI110G 36X43 50F</v>
          </cell>
          <cell r="H2283" t="str">
            <v>W&amp;N CARTRIDGE SCHETSBLOK SPIRAAL 110GR 50 VEL 35,6X43,2CM</v>
          </cell>
          <cell r="I2283" t="str">
            <v>WN SKT PADW EW 110 36X43P 50S  SP</v>
          </cell>
          <cell r="J2283">
            <v>8.94</v>
          </cell>
          <cell r="K2283">
            <v>9.0299999999999994</v>
          </cell>
          <cell r="L2283">
            <v>1.0067114093959717E-2</v>
          </cell>
          <cell r="M2283" t="str">
            <v>Actif</v>
          </cell>
          <cell r="N2283"/>
          <cell r="O2283" t="str">
            <v>WINSOR &amp; NEWTON</v>
          </cell>
          <cell r="P2283" t="str">
            <v>FINE ARTS</v>
          </cell>
          <cell r="Q2283" t="str">
            <v>W&amp;N PAPER</v>
          </cell>
          <cell r="R2283" t="str">
            <v>DRAWING/SKETCHING PAPER</v>
          </cell>
          <cell r="S2283" t="str">
            <v>PAPER PAD MET</v>
          </cell>
          <cell r="T2283" t="str">
            <v>No serie</v>
          </cell>
          <cell r="U2283" t="str">
            <v>NU</v>
          </cell>
          <cell r="V2283" t="str">
            <v>10100301400812</v>
          </cell>
          <cell r="W2283" t="str">
            <v>48209000</v>
          </cell>
          <cell r="X2283" t="str">
            <v>MALAYSIA</v>
          </cell>
          <cell r="Y2283">
            <v>3</v>
          </cell>
        </row>
        <row r="2284">
          <cell r="A2284" t="str">
            <v>884955079867</v>
          </cell>
          <cell r="B2284" t="str">
            <v>6691013</v>
          </cell>
          <cell r="C2284" t="str">
            <v>W&amp;N PAPIER DESSIN BLOC SPIRALE GR MOYEN 150G 27,9X35,6CM 25F</v>
          </cell>
          <cell r="D2284">
            <v>50</v>
          </cell>
          <cell r="E2284"/>
          <cell r="F2284"/>
          <cell r="G2284" t="str">
            <v>WN PAP DES BL SPI GM150G 28X36</v>
          </cell>
          <cell r="H2284" t="str">
            <v>W&amp;N TEKEN-SCHETSBLOK MEDIUMKORREL SP 25V 150GR 27,9X35,6CM</v>
          </cell>
          <cell r="I2284" t="str">
            <v>WN DRW PADW MED 150 28X36P 25S SP</v>
          </cell>
          <cell r="J2284">
            <v>9.5399999999999991</v>
          </cell>
          <cell r="K2284">
            <v>9.64</v>
          </cell>
          <cell r="L2284">
            <v>1.0482180293501198E-2</v>
          </cell>
          <cell r="M2284" t="str">
            <v>Actif</v>
          </cell>
          <cell r="N2284"/>
          <cell r="O2284" t="str">
            <v>WINSOR &amp; NEWTON</v>
          </cell>
          <cell r="P2284" t="str">
            <v>FINE ARTS</v>
          </cell>
          <cell r="Q2284" t="str">
            <v>W&amp;N PAPER</v>
          </cell>
          <cell r="R2284" t="str">
            <v>DRAWING/SKETCHING PAPER</v>
          </cell>
          <cell r="S2284" t="str">
            <v>PAPER PAD MET</v>
          </cell>
          <cell r="T2284" t="str">
            <v>No serie</v>
          </cell>
          <cell r="U2284" t="str">
            <v>NU</v>
          </cell>
          <cell r="V2284" t="str">
            <v>10100301400812</v>
          </cell>
          <cell r="W2284" t="str">
            <v>48209000</v>
          </cell>
          <cell r="X2284" t="str">
            <v>GERMANY</v>
          </cell>
          <cell r="Y2284">
            <v>3</v>
          </cell>
        </row>
        <row r="2285">
          <cell r="A2285" t="str">
            <v>884955079836</v>
          </cell>
          <cell r="B2285" t="str">
            <v>6691010</v>
          </cell>
          <cell r="C2285" t="str">
            <v>W&amp;N PAPIER DESSIN BLOC SPIRALE GRAIN FIN 150G 27,9X35,6CM25F</v>
          </cell>
          <cell r="D2285">
            <v>50</v>
          </cell>
          <cell r="E2285"/>
          <cell r="F2285"/>
          <cell r="G2285" t="str">
            <v>WN PAP DES BLSPI GF150G 28X36</v>
          </cell>
          <cell r="H2285" t="str">
            <v>W&amp;N TEKEN-SCHETSBLOK FIJNE KORREL SP 25V 150GR 27,9X35,6CM</v>
          </cell>
          <cell r="I2285" t="str">
            <v>WN DRW PADW SMT 150 28X36P 25S SP</v>
          </cell>
          <cell r="J2285">
            <v>9.5399999999999991</v>
          </cell>
          <cell r="K2285">
            <v>9.64</v>
          </cell>
          <cell r="L2285">
            <v>1.0482180293501198E-2</v>
          </cell>
          <cell r="M2285" t="str">
            <v>Actif</v>
          </cell>
          <cell r="N2285"/>
          <cell r="O2285" t="str">
            <v>WINSOR &amp; NEWTON</v>
          </cell>
          <cell r="P2285" t="str">
            <v>FINE ARTS</v>
          </cell>
          <cell r="Q2285" t="str">
            <v>W&amp;N PAPER</v>
          </cell>
          <cell r="R2285" t="str">
            <v>DRAWING/SKETCHING PAPER</v>
          </cell>
          <cell r="S2285" t="str">
            <v>PAPER PAD MET</v>
          </cell>
          <cell r="T2285" t="str">
            <v>No serie</v>
          </cell>
          <cell r="U2285" t="str">
            <v>NU</v>
          </cell>
          <cell r="V2285" t="str">
            <v>10100301400812</v>
          </cell>
          <cell r="W2285" t="str">
            <v>48209000</v>
          </cell>
          <cell r="X2285" t="str">
            <v>GERMANY</v>
          </cell>
          <cell r="Y2285">
            <v>3</v>
          </cell>
        </row>
        <row r="2286">
          <cell r="A2286" t="str">
            <v>884955079874</v>
          </cell>
          <cell r="B2286" t="str">
            <v>6691014</v>
          </cell>
          <cell r="C2286" t="str">
            <v>W&amp;N PAPIER DESSIN BLOC SPIRALE GR MOYEN 150G 45,7X61CM 25F</v>
          </cell>
          <cell r="D2286">
            <v>50</v>
          </cell>
          <cell r="E2286"/>
          <cell r="F2286"/>
          <cell r="G2286" t="str">
            <v>WN PAP DES BL SPI GM150G 46X61</v>
          </cell>
          <cell r="H2286" t="str">
            <v>W&amp;N TEKEN-SCHETSBLOK MEDIUMKORREL SP 25V 150GR 45,7X61,0CM</v>
          </cell>
          <cell r="I2286" t="str">
            <v>WN DRW PADW MED 150 46X61P 25S SP</v>
          </cell>
          <cell r="J2286">
            <v>21.45</v>
          </cell>
          <cell r="K2286">
            <v>21.66</v>
          </cell>
          <cell r="L2286">
            <v>9.790209790209831E-3</v>
          </cell>
          <cell r="M2286" t="str">
            <v>Actif</v>
          </cell>
          <cell r="N2286"/>
          <cell r="O2286" t="str">
            <v>WINSOR &amp; NEWTON</v>
          </cell>
          <cell r="P2286" t="str">
            <v>FINE ARTS</v>
          </cell>
          <cell r="Q2286" t="str">
            <v>W&amp;N PAPER</v>
          </cell>
          <cell r="R2286" t="str">
            <v>DRAWING/SKETCHING PAPER</v>
          </cell>
          <cell r="S2286" t="str">
            <v>PAPER PAD MET</v>
          </cell>
          <cell r="T2286" t="str">
            <v>No serie</v>
          </cell>
          <cell r="U2286" t="str">
            <v>NU</v>
          </cell>
          <cell r="V2286" t="str">
            <v>10100301400812</v>
          </cell>
          <cell r="W2286" t="str">
            <v>48209000</v>
          </cell>
          <cell r="X2286" t="str">
            <v>GERMANY</v>
          </cell>
          <cell r="Y2286">
            <v>3</v>
          </cell>
        </row>
        <row r="2287">
          <cell r="A2287" t="str">
            <v>884955079843</v>
          </cell>
          <cell r="B2287" t="str">
            <v>6691011</v>
          </cell>
          <cell r="C2287" t="str">
            <v>W&amp;N PAPIER DESSIN BLOC SPIRALE GRAIN FIN 150G 45,7X61,0CM25F</v>
          </cell>
          <cell r="D2287">
            <v>50</v>
          </cell>
          <cell r="E2287"/>
          <cell r="F2287"/>
          <cell r="G2287" t="str">
            <v>WN PAP DES BLSPI GF150G 46X61</v>
          </cell>
          <cell r="H2287" t="str">
            <v>W&amp;N TEKEN-SCHETSBLOK FIJNE KORREL SP 25V 150GR 45,7X61,0CM</v>
          </cell>
          <cell r="I2287" t="str">
            <v>WN DRW PADW SMT 150 46X61P 25S SP</v>
          </cell>
          <cell r="J2287">
            <v>21.45</v>
          </cell>
          <cell r="K2287">
            <v>21.66</v>
          </cell>
          <cell r="L2287">
            <v>9.790209790209831E-3</v>
          </cell>
          <cell r="M2287" t="str">
            <v>Actif</v>
          </cell>
          <cell r="N2287"/>
          <cell r="O2287" t="str">
            <v>WINSOR &amp; NEWTON</v>
          </cell>
          <cell r="P2287" t="str">
            <v>FINE ARTS</v>
          </cell>
          <cell r="Q2287" t="str">
            <v>W&amp;N PAPER</v>
          </cell>
          <cell r="R2287" t="str">
            <v>DRAWING/SKETCHING PAPER</v>
          </cell>
          <cell r="S2287" t="str">
            <v>PAPER PAD MET</v>
          </cell>
          <cell r="T2287" t="str">
            <v>No serie</v>
          </cell>
          <cell r="U2287" t="str">
            <v>NU</v>
          </cell>
          <cell r="V2287" t="str">
            <v>10100301400812</v>
          </cell>
          <cell r="W2287" t="str">
            <v>48209000</v>
          </cell>
          <cell r="X2287" t="str">
            <v>GERMANY</v>
          </cell>
          <cell r="Y2287">
            <v>3</v>
          </cell>
        </row>
        <row r="2288">
          <cell r="A2288" t="str">
            <v>884955076880</v>
          </cell>
          <cell r="B2288" t="str">
            <v>6002008</v>
          </cell>
          <cell r="C2288" t="str">
            <v>W&amp;N PAPIER BLEEDPROOF BLOC 75G A4 50 FEUILLES</v>
          </cell>
          <cell r="D2288">
            <v>51</v>
          </cell>
          <cell r="E2288"/>
          <cell r="F2288"/>
          <cell r="G2288" t="str">
            <v>WN PAP BLEED BL 75G A4 50F</v>
          </cell>
          <cell r="H2288" t="str">
            <v>W&amp;N MARKERBLOK BLEEDPROOF 50 VEL 75GR A4</v>
          </cell>
          <cell r="I2288" t="str">
            <v>WN BLEED PAD 75 A4 50S         SP</v>
          </cell>
          <cell r="J2288">
            <v>6.64</v>
          </cell>
          <cell r="K2288">
            <v>6.71</v>
          </cell>
          <cell r="L2288">
            <v>1.0542168674698838E-2</v>
          </cell>
          <cell r="M2288" t="str">
            <v>Actif</v>
          </cell>
          <cell r="N2288"/>
          <cell r="O2288" t="str">
            <v>WINSOR &amp; NEWTON</v>
          </cell>
          <cell r="P2288" t="str">
            <v>FINE ARTS</v>
          </cell>
          <cell r="Q2288" t="str">
            <v>W&amp;N PAPER</v>
          </cell>
          <cell r="R2288" t="str">
            <v>BLEEDPROOF PAPER</v>
          </cell>
          <cell r="S2288" t="str">
            <v>PAPER PAD A</v>
          </cell>
          <cell r="T2288" t="str">
            <v>No serie</v>
          </cell>
          <cell r="U2288" t="str">
            <v>NU</v>
          </cell>
          <cell r="V2288" t="str">
            <v>10100301436829</v>
          </cell>
          <cell r="W2288" t="str">
            <v>48209000</v>
          </cell>
          <cell r="X2288" t="str">
            <v>GERMANY</v>
          </cell>
          <cell r="Y2288">
            <v>6</v>
          </cell>
        </row>
        <row r="2289">
          <cell r="A2289" t="str">
            <v>884955076927</v>
          </cell>
          <cell r="B2289" t="str">
            <v>6002012</v>
          </cell>
          <cell r="C2289" t="str">
            <v>W&amp;N PAPIER BLEEDPROF 160 A4 25P</v>
          </cell>
          <cell r="D2289">
            <v>51</v>
          </cell>
          <cell r="E2289"/>
          <cell r="F2289"/>
          <cell r="G2289" t="str">
            <v>WN PAP BLEEDPROF 160 A4 25P</v>
          </cell>
          <cell r="H2289" t="str">
            <v>W&amp;N BLEED PAD 160 A4 25P</v>
          </cell>
          <cell r="I2289" t="str">
            <v>WN BLEED PAD 160 A4 25P        SP</v>
          </cell>
          <cell r="J2289">
            <v>9.5399999999999991</v>
          </cell>
          <cell r="K2289">
            <v>9.64</v>
          </cell>
          <cell r="L2289">
            <v>1.0482180293501198E-2</v>
          </cell>
          <cell r="M2289" t="str">
            <v>Actif</v>
          </cell>
          <cell r="N2289"/>
          <cell r="O2289" t="str">
            <v>WINSOR &amp; NEWTON</v>
          </cell>
          <cell r="P2289" t="str">
            <v>FINE ARTS</v>
          </cell>
          <cell r="Q2289" t="str">
            <v>W&amp;N PAPER</v>
          </cell>
          <cell r="R2289" t="str">
            <v>BLEEDPROOF PAPER</v>
          </cell>
          <cell r="S2289" t="str">
            <v>PAPER PAD A</v>
          </cell>
          <cell r="T2289" t="str">
            <v>No serie</v>
          </cell>
          <cell r="U2289" t="str">
            <v>NU</v>
          </cell>
          <cell r="V2289" t="str">
            <v>10100301436829</v>
          </cell>
          <cell r="W2289" t="str">
            <v>48201090</v>
          </cell>
          <cell r="X2289" t="str">
            <v>GERMANY</v>
          </cell>
          <cell r="Y2289">
            <v>6</v>
          </cell>
        </row>
        <row r="2290">
          <cell r="A2290" t="str">
            <v>884955076897</v>
          </cell>
          <cell r="B2290" t="str">
            <v>6002009</v>
          </cell>
          <cell r="C2290" t="str">
            <v>W&amp;N PAPIER BLEEDPROOF BLOC 75G A3 50 FEUILLES</v>
          </cell>
          <cell r="D2290">
            <v>51</v>
          </cell>
          <cell r="E2290"/>
          <cell r="F2290"/>
          <cell r="G2290" t="str">
            <v>WN PAP BLEED BL 75G A3 50F</v>
          </cell>
          <cell r="H2290" t="str">
            <v>W&amp;N MARKERBLOK BLEEDPROOF 50 VEL 75GR A3</v>
          </cell>
          <cell r="I2290" t="str">
            <v>WN BLEED PAD 75 A3 50S         SP</v>
          </cell>
          <cell r="J2290">
            <v>11.79</v>
          </cell>
          <cell r="K2290">
            <v>11.91</v>
          </cell>
          <cell r="L2290">
            <v>1.0178117048346142E-2</v>
          </cell>
          <cell r="M2290" t="str">
            <v>Actif</v>
          </cell>
          <cell r="N2290"/>
          <cell r="O2290" t="str">
            <v>WINSOR &amp; NEWTON</v>
          </cell>
          <cell r="P2290" t="str">
            <v>FINE ARTS</v>
          </cell>
          <cell r="Q2290" t="str">
            <v>W&amp;N PAPER</v>
          </cell>
          <cell r="R2290" t="str">
            <v>BLEEDPROOF PAPER</v>
          </cell>
          <cell r="S2290" t="str">
            <v>PAPER PAD A</v>
          </cell>
          <cell r="T2290" t="str">
            <v>No serie</v>
          </cell>
          <cell r="U2290" t="str">
            <v>NU</v>
          </cell>
          <cell r="V2290" t="str">
            <v>10100301436829</v>
          </cell>
          <cell r="W2290" t="str">
            <v>48209000</v>
          </cell>
          <cell r="X2290" t="str">
            <v>GERMANY</v>
          </cell>
          <cell r="Y2290">
            <v>3</v>
          </cell>
        </row>
        <row r="2291">
          <cell r="A2291" t="str">
            <v>884955076934</v>
          </cell>
          <cell r="B2291" t="str">
            <v>6002013</v>
          </cell>
          <cell r="C2291" t="str">
            <v>W&amp;N PAPIER BLEEDPROF 160 A3 25P</v>
          </cell>
          <cell r="D2291">
            <v>51</v>
          </cell>
          <cell r="E2291"/>
          <cell r="F2291"/>
          <cell r="G2291" t="str">
            <v>WN PAP BLEEDPROF 160 A3 25P</v>
          </cell>
          <cell r="H2291" t="str">
            <v>W&amp;N BLEED PAD 160 A3 25P</v>
          </cell>
          <cell r="I2291" t="str">
            <v>WN BLEED PAD 160 A3 25P        SP</v>
          </cell>
          <cell r="J2291">
            <v>14.31</v>
          </cell>
          <cell r="K2291">
            <v>14.45</v>
          </cell>
          <cell r="L2291">
            <v>9.7833682739342266E-3</v>
          </cell>
          <cell r="M2291" t="str">
            <v>Actif</v>
          </cell>
          <cell r="N2291"/>
          <cell r="O2291" t="str">
            <v>WINSOR &amp; NEWTON</v>
          </cell>
          <cell r="P2291" t="str">
            <v>FINE ARTS</v>
          </cell>
          <cell r="Q2291" t="str">
            <v>W&amp;N PAPER</v>
          </cell>
          <cell r="R2291" t="str">
            <v>BLEEDPROOF PAPER</v>
          </cell>
          <cell r="S2291" t="str">
            <v>PAPER PAD A</v>
          </cell>
          <cell r="T2291" t="str">
            <v>No serie</v>
          </cell>
          <cell r="U2291" t="str">
            <v>NU</v>
          </cell>
          <cell r="V2291" t="str">
            <v>10100301436829</v>
          </cell>
          <cell r="W2291" t="str">
            <v>48201090</v>
          </cell>
          <cell r="X2291" t="str">
            <v>GERMANY</v>
          </cell>
          <cell r="Y2291">
            <v>3</v>
          </cell>
        </row>
        <row r="2292">
          <cell r="A2292" t="str">
            <v>884955076866</v>
          </cell>
          <cell r="B2292" t="str">
            <v>6002006</v>
          </cell>
          <cell r="C2292" t="str">
            <v>W&amp;N PAPIER BLEEDPROOF BLOC 75G 22,9X30,5CM 50 FEUILLES</v>
          </cell>
          <cell r="D2292">
            <v>51</v>
          </cell>
          <cell r="E2292"/>
          <cell r="F2292"/>
          <cell r="G2292" t="str">
            <v>WN PAP BLEED BL 75G 23X31 50F</v>
          </cell>
          <cell r="H2292" t="str">
            <v>W&amp;N MARKERBLOK BLEEDPROOF 50 VEL 75GR 22,9X30,5CM</v>
          </cell>
          <cell r="I2292" t="str">
            <v>WN BLEED PAD 75 23X31 50S      SP</v>
          </cell>
          <cell r="J2292">
            <v>6.64</v>
          </cell>
          <cell r="K2292">
            <v>6.71</v>
          </cell>
          <cell r="L2292">
            <v>1.0542168674698838E-2</v>
          </cell>
          <cell r="M2292" t="str">
            <v>Actif</v>
          </cell>
          <cell r="N2292"/>
          <cell r="O2292" t="str">
            <v>WINSOR &amp; NEWTON</v>
          </cell>
          <cell r="P2292" t="str">
            <v>FINE ARTS</v>
          </cell>
          <cell r="Q2292" t="str">
            <v>W&amp;N PAPER</v>
          </cell>
          <cell r="R2292" t="str">
            <v>BLEEDPROOF PAPER</v>
          </cell>
          <cell r="S2292" t="str">
            <v>PAPER PAD METR</v>
          </cell>
          <cell r="T2292" t="str">
            <v>No serie</v>
          </cell>
          <cell r="U2292" t="str">
            <v>NU</v>
          </cell>
          <cell r="V2292" t="str">
            <v>10100301436812</v>
          </cell>
          <cell r="W2292" t="str">
            <v>48209000</v>
          </cell>
          <cell r="X2292" t="str">
            <v>GERMANY</v>
          </cell>
          <cell r="Y2292">
            <v>6</v>
          </cell>
        </row>
        <row r="2293">
          <cell r="A2293" t="str">
            <v>884955076903</v>
          </cell>
          <cell r="B2293" t="str">
            <v>6002010</v>
          </cell>
          <cell r="C2293" t="str">
            <v>W&amp;N PAPIER BLEEDPROF 160 23x31 25P</v>
          </cell>
          <cell r="D2293">
            <v>51</v>
          </cell>
          <cell r="E2293"/>
          <cell r="F2293"/>
          <cell r="G2293" t="str">
            <v>WN PAP BLEEDPROF 160 23x31 25P</v>
          </cell>
          <cell r="H2293" t="str">
            <v>W&amp;N BLEED PAD 160 23x31 25P</v>
          </cell>
          <cell r="I2293" t="str">
            <v>WN BLEED PAD 160 23x31 25P     SP</v>
          </cell>
          <cell r="J2293">
            <v>9.5399999999999991</v>
          </cell>
          <cell r="K2293">
            <v>9.64</v>
          </cell>
          <cell r="L2293">
            <v>1.0482180293501198E-2</v>
          </cell>
          <cell r="M2293" t="str">
            <v>Actif</v>
          </cell>
          <cell r="N2293"/>
          <cell r="O2293" t="str">
            <v>WINSOR &amp; NEWTON</v>
          </cell>
          <cell r="P2293" t="str">
            <v>FINE ARTS</v>
          </cell>
          <cell r="Q2293" t="str">
            <v>W&amp;N PAPER</v>
          </cell>
          <cell r="R2293" t="str">
            <v>BLEEDPROOF PAPER</v>
          </cell>
          <cell r="S2293" t="str">
            <v>PAPER PAD METR</v>
          </cell>
          <cell r="T2293" t="str">
            <v>No serie</v>
          </cell>
          <cell r="U2293" t="str">
            <v>NU</v>
          </cell>
          <cell r="V2293" t="str">
            <v>10100301436812</v>
          </cell>
          <cell r="W2293" t="str">
            <v>48201090</v>
          </cell>
          <cell r="X2293" t="str">
            <v>GERMANY</v>
          </cell>
          <cell r="Y2293">
            <v>6</v>
          </cell>
        </row>
        <row r="2294">
          <cell r="A2294" t="str">
            <v>884955076873</v>
          </cell>
          <cell r="B2294" t="str">
            <v>6002007</v>
          </cell>
          <cell r="C2294" t="str">
            <v>W&amp;N PAPIER BLEEDPROOF BLOC 75G 27,9X35,6CM 50 FEUILLES</v>
          </cell>
          <cell r="D2294">
            <v>51</v>
          </cell>
          <cell r="E2294"/>
          <cell r="F2294"/>
          <cell r="G2294" t="str">
            <v>WN PAP BLEED BL 75G 28X36 50F</v>
          </cell>
          <cell r="H2294" t="str">
            <v>W&amp;N MARKERBLOK BLEEDPROOF 50 VEL 75GR 27,9X35,6CM</v>
          </cell>
          <cell r="I2294" t="str">
            <v>WN BLEED PAD 75 28X36 50S      SP</v>
          </cell>
          <cell r="J2294">
            <v>11.79</v>
          </cell>
          <cell r="K2294">
            <v>11.91</v>
          </cell>
          <cell r="L2294">
            <v>1.0178117048346142E-2</v>
          </cell>
          <cell r="M2294" t="str">
            <v>Actif</v>
          </cell>
          <cell r="N2294"/>
          <cell r="O2294" t="str">
            <v>WINSOR &amp; NEWTON</v>
          </cell>
          <cell r="P2294" t="str">
            <v>FINE ARTS</v>
          </cell>
          <cell r="Q2294" t="str">
            <v>W&amp;N PAPER</v>
          </cell>
          <cell r="R2294" t="str">
            <v>BLEEDPROOF PAPER</v>
          </cell>
          <cell r="S2294" t="str">
            <v>PAPER PAD METR</v>
          </cell>
          <cell r="T2294" t="str">
            <v>No serie</v>
          </cell>
          <cell r="U2294" t="str">
            <v>NU</v>
          </cell>
          <cell r="V2294" t="str">
            <v>10100301436812</v>
          </cell>
          <cell r="W2294" t="str">
            <v>48209000</v>
          </cell>
          <cell r="X2294" t="str">
            <v>GERMANY</v>
          </cell>
          <cell r="Y2294">
            <v>3</v>
          </cell>
        </row>
        <row r="2295">
          <cell r="A2295" t="str">
            <v>884955076910</v>
          </cell>
          <cell r="B2295" t="str">
            <v>6002011</v>
          </cell>
          <cell r="C2295" t="str">
            <v>W&amp;N PAPIER BLEEDPROF 160 28x36 25P</v>
          </cell>
          <cell r="D2295">
            <v>51</v>
          </cell>
          <cell r="E2295"/>
          <cell r="F2295"/>
          <cell r="G2295" t="str">
            <v>WN PAP BLEEDPROF 160 28x36 25P</v>
          </cell>
          <cell r="H2295" t="str">
            <v>W&amp;N BLEED PAD 160 28x36 25P</v>
          </cell>
          <cell r="I2295" t="str">
            <v>WN BLEED PAD 160 28x36 25P     SP</v>
          </cell>
          <cell r="J2295">
            <v>14.31</v>
          </cell>
          <cell r="K2295">
            <v>14.45</v>
          </cell>
          <cell r="L2295">
            <v>9.7833682739342266E-3</v>
          </cell>
          <cell r="M2295" t="str">
            <v>Actif</v>
          </cell>
          <cell r="N2295"/>
          <cell r="O2295" t="str">
            <v>WINSOR &amp; NEWTON</v>
          </cell>
          <cell r="P2295" t="str">
            <v>FINE ARTS</v>
          </cell>
          <cell r="Q2295" t="str">
            <v>W&amp;N PAPER</v>
          </cell>
          <cell r="R2295" t="str">
            <v>BLEEDPROOF PAPER</v>
          </cell>
          <cell r="S2295" t="str">
            <v>PAPER PAD METR</v>
          </cell>
          <cell r="T2295" t="str">
            <v>No serie</v>
          </cell>
          <cell r="U2295" t="str">
            <v>NU</v>
          </cell>
          <cell r="V2295" t="str">
            <v>10100301436812</v>
          </cell>
          <cell r="W2295" t="str">
            <v>48201090</v>
          </cell>
          <cell r="X2295" t="str">
            <v>GERMANY</v>
          </cell>
          <cell r="Y2295">
            <v>3</v>
          </cell>
        </row>
        <row r="2296">
          <cell r="A2296" t="str">
            <v>884955077122</v>
          </cell>
          <cell r="B2296" t="str">
            <v>6673005</v>
          </cell>
          <cell r="C2296" t="str">
            <v>W&amp;N PAPIER ESQUISSE CAHIER CROQUIS RELIE 170G A6 50F</v>
          </cell>
          <cell r="D2296">
            <v>51</v>
          </cell>
          <cell r="E2296"/>
          <cell r="F2296"/>
          <cell r="G2296" t="str">
            <v>WN PAP ESQ CROQ 170G A6 50F</v>
          </cell>
          <cell r="H2296" t="str">
            <v>W&amp;N SCHETSBOEK GEBONDEN 170GR 48 VEL A6</v>
          </cell>
          <cell r="I2296" t="str">
            <v>WN SKETCH BK 170 A6 50S        SP</v>
          </cell>
          <cell r="J2296">
            <v>3.16</v>
          </cell>
          <cell r="K2296">
            <v>3.19</v>
          </cell>
          <cell r="L2296">
            <v>9.4936708860758872E-3</v>
          </cell>
          <cell r="M2296" t="str">
            <v>Actif</v>
          </cell>
          <cell r="N2296"/>
          <cell r="O2296" t="str">
            <v>WINSOR &amp; NEWTON</v>
          </cell>
          <cell r="P2296" t="str">
            <v>FINE ARTS</v>
          </cell>
          <cell r="Q2296" t="str">
            <v>W&amp;N PAPER</v>
          </cell>
          <cell r="R2296" t="str">
            <v>DRAWING/SKETCHING PAPER</v>
          </cell>
          <cell r="S2296" t="str">
            <v>NOTEBOOK</v>
          </cell>
          <cell r="T2296" t="str">
            <v>No serie</v>
          </cell>
          <cell r="U2296" t="str">
            <v>NU</v>
          </cell>
          <cell r="V2296" t="str">
            <v>10100301400809</v>
          </cell>
          <cell r="W2296" t="str">
            <v>48209000</v>
          </cell>
          <cell r="X2296" t="str">
            <v>CHINA</v>
          </cell>
          <cell r="Y2296">
            <v>6</v>
          </cell>
        </row>
        <row r="2297">
          <cell r="A2297" t="str">
            <v>884955077085</v>
          </cell>
          <cell r="B2297" t="str">
            <v>6673001</v>
          </cell>
          <cell r="C2297" t="str">
            <v>W&amp;N PAPIER ESQUISSE CAHIER CROQUIS SPIRALE 170G A6 50F</v>
          </cell>
          <cell r="D2297">
            <v>51</v>
          </cell>
          <cell r="E2297"/>
          <cell r="F2297"/>
          <cell r="G2297" t="str">
            <v>WN PAP ESQ CROQ SPI170G A6 50F</v>
          </cell>
          <cell r="H2297" t="str">
            <v>W&amp;N SCHETSBOEK SPIRAAL 170GR 50 VEL A6</v>
          </cell>
          <cell r="I2297" t="str">
            <v>WN SKETCH BKW 170 A6P 50S      SP</v>
          </cell>
          <cell r="J2297">
            <v>3.16</v>
          </cell>
          <cell r="K2297">
            <v>3.19</v>
          </cell>
          <cell r="L2297">
            <v>9.4936708860758872E-3</v>
          </cell>
          <cell r="M2297" t="str">
            <v>Actif</v>
          </cell>
          <cell r="N2297"/>
          <cell r="O2297" t="str">
            <v>WINSOR &amp; NEWTON</v>
          </cell>
          <cell r="P2297" t="str">
            <v>FINE ARTS</v>
          </cell>
          <cell r="Q2297" t="str">
            <v>W&amp;N PAPER</v>
          </cell>
          <cell r="R2297" t="str">
            <v>DRAWING/SKETCHING PAPER</v>
          </cell>
          <cell r="S2297" t="str">
            <v>NOTEBOOK</v>
          </cell>
          <cell r="T2297" t="str">
            <v>No serie</v>
          </cell>
          <cell r="U2297" t="str">
            <v>NU</v>
          </cell>
          <cell r="V2297" t="str">
            <v>10100301400809</v>
          </cell>
          <cell r="W2297" t="str">
            <v>48209000</v>
          </cell>
          <cell r="X2297" t="str">
            <v>CHINA</v>
          </cell>
          <cell r="Y2297">
            <v>6</v>
          </cell>
        </row>
        <row r="2298">
          <cell r="A2298" t="str">
            <v>884955080092</v>
          </cell>
          <cell r="B2298" t="str">
            <v>6673017</v>
          </cell>
          <cell r="C2298" t="str">
            <v>W&amp;N PAPIER ESQUISSE CAHIER CROQUIS RELIE 110G 14X21,6CM 80F</v>
          </cell>
          <cell r="D2298">
            <v>51</v>
          </cell>
          <cell r="E2298"/>
          <cell r="F2298"/>
          <cell r="G2298" t="str">
            <v>WN PAP ESQ CROQ 110G 14X22 80F</v>
          </cell>
          <cell r="H2298" t="str">
            <v>W&amp;N SCHETSBLOK GEBONDEN 110GR 80 VEL 17,8X25,4CM</v>
          </cell>
          <cell r="I2298" t="str">
            <v>WN SKET BK 110 14X22 80S       SP</v>
          </cell>
          <cell r="J2298">
            <v>3.58</v>
          </cell>
          <cell r="K2298">
            <v>3.62</v>
          </cell>
          <cell r="L2298">
            <v>1.1173184357541908E-2</v>
          </cell>
          <cell r="M2298" t="str">
            <v>Actif</v>
          </cell>
          <cell r="N2298"/>
          <cell r="O2298" t="str">
            <v>WINSOR &amp; NEWTON</v>
          </cell>
          <cell r="P2298" t="str">
            <v>FINE ARTS</v>
          </cell>
          <cell r="Q2298" t="str">
            <v>W&amp;N PAPER</v>
          </cell>
          <cell r="R2298" t="str">
            <v>DRAWING/SKETCHING PAPER</v>
          </cell>
          <cell r="S2298" t="str">
            <v>NOTEBOOK</v>
          </cell>
          <cell r="T2298" t="str">
            <v>No serie</v>
          </cell>
          <cell r="U2298" t="str">
            <v>NU</v>
          </cell>
          <cell r="V2298" t="str">
            <v>10100301400809</v>
          </cell>
          <cell r="W2298" t="str">
            <v>48209000</v>
          </cell>
          <cell r="X2298" t="str">
            <v>CHINA</v>
          </cell>
          <cell r="Y2298">
            <v>6</v>
          </cell>
        </row>
        <row r="2299">
          <cell r="A2299" t="str">
            <v>884955080061</v>
          </cell>
          <cell r="B2299" t="str">
            <v>6672009</v>
          </cell>
          <cell r="C2299" t="str">
            <v>W&amp;N PAPIER ESQUISSE CAHIERCROQUIS SPIRALE110G 17,8X25,4CM80F</v>
          </cell>
          <cell r="D2299">
            <v>51</v>
          </cell>
          <cell r="E2299"/>
          <cell r="F2299"/>
          <cell r="G2299" t="str">
            <v>WN PAP ESQ CROQ SPI 110G 18X25</v>
          </cell>
          <cell r="H2299" t="str">
            <v>W&amp;N SCHETSBOEK SPIRAAL 110GR 80 VEL 17,8X25,4CM</v>
          </cell>
          <cell r="I2299" t="str">
            <v>WN SKET BKW 110 18X25 80S      SP</v>
          </cell>
          <cell r="J2299">
            <v>3.58</v>
          </cell>
          <cell r="K2299">
            <v>3.62</v>
          </cell>
          <cell r="L2299">
            <v>1.1173184357541908E-2</v>
          </cell>
          <cell r="M2299" t="str">
            <v>Actif</v>
          </cell>
          <cell r="N2299"/>
          <cell r="O2299" t="str">
            <v>WINSOR &amp; NEWTON</v>
          </cell>
          <cell r="P2299" t="str">
            <v>FINE ARTS</v>
          </cell>
          <cell r="Q2299" t="str">
            <v>W&amp;N PAPER</v>
          </cell>
          <cell r="R2299" t="str">
            <v>DRAWING/SKETCHING PAPER</v>
          </cell>
          <cell r="S2299" t="str">
            <v>NOTEBOOK</v>
          </cell>
          <cell r="T2299" t="str">
            <v>No serie</v>
          </cell>
          <cell r="U2299" t="str">
            <v>NU</v>
          </cell>
          <cell r="V2299" t="str">
            <v>10100301400809</v>
          </cell>
          <cell r="W2299" t="str">
            <v>48209000</v>
          </cell>
          <cell r="X2299" t="str">
            <v>CHINA</v>
          </cell>
          <cell r="Y2299">
            <v>6</v>
          </cell>
        </row>
        <row r="2300">
          <cell r="A2300" t="str">
            <v>884955077214</v>
          </cell>
          <cell r="B2300" t="str">
            <v>6673014</v>
          </cell>
          <cell r="C2300" t="str">
            <v>W&amp;N PAPIER ESQUISSE CAHIER CROQUIS RELIE 110G A5 80F</v>
          </cell>
          <cell r="D2300">
            <v>51</v>
          </cell>
          <cell r="E2300"/>
          <cell r="F2300"/>
          <cell r="G2300" t="str">
            <v>WN PAP ESQ CROQ 110G A5 80F</v>
          </cell>
          <cell r="H2300" t="str">
            <v>W&amp;N SCHETSBLOK GEBONDEN 110GR 80 VEL A5</v>
          </cell>
          <cell r="I2300" t="str">
            <v>WN SKETCH BK 110 A5 80S        SP</v>
          </cell>
          <cell r="J2300">
            <v>4.03</v>
          </cell>
          <cell r="K2300">
            <v>4.07</v>
          </cell>
          <cell r="L2300">
            <v>9.9255583126550955E-3</v>
          </cell>
          <cell r="M2300" t="str">
            <v>Actif</v>
          </cell>
          <cell r="N2300"/>
          <cell r="O2300" t="str">
            <v>WINSOR &amp; NEWTON</v>
          </cell>
          <cell r="P2300" t="str">
            <v>FINE ARTS</v>
          </cell>
          <cell r="Q2300" t="str">
            <v>W&amp;N PAPER</v>
          </cell>
          <cell r="R2300" t="str">
            <v>DRAWING/SKETCHING PAPER</v>
          </cell>
          <cell r="S2300" t="str">
            <v>NOTEBOOK</v>
          </cell>
          <cell r="T2300" t="str">
            <v>No serie</v>
          </cell>
          <cell r="U2300" t="str">
            <v>NU</v>
          </cell>
          <cell r="V2300" t="str">
            <v>10100301400809</v>
          </cell>
          <cell r="W2300" t="str">
            <v>48209000</v>
          </cell>
          <cell r="X2300" t="str">
            <v>CHINA</v>
          </cell>
          <cell r="Y2300">
            <v>6</v>
          </cell>
        </row>
        <row r="2301">
          <cell r="A2301" t="str">
            <v>884955077177</v>
          </cell>
          <cell r="B2301" t="str">
            <v>6673010</v>
          </cell>
          <cell r="C2301" t="str">
            <v>W&amp;N PAPIER ESQUISSE CAHIER CROQUIS SPIRALE 110G A5 80F</v>
          </cell>
          <cell r="D2301">
            <v>51</v>
          </cell>
          <cell r="E2301"/>
          <cell r="F2301"/>
          <cell r="G2301" t="str">
            <v>WN PAP ESQ CROQ SPI110G A5 80F</v>
          </cell>
          <cell r="H2301" t="str">
            <v>W&amp;N SCHETSBLOK SPIRAAL 110GR 80 VEL A5</v>
          </cell>
          <cell r="I2301" t="str">
            <v>WN SKETCH BKW 110 A5P 80S      SP</v>
          </cell>
          <cell r="J2301">
            <v>4.03</v>
          </cell>
          <cell r="K2301">
            <v>4.07</v>
          </cell>
          <cell r="L2301">
            <v>9.9255583126550955E-3</v>
          </cell>
          <cell r="M2301" t="str">
            <v>Actif</v>
          </cell>
          <cell r="N2301"/>
          <cell r="O2301" t="str">
            <v>WINSOR &amp; NEWTON</v>
          </cell>
          <cell r="P2301" t="str">
            <v>FINE ARTS</v>
          </cell>
          <cell r="Q2301" t="str">
            <v>W&amp;N PAPER</v>
          </cell>
          <cell r="R2301" t="str">
            <v>DRAWING/SKETCHING PAPER</v>
          </cell>
          <cell r="S2301" t="str">
            <v>NOTEBOOK</v>
          </cell>
          <cell r="T2301" t="str">
            <v>No serie</v>
          </cell>
          <cell r="U2301" t="str">
            <v>NU</v>
          </cell>
          <cell r="V2301" t="str">
            <v>10100301400809</v>
          </cell>
          <cell r="W2301" t="str">
            <v>48209000</v>
          </cell>
          <cell r="X2301" t="str">
            <v>CHINA</v>
          </cell>
          <cell r="Y2301">
            <v>6</v>
          </cell>
        </row>
        <row r="2302">
          <cell r="A2302" t="str">
            <v>884955080108</v>
          </cell>
          <cell r="B2302" t="str">
            <v>6673018</v>
          </cell>
          <cell r="C2302" t="str">
            <v>W&amp;N PAPIER ESQUISSE CAHIER CROQUIS RELIE 110G 21,6X27,9CM80F</v>
          </cell>
          <cell r="D2302">
            <v>51</v>
          </cell>
          <cell r="E2302"/>
          <cell r="F2302"/>
          <cell r="G2302" t="str">
            <v>WN PAP ESQ CROQ 110G 22X28 80F</v>
          </cell>
          <cell r="H2302" t="str">
            <v>W&amp;N SCHETSBLOK GEBONDEN 110GR 80 VEL 22,9X30,5CM</v>
          </cell>
          <cell r="I2302" t="str">
            <v>WN SKET BK 110 22X28 80S       SP</v>
          </cell>
          <cell r="J2302">
            <v>4.17</v>
          </cell>
          <cell r="K2302">
            <v>4.21</v>
          </cell>
          <cell r="L2302">
            <v>9.592326139088737E-3</v>
          </cell>
          <cell r="M2302" t="str">
            <v>Actif</v>
          </cell>
          <cell r="N2302"/>
          <cell r="O2302" t="str">
            <v>WINSOR &amp; NEWTON</v>
          </cell>
          <cell r="P2302" t="str">
            <v>FINE ARTS</v>
          </cell>
          <cell r="Q2302" t="str">
            <v>W&amp;N PAPER</v>
          </cell>
          <cell r="R2302" t="str">
            <v>DRAWING/SKETCHING PAPER</v>
          </cell>
          <cell r="S2302" t="str">
            <v>NOTEBOOK</v>
          </cell>
          <cell r="T2302" t="str">
            <v>No serie</v>
          </cell>
          <cell r="U2302" t="str">
            <v>NU</v>
          </cell>
          <cell r="V2302" t="str">
            <v>10100301400809</v>
          </cell>
          <cell r="W2302" t="str">
            <v>48209000</v>
          </cell>
          <cell r="X2302" t="str">
            <v>CHINA</v>
          </cell>
          <cell r="Y2302">
            <v>6</v>
          </cell>
        </row>
        <row r="2303">
          <cell r="A2303" t="str">
            <v>884955080078</v>
          </cell>
          <cell r="B2303" t="str">
            <v>6672010</v>
          </cell>
          <cell r="C2303" t="str">
            <v>W&amp;N PAPIER ESQUISSE CAHIERCROQUIS SPIRALE110G 22,9X30,5CM80F</v>
          </cell>
          <cell r="D2303">
            <v>51</v>
          </cell>
          <cell r="E2303"/>
          <cell r="F2303"/>
          <cell r="G2303" t="str">
            <v>WN PAP ESQ CROQ SPI 110G 23X31</v>
          </cell>
          <cell r="H2303" t="str">
            <v>W&amp;N SCHETSBOEK SPIRAAL 110GR 80 VEL 22,9X30,5CM</v>
          </cell>
          <cell r="I2303" t="str">
            <v>WN SKET BKW 110 23X31 80S      SP</v>
          </cell>
          <cell r="J2303">
            <v>4.17</v>
          </cell>
          <cell r="K2303">
            <v>4.21</v>
          </cell>
          <cell r="L2303">
            <v>9.592326139088737E-3</v>
          </cell>
          <cell r="M2303" t="str">
            <v>Actif</v>
          </cell>
          <cell r="N2303"/>
          <cell r="O2303" t="str">
            <v>WINSOR &amp; NEWTON</v>
          </cell>
          <cell r="P2303" t="str">
            <v>FINE ARTS</v>
          </cell>
          <cell r="Q2303" t="str">
            <v>W&amp;N PAPER</v>
          </cell>
          <cell r="R2303" t="str">
            <v>DRAWING/SKETCHING PAPER</v>
          </cell>
          <cell r="S2303" t="str">
            <v>NOTEBOOK</v>
          </cell>
          <cell r="T2303" t="str">
            <v>No serie</v>
          </cell>
          <cell r="U2303" t="str">
            <v>NU</v>
          </cell>
          <cell r="V2303" t="str">
            <v>10100301400809</v>
          </cell>
          <cell r="W2303" t="str">
            <v>48209000</v>
          </cell>
          <cell r="X2303" t="str">
            <v>CHINA</v>
          </cell>
          <cell r="Y2303">
            <v>6</v>
          </cell>
        </row>
        <row r="2304">
          <cell r="A2304" t="str">
            <v>884955077139</v>
          </cell>
          <cell r="B2304" t="str">
            <v>6673006</v>
          </cell>
          <cell r="C2304" t="str">
            <v>W&amp;N PAPIER ESQUISSE CAHIER CROQUIS RELIE 170G A5 50F</v>
          </cell>
          <cell r="D2304">
            <v>51</v>
          </cell>
          <cell r="E2304"/>
          <cell r="F2304"/>
          <cell r="G2304" t="str">
            <v>WN PAP ESQ CROQ 170G A5 50F</v>
          </cell>
          <cell r="H2304" t="str">
            <v>W&amp;N SCHETSBOEK GEBONDEN 170GR 48 VEL A5</v>
          </cell>
          <cell r="I2304" t="str">
            <v>WN SKETCH BK 170 A5 50S        SP</v>
          </cell>
          <cell r="J2304">
            <v>4.46</v>
          </cell>
          <cell r="K2304">
            <v>4.5</v>
          </cell>
          <cell r="L2304">
            <v>8.9686098654708606E-3</v>
          </cell>
          <cell r="M2304" t="str">
            <v>Actif</v>
          </cell>
          <cell r="N2304"/>
          <cell r="O2304" t="str">
            <v>WINSOR &amp; NEWTON</v>
          </cell>
          <cell r="P2304" t="str">
            <v>FINE ARTS</v>
          </cell>
          <cell r="Q2304" t="str">
            <v>W&amp;N PAPER</v>
          </cell>
          <cell r="R2304" t="str">
            <v>DRAWING/SKETCHING PAPER</v>
          </cell>
          <cell r="S2304" t="str">
            <v>NOTEBOOK</v>
          </cell>
          <cell r="T2304" t="str">
            <v>No serie</v>
          </cell>
          <cell r="U2304" t="str">
            <v>NU</v>
          </cell>
          <cell r="V2304" t="str">
            <v>10100301400809</v>
          </cell>
          <cell r="W2304" t="str">
            <v>48209000</v>
          </cell>
          <cell r="X2304" t="str">
            <v>CHINA</v>
          </cell>
          <cell r="Y2304">
            <v>6</v>
          </cell>
        </row>
        <row r="2305">
          <cell r="A2305" t="str">
            <v>884955077092</v>
          </cell>
          <cell r="B2305" t="str">
            <v>6673002</v>
          </cell>
          <cell r="C2305" t="str">
            <v>W&amp;N PAPIER ESQUISSE CAHIER CROQUIS SPIRALE 170G A5 50F</v>
          </cell>
          <cell r="D2305">
            <v>51</v>
          </cell>
          <cell r="E2305"/>
          <cell r="F2305"/>
          <cell r="G2305" t="str">
            <v>WN PAP ESQ CROQ SPI170G A5 50F</v>
          </cell>
          <cell r="H2305" t="str">
            <v>W&amp;N SCHETSBOEK SPIRAAL 170GR 50 VEL A5</v>
          </cell>
          <cell r="I2305" t="str">
            <v>WN SKETCH BKW 170 A5P 50S      SP</v>
          </cell>
          <cell r="J2305">
            <v>4.46</v>
          </cell>
          <cell r="K2305">
            <v>4.5</v>
          </cell>
          <cell r="L2305">
            <v>8.9686098654708606E-3</v>
          </cell>
          <cell r="M2305" t="str">
            <v>Actif</v>
          </cell>
          <cell r="N2305"/>
          <cell r="O2305" t="str">
            <v>WINSOR &amp; NEWTON</v>
          </cell>
          <cell r="P2305" t="str">
            <v>FINE ARTS</v>
          </cell>
          <cell r="Q2305" t="str">
            <v>W&amp;N PAPER</v>
          </cell>
          <cell r="R2305" t="str">
            <v>DRAWING/SKETCHING PAPER</v>
          </cell>
          <cell r="S2305" t="str">
            <v>NOTEBOOK</v>
          </cell>
          <cell r="T2305" t="str">
            <v>No serie</v>
          </cell>
          <cell r="U2305" t="str">
            <v>NU</v>
          </cell>
          <cell r="V2305" t="str">
            <v>10100301400809</v>
          </cell>
          <cell r="W2305" t="str">
            <v>48209000</v>
          </cell>
          <cell r="X2305" t="str">
            <v>CHINA</v>
          </cell>
          <cell r="Y2305">
            <v>6</v>
          </cell>
        </row>
        <row r="2306">
          <cell r="A2306" t="str">
            <v>884955080115</v>
          </cell>
          <cell r="B2306" t="str">
            <v>6673019</v>
          </cell>
          <cell r="C2306" t="str">
            <v>W&amp;N PAPIER ESQUISSE CAHIER CROQUIS RELIE 110G 27,9X35,6CM80F</v>
          </cell>
          <cell r="D2306">
            <v>51</v>
          </cell>
          <cell r="E2306"/>
          <cell r="F2306"/>
          <cell r="G2306" t="str">
            <v>WN PAP ESQ CROQ 110G 28X36 80F</v>
          </cell>
          <cell r="H2306" t="str">
            <v>W&amp;N SCHETSBLOK GEBONDEN 110GR 80 VEL 27,9X35,6CM</v>
          </cell>
          <cell r="I2306" t="str">
            <v>WN SKET BK 110 28X36 80S       SP</v>
          </cell>
          <cell r="J2306">
            <v>6.56</v>
          </cell>
          <cell r="K2306">
            <v>6.63</v>
          </cell>
          <cell r="L2306">
            <v>1.0670731707317117E-2</v>
          </cell>
          <cell r="M2306" t="str">
            <v>Actif</v>
          </cell>
          <cell r="N2306"/>
          <cell r="O2306" t="str">
            <v>WINSOR &amp; NEWTON</v>
          </cell>
          <cell r="P2306" t="str">
            <v>FINE ARTS</v>
          </cell>
          <cell r="Q2306" t="str">
            <v>W&amp;N PAPER</v>
          </cell>
          <cell r="R2306" t="str">
            <v>DRAWING/SKETCHING PAPER</v>
          </cell>
          <cell r="S2306" t="str">
            <v>NOTEBOOK</v>
          </cell>
          <cell r="T2306" t="str">
            <v>No serie</v>
          </cell>
          <cell r="U2306" t="str">
            <v>NU</v>
          </cell>
          <cell r="V2306" t="str">
            <v>10100301400809</v>
          </cell>
          <cell r="W2306" t="str">
            <v>48209000</v>
          </cell>
          <cell r="X2306" t="str">
            <v>CHINA</v>
          </cell>
          <cell r="Y2306">
            <v>3</v>
          </cell>
        </row>
        <row r="2307">
          <cell r="A2307" t="str">
            <v>884955080085</v>
          </cell>
          <cell r="B2307" t="str">
            <v>6672011</v>
          </cell>
          <cell r="C2307" t="str">
            <v>W&amp;N PAPIER ESQUISSE CAHIERCROQUIS SPIRALE110G 27,9X35,6CM80F</v>
          </cell>
          <cell r="D2307">
            <v>51</v>
          </cell>
          <cell r="E2307"/>
          <cell r="F2307"/>
          <cell r="G2307" t="str">
            <v>WN PAP ESQ CROQ SPI110G 28X36</v>
          </cell>
          <cell r="H2307" t="str">
            <v>W&amp;N SCHETSBOEK SPIRAAL 110GR 80 VEL 27,9X35,6CM</v>
          </cell>
          <cell r="I2307" t="str">
            <v>WN SKET BKW 110 28X36P 80S     SP</v>
          </cell>
          <cell r="J2307">
            <v>6.56</v>
          </cell>
          <cell r="K2307">
            <v>6.63</v>
          </cell>
          <cell r="L2307">
            <v>1.0670731707317117E-2</v>
          </cell>
          <cell r="M2307" t="str">
            <v>Actif</v>
          </cell>
          <cell r="N2307"/>
          <cell r="O2307" t="str">
            <v>WINSOR &amp; NEWTON</v>
          </cell>
          <cell r="P2307" t="str">
            <v>FINE ARTS</v>
          </cell>
          <cell r="Q2307" t="str">
            <v>W&amp;N PAPER</v>
          </cell>
          <cell r="R2307" t="str">
            <v>DRAWING/SKETCHING PAPER</v>
          </cell>
          <cell r="S2307" t="str">
            <v>NOTEBOOK</v>
          </cell>
          <cell r="T2307" t="str">
            <v>No serie</v>
          </cell>
          <cell r="U2307" t="str">
            <v>NU</v>
          </cell>
          <cell r="V2307" t="str">
            <v>10100301400809</v>
          </cell>
          <cell r="W2307" t="str">
            <v>48209000</v>
          </cell>
          <cell r="X2307" t="str">
            <v>CHINA</v>
          </cell>
          <cell r="Y2307">
            <v>3</v>
          </cell>
        </row>
        <row r="2308">
          <cell r="A2308" t="str">
            <v>884955077221</v>
          </cell>
          <cell r="B2308" t="str">
            <v>6673015</v>
          </cell>
          <cell r="C2308" t="str">
            <v>W&amp;N PAPIER ESQUISSE CAHIER CROQUIS RELIE 110G A4 80F</v>
          </cell>
          <cell r="D2308">
            <v>51</v>
          </cell>
          <cell r="E2308"/>
          <cell r="F2308"/>
          <cell r="G2308" t="str">
            <v>WN PAP ESQ CROQ 110G A4 80F</v>
          </cell>
          <cell r="H2308" t="str">
            <v>W&amp;N SCHETSBLOK GEBONDEN 110GR 80 VEL A4</v>
          </cell>
          <cell r="I2308" t="str">
            <v>WN SKETCH BK 110 A4 80S        SP</v>
          </cell>
          <cell r="J2308">
            <v>7.94</v>
          </cell>
          <cell r="K2308">
            <v>8.02</v>
          </cell>
          <cell r="L2308">
            <v>1.007556675062962E-2</v>
          </cell>
          <cell r="M2308" t="str">
            <v>Actif</v>
          </cell>
          <cell r="N2308"/>
          <cell r="O2308" t="str">
            <v>WINSOR &amp; NEWTON</v>
          </cell>
          <cell r="P2308" t="str">
            <v>FINE ARTS</v>
          </cell>
          <cell r="Q2308" t="str">
            <v>W&amp;N PAPER</v>
          </cell>
          <cell r="R2308" t="str">
            <v>DRAWING/SKETCHING PAPER</v>
          </cell>
          <cell r="S2308" t="str">
            <v>NOTEBOOK</v>
          </cell>
          <cell r="T2308" t="str">
            <v>No serie</v>
          </cell>
          <cell r="U2308" t="str">
            <v>NU</v>
          </cell>
          <cell r="V2308" t="str">
            <v>10100301400809</v>
          </cell>
          <cell r="W2308" t="str">
            <v>48209000</v>
          </cell>
          <cell r="X2308" t="str">
            <v>CHINA</v>
          </cell>
          <cell r="Y2308">
            <v>6</v>
          </cell>
        </row>
        <row r="2309">
          <cell r="A2309" t="str">
            <v>884955077184</v>
          </cell>
          <cell r="B2309" t="str">
            <v>6673011</v>
          </cell>
          <cell r="C2309" t="str">
            <v>W&amp;N PAPIER ESQUISSE CAHIER CROQUIS SPIRALE 110G A4 80F</v>
          </cell>
          <cell r="D2309">
            <v>51</v>
          </cell>
          <cell r="E2309"/>
          <cell r="F2309"/>
          <cell r="G2309" t="str">
            <v>WN PAP ESQ CROQ SPI110G A4 80F</v>
          </cell>
          <cell r="H2309" t="str">
            <v>W&amp;N SCHETSBLOK SPIRAAL 110GR 80 VEL A4</v>
          </cell>
          <cell r="I2309" t="str">
            <v>WN SKETCH BKW 110 A4P 80S      SP</v>
          </cell>
          <cell r="J2309">
            <v>7.94</v>
          </cell>
          <cell r="K2309">
            <v>8.02</v>
          </cell>
          <cell r="L2309">
            <v>1.007556675062962E-2</v>
          </cell>
          <cell r="M2309" t="str">
            <v>Actif</v>
          </cell>
          <cell r="N2309"/>
          <cell r="O2309" t="str">
            <v>WINSOR &amp; NEWTON</v>
          </cell>
          <cell r="P2309" t="str">
            <v>FINE ARTS</v>
          </cell>
          <cell r="Q2309" t="str">
            <v>W&amp;N PAPER</v>
          </cell>
          <cell r="R2309" t="str">
            <v>DRAWING/SKETCHING PAPER</v>
          </cell>
          <cell r="S2309" t="str">
            <v>NOTEBOOK</v>
          </cell>
          <cell r="T2309" t="str">
            <v>No serie</v>
          </cell>
          <cell r="U2309" t="str">
            <v>NU</v>
          </cell>
          <cell r="V2309" t="str">
            <v>10100301400809</v>
          </cell>
          <cell r="W2309" t="str">
            <v>48209000</v>
          </cell>
          <cell r="X2309" t="str">
            <v>CHINA</v>
          </cell>
          <cell r="Y2309">
            <v>6</v>
          </cell>
        </row>
        <row r="2310">
          <cell r="A2310" t="str">
            <v>884955077146</v>
          </cell>
          <cell r="B2310" t="str">
            <v>6673007</v>
          </cell>
          <cell r="C2310" t="str">
            <v>W&amp;N PAPIER ESQUISSE CAHIER CROQUIS RELIE 170G A4 50F</v>
          </cell>
          <cell r="D2310">
            <v>51</v>
          </cell>
          <cell r="E2310"/>
          <cell r="F2310"/>
          <cell r="G2310" t="str">
            <v>WN PAP ESQ CROQ 170G A4 50F</v>
          </cell>
          <cell r="H2310" t="str">
            <v>W&amp;N SCHETSBOEK GEBONDEN 170GR 48 VEL A4</v>
          </cell>
          <cell r="I2310" t="str">
            <v>WN SKETCH BK 170 A4 50S        SP</v>
          </cell>
          <cell r="J2310">
            <v>8.74</v>
          </cell>
          <cell r="K2310">
            <v>8.83</v>
          </cell>
          <cell r="L2310">
            <v>1.0297482837528588E-2</v>
          </cell>
          <cell r="M2310" t="str">
            <v>Actif</v>
          </cell>
          <cell r="N2310"/>
          <cell r="O2310" t="str">
            <v>WINSOR &amp; NEWTON</v>
          </cell>
          <cell r="P2310" t="str">
            <v>FINE ARTS</v>
          </cell>
          <cell r="Q2310" t="str">
            <v>W&amp;N PAPER</v>
          </cell>
          <cell r="R2310" t="str">
            <v>DRAWING/SKETCHING PAPER</v>
          </cell>
          <cell r="S2310" t="str">
            <v>NOTEBOOK</v>
          </cell>
          <cell r="T2310" t="str">
            <v>No serie</v>
          </cell>
          <cell r="U2310" t="str">
            <v>NU</v>
          </cell>
          <cell r="V2310" t="str">
            <v>10100301400809</v>
          </cell>
          <cell r="W2310" t="str">
            <v>48209000</v>
          </cell>
          <cell r="X2310" t="str">
            <v>CHINA</v>
          </cell>
          <cell r="Y2310">
            <v>6</v>
          </cell>
        </row>
        <row r="2311">
          <cell r="A2311" t="str">
            <v>884955077108</v>
          </cell>
          <cell r="B2311" t="str">
            <v>6673003</v>
          </cell>
          <cell r="C2311" t="str">
            <v>W&amp;N PAPIER ESQUISSE CAHIER CROQUIS SPIRALE 170G A4 50F</v>
          </cell>
          <cell r="D2311">
            <v>51</v>
          </cell>
          <cell r="E2311"/>
          <cell r="F2311"/>
          <cell r="G2311" t="str">
            <v>WN PAP ESQ CROQ SPI170G A4 50F</v>
          </cell>
          <cell r="H2311" t="str">
            <v>W&amp;N SCHETSBOEK SPIRAAL 170GR 50 VEL A4</v>
          </cell>
          <cell r="I2311" t="str">
            <v>WN SKETCH BKW 170 A4P 50S      SP</v>
          </cell>
          <cell r="J2311">
            <v>8.74</v>
          </cell>
          <cell r="K2311">
            <v>8.83</v>
          </cell>
          <cell r="L2311">
            <v>1.0297482837528588E-2</v>
          </cell>
          <cell r="M2311" t="str">
            <v>Actif</v>
          </cell>
          <cell r="N2311"/>
          <cell r="O2311" t="str">
            <v>WINSOR &amp; NEWTON</v>
          </cell>
          <cell r="P2311" t="str">
            <v>FINE ARTS</v>
          </cell>
          <cell r="Q2311" t="str">
            <v>W&amp;N PAPER</v>
          </cell>
          <cell r="R2311" t="str">
            <v>DRAWING/SKETCHING PAPER</v>
          </cell>
          <cell r="S2311" t="str">
            <v>NOTEBOOK</v>
          </cell>
          <cell r="T2311" t="str">
            <v>No serie</v>
          </cell>
          <cell r="U2311" t="str">
            <v>NU</v>
          </cell>
          <cell r="V2311" t="str">
            <v>10100301400809</v>
          </cell>
          <cell r="W2311" t="str">
            <v>48209000</v>
          </cell>
          <cell r="X2311" t="str">
            <v>CHINA</v>
          </cell>
          <cell r="Y2311">
            <v>6</v>
          </cell>
        </row>
        <row r="2312">
          <cell r="A2312" t="str">
            <v>884955077153</v>
          </cell>
          <cell r="B2312" t="str">
            <v>6673008</v>
          </cell>
          <cell r="C2312" t="str">
            <v>W&amp;N PAPIER ESQUISSE CAHIER CROQUIS RELIE 170G A3 50F</v>
          </cell>
          <cell r="D2312">
            <v>51</v>
          </cell>
          <cell r="E2312"/>
          <cell r="F2312"/>
          <cell r="G2312" t="str">
            <v>WN PAP ESQ CROQ 170G A3 50F</v>
          </cell>
          <cell r="H2312" t="str">
            <v>W&amp;N SCHETSBOEK GEBONDEN 170GR 48 VEL A3</v>
          </cell>
          <cell r="I2312" t="str">
            <v>WN SKETCH BK 170 A3 50S        SP</v>
          </cell>
          <cell r="J2312">
            <v>14.91</v>
          </cell>
          <cell r="K2312">
            <v>15.06</v>
          </cell>
          <cell r="L2312">
            <v>1.0060362173038254E-2</v>
          </cell>
          <cell r="M2312" t="str">
            <v>Actif</v>
          </cell>
          <cell r="N2312"/>
          <cell r="O2312" t="str">
            <v>WINSOR &amp; NEWTON</v>
          </cell>
          <cell r="P2312" t="str">
            <v>FINE ARTS</v>
          </cell>
          <cell r="Q2312" t="str">
            <v>W&amp;N PAPER</v>
          </cell>
          <cell r="R2312" t="str">
            <v>DRAWING/SKETCHING PAPER</v>
          </cell>
          <cell r="S2312" t="str">
            <v>NOTEBOOK</v>
          </cell>
          <cell r="T2312" t="str">
            <v>No serie</v>
          </cell>
          <cell r="U2312" t="str">
            <v>NU</v>
          </cell>
          <cell r="V2312" t="str">
            <v>10100301400809</v>
          </cell>
          <cell r="W2312" t="str">
            <v>48209000</v>
          </cell>
          <cell r="X2312" t="str">
            <v>CHINA</v>
          </cell>
          <cell r="Y2312">
            <v>3</v>
          </cell>
        </row>
        <row r="2313">
          <cell r="A2313" t="str">
            <v>884955077115</v>
          </cell>
          <cell r="B2313" t="str">
            <v>6673004</v>
          </cell>
          <cell r="C2313" t="str">
            <v>W&amp;N PAPIER ESQUISSE CAHIER CROQUIS SPIRALE 170G A3 50F</v>
          </cell>
          <cell r="D2313">
            <v>51</v>
          </cell>
          <cell r="E2313"/>
          <cell r="F2313"/>
          <cell r="G2313" t="str">
            <v>WN PAP ESQ CROQ SPI170G A3 50F</v>
          </cell>
          <cell r="H2313" t="str">
            <v>W&amp;N SCHETSBOEK SPIRAAL 170GR 50 VEL A3</v>
          </cell>
          <cell r="I2313" t="str">
            <v>WN SKETCH BKW 170 A3P 50S      SP</v>
          </cell>
          <cell r="J2313">
            <v>14.91</v>
          </cell>
          <cell r="K2313">
            <v>15.06</v>
          </cell>
          <cell r="L2313">
            <v>1.0060362173038254E-2</v>
          </cell>
          <cell r="M2313" t="str">
            <v>Actif</v>
          </cell>
          <cell r="N2313"/>
          <cell r="O2313" t="str">
            <v>WINSOR &amp; NEWTON</v>
          </cell>
          <cell r="P2313" t="str">
            <v>FINE ARTS</v>
          </cell>
          <cell r="Q2313" t="str">
            <v>W&amp;N PAPER</v>
          </cell>
          <cell r="R2313" t="str">
            <v>DRAWING/SKETCHING PAPER</v>
          </cell>
          <cell r="S2313" t="str">
            <v>NOTEBOOK</v>
          </cell>
          <cell r="T2313" t="str">
            <v>No serie</v>
          </cell>
          <cell r="U2313" t="str">
            <v>NU</v>
          </cell>
          <cell r="V2313" t="str">
            <v>10100301400809</v>
          </cell>
          <cell r="W2313" t="str">
            <v>48209000</v>
          </cell>
          <cell r="X2313" t="str">
            <v>CHINA</v>
          </cell>
          <cell r="Y2313">
            <v>3</v>
          </cell>
        </row>
        <row r="2314">
          <cell r="A2314" t="str">
            <v>884955076989</v>
          </cell>
          <cell r="B2314" t="str">
            <v>6661544</v>
          </cell>
          <cell r="C2314" t="str">
            <v>W&amp;N PAPIER BRISTOL BLOC 250G A5 20 FEUILLES</v>
          </cell>
          <cell r="D2314">
            <v>52</v>
          </cell>
          <cell r="E2314"/>
          <cell r="F2314"/>
          <cell r="G2314" t="str">
            <v>WN PAP BRISTOL BL 250G A5 20F</v>
          </cell>
          <cell r="H2314" t="str">
            <v>W&amp;N BLOK BRISTOL PAPIER 250GR. KOPSGELIJMD 20 VEL A5</v>
          </cell>
          <cell r="I2314" t="str">
            <v>WN BRISTOL PAD 250 A5 20S      SP</v>
          </cell>
          <cell r="J2314">
            <v>6.32</v>
          </cell>
          <cell r="K2314">
            <v>6.38</v>
          </cell>
          <cell r="L2314">
            <v>9.4936708860758872E-3</v>
          </cell>
          <cell r="M2314" t="str">
            <v>Actif</v>
          </cell>
          <cell r="N2314"/>
          <cell r="O2314" t="str">
            <v>WINSOR &amp; NEWTON</v>
          </cell>
          <cell r="P2314" t="str">
            <v>FINE ARTS</v>
          </cell>
          <cell r="Q2314" t="str">
            <v>W&amp;N PAPER</v>
          </cell>
          <cell r="R2314" t="str">
            <v>BRISTOL</v>
          </cell>
          <cell r="S2314" t="str">
            <v>PAPER PAD A</v>
          </cell>
          <cell r="T2314" t="str">
            <v>No serie</v>
          </cell>
          <cell r="U2314" t="str">
            <v>NU</v>
          </cell>
          <cell r="V2314" t="str">
            <v>10100301415829</v>
          </cell>
          <cell r="W2314" t="str">
            <v>48209000</v>
          </cell>
          <cell r="X2314" t="str">
            <v>GERMANY</v>
          </cell>
          <cell r="Y2314">
            <v>6</v>
          </cell>
        </row>
        <row r="2315">
          <cell r="A2315" t="str">
            <v>884955076996</v>
          </cell>
          <cell r="B2315" t="str">
            <v>6661545</v>
          </cell>
          <cell r="C2315" t="str">
            <v>W&amp;N PAPIER BRISTOL BLOC 250G A4 20 FEUILLES</v>
          </cell>
          <cell r="D2315">
            <v>52</v>
          </cell>
          <cell r="E2315"/>
          <cell r="F2315"/>
          <cell r="G2315" t="str">
            <v>WN PAP BRISTOL BL 250G A4 20F</v>
          </cell>
          <cell r="H2315" t="str">
            <v>W&amp;N BLOK BRISTOL PAPIER 250GR. KOPSGELIJMD 20 VEL A4</v>
          </cell>
          <cell r="I2315" t="str">
            <v>WN BRISTOL PAD 250 A4 20S      SP</v>
          </cell>
          <cell r="J2315">
            <v>8.98</v>
          </cell>
          <cell r="K2315">
            <v>9.07</v>
          </cell>
          <cell r="L2315">
            <v>1.0022271714922032E-2</v>
          </cell>
          <cell r="M2315" t="str">
            <v>Actif</v>
          </cell>
          <cell r="N2315"/>
          <cell r="O2315" t="str">
            <v>WINSOR &amp; NEWTON</v>
          </cell>
          <cell r="P2315" t="str">
            <v>FINE ARTS</v>
          </cell>
          <cell r="Q2315" t="str">
            <v>W&amp;N PAPER</v>
          </cell>
          <cell r="R2315" t="str">
            <v>BRISTOL</v>
          </cell>
          <cell r="S2315" t="str">
            <v>PAPER PAD A</v>
          </cell>
          <cell r="T2315" t="str">
            <v>No serie</v>
          </cell>
          <cell r="U2315" t="str">
            <v>NU</v>
          </cell>
          <cell r="V2315" t="str">
            <v>10100301415829</v>
          </cell>
          <cell r="W2315" t="str">
            <v>48209000</v>
          </cell>
          <cell r="X2315" t="str">
            <v>GERMANY</v>
          </cell>
          <cell r="Y2315">
            <v>6</v>
          </cell>
        </row>
        <row r="2316">
          <cell r="A2316" t="str">
            <v>884955077009</v>
          </cell>
          <cell r="B2316" t="str">
            <v>6661546</v>
          </cell>
          <cell r="C2316" t="str">
            <v>W&amp;N PAPIER BRISTOL BLOC 250G A3 20 FEUILLES</v>
          </cell>
          <cell r="D2316">
            <v>52</v>
          </cell>
          <cell r="E2316"/>
          <cell r="F2316"/>
          <cell r="G2316" t="str">
            <v>WN PAP BRISTOL BL 250G A3 20F</v>
          </cell>
          <cell r="H2316" t="str">
            <v>W&amp;N BLOK BRISTOL PAPIER 250GR. KOPSGELIJMD 20 VEL A3</v>
          </cell>
          <cell r="I2316" t="str">
            <v>WN BRISTOL PAD 250 A3 20S      SP</v>
          </cell>
          <cell r="J2316">
            <v>14.78</v>
          </cell>
          <cell r="K2316">
            <v>14.93</v>
          </cell>
          <cell r="L2316">
            <v>1.0148849797023029E-2</v>
          </cell>
          <cell r="M2316" t="str">
            <v>Actif</v>
          </cell>
          <cell r="N2316"/>
          <cell r="O2316" t="str">
            <v>WINSOR &amp; NEWTON</v>
          </cell>
          <cell r="P2316" t="str">
            <v>FINE ARTS</v>
          </cell>
          <cell r="Q2316" t="str">
            <v>W&amp;N PAPER</v>
          </cell>
          <cell r="R2316" t="str">
            <v>BRISTOL</v>
          </cell>
          <cell r="S2316" t="str">
            <v>PAPER PAD A</v>
          </cell>
          <cell r="T2316" t="str">
            <v>No serie</v>
          </cell>
          <cell r="U2316" t="str">
            <v>NU</v>
          </cell>
          <cell r="V2316" t="str">
            <v>10100301415829</v>
          </cell>
          <cell r="W2316" t="str">
            <v>48209000</v>
          </cell>
          <cell r="X2316" t="str">
            <v>GERMANY</v>
          </cell>
          <cell r="Y2316">
            <v>3</v>
          </cell>
        </row>
        <row r="2317">
          <cell r="A2317" t="str">
            <v>884955077016</v>
          </cell>
          <cell r="B2317" t="str">
            <v>6661547</v>
          </cell>
          <cell r="C2317" t="str">
            <v>W&amp;N PAPIER BRISTOL BLOC 250G A2 20 FEUILLES</v>
          </cell>
          <cell r="D2317">
            <v>52</v>
          </cell>
          <cell r="E2317"/>
          <cell r="F2317"/>
          <cell r="G2317" t="str">
            <v>WN PAP BRISTOL BL 250G A2 20F</v>
          </cell>
          <cell r="H2317" t="str">
            <v>W&amp;N BLOK BRISTOL PAPIER 250GR. KOPSGELIJMD 20 VEL A2</v>
          </cell>
          <cell r="I2317" t="str">
            <v>WN BRISTOL PAD 250 A2 20S      SP</v>
          </cell>
          <cell r="J2317">
            <v>19.670000000000002</v>
          </cell>
          <cell r="K2317">
            <v>19.87</v>
          </cell>
          <cell r="L2317">
            <v>1.0167768174885575E-2</v>
          </cell>
          <cell r="M2317" t="str">
            <v>Actif</v>
          </cell>
          <cell r="N2317"/>
          <cell r="O2317" t="str">
            <v>WINSOR &amp; NEWTON</v>
          </cell>
          <cell r="P2317" t="str">
            <v>FINE ARTS</v>
          </cell>
          <cell r="Q2317" t="str">
            <v>W&amp;N PAPER</v>
          </cell>
          <cell r="R2317" t="str">
            <v>BRISTOL</v>
          </cell>
          <cell r="S2317" t="str">
            <v>PAPER PAD A</v>
          </cell>
          <cell r="T2317" t="str">
            <v>No serie</v>
          </cell>
          <cell r="U2317" t="str">
            <v>NU</v>
          </cell>
          <cell r="V2317" t="str">
            <v>10100301415829</v>
          </cell>
          <cell r="W2317" t="str">
            <v>48209000</v>
          </cell>
          <cell r="X2317" t="str">
            <v>GERMANY</v>
          </cell>
          <cell r="Y2317">
            <v>3</v>
          </cell>
        </row>
        <row r="2318">
          <cell r="A2318" t="str">
            <v>884955079751</v>
          </cell>
          <cell r="B2318" t="str">
            <v>6661548</v>
          </cell>
          <cell r="C2318" t="str">
            <v>W&amp;N PAPIER BRISTOL BLOC 250G 22,9X30,5CM 20 FEUILLES</v>
          </cell>
          <cell r="D2318">
            <v>52</v>
          </cell>
          <cell r="E2318"/>
          <cell r="F2318"/>
          <cell r="G2318" t="str">
            <v>WN PAP BRISTOL BL250G23X31 20F</v>
          </cell>
          <cell r="H2318" t="str">
            <v>W&amp;N BLOK BRISTOL PAPIER 250GR KOPSGELIJMD 20 VEL 22,9X30,5CM</v>
          </cell>
          <cell r="I2318" t="str">
            <v>WN BRISTOL PAD 250 23X31 20S   SP</v>
          </cell>
          <cell r="J2318">
            <v>8.91</v>
          </cell>
          <cell r="K2318">
            <v>9</v>
          </cell>
          <cell r="L2318">
            <v>1.0101010101010085E-2</v>
          </cell>
          <cell r="M2318" t="str">
            <v>Actif</v>
          </cell>
          <cell r="N2318"/>
          <cell r="O2318" t="str">
            <v>WINSOR &amp; NEWTON</v>
          </cell>
          <cell r="P2318" t="str">
            <v>FINE ARTS</v>
          </cell>
          <cell r="Q2318" t="str">
            <v>W&amp;N PAPER</v>
          </cell>
          <cell r="R2318" t="str">
            <v>BRISTOL</v>
          </cell>
          <cell r="S2318" t="str">
            <v>PAPER PAD MET</v>
          </cell>
          <cell r="T2318" t="str">
            <v>No serie</v>
          </cell>
          <cell r="U2318" t="str">
            <v>NU</v>
          </cell>
          <cell r="V2318" t="str">
            <v>10100301415812</v>
          </cell>
          <cell r="W2318" t="str">
            <v>48209000</v>
          </cell>
          <cell r="X2318" t="str">
            <v>GERMANY</v>
          </cell>
          <cell r="Y2318">
            <v>6</v>
          </cell>
        </row>
        <row r="2319">
          <cell r="A2319" t="str">
            <v>884955079768</v>
          </cell>
          <cell r="B2319" t="str">
            <v>6661549</v>
          </cell>
          <cell r="C2319" t="str">
            <v>W&amp;N PAPIER BRISTOL BLOC 250G 27,9X35,6CM 20 FEUILLES</v>
          </cell>
          <cell r="D2319">
            <v>52</v>
          </cell>
          <cell r="E2319"/>
          <cell r="F2319"/>
          <cell r="G2319" t="str">
            <v>WN PAP BRISTOL BL250G28X36 20F</v>
          </cell>
          <cell r="H2319" t="str">
            <v>W&amp;N BLOK BRISTOL PAPIER 250GR KOPSGELIJMD 20 VEL 27,9X35,6CM</v>
          </cell>
          <cell r="I2319" t="str">
            <v>WN BRISTOL PAD 250 28X36 20S   SP</v>
          </cell>
          <cell r="J2319">
            <v>10.97</v>
          </cell>
          <cell r="K2319">
            <v>11.08</v>
          </cell>
          <cell r="L2319">
            <v>1.0027347310847715E-2</v>
          </cell>
          <cell r="M2319" t="str">
            <v>Actif</v>
          </cell>
          <cell r="N2319"/>
          <cell r="O2319" t="str">
            <v>WINSOR &amp; NEWTON</v>
          </cell>
          <cell r="P2319" t="str">
            <v>FINE ARTS</v>
          </cell>
          <cell r="Q2319" t="str">
            <v>W&amp;N PAPER</v>
          </cell>
          <cell r="R2319" t="str">
            <v>BRISTOL</v>
          </cell>
          <cell r="S2319" t="str">
            <v>PAPER PAD MET</v>
          </cell>
          <cell r="T2319" t="str">
            <v>No serie</v>
          </cell>
          <cell r="U2319" t="str">
            <v>NU</v>
          </cell>
          <cell r="V2319" t="str">
            <v>10100301415812</v>
          </cell>
          <cell r="W2319" t="str">
            <v>48209000</v>
          </cell>
          <cell r="X2319" t="str">
            <v>GERMANY</v>
          </cell>
          <cell r="Y2319">
            <v>3</v>
          </cell>
        </row>
        <row r="2320">
          <cell r="A2320" t="str">
            <v>884955079775</v>
          </cell>
          <cell r="B2320" t="str">
            <v>6661550</v>
          </cell>
          <cell r="C2320" t="str">
            <v>W&amp;N PAPIER BRISTOL BLOC 250G 35,6X43,2CM 20 FEUILLES</v>
          </cell>
          <cell r="D2320">
            <v>52</v>
          </cell>
          <cell r="E2320"/>
          <cell r="F2320"/>
          <cell r="G2320" t="str">
            <v>WN PAP BRISTOL BL250G36X43 20F</v>
          </cell>
          <cell r="H2320" t="str">
            <v>W&amp;N BLOK BRISTOL PAPIER 250GR KOPSGELIJMD 20 VEL 35,6X43,2CM</v>
          </cell>
          <cell r="I2320" t="str">
            <v>WN BRISTOL PAD 250 36X43 20S   SP</v>
          </cell>
          <cell r="J2320">
            <v>16.09</v>
          </cell>
          <cell r="K2320">
            <v>16.25</v>
          </cell>
          <cell r="L2320">
            <v>9.9440646364201465E-3</v>
          </cell>
          <cell r="M2320" t="str">
            <v>Actif</v>
          </cell>
          <cell r="N2320"/>
          <cell r="O2320" t="str">
            <v>WINSOR &amp; NEWTON</v>
          </cell>
          <cell r="P2320" t="str">
            <v>FINE ARTS</v>
          </cell>
          <cell r="Q2320" t="str">
            <v>W&amp;N PAPER</v>
          </cell>
          <cell r="R2320" t="str">
            <v>BRISTOL</v>
          </cell>
          <cell r="S2320" t="str">
            <v>PAPER PAD MET</v>
          </cell>
          <cell r="T2320" t="str">
            <v>No serie</v>
          </cell>
          <cell r="U2320" t="str">
            <v>NU</v>
          </cell>
          <cell r="V2320" t="str">
            <v>10100301415812</v>
          </cell>
          <cell r="W2320" t="str">
            <v>48209000</v>
          </cell>
          <cell r="X2320" t="str">
            <v>GERMANY</v>
          </cell>
          <cell r="Y2320">
            <v>3</v>
          </cell>
        </row>
        <row r="2321">
          <cell r="A2321" t="str">
            <v>884955088906</v>
          </cell>
          <cell r="B2321" t="str">
            <v>6694008</v>
          </cell>
          <cell r="C2321" t="str">
            <v>W&amp;N PAPIER NOIR A4 25P</v>
          </cell>
          <cell r="D2321">
            <v>52</v>
          </cell>
          <cell r="E2321"/>
          <cell r="F2321"/>
          <cell r="G2321" t="str">
            <v>WN PAP NOIR A4 25P</v>
          </cell>
          <cell r="H2321" t="str">
            <v>W&amp;N BLACK PAD 200GR A4 25 VEL</v>
          </cell>
          <cell r="I2321" t="str">
            <v>WN BLACK PAD 200 A4 25P        SP</v>
          </cell>
          <cell r="J2321">
            <v>6.89</v>
          </cell>
          <cell r="K2321">
            <v>6.96</v>
          </cell>
          <cell r="L2321">
            <v>1.0159651669085673E-2</v>
          </cell>
          <cell r="M2321" t="str">
            <v>Actif</v>
          </cell>
          <cell r="N2321"/>
          <cell r="O2321" t="str">
            <v>WINSOR &amp; NEWTON</v>
          </cell>
          <cell r="P2321" t="str">
            <v>FINE ARTS</v>
          </cell>
          <cell r="Q2321" t="str">
            <v>W&amp;N PAPER</v>
          </cell>
          <cell r="R2321" t="str">
            <v>MIXED MEDIA</v>
          </cell>
          <cell r="S2321" t="str">
            <v>PAPER PAD A</v>
          </cell>
          <cell r="T2321" t="str">
            <v>No serie</v>
          </cell>
          <cell r="U2321" t="str">
            <v>NU</v>
          </cell>
          <cell r="V2321" t="str">
            <v>10100301318829</v>
          </cell>
          <cell r="W2321" t="str">
            <v>48209000</v>
          </cell>
          <cell r="X2321" t="str">
            <v>CHINA</v>
          </cell>
          <cell r="Y2321">
            <v>6</v>
          </cell>
        </row>
        <row r="2322">
          <cell r="A2322" t="str">
            <v>884955088913</v>
          </cell>
          <cell r="B2322" t="str">
            <v>6694009</v>
          </cell>
          <cell r="C2322" t="str">
            <v>W&amp;N PAPIER NOIR A3 25P</v>
          </cell>
          <cell r="D2322">
            <v>52</v>
          </cell>
          <cell r="E2322"/>
          <cell r="F2322"/>
          <cell r="G2322" t="str">
            <v>WN PAP NOIR A3 25P</v>
          </cell>
          <cell r="H2322" t="str">
            <v>W&amp;N BLACK PAD 200GR A3 25 VEL</v>
          </cell>
          <cell r="I2322" t="str">
            <v>WN BLACK PAD 200 A3 25P        SP</v>
          </cell>
          <cell r="J2322">
            <v>11.47</v>
          </cell>
          <cell r="K2322">
            <v>11.58</v>
          </cell>
          <cell r="L2322">
            <v>9.5902353966869601E-3</v>
          </cell>
          <cell r="M2322" t="str">
            <v>Actif</v>
          </cell>
          <cell r="N2322"/>
          <cell r="O2322" t="str">
            <v>WINSOR &amp; NEWTON</v>
          </cell>
          <cell r="P2322" t="str">
            <v>FINE ARTS</v>
          </cell>
          <cell r="Q2322" t="str">
            <v>W&amp;N PAPER</v>
          </cell>
          <cell r="R2322" t="str">
            <v>MIXED MEDIA</v>
          </cell>
          <cell r="S2322" t="str">
            <v>PAPER PAD A</v>
          </cell>
          <cell r="T2322" t="str">
            <v>No serie</v>
          </cell>
          <cell r="U2322" t="str">
            <v>NU</v>
          </cell>
          <cell r="V2322" t="str">
            <v>10100301318829</v>
          </cell>
          <cell r="W2322" t="str">
            <v>48209000</v>
          </cell>
          <cell r="X2322" t="str">
            <v>CHINA</v>
          </cell>
          <cell r="Y2322">
            <v>3</v>
          </cell>
        </row>
        <row r="2323">
          <cell r="A2323" t="str">
            <v>884955089736</v>
          </cell>
          <cell r="B2323" t="str">
            <v>6694010</v>
          </cell>
          <cell r="C2323" t="str">
            <v>W&amp;N PAPIER NOIR 200 23x31 9X12in 25P</v>
          </cell>
          <cell r="D2323">
            <v>52</v>
          </cell>
          <cell r="E2323"/>
          <cell r="F2323"/>
          <cell r="G2323" t="str">
            <v>WN PAP NOI 200 23x31 9X12in 25</v>
          </cell>
          <cell r="H2323" t="str">
            <v>W&amp;N PAD ZWART 200GR 23x31 25 VEL</v>
          </cell>
          <cell r="I2323" t="str">
            <v>WN BLK PAD 200 23X31 25P       SP</v>
          </cell>
          <cell r="J2323">
            <v>6.89</v>
          </cell>
          <cell r="K2323">
            <v>6.96</v>
          </cell>
          <cell r="L2323">
            <v>1.0159651669085673E-2</v>
          </cell>
          <cell r="M2323" t="str">
            <v>Actif</v>
          </cell>
          <cell r="N2323"/>
          <cell r="O2323" t="str">
            <v>WINSOR &amp; NEWTON</v>
          </cell>
          <cell r="P2323" t="str">
            <v>FINE ARTS</v>
          </cell>
          <cell r="Q2323" t="str">
            <v>W&amp;N PAPER</v>
          </cell>
          <cell r="R2323" t="str">
            <v>MIXED MEDIA</v>
          </cell>
          <cell r="S2323" t="str">
            <v>PAPER PAD MET</v>
          </cell>
          <cell r="T2323" t="str">
            <v>No serie</v>
          </cell>
          <cell r="U2323" t="str">
            <v>NU</v>
          </cell>
          <cell r="V2323" t="str">
            <v>10100301318812</v>
          </cell>
          <cell r="W2323" t="str">
            <v>48209000</v>
          </cell>
          <cell r="X2323" t="str">
            <v>CHINA</v>
          </cell>
          <cell r="Y2323">
            <v>6</v>
          </cell>
        </row>
        <row r="2324">
          <cell r="A2324" t="str">
            <v>884955089743</v>
          </cell>
          <cell r="B2324" t="str">
            <v>6694011</v>
          </cell>
          <cell r="C2324" t="str">
            <v>W&amp;N PAPIER NOIR 200 28x36 11X14in 25P</v>
          </cell>
          <cell r="D2324">
            <v>52</v>
          </cell>
          <cell r="E2324"/>
          <cell r="F2324"/>
          <cell r="G2324" t="str">
            <v>WN PAP NOI 200 28x36 11X14i 25</v>
          </cell>
          <cell r="H2324" t="str">
            <v>W&amp;N PAD ZWART 200GR 28x36 25 VEL</v>
          </cell>
          <cell r="I2324" t="str">
            <v>WN BLK PAD 200 28X36 25P       SP</v>
          </cell>
          <cell r="J2324">
            <v>11.47</v>
          </cell>
          <cell r="K2324">
            <v>11.58</v>
          </cell>
          <cell r="L2324">
            <v>9.5902353966869601E-3</v>
          </cell>
          <cell r="M2324" t="str">
            <v>Actif</v>
          </cell>
          <cell r="N2324"/>
          <cell r="O2324" t="str">
            <v>WINSOR &amp; NEWTON</v>
          </cell>
          <cell r="P2324" t="str">
            <v>FINE ARTS</v>
          </cell>
          <cell r="Q2324" t="str">
            <v>W&amp;N PAPER</v>
          </cell>
          <cell r="R2324" t="str">
            <v>MIXED MEDIA</v>
          </cell>
          <cell r="S2324" t="str">
            <v>PAPER PAD MET</v>
          </cell>
          <cell r="T2324" t="str">
            <v>No serie</v>
          </cell>
          <cell r="U2324" t="str">
            <v>NU</v>
          </cell>
          <cell r="V2324" t="str">
            <v>10100301318812</v>
          </cell>
          <cell r="W2324" t="str">
            <v>48209000</v>
          </cell>
          <cell r="X2324" t="str">
            <v>CHINA</v>
          </cell>
          <cell r="Y2324">
            <v>3</v>
          </cell>
        </row>
        <row r="2325">
          <cell r="A2325" t="str">
            <v>884955077023</v>
          </cell>
          <cell r="B2325" t="str">
            <v>6674001</v>
          </cell>
          <cell r="C2325" t="str">
            <v>W&amp;N PAPIER CALQUE 70G A4 40P</v>
          </cell>
          <cell r="D2325">
            <v>52</v>
          </cell>
          <cell r="E2325"/>
          <cell r="F2325"/>
          <cell r="G2325" t="str">
            <v>WN PAP CALQUE 70G A4 40P</v>
          </cell>
          <cell r="H2325" t="str">
            <v>W&amp;N TRACING PAD 70GR. A4 40 VEL</v>
          </cell>
          <cell r="I2325" t="str">
            <v>WN TRACING PAD 70 A4 40P       SP</v>
          </cell>
          <cell r="J2325">
            <v>5.96</v>
          </cell>
          <cell r="K2325">
            <v>6.02</v>
          </cell>
          <cell r="L2325">
            <v>1.0067114093959667E-2</v>
          </cell>
          <cell r="M2325" t="str">
            <v>Actif</v>
          </cell>
          <cell r="N2325"/>
          <cell r="O2325" t="str">
            <v>WINSOR &amp; NEWTON</v>
          </cell>
          <cell r="P2325" t="str">
            <v>FINE ARTS</v>
          </cell>
          <cell r="Q2325" t="str">
            <v>W&amp;N PAPER</v>
          </cell>
          <cell r="R2325" t="str">
            <v>TRACING</v>
          </cell>
          <cell r="S2325" t="str">
            <v>PAPER PAD A</v>
          </cell>
          <cell r="T2325" t="str">
            <v>No serie</v>
          </cell>
          <cell r="U2325" t="str">
            <v>NU</v>
          </cell>
          <cell r="V2325" t="str">
            <v>10100301418829</v>
          </cell>
          <cell r="W2325" t="str">
            <v>48209000</v>
          </cell>
          <cell r="X2325" t="str">
            <v>ITALY</v>
          </cell>
          <cell r="Y2325">
            <v>6</v>
          </cell>
        </row>
        <row r="2326">
          <cell r="A2326" t="str">
            <v>884955077030</v>
          </cell>
          <cell r="B2326" t="str">
            <v>6674002</v>
          </cell>
          <cell r="C2326" t="str">
            <v>W&amp;N PAPIER CALQUE 70G A3 40P</v>
          </cell>
          <cell r="D2326">
            <v>52</v>
          </cell>
          <cell r="E2326"/>
          <cell r="F2326"/>
          <cell r="G2326" t="str">
            <v>WN PAP CALQUE 70G A3 40P</v>
          </cell>
          <cell r="H2326" t="str">
            <v>W&amp;N TRACING PAD 70GR. A3 40 VEL</v>
          </cell>
          <cell r="I2326" t="str">
            <v>WN TRACING PAD 70 A3 40P       SP</v>
          </cell>
          <cell r="J2326">
            <v>9.5399999999999991</v>
          </cell>
          <cell r="K2326">
            <v>9.64</v>
          </cell>
          <cell r="L2326">
            <v>1.0482180293501198E-2</v>
          </cell>
          <cell r="M2326" t="str">
            <v>Actif</v>
          </cell>
          <cell r="N2326"/>
          <cell r="O2326" t="str">
            <v>WINSOR &amp; NEWTON</v>
          </cell>
          <cell r="P2326" t="str">
            <v>FINE ARTS</v>
          </cell>
          <cell r="Q2326" t="str">
            <v>W&amp;N PAPER</v>
          </cell>
          <cell r="R2326" t="str">
            <v>TRACING</v>
          </cell>
          <cell r="S2326" t="str">
            <v>PAPER PAD A</v>
          </cell>
          <cell r="T2326" t="str">
            <v>No serie</v>
          </cell>
          <cell r="U2326" t="str">
            <v>NU</v>
          </cell>
          <cell r="V2326" t="str">
            <v>10100301418829</v>
          </cell>
          <cell r="W2326" t="str">
            <v>48209000</v>
          </cell>
          <cell r="X2326" t="str">
            <v>ITALY</v>
          </cell>
          <cell r="Y2326">
            <v>3</v>
          </cell>
        </row>
        <row r="2327">
          <cell r="A2327" t="str">
            <v>884955051214</v>
          </cell>
          <cell r="B2327" t="str">
            <v>6204004</v>
          </cell>
          <cell r="C2327" t="str">
            <v>W&amp;N PRO CHASSIS LIN 13X18CM</v>
          </cell>
          <cell r="D2327">
            <v>53</v>
          </cell>
          <cell r="E2327"/>
          <cell r="F2327"/>
          <cell r="G2327" t="str">
            <v>WN PRO CHASSIS LIN 13X18CM</v>
          </cell>
          <cell r="H2327" t="str">
            <v>W&amp;N PROFESSIONAL CANVAS LINNEN 13X18CM</v>
          </cell>
          <cell r="I2327" t="str">
            <v>WN PRO LIN CNV 13X18</v>
          </cell>
          <cell r="J2327">
            <v>6.59</v>
          </cell>
          <cell r="K2327">
            <v>6.72</v>
          </cell>
          <cell r="L2327">
            <v>1.972685887708648E-2</v>
          </cell>
          <cell r="M2327" t="str">
            <v>Actif</v>
          </cell>
          <cell r="N2327"/>
          <cell r="O2327" t="str">
            <v>WINSOR &amp; NEWTON</v>
          </cell>
          <cell r="P2327" t="str">
            <v>FINE ARTS</v>
          </cell>
          <cell r="Q2327" t="str">
            <v>W&amp;N STRETCHED CANVAS</v>
          </cell>
          <cell r="R2327" t="str">
            <v>PROFESSIONAL LINEN STRETCHED CANVAS</v>
          </cell>
          <cell r="S2327" t="str">
            <v>CNV BS MET</v>
          </cell>
          <cell r="T2327" t="str">
            <v>No serie</v>
          </cell>
          <cell r="U2327" t="str">
            <v>NU</v>
          </cell>
          <cell r="V2327" t="str">
            <v>10100300398602</v>
          </cell>
          <cell r="W2327" t="str">
            <v>59019000</v>
          </cell>
          <cell r="X2327" t="str">
            <v>POLAND</v>
          </cell>
          <cell r="Y2327">
            <v>5</v>
          </cell>
        </row>
        <row r="2328">
          <cell r="A2328" t="str">
            <v>884955051221</v>
          </cell>
          <cell r="B2328" t="str">
            <v>6204005</v>
          </cell>
          <cell r="C2328" t="str">
            <v>W&amp;N PRO CHASSIS LIN 18X24CM</v>
          </cell>
          <cell r="D2328">
            <v>53</v>
          </cell>
          <cell r="E2328"/>
          <cell r="F2328"/>
          <cell r="G2328" t="str">
            <v>WN PRO CHASSIS LIN 18X24CM</v>
          </cell>
          <cell r="H2328" t="str">
            <v>W&amp;N PROFESSIONAL CANVAS LINNEN 18X24CM</v>
          </cell>
          <cell r="I2328" t="str">
            <v>WN PRO LIN CNV 18X24</v>
          </cell>
          <cell r="J2328">
            <v>8.27</v>
          </cell>
          <cell r="K2328">
            <v>8.44</v>
          </cell>
          <cell r="L2328">
            <v>2.0556227327690441E-2</v>
          </cell>
          <cell r="M2328" t="str">
            <v>Actif</v>
          </cell>
          <cell r="N2328"/>
          <cell r="O2328" t="str">
            <v>WINSOR &amp; NEWTON</v>
          </cell>
          <cell r="P2328" t="str">
            <v>FINE ARTS</v>
          </cell>
          <cell r="Q2328" t="str">
            <v>W&amp;N STRETCHED CANVAS</v>
          </cell>
          <cell r="R2328" t="str">
            <v>PROFESSIONAL LINEN STRETCHED CANVAS</v>
          </cell>
          <cell r="S2328" t="str">
            <v>CNV BS MET</v>
          </cell>
          <cell r="T2328" t="str">
            <v>No serie</v>
          </cell>
          <cell r="U2328" t="str">
            <v>NU</v>
          </cell>
          <cell r="V2328" t="str">
            <v>10100300398602</v>
          </cell>
          <cell r="W2328" t="str">
            <v>59019000</v>
          </cell>
          <cell r="X2328" t="str">
            <v>POLAND</v>
          </cell>
          <cell r="Y2328">
            <v>5</v>
          </cell>
        </row>
        <row r="2329">
          <cell r="A2329" t="str">
            <v>884955051238</v>
          </cell>
          <cell r="B2329" t="str">
            <v>6204006</v>
          </cell>
          <cell r="C2329" t="str">
            <v>W&amp;N PRO CHASSIS LIN 24X30CM</v>
          </cell>
          <cell r="D2329">
            <v>53</v>
          </cell>
          <cell r="E2329"/>
          <cell r="F2329"/>
          <cell r="G2329" t="str">
            <v>WN PRO CHASSIS LIN 24X30CM</v>
          </cell>
          <cell r="H2329" t="str">
            <v>W&amp;N PROFESSIONAL CANVAS LINNEN 24X30CM</v>
          </cell>
          <cell r="I2329" t="str">
            <v>WN PRO LIN CNV 24X30</v>
          </cell>
          <cell r="J2329">
            <v>11.57</v>
          </cell>
          <cell r="K2329">
            <v>11.8</v>
          </cell>
          <cell r="L2329">
            <v>1.9878997407087332E-2</v>
          </cell>
          <cell r="M2329" t="str">
            <v>Actif</v>
          </cell>
          <cell r="N2329"/>
          <cell r="O2329" t="str">
            <v>WINSOR &amp; NEWTON</v>
          </cell>
          <cell r="P2329" t="str">
            <v>FINE ARTS</v>
          </cell>
          <cell r="Q2329" t="str">
            <v>W&amp;N STRETCHED CANVAS</v>
          </cell>
          <cell r="R2329" t="str">
            <v>PROFESSIONAL LINEN STRETCHED CANVAS</v>
          </cell>
          <cell r="S2329" t="str">
            <v>CNV BS MET</v>
          </cell>
          <cell r="T2329" t="str">
            <v>No serie</v>
          </cell>
          <cell r="U2329" t="str">
            <v>NU</v>
          </cell>
          <cell r="V2329" t="str">
            <v>10100300398602</v>
          </cell>
          <cell r="W2329" t="str">
            <v>59019000</v>
          </cell>
          <cell r="X2329" t="str">
            <v>POLAND</v>
          </cell>
          <cell r="Y2329">
            <v>5</v>
          </cell>
        </row>
        <row r="2330">
          <cell r="A2330" t="str">
            <v>884955051245</v>
          </cell>
          <cell r="B2330" t="str">
            <v>6204007</v>
          </cell>
          <cell r="C2330" t="str">
            <v>W&amp;N PRO CHASSIS LIN 30X30CM</v>
          </cell>
          <cell r="D2330">
            <v>53</v>
          </cell>
          <cell r="E2330"/>
          <cell r="F2330"/>
          <cell r="G2330" t="str">
            <v>WN PRO CHASSIS LIN 30X30CM</v>
          </cell>
          <cell r="H2330" t="str">
            <v>W&amp;N PROFESSIONAL CANVAS LINNEN 30X30CM</v>
          </cell>
          <cell r="I2330" t="str">
            <v>WN PRO LIN CNV 30X30</v>
          </cell>
          <cell r="J2330">
            <v>13.2</v>
          </cell>
          <cell r="K2330">
            <v>13.46</v>
          </cell>
          <cell r="L2330">
            <v>1.9696969696969817E-2</v>
          </cell>
          <cell r="M2330" t="str">
            <v>Actif</v>
          </cell>
          <cell r="N2330"/>
          <cell r="O2330" t="str">
            <v>WINSOR &amp; NEWTON</v>
          </cell>
          <cell r="P2330" t="str">
            <v>FINE ARTS</v>
          </cell>
          <cell r="Q2330" t="str">
            <v>W&amp;N STRETCHED CANVAS</v>
          </cell>
          <cell r="R2330" t="str">
            <v>PROFESSIONAL LINEN STRETCHED CANVAS</v>
          </cell>
          <cell r="S2330" t="str">
            <v>CNV BS MET</v>
          </cell>
          <cell r="T2330" t="str">
            <v>No serie</v>
          </cell>
          <cell r="U2330" t="str">
            <v>NU</v>
          </cell>
          <cell r="V2330" t="str">
            <v>10100300398602</v>
          </cell>
          <cell r="W2330" t="str">
            <v>59019000</v>
          </cell>
          <cell r="X2330" t="str">
            <v>POLAND</v>
          </cell>
          <cell r="Y2330">
            <v>5</v>
          </cell>
        </row>
        <row r="2331">
          <cell r="A2331" t="str">
            <v>884955051252</v>
          </cell>
          <cell r="B2331" t="str">
            <v>6204008</v>
          </cell>
          <cell r="C2331" t="str">
            <v>W&amp;N PRO CHASSIS LIN 30X40CM</v>
          </cell>
          <cell r="D2331">
            <v>53</v>
          </cell>
          <cell r="E2331"/>
          <cell r="F2331"/>
          <cell r="G2331" t="str">
            <v>WN PRO CHASSIS LIN 30X40CM</v>
          </cell>
          <cell r="H2331" t="str">
            <v>W&amp;N PROFESSIONAL CANVAS LINNEN 30X40CM</v>
          </cell>
          <cell r="I2331" t="str">
            <v>WN PRO LIN CNV 30X40</v>
          </cell>
          <cell r="J2331">
            <v>14.86</v>
          </cell>
          <cell r="K2331">
            <v>15.16</v>
          </cell>
          <cell r="L2331">
            <v>2.0188425302826427E-2</v>
          </cell>
          <cell r="M2331" t="str">
            <v>Actif</v>
          </cell>
          <cell r="N2331"/>
          <cell r="O2331" t="str">
            <v>WINSOR &amp; NEWTON</v>
          </cell>
          <cell r="P2331" t="str">
            <v>FINE ARTS</v>
          </cell>
          <cell r="Q2331" t="str">
            <v>W&amp;N STRETCHED CANVAS</v>
          </cell>
          <cell r="R2331" t="str">
            <v>PROFESSIONAL LINEN STRETCHED CANVAS</v>
          </cell>
          <cell r="S2331" t="str">
            <v>CNV BS MET</v>
          </cell>
          <cell r="T2331" t="str">
            <v>No serie</v>
          </cell>
          <cell r="U2331" t="str">
            <v>NU</v>
          </cell>
          <cell r="V2331" t="str">
            <v>10100300398602</v>
          </cell>
          <cell r="W2331" t="str">
            <v>59019000</v>
          </cell>
          <cell r="X2331" t="str">
            <v>POLAND</v>
          </cell>
          <cell r="Y2331">
            <v>5</v>
          </cell>
        </row>
        <row r="2332">
          <cell r="A2332" t="str">
            <v>884955051269</v>
          </cell>
          <cell r="B2332" t="str">
            <v>6204009</v>
          </cell>
          <cell r="C2332" t="str">
            <v>W&amp;N PRO CHASSIS LIN 40X40CM</v>
          </cell>
          <cell r="D2332">
            <v>53</v>
          </cell>
          <cell r="E2332"/>
          <cell r="F2332"/>
          <cell r="G2332" t="str">
            <v>WN PRO CHASSIS LIN 40X40CM</v>
          </cell>
          <cell r="H2332" t="str">
            <v>W&amp;N PROFESSIONAL CANVAS LINNEN 40X40CM</v>
          </cell>
          <cell r="I2332" t="str">
            <v>WN PRO LIN CNV 40X40</v>
          </cell>
          <cell r="J2332">
            <v>19.8</v>
          </cell>
          <cell r="K2332">
            <v>20.2</v>
          </cell>
          <cell r="L2332">
            <v>2.0202020202020131E-2</v>
          </cell>
          <cell r="M2332" t="str">
            <v>Actif</v>
          </cell>
          <cell r="N2332"/>
          <cell r="O2332" t="str">
            <v>WINSOR &amp; NEWTON</v>
          </cell>
          <cell r="P2332" t="str">
            <v>FINE ARTS</v>
          </cell>
          <cell r="Q2332" t="str">
            <v>W&amp;N STRETCHED CANVAS</v>
          </cell>
          <cell r="R2332" t="str">
            <v>PROFESSIONAL LINEN STRETCHED CANVAS</v>
          </cell>
          <cell r="S2332" t="str">
            <v>CNV BS MET</v>
          </cell>
          <cell r="T2332" t="str">
            <v>No serie</v>
          </cell>
          <cell r="U2332" t="str">
            <v>NU</v>
          </cell>
          <cell r="V2332" t="str">
            <v>10100300398602</v>
          </cell>
          <cell r="W2332" t="str">
            <v>59019000</v>
          </cell>
          <cell r="X2332" t="str">
            <v>POLAND</v>
          </cell>
          <cell r="Y2332">
            <v>5</v>
          </cell>
        </row>
        <row r="2333">
          <cell r="A2333" t="str">
            <v>884955051276</v>
          </cell>
          <cell r="B2333" t="str">
            <v>6204010</v>
          </cell>
          <cell r="C2333" t="str">
            <v>W&amp;N PRO CHASSIS LIN 40X50CM</v>
          </cell>
          <cell r="D2333">
            <v>53</v>
          </cell>
          <cell r="E2333"/>
          <cell r="F2333"/>
          <cell r="G2333" t="str">
            <v>WN PRO CHASSIS LIN 40X50CM</v>
          </cell>
          <cell r="H2333" t="str">
            <v>W&amp;N PROFESSIONAL CANVAS LINNEN 40X50CM</v>
          </cell>
          <cell r="I2333" t="str">
            <v>WN PRO LIN CNV 40X50</v>
          </cell>
          <cell r="J2333">
            <v>21.46</v>
          </cell>
          <cell r="K2333">
            <v>21.89</v>
          </cell>
          <cell r="L2333">
            <v>2.00372786579683E-2</v>
          </cell>
          <cell r="M2333" t="str">
            <v>Actif</v>
          </cell>
          <cell r="N2333"/>
          <cell r="O2333" t="str">
            <v>WINSOR &amp; NEWTON</v>
          </cell>
          <cell r="P2333" t="str">
            <v>FINE ARTS</v>
          </cell>
          <cell r="Q2333" t="str">
            <v>W&amp;N STRETCHED CANVAS</v>
          </cell>
          <cell r="R2333" t="str">
            <v>PROFESSIONAL LINEN STRETCHED CANVAS</v>
          </cell>
          <cell r="S2333" t="str">
            <v>CNV BS MET</v>
          </cell>
          <cell r="T2333" t="str">
            <v>No serie</v>
          </cell>
          <cell r="U2333" t="str">
            <v>NU</v>
          </cell>
          <cell r="V2333" t="str">
            <v>10100300398602</v>
          </cell>
          <cell r="W2333" t="str">
            <v>59019000</v>
          </cell>
          <cell r="X2333" t="str">
            <v>POLAND</v>
          </cell>
          <cell r="Y2333">
            <v>5</v>
          </cell>
        </row>
        <row r="2334">
          <cell r="A2334" t="str">
            <v>884955051283</v>
          </cell>
          <cell r="B2334" t="str">
            <v>6204011</v>
          </cell>
          <cell r="C2334" t="str">
            <v>W&amp;N PRO CHASSIS LIN 40X60CM</v>
          </cell>
          <cell r="D2334">
            <v>53</v>
          </cell>
          <cell r="E2334"/>
          <cell r="F2334"/>
          <cell r="G2334" t="str">
            <v>WN PRO CHASSIS LIN 40X60CM</v>
          </cell>
          <cell r="H2334" t="str">
            <v>W&amp;N PROFESSIONAL CANVAS LINNEN 40X60CM</v>
          </cell>
          <cell r="I2334" t="str">
            <v>WN PRO LIN CNV 40X60</v>
          </cell>
          <cell r="J2334">
            <v>23.09</v>
          </cell>
          <cell r="K2334">
            <v>23.55</v>
          </cell>
          <cell r="L2334">
            <v>1.9922044174967554E-2</v>
          </cell>
          <cell r="M2334" t="str">
            <v>Actif</v>
          </cell>
          <cell r="N2334"/>
          <cell r="O2334" t="str">
            <v>WINSOR &amp; NEWTON</v>
          </cell>
          <cell r="P2334" t="str">
            <v>FINE ARTS</v>
          </cell>
          <cell r="Q2334" t="str">
            <v>W&amp;N STRETCHED CANVAS</v>
          </cell>
          <cell r="R2334" t="str">
            <v>PROFESSIONAL LINEN STRETCHED CANVAS</v>
          </cell>
          <cell r="S2334" t="str">
            <v>CNV BS MET</v>
          </cell>
          <cell r="T2334" t="str">
            <v>No serie</v>
          </cell>
          <cell r="U2334" t="str">
            <v>NU</v>
          </cell>
          <cell r="V2334" t="str">
            <v>10100300398602</v>
          </cell>
          <cell r="W2334" t="str">
            <v>59019000</v>
          </cell>
          <cell r="X2334" t="str">
            <v>POLAND</v>
          </cell>
          <cell r="Y2334">
            <v>5</v>
          </cell>
        </row>
        <row r="2335">
          <cell r="A2335" t="str">
            <v>884955051290</v>
          </cell>
          <cell r="B2335" t="str">
            <v>6204012</v>
          </cell>
          <cell r="C2335" t="str">
            <v>W&amp;N PRO CHASSIS LIN 50X50CM</v>
          </cell>
          <cell r="D2335">
            <v>53</v>
          </cell>
          <cell r="E2335"/>
          <cell r="F2335"/>
          <cell r="G2335" t="str">
            <v>WN PRO CHASSIS LIN 50X50CM</v>
          </cell>
          <cell r="H2335" t="str">
            <v>W&amp;N PROFESSIONAL CANVAS LINNEN 50X50CM</v>
          </cell>
          <cell r="I2335" t="str">
            <v>WN PRO LIN CNV 50X50</v>
          </cell>
          <cell r="J2335">
            <v>24.77</v>
          </cell>
          <cell r="K2335">
            <v>25.27</v>
          </cell>
          <cell r="L2335">
            <v>2.0185708518368994E-2</v>
          </cell>
          <cell r="M2335" t="str">
            <v>Actif</v>
          </cell>
          <cell r="N2335"/>
          <cell r="O2335" t="str">
            <v>WINSOR &amp; NEWTON</v>
          </cell>
          <cell r="P2335" t="str">
            <v>FINE ARTS</v>
          </cell>
          <cell r="Q2335" t="str">
            <v>W&amp;N STRETCHED CANVAS</v>
          </cell>
          <cell r="R2335" t="str">
            <v>PROFESSIONAL LINEN STRETCHED CANVAS</v>
          </cell>
          <cell r="S2335" t="str">
            <v>CNV BS MET</v>
          </cell>
          <cell r="T2335" t="str">
            <v>No serie</v>
          </cell>
          <cell r="U2335" t="str">
            <v>NU</v>
          </cell>
          <cell r="V2335" t="str">
            <v>10100300398602</v>
          </cell>
          <cell r="W2335" t="str">
            <v>59019000</v>
          </cell>
          <cell r="X2335" t="str">
            <v>POLAND</v>
          </cell>
          <cell r="Y2335">
            <v>5</v>
          </cell>
        </row>
        <row r="2336">
          <cell r="A2336" t="str">
            <v>884955051306</v>
          </cell>
          <cell r="B2336" t="str">
            <v>6204013</v>
          </cell>
          <cell r="C2336" t="str">
            <v>W&amp;N PRO CHASSIS LIN 50X60CM</v>
          </cell>
          <cell r="D2336">
            <v>53</v>
          </cell>
          <cell r="E2336"/>
          <cell r="F2336"/>
          <cell r="G2336" t="str">
            <v>WN PRO CHASSIS LIN 50X60CM</v>
          </cell>
          <cell r="H2336" t="str">
            <v>W&amp;N PROFESSIONAL CANVAS LINNEN 50X60CM</v>
          </cell>
          <cell r="I2336" t="str">
            <v>WN PRO LIN CNV 50X60</v>
          </cell>
          <cell r="J2336">
            <v>26.4</v>
          </cell>
          <cell r="K2336">
            <v>26.93</v>
          </cell>
          <cell r="L2336">
            <v>2.0075757575757618E-2</v>
          </cell>
          <cell r="M2336" t="str">
            <v>Actif</v>
          </cell>
          <cell r="N2336"/>
          <cell r="O2336" t="str">
            <v>WINSOR &amp; NEWTON</v>
          </cell>
          <cell r="P2336" t="str">
            <v>FINE ARTS</v>
          </cell>
          <cell r="Q2336" t="str">
            <v>W&amp;N STRETCHED CANVAS</v>
          </cell>
          <cell r="R2336" t="str">
            <v>PROFESSIONAL LINEN STRETCHED CANVAS</v>
          </cell>
          <cell r="S2336" t="str">
            <v>CNV BS MET</v>
          </cell>
          <cell r="T2336" t="str">
            <v>No serie</v>
          </cell>
          <cell r="U2336" t="str">
            <v>NU</v>
          </cell>
          <cell r="V2336" t="str">
            <v>10100300398602</v>
          </cell>
          <cell r="W2336" t="str">
            <v>59019000</v>
          </cell>
          <cell r="X2336" t="str">
            <v>POLAND</v>
          </cell>
          <cell r="Y2336">
            <v>5</v>
          </cell>
        </row>
        <row r="2337">
          <cell r="A2337" t="str">
            <v>884955051313</v>
          </cell>
          <cell r="B2337" t="str">
            <v>6204014</v>
          </cell>
          <cell r="C2337" t="str">
            <v>W&amp;N PRO CHASSIS LIN 50X70CM</v>
          </cell>
          <cell r="D2337">
            <v>53</v>
          </cell>
          <cell r="E2337"/>
          <cell r="F2337"/>
          <cell r="G2337" t="str">
            <v>WN PRO CHASSIS LIN 50X70CM</v>
          </cell>
          <cell r="H2337" t="str">
            <v>W&amp;N PROFESSIONAL CANVAS LINNEN 50X70CM</v>
          </cell>
          <cell r="I2337" t="str">
            <v>WN PRO LIN CNV 50X70</v>
          </cell>
          <cell r="J2337">
            <v>28.06</v>
          </cell>
          <cell r="K2337">
            <v>28.62</v>
          </cell>
          <cell r="L2337">
            <v>1.9957234497505427E-2</v>
          </cell>
          <cell r="M2337" t="str">
            <v>Actif</v>
          </cell>
          <cell r="N2337"/>
          <cell r="O2337" t="str">
            <v>WINSOR &amp; NEWTON</v>
          </cell>
          <cell r="P2337" t="str">
            <v>FINE ARTS</v>
          </cell>
          <cell r="Q2337" t="str">
            <v>W&amp;N STRETCHED CANVAS</v>
          </cell>
          <cell r="R2337" t="str">
            <v>PROFESSIONAL LINEN STRETCHED CANVAS</v>
          </cell>
          <cell r="S2337" t="str">
            <v>CNV BS MET</v>
          </cell>
          <cell r="T2337" t="str">
            <v>No serie</v>
          </cell>
          <cell r="U2337" t="str">
            <v>NU</v>
          </cell>
          <cell r="V2337" t="str">
            <v>10100300398602</v>
          </cell>
          <cell r="W2337" t="str">
            <v>59019000</v>
          </cell>
          <cell r="X2337" t="str">
            <v>POLAND</v>
          </cell>
          <cell r="Y2337">
            <v>5</v>
          </cell>
        </row>
        <row r="2338">
          <cell r="A2338" t="str">
            <v>884955051320</v>
          </cell>
          <cell r="B2338" t="str">
            <v>6204015</v>
          </cell>
          <cell r="C2338" t="str">
            <v>W&amp;N PRO CHASSIS LIN 60X60CM</v>
          </cell>
          <cell r="D2338">
            <v>53</v>
          </cell>
          <cell r="E2338"/>
          <cell r="F2338"/>
          <cell r="G2338" t="str">
            <v>WN PRO CHASSIS LIN 60X60CM</v>
          </cell>
          <cell r="H2338" t="str">
            <v>W&amp;N PROFESSIONAL CANVAS LINNEN 60X60CM</v>
          </cell>
          <cell r="I2338" t="str">
            <v>WN PRO LIN CNV 60X60</v>
          </cell>
          <cell r="J2338">
            <v>28.06</v>
          </cell>
          <cell r="K2338">
            <v>28.62</v>
          </cell>
          <cell r="L2338">
            <v>1.9957234497505427E-2</v>
          </cell>
          <cell r="M2338" t="str">
            <v>Actif</v>
          </cell>
          <cell r="N2338"/>
          <cell r="O2338" t="str">
            <v>WINSOR &amp; NEWTON</v>
          </cell>
          <cell r="P2338" t="str">
            <v>FINE ARTS</v>
          </cell>
          <cell r="Q2338" t="str">
            <v>W&amp;N STRETCHED CANVAS</v>
          </cell>
          <cell r="R2338" t="str">
            <v>PROFESSIONAL LINEN STRETCHED CANVAS</v>
          </cell>
          <cell r="S2338" t="str">
            <v>CNV BS MET</v>
          </cell>
          <cell r="T2338" t="str">
            <v>No serie</v>
          </cell>
          <cell r="U2338" t="str">
            <v>NU</v>
          </cell>
          <cell r="V2338" t="str">
            <v>10100300398602</v>
          </cell>
          <cell r="W2338" t="str">
            <v>59019000</v>
          </cell>
          <cell r="X2338" t="str">
            <v>POLAND</v>
          </cell>
          <cell r="Y2338">
            <v>5</v>
          </cell>
        </row>
        <row r="2339">
          <cell r="A2339" t="str">
            <v>884955051337</v>
          </cell>
          <cell r="B2339" t="str">
            <v>6204016</v>
          </cell>
          <cell r="C2339" t="str">
            <v>W&amp;N PRO CHASSIS LIN 60X70CM</v>
          </cell>
          <cell r="D2339">
            <v>53</v>
          </cell>
          <cell r="E2339"/>
          <cell r="F2339"/>
          <cell r="G2339" t="str">
            <v>WN PRO CHASSIS LIN 60X70CM</v>
          </cell>
          <cell r="H2339" t="str">
            <v>W&amp;N PROFESSIONAL CANVAS LINNEN 60X70CM</v>
          </cell>
          <cell r="I2339" t="str">
            <v>WN PRO LIN CNV 60X70</v>
          </cell>
          <cell r="J2339">
            <v>31.36</v>
          </cell>
          <cell r="K2339">
            <v>31.99</v>
          </cell>
          <cell r="L2339">
            <v>2.0089285714285685E-2</v>
          </cell>
          <cell r="M2339" t="str">
            <v>Actif</v>
          </cell>
          <cell r="N2339"/>
          <cell r="O2339" t="str">
            <v>WINSOR &amp; NEWTON</v>
          </cell>
          <cell r="P2339" t="str">
            <v>FINE ARTS</v>
          </cell>
          <cell r="Q2339" t="str">
            <v>W&amp;N STRETCHED CANVAS</v>
          </cell>
          <cell r="R2339" t="str">
            <v>PROFESSIONAL LINEN STRETCHED CANVAS</v>
          </cell>
          <cell r="S2339" t="str">
            <v>CNV BS MET</v>
          </cell>
          <cell r="T2339" t="str">
            <v>No serie</v>
          </cell>
          <cell r="U2339" t="str">
            <v>NU</v>
          </cell>
          <cell r="V2339" t="str">
            <v>10100300398602</v>
          </cell>
          <cell r="W2339" t="str">
            <v>59019000</v>
          </cell>
          <cell r="X2339" t="str">
            <v>POLAND</v>
          </cell>
          <cell r="Y2339">
            <v>5</v>
          </cell>
        </row>
        <row r="2340">
          <cell r="A2340" t="str">
            <v>884955051344</v>
          </cell>
          <cell r="B2340" t="str">
            <v>6204017</v>
          </cell>
          <cell r="C2340" t="str">
            <v>W&amp;N PRO CHASSIS LIN 60X80CM</v>
          </cell>
          <cell r="D2340">
            <v>53</v>
          </cell>
          <cell r="E2340"/>
          <cell r="F2340"/>
          <cell r="G2340" t="str">
            <v>WN PRO CHASSIS LIN 60X80CM</v>
          </cell>
          <cell r="H2340" t="str">
            <v>W&amp;N PROFESSIONAL CANVAS LINNEN 60X80CM</v>
          </cell>
          <cell r="I2340" t="str">
            <v>WN PRO LIN CNV 60X80</v>
          </cell>
          <cell r="J2340">
            <v>32.99</v>
          </cell>
          <cell r="K2340">
            <v>33.65</v>
          </cell>
          <cell r="L2340">
            <v>2.0006062443164489E-2</v>
          </cell>
          <cell r="M2340" t="str">
            <v>Actif</v>
          </cell>
          <cell r="N2340"/>
          <cell r="O2340" t="str">
            <v>WINSOR &amp; NEWTON</v>
          </cell>
          <cell r="P2340" t="str">
            <v>FINE ARTS</v>
          </cell>
          <cell r="Q2340" t="str">
            <v>W&amp;N STRETCHED CANVAS</v>
          </cell>
          <cell r="R2340" t="str">
            <v>PROFESSIONAL LINEN STRETCHED CANVAS</v>
          </cell>
          <cell r="S2340" t="str">
            <v>CNV BS MET</v>
          </cell>
          <cell r="T2340" t="str">
            <v>No serie</v>
          </cell>
          <cell r="U2340" t="str">
            <v>NU</v>
          </cell>
          <cell r="V2340" t="str">
            <v>10100300398602</v>
          </cell>
          <cell r="W2340" t="str">
            <v>59019000</v>
          </cell>
          <cell r="X2340" t="str">
            <v>POLAND</v>
          </cell>
          <cell r="Y2340">
            <v>5</v>
          </cell>
        </row>
        <row r="2341">
          <cell r="A2341" t="str">
            <v>884955051351</v>
          </cell>
          <cell r="B2341" t="str">
            <v>6204018</v>
          </cell>
          <cell r="C2341" t="str">
            <v>W&amp;N PRO CHASSIS LIN 60X90CM</v>
          </cell>
          <cell r="D2341">
            <v>53</v>
          </cell>
          <cell r="E2341"/>
          <cell r="F2341"/>
          <cell r="G2341" t="str">
            <v>WN PRO CHASSIS LIN 60X90CM</v>
          </cell>
          <cell r="H2341" t="str">
            <v>W&amp;N PROFESSIONAL CANVAS LINNEN 60X90CM</v>
          </cell>
          <cell r="I2341" t="str">
            <v>WN PRO LIN CNV 60X90</v>
          </cell>
          <cell r="J2341">
            <v>36.299999999999997</v>
          </cell>
          <cell r="K2341">
            <v>37.03</v>
          </cell>
          <cell r="L2341">
            <v>2.0110192837465676E-2</v>
          </cell>
          <cell r="M2341" t="str">
            <v>Actif</v>
          </cell>
          <cell r="N2341"/>
          <cell r="O2341" t="str">
            <v>WINSOR &amp; NEWTON</v>
          </cell>
          <cell r="P2341" t="str">
            <v>FINE ARTS</v>
          </cell>
          <cell r="Q2341" t="str">
            <v>W&amp;N STRETCHED CANVAS</v>
          </cell>
          <cell r="R2341" t="str">
            <v>PROFESSIONAL LINEN STRETCHED CANVAS</v>
          </cell>
          <cell r="S2341" t="str">
            <v>CNV BS MET</v>
          </cell>
          <cell r="T2341" t="str">
            <v>No serie</v>
          </cell>
          <cell r="U2341" t="str">
            <v>NU</v>
          </cell>
          <cell r="V2341" t="str">
            <v>10100300398602</v>
          </cell>
          <cell r="W2341" t="str">
            <v>59019000</v>
          </cell>
          <cell r="X2341" t="str">
            <v>POLAND</v>
          </cell>
          <cell r="Y2341">
            <v>5</v>
          </cell>
        </row>
        <row r="2342">
          <cell r="A2342" t="str">
            <v>884955051375</v>
          </cell>
          <cell r="B2342" t="str">
            <v>6204020</v>
          </cell>
          <cell r="C2342" t="str">
            <v>W&amp;N PRO CHASSIS LIN 70X70CM</v>
          </cell>
          <cell r="D2342">
            <v>53</v>
          </cell>
          <cell r="E2342"/>
          <cell r="F2342"/>
          <cell r="G2342" t="str">
            <v>WN PRO CHASSIS LIN 70X70CM</v>
          </cell>
          <cell r="H2342" t="str">
            <v>W&amp;N PROFESSIONAL CANVAS LINNEN 70X70CM</v>
          </cell>
          <cell r="I2342" t="str">
            <v>WN PRO LIN CNV 70X70</v>
          </cell>
          <cell r="J2342">
            <v>39.590000000000003</v>
          </cell>
          <cell r="K2342">
            <v>40.380000000000003</v>
          </cell>
          <cell r="L2342">
            <v>1.9954533973225538E-2</v>
          </cell>
          <cell r="M2342" t="str">
            <v>Actif</v>
          </cell>
          <cell r="N2342"/>
          <cell r="O2342" t="str">
            <v>WINSOR &amp; NEWTON</v>
          </cell>
          <cell r="P2342" t="str">
            <v>FINE ARTS</v>
          </cell>
          <cell r="Q2342" t="str">
            <v>W&amp;N STRETCHED CANVAS</v>
          </cell>
          <cell r="R2342" t="str">
            <v>PROFESSIONAL LINEN STRETCHED CANVAS</v>
          </cell>
          <cell r="S2342" t="str">
            <v>CNV BS MET</v>
          </cell>
          <cell r="T2342" t="str">
            <v>No serie</v>
          </cell>
          <cell r="U2342" t="str">
            <v>NU</v>
          </cell>
          <cell r="V2342" t="str">
            <v>10100300398602</v>
          </cell>
          <cell r="W2342" t="str">
            <v>59019000</v>
          </cell>
          <cell r="X2342" t="str">
            <v>POLAND</v>
          </cell>
          <cell r="Y2342">
            <v>5</v>
          </cell>
        </row>
        <row r="2343">
          <cell r="A2343" t="str">
            <v>884955051405</v>
          </cell>
          <cell r="B2343" t="str">
            <v>6204023</v>
          </cell>
          <cell r="C2343" t="str">
            <v>W&amp;N PRO CHASSIS LIN 80X80CM</v>
          </cell>
          <cell r="D2343">
            <v>53</v>
          </cell>
          <cell r="E2343"/>
          <cell r="F2343"/>
          <cell r="G2343" t="str">
            <v>WN PRO CHASSIS LIN 80X80CM</v>
          </cell>
          <cell r="H2343" t="str">
            <v>W&amp;N PROFESSIONAL CANVAS LINNEN 80X80CM</v>
          </cell>
          <cell r="I2343" t="str">
            <v>WN PRO LIN CNV 80X80</v>
          </cell>
          <cell r="J2343">
            <v>49.49</v>
          </cell>
          <cell r="K2343">
            <v>50.48</v>
          </cell>
          <cell r="L2343">
            <v>2.0004041220448472E-2</v>
          </cell>
          <cell r="M2343" t="str">
            <v>Actif</v>
          </cell>
          <cell r="N2343"/>
          <cell r="O2343" t="str">
            <v>WINSOR &amp; NEWTON</v>
          </cell>
          <cell r="P2343" t="str">
            <v>FINE ARTS</v>
          </cell>
          <cell r="Q2343" t="str">
            <v>W&amp;N STRETCHED CANVAS</v>
          </cell>
          <cell r="R2343" t="str">
            <v>PROFESSIONAL LINEN STRETCHED CANVAS</v>
          </cell>
          <cell r="S2343" t="str">
            <v>CNV BS MET</v>
          </cell>
          <cell r="T2343" t="str">
            <v>No serie</v>
          </cell>
          <cell r="U2343" t="str">
            <v>NU</v>
          </cell>
          <cell r="V2343" t="str">
            <v>10100300398602</v>
          </cell>
          <cell r="W2343" t="str">
            <v>59019000</v>
          </cell>
          <cell r="X2343" t="str">
            <v>POLAND</v>
          </cell>
          <cell r="Y2343">
            <v>5</v>
          </cell>
        </row>
        <row r="2344">
          <cell r="A2344" t="str">
            <v>884955051368</v>
          </cell>
          <cell r="B2344" t="str">
            <v>6204019</v>
          </cell>
          <cell r="C2344" t="str">
            <v>W&amp;N PRO CHASSIS LIN 70X100CM</v>
          </cell>
          <cell r="D2344">
            <v>53</v>
          </cell>
          <cell r="E2344"/>
          <cell r="F2344"/>
          <cell r="G2344" t="str">
            <v>WN PRO CHASSIS LIN 70X100CM</v>
          </cell>
          <cell r="H2344" t="str">
            <v>W&amp;N PROFESSIONAL CANVAS LINNEN 70X100CM</v>
          </cell>
          <cell r="I2344" t="str">
            <v>WN PRO LIN CNV 70X100</v>
          </cell>
          <cell r="J2344">
            <v>51.16</v>
          </cell>
          <cell r="K2344">
            <v>52.18</v>
          </cell>
          <cell r="L2344">
            <v>1.9937451133698263E-2</v>
          </cell>
          <cell r="M2344" t="str">
            <v>Actif</v>
          </cell>
          <cell r="N2344"/>
          <cell r="O2344" t="str">
            <v>WINSOR &amp; NEWTON</v>
          </cell>
          <cell r="P2344" t="str">
            <v>FINE ARTS</v>
          </cell>
          <cell r="Q2344" t="str">
            <v>W&amp;N STRETCHED CANVAS</v>
          </cell>
          <cell r="R2344" t="str">
            <v>PROFESSIONAL LINEN STRETCHED CANVAS</v>
          </cell>
          <cell r="S2344" t="str">
            <v>CNV BS MET</v>
          </cell>
          <cell r="T2344" t="str">
            <v>No serie</v>
          </cell>
          <cell r="U2344" t="str">
            <v>NU</v>
          </cell>
          <cell r="V2344" t="str">
            <v>10100300398602</v>
          </cell>
          <cell r="W2344" t="str">
            <v>59019000</v>
          </cell>
          <cell r="X2344" t="str">
            <v>POLAND</v>
          </cell>
          <cell r="Y2344">
            <v>5</v>
          </cell>
        </row>
        <row r="2345">
          <cell r="A2345" t="str">
            <v>884955051382</v>
          </cell>
          <cell r="B2345" t="str">
            <v>6204021</v>
          </cell>
          <cell r="C2345" t="str">
            <v>W&amp;N PRO CHASSIS LIN 80X100CM</v>
          </cell>
          <cell r="D2345">
            <v>53</v>
          </cell>
          <cell r="E2345"/>
          <cell r="F2345"/>
          <cell r="G2345" t="str">
            <v>WN PRO CHASSIS LIN 80X100CM</v>
          </cell>
          <cell r="H2345" t="str">
            <v>W&amp;N PROFESSIONAL CANVAS LINNEN 80X100CM</v>
          </cell>
          <cell r="I2345" t="str">
            <v>WN PRO LIN CNV 80X100</v>
          </cell>
          <cell r="J2345">
            <v>56.09</v>
          </cell>
          <cell r="K2345">
            <v>57.21</v>
          </cell>
          <cell r="L2345">
            <v>1.9967908718131526E-2</v>
          </cell>
          <cell r="M2345" t="str">
            <v>Actif</v>
          </cell>
          <cell r="N2345"/>
          <cell r="O2345" t="str">
            <v>WINSOR &amp; NEWTON</v>
          </cell>
          <cell r="P2345" t="str">
            <v>FINE ARTS</v>
          </cell>
          <cell r="Q2345" t="str">
            <v>W&amp;N STRETCHED CANVAS</v>
          </cell>
          <cell r="R2345" t="str">
            <v>PROFESSIONAL LINEN STRETCHED CANVAS</v>
          </cell>
          <cell r="S2345" t="str">
            <v>CNV BS MET</v>
          </cell>
          <cell r="T2345" t="str">
            <v>No serie</v>
          </cell>
          <cell r="U2345" t="str">
            <v>NU</v>
          </cell>
          <cell r="V2345" t="str">
            <v>10100300398602</v>
          </cell>
          <cell r="W2345" t="str">
            <v>59019000</v>
          </cell>
          <cell r="X2345" t="str">
            <v>POLAND</v>
          </cell>
          <cell r="Y2345">
            <v>5</v>
          </cell>
        </row>
        <row r="2346">
          <cell r="A2346" t="str">
            <v>884955051399</v>
          </cell>
          <cell r="B2346" t="str">
            <v>6204022</v>
          </cell>
          <cell r="C2346" t="str">
            <v>W&amp;N PRO CHASSIS LIN 80X120CM</v>
          </cell>
          <cell r="D2346">
            <v>53</v>
          </cell>
          <cell r="E2346"/>
          <cell r="F2346"/>
          <cell r="G2346" t="str">
            <v>WN PRO CHASSIS LIN 80X120CM</v>
          </cell>
          <cell r="H2346" t="str">
            <v>W&amp;N PROFESSIONAL CANVAS LINNEN 80X120CM</v>
          </cell>
          <cell r="I2346" t="str">
            <v>WN PRO LIN CNV 80X120</v>
          </cell>
          <cell r="J2346">
            <v>62.7</v>
          </cell>
          <cell r="K2346">
            <v>63.95</v>
          </cell>
          <cell r="L2346">
            <v>1.993620414673046E-2</v>
          </cell>
          <cell r="M2346" t="str">
            <v>Actif</v>
          </cell>
          <cell r="N2346"/>
          <cell r="O2346" t="str">
            <v>WINSOR &amp; NEWTON</v>
          </cell>
          <cell r="P2346" t="str">
            <v>FINE ARTS</v>
          </cell>
          <cell r="Q2346" t="str">
            <v>W&amp;N STRETCHED CANVAS</v>
          </cell>
          <cell r="R2346" t="str">
            <v>PROFESSIONAL LINEN STRETCHED CANVAS</v>
          </cell>
          <cell r="S2346" t="str">
            <v>CNV BS MET</v>
          </cell>
          <cell r="T2346" t="str">
            <v>No serie</v>
          </cell>
          <cell r="U2346" t="str">
            <v>NU</v>
          </cell>
          <cell r="V2346" t="str">
            <v>10100300398602</v>
          </cell>
          <cell r="W2346" t="str">
            <v>59019000</v>
          </cell>
          <cell r="X2346" t="str">
            <v>POLAND</v>
          </cell>
          <cell r="Y2346">
            <v>5</v>
          </cell>
        </row>
        <row r="2347">
          <cell r="A2347" t="str">
            <v>884955051412</v>
          </cell>
          <cell r="B2347" t="str">
            <v>6204024</v>
          </cell>
          <cell r="C2347" t="str">
            <v>W&amp;N PRO CHASSIS LIN 90X90CM</v>
          </cell>
          <cell r="D2347">
            <v>53</v>
          </cell>
          <cell r="E2347"/>
          <cell r="F2347"/>
          <cell r="G2347" t="str">
            <v>WN PRO CHASSIS LIN 90X90CM</v>
          </cell>
          <cell r="H2347" t="str">
            <v>W&amp;N PROFESSIONAL CANVAS LINNEN 90X90CM</v>
          </cell>
          <cell r="I2347" t="str">
            <v>WN PRO LIN CNV 90X90</v>
          </cell>
          <cell r="J2347">
            <v>62.7</v>
          </cell>
          <cell r="K2347">
            <v>63.95</v>
          </cell>
          <cell r="L2347">
            <v>1.993620414673046E-2</v>
          </cell>
          <cell r="M2347" t="str">
            <v>Actif</v>
          </cell>
          <cell r="N2347"/>
          <cell r="O2347" t="str">
            <v>WINSOR &amp; NEWTON</v>
          </cell>
          <cell r="P2347" t="str">
            <v>FINE ARTS</v>
          </cell>
          <cell r="Q2347" t="str">
            <v>W&amp;N STRETCHED CANVAS</v>
          </cell>
          <cell r="R2347" t="str">
            <v>PROFESSIONAL LINEN STRETCHED CANVAS</v>
          </cell>
          <cell r="S2347" t="str">
            <v>CNV BS MET</v>
          </cell>
          <cell r="T2347" t="str">
            <v>No serie</v>
          </cell>
          <cell r="U2347" t="str">
            <v>NU</v>
          </cell>
          <cell r="V2347" t="str">
            <v>10100300398602</v>
          </cell>
          <cell r="W2347" t="str">
            <v>59019000</v>
          </cell>
          <cell r="X2347" t="str">
            <v>POLAND</v>
          </cell>
          <cell r="Y2347">
            <v>5</v>
          </cell>
        </row>
        <row r="2348">
          <cell r="A2348" t="str">
            <v>884955051184</v>
          </cell>
          <cell r="B2348" t="str">
            <v>6204001</v>
          </cell>
          <cell r="C2348" t="str">
            <v>W&amp;N PRO CHASSIS LIN 100X100CM</v>
          </cell>
          <cell r="D2348">
            <v>53</v>
          </cell>
          <cell r="E2348"/>
          <cell r="F2348"/>
          <cell r="G2348" t="str">
            <v>WN PRO CHASSIS LIN 100X100CM</v>
          </cell>
          <cell r="H2348" t="str">
            <v>W&amp;N PROFESSIONAL CANVAS LINNEN 100X100CM</v>
          </cell>
          <cell r="I2348" t="str">
            <v>WN PRO LIN CNV 100X100</v>
          </cell>
          <cell r="J2348">
            <v>74.260000000000005</v>
          </cell>
          <cell r="K2348">
            <v>75.75</v>
          </cell>
          <cell r="L2348">
            <v>2.0064637759224277E-2</v>
          </cell>
          <cell r="M2348" t="str">
            <v>Actif</v>
          </cell>
          <cell r="N2348"/>
          <cell r="O2348" t="str">
            <v>WINSOR &amp; NEWTON</v>
          </cell>
          <cell r="P2348" t="str">
            <v>FINE ARTS</v>
          </cell>
          <cell r="Q2348" t="str">
            <v>W&amp;N STRETCHED CANVAS</v>
          </cell>
          <cell r="R2348" t="str">
            <v>PROFESSIONAL LINEN STRETCHED CANVAS</v>
          </cell>
          <cell r="S2348" t="str">
            <v>CNV BS MET</v>
          </cell>
          <cell r="T2348" t="str">
            <v>No serie</v>
          </cell>
          <cell r="U2348" t="str">
            <v>NU</v>
          </cell>
          <cell r="V2348" t="str">
            <v>10100300398602</v>
          </cell>
          <cell r="W2348" t="str">
            <v>59019000</v>
          </cell>
          <cell r="X2348" t="str">
            <v>POLAND</v>
          </cell>
          <cell r="Y2348">
            <v>5</v>
          </cell>
        </row>
        <row r="2349">
          <cell r="A2349" t="str">
            <v>884955051191</v>
          </cell>
          <cell r="B2349" t="str">
            <v>6204002</v>
          </cell>
          <cell r="C2349" t="str">
            <v>W&amp;N PRO CHASSIS LIN 100X120CM</v>
          </cell>
          <cell r="D2349">
            <v>53</v>
          </cell>
          <cell r="E2349"/>
          <cell r="F2349"/>
          <cell r="G2349" t="str">
            <v>WN PRO CHASSIS LIN 100X120CM</v>
          </cell>
          <cell r="H2349" t="str">
            <v>W&amp;N PROFESSIONAL CANVAS LINNEN 100X120CM</v>
          </cell>
          <cell r="I2349" t="str">
            <v>WN PRO LIN CNV 100X120</v>
          </cell>
          <cell r="J2349">
            <v>85.79</v>
          </cell>
          <cell r="K2349">
            <v>87.51</v>
          </cell>
          <cell r="L2349">
            <v>2.004895675486652E-2</v>
          </cell>
          <cell r="M2349" t="str">
            <v>Actif</v>
          </cell>
          <cell r="N2349"/>
          <cell r="O2349" t="str">
            <v>WINSOR &amp; NEWTON</v>
          </cell>
          <cell r="P2349" t="str">
            <v>FINE ARTS</v>
          </cell>
          <cell r="Q2349" t="str">
            <v>W&amp;N STRETCHED CANVAS</v>
          </cell>
          <cell r="R2349" t="str">
            <v>PROFESSIONAL LINEN STRETCHED CANVAS</v>
          </cell>
          <cell r="S2349" t="str">
            <v>CNV BS MET</v>
          </cell>
          <cell r="T2349" t="str">
            <v>No serie</v>
          </cell>
          <cell r="U2349" t="str">
            <v>NU</v>
          </cell>
          <cell r="V2349" t="str">
            <v>10100300398602</v>
          </cell>
          <cell r="W2349" t="str">
            <v>59019000</v>
          </cell>
          <cell r="X2349" t="str">
            <v>POLAND</v>
          </cell>
          <cell r="Y2349">
            <v>5</v>
          </cell>
        </row>
        <row r="2350">
          <cell r="A2350" t="str">
            <v>884955051207</v>
          </cell>
          <cell r="B2350" t="str">
            <v>6204003</v>
          </cell>
          <cell r="C2350" t="str">
            <v>W&amp;N PRO CHASSIS LIN 100X150CM</v>
          </cell>
          <cell r="D2350">
            <v>53</v>
          </cell>
          <cell r="E2350"/>
          <cell r="F2350"/>
          <cell r="G2350" t="str">
            <v>WN PRO CHASSIS LIN 100X150CM</v>
          </cell>
          <cell r="H2350" t="str">
            <v>W&amp;N PROFESSIONAL CANVAS LINNEN 100X150CM</v>
          </cell>
          <cell r="I2350" t="str">
            <v>WN PRO LIN CNV 100X150</v>
          </cell>
          <cell r="J2350">
            <v>103.92</v>
          </cell>
          <cell r="K2350">
            <v>106</v>
          </cell>
          <cell r="L2350">
            <v>2.0015396458814456E-2</v>
          </cell>
          <cell r="M2350" t="str">
            <v>Actif</v>
          </cell>
          <cell r="N2350"/>
          <cell r="O2350" t="str">
            <v>WINSOR &amp; NEWTON</v>
          </cell>
          <cell r="P2350" t="str">
            <v>FINE ARTS</v>
          </cell>
          <cell r="Q2350" t="str">
            <v>W&amp;N STRETCHED CANVAS</v>
          </cell>
          <cell r="R2350" t="str">
            <v>PROFESSIONAL LINEN STRETCHED CANVAS</v>
          </cell>
          <cell r="S2350" t="str">
            <v>CNV BS MET</v>
          </cell>
          <cell r="T2350" t="str">
            <v>No serie</v>
          </cell>
          <cell r="U2350" t="str">
            <v>NU</v>
          </cell>
          <cell r="V2350" t="str">
            <v>10100300398602</v>
          </cell>
          <cell r="W2350" t="str">
            <v>59019000</v>
          </cell>
          <cell r="X2350" t="str">
            <v>POLAND</v>
          </cell>
          <cell r="Y2350">
            <v>5</v>
          </cell>
        </row>
        <row r="2351">
          <cell r="A2351" t="str">
            <v>884955051962</v>
          </cell>
          <cell r="B2351" t="str">
            <v>6206006</v>
          </cell>
          <cell r="C2351" t="str">
            <v>W&amp;N PRO CHASSIS POLY COTON 13X18CM</v>
          </cell>
          <cell r="D2351">
            <v>53</v>
          </cell>
          <cell r="E2351"/>
          <cell r="F2351"/>
          <cell r="G2351" t="str">
            <v>WN PRO CHASS POL/COT 13X18CM</v>
          </cell>
          <cell r="H2351" t="str">
            <v>W&amp;N PROFESSIONAL CANVAS RAYONKATOEN 13X18CM</v>
          </cell>
          <cell r="I2351" t="str">
            <v>WN PRO P/C CNV 13X18</v>
          </cell>
          <cell r="J2351">
            <v>3.53</v>
          </cell>
          <cell r="K2351">
            <v>3.6</v>
          </cell>
          <cell r="L2351">
            <v>1.9830028328611981E-2</v>
          </cell>
          <cell r="M2351" t="str">
            <v>Actif</v>
          </cell>
          <cell r="N2351"/>
          <cell r="O2351" t="str">
            <v>WINSOR &amp; NEWTON</v>
          </cell>
          <cell r="P2351" t="str">
            <v>FINE ARTS</v>
          </cell>
          <cell r="Q2351" t="str">
            <v>W&amp;N STRETCHED CANVAS</v>
          </cell>
          <cell r="R2351" t="str">
            <v>PROFESSIONAL POLYCOTTON STRETCHED CANVAS</v>
          </cell>
          <cell r="S2351" t="str">
            <v>CNV BS MET</v>
          </cell>
          <cell r="T2351" t="str">
            <v>No serie</v>
          </cell>
          <cell r="U2351" t="str">
            <v>NU</v>
          </cell>
          <cell r="V2351" t="str">
            <v>10100300416602</v>
          </cell>
          <cell r="W2351" t="str">
            <v>59019000</v>
          </cell>
          <cell r="X2351" t="str">
            <v>CHINA</v>
          </cell>
          <cell r="Y2351">
            <v>5</v>
          </cell>
        </row>
        <row r="2352">
          <cell r="A2352" t="str">
            <v>884955051986</v>
          </cell>
          <cell r="B2352" t="str">
            <v>6206008</v>
          </cell>
          <cell r="C2352" t="str">
            <v>W&amp;N PRO CHASSIS POLY COTON 20X20CM</v>
          </cell>
          <cell r="D2352">
            <v>53</v>
          </cell>
          <cell r="E2352"/>
          <cell r="F2352"/>
          <cell r="G2352" t="str">
            <v>WN PRO CHASS POL/COT 20X20CM</v>
          </cell>
          <cell r="H2352" t="str">
            <v>W&amp;N PROFESSIONAL CANVAS RAYONKATOEN 20X20CM</v>
          </cell>
          <cell r="I2352" t="str">
            <v>WN PRO P/C CNV 20X20</v>
          </cell>
          <cell r="J2352">
            <v>4.34</v>
          </cell>
          <cell r="K2352">
            <v>4.43</v>
          </cell>
          <cell r="L2352">
            <v>2.0737327188940061E-2</v>
          </cell>
          <cell r="M2352" t="str">
            <v>Actif</v>
          </cell>
          <cell r="N2352"/>
          <cell r="O2352" t="str">
            <v>WINSOR &amp; NEWTON</v>
          </cell>
          <cell r="P2352" t="str">
            <v>FINE ARTS</v>
          </cell>
          <cell r="Q2352" t="str">
            <v>W&amp;N STRETCHED CANVAS</v>
          </cell>
          <cell r="R2352" t="str">
            <v>PROFESSIONAL POLYCOTTON STRETCHED CANVAS</v>
          </cell>
          <cell r="S2352" t="str">
            <v>CNV BS MET</v>
          </cell>
          <cell r="T2352" t="str">
            <v>No serie</v>
          </cell>
          <cell r="U2352" t="str">
            <v>NU</v>
          </cell>
          <cell r="V2352" t="str">
            <v>10100300416602</v>
          </cell>
          <cell r="W2352" t="str">
            <v>59019000</v>
          </cell>
          <cell r="X2352" t="str">
            <v>CHINA</v>
          </cell>
          <cell r="Y2352">
            <v>5</v>
          </cell>
        </row>
        <row r="2353">
          <cell r="A2353" t="str">
            <v>884955051979</v>
          </cell>
          <cell r="B2353" t="str">
            <v>6206007</v>
          </cell>
          <cell r="C2353" t="str">
            <v>W&amp;N PRO CHASSIS POLY COTON 18X24CM</v>
          </cell>
          <cell r="D2353">
            <v>53</v>
          </cell>
          <cell r="E2353"/>
          <cell r="F2353"/>
          <cell r="G2353" t="str">
            <v>WN PRO CHASS POL/COT 18X24CM</v>
          </cell>
          <cell r="H2353" t="str">
            <v>W&amp;N PROFESSIONAL CANVAS RAYONKATOEN 18X24CM</v>
          </cell>
          <cell r="I2353" t="str">
            <v>WN PRO P/C CNV 18X24</v>
          </cell>
          <cell r="J2353">
            <v>4.4000000000000004</v>
          </cell>
          <cell r="K2353">
            <v>4.49</v>
          </cell>
          <cell r="L2353">
            <v>2.045454545454542E-2</v>
          </cell>
          <cell r="M2353" t="str">
            <v>Actif</v>
          </cell>
          <cell r="N2353"/>
          <cell r="O2353" t="str">
            <v>WINSOR &amp; NEWTON</v>
          </cell>
          <cell r="P2353" t="str">
            <v>FINE ARTS</v>
          </cell>
          <cell r="Q2353" t="str">
            <v>W&amp;N STRETCHED CANVAS</v>
          </cell>
          <cell r="R2353" t="str">
            <v>PROFESSIONAL POLYCOTTON STRETCHED CANVAS</v>
          </cell>
          <cell r="S2353" t="str">
            <v>CNV BS MET</v>
          </cell>
          <cell r="T2353" t="str">
            <v>No serie</v>
          </cell>
          <cell r="U2353" t="str">
            <v>NU</v>
          </cell>
          <cell r="V2353" t="str">
            <v>10100300416602</v>
          </cell>
          <cell r="W2353" t="str">
            <v>59019000</v>
          </cell>
          <cell r="X2353" t="str">
            <v>CHINA</v>
          </cell>
          <cell r="Y2353">
            <v>5</v>
          </cell>
        </row>
        <row r="2354">
          <cell r="A2354" t="str">
            <v>884955052013</v>
          </cell>
          <cell r="B2354" t="str">
            <v>6206011</v>
          </cell>
          <cell r="C2354" t="str">
            <v>W&amp;N PRO CHASSIS POLY COTON 24X30CM</v>
          </cell>
          <cell r="D2354">
            <v>53</v>
          </cell>
          <cell r="E2354"/>
          <cell r="F2354"/>
          <cell r="G2354" t="str">
            <v>WN PRO CHASS POL/COT 24X30CM</v>
          </cell>
          <cell r="H2354" t="str">
            <v>W&amp;N PROFESSIONAL CANVAS RAYONKATOEN 24X30CM</v>
          </cell>
          <cell r="I2354" t="str">
            <v>WN PRO P/C CNV 24X30</v>
          </cell>
          <cell r="J2354">
            <v>8.58</v>
          </cell>
          <cell r="K2354">
            <v>8.75</v>
          </cell>
          <cell r="L2354">
            <v>1.9813519813519805E-2</v>
          </cell>
          <cell r="M2354" t="str">
            <v>Actif</v>
          </cell>
          <cell r="N2354"/>
          <cell r="O2354" t="str">
            <v>WINSOR &amp; NEWTON</v>
          </cell>
          <cell r="P2354" t="str">
            <v>FINE ARTS</v>
          </cell>
          <cell r="Q2354" t="str">
            <v>W&amp;N STRETCHED CANVAS</v>
          </cell>
          <cell r="R2354" t="str">
            <v>PROFESSIONAL POLYCOTTON STRETCHED CANVAS</v>
          </cell>
          <cell r="S2354" t="str">
            <v>CNV BS MET</v>
          </cell>
          <cell r="T2354" t="str">
            <v>No serie</v>
          </cell>
          <cell r="U2354" t="str">
            <v>NU</v>
          </cell>
          <cell r="V2354" t="str">
            <v>10100300416602</v>
          </cell>
          <cell r="W2354" t="str">
            <v>59019000</v>
          </cell>
          <cell r="X2354" t="str">
            <v>CHINA</v>
          </cell>
          <cell r="Y2354">
            <v>5</v>
          </cell>
        </row>
        <row r="2355">
          <cell r="A2355" t="str">
            <v>884955051993</v>
          </cell>
          <cell r="B2355" t="str">
            <v>6206009</v>
          </cell>
          <cell r="C2355" t="str">
            <v>W&amp;N PRO CHASSIS POLY COTON 20X40CM</v>
          </cell>
          <cell r="D2355">
            <v>53</v>
          </cell>
          <cell r="E2355"/>
          <cell r="F2355"/>
          <cell r="G2355" t="str">
            <v>WN PRO CHASS POL/COT 20X40CM</v>
          </cell>
          <cell r="H2355" t="str">
            <v>W&amp;N PROFESSIONAL CANVAS RAYONKATOEN 20X40CM</v>
          </cell>
          <cell r="I2355" t="str">
            <v>WN PRO P/C CNV 20X40</v>
          </cell>
          <cell r="J2355">
            <v>8.75</v>
          </cell>
          <cell r="K2355">
            <v>8.93</v>
          </cell>
          <cell r="L2355">
            <v>2.0571428571428539E-2</v>
          </cell>
          <cell r="M2355" t="str">
            <v>Actif</v>
          </cell>
          <cell r="N2355"/>
          <cell r="O2355" t="str">
            <v>WINSOR &amp; NEWTON</v>
          </cell>
          <cell r="P2355" t="str">
            <v>FINE ARTS</v>
          </cell>
          <cell r="Q2355" t="str">
            <v>W&amp;N STRETCHED CANVAS</v>
          </cell>
          <cell r="R2355" t="str">
            <v>PROFESSIONAL POLYCOTTON STRETCHED CANVAS</v>
          </cell>
          <cell r="S2355" t="str">
            <v>CNV BS MET</v>
          </cell>
          <cell r="T2355" t="str">
            <v>No serie</v>
          </cell>
          <cell r="U2355" t="str">
            <v>NU</v>
          </cell>
          <cell r="V2355" t="str">
            <v>10100300416602</v>
          </cell>
          <cell r="W2355" t="str">
            <v>59019000</v>
          </cell>
          <cell r="X2355" t="str">
            <v>CHINA</v>
          </cell>
          <cell r="Y2355">
            <v>5</v>
          </cell>
        </row>
        <row r="2356">
          <cell r="A2356" t="str">
            <v>884955052044</v>
          </cell>
          <cell r="B2356" t="str">
            <v>6206014</v>
          </cell>
          <cell r="C2356" t="str">
            <v>W&amp;N PRO CHASSIS POLY COTON 30X30CM</v>
          </cell>
          <cell r="D2356">
            <v>53</v>
          </cell>
          <cell r="E2356"/>
          <cell r="F2356"/>
          <cell r="G2356" t="str">
            <v>WN PRO CHASS POL/COT 30X30CM</v>
          </cell>
          <cell r="H2356" t="str">
            <v>W&amp;N PROFESSIONAL CANVAS RAYONKATOEN 30X30CM</v>
          </cell>
          <cell r="I2356" t="str">
            <v>WN PRO P/C CNV 30X30</v>
          </cell>
          <cell r="J2356">
            <v>9.08</v>
          </cell>
          <cell r="K2356">
            <v>9.26</v>
          </cell>
          <cell r="L2356">
            <v>1.9823788546255477E-2</v>
          </cell>
          <cell r="M2356" t="str">
            <v>Actif</v>
          </cell>
          <cell r="N2356"/>
          <cell r="O2356" t="str">
            <v>WINSOR &amp; NEWTON</v>
          </cell>
          <cell r="P2356" t="str">
            <v>FINE ARTS</v>
          </cell>
          <cell r="Q2356" t="str">
            <v>W&amp;N STRETCHED CANVAS</v>
          </cell>
          <cell r="R2356" t="str">
            <v>PROFESSIONAL POLYCOTTON STRETCHED CANVAS</v>
          </cell>
          <cell r="S2356" t="str">
            <v>CNV BS MET</v>
          </cell>
          <cell r="T2356" t="str">
            <v>No serie</v>
          </cell>
          <cell r="U2356" t="str">
            <v>NU</v>
          </cell>
          <cell r="V2356" t="str">
            <v>10100300416602</v>
          </cell>
          <cell r="W2356" t="str">
            <v>59019000</v>
          </cell>
          <cell r="X2356" t="str">
            <v>CHINA</v>
          </cell>
          <cell r="Y2356">
            <v>5</v>
          </cell>
        </row>
        <row r="2357">
          <cell r="A2357" t="str">
            <v>884955052006</v>
          </cell>
          <cell r="B2357" t="str">
            <v>6206010</v>
          </cell>
          <cell r="C2357" t="str">
            <v>W&amp;N PRO CHASSIS POLY COTON 20X50CM</v>
          </cell>
          <cell r="D2357">
            <v>53</v>
          </cell>
          <cell r="E2357"/>
          <cell r="F2357"/>
          <cell r="G2357" t="str">
            <v>WN PRO CHASS POL/COT 20X50CM</v>
          </cell>
          <cell r="H2357" t="str">
            <v>W&amp;N PROFESSIONAL CANVAS RAYONKATOEN 20X50CM</v>
          </cell>
          <cell r="I2357" t="str">
            <v>WN PRO P/C CNV 20X50</v>
          </cell>
          <cell r="J2357">
            <v>9.9</v>
          </cell>
          <cell r="K2357">
            <v>10.1</v>
          </cell>
          <cell r="L2357">
            <v>2.0202020202020131E-2</v>
          </cell>
          <cell r="M2357" t="str">
            <v>Actif</v>
          </cell>
          <cell r="N2357"/>
          <cell r="O2357" t="str">
            <v>WINSOR &amp; NEWTON</v>
          </cell>
          <cell r="P2357" t="str">
            <v>FINE ARTS</v>
          </cell>
          <cell r="Q2357" t="str">
            <v>W&amp;N STRETCHED CANVAS</v>
          </cell>
          <cell r="R2357" t="str">
            <v>PROFESSIONAL POLYCOTTON STRETCHED CANVAS</v>
          </cell>
          <cell r="S2357" t="str">
            <v>CNV BS MET</v>
          </cell>
          <cell r="T2357" t="str">
            <v>No serie</v>
          </cell>
          <cell r="U2357" t="str">
            <v>NU</v>
          </cell>
          <cell r="V2357" t="str">
            <v>10100300416602</v>
          </cell>
          <cell r="W2357" t="str">
            <v>59019000</v>
          </cell>
          <cell r="X2357" t="str">
            <v>CHINA</v>
          </cell>
          <cell r="Y2357">
            <v>5</v>
          </cell>
        </row>
        <row r="2358">
          <cell r="A2358" t="str">
            <v>884955052051</v>
          </cell>
          <cell r="B2358" t="str">
            <v>6206015</v>
          </cell>
          <cell r="C2358" t="str">
            <v>W&amp;N PRO CHASSIS POLY COTON 30X40CM</v>
          </cell>
          <cell r="D2358">
            <v>53</v>
          </cell>
          <cell r="E2358"/>
          <cell r="F2358"/>
          <cell r="G2358" t="str">
            <v>WN PRO CHASS POL/COT 30X40CM</v>
          </cell>
          <cell r="H2358" t="str">
            <v>W&amp;N PROFESSIONAL CANVAS RAYONKATOEN 30X40CM</v>
          </cell>
          <cell r="I2358" t="str">
            <v>WN PRO P/C CNV 30X40</v>
          </cell>
          <cell r="J2358">
            <v>9.9</v>
          </cell>
          <cell r="K2358">
            <v>10.1</v>
          </cell>
          <cell r="L2358">
            <v>2.0202020202020131E-2</v>
          </cell>
          <cell r="M2358" t="str">
            <v>Actif</v>
          </cell>
          <cell r="N2358"/>
          <cell r="O2358" t="str">
            <v>WINSOR &amp; NEWTON</v>
          </cell>
          <cell r="P2358" t="str">
            <v>FINE ARTS</v>
          </cell>
          <cell r="Q2358" t="str">
            <v>W&amp;N STRETCHED CANVAS</v>
          </cell>
          <cell r="R2358" t="str">
            <v>PROFESSIONAL POLYCOTTON STRETCHED CANVAS</v>
          </cell>
          <cell r="S2358" t="str">
            <v>CNV BS MET</v>
          </cell>
          <cell r="T2358" t="str">
            <v>No serie</v>
          </cell>
          <cell r="U2358" t="str">
            <v>NU</v>
          </cell>
          <cell r="V2358" t="str">
            <v>10100300416602</v>
          </cell>
          <cell r="W2358" t="str">
            <v>59019000</v>
          </cell>
          <cell r="X2358" t="str">
            <v>CHINA</v>
          </cell>
          <cell r="Y2358">
            <v>5</v>
          </cell>
        </row>
        <row r="2359">
          <cell r="A2359" t="str">
            <v>884955052105</v>
          </cell>
          <cell r="B2359" t="str">
            <v>6206020</v>
          </cell>
          <cell r="C2359" t="str">
            <v>W&amp;N PRO CHASSIS POLY COTON 40X40CM</v>
          </cell>
          <cell r="D2359">
            <v>53</v>
          </cell>
          <cell r="E2359"/>
          <cell r="F2359"/>
          <cell r="G2359" t="str">
            <v>WN PRO CHASS POL/COT 40X40CM</v>
          </cell>
          <cell r="H2359" t="str">
            <v>W&amp;N PROFESSIONAL CANVAS RAYONKATOEN 40X40CM</v>
          </cell>
          <cell r="I2359" t="str">
            <v>WN PRO P/C CNV 40X40</v>
          </cell>
          <cell r="J2359">
            <v>11.57</v>
          </cell>
          <cell r="K2359">
            <v>11.8</v>
          </cell>
          <cell r="L2359">
            <v>1.9878997407087332E-2</v>
          </cell>
          <cell r="M2359" t="str">
            <v>Actif</v>
          </cell>
          <cell r="N2359"/>
          <cell r="O2359" t="str">
            <v>WINSOR &amp; NEWTON</v>
          </cell>
          <cell r="P2359" t="str">
            <v>FINE ARTS</v>
          </cell>
          <cell r="Q2359" t="str">
            <v>W&amp;N STRETCHED CANVAS</v>
          </cell>
          <cell r="R2359" t="str">
            <v>PROFESSIONAL POLYCOTTON STRETCHED CANVAS</v>
          </cell>
          <cell r="S2359" t="str">
            <v>CNV BS MET</v>
          </cell>
          <cell r="T2359" t="str">
            <v>No serie</v>
          </cell>
          <cell r="U2359" t="str">
            <v>NU</v>
          </cell>
          <cell r="V2359" t="str">
            <v>10100300416602</v>
          </cell>
          <cell r="W2359" t="str">
            <v>59019000</v>
          </cell>
          <cell r="X2359" t="str">
            <v>CHINA</v>
          </cell>
          <cell r="Y2359">
            <v>5</v>
          </cell>
        </row>
        <row r="2360">
          <cell r="A2360" t="str">
            <v>884955052068</v>
          </cell>
          <cell r="B2360" t="str">
            <v>6206016</v>
          </cell>
          <cell r="C2360" t="str">
            <v>W&amp;N PRO CHASSIS POLY COTON 30X60CM</v>
          </cell>
          <cell r="D2360">
            <v>53</v>
          </cell>
          <cell r="E2360"/>
          <cell r="F2360"/>
          <cell r="G2360" t="str">
            <v>WN PRO CHASS POL/COT 30X60CM</v>
          </cell>
          <cell r="H2360" t="str">
            <v>W&amp;N PROFESSIONAL CANVAS RAYONKATOEN 30X60CM</v>
          </cell>
          <cell r="I2360" t="str">
            <v>WN PRO P/C CNV 30X60</v>
          </cell>
          <cell r="J2360">
            <v>11.63</v>
          </cell>
          <cell r="K2360">
            <v>11.86</v>
          </cell>
          <cell r="L2360">
            <v>1.9776440240756546E-2</v>
          </cell>
          <cell r="M2360" t="str">
            <v>Actif</v>
          </cell>
          <cell r="N2360"/>
          <cell r="O2360" t="str">
            <v>WINSOR &amp; NEWTON</v>
          </cell>
          <cell r="P2360" t="str">
            <v>FINE ARTS</v>
          </cell>
          <cell r="Q2360" t="str">
            <v>W&amp;N STRETCHED CANVAS</v>
          </cell>
          <cell r="R2360" t="str">
            <v>PROFESSIONAL POLYCOTTON STRETCHED CANVAS</v>
          </cell>
          <cell r="S2360" t="str">
            <v>CNV BS MET</v>
          </cell>
          <cell r="T2360" t="str">
            <v>No serie</v>
          </cell>
          <cell r="U2360" t="str">
            <v>NU</v>
          </cell>
          <cell r="V2360" t="str">
            <v>10100300416602</v>
          </cell>
          <cell r="W2360" t="str">
            <v>59019000</v>
          </cell>
          <cell r="X2360" t="str">
            <v>CHINA</v>
          </cell>
          <cell r="Y2360">
            <v>5</v>
          </cell>
        </row>
        <row r="2361">
          <cell r="A2361" t="str">
            <v>884955052112</v>
          </cell>
          <cell r="B2361" t="str">
            <v>6206021</v>
          </cell>
          <cell r="C2361" t="str">
            <v>W&amp;N PRO CHASSIS POLY COTON 40X50CM</v>
          </cell>
          <cell r="D2361">
            <v>53</v>
          </cell>
          <cell r="E2361"/>
          <cell r="F2361"/>
          <cell r="G2361" t="str">
            <v>WN PRO CHASS POL/COT 40X50CM</v>
          </cell>
          <cell r="H2361" t="str">
            <v>W&amp;N PROFESSIONAL CANVAS RAYONKATOEN 40X50CM</v>
          </cell>
          <cell r="I2361" t="str">
            <v>WN PRO P/C CNV 40X50</v>
          </cell>
          <cell r="J2361">
            <v>12.37</v>
          </cell>
          <cell r="K2361">
            <v>12.62</v>
          </cell>
          <cell r="L2361">
            <v>2.021018593371059E-2</v>
          </cell>
          <cell r="M2361" t="str">
            <v>Actif</v>
          </cell>
          <cell r="N2361"/>
          <cell r="O2361" t="str">
            <v>WINSOR &amp; NEWTON</v>
          </cell>
          <cell r="P2361" t="str">
            <v>FINE ARTS</v>
          </cell>
          <cell r="Q2361" t="str">
            <v>W&amp;N STRETCHED CANVAS</v>
          </cell>
          <cell r="R2361" t="str">
            <v>PROFESSIONAL POLYCOTTON STRETCHED CANVAS</v>
          </cell>
          <cell r="S2361" t="str">
            <v>CNV BS MET</v>
          </cell>
          <cell r="T2361" t="str">
            <v>No serie</v>
          </cell>
          <cell r="U2361" t="str">
            <v>NU</v>
          </cell>
          <cell r="V2361" t="str">
            <v>10100300416602</v>
          </cell>
          <cell r="W2361" t="str">
            <v>59019000</v>
          </cell>
          <cell r="X2361" t="str">
            <v>CHINA</v>
          </cell>
          <cell r="Y2361">
            <v>5</v>
          </cell>
        </row>
        <row r="2362">
          <cell r="A2362" t="str">
            <v>884955052129</v>
          </cell>
          <cell r="B2362" t="str">
            <v>6206022</v>
          </cell>
          <cell r="C2362" t="str">
            <v>W&amp;N PRO CHASSIS POLY COTON 40X60CM</v>
          </cell>
          <cell r="D2362">
            <v>53</v>
          </cell>
          <cell r="E2362"/>
          <cell r="F2362"/>
          <cell r="G2362" t="str">
            <v>WN PRO CHASS POL/COT 40X60CM</v>
          </cell>
          <cell r="H2362" t="str">
            <v>W&amp;N PROFESSIONAL CANVAS RAYONKATOEN 40X60CM</v>
          </cell>
          <cell r="I2362" t="str">
            <v>WN PRO P/C CNV 40X60</v>
          </cell>
          <cell r="J2362">
            <v>13.51</v>
          </cell>
          <cell r="K2362">
            <v>13.78</v>
          </cell>
          <cell r="L2362">
            <v>1.9985196150999227E-2</v>
          </cell>
          <cell r="M2362" t="str">
            <v>Actif</v>
          </cell>
          <cell r="N2362"/>
          <cell r="O2362" t="str">
            <v>WINSOR &amp; NEWTON</v>
          </cell>
          <cell r="P2362" t="str">
            <v>FINE ARTS</v>
          </cell>
          <cell r="Q2362" t="str">
            <v>W&amp;N STRETCHED CANVAS</v>
          </cell>
          <cell r="R2362" t="str">
            <v>PROFESSIONAL POLYCOTTON STRETCHED CANVAS</v>
          </cell>
          <cell r="S2362" t="str">
            <v>CNV BS MET</v>
          </cell>
          <cell r="T2362" t="str">
            <v>No serie</v>
          </cell>
          <cell r="U2362" t="str">
            <v>NU</v>
          </cell>
          <cell r="V2362" t="str">
            <v>10100300416602</v>
          </cell>
          <cell r="W2362" t="str">
            <v>59019000</v>
          </cell>
          <cell r="X2362" t="str">
            <v>CHINA</v>
          </cell>
          <cell r="Y2362">
            <v>5</v>
          </cell>
        </row>
        <row r="2363">
          <cell r="A2363" t="str">
            <v>884955052167</v>
          </cell>
          <cell r="B2363" t="str">
            <v>6206026</v>
          </cell>
          <cell r="C2363" t="str">
            <v>W&amp;N PRO CHASSIS POLY COTON 50X50CM</v>
          </cell>
          <cell r="D2363">
            <v>53</v>
          </cell>
          <cell r="E2363"/>
          <cell r="F2363"/>
          <cell r="G2363" t="str">
            <v>WN PRO CHASS POL/COT 50X50CM</v>
          </cell>
          <cell r="H2363" t="str">
            <v>W&amp;N PROFESSIONAL CANVAS RAYONKATOEN 50X50CM</v>
          </cell>
          <cell r="I2363" t="str">
            <v>WN PRO P/C CNV 50X50</v>
          </cell>
          <cell r="J2363">
            <v>14.02</v>
          </cell>
          <cell r="K2363">
            <v>14.3</v>
          </cell>
          <cell r="L2363">
            <v>1.9971469329529326E-2</v>
          </cell>
          <cell r="M2363" t="str">
            <v>Actif</v>
          </cell>
          <cell r="N2363"/>
          <cell r="O2363" t="str">
            <v>WINSOR &amp; NEWTON</v>
          </cell>
          <cell r="P2363" t="str">
            <v>FINE ARTS</v>
          </cell>
          <cell r="Q2363" t="str">
            <v>W&amp;N STRETCHED CANVAS</v>
          </cell>
          <cell r="R2363" t="str">
            <v>PROFESSIONAL POLYCOTTON STRETCHED CANVAS</v>
          </cell>
          <cell r="S2363" t="str">
            <v>CNV BS MET</v>
          </cell>
          <cell r="T2363" t="str">
            <v>No serie</v>
          </cell>
          <cell r="U2363" t="str">
            <v>NU</v>
          </cell>
          <cell r="V2363" t="str">
            <v>10100300416602</v>
          </cell>
          <cell r="W2363" t="str">
            <v>59019000</v>
          </cell>
          <cell r="X2363" t="str">
            <v>CHINA</v>
          </cell>
          <cell r="Y2363">
            <v>5</v>
          </cell>
        </row>
        <row r="2364">
          <cell r="A2364" t="str">
            <v>884955052075</v>
          </cell>
          <cell r="B2364" t="str">
            <v>6206017</v>
          </cell>
          <cell r="C2364" t="str">
            <v>W&amp;N PRO CHASSIS POLY COTON 30X80CM</v>
          </cell>
          <cell r="D2364">
            <v>53</v>
          </cell>
          <cell r="E2364"/>
          <cell r="F2364"/>
          <cell r="G2364" t="str">
            <v>WN PRO CHASS POL/COT 30X80CM</v>
          </cell>
          <cell r="H2364" t="str">
            <v>W&amp;N PROFESSIONAL CANVAS RAYONKATOEN 30X80CM</v>
          </cell>
          <cell r="I2364" t="str">
            <v>WN PRO P/C CNV 30X80</v>
          </cell>
          <cell r="J2364">
            <v>15.84</v>
          </cell>
          <cell r="K2364">
            <v>16.16</v>
          </cell>
          <cell r="L2364">
            <v>2.0202020202020221E-2</v>
          </cell>
          <cell r="M2364" t="str">
            <v>Actif</v>
          </cell>
          <cell r="N2364"/>
          <cell r="O2364" t="str">
            <v>WINSOR &amp; NEWTON</v>
          </cell>
          <cell r="P2364" t="str">
            <v>FINE ARTS</v>
          </cell>
          <cell r="Q2364" t="str">
            <v>W&amp;N STRETCHED CANVAS</v>
          </cell>
          <cell r="R2364" t="str">
            <v>PROFESSIONAL POLYCOTTON STRETCHED CANVAS</v>
          </cell>
          <cell r="S2364" t="str">
            <v>CNV BS MET</v>
          </cell>
          <cell r="T2364" t="str">
            <v>No serie</v>
          </cell>
          <cell r="U2364" t="str">
            <v>NU</v>
          </cell>
          <cell r="V2364" t="str">
            <v>10100300416602</v>
          </cell>
          <cell r="W2364" t="str">
            <v>59019000</v>
          </cell>
          <cell r="X2364" t="str">
            <v>CHINA</v>
          </cell>
          <cell r="Y2364">
            <v>5</v>
          </cell>
        </row>
        <row r="2365">
          <cell r="A2365" t="str">
            <v>884955052174</v>
          </cell>
          <cell r="B2365" t="str">
            <v>6206027</v>
          </cell>
          <cell r="C2365" t="str">
            <v>W&amp;N PRO CHASSIS POLY COTON 50X60CM</v>
          </cell>
          <cell r="D2365">
            <v>53</v>
          </cell>
          <cell r="E2365"/>
          <cell r="F2365"/>
          <cell r="G2365" t="str">
            <v>WN PRO CHASS POL/COT 50X60CM</v>
          </cell>
          <cell r="H2365" t="str">
            <v>W&amp;N PROFESSIONAL CANVAS RAYONKATOEN 50X60CM</v>
          </cell>
          <cell r="I2365" t="str">
            <v>WN PRO P/C CNV 50X60</v>
          </cell>
          <cell r="J2365">
            <v>16.5</v>
          </cell>
          <cell r="K2365">
            <v>16.829999999999998</v>
          </cell>
          <cell r="L2365">
            <v>1.9999999999999896E-2</v>
          </cell>
          <cell r="M2365" t="str">
            <v>Actif</v>
          </cell>
          <cell r="N2365"/>
          <cell r="O2365" t="str">
            <v>WINSOR &amp; NEWTON</v>
          </cell>
          <cell r="P2365" t="str">
            <v>FINE ARTS</v>
          </cell>
          <cell r="Q2365" t="str">
            <v>W&amp;N STRETCHED CANVAS</v>
          </cell>
          <cell r="R2365" t="str">
            <v>PROFESSIONAL POLYCOTTON STRETCHED CANVAS</v>
          </cell>
          <cell r="S2365" t="str">
            <v>CNV BS MET</v>
          </cell>
          <cell r="T2365" t="str">
            <v>No serie</v>
          </cell>
          <cell r="U2365" t="str">
            <v>NU</v>
          </cell>
          <cell r="V2365" t="str">
            <v>10100300416602</v>
          </cell>
          <cell r="W2365" t="str">
            <v>59019000</v>
          </cell>
          <cell r="X2365" t="str">
            <v>CHINA</v>
          </cell>
          <cell r="Y2365">
            <v>5</v>
          </cell>
        </row>
        <row r="2366">
          <cell r="A2366" t="str">
            <v>884955052204</v>
          </cell>
          <cell r="B2366" t="str">
            <v>6206030</v>
          </cell>
          <cell r="C2366" t="str">
            <v>W&amp;N PRO CHASSIS POLY COTON 60X60CM</v>
          </cell>
          <cell r="D2366">
            <v>53</v>
          </cell>
          <cell r="E2366"/>
          <cell r="F2366"/>
          <cell r="G2366" t="str">
            <v>WN PRO CHASS POL/COT 60X60CM</v>
          </cell>
          <cell r="H2366" t="str">
            <v>W&amp;N PROFESSIONAL CANVAS RAYONKATOEN 60X60CM</v>
          </cell>
          <cell r="I2366" t="str">
            <v>WN PRO P/C CNV 60X60</v>
          </cell>
          <cell r="J2366">
            <v>17.170000000000002</v>
          </cell>
          <cell r="K2366">
            <v>17.510000000000002</v>
          </cell>
          <cell r="L2366">
            <v>1.9801980198019792E-2</v>
          </cell>
          <cell r="M2366" t="str">
            <v>Actif</v>
          </cell>
          <cell r="N2366"/>
          <cell r="O2366" t="str">
            <v>WINSOR &amp; NEWTON</v>
          </cell>
          <cell r="P2366" t="str">
            <v>FINE ARTS</v>
          </cell>
          <cell r="Q2366" t="str">
            <v>W&amp;N STRETCHED CANVAS</v>
          </cell>
          <cell r="R2366" t="str">
            <v>PROFESSIONAL POLYCOTTON STRETCHED CANVAS</v>
          </cell>
          <cell r="S2366" t="str">
            <v>CNV BS MET</v>
          </cell>
          <cell r="T2366" t="str">
            <v>No serie</v>
          </cell>
          <cell r="U2366" t="str">
            <v>NU</v>
          </cell>
          <cell r="V2366" t="str">
            <v>10100300416602</v>
          </cell>
          <cell r="W2366" t="str">
            <v>59019000</v>
          </cell>
          <cell r="X2366" t="str">
            <v>CHINA</v>
          </cell>
          <cell r="Y2366">
            <v>5</v>
          </cell>
        </row>
        <row r="2367">
          <cell r="A2367" t="str">
            <v>884955052136</v>
          </cell>
          <cell r="B2367" t="str">
            <v>6206023</v>
          </cell>
          <cell r="C2367" t="str">
            <v>W&amp;N PRO CHASSIS POLY COTON 40X80CM</v>
          </cell>
          <cell r="D2367">
            <v>53</v>
          </cell>
          <cell r="E2367"/>
          <cell r="F2367"/>
          <cell r="G2367" t="str">
            <v>WN PRO CHASS POL/COT 40X80CM</v>
          </cell>
          <cell r="H2367" t="str">
            <v>W&amp;N PROFESSIONAL CANVAS RAYONKATOEN 40X80CM</v>
          </cell>
          <cell r="I2367" t="str">
            <v>WN PRO P/C CNV 40X80</v>
          </cell>
          <cell r="J2367">
            <v>17.89</v>
          </cell>
          <cell r="K2367">
            <v>18.25</v>
          </cell>
          <cell r="L2367">
            <v>2.0122973728339821E-2</v>
          </cell>
          <cell r="M2367" t="str">
            <v>Actif</v>
          </cell>
          <cell r="N2367"/>
          <cell r="O2367" t="str">
            <v>WINSOR &amp; NEWTON</v>
          </cell>
          <cell r="P2367" t="str">
            <v>FINE ARTS</v>
          </cell>
          <cell r="Q2367" t="str">
            <v>W&amp;N STRETCHED CANVAS</v>
          </cell>
          <cell r="R2367" t="str">
            <v>PROFESSIONAL POLYCOTTON STRETCHED CANVAS</v>
          </cell>
          <cell r="S2367" t="str">
            <v>CNV BS MET</v>
          </cell>
          <cell r="T2367" t="str">
            <v>No serie</v>
          </cell>
          <cell r="U2367" t="str">
            <v>NU</v>
          </cell>
          <cell r="V2367" t="str">
            <v>10100300416602</v>
          </cell>
          <cell r="W2367" t="str">
            <v>59019000</v>
          </cell>
          <cell r="X2367" t="str">
            <v>CHINA</v>
          </cell>
          <cell r="Y2367">
            <v>5</v>
          </cell>
        </row>
        <row r="2368">
          <cell r="A2368" t="str">
            <v>884955052181</v>
          </cell>
          <cell r="B2368" t="str">
            <v>6206028</v>
          </cell>
          <cell r="C2368" t="str">
            <v>W&amp;N PRO CHASSIS POLY COTON 50X70CM</v>
          </cell>
          <cell r="D2368">
            <v>53</v>
          </cell>
          <cell r="E2368"/>
          <cell r="F2368"/>
          <cell r="G2368" t="str">
            <v>WN PRO CHASS POL/COT 50X70CM</v>
          </cell>
          <cell r="H2368" t="str">
            <v>W&amp;N PROFESSIONAL CANVAS RAYONKATOEN 50X70CM</v>
          </cell>
          <cell r="I2368" t="str">
            <v>WN PRO P/C CNV 50X70</v>
          </cell>
          <cell r="J2368">
            <v>18.13</v>
          </cell>
          <cell r="K2368">
            <v>18.489999999999998</v>
          </cell>
          <cell r="L2368">
            <v>1.9856591285162685E-2</v>
          </cell>
          <cell r="M2368" t="str">
            <v>Actif</v>
          </cell>
          <cell r="N2368"/>
          <cell r="O2368" t="str">
            <v>WINSOR &amp; NEWTON</v>
          </cell>
          <cell r="P2368" t="str">
            <v>FINE ARTS</v>
          </cell>
          <cell r="Q2368" t="str">
            <v>W&amp;N STRETCHED CANVAS</v>
          </cell>
          <cell r="R2368" t="str">
            <v>PROFESSIONAL POLYCOTTON STRETCHED CANVAS</v>
          </cell>
          <cell r="S2368" t="str">
            <v>CNV BS MET</v>
          </cell>
          <cell r="T2368" t="str">
            <v>No serie</v>
          </cell>
          <cell r="U2368" t="str">
            <v>NU</v>
          </cell>
          <cell r="V2368" t="str">
            <v>10100300416602</v>
          </cell>
          <cell r="W2368" t="str">
            <v>59019000</v>
          </cell>
          <cell r="X2368" t="str">
            <v>CHINA</v>
          </cell>
          <cell r="Y2368">
            <v>5</v>
          </cell>
        </row>
        <row r="2369">
          <cell r="A2369" t="str">
            <v>884955052020</v>
          </cell>
          <cell r="B2369" t="str">
            <v>6206012</v>
          </cell>
          <cell r="C2369" t="str">
            <v>W&amp;N PRO CHASSIS POLY COTON 30X100CM</v>
          </cell>
          <cell r="D2369">
            <v>53</v>
          </cell>
          <cell r="E2369"/>
          <cell r="F2369"/>
          <cell r="G2369" t="str">
            <v>WN PRO CHASS POL/COT 30X100CM</v>
          </cell>
          <cell r="H2369" t="str">
            <v>W&amp;N PROFESSIONAL CANVAS RAYONKATOEN 30X100CM</v>
          </cell>
          <cell r="I2369" t="str">
            <v>WN PRO P/C CNV 30X100</v>
          </cell>
          <cell r="J2369">
            <v>18.68</v>
          </cell>
          <cell r="K2369">
            <v>19.05</v>
          </cell>
          <cell r="L2369">
            <v>1.9807280513918682E-2</v>
          </cell>
          <cell r="M2369" t="str">
            <v>Actif</v>
          </cell>
          <cell r="N2369"/>
          <cell r="O2369" t="str">
            <v>WINSOR &amp; NEWTON</v>
          </cell>
          <cell r="P2369" t="str">
            <v>FINE ARTS</v>
          </cell>
          <cell r="Q2369" t="str">
            <v>W&amp;N STRETCHED CANVAS</v>
          </cell>
          <cell r="R2369" t="str">
            <v>PROFESSIONAL POLYCOTTON STRETCHED CANVAS</v>
          </cell>
          <cell r="S2369" t="str">
            <v>CNV BS MET</v>
          </cell>
          <cell r="T2369" t="str">
            <v>No serie</v>
          </cell>
          <cell r="U2369" t="str">
            <v>NU</v>
          </cell>
          <cell r="V2369" t="str">
            <v>10100300416602</v>
          </cell>
          <cell r="W2369" t="str">
            <v>59019000</v>
          </cell>
          <cell r="X2369" t="str">
            <v>CHINA</v>
          </cell>
          <cell r="Y2369">
            <v>5</v>
          </cell>
        </row>
        <row r="2370">
          <cell r="A2370" t="str">
            <v>884955052082</v>
          </cell>
          <cell r="B2370" t="str">
            <v>6206018</v>
          </cell>
          <cell r="C2370" t="str">
            <v>W&amp;N PRO CHASSIS POLY COTON 40X100CM</v>
          </cell>
          <cell r="D2370">
            <v>53</v>
          </cell>
          <cell r="E2370"/>
          <cell r="F2370"/>
          <cell r="G2370" t="str">
            <v>WN PRO CHASS POL/COT 40X100CM</v>
          </cell>
          <cell r="H2370" t="str">
            <v>W&amp;N PROFESSIONAL CANVAS RAYONKATOEN 40X100CM</v>
          </cell>
          <cell r="I2370" t="str">
            <v>WN PRO P/C CNV 40X100</v>
          </cell>
          <cell r="J2370">
            <v>20.62</v>
          </cell>
          <cell r="K2370">
            <v>21.03</v>
          </cell>
          <cell r="L2370">
            <v>1.9883608147429687E-2</v>
          </cell>
          <cell r="M2370" t="str">
            <v>Actif</v>
          </cell>
          <cell r="N2370"/>
          <cell r="O2370" t="str">
            <v>WINSOR &amp; NEWTON</v>
          </cell>
          <cell r="P2370" t="str">
            <v>FINE ARTS</v>
          </cell>
          <cell r="Q2370" t="str">
            <v>W&amp;N STRETCHED CANVAS</v>
          </cell>
          <cell r="R2370" t="str">
            <v>PROFESSIONAL POLYCOTTON STRETCHED CANVAS</v>
          </cell>
          <cell r="S2370" t="str">
            <v>CNV BS MET</v>
          </cell>
          <cell r="T2370" t="str">
            <v>No serie</v>
          </cell>
          <cell r="U2370" t="str">
            <v>NU</v>
          </cell>
          <cell r="V2370" t="str">
            <v>10100300416602</v>
          </cell>
          <cell r="W2370" t="str">
            <v>59019000</v>
          </cell>
          <cell r="X2370" t="str">
            <v>CHINA</v>
          </cell>
          <cell r="Y2370">
            <v>5</v>
          </cell>
        </row>
        <row r="2371">
          <cell r="A2371" t="str">
            <v>884955052037</v>
          </cell>
          <cell r="B2371" t="str">
            <v>6206013</v>
          </cell>
          <cell r="C2371" t="str">
            <v>W&amp;N PRO CHASSIS POLY COTON 30X120CM</v>
          </cell>
          <cell r="D2371">
            <v>53</v>
          </cell>
          <cell r="E2371"/>
          <cell r="F2371"/>
          <cell r="G2371" t="str">
            <v>WN PRO CHASS POL/COT 30X120CM</v>
          </cell>
          <cell r="H2371" t="str">
            <v>W&amp;N PROFESSIONAL CANVAS RAYONKATOEN 30X120CM</v>
          </cell>
          <cell r="I2371" t="str">
            <v>WN PRO P/C CNV 30X120</v>
          </cell>
          <cell r="J2371">
            <v>20.86</v>
          </cell>
          <cell r="K2371">
            <v>21.28</v>
          </cell>
          <cell r="L2371">
            <v>2.0134228187919545E-2</v>
          </cell>
          <cell r="M2371" t="str">
            <v>Actif</v>
          </cell>
          <cell r="N2371"/>
          <cell r="O2371" t="str">
            <v>WINSOR &amp; NEWTON</v>
          </cell>
          <cell r="P2371" t="str">
            <v>FINE ARTS</v>
          </cell>
          <cell r="Q2371" t="str">
            <v>W&amp;N STRETCHED CANVAS</v>
          </cell>
          <cell r="R2371" t="str">
            <v>PROFESSIONAL POLYCOTTON STRETCHED CANVAS</v>
          </cell>
          <cell r="S2371" t="str">
            <v>CNV BS MET</v>
          </cell>
          <cell r="T2371" t="str">
            <v>No serie</v>
          </cell>
          <cell r="U2371" t="str">
            <v>NU</v>
          </cell>
          <cell r="V2371" t="str">
            <v>10100300416602</v>
          </cell>
          <cell r="W2371" t="str">
            <v>59019000</v>
          </cell>
          <cell r="X2371" t="str">
            <v>CHINA</v>
          </cell>
          <cell r="Y2371">
            <v>5</v>
          </cell>
        </row>
        <row r="2372">
          <cell r="A2372" t="str">
            <v>884955052211</v>
          </cell>
          <cell r="B2372" t="str">
            <v>6206031</v>
          </cell>
          <cell r="C2372" t="str">
            <v>W&amp;N PRO CHASSIS POLY COTON 60X70CM</v>
          </cell>
          <cell r="D2372">
            <v>53</v>
          </cell>
          <cell r="E2372"/>
          <cell r="F2372"/>
          <cell r="G2372" t="str">
            <v>WN PRO CHASS POL/COT 60X70CM</v>
          </cell>
          <cell r="H2372" t="str">
            <v>W&amp;N PROFESSIONAL CANVAS RAYONKATOEN 60X70CM</v>
          </cell>
          <cell r="I2372" t="str">
            <v>WN PRO P/C CNV 60X70</v>
          </cell>
          <cell r="J2372">
            <v>21.37</v>
          </cell>
          <cell r="K2372">
            <v>21.8</v>
          </cell>
          <cell r="L2372">
            <v>2.0121665886757123E-2</v>
          </cell>
          <cell r="M2372" t="str">
            <v>Actif</v>
          </cell>
          <cell r="N2372"/>
          <cell r="O2372" t="str">
            <v>WINSOR &amp; NEWTON</v>
          </cell>
          <cell r="P2372" t="str">
            <v>FINE ARTS</v>
          </cell>
          <cell r="Q2372" t="str">
            <v>W&amp;N STRETCHED CANVAS</v>
          </cell>
          <cell r="R2372" t="str">
            <v>PROFESSIONAL POLYCOTTON STRETCHED CANVAS</v>
          </cell>
          <cell r="S2372" t="str">
            <v>CNV BS MET</v>
          </cell>
          <cell r="T2372" t="str">
            <v>No serie</v>
          </cell>
          <cell r="U2372" t="str">
            <v>NU</v>
          </cell>
          <cell r="V2372" t="str">
            <v>10100300416602</v>
          </cell>
          <cell r="W2372" t="str">
            <v>59019000</v>
          </cell>
          <cell r="X2372" t="str">
            <v>CHINA</v>
          </cell>
          <cell r="Y2372">
            <v>5</v>
          </cell>
        </row>
        <row r="2373">
          <cell r="A2373" t="str">
            <v>884955052228</v>
          </cell>
          <cell r="B2373" t="str">
            <v>6206032</v>
          </cell>
          <cell r="C2373" t="str">
            <v>W&amp;N PRO CHASSIS POLY COTON 60X80CM</v>
          </cell>
          <cell r="D2373">
            <v>53</v>
          </cell>
          <cell r="E2373"/>
          <cell r="F2373"/>
          <cell r="G2373" t="str">
            <v>WN PRO CHASS POL/COT 60X80CM</v>
          </cell>
          <cell r="H2373" t="str">
            <v>W&amp;N PROFESSIONAL CANVAS RAYONKATOEN 60X80CM</v>
          </cell>
          <cell r="I2373" t="str">
            <v>WN PRO P/C CNV 60X80</v>
          </cell>
          <cell r="J2373">
            <v>22.13</v>
          </cell>
          <cell r="K2373">
            <v>22.57</v>
          </cell>
          <cell r="L2373">
            <v>1.9882512426570326E-2</v>
          </cell>
          <cell r="M2373" t="str">
            <v>Actif</v>
          </cell>
          <cell r="N2373"/>
          <cell r="O2373" t="str">
            <v>WINSOR &amp; NEWTON</v>
          </cell>
          <cell r="P2373" t="str">
            <v>FINE ARTS</v>
          </cell>
          <cell r="Q2373" t="str">
            <v>W&amp;N STRETCHED CANVAS</v>
          </cell>
          <cell r="R2373" t="str">
            <v>PROFESSIONAL POLYCOTTON STRETCHED CANVAS</v>
          </cell>
          <cell r="S2373" t="str">
            <v>CNV BS MET</v>
          </cell>
          <cell r="T2373" t="str">
            <v>No serie</v>
          </cell>
          <cell r="U2373" t="str">
            <v>NU</v>
          </cell>
          <cell r="V2373" t="str">
            <v>10100300416602</v>
          </cell>
          <cell r="W2373" t="str">
            <v>59019000</v>
          </cell>
          <cell r="X2373" t="str">
            <v>CHINA</v>
          </cell>
          <cell r="Y2373">
            <v>5</v>
          </cell>
        </row>
        <row r="2374">
          <cell r="A2374" t="str">
            <v>884955052273</v>
          </cell>
          <cell r="B2374" t="str">
            <v>6206037</v>
          </cell>
          <cell r="C2374" t="str">
            <v>W&amp;N PRO CHASSIS POLY COTON 70X70CM</v>
          </cell>
          <cell r="D2374">
            <v>53</v>
          </cell>
          <cell r="E2374"/>
          <cell r="F2374"/>
          <cell r="G2374" t="str">
            <v>WN PRO CHASS POL/COT 70X70CM</v>
          </cell>
          <cell r="H2374" t="str">
            <v>W&amp;N PROFESSIONAL CANVAS RAYONKATOEN 70X70CM</v>
          </cell>
          <cell r="I2374" t="str">
            <v>WN PRO P/C CNV 70X70</v>
          </cell>
          <cell r="J2374">
            <v>23.1</v>
          </cell>
          <cell r="K2374">
            <v>23.56</v>
          </cell>
          <cell r="L2374">
            <v>1.9913419913419796E-2</v>
          </cell>
          <cell r="M2374" t="str">
            <v>Actif</v>
          </cell>
          <cell r="N2374"/>
          <cell r="O2374" t="str">
            <v>WINSOR &amp; NEWTON</v>
          </cell>
          <cell r="P2374" t="str">
            <v>FINE ARTS</v>
          </cell>
          <cell r="Q2374" t="str">
            <v>W&amp;N STRETCHED CANVAS</v>
          </cell>
          <cell r="R2374" t="str">
            <v>PROFESSIONAL POLYCOTTON STRETCHED CANVAS</v>
          </cell>
          <cell r="S2374" t="str">
            <v>CNV BS MET</v>
          </cell>
          <cell r="T2374" t="str">
            <v>No serie</v>
          </cell>
          <cell r="U2374" t="str">
            <v>NU</v>
          </cell>
          <cell r="V2374" t="str">
            <v>10100300416602</v>
          </cell>
          <cell r="W2374" t="str">
            <v>59019000</v>
          </cell>
          <cell r="X2374" t="str">
            <v>CHINA</v>
          </cell>
          <cell r="Y2374">
            <v>5</v>
          </cell>
        </row>
        <row r="2375">
          <cell r="A2375" t="str">
            <v>884955052099</v>
          </cell>
          <cell r="B2375" t="str">
            <v>6206019</v>
          </cell>
          <cell r="C2375" t="str">
            <v>W&amp;N PRO CHASSIS POLY COTON 40X120CM</v>
          </cell>
          <cell r="D2375">
            <v>53</v>
          </cell>
          <cell r="E2375"/>
          <cell r="F2375"/>
          <cell r="G2375" t="str">
            <v>WN PRO CHASS POL/COT 40X120CM</v>
          </cell>
          <cell r="H2375" t="str">
            <v>W&amp;N PROFESSIONAL CANVAS RAYONKATOEN 40X120CM</v>
          </cell>
          <cell r="I2375" t="str">
            <v>WN PRO P/C CNV 40X120</v>
          </cell>
          <cell r="J2375">
            <v>24.65</v>
          </cell>
          <cell r="K2375">
            <v>25.14</v>
          </cell>
          <cell r="L2375">
            <v>1.9878296146044708E-2</v>
          </cell>
          <cell r="M2375" t="str">
            <v>Actif</v>
          </cell>
          <cell r="N2375"/>
          <cell r="O2375" t="str">
            <v>WINSOR &amp; NEWTON</v>
          </cell>
          <cell r="P2375" t="str">
            <v>FINE ARTS</v>
          </cell>
          <cell r="Q2375" t="str">
            <v>W&amp;N STRETCHED CANVAS</v>
          </cell>
          <cell r="R2375" t="str">
            <v>PROFESSIONAL POLYCOTTON STRETCHED CANVAS</v>
          </cell>
          <cell r="S2375" t="str">
            <v>CNV BS MET</v>
          </cell>
          <cell r="T2375" t="str">
            <v>No serie</v>
          </cell>
          <cell r="U2375" t="str">
            <v>NU</v>
          </cell>
          <cell r="V2375" t="str">
            <v>10100300416602</v>
          </cell>
          <cell r="W2375" t="str">
            <v>59019000</v>
          </cell>
          <cell r="X2375" t="str">
            <v>CHINA</v>
          </cell>
          <cell r="Y2375">
            <v>5</v>
          </cell>
        </row>
        <row r="2376">
          <cell r="A2376" t="str">
            <v>884955052235</v>
          </cell>
          <cell r="B2376" t="str">
            <v>6206033</v>
          </cell>
          <cell r="C2376" t="str">
            <v>W&amp;N PRO CHASSIS POLY COTON 60X90CM</v>
          </cell>
          <cell r="D2376">
            <v>53</v>
          </cell>
          <cell r="E2376"/>
          <cell r="F2376"/>
          <cell r="G2376" t="str">
            <v>WN PRO CHASS POL/COT 60X90CM</v>
          </cell>
          <cell r="H2376" t="str">
            <v>W&amp;N PROFESSIONAL CANVAS RAYONKATOEN 60X90CM</v>
          </cell>
          <cell r="I2376" t="str">
            <v>WN PRO P/C CNV 60X90</v>
          </cell>
          <cell r="J2376">
            <v>25.31</v>
          </cell>
          <cell r="K2376">
            <v>25.82</v>
          </cell>
          <cell r="L2376">
            <v>2.0150138285262804E-2</v>
          </cell>
          <cell r="M2376" t="str">
            <v>Actif</v>
          </cell>
          <cell r="N2376"/>
          <cell r="O2376" t="str">
            <v>WINSOR &amp; NEWTON</v>
          </cell>
          <cell r="P2376" t="str">
            <v>FINE ARTS</v>
          </cell>
          <cell r="Q2376" t="str">
            <v>W&amp;N STRETCHED CANVAS</v>
          </cell>
          <cell r="R2376" t="str">
            <v>PROFESSIONAL POLYCOTTON STRETCHED CANVAS</v>
          </cell>
          <cell r="S2376" t="str">
            <v>CNV BS MET</v>
          </cell>
          <cell r="T2376" t="str">
            <v>No serie</v>
          </cell>
          <cell r="U2376" t="str">
            <v>NU</v>
          </cell>
          <cell r="V2376" t="str">
            <v>10100300416602</v>
          </cell>
          <cell r="W2376" t="str">
            <v>59019000</v>
          </cell>
          <cell r="X2376" t="str">
            <v>CHINA</v>
          </cell>
          <cell r="Y2376">
            <v>5</v>
          </cell>
        </row>
        <row r="2377">
          <cell r="A2377" t="str">
            <v>884955052143</v>
          </cell>
          <cell r="B2377" t="str">
            <v>6206024</v>
          </cell>
          <cell r="C2377" t="str">
            <v>W&amp;N PRO CHASSIS POLY COTON 50X100CM</v>
          </cell>
          <cell r="D2377">
            <v>53</v>
          </cell>
          <cell r="E2377"/>
          <cell r="F2377"/>
          <cell r="G2377" t="str">
            <v>WN PRO CHASS POL/COT 50X100CM</v>
          </cell>
          <cell r="H2377" t="str">
            <v>W&amp;N PROFESSIONAL CANVAS RAYONKATOEN 50X100CM</v>
          </cell>
          <cell r="I2377" t="str">
            <v>WN PRO P/C CNV 50X100</v>
          </cell>
          <cell r="J2377">
            <v>25.34</v>
          </cell>
          <cell r="K2377">
            <v>25.85</v>
          </cell>
          <cell r="L2377">
            <v>2.0126282557221844E-2</v>
          </cell>
          <cell r="M2377" t="str">
            <v>Actif</v>
          </cell>
          <cell r="N2377"/>
          <cell r="O2377" t="str">
            <v>WINSOR &amp; NEWTON</v>
          </cell>
          <cell r="P2377" t="str">
            <v>FINE ARTS</v>
          </cell>
          <cell r="Q2377" t="str">
            <v>W&amp;N STRETCHED CANVAS</v>
          </cell>
          <cell r="R2377" t="str">
            <v>PROFESSIONAL POLYCOTTON STRETCHED CANVAS</v>
          </cell>
          <cell r="S2377" t="str">
            <v>CNV BS MET</v>
          </cell>
          <cell r="T2377" t="str">
            <v>No serie</v>
          </cell>
          <cell r="U2377" t="str">
            <v>NU</v>
          </cell>
          <cell r="V2377" t="str">
            <v>10100300416602</v>
          </cell>
          <cell r="W2377" t="str">
            <v>59019000</v>
          </cell>
          <cell r="X2377" t="str">
            <v>CHINA</v>
          </cell>
          <cell r="Y2377">
            <v>5</v>
          </cell>
        </row>
        <row r="2378">
          <cell r="A2378" t="str">
            <v>884955052150</v>
          </cell>
          <cell r="B2378" t="str">
            <v>6206025</v>
          </cell>
          <cell r="C2378" t="str">
            <v>W&amp;N PRO CHASSIS POLY COTON 50X120CM</v>
          </cell>
          <cell r="D2378">
            <v>53</v>
          </cell>
          <cell r="E2378"/>
          <cell r="F2378"/>
          <cell r="G2378" t="str">
            <v>WN PRO CHASS POL/COT 50X120CM</v>
          </cell>
          <cell r="H2378" t="str">
            <v>W&amp;N PROFESSIONAL CANVAS RAYONKATOEN 50X120CM</v>
          </cell>
          <cell r="I2378" t="str">
            <v>WN PRO P/C CNV 50X120</v>
          </cell>
          <cell r="J2378">
            <v>26.58</v>
          </cell>
          <cell r="K2378">
            <v>27.11</v>
          </cell>
          <cell r="L2378">
            <v>1.993980436418364E-2</v>
          </cell>
          <cell r="M2378" t="str">
            <v>Actif</v>
          </cell>
          <cell r="N2378"/>
          <cell r="O2378" t="str">
            <v>WINSOR &amp; NEWTON</v>
          </cell>
          <cell r="P2378" t="str">
            <v>FINE ARTS</v>
          </cell>
          <cell r="Q2378" t="str">
            <v>W&amp;N STRETCHED CANVAS</v>
          </cell>
          <cell r="R2378" t="str">
            <v>PROFESSIONAL POLYCOTTON STRETCHED CANVAS</v>
          </cell>
          <cell r="S2378" t="str">
            <v>CNV BS MET</v>
          </cell>
          <cell r="T2378" t="str">
            <v>No serie</v>
          </cell>
          <cell r="U2378" t="str">
            <v>NU</v>
          </cell>
          <cell r="V2378" t="str">
            <v>10100300416602</v>
          </cell>
          <cell r="W2378" t="str">
            <v>59019000</v>
          </cell>
          <cell r="X2378" t="str">
            <v>CHINA</v>
          </cell>
          <cell r="Y2378">
            <v>5</v>
          </cell>
        </row>
        <row r="2379">
          <cell r="A2379" t="str">
            <v>884955052280</v>
          </cell>
          <cell r="B2379" t="str">
            <v>6206038</v>
          </cell>
          <cell r="C2379" t="str">
            <v>W&amp;N PRO CHASSIS POLY COTON 70X80CM</v>
          </cell>
          <cell r="D2379">
            <v>53</v>
          </cell>
          <cell r="E2379"/>
          <cell r="F2379"/>
          <cell r="G2379" t="str">
            <v>WN PRO CHASS POL/COT 70X80CM</v>
          </cell>
          <cell r="H2379" t="str">
            <v>W&amp;N PROFESSIONAL CANVAS RAYONKATOEN 70X80CM</v>
          </cell>
          <cell r="I2379" t="str">
            <v>WN PRO P/C CNV 70X80</v>
          </cell>
          <cell r="J2379">
            <v>28.9</v>
          </cell>
          <cell r="K2379">
            <v>29.48</v>
          </cell>
          <cell r="L2379">
            <v>2.00692041522492E-2</v>
          </cell>
          <cell r="M2379" t="str">
            <v>Actif</v>
          </cell>
          <cell r="N2379"/>
          <cell r="O2379" t="str">
            <v>WINSOR &amp; NEWTON</v>
          </cell>
          <cell r="P2379" t="str">
            <v>FINE ARTS</v>
          </cell>
          <cell r="Q2379" t="str">
            <v>W&amp;N STRETCHED CANVAS</v>
          </cell>
          <cell r="R2379" t="str">
            <v>PROFESSIONAL POLYCOTTON STRETCHED CANVAS</v>
          </cell>
          <cell r="S2379" t="str">
            <v>CNV BS MET</v>
          </cell>
          <cell r="T2379" t="str">
            <v>No serie</v>
          </cell>
          <cell r="U2379" t="str">
            <v>NU</v>
          </cell>
          <cell r="V2379" t="str">
            <v>10100300416602</v>
          </cell>
          <cell r="W2379" t="str">
            <v>59019000</v>
          </cell>
          <cell r="X2379" t="str">
            <v>CHINA</v>
          </cell>
          <cell r="Y2379">
            <v>5</v>
          </cell>
        </row>
        <row r="2380">
          <cell r="A2380" t="str">
            <v>884955052297</v>
          </cell>
          <cell r="B2380" t="str">
            <v>6206039</v>
          </cell>
          <cell r="C2380" t="str">
            <v>W&amp;N PRO CHASSIS POLY COTON 70X90CM</v>
          </cell>
          <cell r="D2380">
            <v>53</v>
          </cell>
          <cell r="E2380"/>
          <cell r="F2380"/>
          <cell r="G2380" t="str">
            <v>WN PRO CHASS POL/COT 70X90CM</v>
          </cell>
          <cell r="H2380" t="str">
            <v>W&amp;N PROFESSIONAL CANVAS RAYONKATOEN 70X90CM</v>
          </cell>
          <cell r="I2380" t="str">
            <v>WN PRO P/C CNV 70X90</v>
          </cell>
          <cell r="J2380">
            <v>29.72</v>
          </cell>
          <cell r="K2380">
            <v>30.31</v>
          </cell>
          <cell r="L2380">
            <v>1.9851951547779269E-2</v>
          </cell>
          <cell r="M2380" t="str">
            <v>Actif</v>
          </cell>
          <cell r="N2380"/>
          <cell r="O2380" t="str">
            <v>WINSOR &amp; NEWTON</v>
          </cell>
          <cell r="P2380" t="str">
            <v>FINE ARTS</v>
          </cell>
          <cell r="Q2380" t="str">
            <v>W&amp;N STRETCHED CANVAS</v>
          </cell>
          <cell r="R2380" t="str">
            <v>PROFESSIONAL POLYCOTTON STRETCHED CANVAS</v>
          </cell>
          <cell r="S2380" t="str">
            <v>CNV BS MET</v>
          </cell>
          <cell r="T2380" t="str">
            <v>No serie</v>
          </cell>
          <cell r="U2380" t="str">
            <v>NU</v>
          </cell>
          <cell r="V2380" t="str">
            <v>10100300416602</v>
          </cell>
          <cell r="W2380" t="str">
            <v>59019000</v>
          </cell>
          <cell r="X2380" t="str">
            <v>CHINA</v>
          </cell>
          <cell r="Y2380">
            <v>5</v>
          </cell>
        </row>
        <row r="2381">
          <cell r="A2381" t="str">
            <v>884955052327</v>
          </cell>
          <cell r="B2381" t="str">
            <v>6206042</v>
          </cell>
          <cell r="C2381" t="str">
            <v>W&amp;N PRO CHASSIS POLY COTON 80X80CM</v>
          </cell>
          <cell r="D2381">
            <v>53</v>
          </cell>
          <cell r="E2381"/>
          <cell r="F2381"/>
          <cell r="G2381" t="str">
            <v>WN PRO CHASS POL/COT 80X80CM</v>
          </cell>
          <cell r="H2381" t="str">
            <v>W&amp;N PROFESSIONAL CANVAS RAYONKATOEN 80X80CM</v>
          </cell>
          <cell r="I2381" t="str">
            <v>WN PRO P/C CNV 80X80</v>
          </cell>
          <cell r="J2381">
            <v>29.8</v>
          </cell>
          <cell r="K2381">
            <v>30.4</v>
          </cell>
          <cell r="L2381">
            <v>2.0134228187919392E-2</v>
          </cell>
          <cell r="M2381" t="str">
            <v>Actif</v>
          </cell>
          <cell r="N2381"/>
          <cell r="O2381" t="str">
            <v>WINSOR &amp; NEWTON</v>
          </cell>
          <cell r="P2381" t="str">
            <v>FINE ARTS</v>
          </cell>
          <cell r="Q2381" t="str">
            <v>W&amp;N STRETCHED CANVAS</v>
          </cell>
          <cell r="R2381" t="str">
            <v>PROFESSIONAL POLYCOTTON STRETCHED CANVAS</v>
          </cell>
          <cell r="S2381" t="str">
            <v>CNV BS MET</v>
          </cell>
          <cell r="T2381" t="str">
            <v>No serie</v>
          </cell>
          <cell r="U2381" t="str">
            <v>NU</v>
          </cell>
          <cell r="V2381" t="str">
            <v>10100300416602</v>
          </cell>
          <cell r="W2381" t="str">
            <v>59019000</v>
          </cell>
          <cell r="X2381" t="str">
            <v>CHINA</v>
          </cell>
          <cell r="Y2381">
            <v>5</v>
          </cell>
        </row>
        <row r="2382">
          <cell r="A2382" t="str">
            <v>884955052242</v>
          </cell>
          <cell r="B2382" t="str">
            <v>6206034</v>
          </cell>
          <cell r="C2382" t="str">
            <v>W&amp;N PRO CHASSIS POLY COTON 70X100CM</v>
          </cell>
          <cell r="D2382">
            <v>53</v>
          </cell>
          <cell r="E2382"/>
          <cell r="F2382"/>
          <cell r="G2382" t="str">
            <v>WN PRO CHASS POL/COT 70X100CM</v>
          </cell>
          <cell r="H2382" t="str">
            <v>W&amp;N PROFESSIONAL CANVAS RAYONKATOEN 70X100CM</v>
          </cell>
          <cell r="I2382" t="str">
            <v>WN PRO P/C CNV 70X100</v>
          </cell>
          <cell r="J2382">
            <v>31.78</v>
          </cell>
          <cell r="K2382">
            <v>32.42</v>
          </cell>
          <cell r="L2382">
            <v>2.0138451856513549E-2</v>
          </cell>
          <cell r="M2382" t="str">
            <v>Actif</v>
          </cell>
          <cell r="N2382"/>
          <cell r="O2382" t="str">
            <v>WINSOR &amp; NEWTON</v>
          </cell>
          <cell r="P2382" t="str">
            <v>FINE ARTS</v>
          </cell>
          <cell r="Q2382" t="str">
            <v>W&amp;N STRETCHED CANVAS</v>
          </cell>
          <cell r="R2382" t="str">
            <v>PROFESSIONAL POLYCOTTON STRETCHED CANVAS</v>
          </cell>
          <cell r="S2382" t="str">
            <v>CNV BS MET</v>
          </cell>
          <cell r="T2382" t="str">
            <v>No serie</v>
          </cell>
          <cell r="U2382" t="str">
            <v>NU</v>
          </cell>
          <cell r="V2382" t="str">
            <v>10100300416602</v>
          </cell>
          <cell r="W2382" t="str">
            <v>59019000</v>
          </cell>
          <cell r="X2382" t="str">
            <v>CHINA</v>
          </cell>
          <cell r="Y2382">
            <v>5</v>
          </cell>
        </row>
        <row r="2383">
          <cell r="A2383" t="str">
            <v>884955052334</v>
          </cell>
          <cell r="B2383" t="str">
            <v>6206043</v>
          </cell>
          <cell r="C2383" t="str">
            <v>W&amp;N PRO CHASSIS POLY COTON 80X90CM</v>
          </cell>
          <cell r="D2383">
            <v>53</v>
          </cell>
          <cell r="E2383"/>
          <cell r="F2383"/>
          <cell r="G2383" t="str">
            <v>WN PRO CHASS POL/COT 80X90CM</v>
          </cell>
          <cell r="H2383" t="str">
            <v>W&amp;N PROFESSIONAL CANVAS RAYONKATOEN 80X90CM</v>
          </cell>
          <cell r="I2383" t="str">
            <v>WN PRO P/C CNV 80X90</v>
          </cell>
          <cell r="J2383">
            <v>33.880000000000003</v>
          </cell>
          <cell r="K2383">
            <v>34.56</v>
          </cell>
          <cell r="L2383">
            <v>2.0070838252656424E-2</v>
          </cell>
          <cell r="M2383" t="str">
            <v>Actif</v>
          </cell>
          <cell r="N2383"/>
          <cell r="O2383" t="str">
            <v>WINSOR &amp; NEWTON</v>
          </cell>
          <cell r="P2383" t="str">
            <v>FINE ARTS</v>
          </cell>
          <cell r="Q2383" t="str">
            <v>W&amp;N STRETCHED CANVAS</v>
          </cell>
          <cell r="R2383" t="str">
            <v>PROFESSIONAL POLYCOTTON STRETCHED CANVAS</v>
          </cell>
          <cell r="S2383" t="str">
            <v>CNV BS MET</v>
          </cell>
          <cell r="T2383" t="str">
            <v>No serie</v>
          </cell>
          <cell r="U2383" t="str">
            <v>NU</v>
          </cell>
          <cell r="V2383" t="str">
            <v>10100300416602</v>
          </cell>
          <cell r="W2383" t="str">
            <v>59019000</v>
          </cell>
          <cell r="X2383" t="str">
            <v>CHINA</v>
          </cell>
          <cell r="Y2383">
            <v>5</v>
          </cell>
        </row>
        <row r="2384">
          <cell r="A2384" t="str">
            <v>884955052198</v>
          </cell>
          <cell r="B2384" t="str">
            <v>6206029</v>
          </cell>
          <cell r="C2384" t="str">
            <v>W&amp;N PRO CHASSIS POLY COTON 60X120CM</v>
          </cell>
          <cell r="D2384">
            <v>53</v>
          </cell>
          <cell r="E2384"/>
          <cell r="F2384"/>
          <cell r="G2384" t="str">
            <v>WN PRO CHASS POL/COT 60X120CM</v>
          </cell>
          <cell r="H2384" t="str">
            <v>W&amp;N PROFESSIONAL CANVAS RAYONKATOEN 60X120CM</v>
          </cell>
          <cell r="I2384" t="str">
            <v>WN PRO P/C CNV 60X120</v>
          </cell>
          <cell r="J2384">
            <v>33.97</v>
          </cell>
          <cell r="K2384">
            <v>34.65</v>
          </cell>
          <cell r="L2384">
            <v>2.001766264350897E-2</v>
          </cell>
          <cell r="M2384" t="str">
            <v>Actif</v>
          </cell>
          <cell r="N2384"/>
          <cell r="O2384" t="str">
            <v>WINSOR &amp; NEWTON</v>
          </cell>
          <cell r="P2384" t="str">
            <v>FINE ARTS</v>
          </cell>
          <cell r="Q2384" t="str">
            <v>W&amp;N STRETCHED CANVAS</v>
          </cell>
          <cell r="R2384" t="str">
            <v>PROFESSIONAL POLYCOTTON STRETCHED CANVAS</v>
          </cell>
          <cell r="S2384" t="str">
            <v>CNV BS MET</v>
          </cell>
          <cell r="T2384" t="str">
            <v>No serie</v>
          </cell>
          <cell r="U2384" t="str">
            <v>NU</v>
          </cell>
          <cell r="V2384" t="str">
            <v>10100300416602</v>
          </cell>
          <cell r="W2384" t="str">
            <v>59019000</v>
          </cell>
          <cell r="X2384" t="str">
            <v>CHINA</v>
          </cell>
          <cell r="Y2384">
            <v>5</v>
          </cell>
        </row>
        <row r="2385">
          <cell r="A2385" t="str">
            <v>884955052303</v>
          </cell>
          <cell r="B2385" t="str">
            <v>6206040</v>
          </cell>
          <cell r="C2385" t="str">
            <v>W&amp;N PRO CHASSIS POLY COTON 80X100CM</v>
          </cell>
          <cell r="D2385">
            <v>53</v>
          </cell>
          <cell r="E2385"/>
          <cell r="F2385"/>
          <cell r="G2385" t="str">
            <v>WN PRO CHASS POL/COT 80X100CM</v>
          </cell>
          <cell r="H2385" t="str">
            <v>W&amp;N PROFESSIONAL CANVAS RAYONKATOEN 80X100CM</v>
          </cell>
          <cell r="I2385" t="str">
            <v>WN PRO P/C CNV 80X100</v>
          </cell>
          <cell r="J2385">
            <v>36.18</v>
          </cell>
          <cell r="K2385">
            <v>36.9</v>
          </cell>
          <cell r="L2385">
            <v>1.9900497512437779E-2</v>
          </cell>
          <cell r="M2385" t="str">
            <v>Actif</v>
          </cell>
          <cell r="N2385"/>
          <cell r="O2385" t="str">
            <v>WINSOR &amp; NEWTON</v>
          </cell>
          <cell r="P2385" t="str">
            <v>FINE ARTS</v>
          </cell>
          <cell r="Q2385" t="str">
            <v>W&amp;N STRETCHED CANVAS</v>
          </cell>
          <cell r="R2385" t="str">
            <v>PROFESSIONAL POLYCOTTON STRETCHED CANVAS</v>
          </cell>
          <cell r="S2385" t="str">
            <v>CNV BS MET</v>
          </cell>
          <cell r="T2385" t="str">
            <v>No serie</v>
          </cell>
          <cell r="U2385" t="str">
            <v>NU</v>
          </cell>
          <cell r="V2385" t="str">
            <v>10100300416602</v>
          </cell>
          <cell r="W2385" t="str">
            <v>59019000</v>
          </cell>
          <cell r="X2385" t="str">
            <v>CHINA</v>
          </cell>
          <cell r="Y2385">
            <v>5</v>
          </cell>
        </row>
        <row r="2386">
          <cell r="A2386" t="str">
            <v>884955052259</v>
          </cell>
          <cell r="B2386" t="str">
            <v>6206035</v>
          </cell>
          <cell r="C2386" t="str">
            <v>W&amp;N PRO CHASSIS POLY COTON 70X120CM</v>
          </cell>
          <cell r="D2386">
            <v>53</v>
          </cell>
          <cell r="E2386"/>
          <cell r="F2386"/>
          <cell r="G2386" t="str">
            <v>WN PRO CHASS POL/COT 70X120CM</v>
          </cell>
          <cell r="H2386" t="str">
            <v>W&amp;N PROFESSIONAL CANVAS RAYONKATOEN 70X120CM</v>
          </cell>
          <cell r="I2386" t="str">
            <v>WN PRO P/C CNV 70X120</v>
          </cell>
          <cell r="J2386">
            <v>36.85</v>
          </cell>
          <cell r="K2386">
            <v>37.590000000000003</v>
          </cell>
          <cell r="L2386">
            <v>2.0081411126187297E-2</v>
          </cell>
          <cell r="M2386" t="str">
            <v>Actif</v>
          </cell>
          <cell r="N2386"/>
          <cell r="O2386" t="str">
            <v>WINSOR &amp; NEWTON</v>
          </cell>
          <cell r="P2386" t="str">
            <v>FINE ARTS</v>
          </cell>
          <cell r="Q2386" t="str">
            <v>W&amp;N STRETCHED CANVAS</v>
          </cell>
          <cell r="R2386" t="str">
            <v>PROFESSIONAL POLYCOTTON STRETCHED CANVAS</v>
          </cell>
          <cell r="S2386" t="str">
            <v>CNV BS MET</v>
          </cell>
          <cell r="T2386" t="str">
            <v>No serie</v>
          </cell>
          <cell r="U2386" t="str">
            <v>NU</v>
          </cell>
          <cell r="V2386" t="str">
            <v>10100300416602</v>
          </cell>
          <cell r="W2386" t="str">
            <v>59019000</v>
          </cell>
          <cell r="X2386" t="str">
            <v>CHINA</v>
          </cell>
          <cell r="Y2386">
            <v>5</v>
          </cell>
        </row>
        <row r="2387">
          <cell r="A2387" t="str">
            <v>884955052341</v>
          </cell>
          <cell r="B2387" t="str">
            <v>6206044</v>
          </cell>
          <cell r="C2387" t="str">
            <v>W&amp;N PRO CHASSIS POLY COTON 90X90CM</v>
          </cell>
          <cell r="D2387">
            <v>53</v>
          </cell>
          <cell r="E2387"/>
          <cell r="F2387"/>
          <cell r="G2387" t="str">
            <v>WN PRO CHASS POL/COT 90X90CM</v>
          </cell>
          <cell r="H2387" t="str">
            <v>W&amp;N PROFESSIONAL CANVAS RAYONKATOEN 90X90CM</v>
          </cell>
          <cell r="I2387" t="str">
            <v>WN PRO P/C CNV 90X90</v>
          </cell>
          <cell r="J2387">
            <v>38.04</v>
          </cell>
          <cell r="K2387">
            <v>38.799999999999997</v>
          </cell>
          <cell r="L2387">
            <v>1.9978969505783335E-2</v>
          </cell>
          <cell r="M2387" t="str">
            <v>Actif</v>
          </cell>
          <cell r="N2387"/>
          <cell r="O2387" t="str">
            <v>WINSOR &amp; NEWTON</v>
          </cell>
          <cell r="P2387" t="str">
            <v>FINE ARTS</v>
          </cell>
          <cell r="Q2387" t="str">
            <v>W&amp;N STRETCHED CANVAS</v>
          </cell>
          <cell r="R2387" t="str">
            <v>PROFESSIONAL POLYCOTTON STRETCHED CANVAS</v>
          </cell>
          <cell r="S2387" t="str">
            <v>CNV BS MET</v>
          </cell>
          <cell r="T2387" t="str">
            <v>No serie</v>
          </cell>
          <cell r="U2387" t="str">
            <v>NU</v>
          </cell>
          <cell r="V2387" t="str">
            <v>10100300416602</v>
          </cell>
          <cell r="W2387" t="str">
            <v>59019000</v>
          </cell>
          <cell r="X2387" t="str">
            <v>CHINA</v>
          </cell>
          <cell r="Y2387">
            <v>5</v>
          </cell>
        </row>
        <row r="2388">
          <cell r="A2388" t="str">
            <v>884955052310</v>
          </cell>
          <cell r="B2388" t="str">
            <v>6206041</v>
          </cell>
          <cell r="C2388" t="str">
            <v>W&amp;N PRO CHASSIS POLY COTON 80X120CM</v>
          </cell>
          <cell r="D2388">
            <v>53</v>
          </cell>
          <cell r="E2388"/>
          <cell r="F2388"/>
          <cell r="G2388" t="str">
            <v>WN PRO CHASS POL/COT 80X120CM</v>
          </cell>
          <cell r="H2388" t="str">
            <v>W&amp;N PROFESSIONAL CANVAS RAYONKATOEN 80X120CM</v>
          </cell>
          <cell r="I2388" t="str">
            <v>WN PRO P/C CNV 80X120</v>
          </cell>
          <cell r="J2388">
            <v>41.1</v>
          </cell>
          <cell r="K2388">
            <v>41.92</v>
          </cell>
          <cell r="L2388">
            <v>1.9951338199513387E-2</v>
          </cell>
          <cell r="M2388" t="str">
            <v>Actif</v>
          </cell>
          <cell r="N2388"/>
          <cell r="O2388" t="str">
            <v>WINSOR &amp; NEWTON</v>
          </cell>
          <cell r="P2388" t="str">
            <v>FINE ARTS</v>
          </cell>
          <cell r="Q2388" t="str">
            <v>W&amp;N STRETCHED CANVAS</v>
          </cell>
          <cell r="R2388" t="str">
            <v>PROFESSIONAL POLYCOTTON STRETCHED CANVAS</v>
          </cell>
          <cell r="S2388" t="str">
            <v>CNV BS MET</v>
          </cell>
          <cell r="T2388" t="str">
            <v>No serie</v>
          </cell>
          <cell r="U2388" t="str">
            <v>NU</v>
          </cell>
          <cell r="V2388" t="str">
            <v>10100300416602</v>
          </cell>
          <cell r="W2388" t="str">
            <v>59019000</v>
          </cell>
          <cell r="X2388" t="str">
            <v>CHINA</v>
          </cell>
          <cell r="Y2388">
            <v>5</v>
          </cell>
        </row>
        <row r="2389">
          <cell r="A2389" t="str">
            <v>884955052266</v>
          </cell>
          <cell r="B2389" t="str">
            <v>6206036</v>
          </cell>
          <cell r="C2389" t="str">
            <v>W&amp;N PRO CHASSIS POLY COTON 70X140CM</v>
          </cell>
          <cell r="D2389">
            <v>53</v>
          </cell>
          <cell r="E2389"/>
          <cell r="F2389"/>
          <cell r="G2389" t="str">
            <v>WN PRO CHASS POL/COT 70X140CM</v>
          </cell>
          <cell r="H2389" t="str">
            <v>W&amp;N PROFESSIONAL CANVAS RAYONKATOEN 70X140CM</v>
          </cell>
          <cell r="I2389" t="str">
            <v>WN PRO P/C CNV 70X140</v>
          </cell>
          <cell r="J2389">
            <v>42.4</v>
          </cell>
          <cell r="K2389">
            <v>43.25</v>
          </cell>
          <cell r="L2389">
            <v>2.0047169811320788E-2</v>
          </cell>
          <cell r="M2389" t="str">
            <v>Actif</v>
          </cell>
          <cell r="N2389"/>
          <cell r="O2389" t="str">
            <v>WINSOR &amp; NEWTON</v>
          </cell>
          <cell r="P2389" t="str">
            <v>FINE ARTS</v>
          </cell>
          <cell r="Q2389" t="str">
            <v>W&amp;N STRETCHED CANVAS</v>
          </cell>
          <cell r="R2389" t="str">
            <v>PROFESSIONAL POLYCOTTON STRETCHED CANVAS</v>
          </cell>
          <cell r="S2389" t="str">
            <v>CNV BS MET</v>
          </cell>
          <cell r="T2389" t="str">
            <v>No serie</v>
          </cell>
          <cell r="U2389" t="str">
            <v>NU</v>
          </cell>
          <cell r="V2389" t="str">
            <v>10100300416602</v>
          </cell>
          <cell r="W2389" t="str">
            <v>59019000</v>
          </cell>
          <cell r="X2389" t="str">
            <v>CHINA</v>
          </cell>
          <cell r="Y2389">
            <v>5</v>
          </cell>
        </row>
        <row r="2390">
          <cell r="A2390" t="str">
            <v>884955051917</v>
          </cell>
          <cell r="B2390" t="str">
            <v>6206001</v>
          </cell>
          <cell r="C2390" t="str">
            <v>W&amp;N PRO CHASSIS POLY COTON 100X100CM</v>
          </cell>
          <cell r="D2390">
            <v>53</v>
          </cell>
          <cell r="E2390"/>
          <cell r="F2390"/>
          <cell r="G2390" t="str">
            <v>WN PRO CHASS POL/COT 100X100CM</v>
          </cell>
          <cell r="H2390" t="str">
            <v>W&amp;N PROFESSIONAL CANVAS RAYONKATOEN 100X100CM</v>
          </cell>
          <cell r="I2390" t="str">
            <v>WN PRO P/C CNV 100X100</v>
          </cell>
          <cell r="J2390">
            <v>44.1</v>
          </cell>
          <cell r="K2390">
            <v>44.98</v>
          </cell>
          <cell r="L2390">
            <v>1.9954648526076993E-2</v>
          </cell>
          <cell r="M2390" t="str">
            <v>Actif</v>
          </cell>
          <cell r="N2390"/>
          <cell r="O2390" t="str">
            <v>WINSOR &amp; NEWTON</v>
          </cell>
          <cell r="P2390" t="str">
            <v>FINE ARTS</v>
          </cell>
          <cell r="Q2390" t="str">
            <v>W&amp;N STRETCHED CANVAS</v>
          </cell>
          <cell r="R2390" t="str">
            <v>PROFESSIONAL POLYCOTTON STRETCHED CANVAS</v>
          </cell>
          <cell r="S2390" t="str">
            <v>CNV BS MET</v>
          </cell>
          <cell r="T2390" t="str">
            <v>No serie</v>
          </cell>
          <cell r="U2390" t="str">
            <v>NU</v>
          </cell>
          <cell r="V2390" t="str">
            <v>10100300416602</v>
          </cell>
          <cell r="W2390" t="str">
            <v>59019000</v>
          </cell>
          <cell r="X2390" t="str">
            <v>CHINA</v>
          </cell>
          <cell r="Y2390">
            <v>5</v>
          </cell>
        </row>
        <row r="2391">
          <cell r="A2391" t="str">
            <v>884955051924</v>
          </cell>
          <cell r="B2391" t="str">
            <v>6206002</v>
          </cell>
          <cell r="C2391" t="str">
            <v>W&amp;N PRO CHASSIS POLY COTON 100X120CM</v>
          </cell>
          <cell r="D2391">
            <v>53</v>
          </cell>
          <cell r="E2391"/>
          <cell r="F2391"/>
          <cell r="G2391" t="str">
            <v>WN PRO CHASS POL/COT 100X120CM</v>
          </cell>
          <cell r="H2391" t="str">
            <v>W&amp;N PROFESSIONAL CANVAS RAYONKATOEN 100X120CM</v>
          </cell>
          <cell r="I2391" t="str">
            <v>WN PRO P/C CNV 100X120</v>
          </cell>
          <cell r="J2391">
            <v>51.16</v>
          </cell>
          <cell r="K2391">
            <v>52.18</v>
          </cell>
          <cell r="L2391">
            <v>1.9937451133698263E-2</v>
          </cell>
          <cell r="M2391" t="str">
            <v>Actif</v>
          </cell>
          <cell r="N2391"/>
          <cell r="O2391" t="str">
            <v>WINSOR &amp; NEWTON</v>
          </cell>
          <cell r="P2391" t="str">
            <v>FINE ARTS</v>
          </cell>
          <cell r="Q2391" t="str">
            <v>W&amp;N STRETCHED CANVAS</v>
          </cell>
          <cell r="R2391" t="str">
            <v>PROFESSIONAL POLYCOTTON STRETCHED CANVAS</v>
          </cell>
          <cell r="S2391" t="str">
            <v>CNV BS MET</v>
          </cell>
          <cell r="T2391" t="str">
            <v>No serie</v>
          </cell>
          <cell r="U2391" t="str">
            <v>NU</v>
          </cell>
          <cell r="V2391" t="str">
            <v>10100300416602</v>
          </cell>
          <cell r="W2391" t="str">
            <v>59019000</v>
          </cell>
          <cell r="X2391" t="str">
            <v>CHINA</v>
          </cell>
          <cell r="Y2391">
            <v>5</v>
          </cell>
        </row>
        <row r="2392">
          <cell r="A2392" t="str">
            <v>884955051931</v>
          </cell>
          <cell r="B2392" t="str">
            <v>6206003</v>
          </cell>
          <cell r="C2392" t="str">
            <v>W&amp;N PRO CHASSIS POLY COTON 100X140CM</v>
          </cell>
          <cell r="D2392">
            <v>53</v>
          </cell>
          <cell r="E2392"/>
          <cell r="F2392"/>
          <cell r="G2392" t="str">
            <v>WN PRO CHASS POL/COT 100X140CM</v>
          </cell>
          <cell r="H2392" t="str">
            <v>W&amp;N PROFESSIONAL CANVAS RAYONKATOEN 100X140CM</v>
          </cell>
          <cell r="I2392" t="str">
            <v>WN PRO P/C CNV 100X140</v>
          </cell>
          <cell r="J2392">
            <v>56.09</v>
          </cell>
          <cell r="K2392">
            <v>57.21</v>
          </cell>
          <cell r="L2392">
            <v>1.9967908718131526E-2</v>
          </cell>
          <cell r="M2392" t="str">
            <v>Actif</v>
          </cell>
          <cell r="N2392"/>
          <cell r="O2392" t="str">
            <v>WINSOR &amp; NEWTON</v>
          </cell>
          <cell r="P2392" t="str">
            <v>FINE ARTS</v>
          </cell>
          <cell r="Q2392" t="str">
            <v>W&amp;N STRETCHED CANVAS</v>
          </cell>
          <cell r="R2392" t="str">
            <v>PROFESSIONAL POLYCOTTON STRETCHED CANVAS</v>
          </cell>
          <cell r="S2392" t="str">
            <v>CNV BS MET</v>
          </cell>
          <cell r="T2392" t="str">
            <v>No serie</v>
          </cell>
          <cell r="U2392" t="str">
            <v>NU</v>
          </cell>
          <cell r="V2392" t="str">
            <v>10100300416602</v>
          </cell>
          <cell r="W2392" t="str">
            <v>59019000</v>
          </cell>
          <cell r="X2392" t="str">
            <v>CHINA</v>
          </cell>
          <cell r="Y2392">
            <v>5</v>
          </cell>
        </row>
        <row r="2393">
          <cell r="A2393" t="str">
            <v>884955051948</v>
          </cell>
          <cell r="B2393" t="str">
            <v>6206004</v>
          </cell>
          <cell r="C2393" t="str">
            <v>W&amp;N PRO CHASSIS POLY COTON 100X150CM</v>
          </cell>
          <cell r="D2393">
            <v>53</v>
          </cell>
          <cell r="E2393"/>
          <cell r="F2393"/>
          <cell r="G2393" t="str">
            <v>WN PRO CHASS POL/COT 100X150CM</v>
          </cell>
          <cell r="H2393" t="str">
            <v>W&amp;N PROFESSIONAL CANVAS RAYONKATOEN 100X150CM</v>
          </cell>
          <cell r="I2393" t="str">
            <v>WN PRO P/C CNV 100X150</v>
          </cell>
          <cell r="J2393">
            <v>59.4</v>
          </cell>
          <cell r="K2393">
            <v>60.59</v>
          </cell>
          <cell r="L2393">
            <v>2.0033670033670115E-2</v>
          </cell>
          <cell r="M2393" t="str">
            <v>Actif</v>
          </cell>
          <cell r="N2393"/>
          <cell r="O2393" t="str">
            <v>WINSOR &amp; NEWTON</v>
          </cell>
          <cell r="P2393" t="str">
            <v>FINE ARTS</v>
          </cell>
          <cell r="Q2393" t="str">
            <v>W&amp;N STRETCHED CANVAS</v>
          </cell>
          <cell r="R2393" t="str">
            <v>PROFESSIONAL POLYCOTTON STRETCHED CANVAS</v>
          </cell>
          <cell r="S2393" t="str">
            <v>CNV BS MET</v>
          </cell>
          <cell r="T2393" t="str">
            <v>No serie</v>
          </cell>
          <cell r="U2393" t="str">
            <v>NU</v>
          </cell>
          <cell r="V2393" t="str">
            <v>10100300416602</v>
          </cell>
          <cell r="W2393" t="str">
            <v>59019000</v>
          </cell>
          <cell r="X2393" t="str">
            <v>CHINA</v>
          </cell>
          <cell r="Y2393">
            <v>5</v>
          </cell>
        </row>
        <row r="2394">
          <cell r="A2394" t="str">
            <v>884955051955</v>
          </cell>
          <cell r="B2394" t="str">
            <v>6206005</v>
          </cell>
          <cell r="C2394" t="str">
            <v>W&amp;N PRO CHASSIS POLY COTON 120X150CM</v>
          </cell>
          <cell r="D2394">
            <v>53</v>
          </cell>
          <cell r="E2394"/>
          <cell r="F2394"/>
          <cell r="G2394" t="str">
            <v>WN PRO CHASS POL/COT 120X150CM</v>
          </cell>
          <cell r="H2394" t="str">
            <v>W&amp;N PROFESSIONAL CANVAS RAYONKATOEN 120X150CM</v>
          </cell>
          <cell r="I2394" t="str">
            <v>WN PRO P/C CNV 120X150</v>
          </cell>
          <cell r="J2394">
            <v>61.03</v>
          </cell>
          <cell r="K2394">
            <v>62.25</v>
          </cell>
          <cell r="L2394">
            <v>1.9990168769457625E-2</v>
          </cell>
          <cell r="M2394" t="str">
            <v>Actif</v>
          </cell>
          <cell r="N2394"/>
          <cell r="O2394" t="str">
            <v>WINSOR &amp; NEWTON</v>
          </cell>
          <cell r="P2394" t="str">
            <v>FINE ARTS</v>
          </cell>
          <cell r="Q2394" t="str">
            <v>W&amp;N STRETCHED CANVAS</v>
          </cell>
          <cell r="R2394" t="str">
            <v>PROFESSIONAL POLYCOTTON STRETCHED CANVAS</v>
          </cell>
          <cell r="S2394" t="str">
            <v>CNV BS MET</v>
          </cell>
          <cell r="T2394" t="str">
            <v>No serie</v>
          </cell>
          <cell r="U2394" t="str">
            <v>NU</v>
          </cell>
          <cell r="V2394" t="str">
            <v>10100300416602</v>
          </cell>
          <cell r="W2394" t="str">
            <v>59019000</v>
          </cell>
          <cell r="X2394" t="str">
            <v>CHINA</v>
          </cell>
          <cell r="Y2394">
            <v>5</v>
          </cell>
        </row>
        <row r="2395">
          <cell r="A2395" t="str">
            <v>884955053065</v>
          </cell>
          <cell r="B2395" t="str">
            <v>6206049</v>
          </cell>
          <cell r="C2395" t="str">
            <v>W&amp;N PRO CHASSIS POLY COTON 20X20CM DEEP EDGE</v>
          </cell>
          <cell r="D2395">
            <v>53</v>
          </cell>
          <cell r="E2395"/>
          <cell r="F2395"/>
          <cell r="G2395" t="str">
            <v>WN PRO CHAS POL/COT 20X20CM DE</v>
          </cell>
          <cell r="H2395" t="str">
            <v>W&amp;N PROFESSIONAL CANVAS RAYONKATOEN 20X20CM DEEP EDGE</v>
          </cell>
          <cell r="I2395" t="str">
            <v>WN PRO P/C CNV 20X20 DE</v>
          </cell>
          <cell r="J2395">
            <v>5.94</v>
          </cell>
          <cell r="K2395">
            <v>6.06</v>
          </cell>
          <cell r="L2395">
            <v>2.0202020202020068E-2</v>
          </cell>
          <cell r="M2395" t="str">
            <v>Actif</v>
          </cell>
          <cell r="N2395"/>
          <cell r="O2395" t="str">
            <v>WINSOR &amp; NEWTON</v>
          </cell>
          <cell r="P2395" t="str">
            <v>FINE ARTS</v>
          </cell>
          <cell r="Q2395" t="str">
            <v>W&amp;N STRETCHED CANVAS</v>
          </cell>
          <cell r="R2395" t="str">
            <v>PROFESSIONAL POLYCOTTON STRETCHED CANVAS</v>
          </cell>
          <cell r="S2395" t="str">
            <v>CNV DE BS M</v>
          </cell>
          <cell r="T2395" t="str">
            <v>No serie</v>
          </cell>
          <cell r="U2395" t="str">
            <v>NU</v>
          </cell>
          <cell r="V2395" t="str">
            <v>10100300416606</v>
          </cell>
          <cell r="W2395" t="str">
            <v>59019000</v>
          </cell>
          <cell r="X2395" t="str">
            <v>CHINA</v>
          </cell>
          <cell r="Y2395">
            <v>3</v>
          </cell>
        </row>
        <row r="2396">
          <cell r="A2396" t="str">
            <v>884955053089</v>
          </cell>
          <cell r="B2396" t="str">
            <v>6206051</v>
          </cell>
          <cell r="C2396" t="str">
            <v>W&amp;N PRO CHASSIS POLY COTON 30X30CM DEEP EDGE</v>
          </cell>
          <cell r="D2396">
            <v>53</v>
          </cell>
          <cell r="E2396"/>
          <cell r="F2396"/>
          <cell r="G2396" t="str">
            <v>WN PRO CHAS POL/COT 30X30CM DE</v>
          </cell>
          <cell r="H2396" t="str">
            <v>W&amp;N PROFESSIONAL CANVAS RAYONKATOEN 30X30CM DEEP EDGE</v>
          </cell>
          <cell r="I2396" t="str">
            <v>WN PRO P/C CNV 30X30 DE</v>
          </cell>
          <cell r="J2396">
            <v>12.24</v>
          </cell>
          <cell r="K2396">
            <v>12.48</v>
          </cell>
          <cell r="L2396">
            <v>1.9607843137254919E-2</v>
          </cell>
          <cell r="M2396" t="str">
            <v>Actif</v>
          </cell>
          <cell r="N2396"/>
          <cell r="O2396" t="str">
            <v>WINSOR &amp; NEWTON</v>
          </cell>
          <cell r="P2396" t="str">
            <v>FINE ARTS</v>
          </cell>
          <cell r="Q2396" t="str">
            <v>W&amp;N STRETCHED CANVAS</v>
          </cell>
          <cell r="R2396" t="str">
            <v>PROFESSIONAL POLYCOTTON STRETCHED CANVAS</v>
          </cell>
          <cell r="S2396" t="str">
            <v>CNV DE BS M</v>
          </cell>
          <cell r="T2396" t="str">
            <v>No serie</v>
          </cell>
          <cell r="U2396" t="str">
            <v>NU</v>
          </cell>
          <cell r="V2396" t="str">
            <v>10100300416606</v>
          </cell>
          <cell r="W2396" t="str">
            <v>59019000</v>
          </cell>
          <cell r="X2396" t="str">
            <v>CHINA</v>
          </cell>
          <cell r="Y2396">
            <v>3</v>
          </cell>
        </row>
        <row r="2397">
          <cell r="A2397" t="str">
            <v>884955053096</v>
          </cell>
          <cell r="B2397" t="str">
            <v>6206052</v>
          </cell>
          <cell r="C2397" t="str">
            <v>W&amp;N PRO CHASSIS POLY COTON 30X40CM DEEP EDGE</v>
          </cell>
          <cell r="D2397">
            <v>53</v>
          </cell>
          <cell r="E2397"/>
          <cell r="F2397"/>
          <cell r="G2397" t="str">
            <v>WN PRO CHAS POL/COT 30X40CM DE</v>
          </cell>
          <cell r="H2397" t="str">
            <v>W&amp;N PROFESSIONAL CANVAS RAYONKATOEN 30X40CM DEEP EDGE</v>
          </cell>
          <cell r="I2397" t="str">
            <v>WN PRO P/C CNV 30X40 DE</v>
          </cell>
          <cell r="J2397">
            <v>13.74</v>
          </cell>
          <cell r="K2397">
            <v>14.01</v>
          </cell>
          <cell r="L2397">
            <v>1.9650655021834031E-2</v>
          </cell>
          <cell r="M2397" t="str">
            <v>Actif</v>
          </cell>
          <cell r="N2397"/>
          <cell r="O2397" t="str">
            <v>WINSOR &amp; NEWTON</v>
          </cell>
          <cell r="P2397" t="str">
            <v>FINE ARTS</v>
          </cell>
          <cell r="Q2397" t="str">
            <v>W&amp;N STRETCHED CANVAS</v>
          </cell>
          <cell r="R2397" t="str">
            <v>PROFESSIONAL POLYCOTTON STRETCHED CANVAS</v>
          </cell>
          <cell r="S2397" t="str">
            <v>CNV DE BS M</v>
          </cell>
          <cell r="T2397" t="str">
            <v>No serie</v>
          </cell>
          <cell r="U2397" t="str">
            <v>NU</v>
          </cell>
          <cell r="V2397" t="str">
            <v>10100300416606</v>
          </cell>
          <cell r="W2397" t="str">
            <v>59019000</v>
          </cell>
          <cell r="X2397" t="str">
            <v>CHINA</v>
          </cell>
          <cell r="Y2397">
            <v>3</v>
          </cell>
        </row>
        <row r="2398">
          <cell r="A2398" t="str">
            <v>884955053119</v>
          </cell>
          <cell r="B2398" t="str">
            <v>6206054</v>
          </cell>
          <cell r="C2398" t="str">
            <v>W&amp;N PRO CHASSIS POLY COTON 40X40CM DEEP EDGE</v>
          </cell>
          <cell r="D2398">
            <v>53</v>
          </cell>
          <cell r="E2398"/>
          <cell r="F2398"/>
          <cell r="G2398" t="str">
            <v>WN PRO CHAS POL/COT 40X40CM DE</v>
          </cell>
          <cell r="H2398" t="str">
            <v>W&amp;N PROFESSIONAL CANVAS RAYONKATOEN 40X40CM DEEP EDGE</v>
          </cell>
          <cell r="I2398" t="str">
            <v>WN PRO P/C CNV 40X40 DE</v>
          </cell>
          <cell r="J2398">
            <v>15.41</v>
          </cell>
          <cell r="K2398">
            <v>15.72</v>
          </cell>
          <cell r="L2398">
            <v>2.0116807268007818E-2</v>
          </cell>
          <cell r="M2398" t="str">
            <v>Actif</v>
          </cell>
          <cell r="N2398"/>
          <cell r="O2398" t="str">
            <v>WINSOR &amp; NEWTON</v>
          </cell>
          <cell r="P2398" t="str">
            <v>FINE ARTS</v>
          </cell>
          <cell r="Q2398" t="str">
            <v>W&amp;N STRETCHED CANVAS</v>
          </cell>
          <cell r="R2398" t="str">
            <v>PROFESSIONAL POLYCOTTON STRETCHED CANVAS</v>
          </cell>
          <cell r="S2398" t="str">
            <v>CNV DE BS M</v>
          </cell>
          <cell r="T2398" t="str">
            <v>No serie</v>
          </cell>
          <cell r="U2398" t="str">
            <v>NU</v>
          </cell>
          <cell r="V2398" t="str">
            <v>10100300416606</v>
          </cell>
          <cell r="W2398" t="str">
            <v>59019000</v>
          </cell>
          <cell r="X2398" t="str">
            <v>CHINA</v>
          </cell>
          <cell r="Y2398">
            <v>3</v>
          </cell>
        </row>
        <row r="2399">
          <cell r="A2399" t="str">
            <v>884955053126</v>
          </cell>
          <cell r="B2399" t="str">
            <v>6206055</v>
          </cell>
          <cell r="C2399" t="str">
            <v>W&amp;N PRO CHASSIS POLY COTON 40X50CM DEEP EDGE</v>
          </cell>
          <cell r="D2399">
            <v>53</v>
          </cell>
          <cell r="E2399"/>
          <cell r="F2399"/>
          <cell r="G2399" t="str">
            <v>WN PRO CHAS POL/COT 40X50CM DE</v>
          </cell>
          <cell r="H2399" t="str">
            <v>W&amp;N PROFESSIONAL CANVAS RAYONKATOEN 40X50CM DEEP EDGE</v>
          </cell>
          <cell r="I2399" t="str">
            <v>WN PRO P/C CNV 40X50 DE</v>
          </cell>
          <cell r="J2399">
            <v>17.04</v>
          </cell>
          <cell r="K2399">
            <v>17.38</v>
          </cell>
          <cell r="L2399">
            <v>1.9953051643192481E-2</v>
          </cell>
          <cell r="M2399" t="str">
            <v>Actif</v>
          </cell>
          <cell r="N2399"/>
          <cell r="O2399" t="str">
            <v>WINSOR &amp; NEWTON</v>
          </cell>
          <cell r="P2399" t="str">
            <v>FINE ARTS</v>
          </cell>
          <cell r="Q2399" t="str">
            <v>W&amp;N STRETCHED CANVAS</v>
          </cell>
          <cell r="R2399" t="str">
            <v>PROFESSIONAL POLYCOTTON STRETCHED CANVAS</v>
          </cell>
          <cell r="S2399" t="str">
            <v>CNV DE BS M</v>
          </cell>
          <cell r="T2399" t="str">
            <v>No serie</v>
          </cell>
          <cell r="U2399" t="str">
            <v>NU</v>
          </cell>
          <cell r="V2399" t="str">
            <v>10100300416606</v>
          </cell>
          <cell r="W2399" t="str">
            <v>59019000</v>
          </cell>
          <cell r="X2399" t="str">
            <v>CHINA</v>
          </cell>
          <cell r="Y2399">
            <v>3</v>
          </cell>
        </row>
        <row r="2400">
          <cell r="A2400" t="str">
            <v>884955053133</v>
          </cell>
          <cell r="B2400" t="str">
            <v>6206056</v>
          </cell>
          <cell r="C2400" t="str">
            <v>W&amp;N PRO CHASSIS POLY COTON 40X60CM DEEP EDGE</v>
          </cell>
          <cell r="D2400">
            <v>53</v>
          </cell>
          <cell r="E2400"/>
          <cell r="F2400"/>
          <cell r="G2400" t="str">
            <v>WN PRO CHAS POL/COT 40X60CM DE</v>
          </cell>
          <cell r="H2400" t="str">
            <v>W&amp;N PROFESSIONAL CANVAS RAYONKATOEN 40X60CM DEEP EDGE</v>
          </cell>
          <cell r="I2400" t="str">
            <v>WN PRO P/C CNV 40X60 DE</v>
          </cell>
          <cell r="J2400">
            <v>18.72</v>
          </cell>
          <cell r="K2400">
            <v>19.09</v>
          </cell>
          <cell r="L2400">
            <v>1.976495726495732E-2</v>
          </cell>
          <cell r="M2400" t="str">
            <v>Actif</v>
          </cell>
          <cell r="N2400"/>
          <cell r="O2400" t="str">
            <v>WINSOR &amp; NEWTON</v>
          </cell>
          <cell r="P2400" t="str">
            <v>FINE ARTS</v>
          </cell>
          <cell r="Q2400" t="str">
            <v>W&amp;N STRETCHED CANVAS</v>
          </cell>
          <cell r="R2400" t="str">
            <v>PROFESSIONAL POLYCOTTON STRETCHED CANVAS</v>
          </cell>
          <cell r="S2400" t="str">
            <v>CNV DE BS M</v>
          </cell>
          <cell r="T2400" t="str">
            <v>No serie</v>
          </cell>
          <cell r="U2400" t="str">
            <v>NU</v>
          </cell>
          <cell r="V2400" t="str">
            <v>10100300416606</v>
          </cell>
          <cell r="W2400" t="str">
            <v>59019000</v>
          </cell>
          <cell r="X2400" t="str">
            <v>CHINA</v>
          </cell>
          <cell r="Y2400">
            <v>3</v>
          </cell>
        </row>
        <row r="2401">
          <cell r="A2401" t="str">
            <v>884955053164</v>
          </cell>
          <cell r="B2401" t="str">
            <v>6206059</v>
          </cell>
          <cell r="C2401" t="str">
            <v>W&amp;N PRO CHASSIS POLY COTON 50X50CM DEEP EDGE</v>
          </cell>
          <cell r="D2401">
            <v>53</v>
          </cell>
          <cell r="E2401"/>
          <cell r="F2401"/>
          <cell r="G2401" t="str">
            <v>WN PRO CHAS POL/COT 50X50CM DE</v>
          </cell>
          <cell r="H2401" t="str">
            <v>W&amp;N PROFESSIONAL CANVAS RAYONKATOEN 50X50CM DEEP EDGE</v>
          </cell>
          <cell r="I2401" t="str">
            <v>WN PRO P/C CNV 50X50 DE</v>
          </cell>
          <cell r="J2401">
            <v>18.89</v>
          </cell>
          <cell r="K2401">
            <v>19.27</v>
          </cell>
          <cell r="L2401">
            <v>2.0116463737427159E-2</v>
          </cell>
          <cell r="M2401" t="str">
            <v>Actif</v>
          </cell>
          <cell r="N2401"/>
          <cell r="O2401" t="str">
            <v>WINSOR &amp; NEWTON</v>
          </cell>
          <cell r="P2401" t="str">
            <v>FINE ARTS</v>
          </cell>
          <cell r="Q2401" t="str">
            <v>W&amp;N STRETCHED CANVAS</v>
          </cell>
          <cell r="R2401" t="str">
            <v>PROFESSIONAL POLYCOTTON STRETCHED CANVAS</v>
          </cell>
          <cell r="S2401" t="str">
            <v>CNV DE BS M</v>
          </cell>
          <cell r="T2401" t="str">
            <v>No serie</v>
          </cell>
          <cell r="U2401" t="str">
            <v>NU</v>
          </cell>
          <cell r="V2401" t="str">
            <v>10100300416606</v>
          </cell>
          <cell r="W2401" t="str">
            <v>59019000</v>
          </cell>
          <cell r="X2401" t="str">
            <v>CHINA</v>
          </cell>
          <cell r="Y2401">
            <v>3</v>
          </cell>
        </row>
        <row r="2402">
          <cell r="A2402" t="str">
            <v>884955053102</v>
          </cell>
          <cell r="B2402" t="str">
            <v>6206053</v>
          </cell>
          <cell r="C2402" t="str">
            <v>W&amp;N PRO CHASSIS POLY COTON 30X80CM DEEP EDGE</v>
          </cell>
          <cell r="D2402">
            <v>53</v>
          </cell>
          <cell r="E2402"/>
          <cell r="F2402"/>
          <cell r="G2402" t="str">
            <v>WN PRO CHAS POL/COT 30X80CM DE</v>
          </cell>
          <cell r="H2402" t="str">
            <v>W&amp;N PROFESSIONAL CANVAS RAYONKATOEN 30X80CM DEEP EDGE</v>
          </cell>
          <cell r="I2402" t="str">
            <v>WN PRO P/C CNV 30X80 DE</v>
          </cell>
          <cell r="J2402">
            <v>19.84</v>
          </cell>
          <cell r="K2402">
            <v>20.239999999999998</v>
          </cell>
          <cell r="L2402">
            <v>2.0161290322580575E-2</v>
          </cell>
          <cell r="M2402" t="str">
            <v>Actif</v>
          </cell>
          <cell r="N2402"/>
          <cell r="O2402" t="str">
            <v>WINSOR &amp; NEWTON</v>
          </cell>
          <cell r="P2402" t="str">
            <v>FINE ARTS</v>
          </cell>
          <cell r="Q2402" t="str">
            <v>W&amp;N STRETCHED CANVAS</v>
          </cell>
          <cell r="R2402" t="str">
            <v>PROFESSIONAL POLYCOTTON STRETCHED CANVAS</v>
          </cell>
          <cell r="S2402" t="str">
            <v>CNV DE BS M</v>
          </cell>
          <cell r="T2402" t="str">
            <v>No serie</v>
          </cell>
          <cell r="U2402" t="str">
            <v>NU</v>
          </cell>
          <cell r="V2402" t="str">
            <v>10100300416606</v>
          </cell>
          <cell r="W2402" t="str">
            <v>59019000</v>
          </cell>
          <cell r="X2402" t="str">
            <v>CHINA</v>
          </cell>
          <cell r="Y2402">
            <v>3</v>
          </cell>
        </row>
        <row r="2403">
          <cell r="A2403" t="str">
            <v>884955053171</v>
          </cell>
          <cell r="B2403" t="str">
            <v>6206060</v>
          </cell>
          <cell r="C2403" t="str">
            <v>W&amp;N PRO CHASSIS POLY COTON 50X60CM DEEP EDGE</v>
          </cell>
          <cell r="D2403">
            <v>53</v>
          </cell>
          <cell r="E2403"/>
          <cell r="F2403"/>
          <cell r="G2403" t="str">
            <v>WN PRO CHAS POL/COT 50X60CM DE</v>
          </cell>
          <cell r="H2403" t="str">
            <v>W&amp;N PROFESSIONAL CANVAS RAYONKATOEN 50X60CM DEEP EDGE</v>
          </cell>
          <cell r="I2403" t="str">
            <v>WN PRO P/C CNV 50X60 DE</v>
          </cell>
          <cell r="J2403">
            <v>21.66</v>
          </cell>
          <cell r="K2403">
            <v>22.09</v>
          </cell>
          <cell r="L2403">
            <v>1.985226223453369E-2</v>
          </cell>
          <cell r="M2403" t="str">
            <v>Actif</v>
          </cell>
          <cell r="N2403"/>
          <cell r="O2403" t="str">
            <v>WINSOR &amp; NEWTON</v>
          </cell>
          <cell r="P2403" t="str">
            <v>FINE ARTS</v>
          </cell>
          <cell r="Q2403" t="str">
            <v>W&amp;N STRETCHED CANVAS</v>
          </cell>
          <cell r="R2403" t="str">
            <v>PROFESSIONAL POLYCOTTON STRETCHED CANVAS</v>
          </cell>
          <cell r="S2403" t="str">
            <v>CNV DE BS M</v>
          </cell>
          <cell r="T2403" t="str">
            <v>No serie</v>
          </cell>
          <cell r="U2403" t="str">
            <v>NU</v>
          </cell>
          <cell r="V2403" t="str">
            <v>10100300416606</v>
          </cell>
          <cell r="W2403" t="str">
            <v>59019000</v>
          </cell>
          <cell r="X2403" t="str">
            <v>CHINA</v>
          </cell>
          <cell r="Y2403">
            <v>3</v>
          </cell>
        </row>
        <row r="2404">
          <cell r="A2404" t="str">
            <v>884955053140</v>
          </cell>
          <cell r="B2404" t="str">
            <v>6206057</v>
          </cell>
          <cell r="C2404" t="str">
            <v>W&amp;N PRO CHASSIS POLY COTON 40X80CM DEEP EDGE</v>
          </cell>
          <cell r="D2404">
            <v>53</v>
          </cell>
          <cell r="E2404"/>
          <cell r="F2404"/>
          <cell r="G2404" t="str">
            <v>WN PRO CHAS POL/COT 40X80CM DE</v>
          </cell>
          <cell r="H2404" t="str">
            <v>W&amp;N PROFESSIONAL CANVAS RAYONKATOEN 40X80CM DEEP EDGE</v>
          </cell>
          <cell r="I2404" t="str">
            <v>WN PRO P/C CNV 40X80 DE</v>
          </cell>
          <cell r="J2404">
            <v>22.82</v>
          </cell>
          <cell r="K2404">
            <v>23.28</v>
          </cell>
          <cell r="L2404">
            <v>2.015775635407541E-2</v>
          </cell>
          <cell r="M2404" t="str">
            <v>Actif</v>
          </cell>
          <cell r="N2404"/>
          <cell r="O2404" t="str">
            <v>WINSOR &amp; NEWTON</v>
          </cell>
          <cell r="P2404" t="str">
            <v>FINE ARTS</v>
          </cell>
          <cell r="Q2404" t="str">
            <v>W&amp;N STRETCHED CANVAS</v>
          </cell>
          <cell r="R2404" t="str">
            <v>PROFESSIONAL POLYCOTTON STRETCHED CANVAS</v>
          </cell>
          <cell r="S2404" t="str">
            <v>CNV DE BS M</v>
          </cell>
          <cell r="T2404" t="str">
            <v>No serie</v>
          </cell>
          <cell r="U2404" t="str">
            <v>NU</v>
          </cell>
          <cell r="V2404" t="str">
            <v>10100300416606</v>
          </cell>
          <cell r="W2404" t="str">
            <v>59019000</v>
          </cell>
          <cell r="X2404" t="str">
            <v>CHINA</v>
          </cell>
          <cell r="Y2404">
            <v>3</v>
          </cell>
        </row>
        <row r="2405">
          <cell r="A2405" t="str">
            <v>884955053188</v>
          </cell>
          <cell r="B2405" t="str">
            <v>6206061</v>
          </cell>
          <cell r="C2405" t="str">
            <v>W&amp;N PRO CHASSIS POLY COTON 50X70CM DEEP EDGE</v>
          </cell>
          <cell r="D2405">
            <v>53</v>
          </cell>
          <cell r="E2405"/>
          <cell r="F2405"/>
          <cell r="G2405" t="str">
            <v>WN PRO CHAS POL/COT 50X70CM DE</v>
          </cell>
          <cell r="H2405" t="str">
            <v>W&amp;N PROFESSIONAL CANVAS RAYONKATOEN 50X70CM DEEP EDGE</v>
          </cell>
          <cell r="I2405" t="str">
            <v>WN PRO P/C CNV 50X70 DE</v>
          </cell>
          <cell r="J2405">
            <v>23.52</v>
          </cell>
          <cell r="K2405">
            <v>23.99</v>
          </cell>
          <cell r="L2405">
            <v>1.9982993197278864E-2</v>
          </cell>
          <cell r="M2405" t="str">
            <v>Actif</v>
          </cell>
          <cell r="N2405"/>
          <cell r="O2405" t="str">
            <v>WINSOR &amp; NEWTON</v>
          </cell>
          <cell r="P2405" t="str">
            <v>FINE ARTS</v>
          </cell>
          <cell r="Q2405" t="str">
            <v>W&amp;N STRETCHED CANVAS</v>
          </cell>
          <cell r="R2405" t="str">
            <v>PROFESSIONAL POLYCOTTON STRETCHED CANVAS</v>
          </cell>
          <cell r="S2405" t="str">
            <v>CNV DE BS M</v>
          </cell>
          <cell r="T2405" t="str">
            <v>No serie</v>
          </cell>
          <cell r="U2405" t="str">
            <v>NU</v>
          </cell>
          <cell r="V2405" t="str">
            <v>10100300416606</v>
          </cell>
          <cell r="W2405" t="str">
            <v>59019000</v>
          </cell>
          <cell r="X2405" t="str">
            <v>CHINA</v>
          </cell>
          <cell r="Y2405">
            <v>3</v>
          </cell>
        </row>
        <row r="2406">
          <cell r="A2406" t="str">
            <v>884955053195</v>
          </cell>
          <cell r="B2406" t="str">
            <v>6206062</v>
          </cell>
          <cell r="C2406" t="str">
            <v>W&amp;N PRO CHASSIS POLY COTON 60X60CM DEEP EDGE</v>
          </cell>
          <cell r="D2406">
            <v>53</v>
          </cell>
          <cell r="E2406"/>
          <cell r="F2406"/>
          <cell r="G2406" t="str">
            <v>WN PRO CHAS POL/COT 60X60CM DE</v>
          </cell>
          <cell r="H2406" t="str">
            <v>W&amp;N PROFESSIONAL CANVAS RAYONKATOEN 60X60CM DEEP EDGE</v>
          </cell>
          <cell r="I2406" t="str">
            <v>WN PRO P/C CNV 60X60 DE</v>
          </cell>
          <cell r="J2406">
            <v>23.9</v>
          </cell>
          <cell r="K2406">
            <v>24.38</v>
          </cell>
          <cell r="L2406">
            <v>2.0083682008368221E-2</v>
          </cell>
          <cell r="M2406" t="str">
            <v>Actif</v>
          </cell>
          <cell r="N2406"/>
          <cell r="O2406" t="str">
            <v>WINSOR &amp; NEWTON</v>
          </cell>
          <cell r="P2406" t="str">
            <v>FINE ARTS</v>
          </cell>
          <cell r="Q2406" t="str">
            <v>W&amp;N STRETCHED CANVAS</v>
          </cell>
          <cell r="R2406" t="str">
            <v>PROFESSIONAL POLYCOTTON STRETCHED CANVAS</v>
          </cell>
          <cell r="S2406" t="str">
            <v>CNV DE BS M</v>
          </cell>
          <cell r="T2406" t="str">
            <v>No serie</v>
          </cell>
          <cell r="U2406" t="str">
            <v>NU</v>
          </cell>
          <cell r="V2406" t="str">
            <v>10100300416606</v>
          </cell>
          <cell r="W2406" t="str">
            <v>59019000</v>
          </cell>
          <cell r="X2406" t="str">
            <v>CHINA</v>
          </cell>
          <cell r="Y2406">
            <v>3</v>
          </cell>
        </row>
        <row r="2407">
          <cell r="A2407" t="str">
            <v>884955053201</v>
          </cell>
          <cell r="B2407" t="str">
            <v>6206063</v>
          </cell>
          <cell r="C2407" t="str">
            <v>W&amp;N PRO CHASSIS POLY COTON 60X70CM DEEP EDGE</v>
          </cell>
          <cell r="D2407">
            <v>53</v>
          </cell>
          <cell r="E2407"/>
          <cell r="F2407"/>
          <cell r="G2407" t="str">
            <v>WN PRO CHAS POL/COT 60X70CM DE</v>
          </cell>
          <cell r="H2407" t="str">
            <v>W&amp;N PROFESSIONAL CANVAS RAYONKATOEN 60X70CM DEEP EDGE</v>
          </cell>
          <cell r="I2407" t="str">
            <v>WN PRO P/C CNV 60X70 DE</v>
          </cell>
          <cell r="J2407">
            <v>25.87</v>
          </cell>
          <cell r="K2407">
            <v>26.39</v>
          </cell>
          <cell r="L2407">
            <v>2.0100502512562797E-2</v>
          </cell>
          <cell r="M2407" t="str">
            <v>Actif</v>
          </cell>
          <cell r="N2407"/>
          <cell r="O2407" t="str">
            <v>WINSOR &amp; NEWTON</v>
          </cell>
          <cell r="P2407" t="str">
            <v>FINE ARTS</v>
          </cell>
          <cell r="Q2407" t="str">
            <v>W&amp;N STRETCHED CANVAS</v>
          </cell>
          <cell r="R2407" t="str">
            <v>PROFESSIONAL POLYCOTTON STRETCHED CANVAS</v>
          </cell>
          <cell r="S2407" t="str">
            <v>CNV DE BS M</v>
          </cell>
          <cell r="T2407" t="str">
            <v>No serie</v>
          </cell>
          <cell r="U2407" t="str">
            <v>NU</v>
          </cell>
          <cell r="V2407" t="str">
            <v>10100300416606</v>
          </cell>
          <cell r="W2407" t="str">
            <v>59019000</v>
          </cell>
          <cell r="X2407" t="str">
            <v>CHINA</v>
          </cell>
          <cell r="Y2407">
            <v>3</v>
          </cell>
        </row>
        <row r="2408">
          <cell r="A2408" t="str">
            <v>884955053218</v>
          </cell>
          <cell r="B2408" t="str">
            <v>6206064</v>
          </cell>
          <cell r="C2408" t="str">
            <v>W&amp;N PRO CHASSIS POLY COTON 60X80CM DEEP EDGE</v>
          </cell>
          <cell r="D2408">
            <v>53</v>
          </cell>
          <cell r="E2408"/>
          <cell r="F2408"/>
          <cell r="G2408" t="str">
            <v>WN PRO CHAS POL/COT 60X80CM DE</v>
          </cell>
          <cell r="H2408" t="str">
            <v>W&amp;N PROFESSIONAL CANVAS RAYONKATOEN 60X80CM DEEP EDGE</v>
          </cell>
          <cell r="I2408" t="str">
            <v>WN PRO P/C CNV 60X80 DE</v>
          </cell>
          <cell r="J2408">
            <v>27.92</v>
          </cell>
          <cell r="K2408">
            <v>28.48</v>
          </cell>
          <cell r="L2408">
            <v>2.0057306590257833E-2</v>
          </cell>
          <cell r="M2408" t="str">
            <v>Actif</v>
          </cell>
          <cell r="N2408"/>
          <cell r="O2408" t="str">
            <v>WINSOR &amp; NEWTON</v>
          </cell>
          <cell r="P2408" t="str">
            <v>FINE ARTS</v>
          </cell>
          <cell r="Q2408" t="str">
            <v>W&amp;N STRETCHED CANVAS</v>
          </cell>
          <cell r="R2408" t="str">
            <v>PROFESSIONAL POLYCOTTON STRETCHED CANVAS</v>
          </cell>
          <cell r="S2408" t="str">
            <v>CNV DE BS M</v>
          </cell>
          <cell r="T2408" t="str">
            <v>No serie</v>
          </cell>
          <cell r="U2408" t="str">
            <v>NU</v>
          </cell>
          <cell r="V2408" t="str">
            <v>10100300416606</v>
          </cell>
          <cell r="W2408" t="str">
            <v>59019000</v>
          </cell>
          <cell r="X2408" t="str">
            <v>CHINA</v>
          </cell>
          <cell r="Y2408">
            <v>3</v>
          </cell>
        </row>
        <row r="2409">
          <cell r="A2409" t="str">
            <v>884955053249</v>
          </cell>
          <cell r="B2409" t="str">
            <v>6206067</v>
          </cell>
          <cell r="C2409" t="str">
            <v>W&amp;N PRO CHASSIS POLY COTON 70X70CM DEEP EDGE</v>
          </cell>
          <cell r="D2409">
            <v>53</v>
          </cell>
          <cell r="E2409"/>
          <cell r="F2409"/>
          <cell r="G2409" t="str">
            <v>WN PRO CHAS POL/COT 70X70CM DE</v>
          </cell>
          <cell r="H2409" t="str">
            <v>W&amp;N PROFESSIONAL CANVAS RAYONKATOEN 70X70CM DEEP EDGE</v>
          </cell>
          <cell r="I2409" t="str">
            <v>WN PRO P/C CNV 70X70 DE</v>
          </cell>
          <cell r="J2409">
            <v>28.32</v>
          </cell>
          <cell r="K2409">
            <v>28.89</v>
          </cell>
          <cell r="L2409">
            <v>2.0127118644067805E-2</v>
          </cell>
          <cell r="M2409" t="str">
            <v>Actif</v>
          </cell>
          <cell r="N2409"/>
          <cell r="O2409" t="str">
            <v>WINSOR &amp; NEWTON</v>
          </cell>
          <cell r="P2409" t="str">
            <v>FINE ARTS</v>
          </cell>
          <cell r="Q2409" t="str">
            <v>W&amp;N STRETCHED CANVAS</v>
          </cell>
          <cell r="R2409" t="str">
            <v>PROFESSIONAL POLYCOTTON STRETCHED CANVAS</v>
          </cell>
          <cell r="S2409" t="str">
            <v>CNV DE BS M</v>
          </cell>
          <cell r="T2409" t="str">
            <v>No serie</v>
          </cell>
          <cell r="U2409" t="str">
            <v>NU</v>
          </cell>
          <cell r="V2409" t="str">
            <v>10100300416606</v>
          </cell>
          <cell r="W2409" t="str">
            <v>59019000</v>
          </cell>
          <cell r="X2409" t="str">
            <v>CHINA</v>
          </cell>
          <cell r="Y2409">
            <v>3</v>
          </cell>
        </row>
        <row r="2410">
          <cell r="A2410" t="str">
            <v>884955053157</v>
          </cell>
          <cell r="B2410" t="str">
            <v>6206058</v>
          </cell>
          <cell r="C2410" t="str">
            <v>W&amp;N PRO CHASSIS POLY COTON 50X100CM DEEP EDGE</v>
          </cell>
          <cell r="D2410">
            <v>53</v>
          </cell>
          <cell r="E2410"/>
          <cell r="F2410"/>
          <cell r="G2410" t="str">
            <v>WN PRO CHAS P/COT 50X100CM DE</v>
          </cell>
          <cell r="H2410" t="str">
            <v>W&amp;N PROFESSIONAL CANVAS RAYONKATOEN 50X100CM DEEP EDGE</v>
          </cell>
          <cell r="I2410" t="str">
            <v>WN PRO P/C CNV 50X100 DE</v>
          </cell>
          <cell r="J2410">
            <v>29.03</v>
          </cell>
          <cell r="K2410">
            <v>29.61</v>
          </cell>
          <cell r="L2410">
            <v>1.9979331725800836E-2</v>
          </cell>
          <cell r="M2410" t="str">
            <v>Actif</v>
          </cell>
          <cell r="N2410"/>
          <cell r="O2410" t="str">
            <v>WINSOR &amp; NEWTON</v>
          </cell>
          <cell r="P2410" t="str">
            <v>FINE ARTS</v>
          </cell>
          <cell r="Q2410" t="str">
            <v>W&amp;N STRETCHED CANVAS</v>
          </cell>
          <cell r="R2410" t="str">
            <v>PROFESSIONAL POLYCOTTON STRETCHED CANVAS</v>
          </cell>
          <cell r="S2410" t="str">
            <v>CNV DE BS M</v>
          </cell>
          <cell r="T2410" t="str">
            <v>No serie</v>
          </cell>
          <cell r="U2410" t="str">
            <v>NU</v>
          </cell>
          <cell r="V2410" t="str">
            <v>10100300416606</v>
          </cell>
          <cell r="W2410" t="str">
            <v>59019000</v>
          </cell>
          <cell r="X2410" t="str">
            <v>CHINA</v>
          </cell>
          <cell r="Y2410">
            <v>3</v>
          </cell>
        </row>
        <row r="2411">
          <cell r="A2411" t="str">
            <v>884955053072</v>
          </cell>
          <cell r="B2411" t="str">
            <v>6206050</v>
          </cell>
          <cell r="C2411" t="str">
            <v>W&amp;N PRO CHASSIS POLY COTON 30X150CM DEEP EDGE</v>
          </cell>
          <cell r="D2411">
            <v>53</v>
          </cell>
          <cell r="E2411"/>
          <cell r="F2411"/>
          <cell r="G2411" t="str">
            <v>WN PRO CHAS P/COT 30X150CM DE</v>
          </cell>
          <cell r="H2411" t="str">
            <v>W&amp;N PROFESSIONAL CANVAS RAYONKATOEN 30X150CM DEEP EDGE</v>
          </cell>
          <cell r="I2411" t="str">
            <v>WN PRO P/C CNV 30X150 DE</v>
          </cell>
          <cell r="J2411">
            <v>31.68</v>
          </cell>
          <cell r="K2411">
            <v>32.31</v>
          </cell>
          <cell r="L2411">
            <v>1.9886363636363716E-2</v>
          </cell>
          <cell r="M2411" t="str">
            <v>Actif</v>
          </cell>
          <cell r="N2411"/>
          <cell r="O2411" t="str">
            <v>WINSOR &amp; NEWTON</v>
          </cell>
          <cell r="P2411" t="str">
            <v>FINE ARTS</v>
          </cell>
          <cell r="Q2411" t="str">
            <v>W&amp;N STRETCHED CANVAS</v>
          </cell>
          <cell r="R2411" t="str">
            <v>PROFESSIONAL POLYCOTTON STRETCHED CANVAS</v>
          </cell>
          <cell r="S2411" t="str">
            <v>CNV DE BS M</v>
          </cell>
          <cell r="T2411" t="str">
            <v>No serie</v>
          </cell>
          <cell r="U2411" t="str">
            <v>NU</v>
          </cell>
          <cell r="V2411" t="str">
            <v>10100300416606</v>
          </cell>
          <cell r="W2411" t="str">
            <v>59019000</v>
          </cell>
          <cell r="X2411" t="str">
            <v>CHINA</v>
          </cell>
          <cell r="Y2411">
            <v>3</v>
          </cell>
        </row>
        <row r="2412">
          <cell r="A2412" t="str">
            <v>884955053270</v>
          </cell>
          <cell r="B2412" t="str">
            <v>6206070</v>
          </cell>
          <cell r="C2412" t="str">
            <v>W&amp;N PRO CHASSIS POLY COTON 80X80CM DEEP EDGE</v>
          </cell>
          <cell r="D2412">
            <v>53</v>
          </cell>
          <cell r="E2412"/>
          <cell r="F2412"/>
          <cell r="G2412" t="str">
            <v>WN PRO CHAS POL/COT 80X80CM DE</v>
          </cell>
          <cell r="H2412" t="str">
            <v>W&amp;N PROFESSIONAL CANVAS RAYONKATOEN 80X80CM DEEP EDGE</v>
          </cell>
          <cell r="I2412" t="str">
            <v>WN PRO P/C CNV 80X80 DE</v>
          </cell>
          <cell r="J2412">
            <v>34.56</v>
          </cell>
          <cell r="K2412">
            <v>35.25</v>
          </cell>
          <cell r="L2412">
            <v>1.996527777777771E-2</v>
          </cell>
          <cell r="M2412" t="str">
            <v>Actif</v>
          </cell>
          <cell r="N2412"/>
          <cell r="O2412" t="str">
            <v>WINSOR &amp; NEWTON</v>
          </cell>
          <cell r="P2412" t="str">
            <v>FINE ARTS</v>
          </cell>
          <cell r="Q2412" t="str">
            <v>W&amp;N STRETCHED CANVAS</v>
          </cell>
          <cell r="R2412" t="str">
            <v>PROFESSIONAL POLYCOTTON STRETCHED CANVAS</v>
          </cell>
          <cell r="S2412" t="str">
            <v>CNV DE BS M</v>
          </cell>
          <cell r="T2412" t="str">
            <v>No serie</v>
          </cell>
          <cell r="U2412" t="str">
            <v>NU</v>
          </cell>
          <cell r="V2412" t="str">
            <v>10100300416606</v>
          </cell>
          <cell r="W2412" t="str">
            <v>59019000</v>
          </cell>
          <cell r="X2412" t="str">
            <v>CHINA</v>
          </cell>
          <cell r="Y2412">
            <v>3</v>
          </cell>
        </row>
        <row r="2413">
          <cell r="A2413" t="str">
            <v>884955053225</v>
          </cell>
          <cell r="B2413" t="str">
            <v>6206065</v>
          </cell>
          <cell r="C2413" t="str">
            <v>W&amp;N PRO CHASSIS POLY COTON 70X100CM DEEP EDGE</v>
          </cell>
          <cell r="D2413">
            <v>53</v>
          </cell>
          <cell r="E2413"/>
          <cell r="F2413"/>
          <cell r="G2413" t="str">
            <v>WN PRO CHAS P/COT 70X100CM DE</v>
          </cell>
          <cell r="H2413" t="str">
            <v>W&amp;N PROFESSIONAL CANVAS RAYONKATOEN 70X100CM DEEP EDGE</v>
          </cell>
          <cell r="I2413" t="str">
            <v>WN PRO P/C CNV 70X100 DE</v>
          </cell>
          <cell r="J2413">
            <v>36.5</v>
          </cell>
          <cell r="K2413">
            <v>37.229999999999997</v>
          </cell>
          <cell r="L2413">
            <v>1.9999999999999914E-2</v>
          </cell>
          <cell r="M2413" t="str">
            <v>Actif</v>
          </cell>
          <cell r="N2413"/>
          <cell r="O2413" t="str">
            <v>WINSOR &amp; NEWTON</v>
          </cell>
          <cell r="P2413" t="str">
            <v>FINE ARTS</v>
          </cell>
          <cell r="Q2413" t="str">
            <v>W&amp;N STRETCHED CANVAS</v>
          </cell>
          <cell r="R2413" t="str">
            <v>PROFESSIONAL POLYCOTTON STRETCHED CANVAS</v>
          </cell>
          <cell r="S2413" t="str">
            <v>CNV DE BS M</v>
          </cell>
          <cell r="T2413" t="str">
            <v>No serie</v>
          </cell>
          <cell r="U2413" t="str">
            <v>NU</v>
          </cell>
          <cell r="V2413" t="str">
            <v>10100300416606</v>
          </cell>
          <cell r="W2413" t="str">
            <v>59019000</v>
          </cell>
          <cell r="X2413" t="str">
            <v>CHINA</v>
          </cell>
          <cell r="Y2413">
            <v>3</v>
          </cell>
        </row>
        <row r="2414">
          <cell r="A2414" t="str">
            <v>884955053256</v>
          </cell>
          <cell r="B2414" t="str">
            <v>6206068</v>
          </cell>
          <cell r="C2414" t="str">
            <v>W&amp;N PRO CHASSIS POLY COTON 80X100CM DEEP EDGE</v>
          </cell>
          <cell r="D2414">
            <v>53</v>
          </cell>
          <cell r="E2414"/>
          <cell r="F2414"/>
          <cell r="G2414" t="str">
            <v>WN PRO CHAS P/COT 80X100CM DE</v>
          </cell>
          <cell r="H2414" t="str">
            <v>W&amp;N PROFESSIONAL CANVAS RAYONKATOEN 80X100CM DEEP EDGE</v>
          </cell>
          <cell r="I2414" t="str">
            <v>WN PRO P/C CNV 80X100 DE</v>
          </cell>
          <cell r="J2414">
            <v>39.65</v>
          </cell>
          <cell r="K2414">
            <v>40.44</v>
          </cell>
          <cell r="L2414">
            <v>1.9924337957124821E-2</v>
          </cell>
          <cell r="M2414" t="str">
            <v>Actif</v>
          </cell>
          <cell r="N2414"/>
          <cell r="O2414" t="str">
            <v>WINSOR &amp; NEWTON</v>
          </cell>
          <cell r="P2414" t="str">
            <v>FINE ARTS</v>
          </cell>
          <cell r="Q2414" t="str">
            <v>W&amp;N STRETCHED CANVAS</v>
          </cell>
          <cell r="R2414" t="str">
            <v>PROFESSIONAL POLYCOTTON STRETCHED CANVAS</v>
          </cell>
          <cell r="S2414" t="str">
            <v>CNV DE BS M</v>
          </cell>
          <cell r="T2414" t="str">
            <v>No serie</v>
          </cell>
          <cell r="U2414" t="str">
            <v>NU</v>
          </cell>
          <cell r="V2414" t="str">
            <v>10100300416606</v>
          </cell>
          <cell r="W2414" t="str">
            <v>59019000</v>
          </cell>
          <cell r="X2414" t="str">
            <v>CHINA</v>
          </cell>
          <cell r="Y2414">
            <v>3</v>
          </cell>
        </row>
        <row r="2415">
          <cell r="A2415" t="str">
            <v>884955053287</v>
          </cell>
          <cell r="B2415" t="str">
            <v>6206071</v>
          </cell>
          <cell r="C2415" t="str">
            <v>W&amp;N PRO CHASSIS POLY COTON 90X90CM DEEP EDGE</v>
          </cell>
          <cell r="D2415">
            <v>53</v>
          </cell>
          <cell r="E2415"/>
          <cell r="F2415"/>
          <cell r="G2415" t="str">
            <v>WN PRO CHAS POL/COT 90X90CM DE</v>
          </cell>
          <cell r="H2415" t="str">
            <v>W&amp;N PROFESSIONAL CANVAS RAYONKATOEN 90X90CM DEEP EDGE</v>
          </cell>
          <cell r="I2415" t="str">
            <v>WN PRO P/C CNV 90X90 DE</v>
          </cell>
          <cell r="J2415">
            <v>39.78</v>
          </cell>
          <cell r="K2415">
            <v>40.58</v>
          </cell>
          <cell r="L2415">
            <v>2.0110608345902392E-2</v>
          </cell>
          <cell r="M2415" t="str">
            <v>Actif</v>
          </cell>
          <cell r="N2415"/>
          <cell r="O2415" t="str">
            <v>WINSOR &amp; NEWTON</v>
          </cell>
          <cell r="P2415" t="str">
            <v>FINE ARTS</v>
          </cell>
          <cell r="Q2415" t="str">
            <v>W&amp;N STRETCHED CANVAS</v>
          </cell>
          <cell r="R2415" t="str">
            <v>PROFESSIONAL POLYCOTTON STRETCHED CANVAS</v>
          </cell>
          <cell r="S2415" t="str">
            <v>CNV DE BS M</v>
          </cell>
          <cell r="T2415" t="str">
            <v>No serie</v>
          </cell>
          <cell r="U2415" t="str">
            <v>NU</v>
          </cell>
          <cell r="V2415" t="str">
            <v>10100300416606</v>
          </cell>
          <cell r="W2415" t="str">
            <v>59019000</v>
          </cell>
          <cell r="X2415" t="str">
            <v>CHINA</v>
          </cell>
          <cell r="Y2415">
            <v>3</v>
          </cell>
        </row>
        <row r="2416">
          <cell r="A2416" t="str">
            <v>884955053263</v>
          </cell>
          <cell r="B2416" t="str">
            <v>6206069</v>
          </cell>
          <cell r="C2416" t="str">
            <v>W&amp;N PRO CHASSIS POLY COTON 80X120CM DEEP EDGE</v>
          </cell>
          <cell r="D2416">
            <v>53</v>
          </cell>
          <cell r="E2416"/>
          <cell r="F2416"/>
          <cell r="G2416" t="str">
            <v>WN PRO CHAS P/COT 80X120CM DE</v>
          </cell>
          <cell r="H2416" t="str">
            <v>W&amp;N PROFESSIONAL CANVAS RAYONKATOEN 80X120CM DEEP EDGE</v>
          </cell>
          <cell r="I2416" t="str">
            <v>WN PRO P/C CNV 80X120 DE</v>
          </cell>
          <cell r="J2416">
            <v>44.71</v>
          </cell>
          <cell r="K2416">
            <v>45.6</v>
          </cell>
          <cell r="L2416">
            <v>1.9906061283829133E-2</v>
          </cell>
          <cell r="M2416" t="str">
            <v>Actif</v>
          </cell>
          <cell r="N2416"/>
          <cell r="O2416" t="str">
            <v>WINSOR &amp; NEWTON</v>
          </cell>
          <cell r="P2416" t="str">
            <v>FINE ARTS</v>
          </cell>
          <cell r="Q2416" t="str">
            <v>W&amp;N STRETCHED CANVAS</v>
          </cell>
          <cell r="R2416" t="str">
            <v>PROFESSIONAL POLYCOTTON STRETCHED CANVAS</v>
          </cell>
          <cell r="S2416" t="str">
            <v>CNV DE BS M</v>
          </cell>
          <cell r="T2416" t="str">
            <v>No serie</v>
          </cell>
          <cell r="U2416" t="str">
            <v>NU</v>
          </cell>
          <cell r="V2416" t="str">
            <v>10100300416606</v>
          </cell>
          <cell r="W2416" t="str">
            <v>59019000</v>
          </cell>
          <cell r="X2416" t="str">
            <v>CHINA</v>
          </cell>
          <cell r="Y2416">
            <v>3</v>
          </cell>
        </row>
        <row r="2417">
          <cell r="A2417" t="str">
            <v>884955053027</v>
          </cell>
          <cell r="B2417" t="str">
            <v>6206045</v>
          </cell>
          <cell r="C2417" t="str">
            <v>W&amp;N PRO CHASSIS POLY COTON 100X100CM DEEP EDGE</v>
          </cell>
          <cell r="D2417">
            <v>53</v>
          </cell>
          <cell r="E2417"/>
          <cell r="F2417"/>
          <cell r="G2417" t="str">
            <v>WN PRO CHAS P/COT 100X100CM DE</v>
          </cell>
          <cell r="H2417" t="str">
            <v>W&amp;N PROFESSIONAL CANVAS RAYONKATOEN 100X100CM DEEP EDGE</v>
          </cell>
          <cell r="I2417" t="str">
            <v>WN PRO P/C CNV 100X100 DE</v>
          </cell>
          <cell r="J2417">
            <v>47.44</v>
          </cell>
          <cell r="K2417">
            <v>48.39</v>
          </cell>
          <cell r="L2417">
            <v>2.0025295109612203E-2</v>
          </cell>
          <cell r="M2417" t="str">
            <v>Actif</v>
          </cell>
          <cell r="N2417"/>
          <cell r="O2417" t="str">
            <v>WINSOR &amp; NEWTON</v>
          </cell>
          <cell r="P2417" t="str">
            <v>FINE ARTS</v>
          </cell>
          <cell r="Q2417" t="str">
            <v>W&amp;N STRETCHED CANVAS</v>
          </cell>
          <cell r="R2417" t="str">
            <v>PROFESSIONAL POLYCOTTON STRETCHED CANVAS</v>
          </cell>
          <cell r="S2417" t="str">
            <v>CNV DE BS M</v>
          </cell>
          <cell r="T2417" t="str">
            <v>No serie</v>
          </cell>
          <cell r="U2417" t="str">
            <v>NU</v>
          </cell>
          <cell r="V2417" t="str">
            <v>10100300416606</v>
          </cell>
          <cell r="W2417" t="str">
            <v>59019000</v>
          </cell>
          <cell r="X2417" t="str">
            <v>CHINA</v>
          </cell>
          <cell r="Y2417">
            <v>3</v>
          </cell>
        </row>
        <row r="2418">
          <cell r="A2418" t="str">
            <v>884955053034</v>
          </cell>
          <cell r="B2418" t="str">
            <v>6206046</v>
          </cell>
          <cell r="C2418" t="str">
            <v>W&amp;N PRO CHASSIS POLY COTON 100X120CM DEEP EDGE</v>
          </cell>
          <cell r="D2418">
            <v>53</v>
          </cell>
          <cell r="E2418"/>
          <cell r="F2418"/>
          <cell r="G2418" t="str">
            <v>WN PRO CHAS P/COT 100X120CM DE</v>
          </cell>
          <cell r="H2418" t="str">
            <v>W&amp;N PROFESSIONAL CANVAS RAYONKATOEN 100X120CM DEEP EDGE</v>
          </cell>
          <cell r="I2418" t="str">
            <v>WN PRO P/C CNV 100X120 DE</v>
          </cell>
          <cell r="J2418">
            <v>53.24</v>
          </cell>
          <cell r="K2418">
            <v>54.3</v>
          </cell>
          <cell r="L2418">
            <v>1.9909842223891718E-2</v>
          </cell>
          <cell r="M2418" t="str">
            <v>Actif</v>
          </cell>
          <cell r="N2418"/>
          <cell r="O2418" t="str">
            <v>WINSOR &amp; NEWTON</v>
          </cell>
          <cell r="P2418" t="str">
            <v>FINE ARTS</v>
          </cell>
          <cell r="Q2418" t="str">
            <v>W&amp;N STRETCHED CANVAS</v>
          </cell>
          <cell r="R2418" t="str">
            <v>PROFESSIONAL POLYCOTTON STRETCHED CANVAS</v>
          </cell>
          <cell r="S2418" t="str">
            <v>CNV DE BS M</v>
          </cell>
          <cell r="T2418" t="str">
            <v>No serie</v>
          </cell>
          <cell r="U2418" t="str">
            <v>NU</v>
          </cell>
          <cell r="V2418" t="str">
            <v>10100300416606</v>
          </cell>
          <cell r="W2418" t="str">
            <v>59019000</v>
          </cell>
          <cell r="X2418" t="str">
            <v>CHINA</v>
          </cell>
          <cell r="Y2418">
            <v>3</v>
          </cell>
        </row>
        <row r="2419">
          <cell r="A2419" t="str">
            <v>884955053232</v>
          </cell>
          <cell r="B2419" t="str">
            <v>6206066</v>
          </cell>
          <cell r="C2419" t="str">
            <v>W&amp;N PRO CHASSIS POLY COTON 70X180CM DEEP EDGE</v>
          </cell>
          <cell r="D2419">
            <v>53</v>
          </cell>
          <cell r="E2419"/>
          <cell r="F2419"/>
          <cell r="G2419" t="str">
            <v>WN PRO CHAS P/COT 70X180CM DE</v>
          </cell>
          <cell r="H2419" t="str">
            <v>W&amp;N PROFESSIONAL CANVAS RAYONKATOEN 70X180CM DEEP EDGE</v>
          </cell>
          <cell r="I2419" t="str">
            <v>WN PRO P/C CNV 70X180 DE</v>
          </cell>
          <cell r="J2419">
            <v>57.26</v>
          </cell>
          <cell r="K2419">
            <v>58.41</v>
          </cell>
          <cell r="L2419">
            <v>2.0083828152287785E-2</v>
          </cell>
          <cell r="M2419" t="str">
            <v>Actif</v>
          </cell>
          <cell r="N2419"/>
          <cell r="O2419" t="str">
            <v>WINSOR &amp; NEWTON</v>
          </cell>
          <cell r="P2419" t="str">
            <v>FINE ARTS</v>
          </cell>
          <cell r="Q2419" t="str">
            <v>W&amp;N STRETCHED CANVAS</v>
          </cell>
          <cell r="R2419" t="str">
            <v>PROFESSIONAL POLYCOTTON STRETCHED CANVAS</v>
          </cell>
          <cell r="S2419" t="str">
            <v>CNV DE BS M</v>
          </cell>
          <cell r="T2419" t="str">
            <v>No serie</v>
          </cell>
          <cell r="U2419" t="str">
            <v>NU</v>
          </cell>
          <cell r="V2419" t="str">
            <v>10100300416606</v>
          </cell>
          <cell r="W2419" t="str">
            <v>59019000</v>
          </cell>
          <cell r="X2419" t="str">
            <v>CHINA</v>
          </cell>
          <cell r="Y2419">
            <v>3</v>
          </cell>
        </row>
        <row r="2420">
          <cell r="A2420" t="str">
            <v>884955053041</v>
          </cell>
          <cell r="B2420" t="str">
            <v>6206047</v>
          </cell>
          <cell r="C2420" t="str">
            <v>W&amp;N PRO CHASSIS POLY COTON 100X150CM DEEP EDGE</v>
          </cell>
          <cell r="D2420">
            <v>53</v>
          </cell>
          <cell r="E2420"/>
          <cell r="F2420"/>
          <cell r="G2420" t="str">
            <v>WN PRO CHAS P/COT 100X150CM DE</v>
          </cell>
          <cell r="H2420" t="str">
            <v>W&amp;N PROFESSIONAL CANVAS RAYONKATOEN 100X150CM DEEP EDGE</v>
          </cell>
          <cell r="I2420" t="str">
            <v>WN PRO P/C CNV 100X150 DE</v>
          </cell>
          <cell r="J2420">
            <v>62.75</v>
          </cell>
          <cell r="K2420">
            <v>64.010000000000005</v>
          </cell>
          <cell r="L2420">
            <v>2.0079681274900479E-2</v>
          </cell>
          <cell r="M2420" t="str">
            <v>Actif</v>
          </cell>
          <cell r="N2420"/>
          <cell r="O2420" t="str">
            <v>WINSOR &amp; NEWTON</v>
          </cell>
          <cell r="P2420" t="str">
            <v>FINE ARTS</v>
          </cell>
          <cell r="Q2420" t="str">
            <v>W&amp;N STRETCHED CANVAS</v>
          </cell>
          <cell r="R2420" t="str">
            <v>PROFESSIONAL POLYCOTTON STRETCHED CANVAS</v>
          </cell>
          <cell r="S2420" t="str">
            <v>CNV DE BS M</v>
          </cell>
          <cell r="T2420" t="str">
            <v>No serie</v>
          </cell>
          <cell r="U2420" t="str">
            <v>NU</v>
          </cell>
          <cell r="V2420" t="str">
            <v>10100300416606</v>
          </cell>
          <cell r="W2420" t="str">
            <v>59019000</v>
          </cell>
          <cell r="X2420" t="str">
            <v>CHINA</v>
          </cell>
          <cell r="Y2420">
            <v>3</v>
          </cell>
        </row>
        <row r="2421">
          <cell r="A2421" t="str">
            <v>884955052822</v>
          </cell>
          <cell r="B2421" t="str">
            <v>6203103</v>
          </cell>
          <cell r="C2421" t="str">
            <v>W&amp;N PRO CHASSIS COTON 20X20CM DEEP EDGE</v>
          </cell>
          <cell r="D2421">
            <v>54</v>
          </cell>
          <cell r="E2421"/>
          <cell r="F2421"/>
          <cell r="G2421" t="str">
            <v>WN PRO CHASSIS COT 20X20CM DE</v>
          </cell>
          <cell r="H2421" t="str">
            <v>W&amp;N PROFESSIONAL CANVAS 100% KATOEN 20X20CM DEEP EDGE</v>
          </cell>
          <cell r="I2421" t="str">
            <v>WN PRO COT CNV 20X20 DE</v>
          </cell>
          <cell r="J2421">
            <v>6.77</v>
          </cell>
          <cell r="K2421">
            <v>6.91</v>
          </cell>
          <cell r="L2421">
            <v>2.0679468242245286E-2</v>
          </cell>
          <cell r="M2421" t="str">
            <v>Actif</v>
          </cell>
          <cell r="N2421"/>
          <cell r="O2421" t="str">
            <v>WINSOR &amp; NEWTON</v>
          </cell>
          <cell r="P2421" t="str">
            <v>FINE ARTS</v>
          </cell>
          <cell r="Q2421" t="str">
            <v>W&amp;N STRETCHED CANVAS</v>
          </cell>
          <cell r="R2421" t="str">
            <v>PROFESSIONAL COTTON STRETCHED CANVAS</v>
          </cell>
          <cell r="S2421" t="str">
            <v>CNV DE BS M</v>
          </cell>
          <cell r="T2421" t="str">
            <v>No serie</v>
          </cell>
          <cell r="U2421" t="str">
            <v>NU</v>
          </cell>
          <cell r="V2421" t="str">
            <v>10100300397606</v>
          </cell>
          <cell r="W2421" t="str">
            <v>59019000</v>
          </cell>
          <cell r="X2421" t="str">
            <v>CHINA</v>
          </cell>
          <cell r="Y2421">
            <v>3</v>
          </cell>
        </row>
        <row r="2422">
          <cell r="A2422" t="str">
            <v>884955052853</v>
          </cell>
          <cell r="B2422" t="str">
            <v>6203106</v>
          </cell>
          <cell r="C2422" t="str">
            <v>W&amp;N PRO CHASSIS COTON 30X30CM DEEP EDGE</v>
          </cell>
          <cell r="D2422">
            <v>54</v>
          </cell>
          <cell r="E2422"/>
          <cell r="F2422"/>
          <cell r="G2422" t="str">
            <v>WN PRO CHASIS COT 30X30CM DE</v>
          </cell>
          <cell r="H2422" t="str">
            <v>W&amp;N PROFESSIONAL CANVAS 100% KATOEN 30X30CM DEEP EDGE</v>
          </cell>
          <cell r="I2422" t="str">
            <v>WN PRO COT CNV 30X30 DE</v>
          </cell>
          <cell r="J2422">
            <v>11.57</v>
          </cell>
          <cell r="K2422">
            <v>11.8</v>
          </cell>
          <cell r="L2422">
            <v>1.9878997407087332E-2</v>
          </cell>
          <cell r="M2422" t="str">
            <v>Actif</v>
          </cell>
          <cell r="N2422"/>
          <cell r="O2422" t="str">
            <v>WINSOR &amp; NEWTON</v>
          </cell>
          <cell r="P2422" t="str">
            <v>FINE ARTS</v>
          </cell>
          <cell r="Q2422" t="str">
            <v>W&amp;N STRETCHED CANVAS</v>
          </cell>
          <cell r="R2422" t="str">
            <v>PROFESSIONAL COTTON STRETCHED CANVAS</v>
          </cell>
          <cell r="S2422" t="str">
            <v>CNV DE BS M</v>
          </cell>
          <cell r="T2422" t="str">
            <v>No serie</v>
          </cell>
          <cell r="U2422" t="str">
            <v>NU</v>
          </cell>
          <cell r="V2422" t="str">
            <v>10100300397606</v>
          </cell>
          <cell r="W2422" t="str">
            <v>59019000</v>
          </cell>
          <cell r="X2422" t="str">
            <v>CHINA</v>
          </cell>
          <cell r="Y2422">
            <v>3</v>
          </cell>
        </row>
        <row r="2423">
          <cell r="A2423" t="str">
            <v>884955052891</v>
          </cell>
          <cell r="B2423" t="str">
            <v>6203110</v>
          </cell>
          <cell r="C2423" t="str">
            <v>W&amp;N PRO CHASSIS COTON 40X40CM DEEP EDGE</v>
          </cell>
          <cell r="D2423">
            <v>54</v>
          </cell>
          <cell r="E2423"/>
          <cell r="F2423"/>
          <cell r="G2423" t="str">
            <v>WN PRO CHASIS COT 40X40CM DE</v>
          </cell>
          <cell r="H2423" t="str">
            <v>W&amp;N PROFESSIONAL CANVAS 100% KATOEN 40X40CM DEEP EDGE</v>
          </cell>
          <cell r="I2423" t="str">
            <v>WN PRO COT CNV 40X40 DE</v>
          </cell>
          <cell r="J2423">
            <v>13.22</v>
          </cell>
          <cell r="K2423">
            <v>13.48</v>
          </cell>
          <cell r="L2423">
            <v>1.9667170953101346E-2</v>
          </cell>
          <cell r="M2423" t="str">
            <v>Actif</v>
          </cell>
          <cell r="N2423"/>
          <cell r="O2423" t="str">
            <v>WINSOR &amp; NEWTON</v>
          </cell>
          <cell r="P2423" t="str">
            <v>FINE ARTS</v>
          </cell>
          <cell r="Q2423" t="str">
            <v>W&amp;N STRETCHED CANVAS</v>
          </cell>
          <cell r="R2423" t="str">
            <v>PROFESSIONAL COTTON STRETCHED CANVAS</v>
          </cell>
          <cell r="S2423" t="str">
            <v>CNV DE BS M</v>
          </cell>
          <cell r="T2423" t="str">
            <v>No serie</v>
          </cell>
          <cell r="U2423" t="str">
            <v>NU</v>
          </cell>
          <cell r="V2423" t="str">
            <v>10100300397606</v>
          </cell>
          <cell r="W2423" t="str">
            <v>59019000</v>
          </cell>
          <cell r="X2423" t="str">
            <v>CHINA</v>
          </cell>
          <cell r="Y2423">
            <v>3</v>
          </cell>
        </row>
        <row r="2424">
          <cell r="A2424" t="str">
            <v>884955052938</v>
          </cell>
          <cell r="B2424" t="str">
            <v>6203114</v>
          </cell>
          <cell r="C2424" t="str">
            <v>W&amp;N PRO CHASSIS COTON 50X50CM DEEP EDGE</v>
          </cell>
          <cell r="D2424">
            <v>54</v>
          </cell>
          <cell r="E2424"/>
          <cell r="F2424"/>
          <cell r="G2424" t="str">
            <v>WN PRO CHASIS COT 50X50CM DE</v>
          </cell>
          <cell r="H2424" t="str">
            <v>W&amp;N PROFESSIONAL CANVAS 100% KATOEN 50X50CM DEEP EDGE</v>
          </cell>
          <cell r="I2424" t="str">
            <v>WN PRO COT CNV 50X50 DE</v>
          </cell>
          <cell r="J2424">
            <v>18.13</v>
          </cell>
          <cell r="K2424">
            <v>18.489999999999998</v>
          </cell>
          <cell r="L2424">
            <v>1.9856591285162685E-2</v>
          </cell>
          <cell r="M2424" t="str">
            <v>Actif</v>
          </cell>
          <cell r="N2424"/>
          <cell r="O2424" t="str">
            <v>WINSOR &amp; NEWTON</v>
          </cell>
          <cell r="P2424" t="str">
            <v>FINE ARTS</v>
          </cell>
          <cell r="Q2424" t="str">
            <v>W&amp;N STRETCHED CANVAS</v>
          </cell>
          <cell r="R2424" t="str">
            <v>PROFESSIONAL COTTON STRETCHED CANVAS</v>
          </cell>
          <cell r="S2424" t="str">
            <v>CNV DE BS M</v>
          </cell>
          <cell r="T2424" t="str">
            <v>No serie</v>
          </cell>
          <cell r="U2424" t="str">
            <v>NU</v>
          </cell>
          <cell r="V2424" t="str">
            <v>10100300397606</v>
          </cell>
          <cell r="W2424" t="str">
            <v>59019000</v>
          </cell>
          <cell r="X2424" t="str">
            <v>CHINA</v>
          </cell>
          <cell r="Y2424">
            <v>3</v>
          </cell>
        </row>
        <row r="2425">
          <cell r="A2425" t="str">
            <v>884955052969</v>
          </cell>
          <cell r="B2425" t="str">
            <v>6203117</v>
          </cell>
          <cell r="C2425" t="str">
            <v>W&amp;N PRO CHASSIS COTON 60X60CM DEEP EDGE</v>
          </cell>
          <cell r="D2425">
            <v>54</v>
          </cell>
          <cell r="E2425"/>
          <cell r="F2425"/>
          <cell r="G2425" t="str">
            <v>WN PRO CHASIS COT 60X60CM DE</v>
          </cell>
          <cell r="H2425" t="str">
            <v>W&amp;N PROFESSIONAL CANVAS 100% KATOEN 60X60CM DEEP EDGE</v>
          </cell>
          <cell r="I2425" t="str">
            <v>WN PRO COT CNV 60X60 DE</v>
          </cell>
          <cell r="J2425">
            <v>22.58</v>
          </cell>
          <cell r="K2425">
            <v>23.03</v>
          </cell>
          <cell r="L2425">
            <v>1.9929140832595345E-2</v>
          </cell>
          <cell r="M2425" t="str">
            <v>Actif</v>
          </cell>
          <cell r="N2425"/>
          <cell r="O2425" t="str">
            <v>WINSOR &amp; NEWTON</v>
          </cell>
          <cell r="P2425" t="str">
            <v>FINE ARTS</v>
          </cell>
          <cell r="Q2425" t="str">
            <v>W&amp;N STRETCHED CANVAS</v>
          </cell>
          <cell r="R2425" t="str">
            <v>PROFESSIONAL COTTON STRETCHED CANVAS</v>
          </cell>
          <cell r="S2425" t="str">
            <v>CNV DE BS M</v>
          </cell>
          <cell r="T2425" t="str">
            <v>No serie</v>
          </cell>
          <cell r="U2425" t="str">
            <v>NU</v>
          </cell>
          <cell r="V2425" t="str">
            <v>10100300397606</v>
          </cell>
          <cell r="W2425" t="str">
            <v>59019000</v>
          </cell>
          <cell r="X2425" t="str">
            <v>CHINA</v>
          </cell>
          <cell r="Y2425">
            <v>3</v>
          </cell>
        </row>
        <row r="2426">
          <cell r="A2426" t="str">
            <v>884955051733</v>
          </cell>
          <cell r="B2426" t="str">
            <v>6205020</v>
          </cell>
          <cell r="C2426" t="str">
            <v>W&amp;N PRO CHASSIS COTON SMOOTH 18X24CM</v>
          </cell>
          <cell r="D2426">
            <v>54</v>
          </cell>
          <cell r="E2426"/>
          <cell r="F2426"/>
          <cell r="G2426" t="str">
            <v>WN PRO CHASIS COT SMOO 18X24CM</v>
          </cell>
          <cell r="H2426" t="str">
            <v>W&amp;N PROFESSIONAL CANVAS SMOOTH 18X24CM</v>
          </cell>
          <cell r="I2426" t="str">
            <v>WN PRO CNV C/S 18X24</v>
          </cell>
          <cell r="J2426">
            <v>7.42</v>
          </cell>
          <cell r="K2426">
            <v>7.57</v>
          </cell>
          <cell r="L2426">
            <v>2.021563342318064E-2</v>
          </cell>
          <cell r="M2426" t="str">
            <v>Actif</v>
          </cell>
          <cell r="N2426"/>
          <cell r="O2426" t="str">
            <v>WINSOR &amp; NEWTON</v>
          </cell>
          <cell r="P2426" t="str">
            <v>FINE ARTS</v>
          </cell>
          <cell r="Q2426" t="str">
            <v>W&amp;N STRETCHED CANVAS</v>
          </cell>
          <cell r="R2426" t="str">
            <v>PROFESSIONAL FINE DETAIL COTTON CANVAS</v>
          </cell>
          <cell r="S2426" t="str">
            <v>CNV BS MET</v>
          </cell>
          <cell r="T2426" t="str">
            <v>No serie</v>
          </cell>
          <cell r="U2426" t="str">
            <v>NU</v>
          </cell>
          <cell r="V2426" t="str">
            <v>10100300403602</v>
          </cell>
          <cell r="W2426" t="str">
            <v>59019000</v>
          </cell>
          <cell r="X2426" t="str">
            <v>CHINA</v>
          </cell>
          <cell r="Y2426">
            <v>5</v>
          </cell>
        </row>
        <row r="2427">
          <cell r="A2427" t="str">
            <v>884955051740</v>
          </cell>
          <cell r="B2427" t="str">
            <v>6205021</v>
          </cell>
          <cell r="C2427" t="str">
            <v>W&amp;N PRO CHASSIS COTON SMOOTH 20X20CM</v>
          </cell>
          <cell r="D2427">
            <v>54</v>
          </cell>
          <cell r="E2427"/>
          <cell r="F2427"/>
          <cell r="G2427" t="str">
            <v>WN PRO CHASIS COT SMOO 20X20CM</v>
          </cell>
          <cell r="H2427" t="str">
            <v>W&amp;N PROFESSIONAL CANVAS SMOOTH 20X20CM</v>
          </cell>
          <cell r="I2427" t="str">
            <v>WN PRO CNV C/S 20X20</v>
          </cell>
          <cell r="J2427">
            <v>7.42</v>
          </cell>
          <cell r="K2427">
            <v>7.57</v>
          </cell>
          <cell r="L2427">
            <v>2.021563342318064E-2</v>
          </cell>
          <cell r="M2427" t="str">
            <v>Actif</v>
          </cell>
          <cell r="N2427"/>
          <cell r="O2427" t="str">
            <v>WINSOR &amp; NEWTON</v>
          </cell>
          <cell r="P2427" t="str">
            <v>FINE ARTS</v>
          </cell>
          <cell r="Q2427" t="str">
            <v>W&amp;N STRETCHED CANVAS</v>
          </cell>
          <cell r="R2427" t="str">
            <v>PROFESSIONAL FINE DETAIL COTTON CANVAS</v>
          </cell>
          <cell r="S2427" t="str">
            <v>CNV BS MET</v>
          </cell>
          <cell r="T2427" t="str">
            <v>No serie</v>
          </cell>
          <cell r="U2427" t="str">
            <v>NU</v>
          </cell>
          <cell r="V2427" t="str">
            <v>10100300403602</v>
          </cell>
          <cell r="W2427" t="str">
            <v>59019000</v>
          </cell>
          <cell r="X2427" t="str">
            <v>CHINA</v>
          </cell>
          <cell r="Y2427">
            <v>5</v>
          </cell>
        </row>
        <row r="2428">
          <cell r="A2428" t="str">
            <v>884955051757</v>
          </cell>
          <cell r="B2428" t="str">
            <v>6205022</v>
          </cell>
          <cell r="C2428" t="str">
            <v>W&amp;N PRO CHASSIS COTON SMOOTH 20X30CM</v>
          </cell>
          <cell r="D2428">
            <v>54</v>
          </cell>
          <cell r="E2428"/>
          <cell r="F2428"/>
          <cell r="G2428" t="str">
            <v>WN PRO CHASIS COT SMOO 20X30CM</v>
          </cell>
          <cell r="H2428" t="str">
            <v>W&amp;N PROFESSIONAL CANVAS SMOOTH 20X30CM</v>
          </cell>
          <cell r="I2428" t="str">
            <v>WN PRO CNV C/S 20X30</v>
          </cell>
          <cell r="J2428">
            <v>7.93</v>
          </cell>
          <cell r="K2428">
            <v>8.09</v>
          </cell>
          <cell r="L2428">
            <v>2.0176544766708718E-2</v>
          </cell>
          <cell r="M2428" t="str">
            <v>Actif</v>
          </cell>
          <cell r="N2428"/>
          <cell r="O2428" t="str">
            <v>WINSOR &amp; NEWTON</v>
          </cell>
          <cell r="P2428" t="str">
            <v>FINE ARTS</v>
          </cell>
          <cell r="Q2428" t="str">
            <v>W&amp;N STRETCHED CANVAS</v>
          </cell>
          <cell r="R2428" t="str">
            <v>PROFESSIONAL FINE DETAIL COTTON CANVAS</v>
          </cell>
          <cell r="S2428" t="str">
            <v>CNV BS MET</v>
          </cell>
          <cell r="T2428" t="str">
            <v>No serie</v>
          </cell>
          <cell r="U2428" t="str">
            <v>NU</v>
          </cell>
          <cell r="V2428" t="str">
            <v>10100300403602</v>
          </cell>
          <cell r="W2428" t="str">
            <v>59019000</v>
          </cell>
          <cell r="X2428" t="str">
            <v>CHINA</v>
          </cell>
          <cell r="Y2428">
            <v>5</v>
          </cell>
        </row>
        <row r="2429">
          <cell r="A2429" t="str">
            <v>884955051764</v>
          </cell>
          <cell r="B2429" t="str">
            <v>6205023</v>
          </cell>
          <cell r="C2429" t="str">
            <v>W&amp;N PRO CHASSIS COTON SMOOTH 24X30CM</v>
          </cell>
          <cell r="D2429">
            <v>54</v>
          </cell>
          <cell r="E2429"/>
          <cell r="F2429"/>
          <cell r="G2429" t="str">
            <v>WN PRO CHASIS COT SMOO 24X30CM</v>
          </cell>
          <cell r="H2429" t="str">
            <v>W&amp;N PROFESSIONAL CANVAS SMOOTH 24X30CM</v>
          </cell>
          <cell r="I2429" t="str">
            <v>WN PRO CNV C/S 24X30</v>
          </cell>
          <cell r="J2429">
            <v>8.27</v>
          </cell>
          <cell r="K2429">
            <v>8.44</v>
          </cell>
          <cell r="L2429">
            <v>2.0556227327690441E-2</v>
          </cell>
          <cell r="M2429" t="str">
            <v>Actif</v>
          </cell>
          <cell r="N2429"/>
          <cell r="O2429" t="str">
            <v>WINSOR &amp; NEWTON</v>
          </cell>
          <cell r="P2429" t="str">
            <v>FINE ARTS</v>
          </cell>
          <cell r="Q2429" t="str">
            <v>W&amp;N STRETCHED CANVAS</v>
          </cell>
          <cell r="R2429" t="str">
            <v>PROFESSIONAL FINE DETAIL COTTON CANVAS</v>
          </cell>
          <cell r="S2429" t="str">
            <v>CNV BS MET</v>
          </cell>
          <cell r="T2429" t="str">
            <v>No serie</v>
          </cell>
          <cell r="U2429" t="str">
            <v>NU</v>
          </cell>
          <cell r="V2429" t="str">
            <v>10100300403602</v>
          </cell>
          <cell r="W2429" t="str">
            <v>59019000</v>
          </cell>
          <cell r="X2429" t="str">
            <v>CHINA</v>
          </cell>
          <cell r="Y2429">
            <v>5</v>
          </cell>
        </row>
        <row r="2430">
          <cell r="A2430" t="str">
            <v>884955051771</v>
          </cell>
          <cell r="B2430" t="str">
            <v>6205024</v>
          </cell>
          <cell r="C2430" t="str">
            <v>W&amp;N PRO CHASSIS COTON SMOOTH 30X30CM</v>
          </cell>
          <cell r="D2430">
            <v>54</v>
          </cell>
          <cell r="E2430"/>
          <cell r="F2430"/>
          <cell r="G2430" t="str">
            <v>WN PRO CHASIS COT SMOO 30X30CM</v>
          </cell>
          <cell r="H2430" t="str">
            <v>W&amp;N PROFESSIONAL CANVAS SMOOTH 30X30CM</v>
          </cell>
          <cell r="I2430" t="str">
            <v>WN PRO CNV C/S 30X30</v>
          </cell>
          <cell r="J2430">
            <v>9.08</v>
          </cell>
          <cell r="K2430">
            <v>9.26</v>
          </cell>
          <cell r="L2430">
            <v>1.9823788546255477E-2</v>
          </cell>
          <cell r="M2430" t="str">
            <v>Actif</v>
          </cell>
          <cell r="N2430"/>
          <cell r="O2430" t="str">
            <v>WINSOR &amp; NEWTON</v>
          </cell>
          <cell r="P2430" t="str">
            <v>FINE ARTS</v>
          </cell>
          <cell r="Q2430" t="str">
            <v>W&amp;N STRETCHED CANVAS</v>
          </cell>
          <cell r="R2430" t="str">
            <v>PROFESSIONAL FINE DETAIL COTTON CANVAS</v>
          </cell>
          <cell r="S2430" t="str">
            <v>CNV BS MET</v>
          </cell>
          <cell r="T2430" t="str">
            <v>No serie</v>
          </cell>
          <cell r="U2430" t="str">
            <v>NU</v>
          </cell>
          <cell r="V2430" t="str">
            <v>10100300403602</v>
          </cell>
          <cell r="W2430" t="str">
            <v>59019000</v>
          </cell>
          <cell r="X2430" t="str">
            <v>CHINA</v>
          </cell>
          <cell r="Y2430">
            <v>5</v>
          </cell>
        </row>
        <row r="2431">
          <cell r="A2431" t="str">
            <v>884955051788</v>
          </cell>
          <cell r="B2431" t="str">
            <v>6205025</v>
          </cell>
          <cell r="C2431" t="str">
            <v>W&amp;N PRO CHASSIS COTON SMOOTH 30X40CM</v>
          </cell>
          <cell r="D2431">
            <v>54</v>
          </cell>
          <cell r="E2431"/>
          <cell r="F2431"/>
          <cell r="G2431" t="str">
            <v>WN PRO CHASIS COT SMOO 30X40CM</v>
          </cell>
          <cell r="H2431" t="str">
            <v>W&amp;N PROFESSIONAL CANVAS SMOOTH 30X40CM</v>
          </cell>
          <cell r="I2431" t="str">
            <v>WN PRO CNV C/S 30X40</v>
          </cell>
          <cell r="J2431">
            <v>9.9</v>
          </cell>
          <cell r="K2431">
            <v>10.1</v>
          </cell>
          <cell r="L2431">
            <v>2.0202020202020131E-2</v>
          </cell>
          <cell r="M2431" t="str">
            <v>Actif</v>
          </cell>
          <cell r="N2431"/>
          <cell r="O2431" t="str">
            <v>WINSOR &amp; NEWTON</v>
          </cell>
          <cell r="P2431" t="str">
            <v>FINE ARTS</v>
          </cell>
          <cell r="Q2431" t="str">
            <v>W&amp;N STRETCHED CANVAS</v>
          </cell>
          <cell r="R2431" t="str">
            <v>PROFESSIONAL FINE DETAIL COTTON CANVAS</v>
          </cell>
          <cell r="S2431" t="str">
            <v>CNV BS MET</v>
          </cell>
          <cell r="T2431" t="str">
            <v>No serie</v>
          </cell>
          <cell r="U2431" t="str">
            <v>NU</v>
          </cell>
          <cell r="V2431" t="str">
            <v>10100300403602</v>
          </cell>
          <cell r="W2431" t="str">
            <v>59019000</v>
          </cell>
          <cell r="X2431" t="str">
            <v>CHINA</v>
          </cell>
          <cell r="Y2431">
            <v>5</v>
          </cell>
        </row>
        <row r="2432">
          <cell r="A2432" t="str">
            <v>884955051801</v>
          </cell>
          <cell r="B2432" t="str">
            <v>6205027</v>
          </cell>
          <cell r="C2432" t="str">
            <v>W&amp;N PRO CHASSIS COTON SMOOTH 40X40CM</v>
          </cell>
          <cell r="D2432">
            <v>54</v>
          </cell>
          <cell r="E2432"/>
          <cell r="F2432"/>
          <cell r="G2432" t="str">
            <v>WN PRO CHASIS COT SMOO 40X40CM</v>
          </cell>
          <cell r="H2432" t="str">
            <v>W&amp;N PROFESSIONAL CANVAS SMOOTH 40X40CM</v>
          </cell>
          <cell r="I2432" t="str">
            <v>WN PRO CNV C/S 40X40</v>
          </cell>
          <cell r="J2432">
            <v>10.25</v>
          </cell>
          <cell r="K2432">
            <v>10.46</v>
          </cell>
          <cell r="L2432">
            <v>2.0487804878048865E-2</v>
          </cell>
          <cell r="M2432" t="str">
            <v>Actif</v>
          </cell>
          <cell r="N2432"/>
          <cell r="O2432" t="str">
            <v>WINSOR &amp; NEWTON</v>
          </cell>
          <cell r="P2432" t="str">
            <v>FINE ARTS</v>
          </cell>
          <cell r="Q2432" t="str">
            <v>W&amp;N STRETCHED CANVAS</v>
          </cell>
          <cell r="R2432" t="str">
            <v>PROFESSIONAL FINE DETAIL COTTON CANVAS</v>
          </cell>
          <cell r="S2432" t="str">
            <v>CNV BS MET</v>
          </cell>
          <cell r="T2432" t="str">
            <v>No serie</v>
          </cell>
          <cell r="U2432" t="str">
            <v>NU</v>
          </cell>
          <cell r="V2432" t="str">
            <v>10100300403602</v>
          </cell>
          <cell r="W2432" t="str">
            <v>59019000</v>
          </cell>
          <cell r="X2432" t="str">
            <v>CHINA</v>
          </cell>
          <cell r="Y2432">
            <v>5</v>
          </cell>
        </row>
        <row r="2433">
          <cell r="A2433" t="str">
            <v>884955051795</v>
          </cell>
          <cell r="B2433" t="str">
            <v>6205026</v>
          </cell>
          <cell r="C2433" t="str">
            <v>W&amp;N PRO CHASSIS COTON SMOOTH 35X50CM</v>
          </cell>
          <cell r="D2433">
            <v>54</v>
          </cell>
          <cell r="E2433"/>
          <cell r="F2433"/>
          <cell r="G2433" t="str">
            <v>WN PRO CHASIS COT SMOO 35X50CM</v>
          </cell>
          <cell r="H2433" t="str">
            <v>W&amp;N PROFESSIONAL CANVAS SMOOTH 35X50CM</v>
          </cell>
          <cell r="I2433" t="str">
            <v>WN PRO CNV C/S 35X50</v>
          </cell>
          <cell r="J2433">
            <v>11.38</v>
          </cell>
          <cell r="K2433">
            <v>11.61</v>
          </cell>
          <cell r="L2433">
            <v>2.0210896309314465E-2</v>
          </cell>
          <cell r="M2433" t="str">
            <v>Actif</v>
          </cell>
          <cell r="N2433"/>
          <cell r="O2433" t="str">
            <v>WINSOR &amp; NEWTON</v>
          </cell>
          <cell r="P2433" t="str">
            <v>FINE ARTS</v>
          </cell>
          <cell r="Q2433" t="str">
            <v>W&amp;N STRETCHED CANVAS</v>
          </cell>
          <cell r="R2433" t="str">
            <v>PROFESSIONAL FINE DETAIL COTTON CANVAS</v>
          </cell>
          <cell r="S2433" t="str">
            <v>CNV BS MET</v>
          </cell>
          <cell r="T2433" t="str">
            <v>No serie</v>
          </cell>
          <cell r="U2433" t="str">
            <v>NU</v>
          </cell>
          <cell r="V2433" t="str">
            <v>10100300403602</v>
          </cell>
          <cell r="W2433" t="str">
            <v>59019000</v>
          </cell>
          <cell r="X2433" t="str">
            <v>CHINA</v>
          </cell>
          <cell r="Y2433">
            <v>5</v>
          </cell>
        </row>
        <row r="2434">
          <cell r="A2434" t="str">
            <v>884955051818</v>
          </cell>
          <cell r="B2434" t="str">
            <v>6205028</v>
          </cell>
          <cell r="C2434" t="str">
            <v>W&amp;N PRO CHASSIS COTON SMOOTH 40X50CM</v>
          </cell>
          <cell r="D2434">
            <v>54</v>
          </cell>
          <cell r="E2434"/>
          <cell r="F2434"/>
          <cell r="G2434" t="str">
            <v>WN PRO CHASIS COT SMOO 40X50CM</v>
          </cell>
          <cell r="H2434" t="str">
            <v>W&amp;N PROFESSIONAL CANVAS SMOOTH 40X50CM</v>
          </cell>
          <cell r="I2434" t="str">
            <v>WN PRO CNV C/S 40X50</v>
          </cell>
          <cell r="J2434">
            <v>12.37</v>
          </cell>
          <cell r="K2434">
            <v>12.62</v>
          </cell>
          <cell r="L2434">
            <v>2.021018593371059E-2</v>
          </cell>
          <cell r="M2434" t="str">
            <v>Actif</v>
          </cell>
          <cell r="N2434"/>
          <cell r="O2434" t="str">
            <v>WINSOR &amp; NEWTON</v>
          </cell>
          <cell r="P2434" t="str">
            <v>FINE ARTS</v>
          </cell>
          <cell r="Q2434" t="str">
            <v>W&amp;N STRETCHED CANVAS</v>
          </cell>
          <cell r="R2434" t="str">
            <v>PROFESSIONAL FINE DETAIL COTTON CANVAS</v>
          </cell>
          <cell r="S2434" t="str">
            <v>CNV BS MET</v>
          </cell>
          <cell r="T2434" t="str">
            <v>No serie</v>
          </cell>
          <cell r="U2434" t="str">
            <v>NU</v>
          </cell>
          <cell r="V2434" t="str">
            <v>10100300403602</v>
          </cell>
          <cell r="W2434" t="str">
            <v>59019000</v>
          </cell>
          <cell r="X2434" t="str">
            <v>CHINA</v>
          </cell>
          <cell r="Y2434">
            <v>5</v>
          </cell>
        </row>
        <row r="2435">
          <cell r="A2435" t="str">
            <v>884955048948</v>
          </cell>
          <cell r="B2435" t="str">
            <v>6201052</v>
          </cell>
          <cell r="C2435" t="str">
            <v>W&amp;N CHASSIS COTON 10X10CM</v>
          </cell>
          <cell r="D2435">
            <v>54</v>
          </cell>
          <cell r="E2435"/>
          <cell r="F2435"/>
          <cell r="G2435" t="str">
            <v>WN CHASSIS COT 10X10CM</v>
          </cell>
          <cell r="H2435" t="str">
            <v>W&amp;N CLASSIC CANVAS KATOEN 10X10CM</v>
          </cell>
          <cell r="I2435" t="str">
            <v>WN COT CNV 10X10</v>
          </cell>
          <cell r="J2435">
            <v>2.0299999999999998</v>
          </cell>
          <cell r="K2435">
            <v>2.0699999999999998</v>
          </cell>
          <cell r="L2435">
            <v>1.9704433497536967E-2</v>
          </cell>
          <cell r="M2435" t="str">
            <v>Actif</v>
          </cell>
          <cell r="N2435"/>
          <cell r="O2435" t="str">
            <v>WINSOR &amp; NEWTON</v>
          </cell>
          <cell r="P2435" t="str">
            <v>FINE ARTS</v>
          </cell>
          <cell r="Q2435" t="str">
            <v>W&amp;N STRETCHED CANVAS</v>
          </cell>
          <cell r="R2435" t="str">
            <v>WN COTTON STRETCHED CANVAS</v>
          </cell>
          <cell r="S2435" t="str">
            <v>CNV BS MET</v>
          </cell>
          <cell r="T2435" t="str">
            <v>No serie</v>
          </cell>
          <cell r="U2435" t="str">
            <v>NU</v>
          </cell>
          <cell r="V2435" t="str">
            <v>10100300389602</v>
          </cell>
          <cell r="W2435" t="str">
            <v>59019000</v>
          </cell>
          <cell r="X2435" t="str">
            <v>CHINA</v>
          </cell>
          <cell r="Y2435">
            <v>6</v>
          </cell>
        </row>
        <row r="2436">
          <cell r="A2436" t="str">
            <v>884955048962</v>
          </cell>
          <cell r="B2436" t="str">
            <v>6201054</v>
          </cell>
          <cell r="C2436" t="str">
            <v>W&amp;N CHASSIS COTON 15X15CM</v>
          </cell>
          <cell r="D2436">
            <v>54</v>
          </cell>
          <cell r="E2436"/>
          <cell r="F2436"/>
          <cell r="G2436" t="str">
            <v>WN CHASSIS COT 15X15CM</v>
          </cell>
          <cell r="H2436" t="str">
            <v>W&amp;N CLASSIC CANVAS KATOEN 15X15CM</v>
          </cell>
          <cell r="I2436" t="str">
            <v>WN COT CNV 15X15</v>
          </cell>
          <cell r="J2436">
            <v>2.76</v>
          </cell>
          <cell r="K2436">
            <v>2.82</v>
          </cell>
          <cell r="L2436">
            <v>2.1739130434782629E-2</v>
          </cell>
          <cell r="M2436" t="str">
            <v>Actif</v>
          </cell>
          <cell r="N2436"/>
          <cell r="O2436" t="str">
            <v>WINSOR &amp; NEWTON</v>
          </cell>
          <cell r="P2436" t="str">
            <v>FINE ARTS</v>
          </cell>
          <cell r="Q2436" t="str">
            <v>W&amp;N STRETCHED CANVAS</v>
          </cell>
          <cell r="R2436" t="str">
            <v>WN COTTON STRETCHED CANVAS</v>
          </cell>
          <cell r="S2436" t="str">
            <v>CNV BS MET</v>
          </cell>
          <cell r="T2436" t="str">
            <v>No serie</v>
          </cell>
          <cell r="U2436" t="str">
            <v>NU</v>
          </cell>
          <cell r="V2436" t="str">
            <v>10100300389602</v>
          </cell>
          <cell r="W2436" t="str">
            <v>59019000</v>
          </cell>
          <cell r="X2436" t="str">
            <v>CHINA</v>
          </cell>
          <cell r="Y2436">
            <v>6</v>
          </cell>
        </row>
        <row r="2437">
          <cell r="A2437" t="str">
            <v>884955048955</v>
          </cell>
          <cell r="B2437" t="str">
            <v>6201053</v>
          </cell>
          <cell r="C2437" t="str">
            <v>W&amp;N CHASSIS COTON 13X18CM</v>
          </cell>
          <cell r="D2437">
            <v>54</v>
          </cell>
          <cell r="E2437"/>
          <cell r="F2437"/>
          <cell r="G2437" t="str">
            <v>WN CHASSIS COT 13X18CM</v>
          </cell>
          <cell r="H2437" t="str">
            <v>W&amp;N CLASSIC CANVAS KATOEN 13X18CM</v>
          </cell>
          <cell r="I2437" t="str">
            <v>WN COT CNV 13X18</v>
          </cell>
          <cell r="J2437">
            <v>3.06</v>
          </cell>
          <cell r="K2437">
            <v>3.12</v>
          </cell>
          <cell r="L2437">
            <v>1.9607843137254919E-2</v>
          </cell>
          <cell r="M2437" t="str">
            <v>Actif</v>
          </cell>
          <cell r="N2437"/>
          <cell r="O2437" t="str">
            <v>WINSOR &amp; NEWTON</v>
          </cell>
          <cell r="P2437" t="str">
            <v>FINE ARTS</v>
          </cell>
          <cell r="Q2437" t="str">
            <v>W&amp;N STRETCHED CANVAS</v>
          </cell>
          <cell r="R2437" t="str">
            <v>WN COTTON STRETCHED CANVAS</v>
          </cell>
          <cell r="S2437" t="str">
            <v>CNV BS MET</v>
          </cell>
          <cell r="T2437" t="str">
            <v>No serie</v>
          </cell>
          <cell r="U2437" t="str">
            <v>NU</v>
          </cell>
          <cell r="V2437" t="str">
            <v>10100300389602</v>
          </cell>
          <cell r="W2437" t="str">
            <v>59019000</v>
          </cell>
          <cell r="X2437" t="str">
            <v>CHINA</v>
          </cell>
          <cell r="Y2437">
            <v>6</v>
          </cell>
        </row>
        <row r="2438">
          <cell r="A2438" t="str">
            <v>884955048986</v>
          </cell>
          <cell r="B2438" t="str">
            <v>6201056</v>
          </cell>
          <cell r="C2438" t="str">
            <v>W&amp;N CHASSIS COTON 18X24CM</v>
          </cell>
          <cell r="D2438">
            <v>54</v>
          </cell>
          <cell r="E2438"/>
          <cell r="F2438"/>
          <cell r="G2438" t="str">
            <v>WN CHASSIS COT 18X24CM</v>
          </cell>
          <cell r="H2438" t="str">
            <v>W&amp;N CLASSIC CANVAS KATOEN 18X24CM</v>
          </cell>
          <cell r="I2438" t="str">
            <v>WN COT CNV 18X24</v>
          </cell>
          <cell r="J2438">
            <v>3.38</v>
          </cell>
          <cell r="K2438">
            <v>3.45</v>
          </cell>
          <cell r="L2438">
            <v>2.0710059171597718E-2</v>
          </cell>
          <cell r="M2438" t="str">
            <v>Actif</v>
          </cell>
          <cell r="N2438"/>
          <cell r="O2438" t="str">
            <v>WINSOR &amp; NEWTON</v>
          </cell>
          <cell r="P2438" t="str">
            <v>FINE ARTS</v>
          </cell>
          <cell r="Q2438" t="str">
            <v>W&amp;N STRETCHED CANVAS</v>
          </cell>
          <cell r="R2438" t="str">
            <v>WN COTTON STRETCHED CANVAS</v>
          </cell>
          <cell r="S2438" t="str">
            <v>CNV BS MET</v>
          </cell>
          <cell r="T2438" t="str">
            <v>No serie</v>
          </cell>
          <cell r="U2438" t="str">
            <v>NU</v>
          </cell>
          <cell r="V2438" t="str">
            <v>10100300389602</v>
          </cell>
          <cell r="W2438" t="str">
            <v>59019000</v>
          </cell>
          <cell r="X2438" t="str">
            <v>CHINA</v>
          </cell>
          <cell r="Y2438">
            <v>6</v>
          </cell>
        </row>
        <row r="2439">
          <cell r="A2439" t="str">
            <v>884955048993</v>
          </cell>
          <cell r="B2439" t="str">
            <v>6201057</v>
          </cell>
          <cell r="C2439" t="str">
            <v>W&amp;N CHASSIS COTON 20X20CM</v>
          </cell>
          <cell r="D2439">
            <v>54</v>
          </cell>
          <cell r="E2439"/>
          <cell r="F2439"/>
          <cell r="G2439" t="str">
            <v>WN CHASSIS COT 20X20CM</v>
          </cell>
          <cell r="H2439" t="str">
            <v>W&amp;N CLASSIC CANVAS KATOEN 20X20CM</v>
          </cell>
          <cell r="I2439" t="str">
            <v>WN COT CNV 20X20</v>
          </cell>
          <cell r="J2439">
            <v>3.38</v>
          </cell>
          <cell r="K2439">
            <v>3.45</v>
          </cell>
          <cell r="L2439">
            <v>2.0710059171597718E-2</v>
          </cell>
          <cell r="M2439" t="str">
            <v>Actif</v>
          </cell>
          <cell r="N2439"/>
          <cell r="O2439" t="str">
            <v>WINSOR &amp; NEWTON</v>
          </cell>
          <cell r="P2439" t="str">
            <v>FINE ARTS</v>
          </cell>
          <cell r="Q2439" t="str">
            <v>W&amp;N STRETCHED CANVAS</v>
          </cell>
          <cell r="R2439" t="str">
            <v>WN COTTON STRETCHED CANVAS</v>
          </cell>
          <cell r="S2439" t="str">
            <v>CNV BS MET</v>
          </cell>
          <cell r="T2439" t="str">
            <v>No serie</v>
          </cell>
          <cell r="U2439" t="str">
            <v>NU</v>
          </cell>
          <cell r="V2439" t="str">
            <v>10100300389602</v>
          </cell>
          <cell r="W2439" t="str">
            <v>59019000</v>
          </cell>
          <cell r="X2439" t="str">
            <v>CHINA</v>
          </cell>
          <cell r="Y2439">
            <v>6</v>
          </cell>
        </row>
        <row r="2440">
          <cell r="A2440" t="str">
            <v>884955049013</v>
          </cell>
          <cell r="B2440" t="str">
            <v>6201059</v>
          </cell>
          <cell r="C2440" t="str">
            <v>W&amp;N CHASSIS COTON 24X30CM</v>
          </cell>
          <cell r="D2440">
            <v>54</v>
          </cell>
          <cell r="E2440"/>
          <cell r="F2440"/>
          <cell r="G2440" t="str">
            <v>WN CHASSIS COT 24X30CM</v>
          </cell>
          <cell r="H2440" t="str">
            <v>W&amp;N CLASSIC CANVAS KATOEN 24X30CM</v>
          </cell>
          <cell r="I2440" t="str">
            <v>WN COT CNV 24X30</v>
          </cell>
          <cell r="J2440">
            <v>4.5999999999999996</v>
          </cell>
          <cell r="K2440">
            <v>4.6900000000000004</v>
          </cell>
          <cell r="L2440">
            <v>1.9565217391304512E-2</v>
          </cell>
          <cell r="M2440" t="str">
            <v>Actif</v>
          </cell>
          <cell r="N2440"/>
          <cell r="O2440" t="str">
            <v>WINSOR &amp; NEWTON</v>
          </cell>
          <cell r="P2440" t="str">
            <v>FINE ARTS</v>
          </cell>
          <cell r="Q2440" t="str">
            <v>W&amp;N STRETCHED CANVAS</v>
          </cell>
          <cell r="R2440" t="str">
            <v>WN COTTON STRETCHED CANVAS</v>
          </cell>
          <cell r="S2440" t="str">
            <v>CNV BS MET</v>
          </cell>
          <cell r="T2440" t="str">
            <v>No serie</v>
          </cell>
          <cell r="U2440" t="str">
            <v>NU</v>
          </cell>
          <cell r="V2440" t="str">
            <v>10100300389602</v>
          </cell>
          <cell r="W2440" t="str">
            <v>59019000</v>
          </cell>
          <cell r="X2440" t="str">
            <v>CHINA</v>
          </cell>
          <cell r="Y2440">
            <v>6</v>
          </cell>
        </row>
        <row r="2441">
          <cell r="A2441" t="str">
            <v>884955049044</v>
          </cell>
          <cell r="B2441" t="str">
            <v>6201062</v>
          </cell>
          <cell r="C2441" t="str">
            <v>W&amp;N CHASSIS COTON 30X30CM</v>
          </cell>
          <cell r="D2441">
            <v>54</v>
          </cell>
          <cell r="E2441"/>
          <cell r="F2441"/>
          <cell r="G2441" t="str">
            <v>WN CHASSIS COT 30X30CM</v>
          </cell>
          <cell r="H2441" t="str">
            <v>W&amp;N CLASSIC CANVAS KATOEN 30X30CM</v>
          </cell>
          <cell r="I2441" t="str">
            <v>WN COT CNV 30X30</v>
          </cell>
          <cell r="J2441">
            <v>5.0199999999999996</v>
          </cell>
          <cell r="K2441">
            <v>5.12</v>
          </cell>
          <cell r="L2441">
            <v>1.9920318725099709E-2</v>
          </cell>
          <cell r="M2441" t="str">
            <v>Actif</v>
          </cell>
          <cell r="N2441"/>
          <cell r="O2441" t="str">
            <v>WINSOR &amp; NEWTON</v>
          </cell>
          <cell r="P2441" t="str">
            <v>FINE ARTS</v>
          </cell>
          <cell r="Q2441" t="str">
            <v>W&amp;N STRETCHED CANVAS</v>
          </cell>
          <cell r="R2441" t="str">
            <v>WN COTTON STRETCHED CANVAS</v>
          </cell>
          <cell r="S2441" t="str">
            <v>CNV BS MET</v>
          </cell>
          <cell r="T2441" t="str">
            <v>No serie</v>
          </cell>
          <cell r="U2441" t="str">
            <v>NU</v>
          </cell>
          <cell r="V2441" t="str">
            <v>10100300389602</v>
          </cell>
          <cell r="W2441" t="str">
            <v>59019000</v>
          </cell>
          <cell r="X2441" t="str">
            <v>CHINA</v>
          </cell>
          <cell r="Y2441">
            <v>6</v>
          </cell>
        </row>
        <row r="2442">
          <cell r="A2442" t="str">
            <v>884955049006</v>
          </cell>
          <cell r="B2442" t="str">
            <v>6201058</v>
          </cell>
          <cell r="C2442" t="str">
            <v>W&amp;N CHASSIS COTON 20X50CM</v>
          </cell>
          <cell r="D2442">
            <v>54</v>
          </cell>
          <cell r="E2442"/>
          <cell r="F2442"/>
          <cell r="G2442" t="str">
            <v>WN CHASSIS COT 20X50CM</v>
          </cell>
          <cell r="H2442" t="str">
            <v>W&amp;N CLASSIC CANVAS KATOEN 20X50CM</v>
          </cell>
          <cell r="I2442" t="str">
            <v>WN COT CNV 20X50</v>
          </cell>
          <cell r="J2442">
            <v>5.9</v>
          </cell>
          <cell r="K2442">
            <v>6.02</v>
          </cell>
          <cell r="L2442">
            <v>2.0338983050847324E-2</v>
          </cell>
          <cell r="M2442" t="str">
            <v>Actif</v>
          </cell>
          <cell r="N2442"/>
          <cell r="O2442" t="str">
            <v>WINSOR &amp; NEWTON</v>
          </cell>
          <cell r="P2442" t="str">
            <v>FINE ARTS</v>
          </cell>
          <cell r="Q2442" t="str">
            <v>W&amp;N STRETCHED CANVAS</v>
          </cell>
          <cell r="R2442" t="str">
            <v>WN COTTON STRETCHED CANVAS</v>
          </cell>
          <cell r="S2442" t="str">
            <v>CNV BS MET</v>
          </cell>
          <cell r="T2442" t="str">
            <v>No serie</v>
          </cell>
          <cell r="U2442" t="str">
            <v>NU</v>
          </cell>
          <cell r="V2442" t="str">
            <v>10100300389602</v>
          </cell>
          <cell r="W2442" t="str">
            <v>59019000</v>
          </cell>
          <cell r="X2442" t="str">
            <v>CHINA</v>
          </cell>
          <cell r="Y2442">
            <v>6</v>
          </cell>
        </row>
        <row r="2443">
          <cell r="A2443" t="str">
            <v>884955049051</v>
          </cell>
          <cell r="B2443" t="str">
            <v>6201063</v>
          </cell>
          <cell r="C2443" t="str">
            <v>W&amp;N CHASSIS COTON 30X40CM</v>
          </cell>
          <cell r="D2443">
            <v>54</v>
          </cell>
          <cell r="E2443"/>
          <cell r="F2443"/>
          <cell r="G2443" t="str">
            <v>WN CHASSIS COT 30X40CM</v>
          </cell>
          <cell r="H2443" t="str">
            <v>W&amp;N CLASSIC CANVAS KATOEN 30X40CM</v>
          </cell>
          <cell r="I2443" t="str">
            <v>WN COT CNV 30X40</v>
          </cell>
          <cell r="J2443">
            <v>5.9</v>
          </cell>
          <cell r="K2443">
            <v>6.02</v>
          </cell>
          <cell r="L2443">
            <v>2.0338983050847324E-2</v>
          </cell>
          <cell r="M2443" t="str">
            <v>Actif</v>
          </cell>
          <cell r="N2443"/>
          <cell r="O2443" t="str">
            <v>WINSOR &amp; NEWTON</v>
          </cell>
          <cell r="P2443" t="str">
            <v>FINE ARTS</v>
          </cell>
          <cell r="Q2443" t="str">
            <v>W&amp;N STRETCHED CANVAS</v>
          </cell>
          <cell r="R2443" t="str">
            <v>WN COTTON STRETCHED CANVAS</v>
          </cell>
          <cell r="S2443" t="str">
            <v>CNV BS MET</v>
          </cell>
          <cell r="T2443" t="str">
            <v>No serie</v>
          </cell>
          <cell r="U2443" t="str">
            <v>NU</v>
          </cell>
          <cell r="V2443" t="str">
            <v>10100300389602</v>
          </cell>
          <cell r="W2443" t="str">
            <v>59019000</v>
          </cell>
          <cell r="X2443" t="str">
            <v>CHINA</v>
          </cell>
          <cell r="Y2443">
            <v>6</v>
          </cell>
        </row>
        <row r="2444">
          <cell r="A2444" t="str">
            <v>884955048979</v>
          </cell>
          <cell r="B2444" t="str">
            <v>6201055</v>
          </cell>
          <cell r="C2444" t="str">
            <v>W&amp;N CHASSIS COTON 15X80CM</v>
          </cell>
          <cell r="D2444">
            <v>54</v>
          </cell>
          <cell r="E2444"/>
          <cell r="F2444"/>
          <cell r="G2444" t="str">
            <v>WN CHASSIS COT 15X80CM</v>
          </cell>
          <cell r="H2444" t="str">
            <v>W&amp;N CLASSIC CANVAS KATOEN 15X80CM</v>
          </cell>
          <cell r="I2444" t="str">
            <v>WN COT CNV 15X80</v>
          </cell>
          <cell r="J2444">
            <v>7.12</v>
          </cell>
          <cell r="K2444">
            <v>7.26</v>
          </cell>
          <cell r="L2444">
            <v>1.9662921348314561E-2</v>
          </cell>
          <cell r="M2444" t="str">
            <v>Actif</v>
          </cell>
          <cell r="N2444"/>
          <cell r="O2444" t="str">
            <v>WINSOR &amp; NEWTON</v>
          </cell>
          <cell r="P2444" t="str">
            <v>FINE ARTS</v>
          </cell>
          <cell r="Q2444" t="str">
            <v>W&amp;N STRETCHED CANVAS</v>
          </cell>
          <cell r="R2444" t="str">
            <v>WN COTTON STRETCHED CANVAS</v>
          </cell>
          <cell r="S2444" t="str">
            <v>CNV BS MET</v>
          </cell>
          <cell r="T2444" t="str">
            <v>No serie</v>
          </cell>
          <cell r="U2444" t="str">
            <v>NU</v>
          </cell>
          <cell r="V2444" t="str">
            <v>10100300389602</v>
          </cell>
          <cell r="W2444" t="str">
            <v>59019000</v>
          </cell>
          <cell r="X2444" t="str">
            <v>CHINA</v>
          </cell>
          <cell r="Y2444">
            <v>6</v>
          </cell>
        </row>
        <row r="2445">
          <cell r="A2445" t="str">
            <v>884955049099</v>
          </cell>
          <cell r="B2445" t="str">
            <v>6201067</v>
          </cell>
          <cell r="C2445" t="str">
            <v>W&amp;N CHASSIS COTON 40X40CM</v>
          </cell>
          <cell r="D2445">
            <v>54</v>
          </cell>
          <cell r="E2445"/>
          <cell r="F2445"/>
          <cell r="G2445" t="str">
            <v>WN CHASSIS COT 40X40CM</v>
          </cell>
          <cell r="H2445" t="str">
            <v>W&amp;N CLASSIC CANVAS KATOEN 40X40CM</v>
          </cell>
          <cell r="I2445" t="str">
            <v>WN COT CNV 40X40</v>
          </cell>
          <cell r="J2445">
            <v>7.14</v>
          </cell>
          <cell r="K2445">
            <v>7.28</v>
          </cell>
          <cell r="L2445">
            <v>1.9607843137254981E-2</v>
          </cell>
          <cell r="M2445" t="str">
            <v>Actif</v>
          </cell>
          <cell r="N2445"/>
          <cell r="O2445" t="str">
            <v>WINSOR &amp; NEWTON</v>
          </cell>
          <cell r="P2445" t="str">
            <v>FINE ARTS</v>
          </cell>
          <cell r="Q2445" t="str">
            <v>W&amp;N STRETCHED CANVAS</v>
          </cell>
          <cell r="R2445" t="str">
            <v>WN COTTON STRETCHED CANVAS</v>
          </cell>
          <cell r="S2445" t="str">
            <v>CNV BS MET</v>
          </cell>
          <cell r="T2445" t="str">
            <v>No serie</v>
          </cell>
          <cell r="U2445" t="str">
            <v>NU</v>
          </cell>
          <cell r="V2445" t="str">
            <v>10100300389602</v>
          </cell>
          <cell r="W2445" t="str">
            <v>59019000</v>
          </cell>
          <cell r="X2445" t="str">
            <v>CHINA</v>
          </cell>
          <cell r="Y2445">
            <v>6</v>
          </cell>
        </row>
        <row r="2446">
          <cell r="A2446" t="str">
            <v>884955049105</v>
          </cell>
          <cell r="B2446" t="str">
            <v>6201068</v>
          </cell>
          <cell r="C2446" t="str">
            <v>W&amp;N CHASSIS COTON 40X50CM</v>
          </cell>
          <cell r="D2446">
            <v>54</v>
          </cell>
          <cell r="E2446"/>
          <cell r="F2446"/>
          <cell r="G2446" t="str">
            <v>WN CHASSIS COT 40X50CM</v>
          </cell>
          <cell r="H2446" t="str">
            <v>W&amp;N CLASSIC CANVAS KATOEN 40X50CM</v>
          </cell>
          <cell r="I2446" t="str">
            <v>WN COT CNV 40X50</v>
          </cell>
          <cell r="J2446">
            <v>8.02</v>
          </cell>
          <cell r="K2446">
            <v>8.18</v>
          </cell>
          <cell r="L2446">
            <v>1.9950124688279322E-2</v>
          </cell>
          <cell r="M2446" t="str">
            <v>Actif</v>
          </cell>
          <cell r="N2446"/>
          <cell r="O2446" t="str">
            <v>WINSOR &amp; NEWTON</v>
          </cell>
          <cell r="P2446" t="str">
            <v>FINE ARTS</v>
          </cell>
          <cell r="Q2446" t="str">
            <v>W&amp;N STRETCHED CANVAS</v>
          </cell>
          <cell r="R2446" t="str">
            <v>WN COTTON STRETCHED CANVAS</v>
          </cell>
          <cell r="S2446" t="str">
            <v>CNV BS MET</v>
          </cell>
          <cell r="T2446" t="str">
            <v>No serie</v>
          </cell>
          <cell r="U2446" t="str">
            <v>NU</v>
          </cell>
          <cell r="V2446" t="str">
            <v>10100300389602</v>
          </cell>
          <cell r="W2446" t="str">
            <v>59019000</v>
          </cell>
          <cell r="X2446" t="str">
            <v>CHINA</v>
          </cell>
          <cell r="Y2446">
            <v>6</v>
          </cell>
        </row>
        <row r="2447">
          <cell r="A2447" t="str">
            <v>884955049143</v>
          </cell>
          <cell r="B2447" t="str">
            <v>6201072</v>
          </cell>
          <cell r="C2447" t="str">
            <v>W&amp;N CHASSIS COTON 50X50CM</v>
          </cell>
          <cell r="D2447">
            <v>54</v>
          </cell>
          <cell r="E2447"/>
          <cell r="F2447"/>
          <cell r="G2447" t="str">
            <v>WN CHASSIS COT 50X50CM</v>
          </cell>
          <cell r="H2447" t="str">
            <v>W&amp;N CLASSIC CANVAS KATOEN 50X50CM</v>
          </cell>
          <cell r="I2447" t="str">
            <v>WN COT CNV 50X50</v>
          </cell>
          <cell r="J2447">
            <v>9.58</v>
          </cell>
          <cell r="K2447">
            <v>9.77</v>
          </cell>
          <cell r="L2447">
            <v>1.9832985386221243E-2</v>
          </cell>
          <cell r="M2447" t="str">
            <v>Actif</v>
          </cell>
          <cell r="N2447"/>
          <cell r="O2447" t="str">
            <v>WINSOR &amp; NEWTON</v>
          </cell>
          <cell r="P2447" t="str">
            <v>FINE ARTS</v>
          </cell>
          <cell r="Q2447" t="str">
            <v>W&amp;N STRETCHED CANVAS</v>
          </cell>
          <cell r="R2447" t="str">
            <v>WN COTTON STRETCHED CANVAS</v>
          </cell>
          <cell r="S2447" t="str">
            <v>CNV BS MET</v>
          </cell>
          <cell r="T2447" t="str">
            <v>No serie</v>
          </cell>
          <cell r="U2447" t="str">
            <v>NU</v>
          </cell>
          <cell r="V2447" t="str">
            <v>10100300389602</v>
          </cell>
          <cell r="W2447" t="str">
            <v>59019000</v>
          </cell>
          <cell r="X2447" t="str">
            <v>CHINA</v>
          </cell>
          <cell r="Y2447">
            <v>6</v>
          </cell>
        </row>
        <row r="2448">
          <cell r="A2448" t="str">
            <v>884955049112</v>
          </cell>
          <cell r="B2448" t="str">
            <v>6201069</v>
          </cell>
          <cell r="C2448" t="str">
            <v>W&amp;N CHASSIS COTON 40X60CM</v>
          </cell>
          <cell r="D2448">
            <v>54</v>
          </cell>
          <cell r="E2448"/>
          <cell r="F2448"/>
          <cell r="G2448" t="str">
            <v>WN CHASSIS COT 40X60CM</v>
          </cell>
          <cell r="H2448" t="str">
            <v>W&amp;N CLASSIC CANVAS KATOEN 40X60CM</v>
          </cell>
          <cell r="I2448" t="str">
            <v>WN COT CNV 40X60</v>
          </cell>
          <cell r="J2448">
            <v>9.68</v>
          </cell>
          <cell r="K2448">
            <v>9.8699999999999992</v>
          </cell>
          <cell r="L2448">
            <v>1.9628099173553668E-2</v>
          </cell>
          <cell r="M2448" t="str">
            <v>Actif</v>
          </cell>
          <cell r="N2448"/>
          <cell r="O2448" t="str">
            <v>WINSOR &amp; NEWTON</v>
          </cell>
          <cell r="P2448" t="str">
            <v>FINE ARTS</v>
          </cell>
          <cell r="Q2448" t="str">
            <v>W&amp;N STRETCHED CANVAS</v>
          </cell>
          <cell r="R2448" t="str">
            <v>WN COTTON STRETCHED CANVAS</v>
          </cell>
          <cell r="S2448" t="str">
            <v>CNV BS MET</v>
          </cell>
          <cell r="T2448" t="str">
            <v>No serie</v>
          </cell>
          <cell r="U2448" t="str">
            <v>NU</v>
          </cell>
          <cell r="V2448" t="str">
            <v>10100300389602</v>
          </cell>
          <cell r="W2448" t="str">
            <v>59019000</v>
          </cell>
          <cell r="X2448" t="str">
            <v>CHINA</v>
          </cell>
          <cell r="Y2448">
            <v>6</v>
          </cell>
        </row>
        <row r="2449">
          <cell r="A2449" t="str">
            <v>884955049150</v>
          </cell>
          <cell r="B2449" t="str">
            <v>6201073</v>
          </cell>
          <cell r="C2449" t="str">
            <v>W&amp;N CHASSIS COTON 50X60CM</v>
          </cell>
          <cell r="D2449">
            <v>54</v>
          </cell>
          <cell r="E2449"/>
          <cell r="F2449"/>
          <cell r="G2449" t="str">
            <v>WN CHASSIS COT 50X60CM</v>
          </cell>
          <cell r="H2449" t="str">
            <v>W&amp;N CLASSIC CANVAS KATOEN 50X60CM</v>
          </cell>
          <cell r="I2449" t="str">
            <v>WN COT CNV 50X60</v>
          </cell>
          <cell r="J2449">
            <v>10.57</v>
          </cell>
          <cell r="K2449">
            <v>10.78</v>
          </cell>
          <cell r="L2449">
            <v>1.9867549668874083E-2</v>
          </cell>
          <cell r="M2449" t="str">
            <v>Actif</v>
          </cell>
          <cell r="N2449"/>
          <cell r="O2449" t="str">
            <v>WINSOR &amp; NEWTON</v>
          </cell>
          <cell r="P2449" t="str">
            <v>FINE ARTS</v>
          </cell>
          <cell r="Q2449" t="str">
            <v>W&amp;N STRETCHED CANVAS</v>
          </cell>
          <cell r="R2449" t="str">
            <v>WN COTTON STRETCHED CANVAS</v>
          </cell>
          <cell r="S2449" t="str">
            <v>CNV BS MET</v>
          </cell>
          <cell r="T2449" t="str">
            <v>No serie</v>
          </cell>
          <cell r="U2449" t="str">
            <v>NU</v>
          </cell>
          <cell r="V2449" t="str">
            <v>10100300389602</v>
          </cell>
          <cell r="W2449" t="str">
            <v>59019000</v>
          </cell>
          <cell r="X2449" t="str">
            <v>CHINA</v>
          </cell>
          <cell r="Y2449">
            <v>6</v>
          </cell>
        </row>
        <row r="2450">
          <cell r="A2450" t="str">
            <v>884955049068</v>
          </cell>
          <cell r="B2450" t="str">
            <v>6201064</v>
          </cell>
          <cell r="C2450" t="str">
            <v>W&amp;N CHASSIS COTON 30X80CM</v>
          </cell>
          <cell r="D2450">
            <v>54</v>
          </cell>
          <cell r="E2450"/>
          <cell r="F2450"/>
          <cell r="G2450" t="str">
            <v>WN CHASSIS COT 30X80CM</v>
          </cell>
          <cell r="H2450" t="str">
            <v>W&amp;N CLASSIC CANVAS KATOEN 30X80CM</v>
          </cell>
          <cell r="I2450" t="str">
            <v>WN COT CNV 30X80</v>
          </cell>
          <cell r="J2450">
            <v>11.57</v>
          </cell>
          <cell r="K2450">
            <v>11.8</v>
          </cell>
          <cell r="L2450">
            <v>1.9878997407087332E-2</v>
          </cell>
          <cell r="M2450" t="str">
            <v>Actif</v>
          </cell>
          <cell r="N2450"/>
          <cell r="O2450" t="str">
            <v>WINSOR &amp; NEWTON</v>
          </cell>
          <cell r="P2450" t="str">
            <v>FINE ARTS</v>
          </cell>
          <cell r="Q2450" t="str">
            <v>W&amp;N STRETCHED CANVAS</v>
          </cell>
          <cell r="R2450" t="str">
            <v>WN COTTON STRETCHED CANVAS</v>
          </cell>
          <cell r="S2450" t="str">
            <v>CNV BS MET</v>
          </cell>
          <cell r="T2450" t="str">
            <v>No serie</v>
          </cell>
          <cell r="U2450" t="str">
            <v>NU</v>
          </cell>
          <cell r="V2450" t="str">
            <v>10100300389602</v>
          </cell>
          <cell r="W2450" t="str">
            <v>59019000</v>
          </cell>
          <cell r="X2450" t="str">
            <v>CHINA</v>
          </cell>
          <cell r="Y2450">
            <v>6</v>
          </cell>
        </row>
        <row r="2451">
          <cell r="A2451" t="str">
            <v>884955049129</v>
          </cell>
          <cell r="B2451" t="str">
            <v>6201070</v>
          </cell>
          <cell r="C2451" t="str">
            <v>W&amp;N CHASSIS COTON 40X80CM</v>
          </cell>
          <cell r="D2451">
            <v>54</v>
          </cell>
          <cell r="E2451"/>
          <cell r="F2451"/>
          <cell r="G2451" t="str">
            <v>WN CHASSIS COT 40X80CM</v>
          </cell>
          <cell r="H2451" t="str">
            <v>W&amp;N CLASSIC CANVAS KATOEN 40X80CM</v>
          </cell>
          <cell r="I2451" t="str">
            <v>WN COT CNV 40X80</v>
          </cell>
          <cell r="J2451">
            <v>11.9</v>
          </cell>
          <cell r="K2451">
            <v>12.14</v>
          </cell>
          <cell r="L2451">
            <v>2.0168067226890775E-2</v>
          </cell>
          <cell r="M2451" t="str">
            <v>Actif</v>
          </cell>
          <cell r="N2451"/>
          <cell r="O2451" t="str">
            <v>WINSOR &amp; NEWTON</v>
          </cell>
          <cell r="P2451" t="str">
            <v>FINE ARTS</v>
          </cell>
          <cell r="Q2451" t="str">
            <v>W&amp;N STRETCHED CANVAS</v>
          </cell>
          <cell r="R2451" t="str">
            <v>WN COTTON STRETCHED CANVAS</v>
          </cell>
          <cell r="S2451" t="str">
            <v>CNV BS MET</v>
          </cell>
          <cell r="T2451" t="str">
            <v>No serie</v>
          </cell>
          <cell r="U2451" t="str">
            <v>NU</v>
          </cell>
          <cell r="V2451" t="str">
            <v>10100300389602</v>
          </cell>
          <cell r="W2451" t="str">
            <v>59019000</v>
          </cell>
          <cell r="X2451" t="str">
            <v>CHINA</v>
          </cell>
          <cell r="Y2451">
            <v>6</v>
          </cell>
        </row>
        <row r="2452">
          <cell r="A2452" t="str">
            <v>884955049167</v>
          </cell>
          <cell r="B2452" t="str">
            <v>6201074</v>
          </cell>
          <cell r="C2452" t="str">
            <v>W&amp;N CHASSIS COTON 50X70CM</v>
          </cell>
          <cell r="D2452">
            <v>54</v>
          </cell>
          <cell r="E2452"/>
          <cell r="F2452"/>
          <cell r="G2452" t="str">
            <v>WN CHASSIS COT 50X70CM</v>
          </cell>
          <cell r="H2452" t="str">
            <v>W&amp;N CLASSIC CANVAS KATOEN 50X70CM</v>
          </cell>
          <cell r="I2452" t="str">
            <v>WN COT CNV 50X70</v>
          </cell>
          <cell r="J2452">
            <v>12.04</v>
          </cell>
          <cell r="K2452">
            <v>12.28</v>
          </cell>
          <cell r="L2452">
            <v>1.9933554817275767E-2</v>
          </cell>
          <cell r="M2452" t="str">
            <v>Actif</v>
          </cell>
          <cell r="N2452"/>
          <cell r="O2452" t="str">
            <v>WINSOR &amp; NEWTON</v>
          </cell>
          <cell r="P2452" t="str">
            <v>FINE ARTS</v>
          </cell>
          <cell r="Q2452" t="str">
            <v>W&amp;N STRETCHED CANVAS</v>
          </cell>
          <cell r="R2452" t="str">
            <v>WN COTTON STRETCHED CANVAS</v>
          </cell>
          <cell r="S2452" t="str">
            <v>CNV BS MET</v>
          </cell>
          <cell r="T2452" t="str">
            <v>No serie</v>
          </cell>
          <cell r="U2452" t="str">
            <v>NU</v>
          </cell>
          <cell r="V2452" t="str">
            <v>10100300389602</v>
          </cell>
          <cell r="W2452" t="str">
            <v>59019000</v>
          </cell>
          <cell r="X2452" t="str">
            <v>CHINA</v>
          </cell>
          <cell r="Y2452">
            <v>6</v>
          </cell>
        </row>
        <row r="2453">
          <cell r="A2453" t="str">
            <v>884955049174</v>
          </cell>
          <cell r="B2453" t="str">
            <v>6201075</v>
          </cell>
          <cell r="C2453" t="str">
            <v>W&amp;N CHASSIS COTON 60X60CM</v>
          </cell>
          <cell r="D2453">
            <v>54</v>
          </cell>
          <cell r="E2453"/>
          <cell r="F2453"/>
          <cell r="G2453" t="str">
            <v>WN CHASSIS COT 60X60CM</v>
          </cell>
          <cell r="H2453" t="str">
            <v>W&amp;N CLASSIC CANVAS KATOEN 60X60CM</v>
          </cell>
          <cell r="I2453" t="str">
            <v>WN COT CNV 60X60</v>
          </cell>
          <cell r="J2453">
            <v>13.68</v>
          </cell>
          <cell r="K2453">
            <v>13.95</v>
          </cell>
          <cell r="L2453">
            <v>1.9736842105263126E-2</v>
          </cell>
          <cell r="M2453" t="str">
            <v>Actif</v>
          </cell>
          <cell r="N2453"/>
          <cell r="O2453" t="str">
            <v>WINSOR &amp; NEWTON</v>
          </cell>
          <cell r="P2453" t="str">
            <v>FINE ARTS</v>
          </cell>
          <cell r="Q2453" t="str">
            <v>W&amp;N STRETCHED CANVAS</v>
          </cell>
          <cell r="R2453" t="str">
            <v>WN COTTON STRETCHED CANVAS</v>
          </cell>
          <cell r="S2453" t="str">
            <v>CNV BS MET</v>
          </cell>
          <cell r="T2453" t="str">
            <v>No serie</v>
          </cell>
          <cell r="U2453" t="str">
            <v>NU</v>
          </cell>
          <cell r="V2453" t="str">
            <v>10100300389602</v>
          </cell>
          <cell r="W2453" t="str">
            <v>59019000</v>
          </cell>
          <cell r="X2453" t="str">
            <v>CHINA</v>
          </cell>
          <cell r="Y2453">
            <v>6</v>
          </cell>
        </row>
        <row r="2454">
          <cell r="A2454" t="str">
            <v>884955049020</v>
          </cell>
          <cell r="B2454" t="str">
            <v>6201060</v>
          </cell>
          <cell r="C2454" t="str">
            <v>W&amp;N CHASSIS COTON 30X100CM</v>
          </cell>
          <cell r="D2454">
            <v>54</v>
          </cell>
          <cell r="E2454"/>
          <cell r="F2454"/>
          <cell r="G2454" t="str">
            <v>WN CHASSIS COT 30X100CM</v>
          </cell>
          <cell r="H2454" t="str">
            <v>W&amp;N CLASSIC CANVAS KATOEN 30X100CM</v>
          </cell>
          <cell r="I2454" t="str">
            <v>WN COT CNV 30X100</v>
          </cell>
          <cell r="J2454">
            <v>14.03</v>
          </cell>
          <cell r="K2454">
            <v>14.31</v>
          </cell>
          <cell r="L2454">
            <v>1.9957234497505427E-2</v>
          </cell>
          <cell r="M2454" t="str">
            <v>Actif</v>
          </cell>
          <cell r="N2454"/>
          <cell r="O2454" t="str">
            <v>WINSOR &amp; NEWTON</v>
          </cell>
          <cell r="P2454" t="str">
            <v>FINE ARTS</v>
          </cell>
          <cell r="Q2454" t="str">
            <v>W&amp;N STRETCHED CANVAS</v>
          </cell>
          <cell r="R2454" t="str">
            <v>WN COTTON STRETCHED CANVAS</v>
          </cell>
          <cell r="S2454" t="str">
            <v>CNV BS MET</v>
          </cell>
          <cell r="T2454" t="str">
            <v>No serie</v>
          </cell>
          <cell r="U2454" t="str">
            <v>NU</v>
          </cell>
          <cell r="V2454" t="str">
            <v>10100300389602</v>
          </cell>
          <cell r="W2454" t="str">
            <v>59019000</v>
          </cell>
          <cell r="X2454" t="str">
            <v>CHINA</v>
          </cell>
          <cell r="Y2454">
            <v>6</v>
          </cell>
        </row>
        <row r="2455">
          <cell r="A2455" t="str">
            <v>884955049075</v>
          </cell>
          <cell r="B2455" t="str">
            <v>6201065</v>
          </cell>
          <cell r="C2455" t="str">
            <v>W&amp;N CHASSIS COTON 40X100CM</v>
          </cell>
          <cell r="D2455">
            <v>54</v>
          </cell>
          <cell r="E2455"/>
          <cell r="F2455"/>
          <cell r="G2455" t="str">
            <v>WN CHASSIS COT 40X100CM</v>
          </cell>
          <cell r="H2455" t="str">
            <v>W&amp;N CLASSIC CANVAS KATOEN 40X100CM</v>
          </cell>
          <cell r="I2455" t="str">
            <v>WN COT CNV 40X100</v>
          </cell>
          <cell r="J2455">
            <v>14.41</v>
          </cell>
          <cell r="K2455">
            <v>14.7</v>
          </cell>
          <cell r="L2455">
            <v>2.0124913254684188E-2</v>
          </cell>
          <cell r="M2455" t="str">
            <v>Actif</v>
          </cell>
          <cell r="N2455"/>
          <cell r="O2455" t="str">
            <v>WINSOR &amp; NEWTON</v>
          </cell>
          <cell r="P2455" t="str">
            <v>FINE ARTS</v>
          </cell>
          <cell r="Q2455" t="str">
            <v>W&amp;N STRETCHED CANVAS</v>
          </cell>
          <cell r="R2455" t="str">
            <v>WN COTTON STRETCHED CANVAS</v>
          </cell>
          <cell r="S2455" t="str">
            <v>CNV BS MET</v>
          </cell>
          <cell r="T2455" t="str">
            <v>No serie</v>
          </cell>
          <cell r="U2455" t="str">
            <v>NU</v>
          </cell>
          <cell r="V2455" t="str">
            <v>10100300389602</v>
          </cell>
          <cell r="W2455" t="str">
            <v>59019000</v>
          </cell>
          <cell r="X2455" t="str">
            <v>CHINA</v>
          </cell>
          <cell r="Y2455">
            <v>6</v>
          </cell>
        </row>
        <row r="2456">
          <cell r="A2456" t="str">
            <v>884955049037</v>
          </cell>
          <cell r="B2456" t="str">
            <v>6201061</v>
          </cell>
          <cell r="C2456" t="str">
            <v>W&amp;N CHASSIS COTON 30X120CM</v>
          </cell>
          <cell r="D2456">
            <v>54</v>
          </cell>
          <cell r="E2456"/>
          <cell r="F2456"/>
          <cell r="G2456" t="str">
            <v>WN CHASSIS COT 30X120CM</v>
          </cell>
          <cell r="H2456" t="str">
            <v>W&amp;N CLASSIC CANVAS KATOEN 30X120CM</v>
          </cell>
          <cell r="I2456" t="str">
            <v>WN COT CNV 30X120</v>
          </cell>
          <cell r="J2456">
            <v>15.29</v>
          </cell>
          <cell r="K2456">
            <v>15.6</v>
          </cell>
          <cell r="L2456">
            <v>2.0274689339437574E-2</v>
          </cell>
          <cell r="M2456" t="str">
            <v>Actif</v>
          </cell>
          <cell r="N2456"/>
          <cell r="O2456" t="str">
            <v>WINSOR &amp; NEWTON</v>
          </cell>
          <cell r="P2456" t="str">
            <v>FINE ARTS</v>
          </cell>
          <cell r="Q2456" t="str">
            <v>W&amp;N STRETCHED CANVAS</v>
          </cell>
          <cell r="R2456" t="str">
            <v>WN COTTON STRETCHED CANVAS</v>
          </cell>
          <cell r="S2456" t="str">
            <v>CNV BS MET</v>
          </cell>
          <cell r="T2456" t="str">
            <v>No serie</v>
          </cell>
          <cell r="U2456" t="str">
            <v>NU</v>
          </cell>
          <cell r="V2456" t="str">
            <v>10100300389602</v>
          </cell>
          <cell r="W2456" t="str">
            <v>59019000</v>
          </cell>
          <cell r="X2456" t="str">
            <v>CHINA</v>
          </cell>
          <cell r="Y2456">
            <v>6</v>
          </cell>
        </row>
        <row r="2457">
          <cell r="A2457" t="str">
            <v>884955049082</v>
          </cell>
          <cell r="B2457" t="str">
            <v>6201066</v>
          </cell>
          <cell r="C2457" t="str">
            <v>W&amp;N CHASSIS COTON 40X120CM</v>
          </cell>
          <cell r="D2457">
            <v>54</v>
          </cell>
          <cell r="E2457"/>
          <cell r="F2457"/>
          <cell r="G2457" t="str">
            <v>WN CHASSIS COT 40X120CM</v>
          </cell>
          <cell r="H2457" t="str">
            <v>W&amp;N CLASSIC CANVAS KATOEN 40X120CM</v>
          </cell>
          <cell r="I2457" t="str">
            <v>WN COT CNV 40X120</v>
          </cell>
          <cell r="J2457">
            <v>16.13</v>
          </cell>
          <cell r="K2457">
            <v>16.45</v>
          </cell>
          <cell r="L2457">
            <v>1.9838809671419735E-2</v>
          </cell>
          <cell r="M2457" t="str">
            <v>Actif</v>
          </cell>
          <cell r="N2457"/>
          <cell r="O2457" t="str">
            <v>WINSOR &amp; NEWTON</v>
          </cell>
          <cell r="P2457" t="str">
            <v>FINE ARTS</v>
          </cell>
          <cell r="Q2457" t="str">
            <v>W&amp;N STRETCHED CANVAS</v>
          </cell>
          <cell r="R2457" t="str">
            <v>WN COTTON STRETCHED CANVAS</v>
          </cell>
          <cell r="S2457" t="str">
            <v>CNV BS MET</v>
          </cell>
          <cell r="T2457" t="str">
            <v>No serie</v>
          </cell>
          <cell r="U2457" t="str">
            <v>NU</v>
          </cell>
          <cell r="V2457" t="str">
            <v>10100300389602</v>
          </cell>
          <cell r="W2457" t="str">
            <v>59019000</v>
          </cell>
          <cell r="X2457" t="str">
            <v>CHINA</v>
          </cell>
          <cell r="Y2457">
            <v>6</v>
          </cell>
        </row>
        <row r="2458">
          <cell r="A2458" t="str">
            <v>884955049181</v>
          </cell>
          <cell r="B2458" t="str">
            <v>6201076</v>
          </cell>
          <cell r="C2458" t="str">
            <v>W&amp;N CHASSIS COTON 60X80CM</v>
          </cell>
          <cell r="D2458">
            <v>54</v>
          </cell>
          <cell r="E2458"/>
          <cell r="F2458"/>
          <cell r="G2458" t="str">
            <v>WN CHASSIS COT 60X80CM</v>
          </cell>
          <cell r="H2458" t="str">
            <v>W&amp;N CLASSIC CANVAS KATOEN 60X80CM</v>
          </cell>
          <cell r="I2458" t="str">
            <v>WN COT CNV 60X80</v>
          </cell>
          <cell r="J2458">
            <v>16.13</v>
          </cell>
          <cell r="K2458">
            <v>16.45</v>
          </cell>
          <cell r="L2458">
            <v>1.9838809671419735E-2</v>
          </cell>
          <cell r="M2458" t="str">
            <v>Actif</v>
          </cell>
          <cell r="N2458"/>
          <cell r="O2458" t="str">
            <v>WINSOR &amp; NEWTON</v>
          </cell>
          <cell r="P2458" t="str">
            <v>FINE ARTS</v>
          </cell>
          <cell r="Q2458" t="str">
            <v>W&amp;N STRETCHED CANVAS</v>
          </cell>
          <cell r="R2458" t="str">
            <v>WN COTTON STRETCHED CANVAS</v>
          </cell>
          <cell r="S2458" t="str">
            <v>CNV BS MET</v>
          </cell>
          <cell r="T2458" t="str">
            <v>No serie</v>
          </cell>
          <cell r="U2458" t="str">
            <v>NU</v>
          </cell>
          <cell r="V2458" t="str">
            <v>10100300389602</v>
          </cell>
          <cell r="W2458" t="str">
            <v>59019000</v>
          </cell>
          <cell r="X2458" t="str">
            <v>CHINA</v>
          </cell>
          <cell r="Y2458">
            <v>6</v>
          </cell>
        </row>
        <row r="2459">
          <cell r="A2459" t="str">
            <v>884955049204</v>
          </cell>
          <cell r="B2459" t="str">
            <v>6201078</v>
          </cell>
          <cell r="C2459" t="str">
            <v>W&amp;N CHASSIS COTON 70X70CM</v>
          </cell>
          <cell r="D2459">
            <v>54</v>
          </cell>
          <cell r="E2459"/>
          <cell r="F2459"/>
          <cell r="G2459" t="str">
            <v>WN CHASSIS COT 70X70CM</v>
          </cell>
          <cell r="H2459" t="str">
            <v>W&amp;N CLASSIC CANVAS KATOEN 70X70CM</v>
          </cell>
          <cell r="I2459" t="str">
            <v>WN COT CNV 70X70</v>
          </cell>
          <cell r="J2459">
            <v>16.98</v>
          </cell>
          <cell r="K2459">
            <v>17.32</v>
          </cell>
          <cell r="L2459">
            <v>2.0023557126030614E-2</v>
          </cell>
          <cell r="M2459" t="str">
            <v>Actif</v>
          </cell>
          <cell r="N2459"/>
          <cell r="O2459" t="str">
            <v>WINSOR &amp; NEWTON</v>
          </cell>
          <cell r="P2459" t="str">
            <v>FINE ARTS</v>
          </cell>
          <cell r="Q2459" t="str">
            <v>W&amp;N STRETCHED CANVAS</v>
          </cell>
          <cell r="R2459" t="str">
            <v>WN COTTON STRETCHED CANVAS</v>
          </cell>
          <cell r="S2459" t="str">
            <v>CNV BS MET</v>
          </cell>
          <cell r="T2459" t="str">
            <v>No serie</v>
          </cell>
          <cell r="U2459" t="str">
            <v>NU</v>
          </cell>
          <cell r="V2459" t="str">
            <v>10100300389602</v>
          </cell>
          <cell r="W2459" t="str">
            <v>59019000</v>
          </cell>
          <cell r="X2459" t="str">
            <v>CHINA</v>
          </cell>
          <cell r="Y2459">
            <v>6</v>
          </cell>
        </row>
        <row r="2460">
          <cell r="A2460" t="str">
            <v>884955049136</v>
          </cell>
          <cell r="B2460" t="str">
            <v>6201071</v>
          </cell>
          <cell r="C2460" t="str">
            <v>W&amp;N CHASSIS COTON 50X120CM</v>
          </cell>
          <cell r="D2460">
            <v>54</v>
          </cell>
          <cell r="E2460"/>
          <cell r="F2460"/>
          <cell r="G2460" t="str">
            <v>WN CHASSIS COT 50X120CM</v>
          </cell>
          <cell r="H2460" t="str">
            <v>W&amp;N CLASSIC CANVAS KATOEN 50X120CM</v>
          </cell>
          <cell r="I2460" t="str">
            <v>WN COT CNV 50X120</v>
          </cell>
          <cell r="J2460">
            <v>19.54</v>
          </cell>
          <cell r="K2460">
            <v>19.93</v>
          </cell>
          <cell r="L2460">
            <v>1.9959058341862877E-2</v>
          </cell>
          <cell r="M2460" t="str">
            <v>Actif</v>
          </cell>
          <cell r="N2460"/>
          <cell r="O2460" t="str">
            <v>WINSOR &amp; NEWTON</v>
          </cell>
          <cell r="P2460" t="str">
            <v>FINE ARTS</v>
          </cell>
          <cell r="Q2460" t="str">
            <v>W&amp;N STRETCHED CANVAS</v>
          </cell>
          <cell r="R2460" t="str">
            <v>WN COTTON STRETCHED CANVAS</v>
          </cell>
          <cell r="S2460" t="str">
            <v>CNV BS MET</v>
          </cell>
          <cell r="T2460" t="str">
            <v>No serie</v>
          </cell>
          <cell r="U2460" t="str">
            <v>NU</v>
          </cell>
          <cell r="V2460" t="str">
            <v>10100300389602</v>
          </cell>
          <cell r="W2460" t="str">
            <v>59019000</v>
          </cell>
          <cell r="X2460" t="str">
            <v>CHINA</v>
          </cell>
          <cell r="Y2460">
            <v>6</v>
          </cell>
        </row>
        <row r="2461">
          <cell r="A2461" t="str">
            <v>884955049198</v>
          </cell>
          <cell r="B2461" t="str">
            <v>6201077</v>
          </cell>
          <cell r="C2461" t="str">
            <v>W&amp;N CHASSIS COTON 70X100CM</v>
          </cell>
          <cell r="D2461">
            <v>54</v>
          </cell>
          <cell r="E2461"/>
          <cell r="F2461"/>
          <cell r="G2461" t="str">
            <v>WN CHASSIS COT 70X100CM</v>
          </cell>
          <cell r="H2461" t="str">
            <v>W&amp;N CLASSIC CANVAS KATOEN 70X100CM</v>
          </cell>
          <cell r="I2461" t="str">
            <v>WN COT CNV 70X100</v>
          </cell>
          <cell r="J2461">
            <v>21.23</v>
          </cell>
          <cell r="K2461">
            <v>21.65</v>
          </cell>
          <cell r="L2461">
            <v>1.978332548280726E-2</v>
          </cell>
          <cell r="M2461" t="str">
            <v>Actif</v>
          </cell>
          <cell r="N2461"/>
          <cell r="O2461" t="str">
            <v>WINSOR &amp; NEWTON</v>
          </cell>
          <cell r="P2461" t="str">
            <v>FINE ARTS</v>
          </cell>
          <cell r="Q2461" t="str">
            <v>W&amp;N STRETCHED CANVAS</v>
          </cell>
          <cell r="R2461" t="str">
            <v>WN COTTON STRETCHED CANVAS</v>
          </cell>
          <cell r="S2461" t="str">
            <v>CNV BS MET</v>
          </cell>
          <cell r="T2461" t="str">
            <v>No serie</v>
          </cell>
          <cell r="U2461" t="str">
            <v>NU</v>
          </cell>
          <cell r="V2461" t="str">
            <v>10100300389602</v>
          </cell>
          <cell r="W2461" t="str">
            <v>59019000</v>
          </cell>
          <cell r="X2461" t="str">
            <v>CHINA</v>
          </cell>
          <cell r="Y2461">
            <v>6</v>
          </cell>
        </row>
        <row r="2462">
          <cell r="A2462" t="str">
            <v>884955049228</v>
          </cell>
          <cell r="B2462" t="str">
            <v>6201080</v>
          </cell>
          <cell r="C2462" t="str">
            <v>W&amp;N CHASSIS COTON 80X80CM</v>
          </cell>
          <cell r="D2462">
            <v>54</v>
          </cell>
          <cell r="E2462"/>
          <cell r="F2462"/>
          <cell r="G2462" t="str">
            <v>WN CHASSIS COT 80X80CM</v>
          </cell>
          <cell r="H2462" t="str">
            <v>W&amp;N CLASSIC CANVAS KATOEN 80X80CM</v>
          </cell>
          <cell r="I2462" t="str">
            <v>WN COT CNV 80X80</v>
          </cell>
          <cell r="J2462">
            <v>21.23</v>
          </cell>
          <cell r="K2462">
            <v>21.65</v>
          </cell>
          <cell r="L2462">
            <v>1.978332548280726E-2</v>
          </cell>
          <cell r="M2462" t="str">
            <v>Actif</v>
          </cell>
          <cell r="N2462"/>
          <cell r="O2462" t="str">
            <v>WINSOR &amp; NEWTON</v>
          </cell>
          <cell r="P2462" t="str">
            <v>FINE ARTS</v>
          </cell>
          <cell r="Q2462" t="str">
            <v>W&amp;N STRETCHED CANVAS</v>
          </cell>
          <cell r="R2462" t="str">
            <v>WN COTTON STRETCHED CANVAS</v>
          </cell>
          <cell r="S2462" t="str">
            <v>CNV BS MET</v>
          </cell>
          <cell r="T2462" t="str">
            <v>No serie</v>
          </cell>
          <cell r="U2462" t="str">
            <v>NU</v>
          </cell>
          <cell r="V2462" t="str">
            <v>10100300389602</v>
          </cell>
          <cell r="W2462" t="str">
            <v>59019000</v>
          </cell>
          <cell r="X2462" t="str">
            <v>CHINA</v>
          </cell>
          <cell r="Y2462">
            <v>6</v>
          </cell>
        </row>
        <row r="2463">
          <cell r="A2463" t="str">
            <v>884955049211</v>
          </cell>
          <cell r="B2463" t="str">
            <v>6201079</v>
          </cell>
          <cell r="C2463" t="str">
            <v>W&amp;N CHASSIS COTON 80X100CM</v>
          </cell>
          <cell r="D2463">
            <v>54</v>
          </cell>
          <cell r="E2463"/>
          <cell r="F2463"/>
          <cell r="G2463" t="str">
            <v>WN CHASSIS COT 80X100CM</v>
          </cell>
          <cell r="H2463" t="str">
            <v>W&amp;N CLASSIC CANVAS KATOEN 80X100CM</v>
          </cell>
          <cell r="I2463" t="str">
            <v>WN COT CNV 80X100</v>
          </cell>
          <cell r="J2463">
            <v>23.63</v>
          </cell>
          <cell r="K2463">
            <v>24.1</v>
          </cell>
          <cell r="L2463">
            <v>1.9889970376639969E-2</v>
          </cell>
          <cell r="M2463" t="str">
            <v>Actif</v>
          </cell>
          <cell r="N2463"/>
          <cell r="O2463" t="str">
            <v>WINSOR &amp; NEWTON</v>
          </cell>
          <cell r="P2463" t="str">
            <v>FINE ARTS</v>
          </cell>
          <cell r="Q2463" t="str">
            <v>W&amp;N STRETCHED CANVAS</v>
          </cell>
          <cell r="R2463" t="str">
            <v>WN COTTON STRETCHED CANVAS</v>
          </cell>
          <cell r="S2463" t="str">
            <v>CNV BS MET</v>
          </cell>
          <cell r="T2463" t="str">
            <v>No serie</v>
          </cell>
          <cell r="U2463" t="str">
            <v>NU</v>
          </cell>
          <cell r="V2463" t="str">
            <v>10100300389602</v>
          </cell>
          <cell r="W2463" t="str">
            <v>59019000</v>
          </cell>
          <cell r="X2463" t="str">
            <v>CHINA</v>
          </cell>
          <cell r="Y2463">
            <v>6</v>
          </cell>
        </row>
        <row r="2464">
          <cell r="A2464" t="str">
            <v>884955049235</v>
          </cell>
          <cell r="B2464" t="str">
            <v>6201081</v>
          </cell>
          <cell r="C2464" t="str">
            <v>W&amp;N CHASSIS COTON 90X90CM</v>
          </cell>
          <cell r="D2464">
            <v>54</v>
          </cell>
          <cell r="E2464"/>
          <cell r="F2464"/>
          <cell r="G2464" t="str">
            <v>WN CHASSIS COT 90X90CM</v>
          </cell>
          <cell r="H2464" t="str">
            <v>W&amp;N CLASSIC CANVAS KATOEN 90X90CM</v>
          </cell>
          <cell r="I2464" t="str">
            <v>WN COT CNV 90X90</v>
          </cell>
          <cell r="J2464">
            <v>23.77</v>
          </cell>
          <cell r="K2464">
            <v>24.25</v>
          </cell>
          <cell r="L2464">
            <v>2.0193521245267163E-2</v>
          </cell>
          <cell r="M2464" t="str">
            <v>Actif</v>
          </cell>
          <cell r="N2464"/>
          <cell r="O2464" t="str">
            <v>WINSOR &amp; NEWTON</v>
          </cell>
          <cell r="P2464" t="str">
            <v>FINE ARTS</v>
          </cell>
          <cell r="Q2464" t="str">
            <v>W&amp;N STRETCHED CANVAS</v>
          </cell>
          <cell r="R2464" t="str">
            <v>WN COTTON STRETCHED CANVAS</v>
          </cell>
          <cell r="S2464" t="str">
            <v>CNV BS MET</v>
          </cell>
          <cell r="T2464" t="str">
            <v>No serie</v>
          </cell>
          <cell r="U2464" t="str">
            <v>NU</v>
          </cell>
          <cell r="V2464" t="str">
            <v>10100300389602</v>
          </cell>
          <cell r="W2464" t="str">
            <v>59019000</v>
          </cell>
          <cell r="X2464" t="str">
            <v>CHINA</v>
          </cell>
          <cell r="Y2464">
            <v>6</v>
          </cell>
        </row>
        <row r="2465">
          <cell r="A2465" t="str">
            <v>884955048924</v>
          </cell>
          <cell r="B2465" t="str">
            <v>6201050</v>
          </cell>
          <cell r="C2465" t="str">
            <v>W&amp;N CHASSIS COTON 100X100CM</v>
          </cell>
          <cell r="D2465">
            <v>54</v>
          </cell>
          <cell r="E2465"/>
          <cell r="F2465"/>
          <cell r="G2465" t="str">
            <v>WN CHASSIS COT 100X100CM</v>
          </cell>
          <cell r="H2465" t="str">
            <v>W&amp;N CLASSIC CANVAS KATOEN 100X100CM</v>
          </cell>
          <cell r="I2465" t="str">
            <v>WN COT CNV 100X100</v>
          </cell>
          <cell r="J2465">
            <v>27.94</v>
          </cell>
          <cell r="K2465">
            <v>28.5</v>
          </cell>
          <cell r="L2465">
            <v>2.0042949176807399E-2</v>
          </cell>
          <cell r="M2465" t="str">
            <v>Actif</v>
          </cell>
          <cell r="N2465"/>
          <cell r="O2465" t="str">
            <v>WINSOR &amp; NEWTON</v>
          </cell>
          <cell r="P2465" t="str">
            <v>FINE ARTS</v>
          </cell>
          <cell r="Q2465" t="str">
            <v>W&amp;N STRETCHED CANVAS</v>
          </cell>
          <cell r="R2465" t="str">
            <v>WN COTTON STRETCHED CANVAS</v>
          </cell>
          <cell r="S2465" t="str">
            <v>CNV BS MET</v>
          </cell>
          <cell r="T2465" t="str">
            <v>No serie</v>
          </cell>
          <cell r="U2465" t="str">
            <v>NU</v>
          </cell>
          <cell r="V2465" t="str">
            <v>10100300389602</v>
          </cell>
          <cell r="W2465" t="str">
            <v>59019000</v>
          </cell>
          <cell r="X2465" t="str">
            <v>CHINA</v>
          </cell>
          <cell r="Y2465">
            <v>6</v>
          </cell>
        </row>
        <row r="2466">
          <cell r="A2466" t="str">
            <v>884955048931</v>
          </cell>
          <cell r="B2466" t="str">
            <v>6201051</v>
          </cell>
          <cell r="C2466" t="str">
            <v>W&amp;N CHASSIS COTON 100X120CM</v>
          </cell>
          <cell r="D2466">
            <v>54</v>
          </cell>
          <cell r="E2466"/>
          <cell r="F2466"/>
          <cell r="G2466" t="str">
            <v>WN CHASSIS COT 100X120CM</v>
          </cell>
          <cell r="H2466" t="str">
            <v>W&amp;N CLASSIC CANVAS KATOEN 100X120CM</v>
          </cell>
          <cell r="I2466" t="str">
            <v>WN COT CNV 100X120</v>
          </cell>
          <cell r="J2466">
            <v>32.26</v>
          </cell>
          <cell r="K2466">
            <v>32.909999999999997</v>
          </cell>
          <cell r="L2466">
            <v>2.0148791072535605E-2</v>
          </cell>
          <cell r="M2466" t="str">
            <v>Actif</v>
          </cell>
          <cell r="N2466"/>
          <cell r="O2466" t="str">
            <v>WINSOR &amp; NEWTON</v>
          </cell>
          <cell r="P2466" t="str">
            <v>FINE ARTS</v>
          </cell>
          <cell r="Q2466" t="str">
            <v>W&amp;N STRETCHED CANVAS</v>
          </cell>
          <cell r="R2466" t="str">
            <v>WN COTTON STRETCHED CANVAS</v>
          </cell>
          <cell r="S2466" t="str">
            <v>CNV BS MET</v>
          </cell>
          <cell r="T2466" t="str">
            <v>No serie</v>
          </cell>
          <cell r="U2466" t="str">
            <v>NU</v>
          </cell>
          <cell r="V2466" t="str">
            <v>10100300389602</v>
          </cell>
          <cell r="W2466" t="str">
            <v>59019000</v>
          </cell>
          <cell r="X2466" t="str">
            <v>CHINA</v>
          </cell>
          <cell r="Y2466">
            <v>6</v>
          </cell>
        </row>
        <row r="2467">
          <cell r="A2467" t="str">
            <v>884955049938</v>
          </cell>
          <cell r="B2467" t="str">
            <v>6201129</v>
          </cell>
          <cell r="C2467" t="str">
            <v>W&amp;N CHASSIS COTON 20X20CM DEEP EDGE</v>
          </cell>
          <cell r="D2467">
            <v>54</v>
          </cell>
          <cell r="E2467"/>
          <cell r="F2467"/>
          <cell r="G2467" t="str">
            <v>WN CHASSIS COT 20X20CM DE</v>
          </cell>
          <cell r="H2467" t="str">
            <v>W&amp;N CLASSIC CANVAS KATOEN 20X20CM DEEP EDGE</v>
          </cell>
          <cell r="I2467" t="str">
            <v>WN COT CNV 20X20 DE</v>
          </cell>
          <cell r="J2467">
            <v>4.67</v>
          </cell>
          <cell r="K2467">
            <v>4.76</v>
          </cell>
          <cell r="L2467">
            <v>1.9271948608137014E-2</v>
          </cell>
          <cell r="M2467" t="str">
            <v>Actif</v>
          </cell>
          <cell r="N2467"/>
          <cell r="O2467" t="str">
            <v>WINSOR &amp; NEWTON</v>
          </cell>
          <cell r="P2467" t="str">
            <v>FINE ARTS</v>
          </cell>
          <cell r="Q2467" t="str">
            <v>W&amp;N STRETCHED CANVAS</v>
          </cell>
          <cell r="R2467" t="str">
            <v>WN COTTON STRETCHED CANVAS</v>
          </cell>
          <cell r="S2467" t="str">
            <v>CNV DE BS M</v>
          </cell>
          <cell r="T2467" t="str">
            <v>No serie</v>
          </cell>
          <cell r="U2467" t="str">
            <v>NU</v>
          </cell>
          <cell r="V2467" t="str">
            <v>10100300389606</v>
          </cell>
          <cell r="W2467" t="str">
            <v>59019000</v>
          </cell>
          <cell r="X2467" t="str">
            <v>CHINA</v>
          </cell>
          <cell r="Y2467">
            <v>3</v>
          </cell>
        </row>
        <row r="2468">
          <cell r="A2468" t="str">
            <v>884955049921</v>
          </cell>
          <cell r="B2468" t="str">
            <v>6201128</v>
          </cell>
          <cell r="C2468" t="str">
            <v>W&amp;N CHASSIS COTON 18X24CM DEEP EDGE</v>
          </cell>
          <cell r="D2468">
            <v>54</v>
          </cell>
          <cell r="E2468"/>
          <cell r="F2468"/>
          <cell r="G2468" t="str">
            <v>WN CHASSIS COT 18X24CM DE</v>
          </cell>
          <cell r="H2468" t="str">
            <v>W&amp;N CLASSIC CANVAS KATOEN 18X24CM DEEP EDGE</v>
          </cell>
          <cell r="I2468" t="str">
            <v>WN COT CNV 18X24 DE</v>
          </cell>
          <cell r="J2468">
            <v>4.76</v>
          </cell>
          <cell r="K2468">
            <v>4.8600000000000003</v>
          </cell>
          <cell r="L2468">
            <v>2.1008403361344651E-2</v>
          </cell>
          <cell r="M2468" t="str">
            <v>Actif</v>
          </cell>
          <cell r="N2468"/>
          <cell r="O2468" t="str">
            <v>WINSOR &amp; NEWTON</v>
          </cell>
          <cell r="P2468" t="str">
            <v>FINE ARTS</v>
          </cell>
          <cell r="Q2468" t="str">
            <v>W&amp;N STRETCHED CANVAS</v>
          </cell>
          <cell r="R2468" t="str">
            <v>WN COTTON STRETCHED CANVAS</v>
          </cell>
          <cell r="S2468" t="str">
            <v>CNV DE BS M</v>
          </cell>
          <cell r="T2468" t="str">
            <v>No serie</v>
          </cell>
          <cell r="U2468" t="str">
            <v>NU</v>
          </cell>
          <cell r="V2468" t="str">
            <v>10100300389606</v>
          </cell>
          <cell r="W2468" t="str">
            <v>59019000</v>
          </cell>
          <cell r="X2468" t="str">
            <v>CHINA</v>
          </cell>
          <cell r="Y2468">
            <v>3</v>
          </cell>
        </row>
        <row r="2469">
          <cell r="A2469" t="str">
            <v>884955049952</v>
          </cell>
          <cell r="B2469" t="str">
            <v>6201131</v>
          </cell>
          <cell r="C2469" t="str">
            <v>W&amp;N CHASSIS COTON 24X30CM DEEP EDGE</v>
          </cell>
          <cell r="D2469">
            <v>54</v>
          </cell>
          <cell r="E2469"/>
          <cell r="F2469"/>
          <cell r="G2469" t="str">
            <v>WN CHASSIS COT 24X30CM DE</v>
          </cell>
          <cell r="H2469" t="str">
            <v>W&amp;N CLASSIC CANVAS KATOEN 24X30CM DEEP EDGE</v>
          </cell>
          <cell r="I2469" t="str">
            <v>WN COT CNV 24X30 DE</v>
          </cell>
          <cell r="J2469">
            <v>6.28</v>
          </cell>
          <cell r="K2469">
            <v>6.41</v>
          </cell>
          <cell r="L2469">
            <v>2.0700636942675141E-2</v>
          </cell>
          <cell r="M2469" t="str">
            <v>Actif</v>
          </cell>
          <cell r="N2469"/>
          <cell r="O2469" t="str">
            <v>WINSOR &amp; NEWTON</v>
          </cell>
          <cell r="P2469" t="str">
            <v>FINE ARTS</v>
          </cell>
          <cell r="Q2469" t="str">
            <v>W&amp;N STRETCHED CANVAS</v>
          </cell>
          <cell r="R2469" t="str">
            <v>WN COTTON STRETCHED CANVAS</v>
          </cell>
          <cell r="S2469" t="str">
            <v>CNV DE BS M</v>
          </cell>
          <cell r="T2469" t="str">
            <v>No serie</v>
          </cell>
          <cell r="U2469" t="str">
            <v>NU</v>
          </cell>
          <cell r="V2469" t="str">
            <v>10100300389606</v>
          </cell>
          <cell r="W2469" t="str">
            <v>59019000</v>
          </cell>
          <cell r="X2469" t="str">
            <v>CHINA</v>
          </cell>
          <cell r="Y2469">
            <v>3</v>
          </cell>
        </row>
        <row r="2470">
          <cell r="A2470" t="str">
            <v>884955049945</v>
          </cell>
          <cell r="B2470" t="str">
            <v>6201130</v>
          </cell>
          <cell r="C2470" t="str">
            <v>W&amp;N CHASSIS COTON 20X50CM DEEP EDGE</v>
          </cell>
          <cell r="D2470">
            <v>54</v>
          </cell>
          <cell r="E2470"/>
          <cell r="F2470"/>
          <cell r="G2470" t="str">
            <v>WN CHASSIS COT 20X50CM DE</v>
          </cell>
          <cell r="H2470" t="str">
            <v>W&amp;N CLASSIC CANVAS KATOEN 20X50CM DEEP EDGE</v>
          </cell>
          <cell r="I2470" t="str">
            <v>WN COT CNV 20X50 DE</v>
          </cell>
          <cell r="J2470">
            <v>7.01</v>
          </cell>
          <cell r="K2470">
            <v>7.15</v>
          </cell>
          <cell r="L2470">
            <v>1.9971469329529326E-2</v>
          </cell>
          <cell r="M2470" t="str">
            <v>Actif</v>
          </cell>
          <cell r="N2470"/>
          <cell r="O2470" t="str">
            <v>WINSOR &amp; NEWTON</v>
          </cell>
          <cell r="P2470" t="str">
            <v>FINE ARTS</v>
          </cell>
          <cell r="Q2470" t="str">
            <v>W&amp;N STRETCHED CANVAS</v>
          </cell>
          <cell r="R2470" t="str">
            <v>WN COTTON STRETCHED CANVAS</v>
          </cell>
          <cell r="S2470" t="str">
            <v>CNV DE BS M</v>
          </cell>
          <cell r="T2470" t="str">
            <v>No serie</v>
          </cell>
          <cell r="U2470" t="str">
            <v>NU</v>
          </cell>
          <cell r="V2470" t="str">
            <v>10100300389606</v>
          </cell>
          <cell r="W2470" t="str">
            <v>59019000</v>
          </cell>
          <cell r="X2470" t="str">
            <v>CHINA</v>
          </cell>
          <cell r="Y2470">
            <v>3</v>
          </cell>
        </row>
        <row r="2471">
          <cell r="A2471" t="str">
            <v>884955049969</v>
          </cell>
          <cell r="B2471" t="str">
            <v>6201132</v>
          </cell>
          <cell r="C2471" t="str">
            <v>W&amp;N CHASSIS COTON 30X30CM DEEP EDGE</v>
          </cell>
          <cell r="D2471">
            <v>54</v>
          </cell>
          <cell r="E2471"/>
          <cell r="F2471"/>
          <cell r="G2471" t="str">
            <v>WN CHASSIS COT 30X30CM DE</v>
          </cell>
          <cell r="H2471" t="str">
            <v>W&amp;N CLASSIC CANVAS KATOEN 30X30CM DEEP EDGE</v>
          </cell>
          <cell r="I2471" t="str">
            <v>WN COT CNV 30X30 DE</v>
          </cell>
          <cell r="J2471">
            <v>7.04</v>
          </cell>
          <cell r="K2471">
            <v>7.18</v>
          </cell>
          <cell r="L2471">
            <v>1.9886363636363591E-2</v>
          </cell>
          <cell r="M2471" t="str">
            <v>Actif</v>
          </cell>
          <cell r="N2471"/>
          <cell r="O2471" t="str">
            <v>WINSOR &amp; NEWTON</v>
          </cell>
          <cell r="P2471" t="str">
            <v>FINE ARTS</v>
          </cell>
          <cell r="Q2471" t="str">
            <v>W&amp;N STRETCHED CANVAS</v>
          </cell>
          <cell r="R2471" t="str">
            <v>WN COTTON STRETCHED CANVAS</v>
          </cell>
          <cell r="S2471" t="str">
            <v>CNV DE BS M</v>
          </cell>
          <cell r="T2471" t="str">
            <v>No serie</v>
          </cell>
          <cell r="U2471" t="str">
            <v>NU</v>
          </cell>
          <cell r="V2471" t="str">
            <v>10100300389606</v>
          </cell>
          <cell r="W2471" t="str">
            <v>59019000</v>
          </cell>
          <cell r="X2471" t="str">
            <v>CHINA</v>
          </cell>
          <cell r="Y2471">
            <v>3</v>
          </cell>
        </row>
        <row r="2472">
          <cell r="A2472" t="str">
            <v>884955049976</v>
          </cell>
          <cell r="B2472" t="str">
            <v>6201133</v>
          </cell>
          <cell r="C2472" t="str">
            <v>W&amp;N CHASSIS COTON 30X40CM DEEP EDGE</v>
          </cell>
          <cell r="D2472">
            <v>54</v>
          </cell>
          <cell r="E2472"/>
          <cell r="F2472"/>
          <cell r="G2472" t="str">
            <v>WN CHASSIS COT 30X40CM DE</v>
          </cell>
          <cell r="H2472" t="str">
            <v>W&amp;N CLASSIC CANVAS KATOEN 30X40CM DEEP EDGE</v>
          </cell>
          <cell r="I2472" t="str">
            <v>WN COT CNV 30X40 DE</v>
          </cell>
          <cell r="J2472">
            <v>8.02</v>
          </cell>
          <cell r="K2472">
            <v>8.18</v>
          </cell>
          <cell r="L2472">
            <v>1.9950124688279322E-2</v>
          </cell>
          <cell r="M2472" t="str">
            <v>Actif</v>
          </cell>
          <cell r="N2472"/>
          <cell r="O2472" t="str">
            <v>WINSOR &amp; NEWTON</v>
          </cell>
          <cell r="P2472" t="str">
            <v>FINE ARTS</v>
          </cell>
          <cell r="Q2472" t="str">
            <v>W&amp;N STRETCHED CANVAS</v>
          </cell>
          <cell r="R2472" t="str">
            <v>WN COTTON STRETCHED CANVAS</v>
          </cell>
          <cell r="S2472" t="str">
            <v>CNV DE BS M</v>
          </cell>
          <cell r="T2472" t="str">
            <v>No serie</v>
          </cell>
          <cell r="U2472" t="str">
            <v>NU</v>
          </cell>
          <cell r="V2472" t="str">
            <v>10100300389606</v>
          </cell>
          <cell r="W2472" t="str">
            <v>59019000</v>
          </cell>
          <cell r="X2472" t="str">
            <v>CHINA</v>
          </cell>
          <cell r="Y2472">
            <v>3</v>
          </cell>
        </row>
        <row r="2473">
          <cell r="A2473" t="str">
            <v>884955050019</v>
          </cell>
          <cell r="B2473" t="str">
            <v>6201137</v>
          </cell>
          <cell r="C2473" t="str">
            <v>W&amp;N CHASSIS COTON 40X40CM DEEP EDGE</v>
          </cell>
          <cell r="D2473">
            <v>54</v>
          </cell>
          <cell r="E2473"/>
          <cell r="F2473"/>
          <cell r="G2473" t="str">
            <v>WN CHASSIS COT 40X40CM DE</v>
          </cell>
          <cell r="H2473" t="str">
            <v>W&amp;N CLASSIC CANVAS KATOEN 40X40CM DEEP EDGE</v>
          </cell>
          <cell r="I2473" t="str">
            <v>WN COT CNV 40X40 DE</v>
          </cell>
          <cell r="J2473">
            <v>9.26</v>
          </cell>
          <cell r="K2473">
            <v>9.4499999999999993</v>
          </cell>
          <cell r="L2473">
            <v>2.0518358531317442E-2</v>
          </cell>
          <cell r="M2473" t="str">
            <v>Actif</v>
          </cell>
          <cell r="N2473"/>
          <cell r="O2473" t="str">
            <v>WINSOR &amp; NEWTON</v>
          </cell>
          <cell r="P2473" t="str">
            <v>FINE ARTS</v>
          </cell>
          <cell r="Q2473" t="str">
            <v>W&amp;N STRETCHED CANVAS</v>
          </cell>
          <cell r="R2473" t="str">
            <v>WN COTTON STRETCHED CANVAS</v>
          </cell>
          <cell r="S2473" t="str">
            <v>CNV DE BS M</v>
          </cell>
          <cell r="T2473" t="str">
            <v>No serie</v>
          </cell>
          <cell r="U2473" t="str">
            <v>NU</v>
          </cell>
          <cell r="V2473" t="str">
            <v>10100300389606</v>
          </cell>
          <cell r="W2473" t="str">
            <v>59019000</v>
          </cell>
          <cell r="X2473" t="str">
            <v>CHINA</v>
          </cell>
          <cell r="Y2473">
            <v>3</v>
          </cell>
        </row>
        <row r="2474">
          <cell r="A2474" t="str">
            <v>884955049983</v>
          </cell>
          <cell r="B2474" t="str">
            <v>6201134</v>
          </cell>
          <cell r="C2474" t="str">
            <v>W&amp;N CHASSIS COTON 30X60CM DEEP EDGE</v>
          </cell>
          <cell r="D2474">
            <v>54</v>
          </cell>
          <cell r="E2474"/>
          <cell r="F2474"/>
          <cell r="G2474" t="str">
            <v>WN CHASSIS COT 30X60CM DE</v>
          </cell>
          <cell r="H2474" t="str">
            <v>W&amp;N CLASSIC CANVAS KATOEN 30X60CM DEEP EDGE</v>
          </cell>
          <cell r="I2474" t="str">
            <v>WN COT CNV 30X60 DE</v>
          </cell>
          <cell r="J2474">
            <v>10.19</v>
          </cell>
          <cell r="K2474">
            <v>10.39</v>
          </cell>
          <cell r="L2474">
            <v>1.9627085377821499E-2</v>
          </cell>
          <cell r="M2474" t="str">
            <v>Actif</v>
          </cell>
          <cell r="N2474"/>
          <cell r="O2474" t="str">
            <v>WINSOR &amp; NEWTON</v>
          </cell>
          <cell r="P2474" t="str">
            <v>FINE ARTS</v>
          </cell>
          <cell r="Q2474" t="str">
            <v>W&amp;N STRETCHED CANVAS</v>
          </cell>
          <cell r="R2474" t="str">
            <v>WN COTTON STRETCHED CANVAS</v>
          </cell>
          <cell r="S2474" t="str">
            <v>CNV DE BS M</v>
          </cell>
          <cell r="T2474" t="str">
            <v>No serie</v>
          </cell>
          <cell r="U2474" t="str">
            <v>NU</v>
          </cell>
          <cell r="V2474" t="str">
            <v>10100300389606</v>
          </cell>
          <cell r="W2474" t="str">
            <v>59019000</v>
          </cell>
          <cell r="X2474" t="str">
            <v>CHINA</v>
          </cell>
          <cell r="Y2474">
            <v>3</v>
          </cell>
        </row>
        <row r="2475">
          <cell r="A2475" t="str">
            <v>884955050026</v>
          </cell>
          <cell r="B2475" t="str">
            <v>6201138</v>
          </cell>
          <cell r="C2475" t="str">
            <v>W&amp;N CHASSIS COTON 40X50CM DEEP EDGE</v>
          </cell>
          <cell r="D2475">
            <v>54</v>
          </cell>
          <cell r="E2475"/>
          <cell r="F2475"/>
          <cell r="G2475" t="str">
            <v>WN CHASSIS COT 40X50CM DE</v>
          </cell>
          <cell r="H2475" t="str">
            <v>W&amp;N CLASSIC CANVAS KATOEN 40X50CM DEEP EDGE</v>
          </cell>
          <cell r="I2475" t="str">
            <v>WN COT CNV 40X50 DE</v>
          </cell>
          <cell r="J2475">
            <v>11.12</v>
          </cell>
          <cell r="K2475">
            <v>11.34</v>
          </cell>
          <cell r="L2475">
            <v>1.9784172661870561E-2</v>
          </cell>
          <cell r="M2475" t="str">
            <v>Actif</v>
          </cell>
          <cell r="N2475"/>
          <cell r="O2475" t="str">
            <v>WINSOR &amp; NEWTON</v>
          </cell>
          <cell r="P2475" t="str">
            <v>FINE ARTS</v>
          </cell>
          <cell r="Q2475" t="str">
            <v>W&amp;N STRETCHED CANVAS</v>
          </cell>
          <cell r="R2475" t="str">
            <v>WN COTTON STRETCHED CANVAS</v>
          </cell>
          <cell r="S2475" t="str">
            <v>CNV DE BS M</v>
          </cell>
          <cell r="T2475" t="str">
            <v>No serie</v>
          </cell>
          <cell r="U2475" t="str">
            <v>NU</v>
          </cell>
          <cell r="V2475" t="str">
            <v>10100300389606</v>
          </cell>
          <cell r="W2475" t="str">
            <v>59019000</v>
          </cell>
          <cell r="X2475" t="str">
            <v>CHINA</v>
          </cell>
          <cell r="Y2475">
            <v>3</v>
          </cell>
        </row>
        <row r="2476">
          <cell r="A2476" t="str">
            <v>884955050071</v>
          </cell>
          <cell r="B2476" t="str">
            <v>6201143</v>
          </cell>
          <cell r="C2476" t="str">
            <v>W&amp;N CHASSIS COTON 50X50CM DEEP EDGE</v>
          </cell>
          <cell r="D2476">
            <v>54</v>
          </cell>
          <cell r="E2476"/>
          <cell r="F2476"/>
          <cell r="G2476" t="str">
            <v>WN CHASSIS COT 50X50CM DE</v>
          </cell>
          <cell r="H2476" t="str">
            <v>W&amp;N CLASSIC CANVAS KATOEN 50X50CM DEEP EDGE</v>
          </cell>
          <cell r="I2476" t="str">
            <v>WN COT CNV 50X50 DE</v>
          </cell>
          <cell r="J2476">
            <v>12.48</v>
          </cell>
          <cell r="K2476">
            <v>12.73</v>
          </cell>
          <cell r="L2476">
            <v>2.003205128205128E-2</v>
          </cell>
          <cell r="M2476" t="str">
            <v>Actif</v>
          </cell>
          <cell r="N2476"/>
          <cell r="O2476" t="str">
            <v>WINSOR &amp; NEWTON</v>
          </cell>
          <cell r="P2476" t="str">
            <v>FINE ARTS</v>
          </cell>
          <cell r="Q2476" t="str">
            <v>W&amp;N STRETCHED CANVAS</v>
          </cell>
          <cell r="R2476" t="str">
            <v>WN COTTON STRETCHED CANVAS</v>
          </cell>
          <cell r="S2476" t="str">
            <v>CNV DE BS M</v>
          </cell>
          <cell r="T2476" t="str">
            <v>No serie</v>
          </cell>
          <cell r="U2476" t="str">
            <v>NU</v>
          </cell>
          <cell r="V2476" t="str">
            <v>10100300389606</v>
          </cell>
          <cell r="W2476" t="str">
            <v>59019000</v>
          </cell>
          <cell r="X2476" t="str">
            <v>CHINA</v>
          </cell>
          <cell r="Y2476">
            <v>3</v>
          </cell>
        </row>
        <row r="2477">
          <cell r="A2477" t="str">
            <v>884955050033</v>
          </cell>
          <cell r="B2477" t="str">
            <v>6201139</v>
          </cell>
          <cell r="C2477" t="str">
            <v>W&amp;N CHASSIS COTON 40X60CM DEEP EDGE</v>
          </cell>
          <cell r="D2477">
            <v>54</v>
          </cell>
          <cell r="E2477"/>
          <cell r="F2477"/>
          <cell r="G2477" t="str">
            <v>WN CHASSIS COT 40X60CM DE</v>
          </cell>
          <cell r="H2477" t="str">
            <v>W&amp;N CLASSIC CANVAS KATOEN 40X60CM DEEP EDGE</v>
          </cell>
          <cell r="I2477" t="str">
            <v>WN COT CNV 40X60 DE</v>
          </cell>
          <cell r="J2477">
            <v>13.6</v>
          </cell>
          <cell r="K2477">
            <v>13.87</v>
          </cell>
          <cell r="L2477">
            <v>1.9852941176470556E-2</v>
          </cell>
          <cell r="M2477" t="str">
            <v>Actif</v>
          </cell>
          <cell r="N2477"/>
          <cell r="O2477" t="str">
            <v>WINSOR &amp; NEWTON</v>
          </cell>
          <cell r="P2477" t="str">
            <v>FINE ARTS</v>
          </cell>
          <cell r="Q2477" t="str">
            <v>W&amp;N STRETCHED CANVAS</v>
          </cell>
          <cell r="R2477" t="str">
            <v>WN COTTON STRETCHED CANVAS</v>
          </cell>
          <cell r="S2477" t="str">
            <v>CNV DE BS M</v>
          </cell>
          <cell r="T2477" t="str">
            <v>No serie</v>
          </cell>
          <cell r="U2477" t="str">
            <v>NU</v>
          </cell>
          <cell r="V2477" t="str">
            <v>10100300389606</v>
          </cell>
          <cell r="W2477" t="str">
            <v>59019000</v>
          </cell>
          <cell r="X2477" t="str">
            <v>CHINA</v>
          </cell>
          <cell r="Y2477">
            <v>3</v>
          </cell>
        </row>
        <row r="2478">
          <cell r="A2478" t="str">
            <v>884955049990</v>
          </cell>
          <cell r="B2478" t="str">
            <v>6201135</v>
          </cell>
          <cell r="C2478" t="str">
            <v>W&amp;N CHASSIS COTON 30X80CM DEEP EDGE</v>
          </cell>
          <cell r="D2478">
            <v>54</v>
          </cell>
          <cell r="E2478"/>
          <cell r="F2478"/>
          <cell r="G2478" t="str">
            <v>WN CHASSIS COT 30X80CM DE</v>
          </cell>
          <cell r="H2478" t="str">
            <v>W&amp;N CLASSIC CANVAS KATOEN 30X80CM DEEP EDGE</v>
          </cell>
          <cell r="I2478" t="str">
            <v>WN COT CNV 30X80 DE</v>
          </cell>
          <cell r="J2478">
            <v>14.52</v>
          </cell>
          <cell r="K2478">
            <v>14.81</v>
          </cell>
          <cell r="L2478">
            <v>1.9972451790633672E-2</v>
          </cell>
          <cell r="M2478" t="str">
            <v>Actif</v>
          </cell>
          <cell r="N2478"/>
          <cell r="O2478" t="str">
            <v>WINSOR &amp; NEWTON</v>
          </cell>
          <cell r="P2478" t="str">
            <v>FINE ARTS</v>
          </cell>
          <cell r="Q2478" t="str">
            <v>W&amp;N STRETCHED CANVAS</v>
          </cell>
          <cell r="R2478" t="str">
            <v>WN COTTON STRETCHED CANVAS</v>
          </cell>
          <cell r="S2478" t="str">
            <v>CNV DE BS M</v>
          </cell>
          <cell r="T2478" t="str">
            <v>No serie</v>
          </cell>
          <cell r="U2478" t="str">
            <v>NU</v>
          </cell>
          <cell r="V2478" t="str">
            <v>10100300389606</v>
          </cell>
          <cell r="W2478" t="str">
            <v>59019000</v>
          </cell>
          <cell r="X2478" t="str">
            <v>CHINA</v>
          </cell>
          <cell r="Y2478">
            <v>3</v>
          </cell>
        </row>
        <row r="2479">
          <cell r="A2479" t="str">
            <v>884955050088</v>
          </cell>
          <cell r="B2479" t="str">
            <v>6201144</v>
          </cell>
          <cell r="C2479" t="str">
            <v>W&amp;N CHASSIS COTON 50X60CM DEEP EDGE</v>
          </cell>
          <cell r="D2479">
            <v>54</v>
          </cell>
          <cell r="E2479"/>
          <cell r="F2479"/>
          <cell r="G2479" t="str">
            <v>WN CHASSIS COT 50X60CM DE</v>
          </cell>
          <cell r="H2479" t="str">
            <v>W&amp;N CLASSIC CANVAS KATOEN 50X60CM DEEP EDGE</v>
          </cell>
          <cell r="I2479" t="str">
            <v>WN COT CNV 50X60 DE</v>
          </cell>
          <cell r="J2479">
            <v>14.82</v>
          </cell>
          <cell r="K2479">
            <v>15.12</v>
          </cell>
          <cell r="L2479">
            <v>2.0242914979757012E-2</v>
          </cell>
          <cell r="M2479" t="str">
            <v>Actif</v>
          </cell>
          <cell r="N2479"/>
          <cell r="O2479" t="str">
            <v>WINSOR &amp; NEWTON</v>
          </cell>
          <cell r="P2479" t="str">
            <v>FINE ARTS</v>
          </cell>
          <cell r="Q2479" t="str">
            <v>W&amp;N STRETCHED CANVAS</v>
          </cell>
          <cell r="R2479" t="str">
            <v>WN COTTON STRETCHED CANVAS</v>
          </cell>
          <cell r="S2479" t="str">
            <v>CNV DE BS M</v>
          </cell>
          <cell r="T2479" t="str">
            <v>No serie</v>
          </cell>
          <cell r="U2479" t="str">
            <v>NU</v>
          </cell>
          <cell r="V2479" t="str">
            <v>10100300389606</v>
          </cell>
          <cell r="W2479" t="str">
            <v>59019000</v>
          </cell>
          <cell r="X2479" t="str">
            <v>CHINA</v>
          </cell>
          <cell r="Y2479">
            <v>3</v>
          </cell>
        </row>
        <row r="2480">
          <cell r="A2480" t="str">
            <v>884955050040</v>
          </cell>
          <cell r="B2480" t="str">
            <v>6201140</v>
          </cell>
          <cell r="C2480" t="str">
            <v>W&amp;N CHASSIS COTON 40X80CM DEEP EDGE</v>
          </cell>
          <cell r="D2480">
            <v>54</v>
          </cell>
          <cell r="E2480"/>
          <cell r="F2480"/>
          <cell r="G2480" t="str">
            <v>WN CHASSIS COT 40X80CM DE</v>
          </cell>
          <cell r="H2480" t="str">
            <v>W&amp;N CLASSIC CANVAS KATOEN 40X80CM DEEP EDGE</v>
          </cell>
          <cell r="I2480" t="str">
            <v>WN COT CNV 40X80 DE</v>
          </cell>
          <cell r="J2480">
            <v>16.45</v>
          </cell>
          <cell r="K2480">
            <v>16.78</v>
          </cell>
          <cell r="L2480">
            <v>2.0060790273556343E-2</v>
          </cell>
          <cell r="M2480" t="str">
            <v>Actif</v>
          </cell>
          <cell r="N2480"/>
          <cell r="O2480" t="str">
            <v>WINSOR &amp; NEWTON</v>
          </cell>
          <cell r="P2480" t="str">
            <v>FINE ARTS</v>
          </cell>
          <cell r="Q2480" t="str">
            <v>W&amp;N STRETCHED CANVAS</v>
          </cell>
          <cell r="R2480" t="str">
            <v>WN COTTON STRETCHED CANVAS</v>
          </cell>
          <cell r="S2480" t="str">
            <v>CNV DE BS M</v>
          </cell>
          <cell r="T2480" t="str">
            <v>No serie</v>
          </cell>
          <cell r="U2480" t="str">
            <v>NU</v>
          </cell>
          <cell r="V2480" t="str">
            <v>10100300389606</v>
          </cell>
          <cell r="W2480" t="str">
            <v>59019000</v>
          </cell>
          <cell r="X2480" t="str">
            <v>CHINA</v>
          </cell>
          <cell r="Y2480">
            <v>3</v>
          </cell>
        </row>
        <row r="2481">
          <cell r="A2481" t="str">
            <v>884955050095</v>
          </cell>
          <cell r="B2481" t="str">
            <v>6201145</v>
          </cell>
          <cell r="C2481" t="str">
            <v>W&amp;N CHASSIS COTON 50X70CM DEEP EDGE</v>
          </cell>
          <cell r="D2481">
            <v>54</v>
          </cell>
          <cell r="E2481"/>
          <cell r="F2481"/>
          <cell r="G2481" t="str">
            <v>WN CHASSIS COT 50X70CM DE</v>
          </cell>
          <cell r="H2481" t="str">
            <v>W&amp;N CLASSIC CANVAS KATOEN 50X70CM DEEP EDGE</v>
          </cell>
          <cell r="I2481" t="str">
            <v>WN COT CNV 50X70 DE</v>
          </cell>
          <cell r="J2481">
            <v>16.63</v>
          </cell>
          <cell r="K2481">
            <v>16.96</v>
          </cell>
          <cell r="L2481">
            <v>1.9843656043295362E-2</v>
          </cell>
          <cell r="M2481" t="str">
            <v>Actif</v>
          </cell>
          <cell r="N2481"/>
          <cell r="O2481" t="str">
            <v>WINSOR &amp; NEWTON</v>
          </cell>
          <cell r="P2481" t="str">
            <v>FINE ARTS</v>
          </cell>
          <cell r="Q2481" t="str">
            <v>W&amp;N STRETCHED CANVAS</v>
          </cell>
          <cell r="R2481" t="str">
            <v>WN COTTON STRETCHED CANVAS</v>
          </cell>
          <cell r="S2481" t="str">
            <v>CNV DE BS M</v>
          </cell>
          <cell r="T2481" t="str">
            <v>No serie</v>
          </cell>
          <cell r="U2481" t="str">
            <v>NU</v>
          </cell>
          <cell r="V2481" t="str">
            <v>10100300389606</v>
          </cell>
          <cell r="W2481" t="str">
            <v>59019000</v>
          </cell>
          <cell r="X2481" t="str">
            <v>CHINA</v>
          </cell>
          <cell r="Y2481">
            <v>3</v>
          </cell>
        </row>
        <row r="2482">
          <cell r="A2482" t="str">
            <v>884955050118</v>
          </cell>
          <cell r="B2482" t="str">
            <v>6201147</v>
          </cell>
          <cell r="C2482" t="str">
            <v>W&amp;N CHASSIS COTON 60X60CM DEEP EDGE</v>
          </cell>
          <cell r="D2482">
            <v>54</v>
          </cell>
          <cell r="E2482"/>
          <cell r="F2482"/>
          <cell r="G2482" t="str">
            <v>WN CHASSIS COT 60X60CM DE</v>
          </cell>
          <cell r="H2482" t="str">
            <v>W&amp;N CLASSIC CANVAS KATOEN 60X60CM DEEP EDGE</v>
          </cell>
          <cell r="I2482" t="str">
            <v>WN COT CNV 60X60 DE</v>
          </cell>
          <cell r="J2482">
            <v>16.73</v>
          </cell>
          <cell r="K2482">
            <v>17.059999999999999</v>
          </cell>
          <cell r="L2482">
            <v>1.9725044829647237E-2</v>
          </cell>
          <cell r="M2482" t="str">
            <v>Actif</v>
          </cell>
          <cell r="N2482"/>
          <cell r="O2482" t="str">
            <v>WINSOR &amp; NEWTON</v>
          </cell>
          <cell r="P2482" t="str">
            <v>FINE ARTS</v>
          </cell>
          <cell r="Q2482" t="str">
            <v>W&amp;N STRETCHED CANVAS</v>
          </cell>
          <cell r="R2482" t="str">
            <v>WN COTTON STRETCHED CANVAS</v>
          </cell>
          <cell r="S2482" t="str">
            <v>CNV DE BS M</v>
          </cell>
          <cell r="T2482" t="str">
            <v>No serie</v>
          </cell>
          <cell r="U2482" t="str">
            <v>NU</v>
          </cell>
          <cell r="V2482" t="str">
            <v>10100300389606</v>
          </cell>
          <cell r="W2482" t="str">
            <v>59019000</v>
          </cell>
          <cell r="X2482" t="str">
            <v>CHINA</v>
          </cell>
          <cell r="Y2482">
            <v>3</v>
          </cell>
        </row>
        <row r="2483">
          <cell r="A2483" t="str">
            <v>884955050125</v>
          </cell>
          <cell r="B2483" t="str">
            <v>6201148</v>
          </cell>
          <cell r="C2483" t="str">
            <v>W&amp;N CHASSIS COTON 60X70CM DEEP EDGE</v>
          </cell>
          <cell r="D2483">
            <v>54</v>
          </cell>
          <cell r="E2483"/>
          <cell r="F2483"/>
          <cell r="G2483" t="str">
            <v>WN CHASSIS COT 60X70CM DE</v>
          </cell>
          <cell r="H2483" t="str">
            <v>W&amp;N CLASSIC CANVAS KATOEN 60X70CM DEEP EDGE</v>
          </cell>
          <cell r="I2483" t="str">
            <v>WN COT CNV 60X70 DE</v>
          </cell>
          <cell r="J2483">
            <v>18.170000000000002</v>
          </cell>
          <cell r="K2483">
            <v>18.53</v>
          </cell>
          <cell r="L2483">
            <v>1.9812878370941079E-2</v>
          </cell>
          <cell r="M2483" t="str">
            <v>Actif</v>
          </cell>
          <cell r="N2483"/>
          <cell r="O2483" t="str">
            <v>WINSOR &amp; NEWTON</v>
          </cell>
          <cell r="P2483" t="str">
            <v>FINE ARTS</v>
          </cell>
          <cell r="Q2483" t="str">
            <v>W&amp;N STRETCHED CANVAS</v>
          </cell>
          <cell r="R2483" t="str">
            <v>WN COTTON STRETCHED CANVAS</v>
          </cell>
          <cell r="S2483" t="str">
            <v>CNV DE BS M</v>
          </cell>
          <cell r="T2483" t="str">
            <v>No serie</v>
          </cell>
          <cell r="U2483" t="str">
            <v>NU</v>
          </cell>
          <cell r="V2483" t="str">
            <v>10100300389606</v>
          </cell>
          <cell r="W2483" t="str">
            <v>59019000</v>
          </cell>
          <cell r="X2483" t="str">
            <v>CHINA</v>
          </cell>
          <cell r="Y2483">
            <v>3</v>
          </cell>
        </row>
        <row r="2484">
          <cell r="A2484" t="str">
            <v>884955050002</v>
          </cell>
          <cell r="B2484" t="str">
            <v>6201136</v>
          </cell>
          <cell r="C2484" t="str">
            <v>W&amp;N CHASSIS COTON 40X100CM DEEP EDGE</v>
          </cell>
          <cell r="D2484">
            <v>54</v>
          </cell>
          <cell r="E2484"/>
          <cell r="F2484"/>
          <cell r="G2484" t="str">
            <v>WN CHASSIS COT 40X100CM DE</v>
          </cell>
          <cell r="H2484" t="str">
            <v>W&amp;N CLASSIC CANVAS KATOEN 40X100CM DEEP EDGE</v>
          </cell>
          <cell r="I2484" t="str">
            <v>WN COT CNV 40X100 DE</v>
          </cell>
          <cell r="J2484">
            <v>18.489999999999998</v>
          </cell>
          <cell r="K2484">
            <v>18.86</v>
          </cell>
          <cell r="L2484">
            <v>2.0010816657652839E-2</v>
          </cell>
          <cell r="M2484" t="str">
            <v>Actif</v>
          </cell>
          <cell r="N2484"/>
          <cell r="O2484" t="str">
            <v>WINSOR &amp; NEWTON</v>
          </cell>
          <cell r="P2484" t="str">
            <v>FINE ARTS</v>
          </cell>
          <cell r="Q2484" t="str">
            <v>W&amp;N STRETCHED CANVAS</v>
          </cell>
          <cell r="R2484" t="str">
            <v>WN COTTON STRETCHED CANVAS</v>
          </cell>
          <cell r="S2484" t="str">
            <v>CNV DE BS M</v>
          </cell>
          <cell r="T2484" t="str">
            <v>No serie</v>
          </cell>
          <cell r="U2484" t="str">
            <v>NU</v>
          </cell>
          <cell r="V2484" t="str">
            <v>10100300389606</v>
          </cell>
          <cell r="W2484" t="str">
            <v>59019000</v>
          </cell>
          <cell r="X2484" t="str">
            <v>CHINA</v>
          </cell>
          <cell r="Y2484">
            <v>3</v>
          </cell>
        </row>
        <row r="2485">
          <cell r="A2485" t="str">
            <v>884955050163</v>
          </cell>
          <cell r="B2485" t="str">
            <v>6201152</v>
          </cell>
          <cell r="C2485" t="str">
            <v>W&amp;N CHASSIS COTON 70X70CM DEEP EDGE</v>
          </cell>
          <cell r="D2485">
            <v>54</v>
          </cell>
          <cell r="E2485"/>
          <cell r="F2485"/>
          <cell r="G2485" t="str">
            <v>WN CHASSIS COT 70X70CM DE</v>
          </cell>
          <cell r="H2485" t="str">
            <v>W&amp;N CLASSIC CANVAS KATOEN 70X70CM DEEP EDGE</v>
          </cell>
          <cell r="I2485" t="str">
            <v>WN COT CNV 70X70 DE</v>
          </cell>
          <cell r="J2485">
            <v>20.29</v>
          </cell>
          <cell r="K2485">
            <v>20.7</v>
          </cell>
          <cell r="L2485">
            <v>2.0206998521439139E-2</v>
          </cell>
          <cell r="M2485" t="str">
            <v>Actif</v>
          </cell>
          <cell r="N2485"/>
          <cell r="O2485" t="str">
            <v>WINSOR &amp; NEWTON</v>
          </cell>
          <cell r="P2485" t="str">
            <v>FINE ARTS</v>
          </cell>
          <cell r="Q2485" t="str">
            <v>W&amp;N STRETCHED CANVAS</v>
          </cell>
          <cell r="R2485" t="str">
            <v>WN COTTON STRETCHED CANVAS</v>
          </cell>
          <cell r="S2485" t="str">
            <v>CNV DE BS M</v>
          </cell>
          <cell r="T2485" t="str">
            <v>No serie</v>
          </cell>
          <cell r="U2485" t="str">
            <v>NU</v>
          </cell>
          <cell r="V2485" t="str">
            <v>10100300389606</v>
          </cell>
          <cell r="W2485" t="str">
            <v>59019000</v>
          </cell>
          <cell r="X2485" t="str">
            <v>CHINA</v>
          </cell>
          <cell r="Y2485">
            <v>3</v>
          </cell>
        </row>
        <row r="2486">
          <cell r="A2486" t="str">
            <v>884955050132</v>
          </cell>
          <cell r="B2486" t="str">
            <v>6201149</v>
          </cell>
          <cell r="C2486" t="str">
            <v>W&amp;N CHASSIS COTON 60X80CM DEEP EDGE</v>
          </cell>
          <cell r="D2486">
            <v>54</v>
          </cell>
          <cell r="E2486"/>
          <cell r="F2486"/>
          <cell r="G2486" t="str">
            <v>WN CHASSIS COT 60X80CM DE</v>
          </cell>
          <cell r="H2486" t="str">
            <v>W&amp;N CLASSIC CANVAS KATOEN 60X80CM DEEP EDGE</v>
          </cell>
          <cell r="I2486" t="str">
            <v>WN COT CNV 60X80 DE</v>
          </cell>
          <cell r="J2486">
            <v>20.41</v>
          </cell>
          <cell r="K2486">
            <v>20.82</v>
          </cell>
          <cell r="L2486">
            <v>2.0088192062714363E-2</v>
          </cell>
          <cell r="M2486" t="str">
            <v>Actif</v>
          </cell>
          <cell r="N2486"/>
          <cell r="O2486" t="str">
            <v>WINSOR &amp; NEWTON</v>
          </cell>
          <cell r="P2486" t="str">
            <v>FINE ARTS</v>
          </cell>
          <cell r="Q2486" t="str">
            <v>W&amp;N STRETCHED CANVAS</v>
          </cell>
          <cell r="R2486" t="str">
            <v>WN COTTON STRETCHED CANVAS</v>
          </cell>
          <cell r="S2486" t="str">
            <v>CNV DE BS M</v>
          </cell>
          <cell r="T2486" t="str">
            <v>No serie</v>
          </cell>
          <cell r="U2486" t="str">
            <v>NU</v>
          </cell>
          <cell r="V2486" t="str">
            <v>10100300389606</v>
          </cell>
          <cell r="W2486" t="str">
            <v>59019000</v>
          </cell>
          <cell r="X2486" t="str">
            <v>CHINA</v>
          </cell>
          <cell r="Y2486">
            <v>3</v>
          </cell>
        </row>
        <row r="2487">
          <cell r="A2487" t="str">
            <v>884955050149</v>
          </cell>
          <cell r="B2487" t="str">
            <v>6201150</v>
          </cell>
          <cell r="C2487" t="str">
            <v>W&amp;N CHASSIS COTON 60X90CM DEEP EDGE</v>
          </cell>
          <cell r="D2487">
            <v>54</v>
          </cell>
          <cell r="E2487"/>
          <cell r="F2487"/>
          <cell r="G2487" t="str">
            <v>WN CHASSIS COT 60X90CM DE</v>
          </cell>
          <cell r="H2487" t="str">
            <v>W&amp;N CLASSIC CANVAS KATOEN 60X90CM DEEP EDGE</v>
          </cell>
          <cell r="I2487" t="str">
            <v>WN COT CNV 60X90 DE</v>
          </cell>
          <cell r="J2487">
            <v>22.07</v>
          </cell>
          <cell r="K2487">
            <v>22.51</v>
          </cell>
          <cell r="L2487">
            <v>1.9936565473493487E-2</v>
          </cell>
          <cell r="M2487" t="str">
            <v>Actif</v>
          </cell>
          <cell r="N2487"/>
          <cell r="O2487" t="str">
            <v>WINSOR &amp; NEWTON</v>
          </cell>
          <cell r="P2487" t="str">
            <v>FINE ARTS</v>
          </cell>
          <cell r="Q2487" t="str">
            <v>W&amp;N STRETCHED CANVAS</v>
          </cell>
          <cell r="R2487" t="str">
            <v>WN COTTON STRETCHED CANVAS</v>
          </cell>
          <cell r="S2487" t="str">
            <v>CNV DE BS M</v>
          </cell>
          <cell r="T2487" t="str">
            <v>No serie</v>
          </cell>
          <cell r="U2487" t="str">
            <v>NU</v>
          </cell>
          <cell r="V2487" t="str">
            <v>10100300389606</v>
          </cell>
          <cell r="W2487" t="str">
            <v>59019000</v>
          </cell>
          <cell r="X2487" t="str">
            <v>CHINA</v>
          </cell>
          <cell r="Y2487">
            <v>3</v>
          </cell>
        </row>
        <row r="2488">
          <cell r="A2488" t="str">
            <v>884955050057</v>
          </cell>
          <cell r="B2488" t="str">
            <v>6201141</v>
          </cell>
          <cell r="C2488" t="str">
            <v>W&amp;N CHASSIS COTON 50X100CM DEEP EDGE</v>
          </cell>
          <cell r="D2488">
            <v>54</v>
          </cell>
          <cell r="E2488"/>
          <cell r="F2488"/>
          <cell r="G2488" t="str">
            <v>WN CHASSIS COT 50X100CM DE</v>
          </cell>
          <cell r="H2488" t="str">
            <v>W&amp;N CLASSIC CANVAS KATOEN 50X100CM DEEP EDGE</v>
          </cell>
          <cell r="I2488" t="str">
            <v>WN COT CNV 50X100 DE</v>
          </cell>
          <cell r="J2488">
            <v>23.41</v>
          </cell>
          <cell r="K2488">
            <v>23.88</v>
          </cell>
          <cell r="L2488">
            <v>2.0076890217855567E-2</v>
          </cell>
          <cell r="M2488" t="str">
            <v>Actif</v>
          </cell>
          <cell r="N2488"/>
          <cell r="O2488" t="str">
            <v>WINSOR &amp; NEWTON</v>
          </cell>
          <cell r="P2488" t="str">
            <v>FINE ARTS</v>
          </cell>
          <cell r="Q2488" t="str">
            <v>W&amp;N STRETCHED CANVAS</v>
          </cell>
          <cell r="R2488" t="str">
            <v>WN COTTON STRETCHED CANVAS</v>
          </cell>
          <cell r="S2488" t="str">
            <v>CNV DE BS M</v>
          </cell>
          <cell r="T2488" t="str">
            <v>No serie</v>
          </cell>
          <cell r="U2488" t="str">
            <v>NU</v>
          </cell>
          <cell r="V2488" t="str">
            <v>10100300389606</v>
          </cell>
          <cell r="W2488" t="str">
            <v>59019000</v>
          </cell>
          <cell r="X2488" t="str">
            <v>CHINA</v>
          </cell>
          <cell r="Y2488">
            <v>3</v>
          </cell>
        </row>
        <row r="2489">
          <cell r="A2489" t="str">
            <v>884955050194</v>
          </cell>
          <cell r="B2489" t="str">
            <v>6201155</v>
          </cell>
          <cell r="C2489" t="str">
            <v>W&amp;N CHASSIS COTON 80X80CM DEEP EDGE</v>
          </cell>
          <cell r="D2489">
            <v>54</v>
          </cell>
          <cell r="E2489"/>
          <cell r="F2489"/>
          <cell r="G2489" t="str">
            <v>WN CHASSIS COT 80X80CM DE</v>
          </cell>
          <cell r="H2489" t="str">
            <v>W&amp;N CLASSIC CANVAS KATOEN 80X80CM DEEP EDGE</v>
          </cell>
          <cell r="I2489" t="str">
            <v>WN COT CNV 80X80 DE</v>
          </cell>
          <cell r="J2489">
            <v>25.87</v>
          </cell>
          <cell r="K2489">
            <v>26.39</v>
          </cell>
          <cell r="L2489">
            <v>2.0100502512562797E-2</v>
          </cell>
          <cell r="M2489" t="str">
            <v>Actif</v>
          </cell>
          <cell r="N2489"/>
          <cell r="O2489" t="str">
            <v>WINSOR &amp; NEWTON</v>
          </cell>
          <cell r="P2489" t="str">
            <v>FINE ARTS</v>
          </cell>
          <cell r="Q2489" t="str">
            <v>W&amp;N STRETCHED CANVAS</v>
          </cell>
          <cell r="R2489" t="str">
            <v>WN COTTON STRETCHED CANVAS</v>
          </cell>
          <cell r="S2489" t="str">
            <v>CNV DE BS M</v>
          </cell>
          <cell r="T2489" t="str">
            <v>No serie</v>
          </cell>
          <cell r="U2489" t="str">
            <v>NU</v>
          </cell>
          <cell r="V2489" t="str">
            <v>10100300389606</v>
          </cell>
          <cell r="W2489" t="str">
            <v>59019000</v>
          </cell>
          <cell r="X2489" t="str">
            <v>CHINA</v>
          </cell>
          <cell r="Y2489">
            <v>3</v>
          </cell>
        </row>
        <row r="2490">
          <cell r="A2490" t="str">
            <v>884955050200</v>
          </cell>
          <cell r="B2490" t="str">
            <v>6201156</v>
          </cell>
          <cell r="C2490" t="str">
            <v>W&amp;N CHASSIS COTON 90X90CM DEEP EDGE</v>
          </cell>
          <cell r="D2490">
            <v>54</v>
          </cell>
          <cell r="E2490"/>
          <cell r="F2490"/>
          <cell r="G2490" t="str">
            <v>WN CHASSIS COT 90X90CM DE</v>
          </cell>
          <cell r="H2490" t="str">
            <v>W&amp;N CLASSIC CANVAS KATOEN 90X90CM DEEP EDGE</v>
          </cell>
          <cell r="I2490" t="str">
            <v>WN COT CNV 90X90 DE</v>
          </cell>
          <cell r="J2490">
            <v>29.9</v>
          </cell>
          <cell r="K2490">
            <v>30.5</v>
          </cell>
          <cell r="L2490">
            <v>2.0066889632107072E-2</v>
          </cell>
          <cell r="M2490" t="str">
            <v>Actif</v>
          </cell>
          <cell r="N2490"/>
          <cell r="O2490" t="str">
            <v>WINSOR &amp; NEWTON</v>
          </cell>
          <cell r="P2490" t="str">
            <v>FINE ARTS</v>
          </cell>
          <cell r="Q2490" t="str">
            <v>W&amp;N STRETCHED CANVAS</v>
          </cell>
          <cell r="R2490" t="str">
            <v>WN COTTON STRETCHED CANVAS</v>
          </cell>
          <cell r="S2490" t="str">
            <v>CNV DE BS M</v>
          </cell>
          <cell r="T2490" t="str">
            <v>No serie</v>
          </cell>
          <cell r="U2490" t="str">
            <v>NU</v>
          </cell>
          <cell r="V2490" t="str">
            <v>10100300389606</v>
          </cell>
          <cell r="W2490" t="str">
            <v>59019000</v>
          </cell>
          <cell r="X2490" t="str">
            <v>CHINA</v>
          </cell>
          <cell r="Y2490">
            <v>3</v>
          </cell>
        </row>
        <row r="2491">
          <cell r="A2491" t="str">
            <v>884955050064</v>
          </cell>
          <cell r="B2491" t="str">
            <v>6201142</v>
          </cell>
          <cell r="C2491" t="str">
            <v>W&amp;N CHASSIS COTON 50X150CM DEEP EDGE</v>
          </cell>
          <cell r="D2491">
            <v>54</v>
          </cell>
          <cell r="E2491"/>
          <cell r="F2491"/>
          <cell r="G2491" t="str">
            <v>WN CHASSIS COT 50X150CM DE</v>
          </cell>
          <cell r="H2491" t="str">
            <v>W&amp;N CLASSIC CANVAS KATOEN 50X150CM DEEP EDGE</v>
          </cell>
          <cell r="I2491" t="str">
            <v>WN COT CNV 50X150 DE</v>
          </cell>
          <cell r="J2491">
            <v>32.26</v>
          </cell>
          <cell r="K2491">
            <v>32.909999999999997</v>
          </cell>
          <cell r="L2491">
            <v>2.0148791072535605E-2</v>
          </cell>
          <cell r="M2491" t="str">
            <v>Actif</v>
          </cell>
          <cell r="N2491"/>
          <cell r="O2491" t="str">
            <v>WINSOR &amp; NEWTON</v>
          </cell>
          <cell r="P2491" t="str">
            <v>FINE ARTS</v>
          </cell>
          <cell r="Q2491" t="str">
            <v>W&amp;N STRETCHED CANVAS</v>
          </cell>
          <cell r="R2491" t="str">
            <v>WN COTTON STRETCHED CANVAS</v>
          </cell>
          <cell r="S2491" t="str">
            <v>CNV DE BS M</v>
          </cell>
          <cell r="T2491" t="str">
            <v>No serie</v>
          </cell>
          <cell r="U2491" t="str">
            <v>NU</v>
          </cell>
          <cell r="V2491" t="str">
            <v>10100300389606</v>
          </cell>
          <cell r="W2491" t="str">
            <v>59019000</v>
          </cell>
          <cell r="X2491" t="str">
            <v>CHINA</v>
          </cell>
          <cell r="Y2491">
            <v>3</v>
          </cell>
        </row>
        <row r="2492">
          <cell r="A2492" t="str">
            <v>884955050156</v>
          </cell>
          <cell r="B2492" t="str">
            <v>6201151</v>
          </cell>
          <cell r="C2492" t="str">
            <v>W&amp;N CHASSIS COTON 70X100CM DEEP EDGE</v>
          </cell>
          <cell r="D2492">
            <v>54</v>
          </cell>
          <cell r="E2492"/>
          <cell r="F2492"/>
          <cell r="G2492" t="str">
            <v>WN CHASSIS COT 70X100CM DE</v>
          </cell>
          <cell r="H2492" t="str">
            <v>W&amp;N CLASSIC CANVAS KATOEN 70X100CM DEEP EDGE</v>
          </cell>
          <cell r="I2492" t="str">
            <v>WN COT CNV 70X100 DE</v>
          </cell>
          <cell r="J2492">
            <v>32.409999999999997</v>
          </cell>
          <cell r="K2492">
            <v>33.06</v>
          </cell>
          <cell r="L2492">
            <v>2.0055538414069908E-2</v>
          </cell>
          <cell r="M2492" t="str">
            <v>Actif</v>
          </cell>
          <cell r="N2492"/>
          <cell r="O2492" t="str">
            <v>WINSOR &amp; NEWTON</v>
          </cell>
          <cell r="P2492" t="str">
            <v>FINE ARTS</v>
          </cell>
          <cell r="Q2492" t="str">
            <v>W&amp;N STRETCHED CANVAS</v>
          </cell>
          <cell r="R2492" t="str">
            <v>WN COTTON STRETCHED CANVAS</v>
          </cell>
          <cell r="S2492" t="str">
            <v>CNV DE BS M</v>
          </cell>
          <cell r="T2492" t="str">
            <v>No serie</v>
          </cell>
          <cell r="U2492" t="str">
            <v>NU</v>
          </cell>
          <cell r="V2492" t="str">
            <v>10100300389606</v>
          </cell>
          <cell r="W2492" t="str">
            <v>59019000</v>
          </cell>
          <cell r="X2492" t="str">
            <v>CHINA</v>
          </cell>
          <cell r="Y2492">
            <v>3</v>
          </cell>
        </row>
        <row r="2493">
          <cell r="A2493" t="str">
            <v>884955050170</v>
          </cell>
          <cell r="B2493" t="str">
            <v>6201153</v>
          </cell>
          <cell r="C2493" t="str">
            <v>W&amp;N CHASSIS COTON 80X100CM DEEP EDGE</v>
          </cell>
          <cell r="D2493">
            <v>54</v>
          </cell>
          <cell r="E2493"/>
          <cell r="F2493"/>
          <cell r="G2493" t="str">
            <v>WN CHASSIS COT 80X100CM DE</v>
          </cell>
          <cell r="H2493" t="str">
            <v>W&amp;N CLASSIC CANVAS KATOEN 80X100CM DEEP EDGE</v>
          </cell>
          <cell r="I2493" t="str">
            <v>WN COT CNV 80X100 DE</v>
          </cell>
          <cell r="J2493">
            <v>34.200000000000003</v>
          </cell>
          <cell r="K2493">
            <v>34.880000000000003</v>
          </cell>
          <cell r="L2493">
            <v>1.9883040935672506E-2</v>
          </cell>
          <cell r="M2493" t="str">
            <v>Actif</v>
          </cell>
          <cell r="N2493"/>
          <cell r="O2493" t="str">
            <v>WINSOR &amp; NEWTON</v>
          </cell>
          <cell r="P2493" t="str">
            <v>FINE ARTS</v>
          </cell>
          <cell r="Q2493" t="str">
            <v>W&amp;N STRETCHED CANVAS</v>
          </cell>
          <cell r="R2493" t="str">
            <v>WN COTTON STRETCHED CANVAS</v>
          </cell>
          <cell r="S2493" t="str">
            <v>CNV DE BS M</v>
          </cell>
          <cell r="T2493" t="str">
            <v>No serie</v>
          </cell>
          <cell r="U2493" t="str">
            <v>NU</v>
          </cell>
          <cell r="V2493" t="str">
            <v>10100300389606</v>
          </cell>
          <cell r="W2493" t="str">
            <v>59019000</v>
          </cell>
          <cell r="X2493" t="str">
            <v>CHINA</v>
          </cell>
          <cell r="Y2493">
            <v>3</v>
          </cell>
        </row>
        <row r="2494">
          <cell r="A2494" t="str">
            <v>884955050101</v>
          </cell>
          <cell r="B2494" t="str">
            <v>6201146</v>
          </cell>
          <cell r="C2494" t="str">
            <v>W&amp;N CHASSIS COTON 60X120CM DEEP EDGE</v>
          </cell>
          <cell r="D2494">
            <v>54</v>
          </cell>
          <cell r="E2494"/>
          <cell r="F2494"/>
          <cell r="G2494" t="str">
            <v>WN CHASSIS COT 60X120CM DE</v>
          </cell>
          <cell r="H2494" t="str">
            <v>W&amp;N CLASSIC CANVAS KATOEN 60X120CM DEEP EDGE</v>
          </cell>
          <cell r="I2494" t="str">
            <v>WN COT CNV 60X120 DE</v>
          </cell>
          <cell r="J2494">
            <v>34.58</v>
          </cell>
          <cell r="K2494">
            <v>35.270000000000003</v>
          </cell>
          <cell r="L2494">
            <v>1.9953730480046412E-2</v>
          </cell>
          <cell r="M2494" t="str">
            <v>Actif</v>
          </cell>
          <cell r="N2494"/>
          <cell r="O2494" t="str">
            <v>WINSOR &amp; NEWTON</v>
          </cell>
          <cell r="P2494" t="str">
            <v>FINE ARTS</v>
          </cell>
          <cell r="Q2494" t="str">
            <v>W&amp;N STRETCHED CANVAS</v>
          </cell>
          <cell r="R2494" t="str">
            <v>WN COTTON STRETCHED CANVAS</v>
          </cell>
          <cell r="S2494" t="str">
            <v>CNV DE BS M</v>
          </cell>
          <cell r="T2494" t="str">
            <v>No serie</v>
          </cell>
          <cell r="U2494" t="str">
            <v>NU</v>
          </cell>
          <cell r="V2494" t="str">
            <v>10100300389606</v>
          </cell>
          <cell r="W2494" t="str">
            <v>59019000</v>
          </cell>
          <cell r="X2494" t="str">
            <v>CHINA</v>
          </cell>
          <cell r="Y2494">
            <v>3</v>
          </cell>
        </row>
        <row r="2495">
          <cell r="A2495" t="str">
            <v>884955049891</v>
          </cell>
          <cell r="B2495" t="str">
            <v>6201125</v>
          </cell>
          <cell r="C2495" t="str">
            <v>W&amp;N CHASSIS COTON 100X100CM DEEP EDGE</v>
          </cell>
          <cell r="D2495">
            <v>54</v>
          </cell>
          <cell r="E2495"/>
          <cell r="F2495"/>
          <cell r="G2495" t="str">
            <v>WN CHASSIS COT 100X100CM DE</v>
          </cell>
          <cell r="H2495" t="str">
            <v>W&amp;N CLASSIC CANVAS KATOEN 100X100CM DEEP EDGE</v>
          </cell>
          <cell r="I2495" t="str">
            <v>WN COT CNV 100X100 DE</v>
          </cell>
          <cell r="J2495">
            <v>38.049999999999997</v>
          </cell>
          <cell r="K2495">
            <v>38.81</v>
          </cell>
          <cell r="L2495">
            <v>1.9973718791064524E-2</v>
          </cell>
          <cell r="M2495" t="str">
            <v>Actif</v>
          </cell>
          <cell r="N2495"/>
          <cell r="O2495" t="str">
            <v>WINSOR &amp; NEWTON</v>
          </cell>
          <cell r="P2495" t="str">
            <v>FINE ARTS</v>
          </cell>
          <cell r="Q2495" t="str">
            <v>W&amp;N STRETCHED CANVAS</v>
          </cell>
          <cell r="R2495" t="str">
            <v>WN COTTON STRETCHED CANVAS</v>
          </cell>
          <cell r="S2495" t="str">
            <v>CNV DE BS M</v>
          </cell>
          <cell r="T2495" t="str">
            <v>No serie</v>
          </cell>
          <cell r="U2495" t="str">
            <v>NU</v>
          </cell>
          <cell r="V2495" t="str">
            <v>10100300389606</v>
          </cell>
          <cell r="W2495" t="str">
            <v>59019000</v>
          </cell>
          <cell r="X2495" t="str">
            <v>CHINA</v>
          </cell>
          <cell r="Y2495">
            <v>3</v>
          </cell>
        </row>
        <row r="2496">
          <cell r="A2496" t="str">
            <v>884955050187</v>
          </cell>
          <cell r="B2496" t="str">
            <v>6201154</v>
          </cell>
          <cell r="C2496" t="str">
            <v>W&amp;N CHASSIS COTON 80X120CM DEEP EDGE</v>
          </cell>
          <cell r="D2496">
            <v>54</v>
          </cell>
          <cell r="E2496"/>
          <cell r="F2496"/>
          <cell r="G2496" t="str">
            <v>WN CHASSIS COT 80X120CM DE</v>
          </cell>
          <cell r="H2496" t="str">
            <v>W&amp;N CLASSIC CANVAS KATOEN 80X120CM DEEP EDGE</v>
          </cell>
          <cell r="I2496" t="str">
            <v>WN COT CNV 80X120 DE</v>
          </cell>
          <cell r="J2496">
            <v>40.97</v>
          </cell>
          <cell r="K2496">
            <v>41.79</v>
          </cell>
          <cell r="L2496">
            <v>2.0014644862094224E-2</v>
          </cell>
          <cell r="M2496" t="str">
            <v>Actif</v>
          </cell>
          <cell r="N2496"/>
          <cell r="O2496" t="str">
            <v>WINSOR &amp; NEWTON</v>
          </cell>
          <cell r="P2496" t="str">
            <v>FINE ARTS</v>
          </cell>
          <cell r="Q2496" t="str">
            <v>W&amp;N STRETCHED CANVAS</v>
          </cell>
          <cell r="R2496" t="str">
            <v>WN COTTON STRETCHED CANVAS</v>
          </cell>
          <cell r="S2496" t="str">
            <v>CNV DE BS M</v>
          </cell>
          <cell r="T2496" t="str">
            <v>No serie</v>
          </cell>
          <cell r="U2496" t="str">
            <v>NU</v>
          </cell>
          <cell r="V2496" t="str">
            <v>10100300389606</v>
          </cell>
          <cell r="W2496" t="str">
            <v>59019000</v>
          </cell>
          <cell r="X2496" t="str">
            <v>CHINA</v>
          </cell>
          <cell r="Y2496">
            <v>3</v>
          </cell>
        </row>
        <row r="2497">
          <cell r="A2497" t="str">
            <v>884955049907</v>
          </cell>
          <cell r="B2497" t="str">
            <v>6201126</v>
          </cell>
          <cell r="C2497" t="str">
            <v>W&amp;N CHASSIS COTON 100X120CM DEEP EDGE</v>
          </cell>
          <cell r="D2497">
            <v>54</v>
          </cell>
          <cell r="E2497"/>
          <cell r="F2497"/>
          <cell r="G2497" t="str">
            <v>WN CHASSIS COT 100X120CM DE</v>
          </cell>
          <cell r="H2497" t="str">
            <v>W&amp;N CLASSIC CANVAS KATOEN 100X120CM DEEP EDGE</v>
          </cell>
          <cell r="I2497" t="str">
            <v>WN COT CNV 100X120 DE</v>
          </cell>
          <cell r="J2497">
            <v>50.21</v>
          </cell>
          <cell r="K2497">
            <v>51.21</v>
          </cell>
          <cell r="L2497">
            <v>1.9916351324437361E-2</v>
          </cell>
          <cell r="M2497" t="str">
            <v>Actif</v>
          </cell>
          <cell r="N2497"/>
          <cell r="O2497" t="str">
            <v>WINSOR &amp; NEWTON</v>
          </cell>
          <cell r="P2497" t="str">
            <v>FINE ARTS</v>
          </cell>
          <cell r="Q2497" t="str">
            <v>W&amp;N STRETCHED CANVAS</v>
          </cell>
          <cell r="R2497" t="str">
            <v>WN COTTON STRETCHED CANVAS</v>
          </cell>
          <cell r="S2497" t="str">
            <v>CNV DE BS M</v>
          </cell>
          <cell r="T2497" t="str">
            <v>No serie</v>
          </cell>
          <cell r="U2497" t="str">
            <v>NU</v>
          </cell>
          <cell r="V2497" t="str">
            <v>10100300389606</v>
          </cell>
          <cell r="W2497" t="str">
            <v>59019000</v>
          </cell>
          <cell r="X2497" t="str">
            <v>CHINA</v>
          </cell>
          <cell r="Y2497">
            <v>3</v>
          </cell>
        </row>
        <row r="2498">
          <cell r="A2498" t="str">
            <v>884955049914</v>
          </cell>
          <cell r="B2498" t="str">
            <v>6201127</v>
          </cell>
          <cell r="C2498" t="str">
            <v>W&amp;N CHASSIS COTON 100X150CM DEEP EDGE</v>
          </cell>
          <cell r="D2498">
            <v>54</v>
          </cell>
          <cell r="E2498"/>
          <cell r="F2498"/>
          <cell r="G2498" t="str">
            <v>WN CHASSIS COT 100X150CM DE</v>
          </cell>
          <cell r="H2498" t="str">
            <v>W&amp;N CLASSIC CANVAS KATOEN 100X150CM DEEP EDGE</v>
          </cell>
          <cell r="I2498" t="str">
            <v>WN COT CNV 100X150 DE</v>
          </cell>
          <cell r="J2498">
            <v>64.86</v>
          </cell>
          <cell r="K2498">
            <v>66.16</v>
          </cell>
          <cell r="L2498">
            <v>2.0043169904409453E-2</v>
          </cell>
          <cell r="M2498" t="str">
            <v>Actif</v>
          </cell>
          <cell r="N2498"/>
          <cell r="O2498" t="str">
            <v>WINSOR &amp; NEWTON</v>
          </cell>
          <cell r="P2498" t="str">
            <v>FINE ARTS</v>
          </cell>
          <cell r="Q2498" t="str">
            <v>W&amp;N STRETCHED CANVAS</v>
          </cell>
          <cell r="R2498" t="str">
            <v>WN COTTON STRETCHED CANVAS</v>
          </cell>
          <cell r="S2498" t="str">
            <v>CNV DE BS M</v>
          </cell>
          <cell r="T2498" t="str">
            <v>No serie</v>
          </cell>
          <cell r="U2498" t="str">
            <v>NU</v>
          </cell>
          <cell r="V2498" t="str">
            <v>10100300389606</v>
          </cell>
          <cell r="W2498" t="str">
            <v>59019000</v>
          </cell>
          <cell r="X2498" t="str">
            <v>CHINA</v>
          </cell>
          <cell r="Y2498">
            <v>3</v>
          </cell>
        </row>
        <row r="2499">
          <cell r="A2499" t="str">
            <v>094376863277</v>
          </cell>
          <cell r="B2499" t="str">
            <v>5224001</v>
          </cell>
          <cell r="C2499" t="str">
            <v>W&amp;N PINCEAU A LAVIS EN POILS DE CHEVRE SERIE 240 N1</v>
          </cell>
          <cell r="D2499">
            <v>55</v>
          </cell>
          <cell r="E2499"/>
          <cell r="F2499"/>
          <cell r="G2499" t="str">
            <v>WN PIN LVS CHEVRE SER 240 N1</v>
          </cell>
          <cell r="H2499" t="str">
            <v>W&amp;N WASPENSEEL SERIE 240 NO 1</v>
          </cell>
          <cell r="I2499" t="str">
            <v>WN MOP SER 240 N1</v>
          </cell>
          <cell r="J2499">
            <v>8.69</v>
          </cell>
          <cell r="K2499">
            <v>9.56</v>
          </cell>
          <cell r="L2499">
            <v>0.10011507479861922</v>
          </cell>
          <cell r="M2499" t="str">
            <v>Actif</v>
          </cell>
          <cell r="N2499"/>
          <cell r="O2499" t="str">
            <v>WINSOR &amp; NEWTON</v>
          </cell>
          <cell r="P2499" t="str">
            <v>FINE ARTS</v>
          </cell>
          <cell r="Q2499" t="str">
            <v>W&amp;N BRUSH</v>
          </cell>
          <cell r="R2499" t="str">
            <v>MOP AND WASH NATURAL BRUSH</v>
          </cell>
          <cell r="S2499" t="str">
            <v>UNIT</v>
          </cell>
          <cell r="T2499" t="str">
            <v>No serie</v>
          </cell>
          <cell r="U2499" t="str">
            <v/>
          </cell>
          <cell r="V2499" t="str">
            <v>10100400552701</v>
          </cell>
          <cell r="W2499" t="str">
            <v>96033010</v>
          </cell>
          <cell r="X2499" t="str">
            <v>UNITED KINGDOM</v>
          </cell>
          <cell r="Y2499">
            <v>3</v>
          </cell>
        </row>
        <row r="2500">
          <cell r="A2500" t="str">
            <v>094376863284</v>
          </cell>
          <cell r="B2500" t="str">
            <v>5224002</v>
          </cell>
          <cell r="C2500" t="str">
            <v>W&amp;N PINCEAU A LAVIS EN POILS DE CHEVRE SERIE 240 N2</v>
          </cell>
          <cell r="D2500">
            <v>55</v>
          </cell>
          <cell r="E2500"/>
          <cell r="F2500"/>
          <cell r="G2500" t="str">
            <v>WN PIN LVS CHEVRE SER 240 N2</v>
          </cell>
          <cell r="H2500" t="str">
            <v>W&amp;N WASPENSEEL SERIE 240 NO 2</v>
          </cell>
          <cell r="I2500" t="str">
            <v>WN MOP SER 240 N2</v>
          </cell>
          <cell r="J2500">
            <v>11.68</v>
          </cell>
          <cell r="K2500">
            <v>12.85</v>
          </cell>
          <cell r="L2500">
            <v>0.10017123287671233</v>
          </cell>
          <cell r="M2500" t="str">
            <v>Actif</v>
          </cell>
          <cell r="N2500"/>
          <cell r="O2500" t="str">
            <v>WINSOR &amp; NEWTON</v>
          </cell>
          <cell r="P2500" t="str">
            <v>FINE ARTS</v>
          </cell>
          <cell r="Q2500" t="str">
            <v>W&amp;N BRUSH</v>
          </cell>
          <cell r="R2500" t="str">
            <v>MOP AND WASH NATURAL BRUSH</v>
          </cell>
          <cell r="S2500" t="str">
            <v>UNIT</v>
          </cell>
          <cell r="T2500" t="str">
            <v>No serie</v>
          </cell>
          <cell r="U2500" t="str">
            <v/>
          </cell>
          <cell r="V2500" t="str">
            <v>10100400552701</v>
          </cell>
          <cell r="W2500" t="str">
            <v>96033010</v>
          </cell>
          <cell r="X2500" t="str">
            <v>UNITED KINGDOM</v>
          </cell>
          <cell r="Y2500">
            <v>3</v>
          </cell>
        </row>
        <row r="2501">
          <cell r="A2501" t="str">
            <v>094376863291</v>
          </cell>
          <cell r="B2501" t="str">
            <v>5224003</v>
          </cell>
          <cell r="C2501" t="str">
            <v>W&amp;N PINCEAU A LAVIS EN POILS DE CHEVRE SERIE 240 N3</v>
          </cell>
          <cell r="D2501">
            <v>55</v>
          </cell>
          <cell r="E2501"/>
          <cell r="F2501"/>
          <cell r="G2501" t="str">
            <v>WN PIN LVS CHEVRE SER 240 N3</v>
          </cell>
          <cell r="H2501" t="str">
            <v>W&amp;N WASPENSEEL SERIE 240 NO 3</v>
          </cell>
          <cell r="I2501" t="str">
            <v>WN MOP SER 240 N3</v>
          </cell>
          <cell r="J2501">
            <v>13.71</v>
          </cell>
          <cell r="K2501">
            <v>15.08</v>
          </cell>
          <cell r="L2501">
            <v>9.9927060539751936E-2</v>
          </cell>
          <cell r="M2501" t="str">
            <v>Actif</v>
          </cell>
          <cell r="N2501"/>
          <cell r="O2501" t="str">
            <v>WINSOR &amp; NEWTON</v>
          </cell>
          <cell r="P2501" t="str">
            <v>FINE ARTS</v>
          </cell>
          <cell r="Q2501" t="str">
            <v>W&amp;N BRUSH</v>
          </cell>
          <cell r="R2501" t="str">
            <v>MOP AND WASH NATURAL BRUSH</v>
          </cell>
          <cell r="S2501" t="str">
            <v>UNIT</v>
          </cell>
          <cell r="T2501" t="str">
            <v>No serie</v>
          </cell>
          <cell r="U2501" t="str">
            <v/>
          </cell>
          <cell r="V2501" t="str">
            <v>10100400552701</v>
          </cell>
          <cell r="W2501" t="str">
            <v>96033010</v>
          </cell>
          <cell r="X2501" t="str">
            <v>UNITED KINGDOM</v>
          </cell>
          <cell r="Y2501">
            <v>3</v>
          </cell>
        </row>
        <row r="2502">
          <cell r="A2502" t="str">
            <v>094376863314</v>
          </cell>
          <cell r="B2502" t="str">
            <v>5234005</v>
          </cell>
          <cell r="C2502" t="str">
            <v>W&amp;N PINCEAU A LAVIS EN POILS DE CHEVRE SERIE 340 N5</v>
          </cell>
          <cell r="D2502">
            <v>55</v>
          </cell>
          <cell r="E2502"/>
          <cell r="F2502"/>
          <cell r="G2502" t="str">
            <v>WN PIN LVS CHEVRE SER 340 N5</v>
          </cell>
          <cell r="H2502" t="str">
            <v>W&amp;N WASPENSEEL SERIE 340 NO 5</v>
          </cell>
          <cell r="I2502" t="str">
            <v>WN MOP SER 340 N5</v>
          </cell>
          <cell r="J2502">
            <v>13.71</v>
          </cell>
          <cell r="K2502">
            <v>15.08</v>
          </cell>
          <cell r="L2502">
            <v>9.9927060539751936E-2</v>
          </cell>
          <cell r="M2502" t="str">
            <v>Actif</v>
          </cell>
          <cell r="N2502"/>
          <cell r="O2502" t="str">
            <v>WINSOR &amp; NEWTON</v>
          </cell>
          <cell r="P2502" t="str">
            <v>FINE ARTS</v>
          </cell>
          <cell r="Q2502" t="str">
            <v>W&amp;N BRUSH</v>
          </cell>
          <cell r="R2502" t="str">
            <v>MOP AND WASH NATURAL BRUSH</v>
          </cell>
          <cell r="S2502" t="str">
            <v>UNIT</v>
          </cell>
          <cell r="T2502" t="str">
            <v>No serie</v>
          </cell>
          <cell r="U2502" t="str">
            <v/>
          </cell>
          <cell r="V2502" t="str">
            <v>10100400552701</v>
          </cell>
          <cell r="W2502" t="str">
            <v>96033010</v>
          </cell>
          <cell r="X2502" t="str">
            <v>UNITED KINGDOM</v>
          </cell>
          <cell r="Y2502">
            <v>3</v>
          </cell>
        </row>
        <row r="2503">
          <cell r="A2503" t="str">
            <v>094376863321</v>
          </cell>
          <cell r="B2503" t="str">
            <v>5234006</v>
          </cell>
          <cell r="C2503" t="str">
            <v>W&amp;N PINCEAU A LAVIS EN POILS DE CHEVRE SERIE 340 N6</v>
          </cell>
          <cell r="D2503">
            <v>55</v>
          </cell>
          <cell r="E2503"/>
          <cell r="F2503"/>
          <cell r="G2503" t="str">
            <v>WN PIN LVS CHEVRE SER 340 N6</v>
          </cell>
          <cell r="H2503" t="str">
            <v>W&amp;N WASPENSEEL SERIE 340 NO 6</v>
          </cell>
          <cell r="I2503" t="str">
            <v>WN MOP SER 340 N6</v>
          </cell>
          <cell r="J2503">
            <v>16.84</v>
          </cell>
          <cell r="K2503">
            <v>18.52</v>
          </cell>
          <cell r="L2503">
            <v>9.9762470308788584E-2</v>
          </cell>
          <cell r="M2503" t="str">
            <v>Actif</v>
          </cell>
          <cell r="N2503"/>
          <cell r="O2503" t="str">
            <v>WINSOR &amp; NEWTON</v>
          </cell>
          <cell r="P2503" t="str">
            <v>FINE ARTS</v>
          </cell>
          <cell r="Q2503" t="str">
            <v>W&amp;N BRUSH</v>
          </cell>
          <cell r="R2503" t="str">
            <v>MOP AND WASH NATURAL BRUSH</v>
          </cell>
          <cell r="S2503" t="str">
            <v>UNIT</v>
          </cell>
          <cell r="T2503" t="str">
            <v>No serie</v>
          </cell>
          <cell r="U2503" t="str">
            <v/>
          </cell>
          <cell r="V2503" t="str">
            <v>10100400552701</v>
          </cell>
          <cell r="W2503" t="str">
            <v>96033010</v>
          </cell>
          <cell r="X2503" t="str">
            <v>UNITED KINGDOM</v>
          </cell>
          <cell r="Y2503">
            <v>3</v>
          </cell>
        </row>
        <row r="2504">
          <cell r="A2504" t="str">
            <v>094376935615</v>
          </cell>
          <cell r="B2504" t="str">
            <v>5250330</v>
          </cell>
          <cell r="C2504" t="str">
            <v>W&amp;N PINCEAU AQUARELLE LAVIS PETIT GRIS N000 5250330</v>
          </cell>
          <cell r="D2504">
            <v>55</v>
          </cell>
          <cell r="E2504"/>
          <cell r="F2504"/>
          <cell r="G2504" t="str">
            <v>WN PIN AQ LVS PTGR 000 5250330</v>
          </cell>
          <cell r="H2504" t="str">
            <v>PURE SQUIRREL WV Nø000</v>
          </cell>
          <cell r="I2504" t="str">
            <v>WN PURE SQ WV N000</v>
          </cell>
          <cell r="J2504">
            <v>11.34</v>
          </cell>
          <cell r="K2504">
            <v>13.95</v>
          </cell>
          <cell r="L2504">
            <v>0.23015873015873012</v>
          </cell>
          <cell r="M2504" t="str">
            <v>Actif</v>
          </cell>
          <cell r="N2504"/>
          <cell r="O2504" t="str">
            <v>WINSOR &amp; NEWTON</v>
          </cell>
          <cell r="P2504" t="str">
            <v>FINE ARTS</v>
          </cell>
          <cell r="Q2504" t="str">
            <v>W&amp;N BRUSH</v>
          </cell>
          <cell r="R2504" t="str">
            <v>MOP AND WASH SQUIRREL BRUSH</v>
          </cell>
          <cell r="S2504" t="str">
            <v>UNIT</v>
          </cell>
          <cell r="T2504" t="str">
            <v>No serie</v>
          </cell>
          <cell r="U2504" t="str">
            <v/>
          </cell>
          <cell r="V2504" t="str">
            <v>10100400551701</v>
          </cell>
          <cell r="W2504" t="str">
            <v>96033010</v>
          </cell>
          <cell r="X2504" t="str">
            <v>UNITED KINGDOM</v>
          </cell>
          <cell r="Y2504">
            <v>3</v>
          </cell>
        </row>
        <row r="2505">
          <cell r="A2505" t="str">
            <v>094376935622</v>
          </cell>
          <cell r="B2505" t="str">
            <v>5250320</v>
          </cell>
          <cell r="C2505" t="str">
            <v>W&amp;N PINCEAU AQUARELLE LAVIS PETIT GRIS N00 5250320</v>
          </cell>
          <cell r="D2505">
            <v>55</v>
          </cell>
          <cell r="E2505"/>
          <cell r="F2505"/>
          <cell r="G2505" t="str">
            <v>WN PIN AQ LVS PT GR 00 5250320</v>
          </cell>
          <cell r="H2505" t="str">
            <v>W&amp;N PURE SQUIRREL Nø00</v>
          </cell>
          <cell r="I2505" t="str">
            <v>WN PURE SQ WB N00</v>
          </cell>
          <cell r="J2505">
            <v>12.11</v>
          </cell>
          <cell r="K2505">
            <v>14.65</v>
          </cell>
          <cell r="L2505">
            <v>0.20974401321222139</v>
          </cell>
          <cell r="M2505" t="str">
            <v>Actif</v>
          </cell>
          <cell r="N2505"/>
          <cell r="O2505" t="str">
            <v>WINSOR &amp; NEWTON</v>
          </cell>
          <cell r="P2505" t="str">
            <v>FINE ARTS</v>
          </cell>
          <cell r="Q2505" t="str">
            <v>W&amp;N BRUSH</v>
          </cell>
          <cell r="R2505" t="str">
            <v>MOP AND WASH SQUIRREL BRUSH</v>
          </cell>
          <cell r="S2505" t="str">
            <v>UNIT</v>
          </cell>
          <cell r="T2505" t="str">
            <v>No serie</v>
          </cell>
          <cell r="U2505" t="str">
            <v/>
          </cell>
          <cell r="V2505" t="str">
            <v>10100400551701</v>
          </cell>
          <cell r="W2505" t="str">
            <v>96033010</v>
          </cell>
          <cell r="X2505" t="str">
            <v>UNITED KINGDOM</v>
          </cell>
          <cell r="Y2505">
            <v>3</v>
          </cell>
        </row>
        <row r="2506">
          <cell r="A2506" t="str">
            <v>094376935639</v>
          </cell>
          <cell r="B2506" t="str">
            <v>5250300</v>
          </cell>
          <cell r="C2506" t="str">
            <v>W&amp;N PINCEAU AQUARELLE LAVIS PETIT GRIS N0 5250300</v>
          </cell>
          <cell r="D2506">
            <v>55</v>
          </cell>
          <cell r="E2506"/>
          <cell r="F2506"/>
          <cell r="G2506" t="str">
            <v>WN PIN AQ LVS PT GR 0 5250300</v>
          </cell>
          <cell r="H2506" t="str">
            <v>W&amp;N PURE SQUIRREL Nø0</v>
          </cell>
          <cell r="I2506" t="str">
            <v>WN PURE SQ WB N0</v>
          </cell>
          <cell r="J2506">
            <v>15.41</v>
          </cell>
          <cell r="K2506">
            <v>17.260000000000002</v>
          </cell>
          <cell r="L2506">
            <v>0.12005191434133688</v>
          </cell>
          <cell r="M2506" t="str">
            <v>Actif</v>
          </cell>
          <cell r="N2506"/>
          <cell r="O2506" t="str">
            <v>WINSOR &amp; NEWTON</v>
          </cell>
          <cell r="P2506" t="str">
            <v>FINE ARTS</v>
          </cell>
          <cell r="Q2506" t="str">
            <v>W&amp;N BRUSH</v>
          </cell>
          <cell r="R2506" t="str">
            <v>MOP AND WASH SQUIRREL BRUSH</v>
          </cell>
          <cell r="S2506" t="str">
            <v>UNIT</v>
          </cell>
          <cell r="T2506" t="str">
            <v>No serie</v>
          </cell>
          <cell r="U2506" t="str">
            <v/>
          </cell>
          <cell r="V2506" t="str">
            <v>10100400551701</v>
          </cell>
          <cell r="W2506" t="str">
            <v>96033010</v>
          </cell>
          <cell r="X2506" t="str">
            <v>UNITED KINGDOM</v>
          </cell>
          <cell r="Y2506">
            <v>3</v>
          </cell>
        </row>
        <row r="2507">
          <cell r="A2507" t="str">
            <v>094376935646</v>
          </cell>
          <cell r="B2507" t="str">
            <v>5250301</v>
          </cell>
          <cell r="C2507" t="str">
            <v>W&amp;N PINCEAU AQUARELLE LAVIS PETIT GRIS N1 5250301</v>
          </cell>
          <cell r="D2507">
            <v>55</v>
          </cell>
          <cell r="E2507"/>
          <cell r="F2507"/>
          <cell r="G2507" t="str">
            <v>WN PIN AQ LVS PT GR N1 5250301</v>
          </cell>
          <cell r="H2507" t="str">
            <v>W&amp;N PURE SQUIRREL Nø1</v>
          </cell>
          <cell r="I2507" t="str">
            <v>WN PURE SQ WB N1</v>
          </cell>
          <cell r="J2507">
            <v>18.13</v>
          </cell>
          <cell r="K2507">
            <v>20.49</v>
          </cell>
          <cell r="L2507">
            <v>0.13017098731384444</v>
          </cell>
          <cell r="M2507" t="str">
            <v>Actif</v>
          </cell>
          <cell r="N2507"/>
          <cell r="O2507" t="str">
            <v>WINSOR &amp; NEWTON</v>
          </cell>
          <cell r="P2507" t="str">
            <v>FINE ARTS</v>
          </cell>
          <cell r="Q2507" t="str">
            <v>W&amp;N BRUSH</v>
          </cell>
          <cell r="R2507" t="str">
            <v>MOP AND WASH SQUIRREL BRUSH</v>
          </cell>
          <cell r="S2507" t="str">
            <v>UNIT</v>
          </cell>
          <cell r="T2507" t="str">
            <v>No serie</v>
          </cell>
          <cell r="U2507" t="str">
            <v/>
          </cell>
          <cell r="V2507" t="str">
            <v>10100400551701</v>
          </cell>
          <cell r="W2507" t="str">
            <v>96033010</v>
          </cell>
          <cell r="X2507" t="str">
            <v>UNITED KINGDOM</v>
          </cell>
          <cell r="Y2507">
            <v>3</v>
          </cell>
        </row>
        <row r="2508">
          <cell r="A2508" t="str">
            <v>094376935653</v>
          </cell>
          <cell r="B2508" t="str">
            <v>5250302</v>
          </cell>
          <cell r="C2508" t="str">
            <v>W&amp;N PINCEAU AQUARELLE LAVIS PETIT GRIS N2 5250302</v>
          </cell>
          <cell r="D2508">
            <v>55</v>
          </cell>
          <cell r="E2508"/>
          <cell r="F2508"/>
          <cell r="G2508" t="str">
            <v>WN PIN AQ LVS PT GRN2 5250302</v>
          </cell>
          <cell r="H2508" t="str">
            <v>W&amp;N PURE SQUIRREL Nø2</v>
          </cell>
          <cell r="I2508" t="str">
            <v>WN PURE SQ WB N2</v>
          </cell>
          <cell r="J2508">
            <v>19.18</v>
          </cell>
          <cell r="K2508">
            <v>23.02</v>
          </cell>
          <cell r="L2508">
            <v>0.20020855057351408</v>
          </cell>
          <cell r="M2508" t="str">
            <v>Actif</v>
          </cell>
          <cell r="N2508"/>
          <cell r="O2508" t="str">
            <v>WINSOR &amp; NEWTON</v>
          </cell>
          <cell r="P2508" t="str">
            <v>FINE ARTS</v>
          </cell>
          <cell r="Q2508" t="str">
            <v>W&amp;N BRUSH</v>
          </cell>
          <cell r="R2508" t="str">
            <v>MOP AND WASH SQUIRREL BRUSH</v>
          </cell>
          <cell r="S2508" t="str">
            <v>UNIT</v>
          </cell>
          <cell r="T2508" t="str">
            <v>No serie</v>
          </cell>
          <cell r="U2508" t="str">
            <v/>
          </cell>
          <cell r="V2508" t="str">
            <v>10100400551701</v>
          </cell>
          <cell r="W2508" t="str">
            <v>96033010</v>
          </cell>
          <cell r="X2508" t="str">
            <v>UNITED KINGDOM</v>
          </cell>
          <cell r="Y2508">
            <v>3</v>
          </cell>
        </row>
        <row r="2509">
          <cell r="A2509" t="str">
            <v>094376935660</v>
          </cell>
          <cell r="B2509" t="str">
            <v>5250303</v>
          </cell>
          <cell r="C2509" t="str">
            <v>W&amp;N PINCEAU AQUARELLE LAVIS PETIT GRIS N3 5250303</v>
          </cell>
          <cell r="D2509">
            <v>55</v>
          </cell>
          <cell r="E2509"/>
          <cell r="F2509"/>
          <cell r="G2509" t="str">
            <v>WN PIN AQ LVS PT GRN3 5250303</v>
          </cell>
          <cell r="H2509" t="str">
            <v>W&amp;N PURE SQUIRREL Nø3</v>
          </cell>
          <cell r="I2509" t="str">
            <v>WN PURE SQ WB N3</v>
          </cell>
          <cell r="J2509">
            <v>22.54</v>
          </cell>
          <cell r="K2509">
            <v>27.05</v>
          </cell>
          <cell r="L2509">
            <v>0.20008873114463185</v>
          </cell>
          <cell r="M2509" t="str">
            <v>Actif</v>
          </cell>
          <cell r="N2509"/>
          <cell r="O2509" t="str">
            <v>WINSOR &amp; NEWTON</v>
          </cell>
          <cell r="P2509" t="str">
            <v>FINE ARTS</v>
          </cell>
          <cell r="Q2509" t="str">
            <v>W&amp;N BRUSH</v>
          </cell>
          <cell r="R2509" t="str">
            <v>MOP AND WASH SQUIRREL BRUSH</v>
          </cell>
          <cell r="S2509" t="str">
            <v>UNIT</v>
          </cell>
          <cell r="T2509" t="str">
            <v>No serie</v>
          </cell>
          <cell r="U2509" t="str">
            <v/>
          </cell>
          <cell r="V2509" t="str">
            <v>10100400551701</v>
          </cell>
          <cell r="W2509" t="str">
            <v>96033010</v>
          </cell>
          <cell r="X2509" t="str">
            <v>UNITED KINGDOM</v>
          </cell>
          <cell r="Y2509">
            <v>1</v>
          </cell>
        </row>
        <row r="2510">
          <cell r="A2510" t="str">
            <v>094376935677</v>
          </cell>
          <cell r="B2510" t="str">
            <v>5250304</v>
          </cell>
          <cell r="C2510" t="str">
            <v>W&amp;N PINCEAU AQUARELLE LAVIS PETIT GRIS N4 5250304</v>
          </cell>
          <cell r="D2510">
            <v>55</v>
          </cell>
          <cell r="E2510"/>
          <cell r="F2510"/>
          <cell r="G2510" t="str">
            <v>WN PIN AQ LVS PT GRN4 5250304</v>
          </cell>
          <cell r="H2510" t="str">
            <v>W&amp;N PURE SQUIRREL Nø4</v>
          </cell>
          <cell r="I2510" t="str">
            <v>WN PURE SQ WB N4</v>
          </cell>
          <cell r="J2510">
            <v>25.84</v>
          </cell>
          <cell r="K2510">
            <v>30.23</v>
          </cell>
          <cell r="L2510">
            <v>0.16989164086687308</v>
          </cell>
          <cell r="M2510" t="str">
            <v>Actif</v>
          </cell>
          <cell r="N2510"/>
          <cell r="O2510" t="str">
            <v>WINSOR &amp; NEWTON</v>
          </cell>
          <cell r="P2510" t="str">
            <v>FINE ARTS</v>
          </cell>
          <cell r="Q2510" t="str">
            <v>W&amp;N BRUSH</v>
          </cell>
          <cell r="R2510" t="str">
            <v>MOP AND WASH SQUIRREL BRUSH</v>
          </cell>
          <cell r="S2510" t="str">
            <v>UNIT</v>
          </cell>
          <cell r="T2510" t="str">
            <v>No serie</v>
          </cell>
          <cell r="U2510" t="str">
            <v/>
          </cell>
          <cell r="V2510" t="str">
            <v>10100400551701</v>
          </cell>
          <cell r="W2510" t="str">
            <v>96033010</v>
          </cell>
          <cell r="X2510" t="str">
            <v>UNITED KINGDOM</v>
          </cell>
          <cell r="Y2510">
            <v>1</v>
          </cell>
        </row>
        <row r="2511">
          <cell r="A2511" t="str">
            <v>094376935684</v>
          </cell>
          <cell r="B2511" t="str">
            <v>5250305</v>
          </cell>
          <cell r="C2511" t="str">
            <v>W&amp;N PINCEAU AQUARELLE LAVIS PETIT GRIS N5 5250305</v>
          </cell>
          <cell r="D2511">
            <v>55</v>
          </cell>
          <cell r="E2511"/>
          <cell r="F2511"/>
          <cell r="G2511" t="str">
            <v>WN PIN AQ LVS PT GRN5 5250305</v>
          </cell>
          <cell r="H2511" t="str">
            <v>W&amp;N PURE SQUIRREL Nø5</v>
          </cell>
          <cell r="I2511" t="str">
            <v>WN PURE SQ WB N5</v>
          </cell>
          <cell r="J2511">
            <v>30.47</v>
          </cell>
          <cell r="K2511">
            <v>30.77</v>
          </cell>
          <cell r="L2511">
            <v>9.8457499179521075E-3</v>
          </cell>
          <cell r="M2511" t="str">
            <v>Actif</v>
          </cell>
          <cell r="N2511"/>
          <cell r="O2511" t="str">
            <v>WINSOR &amp; NEWTON</v>
          </cell>
          <cell r="P2511" t="str">
            <v>FINE ARTS</v>
          </cell>
          <cell r="Q2511" t="str">
            <v>W&amp;N BRUSH</v>
          </cell>
          <cell r="R2511" t="str">
            <v>MOP AND WASH SQUIRREL BRUSH</v>
          </cell>
          <cell r="S2511" t="str">
            <v>UNIT</v>
          </cell>
          <cell r="T2511" t="str">
            <v>No serie</v>
          </cell>
          <cell r="U2511" t="str">
            <v/>
          </cell>
          <cell r="V2511" t="str">
            <v>10100400551701</v>
          </cell>
          <cell r="W2511" t="str">
            <v>96033010</v>
          </cell>
          <cell r="X2511" t="str">
            <v>UNITED KINGDOM</v>
          </cell>
          <cell r="Y2511">
            <v>1</v>
          </cell>
        </row>
        <row r="2512">
          <cell r="A2512" t="str">
            <v>094376935691</v>
          </cell>
          <cell r="B2512" t="str">
            <v>5250306</v>
          </cell>
          <cell r="C2512" t="str">
            <v>W&amp;N PINCEAU AQUARELLE LAVIS PETIT GRIS N6 5250306</v>
          </cell>
          <cell r="D2512">
            <v>55</v>
          </cell>
          <cell r="E2512"/>
          <cell r="F2512"/>
          <cell r="G2512" t="str">
            <v>WN PIN AQ LVS PT GRN6 5250306</v>
          </cell>
          <cell r="H2512" t="str">
            <v>W&amp;N PURE SQUIRREL Nø6</v>
          </cell>
          <cell r="I2512" t="str">
            <v>WN PURE SQ WB N6</v>
          </cell>
          <cell r="J2512">
            <v>32.58</v>
          </cell>
          <cell r="K2512">
            <v>38.119999999999997</v>
          </cell>
          <cell r="L2512">
            <v>0.17004297114794351</v>
          </cell>
          <cell r="M2512" t="str">
            <v>Actif</v>
          </cell>
          <cell r="N2512"/>
          <cell r="O2512" t="str">
            <v>WINSOR &amp; NEWTON</v>
          </cell>
          <cell r="P2512" t="str">
            <v>FINE ARTS</v>
          </cell>
          <cell r="Q2512" t="str">
            <v>W&amp;N BRUSH</v>
          </cell>
          <cell r="R2512" t="str">
            <v>MOP AND WASH SQUIRREL BRUSH</v>
          </cell>
          <cell r="S2512" t="str">
            <v>UNIT</v>
          </cell>
          <cell r="T2512" t="str">
            <v>No serie</v>
          </cell>
          <cell r="U2512" t="str">
            <v/>
          </cell>
          <cell r="V2512" t="str">
            <v>10100400551701</v>
          </cell>
          <cell r="W2512" t="str">
            <v>96033010</v>
          </cell>
          <cell r="X2512" t="str">
            <v>UNITED KINGDOM</v>
          </cell>
          <cell r="Y2512">
            <v>1</v>
          </cell>
        </row>
        <row r="2513">
          <cell r="A2513" t="str">
            <v>094376935707</v>
          </cell>
          <cell r="B2513" t="str">
            <v>5250308</v>
          </cell>
          <cell r="C2513" t="str">
            <v>W&amp;N PINCEAU AQUARELLE LAVIS PETIT GRIS N8 5250308</v>
          </cell>
          <cell r="D2513">
            <v>55</v>
          </cell>
          <cell r="E2513"/>
          <cell r="F2513"/>
          <cell r="G2513" t="str">
            <v>WN PIN AQ LVS PT GRN8 5250308</v>
          </cell>
          <cell r="H2513" t="str">
            <v>W&amp;N PURE SQUIRREL Nø8</v>
          </cell>
          <cell r="I2513" t="str">
            <v>WN PURE SQ WB N8</v>
          </cell>
          <cell r="J2513">
            <v>52.64</v>
          </cell>
          <cell r="K2513">
            <v>57.9</v>
          </cell>
          <cell r="L2513">
            <v>9.9924012158054673E-2</v>
          </cell>
          <cell r="M2513" t="str">
            <v>Actif</v>
          </cell>
          <cell r="N2513"/>
          <cell r="O2513" t="str">
            <v>WINSOR &amp; NEWTON</v>
          </cell>
          <cell r="P2513" t="str">
            <v>FINE ARTS</v>
          </cell>
          <cell r="Q2513" t="str">
            <v>W&amp;N BRUSH</v>
          </cell>
          <cell r="R2513" t="str">
            <v>MOP AND WASH SQUIRREL BRUSH</v>
          </cell>
          <cell r="S2513" t="str">
            <v>UNIT</v>
          </cell>
          <cell r="T2513" t="str">
            <v>No serie</v>
          </cell>
          <cell r="U2513" t="str">
            <v/>
          </cell>
          <cell r="V2513" t="str">
            <v>10100400551701</v>
          </cell>
          <cell r="W2513" t="str">
            <v>96033010</v>
          </cell>
          <cell r="X2513" t="str">
            <v>UNITED KINGDOM</v>
          </cell>
          <cell r="Y2513">
            <v>1</v>
          </cell>
        </row>
        <row r="2514">
          <cell r="A2514" t="str">
            <v>094376935714</v>
          </cell>
          <cell r="B2514" t="str">
            <v>5250310</v>
          </cell>
          <cell r="C2514" t="str">
            <v>W&amp;N PINCEAU AQUARELLE LAVIS PETIT GRIS N10 5250310</v>
          </cell>
          <cell r="D2514">
            <v>55</v>
          </cell>
          <cell r="E2514"/>
          <cell r="F2514"/>
          <cell r="G2514" t="str">
            <v>WN PIN AQ LVS PT GRN10 5250310</v>
          </cell>
          <cell r="H2514" t="str">
            <v>W&amp;N PURE SQUIRREL Nø10</v>
          </cell>
          <cell r="I2514" t="str">
            <v>WN PURE SQ WB N10</v>
          </cell>
          <cell r="J2514">
            <v>61.04</v>
          </cell>
          <cell r="K2514">
            <v>76.3</v>
          </cell>
          <cell r="L2514">
            <v>0.24999999999999997</v>
          </cell>
          <cell r="M2514" t="str">
            <v>Actif</v>
          </cell>
          <cell r="N2514"/>
          <cell r="O2514" t="str">
            <v>WINSOR &amp; NEWTON</v>
          </cell>
          <cell r="P2514" t="str">
            <v>FINE ARTS</v>
          </cell>
          <cell r="Q2514" t="str">
            <v>W&amp;N BRUSH</v>
          </cell>
          <cell r="R2514" t="str">
            <v>MOP AND WASH SQUIRREL BRUSH</v>
          </cell>
          <cell r="S2514" t="str">
            <v>UNIT</v>
          </cell>
          <cell r="T2514" t="str">
            <v>No serie</v>
          </cell>
          <cell r="U2514" t="str">
            <v/>
          </cell>
          <cell r="V2514" t="str">
            <v>10100400551701</v>
          </cell>
          <cell r="W2514" t="str">
            <v>96033010</v>
          </cell>
          <cell r="X2514" t="str">
            <v>UNITED KINGDOM</v>
          </cell>
          <cell r="Y2514">
            <v>1</v>
          </cell>
        </row>
        <row r="2515">
          <cell r="A2515" t="str">
            <v>094376935721</v>
          </cell>
          <cell r="B2515" t="str">
            <v>5250312</v>
          </cell>
          <cell r="C2515" t="str">
            <v>W&amp;N PINCEAU AQUARELLE LAVIS PETIT GRIS N12 5250312</v>
          </cell>
          <cell r="D2515">
            <v>55</v>
          </cell>
          <cell r="E2515"/>
          <cell r="F2515"/>
          <cell r="G2515" t="str">
            <v>WN PIN AQ LVS PT GRN12 5250312</v>
          </cell>
          <cell r="H2515" t="str">
            <v>W&amp;N PURE SQUIRREL Nø12</v>
          </cell>
          <cell r="I2515" t="str">
            <v>WN PURE SQ WB N12</v>
          </cell>
          <cell r="J2515">
            <v>75.400000000000006</v>
          </cell>
          <cell r="K2515">
            <v>98.02</v>
          </cell>
          <cell r="L2515">
            <v>0.29999999999999982</v>
          </cell>
          <cell r="M2515" t="str">
            <v>Actif</v>
          </cell>
          <cell r="N2515"/>
          <cell r="O2515" t="str">
            <v>WINSOR &amp; NEWTON</v>
          </cell>
          <cell r="P2515" t="str">
            <v>FINE ARTS</v>
          </cell>
          <cell r="Q2515" t="str">
            <v>W&amp;N BRUSH</v>
          </cell>
          <cell r="R2515" t="str">
            <v>MOP AND WASH SQUIRREL BRUSH</v>
          </cell>
          <cell r="S2515" t="str">
            <v>UNIT</v>
          </cell>
          <cell r="T2515" t="str">
            <v>No serie</v>
          </cell>
          <cell r="U2515" t="str">
            <v/>
          </cell>
          <cell r="V2515" t="str">
            <v>10100400551701</v>
          </cell>
          <cell r="W2515" t="str">
            <v>96033010</v>
          </cell>
          <cell r="X2515" t="str">
            <v>UNITED KINGDOM</v>
          </cell>
          <cell r="Y2515">
            <v>1</v>
          </cell>
        </row>
        <row r="2516">
          <cell r="A2516" t="str">
            <v>094376861235</v>
          </cell>
          <cell r="B2516" t="str">
            <v>5012030</v>
          </cell>
          <cell r="C2516" t="str">
            <v>W&amp;N PINCEAU AQUARELLE MARTRE MINI SERIE 7 N000</v>
          </cell>
          <cell r="D2516">
            <v>55</v>
          </cell>
          <cell r="E2516"/>
          <cell r="F2516"/>
          <cell r="G2516" t="str">
            <v>WN PIN AQ MARTRE MN SER 7 N000</v>
          </cell>
          <cell r="H2516" t="str">
            <v>W&amp;N SERIE 7 PENSEEL MINIATURE N.000</v>
          </cell>
          <cell r="I2516" t="str">
            <v>WN S7B MINIATURE N000</v>
          </cell>
          <cell r="J2516">
            <v>8.5500000000000007</v>
          </cell>
          <cell r="K2516">
            <v>9.41</v>
          </cell>
          <cell r="L2516">
            <v>0.10058479532163735</v>
          </cell>
          <cell r="M2516" t="str">
            <v>Actif</v>
          </cell>
          <cell r="N2516"/>
          <cell r="O2516" t="str">
            <v>WINSOR &amp; NEWTON</v>
          </cell>
          <cell r="P2516" t="str">
            <v>FINE ARTS</v>
          </cell>
          <cell r="Q2516" t="str">
            <v>W&amp;N BRUSH</v>
          </cell>
          <cell r="R2516" t="str">
            <v>SERIES 7 KOLINSKY SABLE BRUSH</v>
          </cell>
          <cell r="S2516" t="str">
            <v>UNIT</v>
          </cell>
          <cell r="T2516" t="str">
            <v>No serie</v>
          </cell>
          <cell r="U2516" t="str">
            <v/>
          </cell>
          <cell r="V2516" t="str">
            <v>10100400559701</v>
          </cell>
          <cell r="W2516" t="str">
            <v>96033010</v>
          </cell>
          <cell r="X2516" t="str">
            <v>UNITED KINGDOM</v>
          </cell>
          <cell r="Y2516">
            <v>3</v>
          </cell>
        </row>
        <row r="2517">
          <cell r="A2517" t="str">
            <v>094376861228</v>
          </cell>
          <cell r="B2517" t="str">
            <v>5012020</v>
          </cell>
          <cell r="C2517" t="str">
            <v>W&amp;N PINCEAU AQUARELLE MARTRE MINI SERIE 7 N00</v>
          </cell>
          <cell r="D2517">
            <v>55</v>
          </cell>
          <cell r="E2517"/>
          <cell r="F2517"/>
          <cell r="G2517" t="str">
            <v>WN PIN AQ MARTRE MN SER 7 N00</v>
          </cell>
          <cell r="H2517" t="str">
            <v>W&amp;N SERIE 7 PENSEEL MINIATURE N.00</v>
          </cell>
          <cell r="I2517" t="str">
            <v>WN S7B MINIATURE N00</v>
          </cell>
          <cell r="J2517">
            <v>8.8800000000000008</v>
          </cell>
          <cell r="K2517">
            <v>9.77</v>
          </cell>
          <cell r="L2517">
            <v>0.10022522522522508</v>
          </cell>
          <cell r="M2517" t="str">
            <v>Actif</v>
          </cell>
          <cell r="N2517"/>
          <cell r="O2517" t="str">
            <v>WINSOR &amp; NEWTON</v>
          </cell>
          <cell r="P2517" t="str">
            <v>FINE ARTS</v>
          </cell>
          <cell r="Q2517" t="str">
            <v>W&amp;N BRUSH</v>
          </cell>
          <cell r="R2517" t="str">
            <v>SERIES 7 KOLINSKY SABLE BRUSH</v>
          </cell>
          <cell r="S2517" t="str">
            <v>UNIT</v>
          </cell>
          <cell r="T2517" t="str">
            <v>No serie</v>
          </cell>
          <cell r="U2517" t="str">
            <v/>
          </cell>
          <cell r="V2517" t="str">
            <v>10100400559701</v>
          </cell>
          <cell r="W2517" t="str">
            <v>96033010</v>
          </cell>
          <cell r="X2517" t="str">
            <v>UNITED KINGDOM</v>
          </cell>
          <cell r="Y2517">
            <v>3</v>
          </cell>
        </row>
        <row r="2518">
          <cell r="A2518" t="str">
            <v>094376861150</v>
          </cell>
          <cell r="B2518" t="str">
            <v>5012000</v>
          </cell>
          <cell r="C2518" t="str">
            <v>W&amp;N PINCEAU AQUARELLE MARTRE MINI SERIE 7 N0</v>
          </cell>
          <cell r="D2518">
            <v>55</v>
          </cell>
          <cell r="E2518"/>
          <cell r="F2518"/>
          <cell r="G2518" t="str">
            <v>WN PIN AQ MARTRE MN SER 7 N0</v>
          </cell>
          <cell r="H2518" t="str">
            <v>W&amp;N SERIE 7 PENSEEL MINIATURE N.0</v>
          </cell>
          <cell r="I2518" t="str">
            <v>WN S7B MINIATURE N0</v>
          </cell>
          <cell r="J2518">
            <v>9.0299999999999994</v>
          </cell>
          <cell r="K2518">
            <v>10.199999999999999</v>
          </cell>
          <cell r="L2518">
            <v>0.12956810631229235</v>
          </cell>
          <cell r="M2518" t="str">
            <v>Actif</v>
          </cell>
          <cell r="N2518"/>
          <cell r="O2518" t="str">
            <v>WINSOR &amp; NEWTON</v>
          </cell>
          <cell r="P2518" t="str">
            <v>FINE ARTS</v>
          </cell>
          <cell r="Q2518" t="str">
            <v>W&amp;N BRUSH</v>
          </cell>
          <cell r="R2518" t="str">
            <v>SERIES 7 KOLINSKY SABLE BRUSH</v>
          </cell>
          <cell r="S2518" t="str">
            <v>UNIT</v>
          </cell>
          <cell r="T2518" t="str">
            <v>No serie</v>
          </cell>
          <cell r="U2518" t="str">
            <v/>
          </cell>
          <cell r="V2518" t="str">
            <v>10100400559701</v>
          </cell>
          <cell r="W2518" t="str">
            <v>96033010</v>
          </cell>
          <cell r="X2518" t="str">
            <v>UNITED KINGDOM</v>
          </cell>
          <cell r="Y2518">
            <v>3</v>
          </cell>
        </row>
        <row r="2519">
          <cell r="A2519" t="str">
            <v>094376861167</v>
          </cell>
          <cell r="B2519" t="str">
            <v>5012001</v>
          </cell>
          <cell r="C2519" t="str">
            <v>W&amp;N PINCEAU AQUARELLE MARTRE MINI SERIE 7 N1</v>
          </cell>
          <cell r="D2519">
            <v>55</v>
          </cell>
          <cell r="E2519"/>
          <cell r="F2519"/>
          <cell r="G2519" t="str">
            <v>WN PIN AQ MARTRE MN SER 7 N1</v>
          </cell>
          <cell r="H2519" t="str">
            <v>W&amp;N SERIE 7 PENSEEL MINIATURE N.1</v>
          </cell>
          <cell r="I2519" t="str">
            <v>WN S7B MINIATURE N1</v>
          </cell>
          <cell r="J2519">
            <v>9.81</v>
          </cell>
          <cell r="K2519">
            <v>10.99</v>
          </cell>
          <cell r="L2519">
            <v>0.12028542303771658</v>
          </cell>
          <cell r="M2519" t="str">
            <v>Actif</v>
          </cell>
          <cell r="N2519"/>
          <cell r="O2519" t="str">
            <v>WINSOR &amp; NEWTON</v>
          </cell>
          <cell r="P2519" t="str">
            <v>FINE ARTS</v>
          </cell>
          <cell r="Q2519" t="str">
            <v>W&amp;N BRUSH</v>
          </cell>
          <cell r="R2519" t="str">
            <v>SERIES 7 KOLINSKY SABLE BRUSH</v>
          </cell>
          <cell r="S2519" t="str">
            <v>UNIT</v>
          </cell>
          <cell r="T2519" t="str">
            <v>No serie</v>
          </cell>
          <cell r="U2519" t="str">
            <v/>
          </cell>
          <cell r="V2519" t="str">
            <v>10100400559701</v>
          </cell>
          <cell r="W2519" t="str">
            <v>96033010</v>
          </cell>
          <cell r="X2519" t="str">
            <v>UNITED KINGDOM</v>
          </cell>
          <cell r="Y2519">
            <v>3</v>
          </cell>
        </row>
        <row r="2520">
          <cell r="A2520" t="str">
            <v>094376861112</v>
          </cell>
          <cell r="B2520" t="str">
            <v>5007030</v>
          </cell>
          <cell r="C2520" t="str">
            <v>W&amp;N PINCEAU AQUARELLE MARTRE SERIE 7 N000</v>
          </cell>
          <cell r="D2520">
            <v>55</v>
          </cell>
          <cell r="E2520"/>
          <cell r="F2520"/>
          <cell r="G2520" t="str">
            <v>WN PIN AQ MARTRE SER 7 N000</v>
          </cell>
          <cell r="H2520" t="str">
            <v>W&amp;N SERIE 7 PENSEEL N.000</v>
          </cell>
          <cell r="I2520" t="str">
            <v>WN S7B N000</v>
          </cell>
          <cell r="J2520">
            <v>10.07</v>
          </cell>
          <cell r="K2520">
            <v>11.58</v>
          </cell>
          <cell r="L2520">
            <v>0.14995034756703077</v>
          </cell>
          <cell r="M2520" t="str">
            <v>Actif</v>
          </cell>
          <cell r="N2520"/>
          <cell r="O2520" t="str">
            <v>WINSOR &amp; NEWTON</v>
          </cell>
          <cell r="P2520" t="str">
            <v>FINE ARTS</v>
          </cell>
          <cell r="Q2520" t="str">
            <v>W&amp;N BRUSH</v>
          </cell>
          <cell r="R2520" t="str">
            <v>SERIES 7 KOLINSKY SABLE BRUSH</v>
          </cell>
          <cell r="S2520" t="str">
            <v>UNIT</v>
          </cell>
          <cell r="T2520" t="str">
            <v>No serie</v>
          </cell>
          <cell r="U2520" t="str">
            <v/>
          </cell>
          <cell r="V2520" t="str">
            <v>10100400559701</v>
          </cell>
          <cell r="W2520" t="str">
            <v>96033010</v>
          </cell>
          <cell r="X2520" t="str">
            <v>UNITED KINGDOM</v>
          </cell>
          <cell r="Y2520">
            <v>3</v>
          </cell>
        </row>
        <row r="2521">
          <cell r="A2521" t="str">
            <v>094376861174</v>
          </cell>
          <cell r="B2521" t="str">
            <v>5012002</v>
          </cell>
          <cell r="C2521" t="str">
            <v>W&amp;N PINCEAU AQUARELLE MARTRE MINI SERIE 7 N2</v>
          </cell>
          <cell r="D2521">
            <v>55</v>
          </cell>
          <cell r="E2521"/>
          <cell r="F2521"/>
          <cell r="G2521" t="str">
            <v>WN PIN AQ MARTRE MN SER 7 N2</v>
          </cell>
          <cell r="H2521" t="str">
            <v>W&amp;N SERIE 7 PENSEEL MINIATURE N.2</v>
          </cell>
          <cell r="I2521" t="str">
            <v>WN S7B MINIATURE N2</v>
          </cell>
          <cell r="J2521">
            <v>10.34</v>
          </cell>
          <cell r="K2521">
            <v>11.89</v>
          </cell>
          <cell r="L2521">
            <v>0.14990328820116061</v>
          </cell>
          <cell r="M2521" t="str">
            <v>Actif</v>
          </cell>
          <cell r="N2521"/>
          <cell r="O2521" t="str">
            <v>WINSOR &amp; NEWTON</v>
          </cell>
          <cell r="P2521" t="str">
            <v>FINE ARTS</v>
          </cell>
          <cell r="Q2521" t="str">
            <v>W&amp;N BRUSH</v>
          </cell>
          <cell r="R2521" t="str">
            <v>SERIES 7 KOLINSKY SABLE BRUSH</v>
          </cell>
          <cell r="S2521" t="str">
            <v>UNIT</v>
          </cell>
          <cell r="T2521" t="str">
            <v>No serie</v>
          </cell>
          <cell r="U2521" t="str">
            <v/>
          </cell>
          <cell r="V2521" t="str">
            <v>10100400559701</v>
          </cell>
          <cell r="W2521" t="str">
            <v>96033010</v>
          </cell>
          <cell r="X2521" t="str">
            <v>UNITED KINGDOM</v>
          </cell>
          <cell r="Y2521">
            <v>3</v>
          </cell>
        </row>
        <row r="2522">
          <cell r="A2522" t="str">
            <v>094376861105</v>
          </cell>
          <cell r="B2522" t="str">
            <v>5007020</v>
          </cell>
          <cell r="C2522" t="str">
            <v>W&amp;N PINCEAU AQUARELLE MARTRE SERIE 7 N00</v>
          </cell>
          <cell r="D2522">
            <v>55</v>
          </cell>
          <cell r="E2522"/>
          <cell r="F2522"/>
          <cell r="G2522" t="str">
            <v>WN PIN AQ MARTRE SERIE 7 N00</v>
          </cell>
          <cell r="H2522" t="str">
            <v>W&amp;N SERIE 7 PENSEEL N.00</v>
          </cell>
          <cell r="I2522" t="str">
            <v>WN S7B N00</v>
          </cell>
          <cell r="J2522">
            <v>10.58</v>
          </cell>
          <cell r="K2522">
            <v>12.17</v>
          </cell>
          <cell r="L2522">
            <v>0.15028355387523629</v>
          </cell>
          <cell r="M2522" t="str">
            <v>Actif</v>
          </cell>
          <cell r="N2522"/>
          <cell r="O2522" t="str">
            <v>WINSOR &amp; NEWTON</v>
          </cell>
          <cell r="P2522" t="str">
            <v>FINE ARTS</v>
          </cell>
          <cell r="Q2522" t="str">
            <v>W&amp;N BRUSH</v>
          </cell>
          <cell r="R2522" t="str">
            <v>SERIES 7 KOLINSKY SABLE BRUSH</v>
          </cell>
          <cell r="S2522" t="str">
            <v>UNIT</v>
          </cell>
          <cell r="T2522" t="str">
            <v>No serie</v>
          </cell>
          <cell r="U2522" t="str">
            <v/>
          </cell>
          <cell r="V2522" t="str">
            <v>10100400559701</v>
          </cell>
          <cell r="W2522" t="str">
            <v>96033010</v>
          </cell>
          <cell r="X2522" t="str">
            <v>UNITED KINGDOM</v>
          </cell>
          <cell r="Y2522">
            <v>3</v>
          </cell>
        </row>
        <row r="2523">
          <cell r="A2523" t="str">
            <v>094376861181</v>
          </cell>
          <cell r="B2523" t="str">
            <v>5012003</v>
          </cell>
          <cell r="C2523" t="str">
            <v>W&amp;N PINCEAU AQUARELLE MARTRE MINI SERIE 7 N3</v>
          </cell>
          <cell r="D2523">
            <v>55</v>
          </cell>
          <cell r="E2523"/>
          <cell r="F2523"/>
          <cell r="G2523" t="str">
            <v>WN PIN AQ MARTRE MN SER 7 N3</v>
          </cell>
          <cell r="H2523" t="str">
            <v>W&amp;N SERIE 7 PENSEEL MINIATURE N.3</v>
          </cell>
          <cell r="I2523" t="str">
            <v>WN S7B MINIATURE N3</v>
          </cell>
          <cell r="J2523">
            <v>11.6</v>
          </cell>
          <cell r="K2523">
            <v>13.11</v>
          </cell>
          <cell r="L2523">
            <v>0.13017241379310343</v>
          </cell>
          <cell r="M2523" t="str">
            <v>Actif</v>
          </cell>
          <cell r="N2523"/>
          <cell r="O2523" t="str">
            <v>WINSOR &amp; NEWTON</v>
          </cell>
          <cell r="P2523" t="str">
            <v>FINE ARTS</v>
          </cell>
          <cell r="Q2523" t="str">
            <v>W&amp;N BRUSH</v>
          </cell>
          <cell r="R2523" t="str">
            <v>SERIES 7 KOLINSKY SABLE BRUSH</v>
          </cell>
          <cell r="S2523" t="str">
            <v>UNIT</v>
          </cell>
          <cell r="T2523" t="str">
            <v>No serie</v>
          </cell>
          <cell r="U2523" t="str">
            <v/>
          </cell>
          <cell r="V2523" t="str">
            <v>10100400559701</v>
          </cell>
          <cell r="W2523" t="str">
            <v>96033010</v>
          </cell>
          <cell r="X2523" t="str">
            <v>UNITED KINGDOM</v>
          </cell>
          <cell r="Y2523">
            <v>1</v>
          </cell>
        </row>
        <row r="2524">
          <cell r="A2524" t="str">
            <v>094376860979</v>
          </cell>
          <cell r="B2524" t="str">
            <v>5007000</v>
          </cell>
          <cell r="C2524" t="str">
            <v>W&amp;N PINCEAU AQUARELLE MARTRE SERIE7 N0</v>
          </cell>
          <cell r="D2524">
            <v>55</v>
          </cell>
          <cell r="E2524"/>
          <cell r="F2524"/>
          <cell r="G2524" t="str">
            <v>WN PIN AQ MARTRE SERIE7 N0</v>
          </cell>
          <cell r="H2524" t="str">
            <v>W&amp;N SERIE 7 PENSEEL N.0</v>
          </cell>
          <cell r="I2524" t="str">
            <v>WN S7B N0</v>
          </cell>
          <cell r="J2524">
            <v>11.45</v>
          </cell>
          <cell r="K2524">
            <v>13.17</v>
          </cell>
          <cell r="L2524">
            <v>0.15021834061135378</v>
          </cell>
          <cell r="M2524" t="str">
            <v>Actif</v>
          </cell>
          <cell r="N2524"/>
          <cell r="O2524" t="str">
            <v>WINSOR &amp; NEWTON</v>
          </cell>
          <cell r="P2524" t="str">
            <v>FINE ARTS</v>
          </cell>
          <cell r="Q2524" t="str">
            <v>W&amp;N BRUSH</v>
          </cell>
          <cell r="R2524" t="str">
            <v>SERIES 7 KOLINSKY SABLE BRUSH</v>
          </cell>
          <cell r="S2524" t="str">
            <v>UNIT</v>
          </cell>
          <cell r="T2524" t="str">
            <v>No serie</v>
          </cell>
          <cell r="U2524" t="str">
            <v/>
          </cell>
          <cell r="V2524" t="str">
            <v>10100400559701</v>
          </cell>
          <cell r="W2524" t="str">
            <v>96033010</v>
          </cell>
          <cell r="X2524" t="str">
            <v>UNITED KINGDOM</v>
          </cell>
          <cell r="Y2524">
            <v>3</v>
          </cell>
        </row>
        <row r="2525">
          <cell r="A2525" t="str">
            <v>094376860986</v>
          </cell>
          <cell r="B2525" t="str">
            <v>5007001</v>
          </cell>
          <cell r="C2525" t="str">
            <v>W&amp;N PINCEAU AQUARELLE MARTRE SERIE 7 N1</v>
          </cell>
          <cell r="D2525">
            <v>55</v>
          </cell>
          <cell r="E2525"/>
          <cell r="F2525"/>
          <cell r="G2525" t="str">
            <v>WN PIN AQ MARTRE SERIE 7 N1</v>
          </cell>
          <cell r="H2525" t="str">
            <v>W&amp;N SERIE 7 PENSEEL N.1</v>
          </cell>
          <cell r="I2525" t="str">
            <v>WN S7B N1</v>
          </cell>
          <cell r="J2525">
            <v>11.98</v>
          </cell>
          <cell r="K2525">
            <v>13.78</v>
          </cell>
          <cell r="L2525">
            <v>0.15025041736227035</v>
          </cell>
          <cell r="M2525" t="str">
            <v>Actif</v>
          </cell>
          <cell r="N2525"/>
          <cell r="O2525" t="str">
            <v>WINSOR &amp; NEWTON</v>
          </cell>
          <cell r="P2525" t="str">
            <v>FINE ARTS</v>
          </cell>
          <cell r="Q2525" t="str">
            <v>W&amp;N BRUSH</v>
          </cell>
          <cell r="R2525" t="str">
            <v>SERIES 7 KOLINSKY SABLE BRUSH</v>
          </cell>
          <cell r="S2525" t="str">
            <v>UNIT</v>
          </cell>
          <cell r="T2525" t="str">
            <v>No serie</v>
          </cell>
          <cell r="U2525" t="str">
            <v/>
          </cell>
          <cell r="V2525" t="str">
            <v>10100400559701</v>
          </cell>
          <cell r="W2525" t="str">
            <v>96033010</v>
          </cell>
          <cell r="X2525" t="str">
            <v>UNITED KINGDOM</v>
          </cell>
          <cell r="Y2525">
            <v>3</v>
          </cell>
        </row>
        <row r="2526">
          <cell r="A2526" t="str">
            <v>094376861198</v>
          </cell>
          <cell r="B2526" t="str">
            <v>5012004</v>
          </cell>
          <cell r="C2526" t="str">
            <v>W&amp;N PINCEAU AQUARELLE MARTRE MINI SERIE 7 N4</v>
          </cell>
          <cell r="D2526">
            <v>55</v>
          </cell>
          <cell r="E2526"/>
          <cell r="F2526"/>
          <cell r="G2526" t="str">
            <v>WN PIN AQ MARTRE MN SER 7 N4</v>
          </cell>
          <cell r="H2526" t="str">
            <v>W&amp;N SERIE 7 PENSEEL MINIATURE N.4</v>
          </cell>
          <cell r="I2526" t="str">
            <v>WN S7B MINIATURE N4</v>
          </cell>
          <cell r="J2526">
            <v>13.53</v>
          </cell>
          <cell r="K2526">
            <v>15.56</v>
          </cell>
          <cell r="L2526">
            <v>0.1500369549150038</v>
          </cell>
          <cell r="M2526" t="str">
            <v>Actif</v>
          </cell>
          <cell r="N2526"/>
          <cell r="O2526" t="str">
            <v>WINSOR &amp; NEWTON</v>
          </cell>
          <cell r="P2526" t="str">
            <v>FINE ARTS</v>
          </cell>
          <cell r="Q2526" t="str">
            <v>W&amp;N BRUSH</v>
          </cell>
          <cell r="R2526" t="str">
            <v>SERIES 7 KOLINSKY SABLE BRUSH</v>
          </cell>
          <cell r="S2526" t="str">
            <v>UNIT</v>
          </cell>
          <cell r="T2526" t="str">
            <v>No serie</v>
          </cell>
          <cell r="U2526" t="str">
            <v/>
          </cell>
          <cell r="V2526" t="str">
            <v>10100400559701</v>
          </cell>
          <cell r="W2526" t="str">
            <v>96033010</v>
          </cell>
          <cell r="X2526" t="str">
            <v>UNITED KINGDOM</v>
          </cell>
          <cell r="Y2526">
            <v>1</v>
          </cell>
        </row>
        <row r="2527">
          <cell r="A2527" t="str">
            <v>094376860993</v>
          </cell>
          <cell r="B2527" t="str">
            <v>5007002</v>
          </cell>
          <cell r="C2527" t="str">
            <v>W&amp;N PINCEAU AQUARELLE MARTRE SERIE 7 N2</v>
          </cell>
          <cell r="D2527">
            <v>55</v>
          </cell>
          <cell r="E2527"/>
          <cell r="F2527"/>
          <cell r="G2527" t="str">
            <v>WN PIN AQ MARTRE SERIE 7 N2</v>
          </cell>
          <cell r="H2527" t="str">
            <v>W&amp;N SERIE 7 PENSEEL N.2</v>
          </cell>
          <cell r="I2527" t="str">
            <v>WN S7B N2</v>
          </cell>
          <cell r="J2527">
            <v>14.86</v>
          </cell>
          <cell r="K2527">
            <v>17.829999999999998</v>
          </cell>
          <cell r="L2527">
            <v>0.19986541049798109</v>
          </cell>
          <cell r="M2527" t="str">
            <v>Actif</v>
          </cell>
          <cell r="N2527"/>
          <cell r="O2527" t="str">
            <v>WINSOR &amp; NEWTON</v>
          </cell>
          <cell r="P2527" t="str">
            <v>FINE ARTS</v>
          </cell>
          <cell r="Q2527" t="str">
            <v>W&amp;N BRUSH</v>
          </cell>
          <cell r="R2527" t="str">
            <v>SERIES 7 KOLINSKY SABLE BRUSH</v>
          </cell>
          <cell r="S2527" t="str">
            <v>UNIT</v>
          </cell>
          <cell r="T2527" t="str">
            <v>No serie</v>
          </cell>
          <cell r="U2527" t="str">
            <v/>
          </cell>
          <cell r="V2527" t="str">
            <v>10100400559701</v>
          </cell>
          <cell r="W2527" t="str">
            <v>96033010</v>
          </cell>
          <cell r="X2527" t="str">
            <v>UNITED KINGDOM</v>
          </cell>
          <cell r="Y2527">
            <v>1</v>
          </cell>
        </row>
        <row r="2528">
          <cell r="A2528" t="str">
            <v>094376861204</v>
          </cell>
          <cell r="B2528" t="str">
            <v>5012005</v>
          </cell>
          <cell r="C2528" t="str">
            <v>W&amp;N PINCEAU AQUARELLE MARTRE MINI SERIE 7 N5</v>
          </cell>
          <cell r="D2528">
            <v>55</v>
          </cell>
          <cell r="E2528"/>
          <cell r="F2528"/>
          <cell r="G2528" t="str">
            <v>WN PIN AQ MARTRE MN SER 7 N5</v>
          </cell>
          <cell r="H2528" t="str">
            <v>W&amp;N SERIE 7 PENSEEL MINIATURE N.5</v>
          </cell>
          <cell r="I2528" t="str">
            <v>WN S7B MINIATURE N5</v>
          </cell>
          <cell r="J2528">
            <v>16.22</v>
          </cell>
          <cell r="K2528">
            <v>18.649999999999999</v>
          </cell>
          <cell r="L2528">
            <v>0.1498150431565968</v>
          </cell>
          <cell r="M2528" t="str">
            <v>Actif</v>
          </cell>
          <cell r="N2528"/>
          <cell r="O2528" t="str">
            <v>WINSOR &amp; NEWTON</v>
          </cell>
          <cell r="P2528" t="str">
            <v>FINE ARTS</v>
          </cell>
          <cell r="Q2528" t="str">
            <v>W&amp;N BRUSH</v>
          </cell>
          <cell r="R2528" t="str">
            <v>SERIES 7 KOLINSKY SABLE BRUSH</v>
          </cell>
          <cell r="S2528" t="str">
            <v>UNIT</v>
          </cell>
          <cell r="T2528" t="str">
            <v>No serie</v>
          </cell>
          <cell r="U2528" t="str">
            <v/>
          </cell>
          <cell r="V2528" t="str">
            <v>10100400559701</v>
          </cell>
          <cell r="W2528" t="str">
            <v>96033010</v>
          </cell>
          <cell r="X2528" t="str">
            <v>UNITED KINGDOM</v>
          </cell>
          <cell r="Y2528">
            <v>1</v>
          </cell>
        </row>
        <row r="2529">
          <cell r="A2529" t="str">
            <v>094376861006</v>
          </cell>
          <cell r="B2529" t="str">
            <v>5007003</v>
          </cell>
          <cell r="C2529" t="str">
            <v>W&amp;N PINCEAU AQUARELLE MARTRE SERIE 7 N3</v>
          </cell>
          <cell r="D2529">
            <v>55</v>
          </cell>
          <cell r="E2529"/>
          <cell r="F2529"/>
          <cell r="G2529" t="str">
            <v>WN PIN AQ MARTRE SERIE 7 N3</v>
          </cell>
          <cell r="H2529" t="str">
            <v>W&amp;N SERIE 7 PENSEEL N.3</v>
          </cell>
          <cell r="I2529" t="str">
            <v>WN S7B N3</v>
          </cell>
          <cell r="J2529">
            <v>19.96</v>
          </cell>
          <cell r="K2529">
            <v>23.95</v>
          </cell>
          <cell r="L2529">
            <v>0.19989979959919832</v>
          </cell>
          <cell r="M2529" t="str">
            <v>Actif</v>
          </cell>
          <cell r="N2529"/>
          <cell r="O2529" t="str">
            <v>WINSOR &amp; NEWTON</v>
          </cell>
          <cell r="P2529" t="str">
            <v>FINE ARTS</v>
          </cell>
          <cell r="Q2529" t="str">
            <v>W&amp;N BRUSH</v>
          </cell>
          <cell r="R2529" t="str">
            <v>SERIES 7 KOLINSKY SABLE BRUSH</v>
          </cell>
          <cell r="S2529" t="str">
            <v>UNIT</v>
          </cell>
          <cell r="T2529" t="str">
            <v>No serie</v>
          </cell>
          <cell r="U2529" t="str">
            <v/>
          </cell>
          <cell r="V2529" t="str">
            <v>10100400559701</v>
          </cell>
          <cell r="W2529" t="str">
            <v>96033010</v>
          </cell>
          <cell r="X2529" t="str">
            <v>UNITED KINGDOM</v>
          </cell>
          <cell r="Y2529">
            <v>1</v>
          </cell>
        </row>
        <row r="2530">
          <cell r="A2530" t="str">
            <v>094376861211</v>
          </cell>
          <cell r="B2530" t="str">
            <v>5012006</v>
          </cell>
          <cell r="C2530" t="str">
            <v>W&amp;N PINCEAU AQUARELLE MARTRE MINI SERIE 7 N6</v>
          </cell>
          <cell r="D2530">
            <v>55</v>
          </cell>
          <cell r="E2530"/>
          <cell r="F2530"/>
          <cell r="G2530" t="str">
            <v>WN PIN AQ MARTRE MN SER 7 N6</v>
          </cell>
          <cell r="H2530" t="str">
            <v>W&amp;N SERIE 7 PENSEEL MINIATURE N.6</v>
          </cell>
          <cell r="I2530" t="str">
            <v>WN S7B MINIATURE N6</v>
          </cell>
          <cell r="J2530">
            <v>22.91</v>
          </cell>
          <cell r="K2530">
            <v>25.2</v>
          </cell>
          <cell r="L2530">
            <v>9.9956350938454785E-2</v>
          </cell>
          <cell r="M2530" t="str">
            <v>Actif</v>
          </cell>
          <cell r="N2530"/>
          <cell r="O2530" t="str">
            <v>WINSOR &amp; NEWTON</v>
          </cell>
          <cell r="P2530" t="str">
            <v>FINE ARTS</v>
          </cell>
          <cell r="Q2530" t="str">
            <v>W&amp;N BRUSH</v>
          </cell>
          <cell r="R2530" t="str">
            <v>SERIES 7 KOLINSKY SABLE BRUSH</v>
          </cell>
          <cell r="S2530" t="str">
            <v>UNIT</v>
          </cell>
          <cell r="T2530" t="str">
            <v>No serie</v>
          </cell>
          <cell r="U2530" t="str">
            <v/>
          </cell>
          <cell r="V2530" t="str">
            <v>10100400559701</v>
          </cell>
          <cell r="W2530" t="str">
            <v>96033010</v>
          </cell>
          <cell r="X2530" t="str">
            <v>UNITED KINGDOM</v>
          </cell>
          <cell r="Y2530">
            <v>1</v>
          </cell>
        </row>
        <row r="2531">
          <cell r="A2531" t="str">
            <v>094376861013</v>
          </cell>
          <cell r="B2531" t="str">
            <v>5007004</v>
          </cell>
          <cell r="C2531" t="str">
            <v>W&amp;N PINCEAU AQUARELLE MARTRE SERIE 7 N4</v>
          </cell>
          <cell r="D2531">
            <v>55</v>
          </cell>
          <cell r="E2531"/>
          <cell r="F2531"/>
          <cell r="G2531" t="str">
            <v>WN PIN AQ MARTRE SERIE 7 N4</v>
          </cell>
          <cell r="H2531" t="str">
            <v>W&amp;N SERIE 7 PENSEEL N.4</v>
          </cell>
          <cell r="I2531" t="str">
            <v>WN S7B N4</v>
          </cell>
          <cell r="J2531">
            <v>25.7</v>
          </cell>
          <cell r="K2531">
            <v>30.84</v>
          </cell>
          <cell r="L2531">
            <v>0.20000000000000004</v>
          </cell>
          <cell r="M2531" t="str">
            <v>Actif</v>
          </cell>
          <cell r="N2531"/>
          <cell r="O2531" t="str">
            <v>WINSOR &amp; NEWTON</v>
          </cell>
          <cell r="P2531" t="str">
            <v>FINE ARTS</v>
          </cell>
          <cell r="Q2531" t="str">
            <v>W&amp;N BRUSH</v>
          </cell>
          <cell r="R2531" t="str">
            <v>SERIES 7 KOLINSKY SABLE BRUSH</v>
          </cell>
          <cell r="S2531" t="str">
            <v>UNIT</v>
          </cell>
          <cell r="T2531" t="str">
            <v>No serie</v>
          </cell>
          <cell r="U2531" t="str">
            <v/>
          </cell>
          <cell r="V2531" t="str">
            <v>10100400559701</v>
          </cell>
          <cell r="W2531" t="str">
            <v>96033010</v>
          </cell>
          <cell r="X2531" t="str">
            <v>UNITED KINGDOM</v>
          </cell>
          <cell r="Y2531">
            <v>1</v>
          </cell>
        </row>
        <row r="2532">
          <cell r="A2532" t="str">
            <v>094376861020</v>
          </cell>
          <cell r="B2532" t="str">
            <v>5007005</v>
          </cell>
          <cell r="C2532" t="str">
            <v>W&amp;N PINCEAU AQUARELLE MARTRE SERIE 7 N5</v>
          </cell>
          <cell r="D2532">
            <v>55</v>
          </cell>
          <cell r="E2532"/>
          <cell r="F2532"/>
          <cell r="G2532" t="str">
            <v>WN PIN AQ MARTRE SERIE 7 N5</v>
          </cell>
          <cell r="H2532" t="str">
            <v>W&amp;N SERIE 7 PENSEEL N.5</v>
          </cell>
          <cell r="I2532" t="str">
            <v>WN S7B N5</v>
          </cell>
          <cell r="J2532">
            <v>41.78</v>
          </cell>
          <cell r="K2532">
            <v>53.48</v>
          </cell>
          <cell r="L2532">
            <v>0.2800382958353278</v>
          </cell>
          <cell r="M2532" t="str">
            <v>Actif</v>
          </cell>
          <cell r="N2532"/>
          <cell r="O2532" t="str">
            <v>WINSOR &amp; NEWTON</v>
          </cell>
          <cell r="P2532" t="str">
            <v>FINE ARTS</v>
          </cell>
          <cell r="Q2532" t="str">
            <v>W&amp;N BRUSH</v>
          </cell>
          <cell r="R2532" t="str">
            <v>SERIES 7 KOLINSKY SABLE BRUSH</v>
          </cell>
          <cell r="S2532" t="str">
            <v>UNIT</v>
          </cell>
          <cell r="T2532" t="str">
            <v>No serie</v>
          </cell>
          <cell r="U2532" t="str">
            <v/>
          </cell>
          <cell r="V2532" t="str">
            <v>10100400559701</v>
          </cell>
          <cell r="W2532" t="str">
            <v>96033010</v>
          </cell>
          <cell r="X2532" t="str">
            <v>UNITED KINGDOM</v>
          </cell>
          <cell r="Y2532">
            <v>1</v>
          </cell>
        </row>
        <row r="2533">
          <cell r="A2533" t="str">
            <v>094376861037</v>
          </cell>
          <cell r="B2533" t="str">
            <v>5007006</v>
          </cell>
          <cell r="C2533" t="str">
            <v>W&amp;N PINCEAU AQUARELLE MARTRE SERIE 7 N6</v>
          </cell>
          <cell r="D2533">
            <v>55</v>
          </cell>
          <cell r="E2533"/>
          <cell r="F2533"/>
          <cell r="G2533" t="str">
            <v>WN PIN AQ MARTRE SERIE 7 N6</v>
          </cell>
          <cell r="H2533" t="str">
            <v>W&amp;N SERIE 7 PENSEEL N.6</v>
          </cell>
          <cell r="I2533" t="str">
            <v>WN S7B N6</v>
          </cell>
          <cell r="J2533">
            <v>52.02</v>
          </cell>
          <cell r="K2533">
            <v>66.59</v>
          </cell>
          <cell r="L2533">
            <v>0.28008458285274895</v>
          </cell>
          <cell r="M2533" t="str">
            <v>Actif</v>
          </cell>
          <cell r="N2533"/>
          <cell r="O2533" t="str">
            <v>WINSOR &amp; NEWTON</v>
          </cell>
          <cell r="P2533" t="str">
            <v>FINE ARTS</v>
          </cell>
          <cell r="Q2533" t="str">
            <v>W&amp;N BRUSH</v>
          </cell>
          <cell r="R2533" t="str">
            <v>SERIES 7 KOLINSKY SABLE BRUSH</v>
          </cell>
          <cell r="S2533" t="str">
            <v>UNIT</v>
          </cell>
          <cell r="T2533" t="str">
            <v>No serie</v>
          </cell>
          <cell r="U2533" t="str">
            <v/>
          </cell>
          <cell r="V2533" t="str">
            <v>10100400559701</v>
          </cell>
          <cell r="W2533" t="str">
            <v>96033010</v>
          </cell>
          <cell r="X2533" t="str">
            <v>UNITED KINGDOM</v>
          </cell>
          <cell r="Y2533">
            <v>1</v>
          </cell>
        </row>
        <row r="2534">
          <cell r="A2534" t="str">
            <v>094376861044</v>
          </cell>
          <cell r="B2534" t="str">
            <v>5007007</v>
          </cell>
          <cell r="C2534" t="str">
            <v>W&amp;N PINCEAU AQUARELLE MARTRE SERIE 7 N7</v>
          </cell>
          <cell r="D2534">
            <v>55</v>
          </cell>
          <cell r="E2534"/>
          <cell r="F2534"/>
          <cell r="G2534" t="str">
            <v>WN PIN AQ MARTRE SERIE 7 N7</v>
          </cell>
          <cell r="H2534" t="str">
            <v>W&amp;N SERIE 7 PENSEEL N.7</v>
          </cell>
          <cell r="I2534" t="str">
            <v>WN S7B N7</v>
          </cell>
          <cell r="J2534">
            <v>84.2</v>
          </cell>
          <cell r="K2534">
            <v>107.78</v>
          </cell>
          <cell r="L2534">
            <v>0.28004750593824224</v>
          </cell>
          <cell r="M2534" t="str">
            <v>Actif</v>
          </cell>
          <cell r="N2534"/>
          <cell r="O2534" t="str">
            <v>WINSOR &amp; NEWTON</v>
          </cell>
          <cell r="P2534" t="str">
            <v>FINE ARTS</v>
          </cell>
          <cell r="Q2534" t="str">
            <v>W&amp;N BRUSH</v>
          </cell>
          <cell r="R2534" t="str">
            <v>SERIES 7 KOLINSKY SABLE BRUSH</v>
          </cell>
          <cell r="S2534" t="str">
            <v>UNIT</v>
          </cell>
          <cell r="T2534" t="str">
            <v>No serie</v>
          </cell>
          <cell r="U2534" t="str">
            <v/>
          </cell>
          <cell r="V2534" t="str">
            <v>10100400559701</v>
          </cell>
          <cell r="W2534" t="str">
            <v>96033010</v>
          </cell>
          <cell r="X2534" t="str">
            <v>UNITED KINGDOM</v>
          </cell>
          <cell r="Y2534">
            <v>1</v>
          </cell>
        </row>
        <row r="2535">
          <cell r="A2535" t="str">
            <v>094376861051</v>
          </cell>
          <cell r="B2535" t="str">
            <v>5007008</v>
          </cell>
          <cell r="C2535" t="str">
            <v>W&amp;N PINCEAU AQUARELLE MARTRE SERIE 7 N8</v>
          </cell>
          <cell r="D2535">
            <v>55</v>
          </cell>
          <cell r="E2535"/>
          <cell r="F2535"/>
          <cell r="G2535" t="str">
            <v>WN PIN AQ MARTRE SERIE 7 N8</v>
          </cell>
          <cell r="H2535" t="str">
            <v>W&amp;N SERIE 7 PENSEEL N.8</v>
          </cell>
          <cell r="I2535" t="str">
            <v>WN S7B N8</v>
          </cell>
          <cell r="J2535">
            <v>97.58</v>
          </cell>
          <cell r="K2535">
            <v>121.98</v>
          </cell>
          <cell r="L2535">
            <v>0.25005124000819845</v>
          </cell>
          <cell r="M2535" t="str">
            <v>Actif</v>
          </cell>
          <cell r="N2535"/>
          <cell r="O2535" t="str">
            <v>WINSOR &amp; NEWTON</v>
          </cell>
          <cell r="P2535" t="str">
            <v>FINE ARTS</v>
          </cell>
          <cell r="Q2535" t="str">
            <v>W&amp;N BRUSH</v>
          </cell>
          <cell r="R2535" t="str">
            <v>SERIES 7 KOLINSKY SABLE BRUSH</v>
          </cell>
          <cell r="S2535" t="str">
            <v>UNIT</v>
          </cell>
          <cell r="T2535" t="str">
            <v>No serie</v>
          </cell>
          <cell r="U2535" t="str">
            <v/>
          </cell>
          <cell r="V2535" t="str">
            <v>10100400559701</v>
          </cell>
          <cell r="W2535" t="str">
            <v>96033010</v>
          </cell>
          <cell r="X2535" t="str">
            <v>UNITED KINGDOM</v>
          </cell>
          <cell r="Y2535">
            <v>1</v>
          </cell>
        </row>
        <row r="2536">
          <cell r="A2536" t="str">
            <v>094376861068</v>
          </cell>
          <cell r="B2536" t="str">
            <v>5007009</v>
          </cell>
          <cell r="C2536" t="str">
            <v>W&amp;N PINCEAU AQUARELLE MARTRE SERIE 7 N9</v>
          </cell>
          <cell r="D2536">
            <v>55</v>
          </cell>
          <cell r="E2536"/>
          <cell r="F2536"/>
          <cell r="G2536" t="str">
            <v>WN PIN AQ MARTRE SERIE 7 N9</v>
          </cell>
          <cell r="H2536" t="str">
            <v>W&amp;N SERIE 7 BRUSH Nø9</v>
          </cell>
          <cell r="I2536" t="str">
            <v>WN S7B N9</v>
          </cell>
          <cell r="J2536">
            <v>154.19999999999999</v>
          </cell>
          <cell r="K2536">
            <v>185.04</v>
          </cell>
          <cell r="L2536">
            <v>0.20000000000000004</v>
          </cell>
          <cell r="M2536" t="str">
            <v>Actif</v>
          </cell>
          <cell r="N2536"/>
          <cell r="O2536" t="str">
            <v>WINSOR &amp; NEWTON</v>
          </cell>
          <cell r="P2536" t="str">
            <v>FINE ARTS</v>
          </cell>
          <cell r="Q2536" t="str">
            <v>W&amp;N BRUSH</v>
          </cell>
          <cell r="R2536" t="str">
            <v>SERIES 7 KOLINSKY SABLE BRUSH</v>
          </cell>
          <cell r="S2536" t="str">
            <v>UNIT</v>
          </cell>
          <cell r="T2536" t="str">
            <v>No serie</v>
          </cell>
          <cell r="U2536" t="str">
            <v/>
          </cell>
          <cell r="V2536" t="str">
            <v>10100400559701</v>
          </cell>
          <cell r="W2536" t="str">
            <v>96033010</v>
          </cell>
          <cell r="X2536" t="str">
            <v>UNITED KINGDOM</v>
          </cell>
          <cell r="Y2536">
            <v>1</v>
          </cell>
        </row>
        <row r="2537">
          <cell r="A2537" t="str">
            <v>094376861075</v>
          </cell>
          <cell r="B2537" t="str">
            <v>5007010</v>
          </cell>
          <cell r="C2537" t="str">
            <v>W&amp;N PINCEAU AQUARELLE MARTRE SERIE 7 N10</v>
          </cell>
          <cell r="D2537">
            <v>55</v>
          </cell>
          <cell r="E2537"/>
          <cell r="F2537"/>
          <cell r="G2537" t="str">
            <v>WN PIN AQ MARTRE SERIE 7 N10</v>
          </cell>
          <cell r="H2537" t="str">
            <v>W&amp;N SERIE 7 BRUSH Nø10</v>
          </cell>
          <cell r="I2537" t="str">
            <v>WN S7B N10</v>
          </cell>
          <cell r="J2537">
            <v>197.31</v>
          </cell>
          <cell r="K2537">
            <v>236.77</v>
          </cell>
          <cell r="L2537">
            <v>0.19998986366631194</v>
          </cell>
          <cell r="M2537" t="str">
            <v>Actif</v>
          </cell>
          <cell r="N2537"/>
          <cell r="O2537" t="str">
            <v>WINSOR &amp; NEWTON</v>
          </cell>
          <cell r="P2537" t="str">
            <v>FINE ARTS</v>
          </cell>
          <cell r="Q2537" t="str">
            <v>W&amp;N BRUSH</v>
          </cell>
          <cell r="R2537" t="str">
            <v>SERIES 7 KOLINSKY SABLE BRUSH</v>
          </cell>
          <cell r="S2537" t="str">
            <v>UNIT</v>
          </cell>
          <cell r="T2537" t="str">
            <v>No serie</v>
          </cell>
          <cell r="U2537" t="str">
            <v/>
          </cell>
          <cell r="V2537" t="str">
            <v>10100400559701</v>
          </cell>
          <cell r="W2537" t="str">
            <v>96033010</v>
          </cell>
          <cell r="X2537" t="str">
            <v>UNITED KINGDOM</v>
          </cell>
          <cell r="Y2537">
            <v>1</v>
          </cell>
        </row>
        <row r="2538">
          <cell r="A2538" t="str">
            <v>884955031018</v>
          </cell>
          <cell r="B2538" t="str">
            <v>5090647</v>
          </cell>
          <cell r="C2538" t="str">
            <v>W&amp;N PRO WATERCOLOUR PINCEAU MARTRE MANCHE COURT X3</v>
          </cell>
          <cell r="D2538">
            <v>56</v>
          </cell>
          <cell r="E2538"/>
          <cell r="F2538"/>
          <cell r="G2538" t="str">
            <v>WN PWC PIN MARTRE MANC CT X3</v>
          </cell>
          <cell r="H2538" t="str">
            <v>W&amp;N PROFESSIONAL WATERCOLOUR SABLE BRUSH SHORT HANDLE 3PK</v>
          </cell>
          <cell r="I2538" t="str">
            <v>WN PWC SABLE BRUSH SH 3PK</v>
          </cell>
          <cell r="J2538">
            <v>24.4419</v>
          </cell>
          <cell r="K2538">
            <v>30.55</v>
          </cell>
          <cell r="L2538">
            <v>0.24990283079466</v>
          </cell>
          <cell r="M2538" t="str">
            <v>Actif</v>
          </cell>
          <cell r="N2538"/>
          <cell r="O2538" t="str">
            <v>WINSOR &amp; NEWTON</v>
          </cell>
          <cell r="P2538" t="str">
            <v>FINE ARTS</v>
          </cell>
          <cell r="Q2538" t="str">
            <v>W&amp;N BRUSH</v>
          </cell>
          <cell r="R2538" t="str">
            <v>PROFESSIONAL WATERCOLOUR SABLE BRUSH</v>
          </cell>
          <cell r="S2538" t="str">
            <v>SET</v>
          </cell>
          <cell r="T2538" t="str">
            <v>No serie</v>
          </cell>
          <cell r="U2538" t="str">
            <v>NU</v>
          </cell>
          <cell r="V2538" t="str">
            <v>10100400511831</v>
          </cell>
          <cell r="W2538" t="str">
            <v>96033010</v>
          </cell>
          <cell r="X2538" t="str">
            <v>UNITED KINGDOM</v>
          </cell>
          <cell r="Y2538">
            <v>1</v>
          </cell>
        </row>
        <row r="2539">
          <cell r="A2539" t="str">
            <v>094376973327</v>
          </cell>
          <cell r="B2539" t="str">
            <v>5067020</v>
          </cell>
          <cell r="C2539" t="str">
            <v>W&amp;N PRO WATERCOLOUR PINCEAU MARTRE KOLINSKY ROND N00</v>
          </cell>
          <cell r="D2539">
            <v>56</v>
          </cell>
          <cell r="E2539"/>
          <cell r="F2539"/>
          <cell r="G2539" t="str">
            <v>WN PWC PIN KOLINSKY ROND Nø00</v>
          </cell>
          <cell r="H2539" t="str">
            <v>W&amp;N PWC SABLE KOLINSKY ROND - KORTE STEEL NO 00</v>
          </cell>
          <cell r="I2539" t="str">
            <v>WN PWC SABLE BRUSH RD N00</v>
          </cell>
          <cell r="J2539">
            <v>4.75</v>
          </cell>
          <cell r="K2539">
            <v>6.18</v>
          </cell>
          <cell r="L2539">
            <v>0.30105263157894729</v>
          </cell>
          <cell r="M2539" t="str">
            <v>Actif</v>
          </cell>
          <cell r="N2539"/>
          <cell r="O2539" t="str">
            <v>WINSOR &amp; NEWTON</v>
          </cell>
          <cell r="P2539" t="str">
            <v>FINE ARTS</v>
          </cell>
          <cell r="Q2539" t="str">
            <v>W&amp;N BRUSH</v>
          </cell>
          <cell r="R2539" t="str">
            <v>PROFESSIONAL WATERCOLOUR SABLE BRUSH</v>
          </cell>
          <cell r="S2539" t="str">
            <v>UNIT</v>
          </cell>
          <cell r="T2539" t="str">
            <v>No serie</v>
          </cell>
          <cell r="U2539" t="str">
            <v/>
          </cell>
          <cell r="V2539" t="str">
            <v>10100400511701</v>
          </cell>
          <cell r="W2539" t="str">
            <v>96033010</v>
          </cell>
          <cell r="X2539" t="str">
            <v>UNITED KINGDOM</v>
          </cell>
          <cell r="Y2539">
            <v>3</v>
          </cell>
        </row>
        <row r="2540">
          <cell r="A2540" t="str">
            <v>094376973334</v>
          </cell>
          <cell r="B2540" t="str">
            <v>5067000</v>
          </cell>
          <cell r="C2540" t="str">
            <v>W&amp;N PRO WATERCOLOUR PINCEAU MARTRE KOLINSKY ROND N0</v>
          </cell>
          <cell r="D2540">
            <v>56</v>
          </cell>
          <cell r="E2540"/>
          <cell r="F2540"/>
          <cell r="G2540" t="str">
            <v>WN PWC PIN MARTRE KOLSKY RD N0</v>
          </cell>
          <cell r="H2540" t="str">
            <v>W&amp;N PWC SABLE KOLINSKY ROND - KORTE STEEL NO 0</v>
          </cell>
          <cell r="I2540" t="str">
            <v>WN PWC SABLE BRUSH RD N0</v>
          </cell>
          <cell r="J2540">
            <v>5.16</v>
          </cell>
          <cell r="K2540">
            <v>6.45</v>
          </cell>
          <cell r="L2540">
            <v>0.25</v>
          </cell>
          <cell r="M2540" t="str">
            <v>Actif</v>
          </cell>
          <cell r="N2540"/>
          <cell r="O2540" t="str">
            <v>WINSOR &amp; NEWTON</v>
          </cell>
          <cell r="P2540" t="str">
            <v>FINE ARTS</v>
          </cell>
          <cell r="Q2540" t="str">
            <v>W&amp;N BRUSH</v>
          </cell>
          <cell r="R2540" t="str">
            <v>PROFESSIONAL WATERCOLOUR SABLE BRUSH</v>
          </cell>
          <cell r="S2540" t="str">
            <v>UNIT</v>
          </cell>
          <cell r="T2540" t="str">
            <v>No serie</v>
          </cell>
          <cell r="U2540" t="str">
            <v/>
          </cell>
          <cell r="V2540" t="str">
            <v>10100400511701</v>
          </cell>
          <cell r="W2540" t="str">
            <v>96033010</v>
          </cell>
          <cell r="X2540" t="str">
            <v>UNITED KINGDOM</v>
          </cell>
          <cell r="Y2540">
            <v>3</v>
          </cell>
        </row>
        <row r="2541">
          <cell r="A2541" t="str">
            <v>094376973501</v>
          </cell>
          <cell r="B2541" t="str">
            <v>5069001</v>
          </cell>
          <cell r="C2541" t="str">
            <v>W&amp;N PRO WATERCOLOUR PINCEAU MARTRE KOLINSKY A LET N1</v>
          </cell>
          <cell r="D2541">
            <v>56</v>
          </cell>
          <cell r="E2541"/>
          <cell r="F2541"/>
          <cell r="G2541" t="str">
            <v>WN PWC PIN KOLINSKY A LETT Nø1</v>
          </cell>
          <cell r="H2541" t="str">
            <v>W&amp;N PWC SABLE KOLINSKY SLEPER - KORTE STEEL NO 1</v>
          </cell>
          <cell r="I2541" t="str">
            <v>WN PWC SABLE BRUSH RG N1</v>
          </cell>
          <cell r="J2541">
            <v>5.74</v>
          </cell>
          <cell r="K2541">
            <v>6.89</v>
          </cell>
          <cell r="L2541">
            <v>0.20034843205574904</v>
          </cell>
          <cell r="M2541" t="str">
            <v>Actif</v>
          </cell>
          <cell r="N2541"/>
          <cell r="O2541" t="str">
            <v>WINSOR &amp; NEWTON</v>
          </cell>
          <cell r="P2541" t="str">
            <v>FINE ARTS</v>
          </cell>
          <cell r="Q2541" t="str">
            <v>W&amp;N BRUSH</v>
          </cell>
          <cell r="R2541" t="str">
            <v>PROFESSIONAL WATERCOLOUR SABLE BRUSH</v>
          </cell>
          <cell r="S2541" t="str">
            <v>UNIT</v>
          </cell>
          <cell r="T2541" t="str">
            <v>No serie</v>
          </cell>
          <cell r="U2541" t="str">
            <v/>
          </cell>
          <cell r="V2541" t="str">
            <v>10100400511701</v>
          </cell>
          <cell r="W2541" t="str">
            <v>96033010</v>
          </cell>
          <cell r="X2541" t="str">
            <v>UNITED KINGDOM</v>
          </cell>
          <cell r="Y2541">
            <v>3</v>
          </cell>
        </row>
        <row r="2542">
          <cell r="A2542" t="str">
            <v>094376973341</v>
          </cell>
          <cell r="B2542" t="str">
            <v>5067001</v>
          </cell>
          <cell r="C2542" t="str">
            <v>W&amp;N PRO WATERCOLOUR PINCEAU MARTRE KOLINSKY ROND N1</v>
          </cell>
          <cell r="D2542">
            <v>56</v>
          </cell>
          <cell r="E2542"/>
          <cell r="F2542"/>
          <cell r="G2542" t="str">
            <v>WN PWC PIN MARTRE KOLSKY RD N1</v>
          </cell>
          <cell r="H2542" t="str">
            <v>W&amp;N PWC SABLE KOLINSKY ROND - KORTE STEEL NO 1</v>
          </cell>
          <cell r="I2542" t="str">
            <v>WN PWC SABLE BRUSH RD N1</v>
          </cell>
          <cell r="J2542">
            <v>5.63</v>
          </cell>
          <cell r="K2542">
            <v>7.04</v>
          </cell>
          <cell r="L2542">
            <v>0.25044404973357021</v>
          </cell>
          <cell r="M2542" t="str">
            <v>Actif</v>
          </cell>
          <cell r="N2542"/>
          <cell r="O2542" t="str">
            <v>WINSOR &amp; NEWTON</v>
          </cell>
          <cell r="P2542" t="str">
            <v>FINE ARTS</v>
          </cell>
          <cell r="Q2542" t="str">
            <v>W&amp;N BRUSH</v>
          </cell>
          <cell r="R2542" t="str">
            <v>PROFESSIONAL WATERCOLOUR SABLE BRUSH</v>
          </cell>
          <cell r="S2542" t="str">
            <v>UNIT</v>
          </cell>
          <cell r="T2542" t="str">
            <v>No serie</v>
          </cell>
          <cell r="U2542" t="str">
            <v/>
          </cell>
          <cell r="V2542" t="str">
            <v>10100400511701</v>
          </cell>
          <cell r="W2542" t="str">
            <v>96033010</v>
          </cell>
          <cell r="X2542" t="str">
            <v>UNITED KINGDOM</v>
          </cell>
          <cell r="Y2542">
            <v>3</v>
          </cell>
        </row>
        <row r="2543">
          <cell r="A2543" t="str">
            <v>094376973358</v>
          </cell>
          <cell r="B2543" t="str">
            <v>5067002</v>
          </cell>
          <cell r="C2543" t="str">
            <v>W&amp;N PRO WATERCOLOUR PINCEAU MARTRE KOLINSKY ROND N2</v>
          </cell>
          <cell r="D2543">
            <v>56</v>
          </cell>
          <cell r="E2543"/>
          <cell r="F2543"/>
          <cell r="G2543" t="str">
            <v>WN PWC PIN MARTRE KOLSKY RD N2</v>
          </cell>
          <cell r="H2543" t="str">
            <v>W&amp;N PWC SABLE KOLINSKY ROND - KORTE STEEL NO 2</v>
          </cell>
          <cell r="I2543" t="str">
            <v>WN PWC SABLE BRUSH RD N2</v>
          </cell>
          <cell r="J2543">
            <v>5.74</v>
          </cell>
          <cell r="K2543">
            <v>7.46</v>
          </cell>
          <cell r="L2543">
            <v>0.2996515679442508</v>
          </cell>
          <cell r="M2543" t="str">
            <v>Actif</v>
          </cell>
          <cell r="N2543"/>
          <cell r="O2543" t="str">
            <v>WINSOR &amp; NEWTON</v>
          </cell>
          <cell r="P2543" t="str">
            <v>FINE ARTS</v>
          </cell>
          <cell r="Q2543" t="str">
            <v>W&amp;N BRUSH</v>
          </cell>
          <cell r="R2543" t="str">
            <v>PROFESSIONAL WATERCOLOUR SABLE BRUSH</v>
          </cell>
          <cell r="S2543" t="str">
            <v>UNIT</v>
          </cell>
          <cell r="T2543" t="str">
            <v>No serie</v>
          </cell>
          <cell r="U2543" t="str">
            <v/>
          </cell>
          <cell r="V2543" t="str">
            <v>10100400511701</v>
          </cell>
          <cell r="W2543" t="str">
            <v>96033010</v>
          </cell>
          <cell r="X2543" t="str">
            <v>UNITED KINGDOM</v>
          </cell>
          <cell r="Y2543">
            <v>3</v>
          </cell>
        </row>
        <row r="2544">
          <cell r="A2544" t="str">
            <v>094376973518</v>
          </cell>
          <cell r="B2544" t="str">
            <v>5069002</v>
          </cell>
          <cell r="C2544" t="str">
            <v>W&amp;N PRO WATERCOLOUR PINCEAU MARTRE KOLINSKY A LET N2</v>
          </cell>
          <cell r="D2544">
            <v>56</v>
          </cell>
          <cell r="E2544"/>
          <cell r="F2544"/>
          <cell r="G2544" t="str">
            <v>WN PWC PIN KOLINSKY A LETT Nø2</v>
          </cell>
          <cell r="H2544" t="str">
            <v>W&amp;N PWC SABLE KOLINSKY SLEPER - KORTE STEEL NO 2</v>
          </cell>
          <cell r="I2544" t="str">
            <v>WN PWC SABLE BRUSH RG N2</v>
          </cell>
          <cell r="J2544">
            <v>6.61</v>
          </cell>
          <cell r="K2544">
            <v>8.26</v>
          </cell>
          <cell r="L2544">
            <v>0.24962178517397873</v>
          </cell>
          <cell r="M2544" t="str">
            <v>Actif</v>
          </cell>
          <cell r="N2544"/>
          <cell r="O2544" t="str">
            <v>WINSOR &amp; NEWTON</v>
          </cell>
          <cell r="P2544" t="str">
            <v>FINE ARTS</v>
          </cell>
          <cell r="Q2544" t="str">
            <v>W&amp;N BRUSH</v>
          </cell>
          <cell r="R2544" t="str">
            <v>PROFESSIONAL WATERCOLOUR SABLE BRUSH</v>
          </cell>
          <cell r="S2544" t="str">
            <v>UNIT</v>
          </cell>
          <cell r="T2544" t="str">
            <v>No serie</v>
          </cell>
          <cell r="U2544" t="str">
            <v/>
          </cell>
          <cell r="V2544" t="str">
            <v>10100400511701</v>
          </cell>
          <cell r="W2544" t="str">
            <v>96033010</v>
          </cell>
          <cell r="X2544" t="str">
            <v>UNITED KINGDOM</v>
          </cell>
          <cell r="Y2544">
            <v>3</v>
          </cell>
        </row>
        <row r="2545">
          <cell r="A2545" t="str">
            <v>094376973440</v>
          </cell>
          <cell r="B2545" t="str">
            <v>5068003</v>
          </cell>
          <cell r="C2545" t="str">
            <v>W&amp;N PRO WATERCOLOUR PINCEAU MARTRE KOLINSKY ROND POI N3</v>
          </cell>
          <cell r="D2545">
            <v>56</v>
          </cell>
          <cell r="E2545"/>
          <cell r="F2545"/>
          <cell r="G2545" t="str">
            <v>WN PWC PIN KOLINSKY RD POI Nø3</v>
          </cell>
          <cell r="H2545" t="str">
            <v>W&amp;N PWC SABLE KOLINSKY SPITS ROND - KORTE STEEL NO 3</v>
          </cell>
          <cell r="I2545" t="str">
            <v>WN PWC SABLE BRUSH PT RD N3</v>
          </cell>
          <cell r="J2545">
            <v>6.76</v>
          </cell>
          <cell r="K2545">
            <v>8.4499999999999993</v>
          </cell>
          <cell r="L2545">
            <v>0.24999999999999994</v>
          </cell>
          <cell r="M2545" t="str">
            <v>Actif</v>
          </cell>
          <cell r="N2545"/>
          <cell r="O2545" t="str">
            <v>WINSOR &amp; NEWTON</v>
          </cell>
          <cell r="P2545" t="str">
            <v>FINE ARTS</v>
          </cell>
          <cell r="Q2545" t="str">
            <v>W&amp;N BRUSH</v>
          </cell>
          <cell r="R2545" t="str">
            <v>PROFESSIONAL WATERCOLOUR SABLE BRUSH</v>
          </cell>
          <cell r="S2545" t="str">
            <v>UNIT</v>
          </cell>
          <cell r="T2545" t="str">
            <v>No serie</v>
          </cell>
          <cell r="U2545" t="str">
            <v/>
          </cell>
          <cell r="V2545" t="str">
            <v>10100400511701</v>
          </cell>
          <cell r="W2545" t="str">
            <v>96033010</v>
          </cell>
          <cell r="X2545" t="str">
            <v>UNITED KINGDOM</v>
          </cell>
          <cell r="Y2545">
            <v>3</v>
          </cell>
        </row>
        <row r="2546">
          <cell r="A2546" t="str">
            <v>094376973365</v>
          </cell>
          <cell r="B2546" t="str">
            <v>5067003</v>
          </cell>
          <cell r="C2546" t="str">
            <v>W&amp;N PRO WATERCOLOUR PINCEAU MARTRE KOLINSKY ROND N3</v>
          </cell>
          <cell r="D2546">
            <v>56</v>
          </cell>
          <cell r="E2546"/>
          <cell r="F2546"/>
          <cell r="G2546" t="str">
            <v>WN PWC PIN MARTRE KOLSKY RD N3</v>
          </cell>
          <cell r="H2546" t="str">
            <v>W&amp;N PWC SABLE KOLINSKY ROND - KORTE STEEL NO 3</v>
          </cell>
          <cell r="I2546" t="str">
            <v>WN PWC SABLE BRUSH RD N3</v>
          </cell>
          <cell r="J2546">
            <v>6.7</v>
          </cell>
          <cell r="K2546">
            <v>8.7100000000000009</v>
          </cell>
          <cell r="L2546">
            <v>0.3000000000000001</v>
          </cell>
          <cell r="M2546" t="str">
            <v>Actif</v>
          </cell>
          <cell r="N2546"/>
          <cell r="O2546" t="str">
            <v>WINSOR &amp; NEWTON</v>
          </cell>
          <cell r="P2546" t="str">
            <v>FINE ARTS</v>
          </cell>
          <cell r="Q2546" t="str">
            <v>W&amp;N BRUSH</v>
          </cell>
          <cell r="R2546" t="str">
            <v>PROFESSIONAL WATERCOLOUR SABLE BRUSH</v>
          </cell>
          <cell r="S2546" t="str">
            <v>UNIT</v>
          </cell>
          <cell r="T2546" t="str">
            <v>No serie</v>
          </cell>
          <cell r="U2546" t="str">
            <v/>
          </cell>
          <cell r="V2546" t="str">
            <v>10100400511701</v>
          </cell>
          <cell r="W2546" t="str">
            <v>96033010</v>
          </cell>
          <cell r="X2546" t="str">
            <v>UNITED KINGDOM</v>
          </cell>
          <cell r="Y2546">
            <v>3</v>
          </cell>
        </row>
        <row r="2547">
          <cell r="A2547" t="str">
            <v>094376973525</v>
          </cell>
          <cell r="B2547" t="str">
            <v>5069003</v>
          </cell>
          <cell r="C2547" t="str">
            <v>W&amp;N PRO WATERCOLOUR PINCEAU MARTRE KOLINSKY A LET N3</v>
          </cell>
          <cell r="D2547">
            <v>56</v>
          </cell>
          <cell r="E2547"/>
          <cell r="F2547"/>
          <cell r="G2547" t="str">
            <v>WN PWC PIN KOLINSKY A LETT Nø3</v>
          </cell>
          <cell r="H2547" t="str">
            <v>W&amp;N PWC SABLE KOLINSKY SLEPER - KORTE STEEL NO 3</v>
          </cell>
          <cell r="I2547" t="str">
            <v>WN PWC SABLE BRUSH RG N3</v>
          </cell>
          <cell r="J2547">
            <v>8.35</v>
          </cell>
          <cell r="K2547">
            <v>10.02</v>
          </cell>
          <cell r="L2547">
            <v>0.2</v>
          </cell>
          <cell r="M2547" t="str">
            <v>Actif</v>
          </cell>
          <cell r="N2547"/>
          <cell r="O2547" t="str">
            <v>WINSOR &amp; NEWTON</v>
          </cell>
          <cell r="P2547" t="str">
            <v>FINE ARTS</v>
          </cell>
          <cell r="Q2547" t="str">
            <v>W&amp;N BRUSH</v>
          </cell>
          <cell r="R2547" t="str">
            <v>PROFESSIONAL WATERCOLOUR SABLE BRUSH</v>
          </cell>
          <cell r="S2547" t="str">
            <v>UNIT</v>
          </cell>
          <cell r="T2547" t="str">
            <v>No serie</v>
          </cell>
          <cell r="U2547" t="str">
            <v/>
          </cell>
          <cell r="V2547" t="str">
            <v>10100400511701</v>
          </cell>
          <cell r="W2547" t="str">
            <v>96033010</v>
          </cell>
          <cell r="X2547" t="str">
            <v>UNITED KINGDOM</v>
          </cell>
          <cell r="Y2547">
            <v>3</v>
          </cell>
        </row>
        <row r="2548">
          <cell r="A2548" t="str">
            <v>094376973372</v>
          </cell>
          <cell r="B2548" t="str">
            <v>5067004</v>
          </cell>
          <cell r="C2548" t="str">
            <v>W&amp;N PRO WATERCOLOUR PINCEAU MARTRE KOLINSKY ROND N4</v>
          </cell>
          <cell r="D2548">
            <v>56</v>
          </cell>
          <cell r="E2548"/>
          <cell r="F2548"/>
          <cell r="G2548" t="str">
            <v>WN PWC PIN MARTRE KOLSKY RD N4</v>
          </cell>
          <cell r="H2548" t="str">
            <v>W&amp;N PWC SABLE KOLINSKY ROND - KORTE STEEL NO 4</v>
          </cell>
          <cell r="I2548" t="str">
            <v>WN PWC SABLE BRUSH RD N4</v>
          </cell>
          <cell r="J2548">
            <v>7.25</v>
          </cell>
          <cell r="K2548">
            <v>10.15</v>
          </cell>
          <cell r="L2548">
            <v>0.4</v>
          </cell>
          <cell r="M2548" t="str">
            <v>Actif</v>
          </cell>
          <cell r="N2548"/>
          <cell r="O2548" t="str">
            <v>WINSOR &amp; NEWTON</v>
          </cell>
          <cell r="P2548" t="str">
            <v>FINE ARTS</v>
          </cell>
          <cell r="Q2548" t="str">
            <v>W&amp;N BRUSH</v>
          </cell>
          <cell r="R2548" t="str">
            <v>PROFESSIONAL WATERCOLOUR SABLE BRUSH</v>
          </cell>
          <cell r="S2548" t="str">
            <v>UNIT</v>
          </cell>
          <cell r="T2548" t="str">
            <v>No serie</v>
          </cell>
          <cell r="U2548" t="str">
            <v/>
          </cell>
          <cell r="V2548" t="str">
            <v>10100400511701</v>
          </cell>
          <cell r="W2548" t="str">
            <v>96033010</v>
          </cell>
          <cell r="X2548" t="str">
            <v>UNITED KINGDOM</v>
          </cell>
          <cell r="Y2548">
            <v>3</v>
          </cell>
        </row>
        <row r="2549">
          <cell r="A2549" t="str">
            <v>094376973457</v>
          </cell>
          <cell r="B2549" t="str">
            <v>5068004</v>
          </cell>
          <cell r="C2549" t="str">
            <v>W&amp;N PRO WATERCOLOUR PINCEAU MARTRE KOLINSKY ROND POI N4</v>
          </cell>
          <cell r="D2549">
            <v>56</v>
          </cell>
          <cell r="E2549"/>
          <cell r="F2549"/>
          <cell r="G2549" t="str">
            <v>WN PWC PIN KOLINSKY RD POI Nø4</v>
          </cell>
          <cell r="H2549" t="str">
            <v>W&amp;N PWC SABLE KOLINSKY SPITS ROND - KORTE STEEL NO 4</v>
          </cell>
          <cell r="I2549" t="str">
            <v>WN PWC SABLE BRUSH PT RD N4</v>
          </cell>
          <cell r="J2549">
            <v>7.61</v>
          </cell>
          <cell r="K2549">
            <v>10.35</v>
          </cell>
          <cell r="L2549">
            <v>0.36005256241787109</v>
          </cell>
          <cell r="M2549" t="str">
            <v>Actif</v>
          </cell>
          <cell r="N2549"/>
          <cell r="O2549" t="str">
            <v>WINSOR &amp; NEWTON</v>
          </cell>
          <cell r="P2549" t="str">
            <v>FINE ARTS</v>
          </cell>
          <cell r="Q2549" t="str">
            <v>W&amp;N BRUSH</v>
          </cell>
          <cell r="R2549" t="str">
            <v>PROFESSIONAL WATERCOLOUR SABLE BRUSH</v>
          </cell>
          <cell r="S2549" t="str">
            <v>UNIT</v>
          </cell>
          <cell r="T2549" t="str">
            <v>No serie</v>
          </cell>
          <cell r="U2549" t="str">
            <v/>
          </cell>
          <cell r="V2549" t="str">
            <v>10100400511701</v>
          </cell>
          <cell r="W2549" t="str">
            <v>96033010</v>
          </cell>
          <cell r="X2549" t="str">
            <v>UNITED KINGDOM</v>
          </cell>
          <cell r="Y2549">
            <v>3</v>
          </cell>
        </row>
        <row r="2550">
          <cell r="A2550" t="str">
            <v>094376973655</v>
          </cell>
          <cell r="B2550" t="str">
            <v>5069004</v>
          </cell>
          <cell r="C2550" t="str">
            <v>W&amp;N PRO WATERCOLOUR PINCEAU MARTRE KOLINSKY A LET N4</v>
          </cell>
          <cell r="D2550">
            <v>56</v>
          </cell>
          <cell r="E2550"/>
          <cell r="F2550"/>
          <cell r="G2550" t="str">
            <v>WN PWC PIN MART KOLSKY LET N4</v>
          </cell>
          <cell r="H2550" t="str">
            <v>W&amp;N PWC SABLE RIGGER N4</v>
          </cell>
          <cell r="I2550" t="str">
            <v>WN PWC SABLE BRUSH RG N4</v>
          </cell>
          <cell r="J2550">
            <v>10.58</v>
          </cell>
          <cell r="K2550">
            <v>12.7</v>
          </cell>
          <cell r="L2550">
            <v>0.20037807183364831</v>
          </cell>
          <cell r="M2550" t="str">
            <v>Actif</v>
          </cell>
          <cell r="N2550"/>
          <cell r="O2550" t="str">
            <v>WINSOR &amp; NEWTON</v>
          </cell>
          <cell r="P2550" t="str">
            <v>FINE ARTS</v>
          </cell>
          <cell r="Q2550" t="str">
            <v>W&amp;N BRUSH</v>
          </cell>
          <cell r="R2550" t="str">
            <v>PROFESSIONAL WATERCOLOUR SABLE BRUSH</v>
          </cell>
          <cell r="S2550" t="str">
            <v>UNIT</v>
          </cell>
          <cell r="T2550" t="str">
            <v>No serie</v>
          </cell>
          <cell r="U2550" t="str">
            <v/>
          </cell>
          <cell r="V2550" t="str">
            <v>10100400511701</v>
          </cell>
          <cell r="W2550" t="str">
            <v>96033010</v>
          </cell>
          <cell r="X2550" t="str">
            <v>UNITED KINGDOM</v>
          </cell>
          <cell r="Y2550">
            <v>3</v>
          </cell>
        </row>
        <row r="2551">
          <cell r="A2551" t="str">
            <v>094376973464</v>
          </cell>
          <cell r="B2551" t="str">
            <v>5068005</v>
          </cell>
          <cell r="C2551" t="str">
            <v>W&amp;N PRO WATERCOLOUR PINCEAU MARTRE KOLINSKY ROND POI N5</v>
          </cell>
          <cell r="D2551">
            <v>56</v>
          </cell>
          <cell r="E2551"/>
          <cell r="F2551"/>
          <cell r="G2551" t="str">
            <v>WN PWC PIN KOLINSKY RD POI Nø5</v>
          </cell>
          <cell r="H2551" t="str">
            <v>W&amp;N PWC SABLE KOLINSKY SPITS ROND - KORTE STEEL NO 5</v>
          </cell>
          <cell r="I2551" t="str">
            <v>WN PWC SABLE BRUSH PT RD N5</v>
          </cell>
          <cell r="J2551">
            <v>9.84</v>
          </cell>
          <cell r="K2551">
            <v>12.79</v>
          </cell>
          <cell r="L2551">
            <v>0.29979674796747963</v>
          </cell>
          <cell r="M2551" t="str">
            <v>Actif</v>
          </cell>
          <cell r="N2551"/>
          <cell r="O2551" t="str">
            <v>WINSOR &amp; NEWTON</v>
          </cell>
          <cell r="P2551" t="str">
            <v>FINE ARTS</v>
          </cell>
          <cell r="Q2551" t="str">
            <v>W&amp;N BRUSH</v>
          </cell>
          <cell r="R2551" t="str">
            <v>PROFESSIONAL WATERCOLOUR SABLE BRUSH</v>
          </cell>
          <cell r="S2551" t="str">
            <v>UNIT</v>
          </cell>
          <cell r="T2551" t="str">
            <v>No serie</v>
          </cell>
          <cell r="U2551" t="str">
            <v/>
          </cell>
          <cell r="V2551" t="str">
            <v>10100400511701</v>
          </cell>
          <cell r="W2551" t="str">
            <v>96033010</v>
          </cell>
          <cell r="X2551" t="str">
            <v>UNITED KINGDOM</v>
          </cell>
          <cell r="Y2551">
            <v>3</v>
          </cell>
        </row>
        <row r="2552">
          <cell r="A2552" t="str">
            <v>094376973389</v>
          </cell>
          <cell r="B2552" t="str">
            <v>5067005</v>
          </cell>
          <cell r="C2552" t="str">
            <v>W&amp;N PRO WATERCOLOUR PINCEAU MARTRE KOLINSKY ROND N5</v>
          </cell>
          <cell r="D2552">
            <v>56</v>
          </cell>
          <cell r="E2552"/>
          <cell r="F2552"/>
          <cell r="G2552" t="str">
            <v>WN PWC PIN MARTRE KOLSKY RD N5</v>
          </cell>
          <cell r="H2552" t="str">
            <v>W&amp;N PWC SABLE KOLINSKY ROND - KORTE STEEL NO 5</v>
          </cell>
          <cell r="I2552" t="str">
            <v>WN PWC SABLE BRUSH RD N5</v>
          </cell>
          <cell r="J2552">
            <v>8.9</v>
          </cell>
          <cell r="K2552">
            <v>13.35</v>
          </cell>
          <cell r="L2552">
            <v>0.49999999999999989</v>
          </cell>
          <cell r="M2552" t="str">
            <v>Actif</v>
          </cell>
          <cell r="N2552"/>
          <cell r="O2552" t="str">
            <v>WINSOR &amp; NEWTON</v>
          </cell>
          <cell r="P2552" t="str">
            <v>FINE ARTS</v>
          </cell>
          <cell r="Q2552" t="str">
            <v>W&amp;N BRUSH</v>
          </cell>
          <cell r="R2552" t="str">
            <v>PROFESSIONAL WATERCOLOUR SABLE BRUSH</v>
          </cell>
          <cell r="S2552" t="str">
            <v>UNIT</v>
          </cell>
          <cell r="T2552" t="str">
            <v>No serie</v>
          </cell>
          <cell r="U2552" t="str">
            <v/>
          </cell>
          <cell r="V2552" t="str">
            <v>10100400511701</v>
          </cell>
          <cell r="W2552" t="str">
            <v>96033010</v>
          </cell>
          <cell r="X2552" t="str">
            <v>UNITED KINGDOM</v>
          </cell>
          <cell r="Y2552">
            <v>3</v>
          </cell>
        </row>
        <row r="2553">
          <cell r="A2553" t="str">
            <v>094376973532</v>
          </cell>
          <cell r="B2553" t="str">
            <v>5069005</v>
          </cell>
          <cell r="C2553" t="str">
            <v>W&amp;N PRO WATERCOLOUR PINCEAU MARTRE KOLINSKY A LET N5</v>
          </cell>
          <cell r="D2553">
            <v>56</v>
          </cell>
          <cell r="E2553"/>
          <cell r="F2553"/>
          <cell r="G2553" t="str">
            <v>WN PWC PIN KOLINSKY A LETT Nø5</v>
          </cell>
          <cell r="H2553" t="str">
            <v>W&amp;N PWC SABLE KOLINSKY SLEPER - KORTE STEEL NO 5</v>
          </cell>
          <cell r="I2553" t="str">
            <v>WN PWC SABLE BRUSH RG N5</v>
          </cell>
          <cell r="J2553">
            <v>13.31</v>
          </cell>
          <cell r="K2553">
            <v>15.31</v>
          </cell>
          <cell r="L2553">
            <v>0.15026296018031554</v>
          </cell>
          <cell r="M2553" t="str">
            <v>Actif</v>
          </cell>
          <cell r="N2553"/>
          <cell r="O2553" t="str">
            <v>WINSOR &amp; NEWTON</v>
          </cell>
          <cell r="P2553" t="str">
            <v>FINE ARTS</v>
          </cell>
          <cell r="Q2553" t="str">
            <v>W&amp;N BRUSH</v>
          </cell>
          <cell r="R2553" t="str">
            <v>PROFESSIONAL WATERCOLOUR SABLE BRUSH</v>
          </cell>
          <cell r="S2553" t="str">
            <v>UNIT</v>
          </cell>
          <cell r="T2553" t="str">
            <v>No serie</v>
          </cell>
          <cell r="U2553" t="str">
            <v/>
          </cell>
          <cell r="V2553" t="str">
            <v>10100400511701</v>
          </cell>
          <cell r="W2553" t="str">
            <v>96033010</v>
          </cell>
          <cell r="X2553" t="str">
            <v>UNITED KINGDOM</v>
          </cell>
          <cell r="Y2553">
            <v>3</v>
          </cell>
        </row>
        <row r="2554">
          <cell r="A2554" t="str">
            <v>094376973471</v>
          </cell>
          <cell r="B2554" t="str">
            <v>5068006</v>
          </cell>
          <cell r="C2554" t="str">
            <v>W&amp;N PRO WATERCOLOUR PINCEAU MARTRE KOLINSKY ROND POI N6</v>
          </cell>
          <cell r="D2554">
            <v>56</v>
          </cell>
          <cell r="E2554"/>
          <cell r="F2554"/>
          <cell r="G2554" t="str">
            <v>WN PWC PIN KOLINSKY RD POI Nø6</v>
          </cell>
          <cell r="H2554" t="str">
            <v>W&amp;N PWC SABLE KOLINSKY SPITS ROND - KORTE STEEL NO 6</v>
          </cell>
          <cell r="I2554" t="str">
            <v>WN PWC SABLE BRUSH PT RD N6</v>
          </cell>
          <cell r="J2554">
            <v>13.55</v>
          </cell>
          <cell r="K2554">
            <v>16.260000000000002</v>
          </cell>
          <cell r="L2554">
            <v>0.20000000000000004</v>
          </cell>
          <cell r="M2554" t="str">
            <v>Actif</v>
          </cell>
          <cell r="N2554"/>
          <cell r="O2554" t="str">
            <v>WINSOR &amp; NEWTON</v>
          </cell>
          <cell r="P2554" t="str">
            <v>FINE ARTS</v>
          </cell>
          <cell r="Q2554" t="str">
            <v>W&amp;N BRUSH</v>
          </cell>
          <cell r="R2554" t="str">
            <v>PROFESSIONAL WATERCOLOUR SABLE BRUSH</v>
          </cell>
          <cell r="S2554" t="str">
            <v>UNIT</v>
          </cell>
          <cell r="T2554" t="str">
            <v>No serie</v>
          </cell>
          <cell r="U2554" t="str">
            <v/>
          </cell>
          <cell r="V2554" t="str">
            <v>10100400511701</v>
          </cell>
          <cell r="W2554" t="str">
            <v>96033010</v>
          </cell>
          <cell r="X2554" t="str">
            <v>UNITED KINGDOM</v>
          </cell>
          <cell r="Y2554">
            <v>3</v>
          </cell>
        </row>
        <row r="2555">
          <cell r="A2555" t="str">
            <v>094376973396</v>
          </cell>
          <cell r="B2555" t="str">
            <v>5067006</v>
          </cell>
          <cell r="C2555" t="str">
            <v>W&amp;N PRO WATERCOLOUR PINCEAU MARTRE KOLINSKY ROND N6</v>
          </cell>
          <cell r="D2555">
            <v>56</v>
          </cell>
          <cell r="E2555"/>
          <cell r="F2555"/>
          <cell r="G2555" t="str">
            <v>WN PWC PIN MARTRE KOLSKY RD N6</v>
          </cell>
          <cell r="H2555" t="str">
            <v>W&amp;N PWC SABLE KOLINSKY ROND - KORTE STEEL NO 6</v>
          </cell>
          <cell r="I2555" t="str">
            <v>WN PWC SABLE BRUSH RD N6</v>
          </cell>
          <cell r="J2555">
            <v>13.23</v>
          </cell>
          <cell r="K2555">
            <v>17.2</v>
          </cell>
          <cell r="L2555">
            <v>0.30007558578987142</v>
          </cell>
          <cell r="M2555" t="str">
            <v>Actif</v>
          </cell>
          <cell r="N2555"/>
          <cell r="O2555" t="str">
            <v>WINSOR &amp; NEWTON</v>
          </cell>
          <cell r="P2555" t="str">
            <v>FINE ARTS</v>
          </cell>
          <cell r="Q2555" t="str">
            <v>W&amp;N BRUSH</v>
          </cell>
          <cell r="R2555" t="str">
            <v>PROFESSIONAL WATERCOLOUR SABLE BRUSH</v>
          </cell>
          <cell r="S2555" t="str">
            <v>UNIT</v>
          </cell>
          <cell r="T2555" t="str">
            <v>No serie</v>
          </cell>
          <cell r="U2555" t="str">
            <v/>
          </cell>
          <cell r="V2555" t="str">
            <v>10100400511701</v>
          </cell>
          <cell r="W2555" t="str">
            <v>96033010</v>
          </cell>
          <cell r="X2555" t="str">
            <v>UNITED KINGDOM</v>
          </cell>
          <cell r="Y2555">
            <v>3</v>
          </cell>
        </row>
        <row r="2556">
          <cell r="A2556" t="str">
            <v>094376973549</v>
          </cell>
          <cell r="B2556" t="str">
            <v>5069006</v>
          </cell>
          <cell r="C2556" t="str">
            <v>W&amp;N PRO WATERCOLOUR PINCEAU MARTRE KOLINSKY A LET N6</v>
          </cell>
          <cell r="D2556">
            <v>56</v>
          </cell>
          <cell r="E2556"/>
          <cell r="F2556"/>
          <cell r="G2556" t="str">
            <v>WN PWC PIN KOLINSKY A LETT Nø6</v>
          </cell>
          <cell r="H2556" t="str">
            <v>W&amp;N PWC SABLE KOLINSKY SLEPER - KORTE STEEL NO 6</v>
          </cell>
          <cell r="I2556" t="str">
            <v>WN PWC SABLE BRUSH RG N6</v>
          </cell>
          <cell r="J2556">
            <v>14.82</v>
          </cell>
          <cell r="K2556">
            <v>17.78</v>
          </cell>
          <cell r="L2556">
            <v>0.19973009446693663</v>
          </cell>
          <cell r="M2556" t="str">
            <v>Actif</v>
          </cell>
          <cell r="N2556"/>
          <cell r="O2556" t="str">
            <v>WINSOR &amp; NEWTON</v>
          </cell>
          <cell r="P2556" t="str">
            <v>FINE ARTS</v>
          </cell>
          <cell r="Q2556" t="str">
            <v>W&amp;N BRUSH</v>
          </cell>
          <cell r="R2556" t="str">
            <v>PROFESSIONAL WATERCOLOUR SABLE BRUSH</v>
          </cell>
          <cell r="S2556" t="str">
            <v>UNIT</v>
          </cell>
          <cell r="T2556" t="str">
            <v>No serie</v>
          </cell>
          <cell r="U2556" t="str">
            <v/>
          </cell>
          <cell r="V2556" t="str">
            <v>10100400511701</v>
          </cell>
          <cell r="W2556" t="str">
            <v>96033010</v>
          </cell>
          <cell r="X2556" t="str">
            <v>UNITED KINGDOM</v>
          </cell>
          <cell r="Y2556">
            <v>3</v>
          </cell>
        </row>
        <row r="2557">
          <cell r="A2557" t="str">
            <v>094376973488</v>
          </cell>
          <cell r="B2557" t="str">
            <v>5068007</v>
          </cell>
          <cell r="C2557" t="str">
            <v>W&amp;N PRO WATERCOLOUR PINCEAU MARTRE KOLINSKY ROND POI N7</v>
          </cell>
          <cell r="D2557">
            <v>56</v>
          </cell>
          <cell r="E2557"/>
          <cell r="F2557"/>
          <cell r="G2557" t="str">
            <v>WN PWC PIN KOLINSKY RD POI Nø7</v>
          </cell>
          <cell r="H2557" t="str">
            <v>W&amp;N PWC SABLE KOLINSKY SPITS ROND - KORTE STEEL NO 7</v>
          </cell>
          <cell r="I2557" t="str">
            <v>WN PWC SABLE BRUSH PT RD N7</v>
          </cell>
          <cell r="J2557">
            <v>18.52</v>
          </cell>
          <cell r="K2557">
            <v>22.22</v>
          </cell>
          <cell r="L2557">
            <v>0.19978401727861766</v>
          </cell>
          <cell r="M2557" t="str">
            <v>Actif</v>
          </cell>
          <cell r="N2557"/>
          <cell r="O2557" t="str">
            <v>WINSOR &amp; NEWTON</v>
          </cell>
          <cell r="P2557" t="str">
            <v>FINE ARTS</v>
          </cell>
          <cell r="Q2557" t="str">
            <v>W&amp;N BRUSH</v>
          </cell>
          <cell r="R2557" t="str">
            <v>PROFESSIONAL WATERCOLOUR SABLE BRUSH</v>
          </cell>
          <cell r="S2557" t="str">
            <v>UNIT</v>
          </cell>
          <cell r="T2557" t="str">
            <v>No serie</v>
          </cell>
          <cell r="U2557" t="str">
            <v/>
          </cell>
          <cell r="V2557" t="str">
            <v>10100400511701</v>
          </cell>
          <cell r="W2557" t="str">
            <v>96033010</v>
          </cell>
          <cell r="X2557" t="str">
            <v>UNITED KINGDOM</v>
          </cell>
          <cell r="Y2557">
            <v>3</v>
          </cell>
        </row>
        <row r="2558">
          <cell r="A2558" t="str">
            <v>094376973402</v>
          </cell>
          <cell r="B2558" t="str">
            <v>5067007</v>
          </cell>
          <cell r="C2558" t="str">
            <v>W&amp;N PRO WATERCOLOUR PINCEAU MARTRE KOLINSKY ROND N7</v>
          </cell>
          <cell r="D2558">
            <v>56</v>
          </cell>
          <cell r="E2558"/>
          <cell r="F2558"/>
          <cell r="G2558" t="str">
            <v>WN PWC PIN MARTRE KOLSKY RD N7</v>
          </cell>
          <cell r="H2558" t="str">
            <v>W&amp;N PWC SABLE KOLINSKY ROND - KORTE STEEL NO 7</v>
          </cell>
          <cell r="I2558" t="str">
            <v>WN PWC SABLE BRUSH RD N7</v>
          </cell>
          <cell r="J2558">
            <v>16.98</v>
          </cell>
          <cell r="K2558">
            <v>22.92</v>
          </cell>
          <cell r="L2558">
            <v>0.34982332155477036</v>
          </cell>
          <cell r="M2558" t="str">
            <v>Actif</v>
          </cell>
          <cell r="N2558"/>
          <cell r="O2558" t="str">
            <v>WINSOR &amp; NEWTON</v>
          </cell>
          <cell r="P2558" t="str">
            <v>FINE ARTS</v>
          </cell>
          <cell r="Q2558" t="str">
            <v>W&amp;N BRUSH</v>
          </cell>
          <cell r="R2558" t="str">
            <v>PROFESSIONAL WATERCOLOUR SABLE BRUSH</v>
          </cell>
          <cell r="S2558" t="str">
            <v>UNIT</v>
          </cell>
          <cell r="T2558" t="str">
            <v>No serie</v>
          </cell>
          <cell r="U2558" t="str">
            <v/>
          </cell>
          <cell r="V2558" t="str">
            <v>10100400511701</v>
          </cell>
          <cell r="W2558" t="str">
            <v>96033010</v>
          </cell>
          <cell r="X2558" t="str">
            <v>UNITED KINGDOM</v>
          </cell>
          <cell r="Y2558">
            <v>3</v>
          </cell>
        </row>
        <row r="2559">
          <cell r="A2559" t="str">
            <v>094376973495</v>
          </cell>
          <cell r="B2559" t="str">
            <v>5068008</v>
          </cell>
          <cell r="C2559" t="str">
            <v>W&amp;N PRO WATERCOLOUR PINCEAU MARTRE KOLINSKY ROND POI N8</v>
          </cell>
          <cell r="D2559">
            <v>56</v>
          </cell>
          <cell r="E2559"/>
          <cell r="F2559"/>
          <cell r="G2559" t="str">
            <v>WN PWC PIN KOLINSKY RD POI Nø8</v>
          </cell>
          <cell r="H2559" t="str">
            <v>W&amp;N PWC SABLE KOLINSKY SPITS ROND - KORTE STEEL NO 8</v>
          </cell>
          <cell r="I2559" t="str">
            <v>WN PWC SABLE BRUSH PT RD N8</v>
          </cell>
          <cell r="J2559">
            <v>22.81</v>
          </cell>
          <cell r="K2559">
            <v>32.159999999999997</v>
          </cell>
          <cell r="L2559">
            <v>0.40990793511617707</v>
          </cell>
          <cell r="M2559" t="str">
            <v>Actif</v>
          </cell>
          <cell r="N2559"/>
          <cell r="O2559" t="str">
            <v>WINSOR &amp; NEWTON</v>
          </cell>
          <cell r="P2559" t="str">
            <v>FINE ARTS</v>
          </cell>
          <cell r="Q2559" t="str">
            <v>W&amp;N BRUSH</v>
          </cell>
          <cell r="R2559" t="str">
            <v>PROFESSIONAL WATERCOLOUR SABLE BRUSH</v>
          </cell>
          <cell r="S2559" t="str">
            <v>UNIT</v>
          </cell>
          <cell r="T2559" t="str">
            <v>No serie</v>
          </cell>
          <cell r="U2559" t="str">
            <v/>
          </cell>
          <cell r="V2559" t="str">
            <v>10100400511701</v>
          </cell>
          <cell r="W2559" t="str">
            <v>96033010</v>
          </cell>
          <cell r="X2559" t="str">
            <v>UNITED KINGDOM</v>
          </cell>
          <cell r="Y2559">
            <v>1</v>
          </cell>
        </row>
        <row r="2560">
          <cell r="A2560" t="str">
            <v>094376973419</v>
          </cell>
          <cell r="B2560" t="str">
            <v>5067008</v>
          </cell>
          <cell r="C2560" t="str">
            <v>W&amp;N PRO WATERCOLOUR PINCEAU MARTRE KOLINSKY ROND N8</v>
          </cell>
          <cell r="D2560">
            <v>56</v>
          </cell>
          <cell r="E2560"/>
          <cell r="F2560"/>
          <cell r="G2560" t="str">
            <v>WN PWC PIN MARTRE KOLSKY RD N8</v>
          </cell>
          <cell r="H2560" t="str">
            <v>W&amp;N PWC SABLE KOLINSKY ROND - KORTE STEEL NO 8</v>
          </cell>
          <cell r="I2560" t="str">
            <v>WN PWC SABLE BRUSH RD N8</v>
          </cell>
          <cell r="J2560">
            <v>23.42</v>
          </cell>
          <cell r="K2560">
            <v>32.79</v>
          </cell>
          <cell r="L2560">
            <v>0.4000853970964986</v>
          </cell>
          <cell r="M2560" t="str">
            <v>Actif</v>
          </cell>
          <cell r="N2560"/>
          <cell r="O2560" t="str">
            <v>WINSOR &amp; NEWTON</v>
          </cell>
          <cell r="P2560" t="str">
            <v>FINE ARTS</v>
          </cell>
          <cell r="Q2560" t="str">
            <v>W&amp;N BRUSH</v>
          </cell>
          <cell r="R2560" t="str">
            <v>PROFESSIONAL WATERCOLOUR SABLE BRUSH</v>
          </cell>
          <cell r="S2560" t="str">
            <v>UNIT</v>
          </cell>
          <cell r="T2560" t="str">
            <v>No serie</v>
          </cell>
          <cell r="U2560" t="str">
            <v/>
          </cell>
          <cell r="V2560" t="str">
            <v>10100400511701</v>
          </cell>
          <cell r="W2560" t="str">
            <v>96033010</v>
          </cell>
          <cell r="X2560" t="str">
            <v>UNITED KINGDOM</v>
          </cell>
          <cell r="Y2560">
            <v>1</v>
          </cell>
        </row>
        <row r="2561">
          <cell r="A2561" t="str">
            <v>094376973426</v>
          </cell>
          <cell r="B2561" t="str">
            <v>5067010</v>
          </cell>
          <cell r="C2561" t="str">
            <v>W&amp;N PRO WATERCOLOUR PINCEAU MARTRE KOLINSKY ROND N10</v>
          </cell>
          <cell r="D2561">
            <v>56</v>
          </cell>
          <cell r="E2561"/>
          <cell r="F2561"/>
          <cell r="G2561" t="str">
            <v>WN PWC PIN KOLINSKY ROND Nø10</v>
          </cell>
          <cell r="H2561" t="str">
            <v>W&amp;N PWC SABLE KOLINSKY ROND - KORTE STEEL NO 10</v>
          </cell>
          <cell r="I2561" t="str">
            <v>WN PWC SABLE BRUSH RD N10</v>
          </cell>
          <cell r="J2561">
            <v>46.69</v>
          </cell>
          <cell r="K2561">
            <v>60.7</v>
          </cell>
          <cell r="L2561">
            <v>0.30006425358749211</v>
          </cell>
          <cell r="M2561" t="str">
            <v>Actif</v>
          </cell>
          <cell r="N2561"/>
          <cell r="O2561" t="str">
            <v>WINSOR &amp; NEWTON</v>
          </cell>
          <cell r="P2561" t="str">
            <v>FINE ARTS</v>
          </cell>
          <cell r="Q2561" t="str">
            <v>W&amp;N BRUSH</v>
          </cell>
          <cell r="R2561" t="str">
            <v>PROFESSIONAL WATERCOLOUR SABLE BRUSH</v>
          </cell>
          <cell r="S2561" t="str">
            <v>UNIT</v>
          </cell>
          <cell r="T2561" t="str">
            <v>No serie</v>
          </cell>
          <cell r="U2561" t="str">
            <v/>
          </cell>
          <cell r="V2561" t="str">
            <v>10100400511701</v>
          </cell>
          <cell r="W2561" t="str">
            <v>96033010</v>
          </cell>
          <cell r="X2561" t="str">
            <v>UNITED KINGDOM</v>
          </cell>
          <cell r="Y2561">
            <v>1</v>
          </cell>
        </row>
        <row r="2562">
          <cell r="A2562" t="str">
            <v>094376973433</v>
          </cell>
          <cell r="B2562" t="str">
            <v>5067012</v>
          </cell>
          <cell r="C2562" t="str">
            <v>W&amp;N PRO WATERCOLOUR PINCEAU MARTRE KOLINSKY ROND N12</v>
          </cell>
          <cell r="D2562">
            <v>56</v>
          </cell>
          <cell r="E2562"/>
          <cell r="F2562"/>
          <cell r="G2562" t="str">
            <v>WN PWC PIN KOLINSKY ROND Nø12</v>
          </cell>
          <cell r="H2562" t="str">
            <v>W&amp;N PWC SABLE KOLINSKY ROND - KORTE STEEL NO 12</v>
          </cell>
          <cell r="I2562" t="str">
            <v>WN PWC SABLE BRUSH RD N12</v>
          </cell>
          <cell r="J2562">
            <v>55.27</v>
          </cell>
          <cell r="K2562">
            <v>80.14</v>
          </cell>
          <cell r="L2562">
            <v>0.44997286050298529</v>
          </cell>
          <cell r="M2562" t="str">
            <v>Actif</v>
          </cell>
          <cell r="N2562"/>
          <cell r="O2562" t="str">
            <v>WINSOR &amp; NEWTON</v>
          </cell>
          <cell r="P2562" t="str">
            <v>FINE ARTS</v>
          </cell>
          <cell r="Q2562" t="str">
            <v>W&amp;N BRUSH</v>
          </cell>
          <cell r="R2562" t="str">
            <v>PROFESSIONAL WATERCOLOUR SABLE BRUSH</v>
          </cell>
          <cell r="S2562" t="str">
            <v>UNIT</v>
          </cell>
          <cell r="T2562" t="str">
            <v>No serie</v>
          </cell>
          <cell r="U2562" t="str">
            <v/>
          </cell>
          <cell r="V2562" t="str">
            <v>10100400511701</v>
          </cell>
          <cell r="W2562" t="str">
            <v>96033010</v>
          </cell>
          <cell r="X2562" t="str">
            <v>UNITED KINGDOM</v>
          </cell>
          <cell r="Y2562">
            <v>1</v>
          </cell>
        </row>
        <row r="2563">
          <cell r="A2563" t="str">
            <v>884955075265</v>
          </cell>
          <cell r="B2563" t="str">
            <v>5011300</v>
          </cell>
          <cell r="C2563" t="str">
            <v>W&amp;N PRO AQUARELLE PINCEAU SYNTHETIQUE A LETTRES TAILLE 0</v>
          </cell>
          <cell r="D2563">
            <v>56</v>
          </cell>
          <cell r="E2563"/>
          <cell r="F2563"/>
          <cell r="G2563" t="str">
            <v>WN AQUA PRO PINC SYNT LETTRES0</v>
          </cell>
          <cell r="H2563" t="str">
            <v>W&amp;N PROF WATERCOLOUR SYNTETISCH PENSEEL SLEPER MAAT 0</v>
          </cell>
          <cell r="I2563" t="str">
            <v>WN PWC SYN RIG SIZE 0          SP</v>
          </cell>
          <cell r="J2563">
            <v>3.52</v>
          </cell>
          <cell r="K2563">
            <v>3.59</v>
          </cell>
          <cell r="L2563">
            <v>1.9886363636363591E-2</v>
          </cell>
          <cell r="M2563" t="str">
            <v>Actif</v>
          </cell>
          <cell r="N2563"/>
          <cell r="O2563" t="str">
            <v>WINSOR &amp; NEWTON</v>
          </cell>
          <cell r="P2563" t="str">
            <v>FINE ARTS</v>
          </cell>
          <cell r="Q2563" t="str">
            <v>W&amp;N BRUSH</v>
          </cell>
          <cell r="R2563" t="str">
            <v>PROFESSIONAL WATERCOLOUR SYNTHETIC BRUSH</v>
          </cell>
          <cell r="S2563" t="str">
            <v>UNIT</v>
          </cell>
          <cell r="T2563" t="str">
            <v>No serie</v>
          </cell>
          <cell r="U2563" t="str">
            <v>NU</v>
          </cell>
          <cell r="V2563" t="str">
            <v>10100400535701</v>
          </cell>
          <cell r="W2563" t="str">
            <v>96033010</v>
          </cell>
          <cell r="X2563" t="str">
            <v>UNITED KINGDOM</v>
          </cell>
          <cell r="Y2563">
            <v>3</v>
          </cell>
        </row>
        <row r="2564">
          <cell r="A2564" t="str">
            <v>884955075074</v>
          </cell>
          <cell r="B2564" t="str">
            <v>5011120</v>
          </cell>
          <cell r="C2564" t="str">
            <v>W&amp;N PRO AQUARELLE PINCEAU SYNTHETIQUE ROND TAILLE 00</v>
          </cell>
          <cell r="D2564">
            <v>56</v>
          </cell>
          <cell r="E2564"/>
          <cell r="F2564"/>
          <cell r="G2564" t="str">
            <v>WN AQUA PRO PINC SYNT ROND 00</v>
          </cell>
          <cell r="H2564" t="str">
            <v>W&amp;N PROFESSIONAL WATERCOLOUR SYNTETISCH PENSEEL ROND MAAT 00</v>
          </cell>
          <cell r="I2564" t="str">
            <v>WN PWC SYN RD SIZE 00          SP</v>
          </cell>
          <cell r="J2564">
            <v>3.87</v>
          </cell>
          <cell r="K2564">
            <v>3.95</v>
          </cell>
          <cell r="L2564">
            <v>2.0671834625323016E-2</v>
          </cell>
          <cell r="M2564" t="str">
            <v>Actif</v>
          </cell>
          <cell r="N2564"/>
          <cell r="O2564" t="str">
            <v>WINSOR &amp; NEWTON</v>
          </cell>
          <cell r="P2564" t="str">
            <v>FINE ARTS</v>
          </cell>
          <cell r="Q2564" t="str">
            <v>W&amp;N BRUSH</v>
          </cell>
          <cell r="R2564" t="str">
            <v>PROFESSIONAL WATERCOLOUR SYNTHETIC BRUSH</v>
          </cell>
          <cell r="S2564" t="str">
            <v>UNIT</v>
          </cell>
          <cell r="T2564" t="str">
            <v>No serie</v>
          </cell>
          <cell r="U2564" t="str">
            <v>NU</v>
          </cell>
          <cell r="V2564" t="str">
            <v>10100400535701</v>
          </cell>
          <cell r="W2564" t="str">
            <v>96033010</v>
          </cell>
          <cell r="X2564" t="str">
            <v>UNITED KINGDOM</v>
          </cell>
          <cell r="Y2564">
            <v>3</v>
          </cell>
        </row>
        <row r="2565">
          <cell r="A2565" t="str">
            <v>884955075067</v>
          </cell>
          <cell r="B2565" t="str">
            <v>5011130</v>
          </cell>
          <cell r="C2565" t="str">
            <v>W&amp;N PRO AQUARELLE PINCEAU SYNTHETIQUE ROND TAILLE 000</v>
          </cell>
          <cell r="D2565">
            <v>56</v>
          </cell>
          <cell r="E2565"/>
          <cell r="F2565"/>
          <cell r="G2565" t="str">
            <v>WN AQUA PRO PINC SYNT ROND 000</v>
          </cell>
          <cell r="H2565" t="str">
            <v>W&amp;N PROF WATERCOLOUR SYNTETISCH PENSEEL ROND MAAT 000</v>
          </cell>
          <cell r="I2565" t="str">
            <v>WN PWC SYN RD SZE 000          SP</v>
          </cell>
          <cell r="J2565">
            <v>3.87</v>
          </cell>
          <cell r="K2565">
            <v>3.95</v>
          </cell>
          <cell r="L2565">
            <v>2.0671834625323016E-2</v>
          </cell>
          <cell r="M2565" t="str">
            <v>Actif</v>
          </cell>
          <cell r="N2565"/>
          <cell r="O2565" t="str">
            <v>WINSOR &amp; NEWTON</v>
          </cell>
          <cell r="P2565" t="str">
            <v>FINE ARTS</v>
          </cell>
          <cell r="Q2565" t="str">
            <v>W&amp;N BRUSH</v>
          </cell>
          <cell r="R2565" t="str">
            <v>PROFESSIONAL WATERCOLOUR SYNTHETIC BRUSH</v>
          </cell>
          <cell r="S2565" t="str">
            <v>UNIT</v>
          </cell>
          <cell r="T2565" t="str">
            <v>No serie</v>
          </cell>
          <cell r="U2565" t="str">
            <v>NU</v>
          </cell>
          <cell r="V2565" t="str">
            <v>10100400535701</v>
          </cell>
          <cell r="W2565" t="str">
            <v>96033010</v>
          </cell>
          <cell r="X2565" t="str">
            <v>UNITED KINGDOM</v>
          </cell>
          <cell r="Y2565">
            <v>3</v>
          </cell>
        </row>
        <row r="2566">
          <cell r="A2566" t="str">
            <v>884955075272</v>
          </cell>
          <cell r="B2566" t="str">
            <v>5011301</v>
          </cell>
          <cell r="C2566" t="str">
            <v>W&amp;N PRO AQUARELLE PINCEAU SYNTHETIQUE A LETTRES TAILLE 1</v>
          </cell>
          <cell r="D2566">
            <v>56</v>
          </cell>
          <cell r="E2566"/>
          <cell r="F2566"/>
          <cell r="G2566" t="str">
            <v>WN AQUA PRO PINC SYNT LETTRES1</v>
          </cell>
          <cell r="H2566" t="str">
            <v>W&amp;N PROF WATERCOLOUR SYNTETISCH PENSEEL SLEPER MAAT 1</v>
          </cell>
          <cell r="I2566" t="str">
            <v>WN PWC SYN RIG SIZE 1          SP</v>
          </cell>
          <cell r="J2566">
            <v>4.12</v>
          </cell>
          <cell r="K2566">
            <v>4.2</v>
          </cell>
          <cell r="L2566">
            <v>1.9417475728155355E-2</v>
          </cell>
          <cell r="M2566" t="str">
            <v>Actif</v>
          </cell>
          <cell r="N2566"/>
          <cell r="O2566" t="str">
            <v>WINSOR &amp; NEWTON</v>
          </cell>
          <cell r="P2566" t="str">
            <v>FINE ARTS</v>
          </cell>
          <cell r="Q2566" t="str">
            <v>W&amp;N BRUSH</v>
          </cell>
          <cell r="R2566" t="str">
            <v>PROFESSIONAL WATERCOLOUR SYNTHETIC BRUSH</v>
          </cell>
          <cell r="S2566" t="str">
            <v>UNIT</v>
          </cell>
          <cell r="T2566" t="str">
            <v>No serie</v>
          </cell>
          <cell r="U2566" t="str">
            <v>NU</v>
          </cell>
          <cell r="V2566" t="str">
            <v>10100400535701</v>
          </cell>
          <cell r="W2566" t="str">
            <v>96033010</v>
          </cell>
          <cell r="X2566" t="str">
            <v>UNITED KINGDOM</v>
          </cell>
          <cell r="Y2566">
            <v>3</v>
          </cell>
        </row>
        <row r="2567">
          <cell r="A2567" t="str">
            <v>884955075081</v>
          </cell>
          <cell r="B2567" t="str">
            <v>5011100</v>
          </cell>
          <cell r="C2567" t="str">
            <v>W&amp;N PRO AQUARELLE PINCEAU SYNTHETIQUE ROND TAILLE 0</v>
          </cell>
          <cell r="D2567">
            <v>56</v>
          </cell>
          <cell r="E2567"/>
          <cell r="F2567"/>
          <cell r="G2567" t="str">
            <v>WN AQUA PRO PINC SYNT ROND 0</v>
          </cell>
          <cell r="H2567" t="str">
            <v>W&amp;N PROFESSIONAL WATERCOLOUR SYNTETISCH PENSEEL ROND MAAT 0</v>
          </cell>
          <cell r="I2567" t="str">
            <v>WN PWC SYN RD SIZE 0           SP</v>
          </cell>
          <cell r="J2567">
            <v>4.2300000000000004</v>
          </cell>
          <cell r="K2567">
            <v>4.3099999999999996</v>
          </cell>
          <cell r="L2567">
            <v>1.8912529550827228E-2</v>
          </cell>
          <cell r="M2567" t="str">
            <v>Actif</v>
          </cell>
          <cell r="N2567"/>
          <cell r="O2567" t="str">
            <v>WINSOR &amp; NEWTON</v>
          </cell>
          <cell r="P2567" t="str">
            <v>FINE ARTS</v>
          </cell>
          <cell r="Q2567" t="str">
            <v>W&amp;N BRUSH</v>
          </cell>
          <cell r="R2567" t="str">
            <v>PROFESSIONAL WATERCOLOUR SYNTHETIC BRUSH</v>
          </cell>
          <cell r="S2567" t="str">
            <v>UNIT</v>
          </cell>
          <cell r="T2567" t="str">
            <v>No serie</v>
          </cell>
          <cell r="U2567" t="str">
            <v>NU</v>
          </cell>
          <cell r="V2567" t="str">
            <v>10100400535701</v>
          </cell>
          <cell r="W2567" t="str">
            <v>96033010</v>
          </cell>
          <cell r="X2567" t="str">
            <v>UNITED KINGDOM</v>
          </cell>
          <cell r="Y2567">
            <v>3</v>
          </cell>
        </row>
        <row r="2568">
          <cell r="A2568" t="str">
            <v>884955075098</v>
          </cell>
          <cell r="B2568" t="str">
            <v>5011101</v>
          </cell>
          <cell r="C2568" t="str">
            <v>W&amp;N PRO AQUARELLE PINCEAU SYNTHETIQUE ROND TAILLE 1</v>
          </cell>
          <cell r="D2568">
            <v>56</v>
          </cell>
          <cell r="E2568"/>
          <cell r="F2568"/>
          <cell r="G2568" t="str">
            <v>WN AQUA PRO PINC SYNT ROND 1</v>
          </cell>
          <cell r="H2568" t="str">
            <v>W&amp;N PROFESSIONAL WATERCOLOUR SYNTETISCH PENSEEL ROND MAAT 1</v>
          </cell>
          <cell r="I2568" t="str">
            <v>WN PWC SYN BRUSH RD 1          SP</v>
          </cell>
          <cell r="J2568">
            <v>4.5</v>
          </cell>
          <cell r="K2568">
            <v>4.59</v>
          </cell>
          <cell r="L2568">
            <v>1.9999999999999969E-2</v>
          </cell>
          <cell r="M2568" t="str">
            <v>Actif</v>
          </cell>
          <cell r="N2568"/>
          <cell r="O2568" t="str">
            <v>WINSOR &amp; NEWTON</v>
          </cell>
          <cell r="P2568" t="str">
            <v>FINE ARTS</v>
          </cell>
          <cell r="Q2568" t="str">
            <v>W&amp;N BRUSH</v>
          </cell>
          <cell r="R2568" t="str">
            <v>PROFESSIONAL WATERCOLOUR SYNTHETIC BRUSH</v>
          </cell>
          <cell r="S2568" t="str">
            <v>UNIT</v>
          </cell>
          <cell r="T2568" t="str">
            <v>No serie</v>
          </cell>
          <cell r="U2568" t="str">
            <v>NU</v>
          </cell>
          <cell r="V2568" t="str">
            <v>10100400535701</v>
          </cell>
          <cell r="W2568" t="str">
            <v>96033010</v>
          </cell>
          <cell r="X2568" t="str">
            <v>UNITED KINGDOM</v>
          </cell>
          <cell r="Y2568">
            <v>3</v>
          </cell>
        </row>
        <row r="2569">
          <cell r="A2569" t="str">
            <v>884955075289</v>
          </cell>
          <cell r="B2569" t="str">
            <v>5011302</v>
          </cell>
          <cell r="C2569" t="str">
            <v>W&amp;N PRO AQUARELLE PINCEAU SYNTHETIQUE A LETTRES TAILLE 2</v>
          </cell>
          <cell r="D2569">
            <v>56</v>
          </cell>
          <cell r="E2569"/>
          <cell r="F2569"/>
          <cell r="G2569" t="str">
            <v>WN AQUA PRO PINC SYNT LETTRES2</v>
          </cell>
          <cell r="H2569" t="str">
            <v>W&amp;N PROF WATERCOLOUR SYNTETISCH PENSEEL SLEPER MAAT 2</v>
          </cell>
          <cell r="I2569" t="str">
            <v>WN PWC SYN RIG SIZE 2          SP</v>
          </cell>
          <cell r="J2569">
            <v>4.75</v>
          </cell>
          <cell r="K2569">
            <v>4.8499999999999996</v>
          </cell>
          <cell r="L2569">
            <v>2.1052631578947295E-2</v>
          </cell>
          <cell r="M2569" t="str">
            <v>Actif</v>
          </cell>
          <cell r="N2569"/>
          <cell r="O2569" t="str">
            <v>WINSOR &amp; NEWTON</v>
          </cell>
          <cell r="P2569" t="str">
            <v>FINE ARTS</v>
          </cell>
          <cell r="Q2569" t="str">
            <v>W&amp;N BRUSH</v>
          </cell>
          <cell r="R2569" t="str">
            <v>PROFESSIONAL WATERCOLOUR SYNTHETIC BRUSH</v>
          </cell>
          <cell r="S2569" t="str">
            <v>UNIT</v>
          </cell>
          <cell r="T2569" t="str">
            <v>No serie</v>
          </cell>
          <cell r="U2569" t="str">
            <v>NU</v>
          </cell>
          <cell r="V2569" t="str">
            <v>10100400535701</v>
          </cell>
          <cell r="W2569" t="str">
            <v>96033010</v>
          </cell>
          <cell r="X2569" t="str">
            <v>UNITED KINGDOM</v>
          </cell>
          <cell r="Y2569">
            <v>3</v>
          </cell>
        </row>
        <row r="2570">
          <cell r="A2570" t="str">
            <v>884955075104</v>
          </cell>
          <cell r="B2570" t="str">
            <v>5011102</v>
          </cell>
          <cell r="C2570" t="str">
            <v>W&amp;N PRO AQUARELLE PINCEAU SYNTHETIQUE ROND TAILLE 2</v>
          </cell>
          <cell r="D2570">
            <v>56</v>
          </cell>
          <cell r="E2570"/>
          <cell r="F2570"/>
          <cell r="G2570" t="str">
            <v>WN AQUA PRO PINC SYNT ROND 2</v>
          </cell>
          <cell r="H2570" t="str">
            <v>W&amp;N PROFESSIONAL WATERCOLOUR SYNTETISCH PENSEEL ROND MAAT 2</v>
          </cell>
          <cell r="I2570" t="str">
            <v>WN PWC SYN BRUSH RD 2          SP</v>
          </cell>
          <cell r="J2570">
            <v>4.93</v>
          </cell>
          <cell r="K2570">
            <v>5.03</v>
          </cell>
          <cell r="L2570">
            <v>2.028397565922932E-2</v>
          </cell>
          <cell r="M2570" t="str">
            <v>Actif</v>
          </cell>
          <cell r="N2570"/>
          <cell r="O2570" t="str">
            <v>WINSOR &amp; NEWTON</v>
          </cell>
          <cell r="P2570" t="str">
            <v>FINE ARTS</v>
          </cell>
          <cell r="Q2570" t="str">
            <v>W&amp;N BRUSH</v>
          </cell>
          <cell r="R2570" t="str">
            <v>PROFESSIONAL WATERCOLOUR SYNTHETIC BRUSH</v>
          </cell>
          <cell r="S2570" t="str">
            <v>UNIT</v>
          </cell>
          <cell r="T2570" t="str">
            <v>No serie</v>
          </cell>
          <cell r="U2570" t="str">
            <v>NU</v>
          </cell>
          <cell r="V2570" t="str">
            <v>10100400535701</v>
          </cell>
          <cell r="W2570" t="str">
            <v>96033010</v>
          </cell>
          <cell r="X2570" t="str">
            <v>UNITED KINGDOM</v>
          </cell>
          <cell r="Y2570">
            <v>3</v>
          </cell>
        </row>
        <row r="2571">
          <cell r="A2571" t="str">
            <v>884955075111</v>
          </cell>
          <cell r="B2571" t="str">
            <v>5011103</v>
          </cell>
          <cell r="C2571" t="str">
            <v>W&amp;N PRO AQUARELLE PINCEAU SYNTHETIQUE ROND TAILLE 3</v>
          </cell>
          <cell r="D2571">
            <v>56</v>
          </cell>
          <cell r="E2571"/>
          <cell r="F2571"/>
          <cell r="G2571" t="str">
            <v>WN AQUA PRO PINC SYNT ROND 3</v>
          </cell>
          <cell r="H2571" t="str">
            <v>W&amp;N PROFESSIONAL WATERCOLOUR SYNTETISCH PENSEEL ROND MAAT 3</v>
          </cell>
          <cell r="I2571" t="str">
            <v>WN PWC SYN RD SIZE 3           SP</v>
          </cell>
          <cell r="J2571">
            <v>5.39</v>
          </cell>
          <cell r="K2571">
            <v>5.5</v>
          </cell>
          <cell r="L2571">
            <v>2.0408163265306183E-2</v>
          </cell>
          <cell r="M2571" t="str">
            <v>Actif</v>
          </cell>
          <cell r="N2571"/>
          <cell r="O2571" t="str">
            <v>WINSOR &amp; NEWTON</v>
          </cell>
          <cell r="P2571" t="str">
            <v>FINE ARTS</v>
          </cell>
          <cell r="Q2571" t="str">
            <v>W&amp;N BRUSH</v>
          </cell>
          <cell r="R2571" t="str">
            <v>PROFESSIONAL WATERCOLOUR SYNTHETIC BRUSH</v>
          </cell>
          <cell r="S2571" t="str">
            <v>UNIT</v>
          </cell>
          <cell r="T2571" t="str">
            <v>No serie</v>
          </cell>
          <cell r="U2571" t="str">
            <v>NU</v>
          </cell>
          <cell r="V2571" t="str">
            <v>10100400535701</v>
          </cell>
          <cell r="W2571" t="str">
            <v>96033010</v>
          </cell>
          <cell r="X2571" t="str">
            <v>UNITED KINGDOM</v>
          </cell>
          <cell r="Y2571">
            <v>3</v>
          </cell>
        </row>
        <row r="2572">
          <cell r="A2572" t="str">
            <v>884955075296</v>
          </cell>
          <cell r="B2572" t="str">
            <v>5011303</v>
          </cell>
          <cell r="C2572" t="str">
            <v>W&amp;N PRO AQUARELLE PINCEAU SYNTHETIQUE A LETTRES TAILLE 3</v>
          </cell>
          <cell r="D2572">
            <v>56</v>
          </cell>
          <cell r="E2572"/>
          <cell r="F2572"/>
          <cell r="G2572" t="str">
            <v>WN AQUA PRO PINC SYNT LETTRES3</v>
          </cell>
          <cell r="H2572" t="str">
            <v>W&amp;N PROF WATERCOLOUR SYNTETISCH PENSEEL SLEPER MAAT 3</v>
          </cell>
          <cell r="I2572" t="str">
            <v>WN PWC SYN BR RIG 3            SP</v>
          </cell>
          <cell r="J2572">
            <v>5.5</v>
          </cell>
          <cell r="K2572">
            <v>5.61</v>
          </cell>
          <cell r="L2572">
            <v>2.0000000000000059E-2</v>
          </cell>
          <cell r="M2572" t="str">
            <v>Actif</v>
          </cell>
          <cell r="N2572"/>
          <cell r="O2572" t="str">
            <v>WINSOR &amp; NEWTON</v>
          </cell>
          <cell r="P2572" t="str">
            <v>FINE ARTS</v>
          </cell>
          <cell r="Q2572" t="str">
            <v>W&amp;N BRUSH</v>
          </cell>
          <cell r="R2572" t="str">
            <v>PROFESSIONAL WATERCOLOUR SYNTHETIC BRUSH</v>
          </cell>
          <cell r="S2572" t="str">
            <v>UNIT</v>
          </cell>
          <cell r="T2572" t="str">
            <v>No serie</v>
          </cell>
          <cell r="U2572" t="str">
            <v>NU</v>
          </cell>
          <cell r="V2572" t="str">
            <v>10100400535701</v>
          </cell>
          <cell r="W2572" t="str">
            <v>96033010</v>
          </cell>
          <cell r="X2572" t="str">
            <v>UNITED KINGDOM</v>
          </cell>
          <cell r="Y2572">
            <v>3</v>
          </cell>
        </row>
        <row r="2573">
          <cell r="A2573" t="str">
            <v>884955075128</v>
          </cell>
          <cell r="B2573" t="str">
            <v>5011104</v>
          </cell>
          <cell r="C2573" t="str">
            <v>W&amp;N PRO AQUARELLE PINCEAU SYNTHETIQUE ROND TAILLE 4</v>
          </cell>
          <cell r="D2573">
            <v>56</v>
          </cell>
          <cell r="E2573"/>
          <cell r="F2573"/>
          <cell r="G2573" t="str">
            <v>WN AQUA PRO PINC SYNT ROND 4</v>
          </cell>
          <cell r="H2573" t="str">
            <v>W&amp;N PROFESSIONAL WATERCOLOUR SYNTETISCH PENSEEL ROND MAAT 4</v>
          </cell>
          <cell r="I2573" t="str">
            <v>WN PWC SYN RD SIZE 4           SP</v>
          </cell>
          <cell r="J2573">
            <v>5.77</v>
          </cell>
          <cell r="K2573">
            <v>5.89</v>
          </cell>
          <cell r="L2573">
            <v>2.0797227036395166E-2</v>
          </cell>
          <cell r="M2573" t="str">
            <v>Actif</v>
          </cell>
          <cell r="N2573"/>
          <cell r="O2573" t="str">
            <v>WINSOR &amp; NEWTON</v>
          </cell>
          <cell r="P2573" t="str">
            <v>FINE ARTS</v>
          </cell>
          <cell r="Q2573" t="str">
            <v>W&amp;N BRUSH</v>
          </cell>
          <cell r="R2573" t="str">
            <v>PROFESSIONAL WATERCOLOUR SYNTHETIC BRUSH</v>
          </cell>
          <cell r="S2573" t="str">
            <v>UNIT</v>
          </cell>
          <cell r="T2573" t="str">
            <v>No serie</v>
          </cell>
          <cell r="U2573" t="str">
            <v>NU</v>
          </cell>
          <cell r="V2573" t="str">
            <v>10100400535701</v>
          </cell>
          <cell r="W2573" t="str">
            <v>96033010</v>
          </cell>
          <cell r="X2573" t="str">
            <v>UNITED KINGDOM</v>
          </cell>
          <cell r="Y2573">
            <v>3</v>
          </cell>
        </row>
        <row r="2574">
          <cell r="A2574" t="str">
            <v>884955075302</v>
          </cell>
          <cell r="B2574" t="str">
            <v>5011304</v>
          </cell>
          <cell r="C2574" t="str">
            <v>W&amp;N PRO AQUARELLE PINCEAU SYNTHETIQUE A LETTRES TAILLE 4</v>
          </cell>
          <cell r="D2574">
            <v>56</v>
          </cell>
          <cell r="E2574"/>
          <cell r="F2574"/>
          <cell r="G2574" t="str">
            <v>WN AQUA PRO PINC SYNT LETTRES4</v>
          </cell>
          <cell r="H2574" t="str">
            <v>W&amp;N PROF WATERCOLOUR SYNTETISCH PENSEEL SLEPER MAAT 4</v>
          </cell>
          <cell r="I2574" t="str">
            <v>WN PWC SYN RIG SIZE 4          SP</v>
          </cell>
          <cell r="J2574">
            <v>6.33</v>
          </cell>
          <cell r="K2574">
            <v>6.46</v>
          </cell>
          <cell r="L2574">
            <v>2.0537124802527628E-2</v>
          </cell>
          <cell r="M2574" t="str">
            <v>Actif</v>
          </cell>
          <cell r="N2574"/>
          <cell r="O2574" t="str">
            <v>WINSOR &amp; NEWTON</v>
          </cell>
          <cell r="P2574" t="str">
            <v>FINE ARTS</v>
          </cell>
          <cell r="Q2574" t="str">
            <v>W&amp;N BRUSH</v>
          </cell>
          <cell r="R2574" t="str">
            <v>PROFESSIONAL WATERCOLOUR SYNTHETIC BRUSH</v>
          </cell>
          <cell r="S2574" t="str">
            <v>UNIT</v>
          </cell>
          <cell r="T2574" t="str">
            <v>No serie</v>
          </cell>
          <cell r="U2574" t="str">
            <v>NU</v>
          </cell>
          <cell r="V2574" t="str">
            <v>10100400535701</v>
          </cell>
          <cell r="W2574" t="str">
            <v>96033010</v>
          </cell>
          <cell r="X2574" t="str">
            <v>UNITED KINGDOM</v>
          </cell>
          <cell r="Y2574">
            <v>3</v>
          </cell>
        </row>
        <row r="2575">
          <cell r="A2575" t="str">
            <v>884955075135</v>
          </cell>
          <cell r="B2575" t="str">
            <v>5011106</v>
          </cell>
          <cell r="C2575" t="str">
            <v>W&amp;N PRO AQUARELLE PINCEAU SYNTHETIQUE ROND TAILLE 6</v>
          </cell>
          <cell r="D2575">
            <v>56</v>
          </cell>
          <cell r="E2575"/>
          <cell r="F2575"/>
          <cell r="G2575" t="str">
            <v>WN AQUA PRO PINC SYNT ROND 6</v>
          </cell>
          <cell r="H2575" t="str">
            <v>W&amp;N PROFESSIONAL WATERCOLOUR SYNTETISCH PENSEEL ROND MAAT 6</v>
          </cell>
          <cell r="I2575" t="str">
            <v>WN PWC SYN BRUSH RD 6          SP</v>
          </cell>
          <cell r="J2575">
            <v>6.76</v>
          </cell>
          <cell r="K2575">
            <v>6.9</v>
          </cell>
          <cell r="L2575">
            <v>2.0710059171597718E-2</v>
          </cell>
          <cell r="M2575" t="str">
            <v>Actif</v>
          </cell>
          <cell r="N2575"/>
          <cell r="O2575" t="str">
            <v>WINSOR &amp; NEWTON</v>
          </cell>
          <cell r="P2575" t="str">
            <v>FINE ARTS</v>
          </cell>
          <cell r="Q2575" t="str">
            <v>W&amp;N BRUSH</v>
          </cell>
          <cell r="R2575" t="str">
            <v>PROFESSIONAL WATERCOLOUR SYNTHETIC BRUSH</v>
          </cell>
          <cell r="S2575" t="str">
            <v>UNIT</v>
          </cell>
          <cell r="T2575" t="str">
            <v>No serie</v>
          </cell>
          <cell r="U2575" t="str">
            <v>NU</v>
          </cell>
          <cell r="V2575" t="str">
            <v>10100400535701</v>
          </cell>
          <cell r="W2575" t="str">
            <v>96033010</v>
          </cell>
          <cell r="X2575" t="str">
            <v>UNITED KINGDOM</v>
          </cell>
          <cell r="Y2575">
            <v>3</v>
          </cell>
        </row>
        <row r="2576">
          <cell r="A2576" t="str">
            <v>884955075319</v>
          </cell>
          <cell r="B2576" t="str">
            <v>5011306</v>
          </cell>
          <cell r="C2576" t="str">
            <v>W&amp;N PRO AQUARELLE PINCEAU SYNTHETIQUE A LETTRES TAILLE 6</v>
          </cell>
          <cell r="D2576">
            <v>56</v>
          </cell>
          <cell r="E2576"/>
          <cell r="F2576"/>
          <cell r="G2576" t="str">
            <v>WN AQUA PRO PINC SYNT LETTRES6</v>
          </cell>
          <cell r="H2576" t="str">
            <v>W&amp;N PROF WATERCOLOUR SYNTETISCH PENSEEL SLEPER MAAT 6</v>
          </cell>
          <cell r="I2576" t="str">
            <v>WN PWC SYN RIG SIZE 6          SP</v>
          </cell>
          <cell r="J2576">
            <v>7.29</v>
          </cell>
          <cell r="K2576">
            <v>7.44</v>
          </cell>
          <cell r="L2576">
            <v>2.0576131687242847E-2</v>
          </cell>
          <cell r="M2576" t="str">
            <v>Actif</v>
          </cell>
          <cell r="N2576"/>
          <cell r="O2576" t="str">
            <v>WINSOR &amp; NEWTON</v>
          </cell>
          <cell r="P2576" t="str">
            <v>FINE ARTS</v>
          </cell>
          <cell r="Q2576" t="str">
            <v>W&amp;N BRUSH</v>
          </cell>
          <cell r="R2576" t="str">
            <v>PROFESSIONAL WATERCOLOUR SYNTHETIC BRUSH</v>
          </cell>
          <cell r="S2576" t="str">
            <v>UNIT</v>
          </cell>
          <cell r="T2576" t="str">
            <v>No serie</v>
          </cell>
          <cell r="U2576" t="str">
            <v>NU</v>
          </cell>
          <cell r="V2576" t="str">
            <v>10100400535701</v>
          </cell>
          <cell r="W2576" t="str">
            <v>96033010</v>
          </cell>
          <cell r="X2576" t="str">
            <v>UNITED KINGDOM</v>
          </cell>
          <cell r="Y2576">
            <v>3</v>
          </cell>
        </row>
        <row r="2577">
          <cell r="A2577" t="str">
            <v>884955075180</v>
          </cell>
          <cell r="B2577" t="str">
            <v>5011202</v>
          </cell>
          <cell r="C2577" t="str">
            <v>W&amp;N PRO AQUARELLE PINCEAU SYNTHETIQUE ROND A POINTE TAILLE 2</v>
          </cell>
          <cell r="D2577">
            <v>56</v>
          </cell>
          <cell r="E2577"/>
          <cell r="F2577"/>
          <cell r="G2577" t="str">
            <v>WN AQUA PRO PINC SYNT RD PTE 2</v>
          </cell>
          <cell r="H2577" t="str">
            <v>W&amp;N PROF WATERCOLOUR SYNTETISCH PENSEEL SPITS ROND MAAT 2</v>
          </cell>
          <cell r="I2577" t="str">
            <v>WN PWC SYN PT RD 2             SP</v>
          </cell>
          <cell r="J2577">
            <v>7.54</v>
          </cell>
          <cell r="K2577">
            <v>7.69</v>
          </cell>
          <cell r="L2577">
            <v>1.989389920424408E-2</v>
          </cell>
          <cell r="M2577" t="str">
            <v>Actif</v>
          </cell>
          <cell r="N2577"/>
          <cell r="O2577" t="str">
            <v>WINSOR &amp; NEWTON</v>
          </cell>
          <cell r="P2577" t="str">
            <v>FINE ARTS</v>
          </cell>
          <cell r="Q2577" t="str">
            <v>W&amp;N BRUSH</v>
          </cell>
          <cell r="R2577" t="str">
            <v>PROFESSIONAL WATERCOLOUR SYNTHETIC BRUSH</v>
          </cell>
          <cell r="S2577" t="str">
            <v>UNIT</v>
          </cell>
          <cell r="T2577" t="str">
            <v>No serie</v>
          </cell>
          <cell r="U2577" t="str">
            <v>NU</v>
          </cell>
          <cell r="V2577" t="str">
            <v>10100400535701</v>
          </cell>
          <cell r="W2577" t="str">
            <v>96033010</v>
          </cell>
          <cell r="X2577" t="str">
            <v>UNITED KINGDOM</v>
          </cell>
          <cell r="Y2577">
            <v>3</v>
          </cell>
        </row>
        <row r="2578">
          <cell r="A2578" t="str">
            <v>884955075142</v>
          </cell>
          <cell r="B2578" t="str">
            <v>5011108</v>
          </cell>
          <cell r="C2578" t="str">
            <v>W&amp;N PRO AQUARELLE PINCEAU SYNTHETIQUE ROND TAILLE 8</v>
          </cell>
          <cell r="D2578">
            <v>56</v>
          </cell>
          <cell r="E2578"/>
          <cell r="F2578"/>
          <cell r="G2578" t="str">
            <v>WN AQUA PRO PINC SYNT ROND 8</v>
          </cell>
          <cell r="H2578" t="str">
            <v>W&amp;N PROFESSIONAL WATERCOLOUR SYNTETISCH PENSEEL ROND MAAT 8</v>
          </cell>
          <cell r="I2578" t="str">
            <v>WN PWC SYN RD SIZE 8           SP</v>
          </cell>
          <cell r="J2578">
            <v>8.48</v>
          </cell>
          <cell r="K2578">
            <v>8.65</v>
          </cell>
          <cell r="L2578">
            <v>2.0047169811320747E-2</v>
          </cell>
          <cell r="M2578" t="str">
            <v>Actif</v>
          </cell>
          <cell r="N2578"/>
          <cell r="O2578" t="str">
            <v>WINSOR &amp; NEWTON</v>
          </cell>
          <cell r="P2578" t="str">
            <v>FINE ARTS</v>
          </cell>
          <cell r="Q2578" t="str">
            <v>W&amp;N BRUSH</v>
          </cell>
          <cell r="R2578" t="str">
            <v>PROFESSIONAL WATERCOLOUR SYNTHETIC BRUSH</v>
          </cell>
          <cell r="S2578" t="str">
            <v>UNIT</v>
          </cell>
          <cell r="T2578" t="str">
            <v>No serie</v>
          </cell>
          <cell r="U2578" t="str">
            <v>NU</v>
          </cell>
          <cell r="V2578" t="str">
            <v>10100400535701</v>
          </cell>
          <cell r="W2578" t="str">
            <v>96033010</v>
          </cell>
          <cell r="X2578" t="str">
            <v>UNITED KINGDOM</v>
          </cell>
          <cell r="Y2578">
            <v>1</v>
          </cell>
        </row>
        <row r="2579">
          <cell r="A2579" t="str">
            <v>884955075227</v>
          </cell>
          <cell r="B2579" t="str">
            <v>5011606</v>
          </cell>
          <cell r="C2579" t="str">
            <v>W&amp;N PRO AQUARELLE PINCEAU SYNTHETIQUE PLAT COURT 6MM / 1/4in</v>
          </cell>
          <cell r="D2579">
            <v>56</v>
          </cell>
          <cell r="E2579"/>
          <cell r="F2579"/>
          <cell r="G2579" t="str">
            <v>WN AQUA PRO PINC SYNT PC 6MM</v>
          </cell>
          <cell r="H2579" t="str">
            <v>W&amp;N PROFESSIONAL WATERCOLOUR SYNTETISCH WASPENSEEL 1/4in</v>
          </cell>
          <cell r="I2579" t="str">
            <v>WN PWC SYN OS 1/4in            SP</v>
          </cell>
          <cell r="J2579">
            <v>8.5500000000000007</v>
          </cell>
          <cell r="K2579">
            <v>8.7200000000000006</v>
          </cell>
          <cell r="L2579">
            <v>1.9883040935672506E-2</v>
          </cell>
          <cell r="M2579" t="str">
            <v>Actif</v>
          </cell>
          <cell r="N2579"/>
          <cell r="O2579" t="str">
            <v>WINSOR &amp; NEWTON</v>
          </cell>
          <cell r="P2579" t="str">
            <v>FINE ARTS</v>
          </cell>
          <cell r="Q2579" t="str">
            <v>W&amp;N BRUSH</v>
          </cell>
          <cell r="R2579" t="str">
            <v>PROFESSIONAL WATERCOLOUR SYNTHETIC BRUSH</v>
          </cell>
          <cell r="S2579" t="str">
            <v>UNIT</v>
          </cell>
          <cell r="T2579" t="str">
            <v>No serie</v>
          </cell>
          <cell r="U2579" t="str">
            <v>NU</v>
          </cell>
          <cell r="V2579" t="str">
            <v>10100400535701</v>
          </cell>
          <cell r="W2579" t="str">
            <v>96033010</v>
          </cell>
          <cell r="X2579" t="str">
            <v>UNITED KINGDOM</v>
          </cell>
          <cell r="Y2579">
            <v>3</v>
          </cell>
        </row>
        <row r="2580">
          <cell r="A2580" t="str">
            <v>884955075197</v>
          </cell>
          <cell r="B2580" t="str">
            <v>5011204</v>
          </cell>
          <cell r="C2580" t="str">
            <v>W&amp;N PRO AQUARELLE PINCEAU SYNTHETIQUE ROND A POINTE TAILLE 4</v>
          </cell>
          <cell r="D2580">
            <v>56</v>
          </cell>
          <cell r="E2580"/>
          <cell r="F2580"/>
          <cell r="G2580" t="str">
            <v>WN AQUA PRO PINC SYNT RD PTE 4</v>
          </cell>
          <cell r="H2580" t="str">
            <v>W&amp;N PROF WATERCOLOUR SYNTETISCH PENSEEL SPITS ROND MAAT 4</v>
          </cell>
          <cell r="I2580" t="str">
            <v>WN PWC SYN PT RD 4             SP</v>
          </cell>
          <cell r="J2580">
            <v>8.8699999999999992</v>
          </cell>
          <cell r="K2580">
            <v>9.0500000000000007</v>
          </cell>
          <cell r="L2580">
            <v>2.0293122886133202E-2</v>
          </cell>
          <cell r="M2580" t="str">
            <v>Actif</v>
          </cell>
          <cell r="N2580"/>
          <cell r="O2580" t="str">
            <v>WINSOR &amp; NEWTON</v>
          </cell>
          <cell r="P2580" t="str">
            <v>FINE ARTS</v>
          </cell>
          <cell r="Q2580" t="str">
            <v>W&amp;N BRUSH</v>
          </cell>
          <cell r="R2580" t="str">
            <v>PROFESSIONAL WATERCOLOUR SYNTHETIC BRUSH</v>
          </cell>
          <cell r="S2580" t="str">
            <v>UNIT</v>
          </cell>
          <cell r="T2580" t="str">
            <v>No serie</v>
          </cell>
          <cell r="U2580" t="str">
            <v>NU</v>
          </cell>
          <cell r="V2580" t="str">
            <v>10100400535701</v>
          </cell>
          <cell r="W2580" t="str">
            <v>96033010</v>
          </cell>
          <cell r="X2580" t="str">
            <v>UNITED KINGDOM</v>
          </cell>
          <cell r="Y2580">
            <v>3</v>
          </cell>
        </row>
        <row r="2581">
          <cell r="A2581" t="str">
            <v>884955075159</v>
          </cell>
          <cell r="B2581" t="str">
            <v>5011110</v>
          </cell>
          <cell r="C2581" t="str">
            <v>W&amp;N PRO AQUARELLE PINCEAU SYNTHETIQUE ROND TAILLE 10</v>
          </cell>
          <cell r="D2581">
            <v>56</v>
          </cell>
          <cell r="E2581"/>
          <cell r="F2581"/>
          <cell r="G2581" t="str">
            <v>WN AQUA PRO PINC SYNT ROND 10</v>
          </cell>
          <cell r="H2581" t="str">
            <v>W&amp;N PROFESSIONAL WATERCOLOUR SYNTETISCH PENSEEL ROND MAAT 10</v>
          </cell>
          <cell r="I2581" t="str">
            <v>WN PWC SYN BR RD 10            SP</v>
          </cell>
          <cell r="J2581">
            <v>10.039999999999999</v>
          </cell>
          <cell r="K2581">
            <v>10.24</v>
          </cell>
          <cell r="L2581">
            <v>1.9920318725099709E-2</v>
          </cell>
          <cell r="M2581" t="str">
            <v>Actif</v>
          </cell>
          <cell r="N2581"/>
          <cell r="O2581" t="str">
            <v>WINSOR &amp; NEWTON</v>
          </cell>
          <cell r="P2581" t="str">
            <v>FINE ARTS</v>
          </cell>
          <cell r="Q2581" t="str">
            <v>W&amp;N BRUSH</v>
          </cell>
          <cell r="R2581" t="str">
            <v>PROFESSIONAL WATERCOLOUR SYNTHETIC BRUSH</v>
          </cell>
          <cell r="S2581" t="str">
            <v>UNIT</v>
          </cell>
          <cell r="T2581" t="str">
            <v>No serie</v>
          </cell>
          <cell r="U2581" t="str">
            <v>NU</v>
          </cell>
          <cell r="V2581" t="str">
            <v>10100400535701</v>
          </cell>
          <cell r="W2581" t="str">
            <v>96033010</v>
          </cell>
          <cell r="X2581" t="str">
            <v>UNITED KINGDOM</v>
          </cell>
          <cell r="Y2581">
            <v>1</v>
          </cell>
        </row>
        <row r="2582">
          <cell r="A2582" t="str">
            <v>884955075203</v>
          </cell>
          <cell r="B2582" t="str">
            <v>5011206</v>
          </cell>
          <cell r="C2582" t="str">
            <v>W&amp;N PRO AQUARELLE PINCEAU SYNTHETIQUE ROND A POINTE TAILLE 6</v>
          </cell>
          <cell r="D2582">
            <v>56</v>
          </cell>
          <cell r="E2582"/>
          <cell r="F2582"/>
          <cell r="G2582" t="str">
            <v>WN AQUA PRO PINC SYNT RD PTE 6</v>
          </cell>
          <cell r="H2582" t="str">
            <v>W&amp;N PROF WATERCOLOUR SYNTETISCH PENSEEL SPITS ROND MAAT 6</v>
          </cell>
          <cell r="I2582" t="str">
            <v>WN PWC SYN PT RD 6             SP</v>
          </cell>
          <cell r="J2582">
            <v>10.210000000000001</v>
          </cell>
          <cell r="K2582">
            <v>10.41</v>
          </cell>
          <cell r="L2582">
            <v>1.958863858961795E-2</v>
          </cell>
          <cell r="M2582" t="str">
            <v>Actif</v>
          </cell>
          <cell r="N2582"/>
          <cell r="O2582" t="str">
            <v>WINSOR &amp; NEWTON</v>
          </cell>
          <cell r="P2582" t="str">
            <v>FINE ARTS</v>
          </cell>
          <cell r="Q2582" t="str">
            <v>W&amp;N BRUSH</v>
          </cell>
          <cell r="R2582" t="str">
            <v>PROFESSIONAL WATERCOLOUR SYNTHETIC BRUSH</v>
          </cell>
          <cell r="S2582" t="str">
            <v>UNIT</v>
          </cell>
          <cell r="T2582" t="str">
            <v>No serie</v>
          </cell>
          <cell r="U2582" t="str">
            <v>NU</v>
          </cell>
          <cell r="V2582" t="str">
            <v>10100400535701</v>
          </cell>
          <cell r="W2582" t="str">
            <v>96033010</v>
          </cell>
          <cell r="X2582" t="str">
            <v>UNITED KINGDOM</v>
          </cell>
          <cell r="Y2582">
            <v>3</v>
          </cell>
        </row>
        <row r="2583">
          <cell r="A2583" t="str">
            <v>884955075210</v>
          </cell>
          <cell r="B2583" t="str">
            <v>5011208</v>
          </cell>
          <cell r="C2583" t="str">
            <v>W&amp;N PRO AQUARELLE PINCEAU SYNTHETIQUE ROND A POINTE TAILLE 8</v>
          </cell>
          <cell r="D2583">
            <v>56</v>
          </cell>
          <cell r="E2583"/>
          <cell r="F2583"/>
          <cell r="G2583" t="str">
            <v>WN AQUA PRO PINC SYNT RD PTE 8</v>
          </cell>
          <cell r="H2583" t="str">
            <v>W&amp;N PROF WATERCOLOUR SYNTETISCH PENSEEL SPITS ROND MAAT 8</v>
          </cell>
          <cell r="I2583" t="str">
            <v>WN PWC SYN PT RD 8             SP</v>
          </cell>
          <cell r="J2583">
            <v>11.76</v>
          </cell>
          <cell r="K2583">
            <v>12</v>
          </cell>
          <cell r="L2583">
            <v>2.0408163265306142E-2</v>
          </cell>
          <cell r="M2583" t="str">
            <v>Actif</v>
          </cell>
          <cell r="N2583"/>
          <cell r="O2583" t="str">
            <v>WINSOR &amp; NEWTON</v>
          </cell>
          <cell r="P2583" t="str">
            <v>FINE ARTS</v>
          </cell>
          <cell r="Q2583" t="str">
            <v>W&amp;N BRUSH</v>
          </cell>
          <cell r="R2583" t="str">
            <v>PROFESSIONAL WATERCOLOUR SYNTHETIC BRUSH</v>
          </cell>
          <cell r="S2583" t="str">
            <v>UNIT</v>
          </cell>
          <cell r="T2583" t="str">
            <v>No serie</v>
          </cell>
          <cell r="U2583" t="str">
            <v>NU</v>
          </cell>
          <cell r="V2583" t="str">
            <v>10100400535701</v>
          </cell>
          <cell r="W2583" t="str">
            <v>96033010</v>
          </cell>
          <cell r="X2583" t="str">
            <v>UNITED KINGDOM</v>
          </cell>
          <cell r="Y2583">
            <v>1</v>
          </cell>
        </row>
        <row r="2584">
          <cell r="A2584" t="str">
            <v>884955075234</v>
          </cell>
          <cell r="B2584" t="str">
            <v>5011613</v>
          </cell>
          <cell r="C2584" t="str">
            <v>W&amp;N PRO AQUARELLE PINC SYNTHETIQUE PLAT COURT 13MM / 1/2in</v>
          </cell>
          <cell r="D2584">
            <v>56</v>
          </cell>
          <cell r="E2584"/>
          <cell r="F2584"/>
          <cell r="G2584" t="str">
            <v>WN AQUA PRO PINC SYNT PC 13MM</v>
          </cell>
          <cell r="H2584" t="str">
            <v>W&amp;N PROFESSIONAL WATERCOLOUR SYNTETISCH WASPENSEEL 1/2in</v>
          </cell>
          <cell r="I2584" t="str">
            <v>WN PWC SYN BR OS 1/2in         SP</v>
          </cell>
          <cell r="J2584">
            <v>12.3</v>
          </cell>
          <cell r="K2584">
            <v>12.55</v>
          </cell>
          <cell r="L2584">
            <v>2.032520325203252E-2</v>
          </cell>
          <cell r="M2584" t="str">
            <v>Actif</v>
          </cell>
          <cell r="N2584"/>
          <cell r="O2584" t="str">
            <v>WINSOR &amp; NEWTON</v>
          </cell>
          <cell r="P2584" t="str">
            <v>FINE ARTS</v>
          </cell>
          <cell r="Q2584" t="str">
            <v>W&amp;N BRUSH</v>
          </cell>
          <cell r="R2584" t="str">
            <v>PROFESSIONAL WATERCOLOUR SYNTHETIC BRUSH</v>
          </cell>
          <cell r="S2584" t="str">
            <v>UNIT</v>
          </cell>
          <cell r="T2584" t="str">
            <v>No serie</v>
          </cell>
          <cell r="U2584" t="str">
            <v>NU</v>
          </cell>
          <cell r="V2584" t="str">
            <v>10100400535701</v>
          </cell>
          <cell r="W2584" t="str">
            <v>96033010</v>
          </cell>
          <cell r="X2584" t="str">
            <v>UNITED KINGDOM</v>
          </cell>
          <cell r="Y2584">
            <v>3</v>
          </cell>
        </row>
        <row r="2585">
          <cell r="A2585" t="str">
            <v>884955075166</v>
          </cell>
          <cell r="B2585" t="str">
            <v>5011112</v>
          </cell>
          <cell r="C2585" t="str">
            <v>W&amp;N PRO AQUARELLE PINCEAU SYNTHETIQUE ROND TAILLE 12</v>
          </cell>
          <cell r="D2585">
            <v>56</v>
          </cell>
          <cell r="E2585"/>
          <cell r="F2585"/>
          <cell r="G2585" t="str">
            <v>WN AQUA PRO PINC SYNT ROND 12</v>
          </cell>
          <cell r="H2585" t="str">
            <v>W&amp;N PROFESSIONAL WATERCOLOUR SYNTETISCH PENSEEL ROND MAAT 12</v>
          </cell>
          <cell r="I2585" t="str">
            <v>WN PWC SYN BR RND 12           SP</v>
          </cell>
          <cell r="J2585">
            <v>12.36</v>
          </cell>
          <cell r="K2585">
            <v>12.61</v>
          </cell>
          <cell r="L2585">
            <v>2.0226537216828482E-2</v>
          </cell>
          <cell r="M2585" t="str">
            <v>Actif</v>
          </cell>
          <cell r="N2585"/>
          <cell r="O2585" t="str">
            <v>WINSOR &amp; NEWTON</v>
          </cell>
          <cell r="P2585" t="str">
            <v>FINE ARTS</v>
          </cell>
          <cell r="Q2585" t="str">
            <v>W&amp;N BRUSH</v>
          </cell>
          <cell r="R2585" t="str">
            <v>PROFESSIONAL WATERCOLOUR SYNTHETIC BRUSH</v>
          </cell>
          <cell r="S2585" t="str">
            <v>UNIT</v>
          </cell>
          <cell r="T2585" t="str">
            <v>No serie</v>
          </cell>
          <cell r="U2585" t="str">
            <v>NU</v>
          </cell>
          <cell r="V2585" t="str">
            <v>10100400535701</v>
          </cell>
          <cell r="W2585" t="str">
            <v>96033010</v>
          </cell>
          <cell r="X2585" t="str">
            <v>UNITED KINGDOM</v>
          </cell>
          <cell r="Y2585">
            <v>1</v>
          </cell>
        </row>
        <row r="2586">
          <cell r="A2586" t="str">
            <v>884955075333</v>
          </cell>
          <cell r="B2586" t="str">
            <v>5011413</v>
          </cell>
          <cell r="C2586" t="str">
            <v>W&amp;N PRO AQUARELLE PINCEAU SYNTHETIQUE BLAIREAU 13MM / 1/2in</v>
          </cell>
          <cell r="D2586">
            <v>56</v>
          </cell>
          <cell r="E2586"/>
          <cell r="F2586"/>
          <cell r="G2586" t="str">
            <v>WN AQUA PRO PINC SYNT BLAIR 13</v>
          </cell>
          <cell r="H2586" t="str">
            <v>W&amp;N PROFESSIONAL WATERCOLOUR SYNTETISCH PENSEEL MOP 1/2in</v>
          </cell>
          <cell r="I2586" t="str">
            <v>WN PWC SYN MOP 1/2in           SP</v>
          </cell>
          <cell r="J2586">
            <v>14.45</v>
          </cell>
          <cell r="K2586">
            <v>14.74</v>
          </cell>
          <cell r="L2586">
            <v>2.00692041522492E-2</v>
          </cell>
          <cell r="M2586" t="str">
            <v>Actif</v>
          </cell>
          <cell r="N2586"/>
          <cell r="O2586" t="str">
            <v>WINSOR &amp; NEWTON</v>
          </cell>
          <cell r="P2586" t="str">
            <v>FINE ARTS</v>
          </cell>
          <cell r="Q2586" t="str">
            <v>W&amp;N BRUSH</v>
          </cell>
          <cell r="R2586" t="str">
            <v>PROFESSIONAL WATERCOLOUR SYNTHETIC BRUSH</v>
          </cell>
          <cell r="S2586" t="str">
            <v>UNIT</v>
          </cell>
          <cell r="T2586" t="str">
            <v>No serie</v>
          </cell>
          <cell r="U2586" t="str">
            <v>NU</v>
          </cell>
          <cell r="V2586" t="str">
            <v>10100400535701</v>
          </cell>
          <cell r="W2586" t="str">
            <v>96033010</v>
          </cell>
          <cell r="X2586" t="str">
            <v>UNITED KINGDOM</v>
          </cell>
          <cell r="Y2586">
            <v>3</v>
          </cell>
        </row>
        <row r="2587">
          <cell r="A2587" t="str">
            <v>884955075173</v>
          </cell>
          <cell r="B2587" t="str">
            <v>5011116</v>
          </cell>
          <cell r="C2587" t="str">
            <v>W&amp;N PRO AQUARELLE PINCEAU SYNTHETIQUE ROND TAILLE 16</v>
          </cell>
          <cell r="D2587">
            <v>56</v>
          </cell>
          <cell r="E2587"/>
          <cell r="F2587"/>
          <cell r="G2587" t="str">
            <v>WN AQUA PRO PINC SYNT ROND 16</v>
          </cell>
          <cell r="H2587" t="str">
            <v>W&amp;N PROFESSIONAL WATERCOLOUR SYNTETISCH PENSEEL ROND MAAT 16</v>
          </cell>
          <cell r="I2587" t="str">
            <v>WN PWC SYN RD SIZE 16          SP</v>
          </cell>
          <cell r="J2587">
            <v>14.69</v>
          </cell>
          <cell r="K2587">
            <v>14.98</v>
          </cell>
          <cell r="L2587">
            <v>1.9741320626276444E-2</v>
          </cell>
          <cell r="M2587" t="str">
            <v>Actif</v>
          </cell>
          <cell r="N2587"/>
          <cell r="O2587" t="str">
            <v>WINSOR &amp; NEWTON</v>
          </cell>
          <cell r="P2587" t="str">
            <v>FINE ARTS</v>
          </cell>
          <cell r="Q2587" t="str">
            <v>W&amp;N BRUSH</v>
          </cell>
          <cell r="R2587" t="str">
            <v>PROFESSIONAL WATERCOLOUR SYNTHETIC BRUSH</v>
          </cell>
          <cell r="S2587" t="str">
            <v>UNIT</v>
          </cell>
          <cell r="T2587" t="str">
            <v>No serie</v>
          </cell>
          <cell r="U2587" t="str">
            <v>NU</v>
          </cell>
          <cell r="V2587" t="str">
            <v>10100400535701</v>
          </cell>
          <cell r="W2587" t="str">
            <v>96033010</v>
          </cell>
          <cell r="X2587" t="str">
            <v>UNITED KINGDOM</v>
          </cell>
          <cell r="Y2587">
            <v>1</v>
          </cell>
        </row>
        <row r="2588">
          <cell r="A2588" t="str">
            <v>884955075241</v>
          </cell>
          <cell r="B2588" t="str">
            <v>5011619</v>
          </cell>
          <cell r="C2588" t="str">
            <v>W&amp;N PRO AQUARELLE PINC SYNTHETIQUE PLAT COURT 19MM / 3/4in</v>
          </cell>
          <cell r="D2588">
            <v>56</v>
          </cell>
          <cell r="E2588"/>
          <cell r="F2588"/>
          <cell r="G2588" t="str">
            <v>WN AQUA PRO PINC SYNT PC 19MM</v>
          </cell>
          <cell r="H2588" t="str">
            <v>W&amp;N PROFESSIONAL WATERCOLOUR SYNTETISCH WASPENSEEL 3/4in</v>
          </cell>
          <cell r="I2588" t="str">
            <v>WN PWC SYN OS 3/4in            SP</v>
          </cell>
          <cell r="J2588">
            <v>15.54</v>
          </cell>
          <cell r="K2588">
            <v>15.85</v>
          </cell>
          <cell r="L2588">
            <v>1.9948519948519983E-2</v>
          </cell>
          <cell r="M2588" t="str">
            <v>Actif</v>
          </cell>
          <cell r="N2588"/>
          <cell r="O2588" t="str">
            <v>WINSOR &amp; NEWTON</v>
          </cell>
          <cell r="P2588" t="str">
            <v>FINE ARTS</v>
          </cell>
          <cell r="Q2588" t="str">
            <v>W&amp;N BRUSH</v>
          </cell>
          <cell r="R2588" t="str">
            <v>PROFESSIONAL WATERCOLOUR SYNTHETIC BRUSH</v>
          </cell>
          <cell r="S2588" t="str">
            <v>UNIT</v>
          </cell>
          <cell r="T2588" t="str">
            <v>No serie</v>
          </cell>
          <cell r="U2588" t="str">
            <v>NU</v>
          </cell>
          <cell r="V2588" t="str">
            <v>10100400535701</v>
          </cell>
          <cell r="W2588" t="str">
            <v>96033010</v>
          </cell>
          <cell r="X2588" t="str">
            <v>UNITED KINGDOM</v>
          </cell>
          <cell r="Y2588">
            <v>1</v>
          </cell>
        </row>
        <row r="2589">
          <cell r="A2589" t="str">
            <v>884955075258</v>
          </cell>
          <cell r="B2589" t="str">
            <v>5011625</v>
          </cell>
          <cell r="C2589" t="str">
            <v>W&amp;N PRO AQUARELLE PINCEAU SYNTHETIQUE PLAT COURT 25MM / 1in</v>
          </cell>
          <cell r="D2589">
            <v>56</v>
          </cell>
          <cell r="E2589"/>
          <cell r="F2589"/>
          <cell r="G2589" t="str">
            <v>WN AQUA PRO PINC SYNT PC 25MM</v>
          </cell>
          <cell r="H2589" t="str">
            <v>W&amp;N PROFESSIONAL WATERCOLOUR SYNTETISCH WASPENSEEL 1in</v>
          </cell>
          <cell r="I2589" t="str">
            <v>WN PWC SYN OS 1in              SP</v>
          </cell>
          <cell r="J2589">
            <v>18.920000000000002</v>
          </cell>
          <cell r="K2589">
            <v>19.3</v>
          </cell>
          <cell r="L2589">
            <v>2.008456659619445E-2</v>
          </cell>
          <cell r="M2589" t="str">
            <v>Actif</v>
          </cell>
          <cell r="N2589"/>
          <cell r="O2589" t="str">
            <v>WINSOR &amp; NEWTON</v>
          </cell>
          <cell r="P2589" t="str">
            <v>FINE ARTS</v>
          </cell>
          <cell r="Q2589" t="str">
            <v>W&amp;N BRUSH</v>
          </cell>
          <cell r="R2589" t="str">
            <v>PROFESSIONAL WATERCOLOUR SYNTHETIC BRUSH</v>
          </cell>
          <cell r="S2589" t="str">
            <v>UNIT</v>
          </cell>
          <cell r="T2589" t="str">
            <v>No serie</v>
          </cell>
          <cell r="U2589" t="str">
            <v>NU</v>
          </cell>
          <cell r="V2589" t="str">
            <v>10100400535701</v>
          </cell>
          <cell r="W2589" t="str">
            <v>96033010</v>
          </cell>
          <cell r="X2589" t="str">
            <v>UNITED KINGDOM</v>
          </cell>
          <cell r="Y2589">
            <v>1</v>
          </cell>
        </row>
        <row r="2590">
          <cell r="A2590" t="str">
            <v>884955075357</v>
          </cell>
          <cell r="B2590" t="str">
            <v>5011925</v>
          </cell>
          <cell r="C2590" t="str">
            <v>W&amp;N PRO AQUARELLE PINCEAU SYNTHETIQUE A LAVIS 25MM / 1in</v>
          </cell>
          <cell r="D2590">
            <v>56</v>
          </cell>
          <cell r="E2590"/>
          <cell r="F2590"/>
          <cell r="G2590" t="str">
            <v>WN AQUA PRO PINC SYNT LAVIS 25</v>
          </cell>
          <cell r="H2590" t="str">
            <v>W&amp;N PROFESSIONAL WATERCOLOUR SYNTETISCH VERWASPENSEEL 1in</v>
          </cell>
          <cell r="I2590" t="str">
            <v>WN PWC SYN BRUSH WASH 1in      SP</v>
          </cell>
          <cell r="J2590">
            <v>20.12</v>
          </cell>
          <cell r="K2590">
            <v>20.52</v>
          </cell>
          <cell r="L2590">
            <v>1.9880715705765335E-2</v>
          </cell>
          <cell r="M2590" t="str">
            <v>Actif</v>
          </cell>
          <cell r="N2590"/>
          <cell r="O2590" t="str">
            <v>WINSOR &amp; NEWTON</v>
          </cell>
          <cell r="P2590" t="str">
            <v>FINE ARTS</v>
          </cell>
          <cell r="Q2590" t="str">
            <v>W&amp;N BRUSH</v>
          </cell>
          <cell r="R2590" t="str">
            <v>PROFESSIONAL WATERCOLOUR SYNTHETIC BRUSH</v>
          </cell>
          <cell r="S2590" t="str">
            <v>UNIT</v>
          </cell>
          <cell r="T2590" t="str">
            <v>No serie</v>
          </cell>
          <cell r="U2590" t="str">
            <v>NU</v>
          </cell>
          <cell r="V2590" t="str">
            <v>10100400535701</v>
          </cell>
          <cell r="W2590" t="str">
            <v>96033010</v>
          </cell>
          <cell r="X2590" t="str">
            <v>UNITED KINGDOM</v>
          </cell>
          <cell r="Y2590">
            <v>1</v>
          </cell>
        </row>
        <row r="2591">
          <cell r="A2591" t="str">
            <v>884955075340</v>
          </cell>
          <cell r="B2591" t="str">
            <v>5011425</v>
          </cell>
          <cell r="C2591" t="str">
            <v>W&amp;N PRO AQUARELLE PINCEAU SYNTHETIQUE BLAIREAU 25MM / 1in</v>
          </cell>
          <cell r="D2591">
            <v>56</v>
          </cell>
          <cell r="E2591"/>
          <cell r="F2591"/>
          <cell r="G2591" t="str">
            <v>WN AQUA PRO PINC SYNT BLAIR 25</v>
          </cell>
          <cell r="H2591" t="str">
            <v>W&amp;N PROFESSIONAL WATERCOLOUR SYNTETISCH PENSEEL MOP 1in</v>
          </cell>
          <cell r="I2591" t="str">
            <v>WN PWC SYN BR MOP 1in          SP</v>
          </cell>
          <cell r="J2591">
            <v>20.12</v>
          </cell>
          <cell r="K2591">
            <v>20.52</v>
          </cell>
          <cell r="L2591">
            <v>1.9880715705765335E-2</v>
          </cell>
          <cell r="M2591" t="str">
            <v>Actif</v>
          </cell>
          <cell r="N2591"/>
          <cell r="O2591" t="str">
            <v>WINSOR &amp; NEWTON</v>
          </cell>
          <cell r="P2591" t="str">
            <v>FINE ARTS</v>
          </cell>
          <cell r="Q2591" t="str">
            <v>W&amp;N BRUSH</v>
          </cell>
          <cell r="R2591" t="str">
            <v>PROFESSIONAL WATERCOLOUR SYNTHETIC BRUSH</v>
          </cell>
          <cell r="S2591" t="str">
            <v>UNIT</v>
          </cell>
          <cell r="T2591" t="str">
            <v>No serie</v>
          </cell>
          <cell r="U2591" t="str">
            <v>NU</v>
          </cell>
          <cell r="V2591" t="str">
            <v>10100400535701</v>
          </cell>
          <cell r="W2591" t="str">
            <v>96033010</v>
          </cell>
          <cell r="X2591" t="str">
            <v>UNITED KINGDOM</v>
          </cell>
          <cell r="Y2591">
            <v>1</v>
          </cell>
        </row>
        <row r="2592">
          <cell r="A2592" t="str">
            <v>884955075364</v>
          </cell>
          <cell r="B2592" t="str">
            <v>5011950</v>
          </cell>
          <cell r="C2592" t="str">
            <v>W&amp;N PRO AQUARELLE PINCEAU SYNTHETIQUE A LAVIS 50MM / 2in</v>
          </cell>
          <cell r="D2592">
            <v>56</v>
          </cell>
          <cell r="E2592"/>
          <cell r="F2592"/>
          <cell r="G2592" t="str">
            <v>WN AQUA PRO PINC SYNT LAVIS 50</v>
          </cell>
          <cell r="H2592" t="str">
            <v>W&amp;N PROFESSIONAL WATERCOLOUR SYNTETISCH VERWASPENSEEL 2in</v>
          </cell>
          <cell r="I2592" t="str">
            <v>WN PWC SYN BRUSH WASH 2in      SP</v>
          </cell>
          <cell r="J2592">
            <v>28.04</v>
          </cell>
          <cell r="K2592">
            <v>28.6</v>
          </cell>
          <cell r="L2592">
            <v>1.9971469329529326E-2</v>
          </cell>
          <cell r="M2592" t="str">
            <v>Actif</v>
          </cell>
          <cell r="N2592"/>
          <cell r="O2592" t="str">
            <v>WINSOR &amp; NEWTON</v>
          </cell>
          <cell r="P2592" t="str">
            <v>FINE ARTS</v>
          </cell>
          <cell r="Q2592" t="str">
            <v>W&amp;N BRUSH</v>
          </cell>
          <cell r="R2592" t="str">
            <v>PROFESSIONAL WATERCOLOUR SYNTHETIC BRUSH</v>
          </cell>
          <cell r="S2592" t="str">
            <v>UNIT</v>
          </cell>
          <cell r="T2592" t="str">
            <v>No serie</v>
          </cell>
          <cell r="U2592" t="str">
            <v>NU</v>
          </cell>
          <cell r="V2592" t="str">
            <v>10100400535701</v>
          </cell>
          <cell r="W2592" t="str">
            <v>96033010</v>
          </cell>
          <cell r="X2592" t="str">
            <v>UNITED KINGDOM</v>
          </cell>
          <cell r="Y2592">
            <v>1</v>
          </cell>
        </row>
        <row r="2593">
          <cell r="A2593" t="str">
            <v>884955095492</v>
          </cell>
          <cell r="B2593" t="str">
            <v>5011702</v>
          </cell>
          <cell r="C2593" t="str">
            <v>W&amp;N TROUSSE ENROULABLE PINC SYNTH POUR AQUARELLE PROF 8 PCES</v>
          </cell>
          <cell r="D2593">
            <v>57</v>
          </cell>
          <cell r="E2593"/>
          <cell r="F2593"/>
          <cell r="G2593" t="str">
            <v>WN TRSE ENR PIN SYN AQ PRO X8</v>
          </cell>
          <cell r="H2593" t="str">
            <v>W&amp;N PWC SYNTETISCHE PENSELEN ETUI 8 STUKS</v>
          </cell>
          <cell r="I2593" t="str">
            <v>WN PWC BRH SYN ROLL 8PK        SP</v>
          </cell>
          <cell r="J2593">
            <v>81.459999999999994</v>
          </cell>
          <cell r="K2593">
            <v>83.09</v>
          </cell>
          <cell r="L2593">
            <v>2.000982077093064E-2</v>
          </cell>
          <cell r="M2593" t="str">
            <v>Création 2024</v>
          </cell>
          <cell r="N2593"/>
          <cell r="O2593" t="str">
            <v>WINSOR &amp; NEWTON</v>
          </cell>
          <cell r="P2593" t="str">
            <v>FINE ARTS</v>
          </cell>
          <cell r="Q2593" t="str">
            <v>W&amp;N BRUSH</v>
          </cell>
          <cell r="R2593" t="str">
            <v>PROFESSIONAL WATERCOLOUR SYNTHETIC BRUSH</v>
          </cell>
          <cell r="S2593" t="str">
            <v>SET</v>
          </cell>
          <cell r="T2593" t="str">
            <v>No serie</v>
          </cell>
          <cell r="U2593" t="str">
            <v>NU</v>
          </cell>
          <cell r="V2593" t="str">
            <v>10100400535831</v>
          </cell>
          <cell r="W2593" t="str">
            <v>96033010</v>
          </cell>
          <cell r="X2593" t="str">
            <v>UNITED KINGDOM</v>
          </cell>
          <cell r="Y2593">
            <v>1</v>
          </cell>
        </row>
        <row r="2594">
          <cell r="A2594" t="str">
            <v>884955094631</v>
          </cell>
          <cell r="B2594" t="str">
            <v>5011500</v>
          </cell>
          <cell r="C2594" t="str">
            <v>W&amp;N PRO AQUARELLE PINCEAU SYNTHETIQUE PLUME TAILLE 0</v>
          </cell>
          <cell r="D2594">
            <v>57</v>
          </cell>
          <cell r="E2594"/>
          <cell r="F2594"/>
          <cell r="G2594" t="str">
            <v>WN PRO WC PIN SYNTH QUILL N0</v>
          </cell>
          <cell r="H2594" t="str">
            <v>W&amp;N PROFESSIONAL WATERCOLOUR SYNTETISCH PENSEEL QUILL NR.0</v>
          </cell>
          <cell r="I2594" t="str">
            <v>WN PWC SYN SQ QUIL 0           SP</v>
          </cell>
          <cell r="J2594">
            <v>7.65</v>
          </cell>
          <cell r="K2594">
            <v>7.96</v>
          </cell>
          <cell r="L2594">
            <v>4.052287581699341E-2</v>
          </cell>
          <cell r="M2594" t="str">
            <v>Création 2024</v>
          </cell>
          <cell r="N2594"/>
          <cell r="O2594" t="str">
            <v>WINSOR &amp; NEWTON</v>
          </cell>
          <cell r="P2594" t="str">
            <v>FINE ARTS</v>
          </cell>
          <cell r="Q2594" t="str">
            <v>W&amp;N BRUSH</v>
          </cell>
          <cell r="R2594" t="str">
            <v>PROFESSIONAL WATERCOLOUR SYNTHETIC BRUSH</v>
          </cell>
          <cell r="S2594" t="str">
            <v>UNIT</v>
          </cell>
          <cell r="T2594" t="str">
            <v>No serie</v>
          </cell>
          <cell r="U2594" t="str">
            <v/>
          </cell>
          <cell r="V2594" t="str">
            <v>10100400535701</v>
          </cell>
          <cell r="W2594" t="str">
            <v>96033010</v>
          </cell>
          <cell r="X2594" t="str">
            <v>UNITED KINGDOM</v>
          </cell>
          <cell r="Y2594">
            <v>3</v>
          </cell>
        </row>
        <row r="2595">
          <cell r="A2595" t="str">
            <v>884955094648</v>
          </cell>
          <cell r="B2595" t="str">
            <v>5011501</v>
          </cell>
          <cell r="C2595" t="str">
            <v>W&amp;N PRO AQUARELLE PINCEAU SYNTHETIQUE PLUME TAILLE 1</v>
          </cell>
          <cell r="D2595">
            <v>57</v>
          </cell>
          <cell r="E2595"/>
          <cell r="F2595"/>
          <cell r="G2595" t="str">
            <v>WN PRO WC PIN SYNTH QUILL N1</v>
          </cell>
          <cell r="H2595" t="str">
            <v>W&amp;N PROFESSIONAL WATERCOLOUR SYNTETISCH PENSEEL QUILL NR.1</v>
          </cell>
          <cell r="I2595" t="str">
            <v>WN PWC SYN SQ QUIL 1           SP</v>
          </cell>
          <cell r="J2595">
            <v>8.15</v>
          </cell>
          <cell r="K2595">
            <v>8.7200000000000006</v>
          </cell>
          <cell r="L2595">
            <v>6.9938650306748493E-2</v>
          </cell>
          <cell r="M2595" t="str">
            <v>Création 2024</v>
          </cell>
          <cell r="N2595"/>
          <cell r="O2595" t="str">
            <v>WINSOR &amp; NEWTON</v>
          </cell>
          <cell r="P2595" t="str">
            <v>FINE ARTS</v>
          </cell>
          <cell r="Q2595" t="str">
            <v>W&amp;N BRUSH</v>
          </cell>
          <cell r="R2595" t="str">
            <v>PROFESSIONAL WATERCOLOUR SYNTHETIC BRUSH</v>
          </cell>
          <cell r="S2595" t="str">
            <v>UNIT</v>
          </cell>
          <cell r="T2595" t="str">
            <v>No serie</v>
          </cell>
          <cell r="U2595" t="str">
            <v/>
          </cell>
          <cell r="V2595" t="str">
            <v>10100400535701</v>
          </cell>
          <cell r="W2595" t="str">
            <v>96033010</v>
          </cell>
          <cell r="X2595" t="str">
            <v>UNITED KINGDOM</v>
          </cell>
          <cell r="Y2595">
            <v>3</v>
          </cell>
        </row>
        <row r="2596">
          <cell r="A2596" t="str">
            <v>884955094655</v>
          </cell>
          <cell r="B2596" t="str">
            <v>5011503</v>
          </cell>
          <cell r="C2596" t="str">
            <v>W&amp;N PRO AQUARELLE PINCEAU SYNTHETIQUE PLUME TAILLE 3</v>
          </cell>
          <cell r="D2596">
            <v>57</v>
          </cell>
          <cell r="E2596"/>
          <cell r="F2596"/>
          <cell r="G2596" t="str">
            <v>WN PRO WC PIN SYNTH QUILL N3</v>
          </cell>
          <cell r="H2596" t="str">
            <v>W&amp;N PROFESSIONAL WATERCOLOUR SYNTETISCH PENSEEL QUILL NR.3</v>
          </cell>
          <cell r="I2596" t="str">
            <v>WN PWC SYN SQ QUIL 3           SP</v>
          </cell>
          <cell r="J2596">
            <v>10.93</v>
          </cell>
          <cell r="K2596">
            <v>11.37</v>
          </cell>
          <cell r="L2596">
            <v>4.0256175663311938E-2</v>
          </cell>
          <cell r="M2596" t="str">
            <v>Création 2024</v>
          </cell>
          <cell r="N2596"/>
          <cell r="O2596" t="str">
            <v>WINSOR &amp; NEWTON</v>
          </cell>
          <cell r="P2596" t="str">
            <v>FINE ARTS</v>
          </cell>
          <cell r="Q2596" t="str">
            <v>W&amp;N BRUSH</v>
          </cell>
          <cell r="R2596" t="str">
            <v>PROFESSIONAL WATERCOLOUR SYNTHETIC BRUSH</v>
          </cell>
          <cell r="S2596" t="str">
            <v>UNIT</v>
          </cell>
          <cell r="T2596" t="str">
            <v>No serie</v>
          </cell>
          <cell r="U2596" t="str">
            <v/>
          </cell>
          <cell r="V2596" t="str">
            <v>10100400535701</v>
          </cell>
          <cell r="W2596" t="str">
            <v>96033010</v>
          </cell>
          <cell r="X2596" t="str">
            <v>UNITED KINGDOM</v>
          </cell>
          <cell r="Y2596">
            <v>3</v>
          </cell>
        </row>
        <row r="2597">
          <cell r="A2597" t="str">
            <v>884955075326</v>
          </cell>
          <cell r="B2597" t="str">
            <v>5011506</v>
          </cell>
          <cell r="C2597" t="str">
            <v>W&amp;N PRO AQUARELLE PINCEAU SYNTHETIQUE PLUME TAILLE 6</v>
          </cell>
          <cell r="D2597">
            <v>57</v>
          </cell>
          <cell r="E2597"/>
          <cell r="F2597"/>
          <cell r="G2597" t="str">
            <v>WN AQUA PRO PINC SYNT PLUME N6</v>
          </cell>
          <cell r="H2597" t="str">
            <v>W&amp;N PROFESSIONAL WATERCOLOUR SYNTETISCH PENSEEL QUILL MEDIUM</v>
          </cell>
          <cell r="I2597" t="str">
            <v>WN PWC SYN SQ QUIL 6           SP</v>
          </cell>
          <cell r="J2597">
            <v>21.86</v>
          </cell>
          <cell r="K2597">
            <v>23.61</v>
          </cell>
          <cell r="L2597">
            <v>8.0054894784995431E-2</v>
          </cell>
          <cell r="M2597" t="str">
            <v>Actif</v>
          </cell>
          <cell r="N2597"/>
          <cell r="O2597" t="str">
            <v>WINSOR &amp; NEWTON</v>
          </cell>
          <cell r="P2597" t="str">
            <v>FINE ARTS</v>
          </cell>
          <cell r="Q2597" t="str">
            <v>W&amp;N BRUSH</v>
          </cell>
          <cell r="R2597" t="str">
            <v>PROFESSIONAL WATERCOLOUR SYNTHETIC BRUSH</v>
          </cell>
          <cell r="S2597" t="str">
            <v>UNIT</v>
          </cell>
          <cell r="T2597" t="str">
            <v>No serie</v>
          </cell>
          <cell r="U2597" t="str">
            <v>NU</v>
          </cell>
          <cell r="V2597" t="str">
            <v>10100400535701</v>
          </cell>
          <cell r="W2597" t="str">
            <v>96033010</v>
          </cell>
          <cell r="X2597" t="str">
            <v>UNITED KINGDOM</v>
          </cell>
          <cell r="Y2597">
            <v>2</v>
          </cell>
        </row>
        <row r="2598">
          <cell r="A2598" t="str">
            <v>884955094662</v>
          </cell>
          <cell r="B2598" t="str">
            <v>5011508</v>
          </cell>
          <cell r="C2598" t="str">
            <v>W&amp;N PRO AQUARELLE PINCEAU SYNTHETIQUE PLUME TAILLE 8</v>
          </cell>
          <cell r="D2598">
            <v>57</v>
          </cell>
          <cell r="E2598"/>
          <cell r="F2598"/>
          <cell r="G2598" t="str">
            <v>WN PRO WC PIN SYNTH QUILL N8</v>
          </cell>
          <cell r="H2598" t="str">
            <v>W&amp;N PROFESSIONAL WATERCOLOUR SYNTETISCH PENSEEL QUILL NR.8</v>
          </cell>
          <cell r="I2598" t="str">
            <v>WN PWC SYN SQ QUIL 8           SP</v>
          </cell>
          <cell r="J2598">
            <v>27.95</v>
          </cell>
          <cell r="K2598">
            <v>30.19</v>
          </cell>
          <cell r="L2598">
            <v>8.0143112701252309E-2</v>
          </cell>
          <cell r="M2598" t="str">
            <v>Création 2024</v>
          </cell>
          <cell r="N2598"/>
          <cell r="O2598" t="str">
            <v>WINSOR &amp; NEWTON</v>
          </cell>
          <cell r="P2598" t="str">
            <v>FINE ARTS</v>
          </cell>
          <cell r="Q2598" t="str">
            <v>W&amp;N BRUSH</v>
          </cell>
          <cell r="R2598" t="str">
            <v>PROFESSIONAL WATERCOLOUR SYNTHETIC BRUSH</v>
          </cell>
          <cell r="S2598" t="str">
            <v>UNIT</v>
          </cell>
          <cell r="T2598" t="str">
            <v>No serie</v>
          </cell>
          <cell r="U2598" t="str">
            <v/>
          </cell>
          <cell r="V2598" t="str">
            <v>10100400535701</v>
          </cell>
          <cell r="W2598" t="str">
            <v>96033010</v>
          </cell>
          <cell r="X2598" t="str">
            <v>UNITED KINGDOM</v>
          </cell>
          <cell r="Y2598">
            <v>1</v>
          </cell>
        </row>
        <row r="2599">
          <cell r="A2599" t="str">
            <v>884955080672</v>
          </cell>
          <cell r="B2599" t="str">
            <v>5390606</v>
          </cell>
          <cell r="C2599" t="str">
            <v>W&amp;N COTMAN PINCEAU AQUARELLE MANCHE COURT X3 ROND 1/3/5</v>
          </cell>
          <cell r="D2599">
            <v>58</v>
          </cell>
          <cell r="E2599"/>
          <cell r="F2599"/>
          <cell r="G2599" t="str">
            <v>WN COT PIN AQUA MC X3 RD 1/3/5</v>
          </cell>
          <cell r="H2599" t="str">
            <v>W&amp;N COTMAN PENSEEL KORTE STEEL SET VAN 3 V.1</v>
          </cell>
          <cell r="I2599" t="str">
            <v>WN CWB SH PK OF 3 V.1 FSC 100% SP</v>
          </cell>
          <cell r="J2599">
            <v>8.5500000000000007</v>
          </cell>
          <cell r="K2599">
            <v>8.7200000000000006</v>
          </cell>
          <cell r="L2599">
            <v>1.9883040935672506E-2</v>
          </cell>
          <cell r="M2599" t="str">
            <v>Actif</v>
          </cell>
          <cell r="N2599"/>
          <cell r="O2599" t="str">
            <v>WINSOR &amp; NEWTON</v>
          </cell>
          <cell r="P2599" t="str">
            <v>FINE ARTS</v>
          </cell>
          <cell r="Q2599" t="str">
            <v>W&amp;N BRUSH</v>
          </cell>
          <cell r="R2599" t="str">
            <v>COTMAN SYNTHETIC BRUSH</v>
          </cell>
          <cell r="S2599" t="str">
            <v>SET</v>
          </cell>
          <cell r="T2599" t="str">
            <v>No serie</v>
          </cell>
          <cell r="U2599" t="str">
            <v>NU</v>
          </cell>
          <cell r="V2599" t="str">
            <v>10100400527831</v>
          </cell>
          <cell r="W2599" t="str">
            <v>96033010</v>
          </cell>
          <cell r="X2599" t="str">
            <v>UNITED KINGDOM</v>
          </cell>
          <cell r="Y2599">
            <v>1</v>
          </cell>
        </row>
        <row r="2600">
          <cell r="A2600" t="str">
            <v>884955080689</v>
          </cell>
          <cell r="B2600" t="str">
            <v>5390607</v>
          </cell>
          <cell r="C2600" t="str">
            <v>W&amp;N COTMAN PINCEAU AQUARELLE MANCHE COURT X3 ROND 0/4/8</v>
          </cell>
          <cell r="D2600">
            <v>58</v>
          </cell>
          <cell r="E2600"/>
          <cell r="F2600"/>
          <cell r="G2600" t="str">
            <v>WN COT PIN AQUA MC X3 RD 0/4/8</v>
          </cell>
          <cell r="H2600" t="str">
            <v>W&amp;N COTMAN PENSEEL KORTE STEEL SET VAN 3 V.2</v>
          </cell>
          <cell r="I2600" t="str">
            <v>WN CWB SH PK OF 3 V.2 FSC 100% SP</v>
          </cell>
          <cell r="J2600">
            <v>10.84</v>
          </cell>
          <cell r="K2600">
            <v>11.06</v>
          </cell>
          <cell r="L2600">
            <v>2.0295202952029578E-2</v>
          </cell>
          <cell r="M2600" t="str">
            <v>Actif</v>
          </cell>
          <cell r="N2600"/>
          <cell r="O2600" t="str">
            <v>WINSOR &amp; NEWTON</v>
          </cell>
          <cell r="P2600" t="str">
            <v>FINE ARTS</v>
          </cell>
          <cell r="Q2600" t="str">
            <v>W&amp;N BRUSH</v>
          </cell>
          <cell r="R2600" t="str">
            <v>COTMAN SYNTHETIC BRUSH</v>
          </cell>
          <cell r="S2600" t="str">
            <v>SET</v>
          </cell>
          <cell r="T2600" t="str">
            <v>No serie</v>
          </cell>
          <cell r="U2600" t="str">
            <v>NU</v>
          </cell>
          <cell r="V2600" t="str">
            <v>10100400527831</v>
          </cell>
          <cell r="W2600" t="str">
            <v>96033010</v>
          </cell>
          <cell r="X2600" t="str">
            <v>UNITED KINGDOM</v>
          </cell>
          <cell r="Y2600">
            <v>1</v>
          </cell>
        </row>
        <row r="2601">
          <cell r="A2601" t="str">
            <v>884955031124</v>
          </cell>
          <cell r="B2601" t="str">
            <v>5390601</v>
          </cell>
          <cell r="C2601" t="str">
            <v>W&amp;N COTMAN PINCEAUX SET 4 MANCHE COURT</v>
          </cell>
          <cell r="D2601">
            <v>58</v>
          </cell>
          <cell r="E2601"/>
          <cell r="F2601"/>
          <cell r="G2601" t="str">
            <v>WN COT PIN 4 MC</v>
          </cell>
          <cell r="H2601" t="str">
            <v>W&amp;N COTMAN PENSEEL KORTE STEEL 4 PACK</v>
          </cell>
          <cell r="I2601" t="str">
            <v>WN CWB SH 4PK</v>
          </cell>
          <cell r="J2601">
            <v>11.39</v>
          </cell>
          <cell r="K2601">
            <v>11.62</v>
          </cell>
          <cell r="L2601">
            <v>2.0193151887620601E-2</v>
          </cell>
          <cell r="M2601" t="str">
            <v>Création 2024</v>
          </cell>
          <cell r="N2601"/>
          <cell r="O2601" t="str">
            <v>WINSOR &amp; NEWTON</v>
          </cell>
          <cell r="P2601" t="str">
            <v>FINE ARTS</v>
          </cell>
          <cell r="Q2601" t="str">
            <v>W&amp;N BRUSH</v>
          </cell>
          <cell r="R2601" t="str">
            <v>COTMAN SYNTHETIC BRUSH</v>
          </cell>
          <cell r="S2601" t="str">
            <v>SET</v>
          </cell>
          <cell r="T2601" t="str">
            <v>No serie</v>
          </cell>
          <cell r="U2601" t="str">
            <v>NU</v>
          </cell>
          <cell r="V2601" t="str">
            <v>10100400527831</v>
          </cell>
          <cell r="W2601" t="str">
            <v>96033010</v>
          </cell>
          <cell r="X2601" t="str">
            <v>UNITED KINGDOM</v>
          </cell>
          <cell r="Y2601">
            <v>1</v>
          </cell>
        </row>
        <row r="2602">
          <cell r="A2602" t="str">
            <v>884955080696</v>
          </cell>
          <cell r="B2602" t="str">
            <v>5390608</v>
          </cell>
          <cell r="C2602" t="str">
            <v>W&amp;N COTMAN PINCEAU MANC COURT X3 ROND 2/LAVIS PLAT 6/EVENT 4</v>
          </cell>
          <cell r="D2602">
            <v>58</v>
          </cell>
          <cell r="E2602"/>
          <cell r="F2602"/>
          <cell r="G2602" t="str">
            <v>WN COT PIN MC X3 RD</v>
          </cell>
          <cell r="H2602" t="str">
            <v>W&amp;N COTMAN PENSEEL KORTE STEEL SET VAN 3 V.3</v>
          </cell>
          <cell r="I2602" t="str">
            <v>WN CWB SH PK 3 V.3  FSC 100%   SP</v>
          </cell>
          <cell r="J2602">
            <v>12.57</v>
          </cell>
          <cell r="K2602">
            <v>12.82</v>
          </cell>
          <cell r="L2602">
            <v>1.9888623707239459E-2</v>
          </cell>
          <cell r="M2602" t="str">
            <v>Actif</v>
          </cell>
          <cell r="N2602"/>
          <cell r="O2602" t="str">
            <v>WINSOR &amp; NEWTON</v>
          </cell>
          <cell r="P2602" t="str">
            <v>FINE ARTS</v>
          </cell>
          <cell r="Q2602" t="str">
            <v>W&amp;N BRUSH</v>
          </cell>
          <cell r="R2602" t="str">
            <v>COTMAN SYNTHETIC BRUSH</v>
          </cell>
          <cell r="S2602" t="str">
            <v>SET</v>
          </cell>
          <cell r="T2602" t="str">
            <v>No serie</v>
          </cell>
          <cell r="U2602" t="str">
            <v>NU</v>
          </cell>
          <cell r="V2602" t="str">
            <v>10100400527831</v>
          </cell>
          <cell r="W2602" t="str">
            <v>96033010</v>
          </cell>
          <cell r="X2602" t="str">
            <v>UNITED KINGDOM</v>
          </cell>
          <cell r="Y2602">
            <v>1</v>
          </cell>
        </row>
        <row r="2603">
          <cell r="A2603" t="str">
            <v>884955033197</v>
          </cell>
          <cell r="B2603" t="str">
            <v>5390604</v>
          </cell>
          <cell r="C2603" t="str">
            <v>W&amp;N COTMAN PINCEAU MANCHE COURT X4 SERIE 111 1/4/6 SERIE 666</v>
          </cell>
          <cell r="D2603">
            <v>58</v>
          </cell>
          <cell r="E2603"/>
          <cell r="F2603"/>
          <cell r="G2603" t="str">
            <v>WN COT PIN MC X4 111 1/4/6 666</v>
          </cell>
          <cell r="H2603" t="str">
            <v>W&amp;N COTMAN WATER COLOUR PENSELENSET 4 STUKS</v>
          </cell>
          <cell r="I2603" t="str">
            <v>WN CWB SH 4 PK 1</v>
          </cell>
          <cell r="J2603">
            <v>13.54</v>
          </cell>
          <cell r="K2603">
            <v>13.81</v>
          </cell>
          <cell r="L2603">
            <v>1.9940915805022257E-2</v>
          </cell>
          <cell r="M2603" t="str">
            <v>Actif</v>
          </cell>
          <cell r="N2603"/>
          <cell r="O2603" t="str">
            <v>WINSOR &amp; NEWTON</v>
          </cell>
          <cell r="P2603" t="str">
            <v>FINE ARTS</v>
          </cell>
          <cell r="Q2603" t="str">
            <v>W&amp;N BRUSH</v>
          </cell>
          <cell r="R2603" t="str">
            <v>COTMAN SYNTHETIC BRUSH</v>
          </cell>
          <cell r="S2603" t="str">
            <v>SET</v>
          </cell>
          <cell r="T2603" t="str">
            <v>No serie</v>
          </cell>
          <cell r="U2603" t="str">
            <v>NU</v>
          </cell>
          <cell r="V2603" t="str">
            <v>10100400527831</v>
          </cell>
          <cell r="W2603" t="str">
            <v>96033010</v>
          </cell>
          <cell r="X2603" t="str">
            <v>UNITED KINGDOM</v>
          </cell>
          <cell r="Y2603">
            <v>1</v>
          </cell>
        </row>
        <row r="2604">
          <cell r="A2604" t="str">
            <v>884955031131</v>
          </cell>
          <cell r="B2604" t="str">
            <v>5390602</v>
          </cell>
          <cell r="C2604" t="str">
            <v>W&amp;N COTMAN PINCEAUX SET N1 DE 5 MANCHE COURT</v>
          </cell>
          <cell r="D2604">
            <v>58</v>
          </cell>
          <cell r="E2604"/>
          <cell r="F2604"/>
          <cell r="G2604" t="str">
            <v>WN COT PIN N1 DE 5 MC</v>
          </cell>
          <cell r="H2604" t="str">
            <v>W&amp;N COTMAN PENSEEL KORTE STEEL 5 PACK (SET 1)</v>
          </cell>
          <cell r="I2604" t="str">
            <v>WN CWB SH 5PK (1)</v>
          </cell>
          <cell r="J2604">
            <v>15.23</v>
          </cell>
          <cell r="K2604">
            <v>15.53</v>
          </cell>
          <cell r="L2604">
            <v>1.9697964543663751E-2</v>
          </cell>
          <cell r="M2604" t="str">
            <v>Création 2024</v>
          </cell>
          <cell r="N2604"/>
          <cell r="O2604" t="str">
            <v>WINSOR &amp; NEWTON</v>
          </cell>
          <cell r="P2604" t="str">
            <v>FINE ARTS</v>
          </cell>
          <cell r="Q2604" t="str">
            <v>W&amp;N BRUSH</v>
          </cell>
          <cell r="R2604" t="str">
            <v>COTMAN SYNTHETIC BRUSH</v>
          </cell>
          <cell r="S2604" t="str">
            <v>SET</v>
          </cell>
          <cell r="T2604" t="str">
            <v>No serie</v>
          </cell>
          <cell r="U2604" t="str">
            <v>NU</v>
          </cell>
          <cell r="V2604" t="str">
            <v>10100400527831</v>
          </cell>
          <cell r="W2604" t="str">
            <v>96033010</v>
          </cell>
          <cell r="X2604" t="str">
            <v>UNITED KINGDOM</v>
          </cell>
          <cell r="Y2604">
            <v>1</v>
          </cell>
        </row>
        <row r="2605">
          <cell r="A2605" t="str">
            <v>884955080702</v>
          </cell>
          <cell r="B2605" t="str">
            <v>5390609</v>
          </cell>
          <cell r="C2605" t="str">
            <v>W&amp;N COTMAN PINCEAU AQUARELLE MANCHE COURT X5</v>
          </cell>
          <cell r="D2605">
            <v>58</v>
          </cell>
          <cell r="E2605"/>
          <cell r="F2605"/>
          <cell r="G2605" t="str">
            <v>WN COT PIN AQUA MANC CT X5</v>
          </cell>
          <cell r="H2605" t="str">
            <v>W&amp;N COTMAN PENSEEL KORTE STEEL SET VAN 5 V.1</v>
          </cell>
          <cell r="I2605" t="str">
            <v>WN CWB SH PK OF 5 V.1 FSC 100% SP</v>
          </cell>
          <cell r="J2605">
            <v>16.010000000000002</v>
          </cell>
          <cell r="K2605">
            <v>16.329999999999998</v>
          </cell>
          <cell r="L2605">
            <v>1.9987507807620031E-2</v>
          </cell>
          <cell r="M2605" t="str">
            <v>Actif</v>
          </cell>
          <cell r="N2605"/>
          <cell r="O2605" t="str">
            <v>WINSOR &amp; NEWTON</v>
          </cell>
          <cell r="P2605" t="str">
            <v>FINE ARTS</v>
          </cell>
          <cell r="Q2605" t="str">
            <v>W&amp;N BRUSH</v>
          </cell>
          <cell r="R2605" t="str">
            <v>COTMAN SYNTHETIC BRUSH</v>
          </cell>
          <cell r="S2605" t="str">
            <v>SET</v>
          </cell>
          <cell r="T2605" t="str">
            <v>No serie</v>
          </cell>
          <cell r="U2605" t="str">
            <v>NU</v>
          </cell>
          <cell r="V2605" t="str">
            <v>10100400527831</v>
          </cell>
          <cell r="W2605" t="str">
            <v>96033010</v>
          </cell>
          <cell r="X2605" t="str">
            <v>UNITED KINGDOM</v>
          </cell>
          <cell r="Y2605">
            <v>1</v>
          </cell>
        </row>
        <row r="2606">
          <cell r="A2606" t="str">
            <v>884955031148</v>
          </cell>
          <cell r="B2606" t="str">
            <v>5390603</v>
          </cell>
          <cell r="C2606" t="str">
            <v>W&amp;N COTMAN PINCEAUX SET N2 DE 5 MANCHE COURT</v>
          </cell>
          <cell r="D2606">
            <v>58</v>
          </cell>
          <cell r="E2606"/>
          <cell r="F2606"/>
          <cell r="G2606" t="str">
            <v>WN COT PIN N2 DE 5 MC</v>
          </cell>
          <cell r="H2606" t="str">
            <v>W&amp;N COTMAN PENSEEL KORTE STEEL 5 PACK (SET 2)</v>
          </cell>
          <cell r="I2606" t="str">
            <v>WN CWB SH 5PK (2)</v>
          </cell>
          <cell r="J2606">
            <v>19.11</v>
          </cell>
          <cell r="K2606">
            <v>19.489999999999998</v>
          </cell>
          <cell r="L2606">
            <v>1.9884877027734119E-2</v>
          </cell>
          <cell r="M2606" t="str">
            <v>Création 2024</v>
          </cell>
          <cell r="N2606"/>
          <cell r="O2606" t="str">
            <v>WINSOR &amp; NEWTON</v>
          </cell>
          <cell r="P2606" t="str">
            <v>FINE ARTS</v>
          </cell>
          <cell r="Q2606" t="str">
            <v>W&amp;N BRUSH</v>
          </cell>
          <cell r="R2606" t="str">
            <v>COTMAN SYNTHETIC BRUSH</v>
          </cell>
          <cell r="S2606" t="str">
            <v>SET</v>
          </cell>
          <cell r="T2606" t="str">
            <v>No serie</v>
          </cell>
          <cell r="U2606" t="str">
            <v>NU</v>
          </cell>
          <cell r="V2606" t="str">
            <v>10100400527831</v>
          </cell>
          <cell r="W2606" t="str">
            <v>96033010</v>
          </cell>
          <cell r="X2606" t="str">
            <v>UNITED KINGDOM</v>
          </cell>
          <cell r="Y2606">
            <v>1</v>
          </cell>
        </row>
        <row r="2607">
          <cell r="A2607" t="str">
            <v>094376872422</v>
          </cell>
          <cell r="B2607" t="str">
            <v>5301030</v>
          </cell>
          <cell r="C2607" t="str">
            <v>W&amp;N COTMAN PINCEAU AQUARELLE SERIE 111 ROND MANCHE COURTN3/0</v>
          </cell>
          <cell r="D2607">
            <v>58</v>
          </cell>
          <cell r="E2607"/>
          <cell r="F2607"/>
          <cell r="G2607" t="str">
            <v>WN COT PIN AQUA S111 Nø3/0</v>
          </cell>
          <cell r="H2607" t="str">
            <v>W&amp;N COTMAN PENSEEL SERIES 111 Nø000</v>
          </cell>
          <cell r="I2607" t="str">
            <v>WN CWB SER 111 N000</v>
          </cell>
          <cell r="J2607">
            <v>2.14</v>
          </cell>
          <cell r="K2607">
            <v>2.1800000000000002</v>
          </cell>
          <cell r="L2607">
            <v>1.8691588785046745E-2</v>
          </cell>
          <cell r="M2607" t="str">
            <v>Actif</v>
          </cell>
          <cell r="N2607"/>
          <cell r="O2607" t="str">
            <v>WINSOR &amp; NEWTON</v>
          </cell>
          <cell r="P2607" t="str">
            <v>FINE ARTS</v>
          </cell>
          <cell r="Q2607" t="str">
            <v>W&amp;N BRUSH</v>
          </cell>
          <cell r="R2607" t="str">
            <v>COTMAN SYNTHETIC BRUSH</v>
          </cell>
          <cell r="S2607" t="str">
            <v>UNIT</v>
          </cell>
          <cell r="T2607" t="str">
            <v>No serie</v>
          </cell>
          <cell r="U2607" t="str">
            <v/>
          </cell>
          <cell r="V2607" t="str">
            <v>10100400527701</v>
          </cell>
          <cell r="W2607" t="str">
            <v>96033010</v>
          </cell>
          <cell r="X2607" t="str">
            <v>UNITED KINGDOM</v>
          </cell>
          <cell r="Y2607">
            <v>6</v>
          </cell>
        </row>
        <row r="2608">
          <cell r="A2608" t="str">
            <v>094376872415</v>
          </cell>
          <cell r="B2608" t="str">
            <v>5301031</v>
          </cell>
          <cell r="C2608" t="str">
            <v>W&amp;N COTMAN PINCEAU AQUARELLE SERIE 111 ROND MANCHE COURTN4/0</v>
          </cell>
          <cell r="D2608">
            <v>58</v>
          </cell>
          <cell r="E2608"/>
          <cell r="F2608"/>
          <cell r="G2608" t="str">
            <v>WN COT PIN AQUA S111 Nø4/0</v>
          </cell>
          <cell r="H2608" t="str">
            <v>W&amp;N COTMAN PENSEEL SERIES 111 Nø0000</v>
          </cell>
          <cell r="I2608" t="str">
            <v>WN CWB SER 111 N0000</v>
          </cell>
          <cell r="J2608">
            <v>2.14</v>
          </cell>
          <cell r="K2608">
            <v>2.1800000000000002</v>
          </cell>
          <cell r="L2608">
            <v>1.8691588785046745E-2</v>
          </cell>
          <cell r="M2608" t="str">
            <v>Actif</v>
          </cell>
          <cell r="N2608"/>
          <cell r="O2608" t="str">
            <v>WINSOR &amp; NEWTON</v>
          </cell>
          <cell r="P2608" t="str">
            <v>FINE ARTS</v>
          </cell>
          <cell r="Q2608" t="str">
            <v>W&amp;N BRUSH</v>
          </cell>
          <cell r="R2608" t="str">
            <v>COTMAN SYNTHETIC BRUSH</v>
          </cell>
          <cell r="S2608" t="str">
            <v>UNIT</v>
          </cell>
          <cell r="T2608" t="str">
            <v>No serie</v>
          </cell>
          <cell r="U2608" t="str">
            <v/>
          </cell>
          <cell r="V2608" t="str">
            <v>10100400527701</v>
          </cell>
          <cell r="W2608" t="str">
            <v>96033010</v>
          </cell>
          <cell r="X2608" t="str">
            <v>UNITED KINGDOM</v>
          </cell>
          <cell r="Y2608">
            <v>6</v>
          </cell>
        </row>
        <row r="2609">
          <cell r="A2609" t="str">
            <v>094376863826</v>
          </cell>
          <cell r="B2609" t="str">
            <v>5301000</v>
          </cell>
          <cell r="C2609" t="str">
            <v>W&amp;N COTMAN PINCEAU AQUARELLE SERIE 111 ROND MANCHE COURT N0</v>
          </cell>
          <cell r="D2609">
            <v>58</v>
          </cell>
          <cell r="E2609"/>
          <cell r="F2609"/>
          <cell r="G2609" t="str">
            <v>WN COT PIN AQUA S111 N0</v>
          </cell>
          <cell r="H2609" t="str">
            <v>W&amp;N COTMAN PENSEEL SERIE 111 Nø0</v>
          </cell>
          <cell r="I2609" t="str">
            <v>WN CWB SER 111 N0</v>
          </cell>
          <cell r="J2609">
            <v>2.4300000000000002</v>
          </cell>
          <cell r="K2609">
            <v>2.48</v>
          </cell>
          <cell r="L2609">
            <v>2.0576131687242726E-2</v>
          </cell>
          <cell r="M2609" t="str">
            <v>Actif</v>
          </cell>
          <cell r="N2609"/>
          <cell r="O2609" t="str">
            <v>WINSOR &amp; NEWTON</v>
          </cell>
          <cell r="P2609" t="str">
            <v>FINE ARTS</v>
          </cell>
          <cell r="Q2609" t="str">
            <v>W&amp;N BRUSH</v>
          </cell>
          <cell r="R2609" t="str">
            <v>COTMAN SYNTHETIC BRUSH</v>
          </cell>
          <cell r="S2609" t="str">
            <v>UNIT</v>
          </cell>
          <cell r="T2609" t="str">
            <v>No serie</v>
          </cell>
          <cell r="U2609" t="str">
            <v/>
          </cell>
          <cell r="V2609" t="str">
            <v>10100400527701</v>
          </cell>
          <cell r="W2609" t="str">
            <v>96033010</v>
          </cell>
          <cell r="X2609" t="str">
            <v>UNITED KINGDOM</v>
          </cell>
          <cell r="Y2609">
            <v>6</v>
          </cell>
        </row>
        <row r="2610">
          <cell r="A2610" t="str">
            <v>094376863925</v>
          </cell>
          <cell r="B2610" t="str">
            <v>5301020</v>
          </cell>
          <cell r="C2610" t="str">
            <v>W&amp;N COTMAN PINCEAU AQUARELLE SERIE 111 ROND MANCHE COURT N00</v>
          </cell>
          <cell r="D2610">
            <v>58</v>
          </cell>
          <cell r="E2610"/>
          <cell r="F2610"/>
          <cell r="G2610" t="str">
            <v>WN COT PIN AQUA S111 Nø00</v>
          </cell>
          <cell r="H2610" t="str">
            <v>W&amp;N COTMAN PENSEEL SERIE 111 Nø00</v>
          </cell>
          <cell r="I2610" t="str">
            <v>WN CWB SER 111 N00</v>
          </cell>
          <cell r="J2610">
            <v>2.4300000000000002</v>
          </cell>
          <cell r="K2610">
            <v>2.48</v>
          </cell>
          <cell r="L2610">
            <v>2.0576131687242726E-2</v>
          </cell>
          <cell r="M2610" t="str">
            <v>Actif</v>
          </cell>
          <cell r="N2610"/>
          <cell r="O2610" t="str">
            <v>WINSOR &amp; NEWTON</v>
          </cell>
          <cell r="P2610" t="str">
            <v>FINE ARTS</v>
          </cell>
          <cell r="Q2610" t="str">
            <v>W&amp;N BRUSH</v>
          </cell>
          <cell r="R2610" t="str">
            <v>COTMAN SYNTHETIC BRUSH</v>
          </cell>
          <cell r="S2610" t="str">
            <v>UNIT</v>
          </cell>
          <cell r="T2610" t="str">
            <v>No serie</v>
          </cell>
          <cell r="U2610" t="str">
            <v/>
          </cell>
          <cell r="V2610" t="str">
            <v>10100400527701</v>
          </cell>
          <cell r="W2610" t="str">
            <v>96033010</v>
          </cell>
          <cell r="X2610" t="str">
            <v>UNITED KINGDOM</v>
          </cell>
          <cell r="Y2610">
            <v>6</v>
          </cell>
        </row>
        <row r="2611">
          <cell r="A2611" t="str">
            <v>094376863833</v>
          </cell>
          <cell r="B2611" t="str">
            <v>5301001</v>
          </cell>
          <cell r="C2611" t="str">
            <v>W&amp;N COTMAN PINCEAU AQUARELLE SERIE 111 ROND MANCHE COURT N1</v>
          </cell>
          <cell r="D2611">
            <v>58</v>
          </cell>
          <cell r="E2611"/>
          <cell r="F2611"/>
          <cell r="G2611" t="str">
            <v>WN COT PIN AQUA S111 N1</v>
          </cell>
          <cell r="H2611" t="str">
            <v>W&amp;N COTMAN PENSEEL SERIE 111 Nø1</v>
          </cell>
          <cell r="I2611" t="str">
            <v>WN CWB SER 111 N1</v>
          </cell>
          <cell r="J2611">
            <v>2.58</v>
          </cell>
          <cell r="K2611">
            <v>2.63</v>
          </cell>
          <cell r="L2611">
            <v>1.937984496124024E-2</v>
          </cell>
          <cell r="M2611" t="str">
            <v>Actif</v>
          </cell>
          <cell r="N2611"/>
          <cell r="O2611" t="str">
            <v>WINSOR &amp; NEWTON</v>
          </cell>
          <cell r="P2611" t="str">
            <v>FINE ARTS</v>
          </cell>
          <cell r="Q2611" t="str">
            <v>W&amp;N BRUSH</v>
          </cell>
          <cell r="R2611" t="str">
            <v>COTMAN SYNTHETIC BRUSH</v>
          </cell>
          <cell r="S2611" t="str">
            <v>UNIT</v>
          </cell>
          <cell r="T2611" t="str">
            <v>No serie</v>
          </cell>
          <cell r="U2611" t="str">
            <v/>
          </cell>
          <cell r="V2611" t="str">
            <v>10100400527701</v>
          </cell>
          <cell r="W2611" t="str">
            <v>96033010</v>
          </cell>
          <cell r="X2611" t="str">
            <v>UNITED KINGDOM</v>
          </cell>
          <cell r="Y2611">
            <v>6</v>
          </cell>
        </row>
        <row r="2612">
          <cell r="A2612" t="str">
            <v>094376863840</v>
          </cell>
          <cell r="B2612" t="str">
            <v>5301002</v>
          </cell>
          <cell r="C2612" t="str">
            <v>W&amp;N COTMAN PINCEAU AQUARELLE SERIE 111 ROND MANCHE COURT N2</v>
          </cell>
          <cell r="D2612">
            <v>58</v>
          </cell>
          <cell r="E2612"/>
          <cell r="F2612"/>
          <cell r="G2612" t="str">
            <v>WN COT PIN AQUA S111 N2</v>
          </cell>
          <cell r="H2612" t="str">
            <v>W&amp;N COTMAN PENSEEL SERIE 111 Nø2</v>
          </cell>
          <cell r="I2612" t="str">
            <v>WN CWB SER 111 N2</v>
          </cell>
          <cell r="J2612">
            <v>2.58</v>
          </cell>
          <cell r="K2612">
            <v>2.63</v>
          </cell>
          <cell r="L2612">
            <v>1.937984496124024E-2</v>
          </cell>
          <cell r="M2612" t="str">
            <v>Actif</v>
          </cell>
          <cell r="N2612"/>
          <cell r="O2612" t="str">
            <v>WINSOR &amp; NEWTON</v>
          </cell>
          <cell r="P2612" t="str">
            <v>FINE ARTS</v>
          </cell>
          <cell r="Q2612" t="str">
            <v>W&amp;N BRUSH</v>
          </cell>
          <cell r="R2612" t="str">
            <v>COTMAN SYNTHETIC BRUSH</v>
          </cell>
          <cell r="S2612" t="str">
            <v>UNIT</v>
          </cell>
          <cell r="T2612" t="str">
            <v>No serie</v>
          </cell>
          <cell r="U2612" t="str">
            <v/>
          </cell>
          <cell r="V2612" t="str">
            <v>10100400527701</v>
          </cell>
          <cell r="W2612" t="str">
            <v>96033010</v>
          </cell>
          <cell r="X2612" t="str">
            <v>UNITED KINGDOM</v>
          </cell>
          <cell r="Y2612">
            <v>6</v>
          </cell>
        </row>
        <row r="2613">
          <cell r="A2613" t="str">
            <v>094376863932</v>
          </cell>
          <cell r="B2613" t="str">
            <v>5302000</v>
          </cell>
          <cell r="C2613" t="str">
            <v>W&amp;N COTMAN PINCEAU AQUARELLE SERIE 222 ROND MANCHE COURT N0</v>
          </cell>
          <cell r="D2613">
            <v>58</v>
          </cell>
          <cell r="E2613"/>
          <cell r="F2613"/>
          <cell r="G2613" t="str">
            <v>WN COT PIN AQUA S222 N0</v>
          </cell>
          <cell r="H2613" t="str">
            <v>W&amp;N COTMAN PENSEEL SERIE 222 Nø0</v>
          </cell>
          <cell r="I2613" t="str">
            <v>WN CWB SER 222 N0</v>
          </cell>
          <cell r="J2613">
            <v>2.64</v>
          </cell>
          <cell r="K2613">
            <v>2.69</v>
          </cell>
          <cell r="L2613">
            <v>1.8939393939393871E-2</v>
          </cell>
          <cell r="M2613" t="str">
            <v>Actif</v>
          </cell>
          <cell r="N2613"/>
          <cell r="O2613" t="str">
            <v>WINSOR &amp; NEWTON</v>
          </cell>
          <cell r="P2613" t="str">
            <v>FINE ARTS</v>
          </cell>
          <cell r="Q2613" t="str">
            <v>W&amp;N BRUSH</v>
          </cell>
          <cell r="R2613" t="str">
            <v>COTMAN SYNTHETIC BRUSH</v>
          </cell>
          <cell r="S2613" t="str">
            <v>UNIT</v>
          </cell>
          <cell r="T2613" t="str">
            <v>No serie</v>
          </cell>
          <cell r="U2613" t="str">
            <v/>
          </cell>
          <cell r="V2613" t="str">
            <v>10100400527701</v>
          </cell>
          <cell r="W2613" t="str">
            <v>96033010</v>
          </cell>
          <cell r="X2613" t="str">
            <v>UNITED KINGDOM</v>
          </cell>
          <cell r="Y2613">
            <v>3</v>
          </cell>
        </row>
        <row r="2614">
          <cell r="A2614" t="str">
            <v>094376863949</v>
          </cell>
          <cell r="B2614" t="str">
            <v>5302001</v>
          </cell>
          <cell r="C2614" t="str">
            <v>W&amp;N COTMAN PINCEAU AQUARELLE SERIE 222 ROND MANCHE COURT N1</v>
          </cell>
          <cell r="D2614">
            <v>58</v>
          </cell>
          <cell r="E2614"/>
          <cell r="F2614"/>
          <cell r="G2614" t="str">
            <v>WN COT PIN AQUA S222 N1</v>
          </cell>
          <cell r="H2614" t="str">
            <v>W&amp;N COTMAN PENSEEL SERIE 222 Nø1</v>
          </cell>
          <cell r="I2614" t="str">
            <v>WN CWB SER 222 N1</v>
          </cell>
          <cell r="J2614">
            <v>2.64</v>
          </cell>
          <cell r="K2614">
            <v>2.69</v>
          </cell>
          <cell r="L2614">
            <v>1.8939393939393871E-2</v>
          </cell>
          <cell r="M2614" t="str">
            <v>Actif</v>
          </cell>
          <cell r="N2614"/>
          <cell r="O2614" t="str">
            <v>WINSOR &amp; NEWTON</v>
          </cell>
          <cell r="P2614" t="str">
            <v>FINE ARTS</v>
          </cell>
          <cell r="Q2614" t="str">
            <v>W&amp;N BRUSH</v>
          </cell>
          <cell r="R2614" t="str">
            <v>COTMAN SYNTHETIC BRUSH</v>
          </cell>
          <cell r="S2614" t="str">
            <v>UNIT</v>
          </cell>
          <cell r="T2614" t="str">
            <v>No serie</v>
          </cell>
          <cell r="U2614" t="str">
            <v/>
          </cell>
          <cell r="V2614" t="str">
            <v>10100400527701</v>
          </cell>
          <cell r="W2614" t="str">
            <v>96033010</v>
          </cell>
          <cell r="X2614" t="str">
            <v>UNITED KINGDOM</v>
          </cell>
          <cell r="Y2614">
            <v>3</v>
          </cell>
        </row>
        <row r="2615">
          <cell r="A2615" t="str">
            <v>094376863857</v>
          </cell>
          <cell r="B2615" t="str">
            <v>5301003</v>
          </cell>
          <cell r="C2615" t="str">
            <v>W&amp;N COTMAN PINCEAU AQUARELLE SERIE 111 ROND MANCHE COURT N3</v>
          </cell>
          <cell r="D2615">
            <v>58</v>
          </cell>
          <cell r="E2615"/>
          <cell r="F2615"/>
          <cell r="G2615" t="str">
            <v>WN COT PIN AQUA S111 N3</v>
          </cell>
          <cell r="H2615" t="str">
            <v>W&amp;N COTMAN PENSEEL SERIE 111 Nø3</v>
          </cell>
          <cell r="I2615" t="str">
            <v>WN CWB SER 111 N3</v>
          </cell>
          <cell r="J2615">
            <v>2.72</v>
          </cell>
          <cell r="K2615">
            <v>2.77</v>
          </cell>
          <cell r="L2615">
            <v>1.8382352941176405E-2</v>
          </cell>
          <cell r="M2615" t="str">
            <v>Actif</v>
          </cell>
          <cell r="N2615"/>
          <cell r="O2615" t="str">
            <v>WINSOR &amp; NEWTON</v>
          </cell>
          <cell r="P2615" t="str">
            <v>FINE ARTS</v>
          </cell>
          <cell r="Q2615" t="str">
            <v>W&amp;N BRUSH</v>
          </cell>
          <cell r="R2615" t="str">
            <v>COTMAN SYNTHETIC BRUSH</v>
          </cell>
          <cell r="S2615" t="str">
            <v>UNIT</v>
          </cell>
          <cell r="T2615" t="str">
            <v>No serie</v>
          </cell>
          <cell r="U2615" t="str">
            <v/>
          </cell>
          <cell r="V2615" t="str">
            <v>10100400527701</v>
          </cell>
          <cell r="W2615" t="str">
            <v>96033010</v>
          </cell>
          <cell r="X2615" t="str">
            <v>UNITED KINGDOM</v>
          </cell>
          <cell r="Y2615">
            <v>6</v>
          </cell>
        </row>
        <row r="2616">
          <cell r="A2616" t="str">
            <v>094376863956</v>
          </cell>
          <cell r="B2616" t="str">
            <v>5302002</v>
          </cell>
          <cell r="C2616" t="str">
            <v>W&amp;N COTMAN PINCEAU AQUARELLE SERIE 222 ROND MANCHE COURT N2</v>
          </cell>
          <cell r="D2616">
            <v>58</v>
          </cell>
          <cell r="E2616"/>
          <cell r="F2616"/>
          <cell r="G2616" t="str">
            <v>WN COT PIN AQUA S222 N2</v>
          </cell>
          <cell r="H2616" t="str">
            <v>W&amp;N COTMAN PENSEEL SERIE 222 Nø2</v>
          </cell>
          <cell r="I2616" t="str">
            <v>WN CWB SER 222 N2</v>
          </cell>
          <cell r="J2616">
            <v>2.72</v>
          </cell>
          <cell r="K2616">
            <v>2.77</v>
          </cell>
          <cell r="L2616">
            <v>1.8382352941176405E-2</v>
          </cell>
          <cell r="M2616" t="str">
            <v>Actif</v>
          </cell>
          <cell r="N2616"/>
          <cell r="O2616" t="str">
            <v>WINSOR &amp; NEWTON</v>
          </cell>
          <cell r="P2616" t="str">
            <v>FINE ARTS</v>
          </cell>
          <cell r="Q2616" t="str">
            <v>W&amp;N BRUSH</v>
          </cell>
          <cell r="R2616" t="str">
            <v>COTMAN SYNTHETIC BRUSH</v>
          </cell>
          <cell r="S2616" t="str">
            <v>UNIT</v>
          </cell>
          <cell r="T2616" t="str">
            <v>No serie</v>
          </cell>
          <cell r="U2616" t="str">
            <v/>
          </cell>
          <cell r="V2616" t="str">
            <v>10100400527701</v>
          </cell>
          <cell r="W2616" t="str">
            <v>96033010</v>
          </cell>
          <cell r="X2616" t="str">
            <v>UNITED KINGDOM</v>
          </cell>
          <cell r="Y2616">
            <v>3</v>
          </cell>
        </row>
        <row r="2617">
          <cell r="A2617" t="str">
            <v>094376872606</v>
          </cell>
          <cell r="B2617" t="str">
            <v>5305001</v>
          </cell>
          <cell r="C2617" t="str">
            <v>W&amp;N COTMAN PINCEAU AQUARELLE SERIE 555 PLAT MANCHE LONG N1</v>
          </cell>
          <cell r="D2617">
            <v>58</v>
          </cell>
          <cell r="E2617"/>
          <cell r="F2617"/>
          <cell r="G2617" t="str">
            <v>WN COT PIN AQUA P ML N1</v>
          </cell>
          <cell r="H2617" t="str">
            <v>W&amp;N COTMAN PENSEEL SERIES 555 Nø1</v>
          </cell>
          <cell r="I2617" t="str">
            <v>WN CWB SER 555 N1</v>
          </cell>
          <cell r="J2617">
            <v>2.87</v>
          </cell>
          <cell r="K2617">
            <v>2.93</v>
          </cell>
          <cell r="L2617">
            <v>2.0905923344947754E-2</v>
          </cell>
          <cell r="M2617" t="str">
            <v>Actif</v>
          </cell>
          <cell r="N2617"/>
          <cell r="O2617" t="str">
            <v>WINSOR &amp; NEWTON</v>
          </cell>
          <cell r="P2617" t="str">
            <v>FINE ARTS</v>
          </cell>
          <cell r="Q2617" t="str">
            <v>W&amp;N BRUSH</v>
          </cell>
          <cell r="R2617" t="str">
            <v>COTMAN SYNTHETIC BRUSH</v>
          </cell>
          <cell r="S2617" t="str">
            <v>UNIT</v>
          </cell>
          <cell r="T2617" t="str">
            <v>No serie</v>
          </cell>
          <cell r="U2617" t="str">
            <v/>
          </cell>
          <cell r="V2617" t="str">
            <v>10100400527701</v>
          </cell>
          <cell r="W2617" t="str">
            <v>96033010</v>
          </cell>
          <cell r="X2617" t="str">
            <v>UNITED KINGDOM</v>
          </cell>
          <cell r="Y2617">
            <v>3</v>
          </cell>
        </row>
        <row r="2618">
          <cell r="A2618" t="str">
            <v>094376872613</v>
          </cell>
          <cell r="B2618" t="str">
            <v>5305002</v>
          </cell>
          <cell r="C2618" t="str">
            <v>W&amp;N COTMAN PINCEAU AQUARELLE SERIE 555 PLAT MANCHE LONG N2</v>
          </cell>
          <cell r="D2618">
            <v>58</v>
          </cell>
          <cell r="E2618"/>
          <cell r="F2618"/>
          <cell r="G2618" t="str">
            <v>WN COT PIN AQUA P ML N2</v>
          </cell>
          <cell r="H2618" t="str">
            <v>W&amp;N COTMAN PENSEEL SERIES 555 Nø2</v>
          </cell>
          <cell r="I2618" t="str">
            <v>WN CWB SER 555 N2</v>
          </cell>
          <cell r="J2618">
            <v>2.87</v>
          </cell>
          <cell r="K2618">
            <v>2.93</v>
          </cell>
          <cell r="L2618">
            <v>2.0905923344947754E-2</v>
          </cell>
          <cell r="M2618" t="str">
            <v>Actif</v>
          </cell>
          <cell r="N2618"/>
          <cell r="O2618" t="str">
            <v>WINSOR &amp; NEWTON</v>
          </cell>
          <cell r="P2618" t="str">
            <v>FINE ARTS</v>
          </cell>
          <cell r="Q2618" t="str">
            <v>W&amp;N BRUSH</v>
          </cell>
          <cell r="R2618" t="str">
            <v>COTMAN SYNTHETIC BRUSH</v>
          </cell>
          <cell r="S2618" t="str">
            <v>UNIT</v>
          </cell>
          <cell r="T2618" t="str">
            <v>No serie</v>
          </cell>
          <cell r="U2618" t="str">
            <v/>
          </cell>
          <cell r="V2618" t="str">
            <v>10100400527701</v>
          </cell>
          <cell r="W2618" t="str">
            <v>96033010</v>
          </cell>
          <cell r="X2618" t="str">
            <v>UNITED KINGDOM</v>
          </cell>
          <cell r="Y2618">
            <v>3</v>
          </cell>
        </row>
        <row r="2619">
          <cell r="A2619" t="str">
            <v>094376948424</v>
          </cell>
          <cell r="B2619" t="str">
            <v>5303000</v>
          </cell>
          <cell r="C2619" t="str">
            <v>W&amp;N COTMAN PINCEAU SERIE 333 MANC COURT PINC LETTRE N0</v>
          </cell>
          <cell r="D2619">
            <v>58</v>
          </cell>
          <cell r="E2619"/>
          <cell r="F2619"/>
          <cell r="G2619" t="str">
            <v>WN COT PIN SER 333 MC LETRE N0</v>
          </cell>
          <cell r="H2619" t="str">
            <v>W&amp;N COTMAN PENSEEL SERIE 333-0</v>
          </cell>
          <cell r="I2619" t="str">
            <v>WN CWB SER 333 N0</v>
          </cell>
          <cell r="J2619">
            <v>2.87</v>
          </cell>
          <cell r="K2619">
            <v>2.93</v>
          </cell>
          <cell r="L2619">
            <v>2.0905923344947754E-2</v>
          </cell>
          <cell r="M2619" t="str">
            <v>Actif</v>
          </cell>
          <cell r="N2619"/>
          <cell r="O2619" t="str">
            <v>WINSOR &amp; NEWTON</v>
          </cell>
          <cell r="P2619" t="str">
            <v>FINE ARTS</v>
          </cell>
          <cell r="Q2619" t="str">
            <v>W&amp;N BRUSH</v>
          </cell>
          <cell r="R2619" t="str">
            <v>COTMAN SYNTHETIC BRUSH</v>
          </cell>
          <cell r="S2619" t="str">
            <v>UNIT</v>
          </cell>
          <cell r="T2619" t="str">
            <v>No serie</v>
          </cell>
          <cell r="U2619" t="str">
            <v/>
          </cell>
          <cell r="V2619" t="str">
            <v>10100400527701</v>
          </cell>
          <cell r="W2619" t="str">
            <v>96033010</v>
          </cell>
          <cell r="X2619" t="str">
            <v>UNITED KINGDOM</v>
          </cell>
          <cell r="Y2619">
            <v>3</v>
          </cell>
        </row>
        <row r="2620">
          <cell r="A2620" t="str">
            <v>094376948431</v>
          </cell>
          <cell r="B2620" t="str">
            <v>5303001</v>
          </cell>
          <cell r="C2620" t="str">
            <v>W&amp;N COTMAN PINCEAU SERIE 333 MANC COURT PINC LETTRE N1</v>
          </cell>
          <cell r="D2620">
            <v>58</v>
          </cell>
          <cell r="E2620"/>
          <cell r="F2620"/>
          <cell r="G2620" t="str">
            <v>WN COT PIN SER 333 MC LETRE N1</v>
          </cell>
          <cell r="H2620" t="str">
            <v>W&amp;N COTMAN PENSEEL SERIE 333-1</v>
          </cell>
          <cell r="I2620" t="str">
            <v>WN CWB SER 333 N1</v>
          </cell>
          <cell r="J2620">
            <v>2.87</v>
          </cell>
          <cell r="K2620">
            <v>2.93</v>
          </cell>
          <cell r="L2620">
            <v>2.0905923344947754E-2</v>
          </cell>
          <cell r="M2620" t="str">
            <v>Actif</v>
          </cell>
          <cell r="N2620"/>
          <cell r="O2620" t="str">
            <v>WINSOR &amp; NEWTON</v>
          </cell>
          <cell r="P2620" t="str">
            <v>FINE ARTS</v>
          </cell>
          <cell r="Q2620" t="str">
            <v>W&amp;N BRUSH</v>
          </cell>
          <cell r="R2620" t="str">
            <v>COTMAN SYNTHETIC BRUSH</v>
          </cell>
          <cell r="S2620" t="str">
            <v>UNIT</v>
          </cell>
          <cell r="T2620" t="str">
            <v>No serie</v>
          </cell>
          <cell r="U2620" t="str">
            <v/>
          </cell>
          <cell r="V2620" t="str">
            <v>10100400527701</v>
          </cell>
          <cell r="W2620" t="str">
            <v>96033010</v>
          </cell>
          <cell r="X2620" t="str">
            <v>UNITED KINGDOM</v>
          </cell>
          <cell r="Y2620">
            <v>3</v>
          </cell>
        </row>
        <row r="2621">
          <cell r="A2621" t="str">
            <v>094376863864</v>
          </cell>
          <cell r="B2621" t="str">
            <v>5301004</v>
          </cell>
          <cell r="C2621" t="str">
            <v>W&amp;N COTMAN PINCEAU AQUARELLE SERIE 111 ROND MANCHE COURT N4</v>
          </cell>
          <cell r="D2621">
            <v>58</v>
          </cell>
          <cell r="E2621"/>
          <cell r="F2621"/>
          <cell r="G2621" t="str">
            <v>WN COT PIN AQUA S111 N4</v>
          </cell>
          <cell r="H2621" t="str">
            <v>W&amp;N COTMAN PENSEEL SERIE 111 Nø4</v>
          </cell>
          <cell r="I2621" t="str">
            <v>WN CWB SER 111 N4</v>
          </cell>
          <cell r="J2621">
            <v>3.09</v>
          </cell>
          <cell r="K2621">
            <v>3.15</v>
          </cell>
          <cell r="L2621">
            <v>1.9417475728155359E-2</v>
          </cell>
          <cell r="M2621" t="str">
            <v>Actif</v>
          </cell>
          <cell r="N2621"/>
          <cell r="O2621" t="str">
            <v>WINSOR &amp; NEWTON</v>
          </cell>
          <cell r="P2621" t="str">
            <v>FINE ARTS</v>
          </cell>
          <cell r="Q2621" t="str">
            <v>W&amp;N BRUSH</v>
          </cell>
          <cell r="R2621" t="str">
            <v>COTMAN SYNTHETIC BRUSH</v>
          </cell>
          <cell r="S2621" t="str">
            <v>UNIT</v>
          </cell>
          <cell r="T2621" t="str">
            <v>No serie</v>
          </cell>
          <cell r="U2621" t="str">
            <v/>
          </cell>
          <cell r="V2621" t="str">
            <v>10100400527701</v>
          </cell>
          <cell r="W2621" t="str">
            <v>96033010</v>
          </cell>
          <cell r="X2621" t="str">
            <v>UNITED KINGDOM</v>
          </cell>
          <cell r="Y2621">
            <v>6</v>
          </cell>
        </row>
        <row r="2622">
          <cell r="A2622" t="str">
            <v>094376948448</v>
          </cell>
          <cell r="B2622" t="str">
            <v>5303002</v>
          </cell>
          <cell r="C2622" t="str">
            <v>W&amp;N COTMAN PINCEAU SERIE 333 MANC COURT PINC LETTRE N2</v>
          </cell>
          <cell r="D2622">
            <v>58</v>
          </cell>
          <cell r="E2622"/>
          <cell r="F2622"/>
          <cell r="G2622" t="str">
            <v>WN COT PIN SER 333 MC LETRE N2</v>
          </cell>
          <cell r="H2622" t="str">
            <v>W&amp;N COTMAN PENSEEL SERIE 333-2</v>
          </cell>
          <cell r="I2622" t="str">
            <v>WN CWB SER 333 N2</v>
          </cell>
          <cell r="J2622">
            <v>3.17</v>
          </cell>
          <cell r="K2622">
            <v>3.23</v>
          </cell>
          <cell r="L2622">
            <v>1.8927444794952699E-2</v>
          </cell>
          <cell r="M2622" t="str">
            <v>Actif</v>
          </cell>
          <cell r="N2622"/>
          <cell r="O2622" t="str">
            <v>WINSOR &amp; NEWTON</v>
          </cell>
          <cell r="P2622" t="str">
            <v>FINE ARTS</v>
          </cell>
          <cell r="Q2622" t="str">
            <v>W&amp;N BRUSH</v>
          </cell>
          <cell r="R2622" t="str">
            <v>COTMAN SYNTHETIC BRUSH</v>
          </cell>
          <cell r="S2622" t="str">
            <v>UNIT</v>
          </cell>
          <cell r="T2622" t="str">
            <v>No serie</v>
          </cell>
          <cell r="U2622" t="str">
            <v/>
          </cell>
          <cell r="V2622" t="str">
            <v>10100400527701</v>
          </cell>
          <cell r="W2622" t="str">
            <v>96033010</v>
          </cell>
          <cell r="X2622" t="str">
            <v>UNITED KINGDOM</v>
          </cell>
          <cell r="Y2622">
            <v>3</v>
          </cell>
        </row>
        <row r="2623">
          <cell r="A2623" t="str">
            <v>094376863963</v>
          </cell>
          <cell r="B2623" t="str">
            <v>5302003</v>
          </cell>
          <cell r="C2623" t="str">
            <v>W&amp;N COTMAN PINCEAU AQUARELLE SERIE 222 ROND MANCHE COURT N3</v>
          </cell>
          <cell r="D2623">
            <v>58</v>
          </cell>
          <cell r="E2623"/>
          <cell r="F2623"/>
          <cell r="G2623" t="str">
            <v>WN COT PIN AQUA S222 N3</v>
          </cell>
          <cell r="H2623" t="str">
            <v>W&amp;N COTMAN PENSEEL SERIE 222 Nø3</v>
          </cell>
          <cell r="I2623" t="str">
            <v>WN CWB SER 222 N3</v>
          </cell>
          <cell r="J2623">
            <v>3.23</v>
          </cell>
          <cell r="K2623">
            <v>3.29</v>
          </cell>
          <cell r="L2623">
            <v>1.8575851393188871E-2</v>
          </cell>
          <cell r="M2623" t="str">
            <v>Actif</v>
          </cell>
          <cell r="N2623"/>
          <cell r="O2623" t="str">
            <v>WINSOR &amp; NEWTON</v>
          </cell>
          <cell r="P2623" t="str">
            <v>FINE ARTS</v>
          </cell>
          <cell r="Q2623" t="str">
            <v>W&amp;N BRUSH</v>
          </cell>
          <cell r="R2623" t="str">
            <v>COTMAN SYNTHETIC BRUSH</v>
          </cell>
          <cell r="S2623" t="str">
            <v>UNIT</v>
          </cell>
          <cell r="T2623" t="str">
            <v>No serie</v>
          </cell>
          <cell r="U2623" t="str">
            <v/>
          </cell>
          <cell r="V2623" t="str">
            <v>10100400527701</v>
          </cell>
          <cell r="W2623" t="str">
            <v>96033010</v>
          </cell>
          <cell r="X2623" t="str">
            <v>UNITED KINGDOM</v>
          </cell>
          <cell r="Y2623">
            <v>3</v>
          </cell>
        </row>
        <row r="2624">
          <cell r="A2624" t="str">
            <v>094376863970</v>
          </cell>
          <cell r="B2624" t="str">
            <v>5302004</v>
          </cell>
          <cell r="C2624" t="str">
            <v>W&amp;N COTMAN PINCEAU AQUARELLE SERIE 222 ROND MANCHE COURT N4</v>
          </cell>
          <cell r="D2624">
            <v>58</v>
          </cell>
          <cell r="E2624"/>
          <cell r="F2624"/>
          <cell r="G2624" t="str">
            <v>WN COT PIN AQUA S222 N4</v>
          </cell>
          <cell r="H2624" t="str">
            <v>W&amp;N COTMAN PENSEEL SERIE 222 Nø4</v>
          </cell>
          <cell r="I2624" t="str">
            <v>WN CWB SER 222 N4</v>
          </cell>
          <cell r="J2624">
            <v>3.23</v>
          </cell>
          <cell r="K2624">
            <v>3.29</v>
          </cell>
          <cell r="L2624">
            <v>1.8575851393188871E-2</v>
          </cell>
          <cell r="M2624" t="str">
            <v>Actif</v>
          </cell>
          <cell r="N2624"/>
          <cell r="O2624" t="str">
            <v>WINSOR &amp; NEWTON</v>
          </cell>
          <cell r="P2624" t="str">
            <v>FINE ARTS</v>
          </cell>
          <cell r="Q2624" t="str">
            <v>W&amp;N BRUSH</v>
          </cell>
          <cell r="R2624" t="str">
            <v>COTMAN SYNTHETIC BRUSH</v>
          </cell>
          <cell r="S2624" t="str">
            <v>UNIT</v>
          </cell>
          <cell r="T2624" t="str">
            <v>No serie</v>
          </cell>
          <cell r="U2624" t="str">
            <v/>
          </cell>
          <cell r="V2624" t="str">
            <v>10100400527701</v>
          </cell>
          <cell r="W2624" t="str">
            <v>96033010</v>
          </cell>
          <cell r="X2624" t="str">
            <v>UNITED KINGDOM</v>
          </cell>
          <cell r="Y2624">
            <v>3</v>
          </cell>
        </row>
        <row r="2625">
          <cell r="A2625" t="str">
            <v>094376872620</v>
          </cell>
          <cell r="B2625" t="str">
            <v>5305003</v>
          </cell>
          <cell r="C2625" t="str">
            <v>W&amp;N COTMAN PINCEAU AQUARELLE SERIE 555COURTPLT MANCHELONGN3</v>
          </cell>
          <cell r="D2625">
            <v>58</v>
          </cell>
          <cell r="E2625"/>
          <cell r="F2625"/>
          <cell r="G2625" t="str">
            <v>WN COT PIN AQUA S555 Nø3</v>
          </cell>
          <cell r="H2625" t="str">
            <v>W&amp;N COTMAN PENSEEL SERIES 555 Nø3</v>
          </cell>
          <cell r="I2625" t="str">
            <v>WN CWB SER 555 N3</v>
          </cell>
          <cell r="J2625">
            <v>3.38</v>
          </cell>
          <cell r="K2625">
            <v>3.45</v>
          </cell>
          <cell r="L2625">
            <v>2.0710059171597718E-2</v>
          </cell>
          <cell r="M2625" t="str">
            <v>Actif</v>
          </cell>
          <cell r="N2625"/>
          <cell r="O2625" t="str">
            <v>WINSOR &amp; NEWTON</v>
          </cell>
          <cell r="P2625" t="str">
            <v>FINE ARTS</v>
          </cell>
          <cell r="Q2625" t="str">
            <v>W&amp;N BRUSH</v>
          </cell>
          <cell r="R2625" t="str">
            <v>COTMAN SYNTHETIC BRUSH</v>
          </cell>
          <cell r="S2625" t="str">
            <v>UNIT</v>
          </cell>
          <cell r="T2625" t="str">
            <v>No serie</v>
          </cell>
          <cell r="U2625" t="str">
            <v/>
          </cell>
          <cell r="V2625" t="str">
            <v>10100400527701</v>
          </cell>
          <cell r="W2625" t="str">
            <v>96033010</v>
          </cell>
          <cell r="X2625" t="str">
            <v>UNITED KINGDOM</v>
          </cell>
          <cell r="Y2625">
            <v>3</v>
          </cell>
        </row>
        <row r="2626">
          <cell r="A2626" t="str">
            <v>094376872439</v>
          </cell>
          <cell r="B2626" t="str">
            <v>5301005</v>
          </cell>
          <cell r="C2626" t="str">
            <v>W&amp;N COTMAN PINCEAU AQUARELLE SERIE 111 ROND MANCHE COURT N5</v>
          </cell>
          <cell r="D2626">
            <v>58</v>
          </cell>
          <cell r="E2626"/>
          <cell r="F2626"/>
          <cell r="G2626" t="str">
            <v>WN COT PIN AQUA S111 N5</v>
          </cell>
          <cell r="H2626" t="str">
            <v>W&amp;N COTMAN PENSEEL SERIES 111 Nø5</v>
          </cell>
          <cell r="I2626" t="str">
            <v>WN CWB SER 111 N5</v>
          </cell>
          <cell r="J2626">
            <v>3.47</v>
          </cell>
          <cell r="K2626">
            <v>3.54</v>
          </cell>
          <cell r="L2626">
            <v>2.0172910662824159E-2</v>
          </cell>
          <cell r="M2626" t="str">
            <v>Actif</v>
          </cell>
          <cell r="N2626"/>
          <cell r="O2626" t="str">
            <v>WINSOR &amp; NEWTON</v>
          </cell>
          <cell r="P2626" t="str">
            <v>FINE ARTS</v>
          </cell>
          <cell r="Q2626" t="str">
            <v>W&amp;N BRUSH</v>
          </cell>
          <cell r="R2626" t="str">
            <v>COTMAN SYNTHETIC BRUSH</v>
          </cell>
          <cell r="S2626" t="str">
            <v>UNIT</v>
          </cell>
          <cell r="T2626" t="str">
            <v>No serie</v>
          </cell>
          <cell r="U2626" t="str">
            <v/>
          </cell>
          <cell r="V2626" t="str">
            <v>10100400527701</v>
          </cell>
          <cell r="W2626" t="str">
            <v>96033010</v>
          </cell>
          <cell r="X2626" t="str">
            <v>UNITED KINGDOM</v>
          </cell>
          <cell r="Y2626">
            <v>6</v>
          </cell>
        </row>
        <row r="2627">
          <cell r="A2627" t="str">
            <v>094376863994</v>
          </cell>
          <cell r="B2627" t="str">
            <v>5306103</v>
          </cell>
          <cell r="C2627" t="str">
            <v>W&amp;N COTMAN PINCEAU AQUARELLE SERIE 666 COURT MINCE 3MM</v>
          </cell>
          <cell r="D2627">
            <v>58</v>
          </cell>
          <cell r="E2627"/>
          <cell r="F2627"/>
          <cell r="G2627" t="str">
            <v>WN COT PIN AQUA S666 3MM</v>
          </cell>
          <cell r="H2627" t="str">
            <v>W&amp;N COTMAN PENSEEL SERIE 666-3 MM</v>
          </cell>
          <cell r="I2627" t="str">
            <v>WN CWB SER 666 1/8 INCH</v>
          </cell>
          <cell r="J2627">
            <v>3.47</v>
          </cell>
          <cell r="K2627">
            <v>3.54</v>
          </cell>
          <cell r="L2627">
            <v>2.0172910662824159E-2</v>
          </cell>
          <cell r="M2627" t="str">
            <v>Actif</v>
          </cell>
          <cell r="N2627"/>
          <cell r="O2627" t="str">
            <v>WINSOR &amp; NEWTON</v>
          </cell>
          <cell r="P2627" t="str">
            <v>FINE ARTS</v>
          </cell>
          <cell r="Q2627" t="str">
            <v>W&amp;N BRUSH</v>
          </cell>
          <cell r="R2627" t="str">
            <v>COTMAN SYNTHETIC BRUSH</v>
          </cell>
          <cell r="S2627" t="str">
            <v>UNIT</v>
          </cell>
          <cell r="T2627" t="str">
            <v>No serie</v>
          </cell>
          <cell r="U2627" t="str">
            <v/>
          </cell>
          <cell r="V2627" t="str">
            <v>10100400527701</v>
          </cell>
          <cell r="W2627" t="str">
            <v>96033010</v>
          </cell>
          <cell r="X2627" t="str">
            <v>UNITED KINGDOM</v>
          </cell>
          <cell r="Y2627">
            <v>6</v>
          </cell>
        </row>
        <row r="2628">
          <cell r="A2628" t="str">
            <v>094376948325</v>
          </cell>
          <cell r="B2628" t="str">
            <v>5367103</v>
          </cell>
          <cell r="C2628" t="str">
            <v>W&amp;N COTMAN PINCEAU AQUARELLE SERIE 667 BISEAUTE 1/8</v>
          </cell>
          <cell r="D2628">
            <v>58</v>
          </cell>
          <cell r="E2628"/>
          <cell r="F2628"/>
          <cell r="G2628" t="str">
            <v>WN COT PIN AQUA S667 N1/8</v>
          </cell>
          <cell r="H2628" t="str">
            <v>W&amp;N COTMAN PENSEEL SERIE 667-1/8</v>
          </cell>
          <cell r="I2628" t="str">
            <v>WN CWB SER 667 N1/8</v>
          </cell>
          <cell r="J2628">
            <v>3.47</v>
          </cell>
          <cell r="K2628">
            <v>3.54</v>
          </cell>
          <cell r="L2628">
            <v>2.0172910662824159E-2</v>
          </cell>
          <cell r="M2628" t="str">
            <v>Actif</v>
          </cell>
          <cell r="N2628"/>
          <cell r="O2628" t="str">
            <v>WINSOR &amp; NEWTON</v>
          </cell>
          <cell r="P2628" t="str">
            <v>FINE ARTS</v>
          </cell>
          <cell r="Q2628" t="str">
            <v>W&amp;N BRUSH</v>
          </cell>
          <cell r="R2628" t="str">
            <v>COTMAN SYNTHETIC BRUSH</v>
          </cell>
          <cell r="S2628" t="str">
            <v>UNIT</v>
          </cell>
          <cell r="T2628" t="str">
            <v>No serie</v>
          </cell>
          <cell r="U2628" t="str">
            <v/>
          </cell>
          <cell r="V2628" t="str">
            <v>10100400527701</v>
          </cell>
          <cell r="W2628" t="str">
            <v>96033010</v>
          </cell>
          <cell r="X2628" t="str">
            <v>UNITED KINGDOM</v>
          </cell>
          <cell r="Y2628">
            <v>6</v>
          </cell>
        </row>
        <row r="2629">
          <cell r="A2629" t="str">
            <v>094376948455</v>
          </cell>
          <cell r="B2629" t="str">
            <v>5303003</v>
          </cell>
          <cell r="C2629" t="str">
            <v>W&amp;N COTMAN PINCEAU SERIE 333 MANC COURT PINC LETTRE N3</v>
          </cell>
          <cell r="D2629">
            <v>58</v>
          </cell>
          <cell r="E2629"/>
          <cell r="F2629"/>
          <cell r="G2629" t="str">
            <v>WN COT PIN SER 333 MC LETRE N3</v>
          </cell>
          <cell r="H2629" t="str">
            <v>W&amp;N COTMAN PENSEEL SERIE 333-3</v>
          </cell>
          <cell r="I2629" t="str">
            <v>WN CWB SER 333 N3</v>
          </cell>
          <cell r="J2629">
            <v>3.47</v>
          </cell>
          <cell r="K2629">
            <v>3.54</v>
          </cell>
          <cell r="L2629">
            <v>2.0172910662824159E-2</v>
          </cell>
          <cell r="M2629" t="str">
            <v>Actif</v>
          </cell>
          <cell r="N2629"/>
          <cell r="O2629" t="str">
            <v>WINSOR &amp; NEWTON</v>
          </cell>
          <cell r="P2629" t="str">
            <v>FINE ARTS</v>
          </cell>
          <cell r="Q2629" t="str">
            <v>W&amp;N BRUSH</v>
          </cell>
          <cell r="R2629" t="str">
            <v>COTMAN SYNTHETIC BRUSH</v>
          </cell>
          <cell r="S2629" t="str">
            <v>UNIT</v>
          </cell>
          <cell r="T2629" t="str">
            <v>No serie</v>
          </cell>
          <cell r="U2629" t="str">
            <v/>
          </cell>
          <cell r="V2629" t="str">
            <v>10100400527701</v>
          </cell>
          <cell r="W2629" t="str">
            <v>96033010</v>
          </cell>
          <cell r="X2629" t="str">
            <v>UNITED KINGDOM</v>
          </cell>
          <cell r="Y2629">
            <v>3</v>
          </cell>
        </row>
        <row r="2630">
          <cell r="A2630" t="str">
            <v>094376948363</v>
          </cell>
          <cell r="B2630" t="str">
            <v>5368103</v>
          </cell>
          <cell r="C2630" t="str">
            <v>W&amp;N COTMAN PINCEAU SERIE 668 MANC COURT USEE BOMBEE 1/8</v>
          </cell>
          <cell r="D2630">
            <v>58</v>
          </cell>
          <cell r="E2630"/>
          <cell r="F2630"/>
          <cell r="G2630" t="str">
            <v>WN COT PIN S 668 MC US BBE 1/8</v>
          </cell>
          <cell r="H2630" t="str">
            <v>W&amp;N COTMAN PENSEEL SERIE 668-1/8</v>
          </cell>
          <cell r="I2630" t="str">
            <v>WN CWB SER 668 N1/8</v>
          </cell>
          <cell r="J2630">
            <v>3.62</v>
          </cell>
          <cell r="K2630">
            <v>3.69</v>
          </cell>
          <cell r="L2630">
            <v>1.9337016574585589E-2</v>
          </cell>
          <cell r="M2630" t="str">
            <v>Actif</v>
          </cell>
          <cell r="N2630"/>
          <cell r="O2630" t="str">
            <v>WINSOR &amp; NEWTON</v>
          </cell>
          <cell r="P2630" t="str">
            <v>FINE ARTS</v>
          </cell>
          <cell r="Q2630" t="str">
            <v>W&amp;N BRUSH</v>
          </cell>
          <cell r="R2630" t="str">
            <v>COTMAN SYNTHETIC BRUSH</v>
          </cell>
          <cell r="S2630" t="str">
            <v>UNIT</v>
          </cell>
          <cell r="T2630" t="str">
            <v>No serie</v>
          </cell>
          <cell r="U2630" t="str">
            <v/>
          </cell>
          <cell r="V2630" t="str">
            <v>10100400527701</v>
          </cell>
          <cell r="W2630" t="str">
            <v>96033010</v>
          </cell>
          <cell r="X2630" t="str">
            <v>UNITED KINGDOM</v>
          </cell>
          <cell r="Y2630">
            <v>6</v>
          </cell>
        </row>
        <row r="2631">
          <cell r="A2631" t="str">
            <v>094376872637</v>
          </cell>
          <cell r="B2631" t="str">
            <v>5305004</v>
          </cell>
          <cell r="C2631" t="str">
            <v>W&amp;N COTMAN PINCEAU AQUARELLE SERIE 555 PLAT MANCHE LONG N4</v>
          </cell>
          <cell r="D2631">
            <v>58</v>
          </cell>
          <cell r="E2631"/>
          <cell r="F2631"/>
          <cell r="G2631" t="str">
            <v>WN COT PIN AQUA P ML N4</v>
          </cell>
          <cell r="H2631" t="str">
            <v>W&amp;N COTMAN PENSEEL SERIES 555 Nø4</v>
          </cell>
          <cell r="I2631" t="str">
            <v>WN CWB SER 555 N4</v>
          </cell>
          <cell r="J2631">
            <v>3.66</v>
          </cell>
          <cell r="K2631">
            <v>3.73</v>
          </cell>
          <cell r="L2631">
            <v>1.9125683060109245E-2</v>
          </cell>
          <cell r="M2631" t="str">
            <v>Actif</v>
          </cell>
          <cell r="N2631"/>
          <cell r="O2631" t="str">
            <v>WINSOR &amp; NEWTON</v>
          </cell>
          <cell r="P2631" t="str">
            <v>FINE ARTS</v>
          </cell>
          <cell r="Q2631" t="str">
            <v>W&amp;N BRUSH</v>
          </cell>
          <cell r="R2631" t="str">
            <v>COTMAN SYNTHETIC BRUSH</v>
          </cell>
          <cell r="S2631" t="str">
            <v>UNIT</v>
          </cell>
          <cell r="T2631" t="str">
            <v>No serie</v>
          </cell>
          <cell r="U2631" t="str">
            <v/>
          </cell>
          <cell r="V2631" t="str">
            <v>10100400527701</v>
          </cell>
          <cell r="W2631" t="str">
            <v>96033010</v>
          </cell>
          <cell r="X2631" t="str">
            <v>UNITED KINGDOM</v>
          </cell>
          <cell r="Y2631">
            <v>3</v>
          </cell>
        </row>
        <row r="2632">
          <cell r="A2632" t="str">
            <v>094376872477</v>
          </cell>
          <cell r="B2632" t="str">
            <v>5302005</v>
          </cell>
          <cell r="C2632" t="str">
            <v>W&amp;N COTMAN PINCEAU AQUARELLE SERIE 222 ROND MANCHE COURT N5</v>
          </cell>
          <cell r="D2632">
            <v>58</v>
          </cell>
          <cell r="E2632"/>
          <cell r="F2632"/>
          <cell r="G2632" t="str">
            <v>WN COT PIN AQUA S222 N5</v>
          </cell>
          <cell r="H2632" t="str">
            <v>W&amp;N COTMAN PENSEEL SERIES 222 Nø5</v>
          </cell>
          <cell r="I2632" t="str">
            <v>WN CWB SER 222 N5</v>
          </cell>
          <cell r="J2632">
            <v>3.68</v>
          </cell>
          <cell r="K2632">
            <v>3.75</v>
          </cell>
          <cell r="L2632">
            <v>1.9021739130434739E-2</v>
          </cell>
          <cell r="M2632" t="str">
            <v>Actif</v>
          </cell>
          <cell r="N2632"/>
          <cell r="O2632" t="str">
            <v>WINSOR &amp; NEWTON</v>
          </cell>
          <cell r="P2632" t="str">
            <v>FINE ARTS</v>
          </cell>
          <cell r="Q2632" t="str">
            <v>W&amp;N BRUSH</v>
          </cell>
          <cell r="R2632" t="str">
            <v>COTMAN SYNTHETIC BRUSH</v>
          </cell>
          <cell r="S2632" t="str">
            <v>UNIT</v>
          </cell>
          <cell r="T2632" t="str">
            <v>No serie</v>
          </cell>
          <cell r="U2632" t="str">
            <v/>
          </cell>
          <cell r="V2632" t="str">
            <v>10100400527701</v>
          </cell>
          <cell r="W2632" t="str">
            <v>96033010</v>
          </cell>
          <cell r="X2632" t="str">
            <v>UNITED KINGDOM</v>
          </cell>
          <cell r="Y2632">
            <v>3</v>
          </cell>
        </row>
        <row r="2633">
          <cell r="A2633" t="str">
            <v>094376863871</v>
          </cell>
          <cell r="B2633" t="str">
            <v>5301006</v>
          </cell>
          <cell r="C2633" t="str">
            <v>W&amp;N COTMAN PINCEAU AQUARELLE SERIE 111 ROND MANCHE COURT N6</v>
          </cell>
          <cell r="D2633">
            <v>58</v>
          </cell>
          <cell r="E2633"/>
          <cell r="F2633"/>
          <cell r="G2633" t="str">
            <v>WN COT PIN AQUA S111 N6</v>
          </cell>
          <cell r="H2633" t="str">
            <v>W&amp;N COTMAN PENSEEL SERIE 111 Nø6</v>
          </cell>
          <cell r="I2633" t="str">
            <v>WN CWB SER 111 N6</v>
          </cell>
          <cell r="J2633">
            <v>3.92</v>
          </cell>
          <cell r="K2633">
            <v>4</v>
          </cell>
          <cell r="L2633">
            <v>2.0408163265306142E-2</v>
          </cell>
          <cell r="M2633" t="str">
            <v>Actif</v>
          </cell>
          <cell r="N2633"/>
          <cell r="O2633" t="str">
            <v>WINSOR &amp; NEWTON</v>
          </cell>
          <cell r="P2633" t="str">
            <v>FINE ARTS</v>
          </cell>
          <cell r="Q2633" t="str">
            <v>W&amp;N BRUSH</v>
          </cell>
          <cell r="R2633" t="str">
            <v>COTMAN SYNTHETIC BRUSH</v>
          </cell>
          <cell r="S2633" t="str">
            <v>UNIT</v>
          </cell>
          <cell r="T2633" t="str">
            <v>No serie</v>
          </cell>
          <cell r="U2633" t="str">
            <v/>
          </cell>
          <cell r="V2633" t="str">
            <v>10100400527701</v>
          </cell>
          <cell r="W2633" t="str">
            <v>96033010</v>
          </cell>
          <cell r="X2633" t="str">
            <v>UNITED KINGDOM</v>
          </cell>
          <cell r="Y2633">
            <v>6</v>
          </cell>
        </row>
        <row r="2634">
          <cell r="A2634" t="str">
            <v>094376863987</v>
          </cell>
          <cell r="B2634" t="str">
            <v>5302006</v>
          </cell>
          <cell r="C2634" t="str">
            <v>W&amp;N COTMAN PINCEAU AQUARELLE SERIE 222 ROND MANCHE COURT N6</v>
          </cell>
          <cell r="D2634">
            <v>58</v>
          </cell>
          <cell r="E2634"/>
          <cell r="F2634"/>
          <cell r="G2634" t="str">
            <v>WN COT PIN AQUA S222 N6</v>
          </cell>
          <cell r="H2634" t="str">
            <v>W&amp;N COTMAN PENSEEL SERIE 222 Nø6</v>
          </cell>
          <cell r="I2634" t="str">
            <v>WN CWB SER 222 N6</v>
          </cell>
          <cell r="J2634">
            <v>3.98</v>
          </cell>
          <cell r="K2634">
            <v>4.0599999999999996</v>
          </cell>
          <cell r="L2634">
            <v>2.0100502512562721E-2</v>
          </cell>
          <cell r="M2634" t="str">
            <v>Actif</v>
          </cell>
          <cell r="N2634"/>
          <cell r="O2634" t="str">
            <v>WINSOR &amp; NEWTON</v>
          </cell>
          <cell r="P2634" t="str">
            <v>FINE ARTS</v>
          </cell>
          <cell r="Q2634" t="str">
            <v>W&amp;N BRUSH</v>
          </cell>
          <cell r="R2634" t="str">
            <v>COTMAN SYNTHETIC BRUSH</v>
          </cell>
          <cell r="S2634" t="str">
            <v>UNIT</v>
          </cell>
          <cell r="T2634" t="str">
            <v>No serie</v>
          </cell>
          <cell r="U2634" t="str">
            <v/>
          </cell>
          <cell r="V2634" t="str">
            <v>10100400527701</v>
          </cell>
          <cell r="W2634" t="str">
            <v>96033010</v>
          </cell>
          <cell r="X2634" t="str">
            <v>UNITED KINGDOM</v>
          </cell>
          <cell r="Y2634">
            <v>3</v>
          </cell>
        </row>
        <row r="2635">
          <cell r="A2635" t="str">
            <v>094376872644</v>
          </cell>
          <cell r="B2635" t="str">
            <v>5305005</v>
          </cell>
          <cell r="C2635" t="str">
            <v>W&amp;N COTMAN PINCEAU AQUARELLE SERIE 555 PLAT MANCHE LONG N5</v>
          </cell>
          <cell r="D2635">
            <v>58</v>
          </cell>
          <cell r="E2635"/>
          <cell r="F2635"/>
          <cell r="G2635" t="str">
            <v>WN COT PIN AQUA P ML N5</v>
          </cell>
          <cell r="H2635" t="str">
            <v>W&amp;N COTMAN PENSEEL SERIES 555 Nø5</v>
          </cell>
          <cell r="I2635" t="str">
            <v>WN CWB SER 555 N5</v>
          </cell>
          <cell r="J2635">
            <v>4.03</v>
          </cell>
          <cell r="K2635">
            <v>4.1100000000000003</v>
          </cell>
          <cell r="L2635">
            <v>1.9851116625310191E-2</v>
          </cell>
          <cell r="M2635" t="str">
            <v>Actif</v>
          </cell>
          <cell r="N2635"/>
          <cell r="O2635" t="str">
            <v>WINSOR &amp; NEWTON</v>
          </cell>
          <cell r="P2635" t="str">
            <v>FINE ARTS</v>
          </cell>
          <cell r="Q2635" t="str">
            <v>W&amp;N BRUSH</v>
          </cell>
          <cell r="R2635" t="str">
            <v>COTMAN SYNTHETIC BRUSH</v>
          </cell>
          <cell r="S2635" t="str">
            <v>UNIT</v>
          </cell>
          <cell r="T2635" t="str">
            <v>No serie</v>
          </cell>
          <cell r="U2635" t="str">
            <v/>
          </cell>
          <cell r="V2635" t="str">
            <v>10100400527701</v>
          </cell>
          <cell r="W2635" t="str">
            <v>96033010</v>
          </cell>
          <cell r="X2635" t="str">
            <v>UNITED KINGDOM</v>
          </cell>
          <cell r="Y2635">
            <v>3</v>
          </cell>
        </row>
        <row r="2636">
          <cell r="A2636" t="str">
            <v>094376864007</v>
          </cell>
          <cell r="B2636" t="str">
            <v>5306106</v>
          </cell>
          <cell r="C2636" t="str">
            <v>W&amp;N COTMAN PINCEAU AQUARELLE SERIE 666 COURT MINCE 6MM</v>
          </cell>
          <cell r="D2636">
            <v>58</v>
          </cell>
          <cell r="E2636"/>
          <cell r="F2636"/>
          <cell r="G2636" t="str">
            <v>WN COT PIN AQUA S666 6MM</v>
          </cell>
          <cell r="H2636" t="str">
            <v>W&amp;N COTMAN PENSEEL SERIE 666-6 MM</v>
          </cell>
          <cell r="I2636" t="str">
            <v>WN CWB SER 666 1/4 INCH</v>
          </cell>
          <cell r="J2636">
            <v>4.1900000000000004</v>
          </cell>
          <cell r="K2636">
            <v>4.2699999999999996</v>
          </cell>
          <cell r="L2636">
            <v>1.9093078758949684E-2</v>
          </cell>
          <cell r="M2636" t="str">
            <v>Actif</v>
          </cell>
          <cell r="N2636"/>
          <cell r="O2636" t="str">
            <v>WINSOR &amp; NEWTON</v>
          </cell>
          <cell r="P2636" t="str">
            <v>FINE ARTS</v>
          </cell>
          <cell r="Q2636" t="str">
            <v>W&amp;N BRUSH</v>
          </cell>
          <cell r="R2636" t="str">
            <v>COTMAN SYNTHETIC BRUSH</v>
          </cell>
          <cell r="S2636" t="str">
            <v>UNIT</v>
          </cell>
          <cell r="T2636" t="str">
            <v>No serie</v>
          </cell>
          <cell r="U2636" t="str">
            <v/>
          </cell>
          <cell r="V2636" t="str">
            <v>10100400527701</v>
          </cell>
          <cell r="W2636" t="str">
            <v>96033010</v>
          </cell>
          <cell r="X2636" t="str">
            <v>UNITED KINGDOM</v>
          </cell>
          <cell r="Y2636">
            <v>6</v>
          </cell>
        </row>
        <row r="2637">
          <cell r="A2637" t="str">
            <v>094376948332</v>
          </cell>
          <cell r="B2637" t="str">
            <v>5367106</v>
          </cell>
          <cell r="C2637" t="str">
            <v>W&amp;N COTMAN PINCEAU AQUARELLE SERIE 667 BISEAUTE 1/4</v>
          </cell>
          <cell r="D2637">
            <v>58</v>
          </cell>
          <cell r="E2637"/>
          <cell r="F2637"/>
          <cell r="G2637" t="str">
            <v>WN COT PIN AQUA S667 N1/4</v>
          </cell>
          <cell r="H2637" t="str">
            <v>W&amp;N COTMAN PENSEEL SERIE 667-1/4</v>
          </cell>
          <cell r="I2637" t="str">
            <v>WN CWB SER 667 N1/4</v>
          </cell>
          <cell r="J2637">
            <v>4.3499999999999996</v>
          </cell>
          <cell r="K2637">
            <v>4.4400000000000004</v>
          </cell>
          <cell r="L2637">
            <v>2.0689655172413966E-2</v>
          </cell>
          <cell r="M2637" t="str">
            <v>Actif</v>
          </cell>
          <cell r="N2637"/>
          <cell r="O2637" t="str">
            <v>WINSOR &amp; NEWTON</v>
          </cell>
          <cell r="P2637" t="str">
            <v>FINE ARTS</v>
          </cell>
          <cell r="Q2637" t="str">
            <v>W&amp;N BRUSH</v>
          </cell>
          <cell r="R2637" t="str">
            <v>COTMAN SYNTHETIC BRUSH</v>
          </cell>
          <cell r="S2637" t="str">
            <v>UNIT</v>
          </cell>
          <cell r="T2637" t="str">
            <v>No serie</v>
          </cell>
          <cell r="U2637" t="str">
            <v/>
          </cell>
          <cell r="V2637" t="str">
            <v>10100400527701</v>
          </cell>
          <cell r="W2637" t="str">
            <v>96033010</v>
          </cell>
          <cell r="X2637" t="str">
            <v>UNITED KINGDOM</v>
          </cell>
          <cell r="Y2637">
            <v>6</v>
          </cell>
        </row>
        <row r="2638">
          <cell r="A2638" t="str">
            <v>094376948370</v>
          </cell>
          <cell r="B2638" t="str">
            <v>5368106</v>
          </cell>
          <cell r="C2638" t="str">
            <v>W&amp;N COTMAN PINCEAU SERIE 668 MANC COURT USEE BOMBEE 1/4</v>
          </cell>
          <cell r="D2638">
            <v>58</v>
          </cell>
          <cell r="E2638"/>
          <cell r="F2638"/>
          <cell r="G2638" t="str">
            <v>WN COT PIN S 668 MC US BBE 1/4</v>
          </cell>
          <cell r="H2638" t="str">
            <v>W&amp;N COTMAN PENSEEL SERIE 668-1/4</v>
          </cell>
          <cell r="I2638" t="str">
            <v>WN CWB SER 668 N1/4</v>
          </cell>
          <cell r="J2638">
            <v>4.3499999999999996</v>
          </cell>
          <cell r="K2638">
            <v>4.4400000000000004</v>
          </cell>
          <cell r="L2638">
            <v>2.0689655172413966E-2</v>
          </cell>
          <cell r="M2638" t="str">
            <v>Actif</v>
          </cell>
          <cell r="N2638"/>
          <cell r="O2638" t="str">
            <v>WINSOR &amp; NEWTON</v>
          </cell>
          <cell r="P2638" t="str">
            <v>FINE ARTS</v>
          </cell>
          <cell r="Q2638" t="str">
            <v>W&amp;N BRUSH</v>
          </cell>
          <cell r="R2638" t="str">
            <v>COTMAN SYNTHETIC BRUSH</v>
          </cell>
          <cell r="S2638" t="str">
            <v>UNIT</v>
          </cell>
          <cell r="T2638" t="str">
            <v>No serie</v>
          </cell>
          <cell r="U2638" t="str">
            <v/>
          </cell>
          <cell r="V2638" t="str">
            <v>10100400527701</v>
          </cell>
          <cell r="W2638" t="str">
            <v>96033010</v>
          </cell>
          <cell r="X2638" t="str">
            <v>UNITED KINGDOM</v>
          </cell>
          <cell r="Y2638">
            <v>6</v>
          </cell>
        </row>
        <row r="2639">
          <cell r="A2639" t="str">
            <v>094376874372</v>
          </cell>
          <cell r="B2639" t="str">
            <v>5301007</v>
          </cell>
          <cell r="C2639" t="str">
            <v>W&amp;N COTMAN PINCEAU AQUARELLE SERIE 111 ROND MANCHE COURT N7</v>
          </cell>
          <cell r="D2639">
            <v>58</v>
          </cell>
          <cell r="E2639"/>
          <cell r="F2639"/>
          <cell r="G2639" t="str">
            <v>WN COT PIN AQUA S111 N7</v>
          </cell>
          <cell r="H2639" t="str">
            <v>W&amp;N COTMAN WATER COLOUR PENSEEL SERIE 111 NO 7</v>
          </cell>
          <cell r="I2639" t="str">
            <v>WN CWB SER 111 N7</v>
          </cell>
          <cell r="J2639">
            <v>4.47</v>
          </cell>
          <cell r="K2639">
            <v>4.5599999999999996</v>
          </cell>
          <cell r="L2639">
            <v>2.0134228187919434E-2</v>
          </cell>
          <cell r="M2639" t="str">
            <v>Actif</v>
          </cell>
          <cell r="N2639"/>
          <cell r="O2639" t="str">
            <v>WINSOR &amp; NEWTON</v>
          </cell>
          <cell r="P2639" t="str">
            <v>FINE ARTS</v>
          </cell>
          <cell r="Q2639" t="str">
            <v>W&amp;N BRUSH</v>
          </cell>
          <cell r="R2639" t="str">
            <v>COTMAN SYNTHETIC BRUSH</v>
          </cell>
          <cell r="S2639" t="str">
            <v>UNIT</v>
          </cell>
          <cell r="T2639" t="str">
            <v>No serie</v>
          </cell>
          <cell r="U2639" t="str">
            <v/>
          </cell>
          <cell r="V2639" t="str">
            <v>10100400527701</v>
          </cell>
          <cell r="W2639" t="str">
            <v>96033010</v>
          </cell>
          <cell r="X2639" t="str">
            <v>UNITED KINGDOM</v>
          </cell>
          <cell r="Y2639">
            <v>6</v>
          </cell>
        </row>
        <row r="2640">
          <cell r="A2640" t="str">
            <v>094376872651</v>
          </cell>
          <cell r="B2640" t="str">
            <v>5305006</v>
          </cell>
          <cell r="C2640" t="str">
            <v>W&amp;N COTMAN PINCEAU AQUARELLE SERIE 555 PLAT MANCHE LONG N6</v>
          </cell>
          <cell r="D2640">
            <v>58</v>
          </cell>
          <cell r="E2640"/>
          <cell r="F2640"/>
          <cell r="G2640" t="str">
            <v>WN COT PIN AQUA P ML N6</v>
          </cell>
          <cell r="H2640" t="str">
            <v>W&amp;N COTMAN PENSEEL SERIES 555 Nø6</v>
          </cell>
          <cell r="I2640" t="str">
            <v>WN CWB SER 555 N6</v>
          </cell>
          <cell r="J2640">
            <v>4.5599999999999996</v>
          </cell>
          <cell r="K2640">
            <v>4.6500000000000004</v>
          </cell>
          <cell r="L2640">
            <v>1.9736842105263323E-2</v>
          </cell>
          <cell r="M2640" t="str">
            <v>Actif</v>
          </cell>
          <cell r="N2640"/>
          <cell r="O2640" t="str">
            <v>WINSOR &amp; NEWTON</v>
          </cell>
          <cell r="P2640" t="str">
            <v>FINE ARTS</v>
          </cell>
          <cell r="Q2640" t="str">
            <v>W&amp;N BRUSH</v>
          </cell>
          <cell r="R2640" t="str">
            <v>COTMAN SYNTHETIC BRUSH</v>
          </cell>
          <cell r="S2640" t="str">
            <v>UNIT</v>
          </cell>
          <cell r="T2640" t="str">
            <v>No serie</v>
          </cell>
          <cell r="U2640" t="str">
            <v/>
          </cell>
          <cell r="V2640" t="str">
            <v>10100400527701</v>
          </cell>
          <cell r="W2640" t="str">
            <v>96033010</v>
          </cell>
          <cell r="X2640" t="str">
            <v>UNITED KINGDOM</v>
          </cell>
          <cell r="Y2640">
            <v>3</v>
          </cell>
        </row>
        <row r="2641">
          <cell r="A2641" t="str">
            <v>094376948349</v>
          </cell>
          <cell r="B2641" t="str">
            <v>5367110</v>
          </cell>
          <cell r="C2641" t="str">
            <v>W&amp;N COTMAN PINCEAU AQUARELLE SERIE 667 BISEAUTE 3/8</v>
          </cell>
          <cell r="D2641">
            <v>58</v>
          </cell>
          <cell r="E2641"/>
          <cell r="F2641"/>
          <cell r="G2641" t="str">
            <v>WN COT PIN AQUA S667 N3/8</v>
          </cell>
          <cell r="H2641" t="str">
            <v>W&amp;N COTMAN PENSEEL SERIE 667-3/8</v>
          </cell>
          <cell r="I2641" t="str">
            <v>WN CWB SER 667 N3/8</v>
          </cell>
          <cell r="J2641">
            <v>4.88</v>
          </cell>
          <cell r="K2641">
            <v>4.9800000000000004</v>
          </cell>
          <cell r="L2641">
            <v>2.0491803278688634E-2</v>
          </cell>
          <cell r="M2641" t="str">
            <v>Actif</v>
          </cell>
          <cell r="N2641"/>
          <cell r="O2641" t="str">
            <v>WINSOR &amp; NEWTON</v>
          </cell>
          <cell r="P2641" t="str">
            <v>FINE ARTS</v>
          </cell>
          <cell r="Q2641" t="str">
            <v>W&amp;N BRUSH</v>
          </cell>
          <cell r="R2641" t="str">
            <v>COTMAN SYNTHETIC BRUSH</v>
          </cell>
          <cell r="S2641" t="str">
            <v>UNIT</v>
          </cell>
          <cell r="T2641" t="str">
            <v>No serie</v>
          </cell>
          <cell r="U2641" t="str">
            <v/>
          </cell>
          <cell r="V2641" t="str">
            <v>10100400527701</v>
          </cell>
          <cell r="W2641" t="str">
            <v>96033010</v>
          </cell>
          <cell r="X2641" t="str">
            <v>UNITED KINGDOM</v>
          </cell>
          <cell r="Y2641">
            <v>6</v>
          </cell>
        </row>
        <row r="2642">
          <cell r="A2642" t="str">
            <v>094376872736</v>
          </cell>
          <cell r="B2642" t="str">
            <v>5308002</v>
          </cell>
          <cell r="C2642" t="str">
            <v>W&amp;N COTMAN PINCEAU AQUARELLE SERIE 888 EVENTAIL MANCHELONGN2</v>
          </cell>
          <cell r="D2642">
            <v>58</v>
          </cell>
          <cell r="E2642"/>
          <cell r="F2642"/>
          <cell r="G2642" t="str">
            <v>WN COT PIN AQUA S888 Nø2</v>
          </cell>
          <cell r="H2642" t="str">
            <v>W&amp;N COTMAN PENSEEL SERIES 888 Nø2</v>
          </cell>
          <cell r="I2642" t="str">
            <v>WN CWB SER 888 N2</v>
          </cell>
          <cell r="J2642">
            <v>4.88</v>
          </cell>
          <cell r="K2642">
            <v>4.9800000000000004</v>
          </cell>
          <cell r="L2642">
            <v>2.0491803278688634E-2</v>
          </cell>
          <cell r="M2642" t="str">
            <v>Actif</v>
          </cell>
          <cell r="N2642"/>
          <cell r="O2642" t="str">
            <v>WINSOR &amp; NEWTON</v>
          </cell>
          <cell r="P2642" t="str">
            <v>FINE ARTS</v>
          </cell>
          <cell r="Q2642" t="str">
            <v>W&amp;N BRUSH</v>
          </cell>
          <cell r="R2642" t="str">
            <v>COTMAN SYNTHETIC BRUSH</v>
          </cell>
          <cell r="S2642" t="str">
            <v>UNIT</v>
          </cell>
          <cell r="T2642" t="str">
            <v>No serie</v>
          </cell>
          <cell r="U2642" t="str">
            <v/>
          </cell>
          <cell r="V2642" t="str">
            <v>10100400527701</v>
          </cell>
          <cell r="W2642" t="str">
            <v>96033010</v>
          </cell>
          <cell r="X2642" t="str">
            <v>UNITED KINGDOM</v>
          </cell>
          <cell r="Y2642">
            <v>1</v>
          </cell>
        </row>
        <row r="2643">
          <cell r="A2643" t="str">
            <v>094376948387</v>
          </cell>
          <cell r="B2643" t="str">
            <v>5368110</v>
          </cell>
          <cell r="C2643" t="str">
            <v>W&amp;N COTMAN PINCEAU SERIE 668 MANC COURT USEE BOMBEE 3/8</v>
          </cell>
          <cell r="D2643">
            <v>58</v>
          </cell>
          <cell r="E2643"/>
          <cell r="F2643"/>
          <cell r="G2643" t="str">
            <v>WN COT PIN S 668 MC US BBE 3/8</v>
          </cell>
          <cell r="H2643" t="str">
            <v>W&amp;N COTMAN PENSEEL SERIE 668-3/8</v>
          </cell>
          <cell r="I2643" t="str">
            <v>WN CWB SER 668 N3/8</v>
          </cell>
          <cell r="J2643">
            <v>4.88</v>
          </cell>
          <cell r="K2643">
            <v>4.9800000000000004</v>
          </cell>
          <cell r="L2643">
            <v>2.0491803278688634E-2</v>
          </cell>
          <cell r="M2643" t="str">
            <v>Actif</v>
          </cell>
          <cell r="N2643"/>
          <cell r="O2643" t="str">
            <v>WINSOR &amp; NEWTON</v>
          </cell>
          <cell r="P2643" t="str">
            <v>FINE ARTS</v>
          </cell>
          <cell r="Q2643" t="str">
            <v>W&amp;N BRUSH</v>
          </cell>
          <cell r="R2643" t="str">
            <v>COTMAN SYNTHETIC BRUSH</v>
          </cell>
          <cell r="S2643" t="str">
            <v>UNIT</v>
          </cell>
          <cell r="T2643" t="str">
            <v>No serie</v>
          </cell>
          <cell r="U2643" t="str">
            <v/>
          </cell>
          <cell r="V2643" t="str">
            <v>10100400527701</v>
          </cell>
          <cell r="W2643" t="str">
            <v>96033010</v>
          </cell>
          <cell r="X2643" t="str">
            <v>UNITED KINGDOM</v>
          </cell>
          <cell r="Y2643">
            <v>6</v>
          </cell>
        </row>
        <row r="2644">
          <cell r="A2644" t="str">
            <v>094376948271</v>
          </cell>
          <cell r="B2644" t="str">
            <v>5388002</v>
          </cell>
          <cell r="C2644" t="str">
            <v>W&amp;N COTMAN PINCEAU SERIE 888 EVENTAIL MANCHE COURT N2</v>
          </cell>
          <cell r="D2644">
            <v>58</v>
          </cell>
          <cell r="E2644"/>
          <cell r="F2644"/>
          <cell r="G2644" t="str">
            <v>WN COT PIN SER 888 EVENT MC N2</v>
          </cell>
          <cell r="H2644" t="str">
            <v>W&amp;N COTMAN PENSEEL SERIE 888-2</v>
          </cell>
          <cell r="I2644" t="str">
            <v>WN CWB SH SER 888 N2</v>
          </cell>
          <cell r="J2644">
            <v>4.88</v>
          </cell>
          <cell r="K2644">
            <v>4.9800000000000004</v>
          </cell>
          <cell r="L2644">
            <v>2.0491803278688634E-2</v>
          </cell>
          <cell r="M2644" t="str">
            <v>Actif</v>
          </cell>
          <cell r="N2644"/>
          <cell r="O2644" t="str">
            <v>WINSOR &amp; NEWTON</v>
          </cell>
          <cell r="P2644" t="str">
            <v>FINE ARTS</v>
          </cell>
          <cell r="Q2644" t="str">
            <v>W&amp;N BRUSH</v>
          </cell>
          <cell r="R2644" t="str">
            <v>COTMAN SYNTHETIC BRUSH</v>
          </cell>
          <cell r="S2644" t="str">
            <v>UNIT</v>
          </cell>
          <cell r="T2644" t="str">
            <v>No serie</v>
          </cell>
          <cell r="U2644" t="str">
            <v/>
          </cell>
          <cell r="V2644" t="str">
            <v>10100400527701</v>
          </cell>
          <cell r="W2644" t="str">
            <v>96033010</v>
          </cell>
          <cell r="X2644" t="str">
            <v>UNITED KINGDOM</v>
          </cell>
          <cell r="Y2644">
            <v>1</v>
          </cell>
        </row>
        <row r="2645">
          <cell r="A2645" t="str">
            <v>094376872668</v>
          </cell>
          <cell r="B2645" t="str">
            <v>5305008</v>
          </cell>
          <cell r="C2645" t="str">
            <v>W&amp;N COTMAN PINCEAU AQUARELLE SERIE 555 PLAT MANCHE LONG N8</v>
          </cell>
          <cell r="D2645">
            <v>58</v>
          </cell>
          <cell r="E2645"/>
          <cell r="F2645"/>
          <cell r="G2645" t="str">
            <v>WN COT PIN AQUA P ML N8</v>
          </cell>
          <cell r="H2645" t="str">
            <v>W&amp;N COTMAN PENSEEL SERIES 555 Nø8</v>
          </cell>
          <cell r="I2645" t="str">
            <v>WN CWB SER 555 N8</v>
          </cell>
          <cell r="J2645">
            <v>5.17</v>
          </cell>
          <cell r="K2645">
            <v>5.27</v>
          </cell>
          <cell r="L2645">
            <v>1.9342359767891615E-2</v>
          </cell>
          <cell r="M2645" t="str">
            <v>Actif</v>
          </cell>
          <cell r="N2645"/>
          <cell r="O2645" t="str">
            <v>WINSOR &amp; NEWTON</v>
          </cell>
          <cell r="P2645" t="str">
            <v>FINE ARTS</v>
          </cell>
          <cell r="Q2645" t="str">
            <v>W&amp;N BRUSH</v>
          </cell>
          <cell r="R2645" t="str">
            <v>COTMAN SYNTHETIC BRUSH</v>
          </cell>
          <cell r="S2645" t="str">
            <v>UNIT</v>
          </cell>
          <cell r="T2645" t="str">
            <v>No serie</v>
          </cell>
          <cell r="U2645" t="str">
            <v/>
          </cell>
          <cell r="V2645" t="str">
            <v>10100400527701</v>
          </cell>
          <cell r="W2645" t="str">
            <v>96033010</v>
          </cell>
          <cell r="X2645" t="str">
            <v>UNITED KINGDOM</v>
          </cell>
          <cell r="Y2645">
            <v>3</v>
          </cell>
        </row>
        <row r="2646">
          <cell r="A2646" t="str">
            <v>094376864014</v>
          </cell>
          <cell r="B2646" t="str">
            <v>5306110</v>
          </cell>
          <cell r="C2646" t="str">
            <v>W&amp;N COTMAN PINCEAU AQUARELLE SERIE 666 COURT MINCE 10MM</v>
          </cell>
          <cell r="D2646">
            <v>58</v>
          </cell>
          <cell r="E2646"/>
          <cell r="F2646"/>
          <cell r="G2646" t="str">
            <v>WN COT PIN AQUA S666 10MM</v>
          </cell>
          <cell r="H2646" t="str">
            <v>W&amp;N COTMAN PENSEEL SERIE 666-10 MM</v>
          </cell>
          <cell r="I2646" t="str">
            <v>WN CWB SER 666 3/8 INCH</v>
          </cell>
          <cell r="J2646">
            <v>5.17</v>
          </cell>
          <cell r="K2646">
            <v>5.27</v>
          </cell>
          <cell r="L2646">
            <v>1.9342359767891615E-2</v>
          </cell>
          <cell r="M2646" t="str">
            <v>Actif</v>
          </cell>
          <cell r="N2646"/>
          <cell r="O2646" t="str">
            <v>WINSOR &amp; NEWTON</v>
          </cell>
          <cell r="P2646" t="str">
            <v>FINE ARTS</v>
          </cell>
          <cell r="Q2646" t="str">
            <v>W&amp;N BRUSH</v>
          </cell>
          <cell r="R2646" t="str">
            <v>COTMAN SYNTHETIC BRUSH</v>
          </cell>
          <cell r="S2646" t="str">
            <v>UNIT</v>
          </cell>
          <cell r="T2646" t="str">
            <v>No serie</v>
          </cell>
          <cell r="U2646" t="str">
            <v/>
          </cell>
          <cell r="V2646" t="str">
            <v>10100400527701</v>
          </cell>
          <cell r="W2646" t="str">
            <v>96033010</v>
          </cell>
          <cell r="X2646" t="str">
            <v>UNITED KINGDOM</v>
          </cell>
          <cell r="Y2646">
            <v>6</v>
          </cell>
        </row>
        <row r="2647">
          <cell r="A2647" t="str">
            <v>094376863888</v>
          </cell>
          <cell r="B2647" t="str">
            <v>5301008</v>
          </cell>
          <cell r="C2647" t="str">
            <v>W&amp;N COTMAN PINCEAU AQUARELLE SERIE 111 ROND MANCHE COURT N8</v>
          </cell>
          <cell r="D2647">
            <v>58</v>
          </cell>
          <cell r="E2647"/>
          <cell r="F2647"/>
          <cell r="G2647" t="str">
            <v>WN COT PIN AQUA S111 N8</v>
          </cell>
          <cell r="H2647" t="str">
            <v>W&amp;N COTMAN PENSEEL SERIE 111 Nø8</v>
          </cell>
          <cell r="I2647" t="str">
            <v>WN CWB SER 111 N8</v>
          </cell>
          <cell r="J2647">
            <v>5.37</v>
          </cell>
          <cell r="K2647">
            <v>5.48</v>
          </cell>
          <cell r="L2647">
            <v>2.0484171322160207E-2</v>
          </cell>
          <cell r="M2647" t="str">
            <v>Actif</v>
          </cell>
          <cell r="N2647"/>
          <cell r="O2647" t="str">
            <v>WINSOR &amp; NEWTON</v>
          </cell>
          <cell r="P2647" t="str">
            <v>FINE ARTS</v>
          </cell>
          <cell r="Q2647" t="str">
            <v>W&amp;N BRUSH</v>
          </cell>
          <cell r="R2647" t="str">
            <v>COTMAN SYNTHETIC BRUSH</v>
          </cell>
          <cell r="S2647" t="str">
            <v>UNIT</v>
          </cell>
          <cell r="T2647" t="str">
            <v>No serie</v>
          </cell>
          <cell r="U2647" t="str">
            <v/>
          </cell>
          <cell r="V2647" t="str">
            <v>10100400527701</v>
          </cell>
          <cell r="W2647" t="str">
            <v>96033010</v>
          </cell>
          <cell r="X2647" t="str">
            <v>UNITED KINGDOM</v>
          </cell>
          <cell r="Y2647">
            <v>6</v>
          </cell>
        </row>
        <row r="2648">
          <cell r="A2648" t="str">
            <v>094376874389</v>
          </cell>
          <cell r="B2648" t="str">
            <v>5301009</v>
          </cell>
          <cell r="C2648" t="str">
            <v>W&amp;N COTMAN PINCEAU AQUARELLE SERIE 111 ROND MANCHE COURT N9</v>
          </cell>
          <cell r="D2648">
            <v>58</v>
          </cell>
          <cell r="E2648"/>
          <cell r="F2648"/>
          <cell r="G2648" t="str">
            <v>WN COT PIN AQUA S111 N9</v>
          </cell>
          <cell r="H2648" t="str">
            <v>W&amp;N COTMAN WATER COLOUR PENSEEL SERIE 111 NO 9</v>
          </cell>
          <cell r="I2648" t="str">
            <v>WN CWB SER 111 N9</v>
          </cell>
          <cell r="J2648">
            <v>6.03</v>
          </cell>
          <cell r="K2648">
            <v>6.15</v>
          </cell>
          <cell r="L2648">
            <v>1.9900497512437828E-2</v>
          </cell>
          <cell r="M2648" t="str">
            <v>Actif</v>
          </cell>
          <cell r="N2648"/>
          <cell r="O2648" t="str">
            <v>WINSOR &amp; NEWTON</v>
          </cell>
          <cell r="P2648" t="str">
            <v>FINE ARTS</v>
          </cell>
          <cell r="Q2648" t="str">
            <v>W&amp;N BRUSH</v>
          </cell>
          <cell r="R2648" t="str">
            <v>COTMAN SYNTHETIC BRUSH</v>
          </cell>
          <cell r="S2648" t="str">
            <v>UNIT</v>
          </cell>
          <cell r="T2648" t="str">
            <v>No serie</v>
          </cell>
          <cell r="U2648" t="str">
            <v/>
          </cell>
          <cell r="V2648" t="str">
            <v>10100400527701</v>
          </cell>
          <cell r="W2648" t="str">
            <v>96033010</v>
          </cell>
          <cell r="X2648" t="str">
            <v>UNITED KINGDOM</v>
          </cell>
          <cell r="Y2648">
            <v>3</v>
          </cell>
        </row>
        <row r="2649">
          <cell r="A2649" t="str">
            <v>094376948356</v>
          </cell>
          <cell r="B2649" t="str">
            <v>5367113</v>
          </cell>
          <cell r="C2649" t="str">
            <v>W&amp;N COTMAN PINCEAU AQUARELLE SERIE 667 BISEAUTE 1/2</v>
          </cell>
          <cell r="D2649">
            <v>58</v>
          </cell>
          <cell r="E2649"/>
          <cell r="F2649"/>
          <cell r="G2649" t="str">
            <v>WN COT PIN AQUA S667 N1/2</v>
          </cell>
          <cell r="H2649" t="str">
            <v>W&amp;N COTMAN PENSEEL SERIE 667-1/2</v>
          </cell>
          <cell r="I2649" t="str">
            <v>WN CWB SER 667 N1/2</v>
          </cell>
          <cell r="J2649">
            <v>6.03</v>
          </cell>
          <cell r="K2649">
            <v>6.15</v>
          </cell>
          <cell r="L2649">
            <v>1.9900497512437828E-2</v>
          </cell>
          <cell r="M2649" t="str">
            <v>Actif</v>
          </cell>
          <cell r="N2649"/>
          <cell r="O2649" t="str">
            <v>WINSOR &amp; NEWTON</v>
          </cell>
          <cell r="P2649" t="str">
            <v>FINE ARTS</v>
          </cell>
          <cell r="Q2649" t="str">
            <v>W&amp;N BRUSH</v>
          </cell>
          <cell r="R2649" t="str">
            <v>COTMAN SYNTHETIC BRUSH</v>
          </cell>
          <cell r="S2649" t="str">
            <v>UNIT</v>
          </cell>
          <cell r="T2649" t="str">
            <v>No serie</v>
          </cell>
          <cell r="U2649" t="str">
            <v/>
          </cell>
          <cell r="V2649" t="str">
            <v>10100400527701</v>
          </cell>
          <cell r="W2649" t="str">
            <v>96033010</v>
          </cell>
          <cell r="X2649" t="str">
            <v>UNITED KINGDOM</v>
          </cell>
          <cell r="Y2649">
            <v>3</v>
          </cell>
        </row>
        <row r="2650">
          <cell r="A2650" t="str">
            <v>094376872743</v>
          </cell>
          <cell r="B2650" t="str">
            <v>5308004</v>
          </cell>
          <cell r="C2650" t="str">
            <v>W&amp;N COTMAN PINCEAU AQUARELLE SERIE 888 EVENTAIL MANCHELONGN4</v>
          </cell>
          <cell r="D2650">
            <v>58</v>
          </cell>
          <cell r="E2650"/>
          <cell r="F2650"/>
          <cell r="G2650" t="str">
            <v>WN COT PIN AQUA S888 Nø4</v>
          </cell>
          <cell r="H2650" t="str">
            <v>W&amp;N COTMAN PENSEEL SERIES 888 Nø4</v>
          </cell>
          <cell r="I2650" t="str">
            <v>WN CWB SER 888 N4</v>
          </cell>
          <cell r="J2650">
            <v>6.2</v>
          </cell>
          <cell r="K2650">
            <v>6.32</v>
          </cell>
          <cell r="L2650">
            <v>1.9354838709677438E-2</v>
          </cell>
          <cell r="M2650" t="str">
            <v>Actif</v>
          </cell>
          <cell r="N2650"/>
          <cell r="O2650" t="str">
            <v>WINSOR &amp; NEWTON</v>
          </cell>
          <cell r="P2650" t="str">
            <v>FINE ARTS</v>
          </cell>
          <cell r="Q2650" t="str">
            <v>W&amp;N BRUSH</v>
          </cell>
          <cell r="R2650" t="str">
            <v>COTMAN SYNTHETIC BRUSH</v>
          </cell>
          <cell r="S2650" t="str">
            <v>UNIT</v>
          </cell>
          <cell r="T2650" t="str">
            <v>No serie</v>
          </cell>
          <cell r="U2650" t="str">
            <v/>
          </cell>
          <cell r="V2650" t="str">
            <v>10100400527701</v>
          </cell>
          <cell r="W2650" t="str">
            <v>96033010</v>
          </cell>
          <cell r="X2650" t="str">
            <v>UNITED KINGDOM</v>
          </cell>
          <cell r="Y2650">
            <v>1</v>
          </cell>
        </row>
        <row r="2651">
          <cell r="A2651" t="str">
            <v>094376948288</v>
          </cell>
          <cell r="B2651" t="str">
            <v>5388004</v>
          </cell>
          <cell r="C2651" t="str">
            <v>W&amp;N COTMAN PINCEAU SERIE 888 EVENTAIL MANCHE COURT N4</v>
          </cell>
          <cell r="D2651">
            <v>58</v>
          </cell>
          <cell r="E2651"/>
          <cell r="F2651"/>
          <cell r="G2651" t="str">
            <v>WN COT PIN SER 888 EVENT MC N4</v>
          </cell>
          <cell r="H2651" t="str">
            <v>W&amp;N COTMAN PENSEEL SERIE 888-4</v>
          </cell>
          <cell r="I2651" t="str">
            <v>WN CWB SH SER 888 N4</v>
          </cell>
          <cell r="J2651">
            <v>6.2</v>
          </cell>
          <cell r="K2651">
            <v>6.32</v>
          </cell>
          <cell r="L2651">
            <v>1.9354838709677438E-2</v>
          </cell>
          <cell r="M2651" t="str">
            <v>Actif</v>
          </cell>
          <cell r="N2651"/>
          <cell r="O2651" t="str">
            <v>WINSOR &amp; NEWTON</v>
          </cell>
          <cell r="P2651" t="str">
            <v>FINE ARTS</v>
          </cell>
          <cell r="Q2651" t="str">
            <v>W&amp;N BRUSH</v>
          </cell>
          <cell r="R2651" t="str">
            <v>COTMAN SYNTHETIC BRUSH</v>
          </cell>
          <cell r="S2651" t="str">
            <v>UNIT</v>
          </cell>
          <cell r="T2651" t="str">
            <v>No serie</v>
          </cell>
          <cell r="U2651" t="str">
            <v/>
          </cell>
          <cell r="V2651" t="str">
            <v>10100400527701</v>
          </cell>
          <cell r="W2651" t="str">
            <v>96033010</v>
          </cell>
          <cell r="X2651" t="str">
            <v>UNITED KINGDOM</v>
          </cell>
          <cell r="Y2651">
            <v>1</v>
          </cell>
        </row>
        <row r="2652">
          <cell r="A2652" t="str">
            <v>094376948394</v>
          </cell>
          <cell r="B2652" t="str">
            <v>5368113</v>
          </cell>
          <cell r="C2652" t="str">
            <v>W&amp;N COTMAN PINCEAU SERIE 668 MANC COURT USEE BOMBEE 1/2</v>
          </cell>
          <cell r="D2652">
            <v>58</v>
          </cell>
          <cell r="E2652"/>
          <cell r="F2652"/>
          <cell r="G2652" t="str">
            <v>WN COT PIN S 668 MC US BBE 1/2</v>
          </cell>
          <cell r="H2652" t="str">
            <v>W&amp;N COTMAN PENSEEL SERIE 668-1/2</v>
          </cell>
          <cell r="I2652" t="str">
            <v>WN CWB SER 668 N1/2</v>
          </cell>
          <cell r="J2652">
            <v>6.33</v>
          </cell>
          <cell r="K2652">
            <v>6.46</v>
          </cell>
          <cell r="L2652">
            <v>2.0537124802527628E-2</v>
          </cell>
          <cell r="M2652" t="str">
            <v>Actif</v>
          </cell>
          <cell r="N2652"/>
          <cell r="O2652" t="str">
            <v>WINSOR &amp; NEWTON</v>
          </cell>
          <cell r="P2652" t="str">
            <v>FINE ARTS</v>
          </cell>
          <cell r="Q2652" t="str">
            <v>W&amp;N BRUSH</v>
          </cell>
          <cell r="R2652" t="str">
            <v>COTMAN SYNTHETIC BRUSH</v>
          </cell>
          <cell r="S2652" t="str">
            <v>UNIT</v>
          </cell>
          <cell r="T2652" t="str">
            <v>No serie</v>
          </cell>
          <cell r="U2652" t="str">
            <v/>
          </cell>
          <cell r="V2652" t="str">
            <v>10100400527701</v>
          </cell>
          <cell r="W2652" t="str">
            <v>96033010</v>
          </cell>
          <cell r="X2652" t="str">
            <v>UNITED KINGDOM</v>
          </cell>
          <cell r="Y2652">
            <v>3</v>
          </cell>
        </row>
        <row r="2653">
          <cell r="A2653" t="str">
            <v>094376872675</v>
          </cell>
          <cell r="B2653" t="str">
            <v>5305010</v>
          </cell>
          <cell r="C2653" t="str">
            <v>W&amp;N COTMAN PINCEAU AQUARELLE SERIE 555 PLAT MANCHE LONG N10</v>
          </cell>
          <cell r="D2653">
            <v>58</v>
          </cell>
          <cell r="E2653"/>
          <cell r="F2653"/>
          <cell r="G2653" t="str">
            <v>WN COT PIN AQUA P ML N10</v>
          </cell>
          <cell r="H2653" t="str">
            <v>W&amp;N COTMAN PENSEEL SERIES 555 Nø10</v>
          </cell>
          <cell r="I2653" t="str">
            <v>WN CWB SER 555 N10</v>
          </cell>
          <cell r="J2653">
            <v>6.43</v>
          </cell>
          <cell r="K2653">
            <v>6.56</v>
          </cell>
          <cell r="L2653">
            <v>2.0217729393468102E-2</v>
          </cell>
          <cell r="M2653" t="str">
            <v>Actif</v>
          </cell>
          <cell r="N2653"/>
          <cell r="O2653" t="str">
            <v>WINSOR &amp; NEWTON</v>
          </cell>
          <cell r="P2653" t="str">
            <v>FINE ARTS</v>
          </cell>
          <cell r="Q2653" t="str">
            <v>W&amp;N BRUSH</v>
          </cell>
          <cell r="R2653" t="str">
            <v>COTMAN SYNTHETIC BRUSH</v>
          </cell>
          <cell r="S2653" t="str">
            <v>UNIT</v>
          </cell>
          <cell r="T2653" t="str">
            <v>No serie</v>
          </cell>
          <cell r="U2653" t="str">
            <v/>
          </cell>
          <cell r="V2653" t="str">
            <v>10100400527701</v>
          </cell>
          <cell r="W2653" t="str">
            <v>96033010</v>
          </cell>
          <cell r="X2653" t="str">
            <v>UNITED KINGDOM</v>
          </cell>
          <cell r="Y2653">
            <v>3</v>
          </cell>
        </row>
        <row r="2654">
          <cell r="A2654" t="str">
            <v>094376864021</v>
          </cell>
          <cell r="B2654" t="str">
            <v>5306113</v>
          </cell>
          <cell r="C2654" t="str">
            <v>W&amp;N COTMAN PINCEAU AQUARELLE SERIE 666 COURT MINCE 13MM</v>
          </cell>
          <cell r="D2654">
            <v>58</v>
          </cell>
          <cell r="E2654"/>
          <cell r="F2654"/>
          <cell r="G2654" t="str">
            <v>WN COT PIN AQUA S666 13MM</v>
          </cell>
          <cell r="H2654" t="str">
            <v>W&amp;N COTMAN PENSEEL SERIE 666-13 MM</v>
          </cell>
          <cell r="I2654" t="str">
            <v>WN CWB SER 666 1/2 INCH</v>
          </cell>
          <cell r="J2654">
            <v>6.47</v>
          </cell>
          <cell r="K2654">
            <v>6.6</v>
          </cell>
          <cell r="L2654">
            <v>2.0092735703245733E-2</v>
          </cell>
          <cell r="M2654" t="str">
            <v>Actif</v>
          </cell>
          <cell r="N2654"/>
          <cell r="O2654" t="str">
            <v>WINSOR &amp; NEWTON</v>
          </cell>
          <cell r="P2654" t="str">
            <v>FINE ARTS</v>
          </cell>
          <cell r="Q2654" t="str">
            <v>W&amp;N BRUSH</v>
          </cell>
          <cell r="R2654" t="str">
            <v>COTMAN SYNTHETIC BRUSH</v>
          </cell>
          <cell r="S2654" t="str">
            <v>UNIT</v>
          </cell>
          <cell r="T2654" t="str">
            <v>No serie</v>
          </cell>
          <cell r="U2654" t="str">
            <v/>
          </cell>
          <cell r="V2654" t="str">
            <v>10100400527701</v>
          </cell>
          <cell r="W2654" t="str">
            <v>96033010</v>
          </cell>
          <cell r="X2654" t="str">
            <v>UNITED KINGDOM</v>
          </cell>
          <cell r="Y2654">
            <v>3</v>
          </cell>
        </row>
        <row r="2655">
          <cell r="A2655" t="str">
            <v>094376863895</v>
          </cell>
          <cell r="B2655" t="str">
            <v>5301010</v>
          </cell>
          <cell r="C2655" t="str">
            <v>W&amp;N COTMAN PINCEAU AQUARELLE SERIE 111 ROND MANCHE COURT N10</v>
          </cell>
          <cell r="D2655">
            <v>58</v>
          </cell>
          <cell r="E2655"/>
          <cell r="F2655"/>
          <cell r="G2655" t="str">
            <v>WN COT PIN AQUA S111 Nø10</v>
          </cell>
          <cell r="H2655" t="str">
            <v>W&amp;N COTMAN PENSEEL SERIE 111 Nø10</v>
          </cell>
          <cell r="I2655" t="str">
            <v>WN CWB SER 111 N10</v>
          </cell>
          <cell r="J2655">
            <v>6.68</v>
          </cell>
          <cell r="K2655">
            <v>6.81</v>
          </cell>
          <cell r="L2655">
            <v>1.9461077844311361E-2</v>
          </cell>
          <cell r="M2655" t="str">
            <v>Actif</v>
          </cell>
          <cell r="N2655"/>
          <cell r="O2655" t="str">
            <v>WINSOR &amp; NEWTON</v>
          </cell>
          <cell r="P2655" t="str">
            <v>FINE ARTS</v>
          </cell>
          <cell r="Q2655" t="str">
            <v>W&amp;N BRUSH</v>
          </cell>
          <cell r="R2655" t="str">
            <v>COTMAN SYNTHETIC BRUSH</v>
          </cell>
          <cell r="S2655" t="str">
            <v>UNIT</v>
          </cell>
          <cell r="T2655" t="str">
            <v>No serie</v>
          </cell>
          <cell r="U2655" t="str">
            <v/>
          </cell>
          <cell r="V2655" t="str">
            <v>10100400527701</v>
          </cell>
          <cell r="W2655" t="str">
            <v>96033010</v>
          </cell>
          <cell r="X2655" t="str">
            <v>UNITED KINGDOM</v>
          </cell>
          <cell r="Y2655">
            <v>3</v>
          </cell>
        </row>
        <row r="2656">
          <cell r="A2656" t="str">
            <v>094376948301</v>
          </cell>
          <cell r="B2656" t="str">
            <v>5389116</v>
          </cell>
          <cell r="C2656" t="str">
            <v>W&amp;N COTMAN PINCEAU AQUARELLE SERIE 999 MANCHE COURT 5/8</v>
          </cell>
          <cell r="D2656">
            <v>58</v>
          </cell>
          <cell r="E2656"/>
          <cell r="F2656"/>
          <cell r="G2656" t="str">
            <v>WN COT PIN AQUA S999 N5/8</v>
          </cell>
          <cell r="H2656" t="str">
            <v>W&amp;N COTMAN PENSEEL SERIE 999-5/8</v>
          </cell>
          <cell r="I2656" t="str">
            <v>WN CWB SER 999 N5/8</v>
          </cell>
          <cell r="J2656">
            <v>6.91</v>
          </cell>
          <cell r="K2656">
            <v>7.05</v>
          </cell>
          <cell r="L2656">
            <v>2.0260492040520939E-2</v>
          </cell>
          <cell r="M2656" t="str">
            <v>Actif</v>
          </cell>
          <cell r="N2656"/>
          <cell r="O2656" t="str">
            <v>WINSOR &amp; NEWTON</v>
          </cell>
          <cell r="P2656" t="str">
            <v>FINE ARTS</v>
          </cell>
          <cell r="Q2656" t="str">
            <v>W&amp;N BRUSH</v>
          </cell>
          <cell r="R2656" t="str">
            <v>COTMAN SYNTHETIC BRUSH</v>
          </cell>
          <cell r="S2656" t="str">
            <v>UNIT</v>
          </cell>
          <cell r="T2656" t="str">
            <v>No serie</v>
          </cell>
          <cell r="U2656" t="str">
            <v/>
          </cell>
          <cell r="V2656" t="str">
            <v>10100400527701</v>
          </cell>
          <cell r="W2656" t="str">
            <v>96033010</v>
          </cell>
          <cell r="X2656" t="str">
            <v>UNITED KINGDOM</v>
          </cell>
          <cell r="Y2656">
            <v>3</v>
          </cell>
        </row>
        <row r="2657">
          <cell r="A2657" t="str">
            <v>094376872750</v>
          </cell>
          <cell r="B2657" t="str">
            <v>5308006</v>
          </cell>
          <cell r="C2657" t="str">
            <v>W&amp;N COTMAN PINCEAU AQUARELLE SERIE 888 EVENTAIL MANCHELONGN6</v>
          </cell>
          <cell r="D2657">
            <v>58</v>
          </cell>
          <cell r="E2657"/>
          <cell r="F2657"/>
          <cell r="G2657" t="str">
            <v>WN COT PIN AQUA S888 Nø6</v>
          </cell>
          <cell r="H2657" t="str">
            <v>W&amp;N COTMAN PENSEEL SERIES 888 Nø6</v>
          </cell>
          <cell r="I2657" t="str">
            <v>WN CWB SER 888 N6</v>
          </cell>
          <cell r="J2657">
            <v>7.21</v>
          </cell>
          <cell r="K2657">
            <v>7.35</v>
          </cell>
          <cell r="L2657">
            <v>1.9417475728155296E-2</v>
          </cell>
          <cell r="M2657" t="str">
            <v>Actif</v>
          </cell>
          <cell r="N2657"/>
          <cell r="O2657" t="str">
            <v>WINSOR &amp; NEWTON</v>
          </cell>
          <cell r="P2657" t="str">
            <v>FINE ARTS</v>
          </cell>
          <cell r="Q2657" t="str">
            <v>W&amp;N BRUSH</v>
          </cell>
          <cell r="R2657" t="str">
            <v>COTMAN SYNTHETIC BRUSH</v>
          </cell>
          <cell r="S2657" t="str">
            <v>UNIT</v>
          </cell>
          <cell r="T2657" t="str">
            <v>No serie</v>
          </cell>
          <cell r="U2657" t="str">
            <v/>
          </cell>
          <cell r="V2657" t="str">
            <v>10100400527701</v>
          </cell>
          <cell r="W2657" t="str">
            <v>96033010</v>
          </cell>
          <cell r="X2657" t="str">
            <v>UNITED KINGDOM</v>
          </cell>
          <cell r="Y2657">
            <v>1</v>
          </cell>
        </row>
        <row r="2658">
          <cell r="A2658" t="str">
            <v>094376948295</v>
          </cell>
          <cell r="B2658" t="str">
            <v>5388006</v>
          </cell>
          <cell r="C2658" t="str">
            <v>W&amp;N COTMAN PINCEAU SERIE 888 EVENTAIL MANCHE COURT N6</v>
          </cell>
          <cell r="D2658">
            <v>58</v>
          </cell>
          <cell r="E2658"/>
          <cell r="F2658"/>
          <cell r="G2658" t="str">
            <v>WN COT PIN SER 888 EVENT MC N6</v>
          </cell>
          <cell r="H2658" t="str">
            <v>W&amp;N COTMAN PENSEEL SERIE 888-6</v>
          </cell>
          <cell r="I2658" t="str">
            <v>WN CWB SH SER 888 N6</v>
          </cell>
          <cell r="J2658">
            <v>7.21</v>
          </cell>
          <cell r="K2658">
            <v>7.35</v>
          </cell>
          <cell r="L2658">
            <v>1.9417475728155296E-2</v>
          </cell>
          <cell r="M2658" t="str">
            <v>Actif</v>
          </cell>
          <cell r="N2658"/>
          <cell r="O2658" t="str">
            <v>WINSOR &amp; NEWTON</v>
          </cell>
          <cell r="P2658" t="str">
            <v>FINE ARTS</v>
          </cell>
          <cell r="Q2658" t="str">
            <v>W&amp;N BRUSH</v>
          </cell>
          <cell r="R2658" t="str">
            <v>COTMAN SYNTHETIC BRUSH</v>
          </cell>
          <cell r="S2658" t="str">
            <v>UNIT</v>
          </cell>
          <cell r="T2658" t="str">
            <v>No serie</v>
          </cell>
          <cell r="U2658" t="str">
            <v/>
          </cell>
          <cell r="V2658" t="str">
            <v>10100400527701</v>
          </cell>
          <cell r="W2658" t="str">
            <v>96033010</v>
          </cell>
          <cell r="X2658" t="str">
            <v>UNITED KINGDOM</v>
          </cell>
          <cell r="Y2658">
            <v>1</v>
          </cell>
        </row>
        <row r="2659">
          <cell r="A2659" t="str">
            <v>094376948400</v>
          </cell>
          <cell r="B2659" t="str">
            <v>5368119</v>
          </cell>
          <cell r="C2659" t="str">
            <v>W&amp;N COTMAN PINCEAU SERIE 668 MANC COURT USEE BOMBEE 3/4</v>
          </cell>
          <cell r="D2659">
            <v>58</v>
          </cell>
          <cell r="E2659"/>
          <cell r="F2659"/>
          <cell r="G2659" t="str">
            <v>WN COT PIN S 668 MC US BBE 3/4</v>
          </cell>
          <cell r="H2659" t="str">
            <v>W&amp;N COTMAN PENSEEL SERIE 668-3/4</v>
          </cell>
          <cell r="I2659" t="str">
            <v>WN CWB SER 668 N3/4</v>
          </cell>
          <cell r="J2659">
            <v>8.39</v>
          </cell>
          <cell r="K2659">
            <v>8.56</v>
          </cell>
          <cell r="L2659">
            <v>2.0262216924910599E-2</v>
          </cell>
          <cell r="M2659" t="str">
            <v>Actif</v>
          </cell>
          <cell r="N2659"/>
          <cell r="O2659" t="str">
            <v>WINSOR &amp; NEWTON</v>
          </cell>
          <cell r="P2659" t="str">
            <v>FINE ARTS</v>
          </cell>
          <cell r="Q2659" t="str">
            <v>W&amp;N BRUSH</v>
          </cell>
          <cell r="R2659" t="str">
            <v>COTMAN SYNTHETIC BRUSH</v>
          </cell>
          <cell r="S2659" t="str">
            <v>UNIT</v>
          </cell>
          <cell r="T2659" t="str">
            <v>No serie</v>
          </cell>
          <cell r="U2659" t="str">
            <v/>
          </cell>
          <cell r="V2659" t="str">
            <v>10100400527701</v>
          </cell>
          <cell r="W2659" t="str">
            <v>96033010</v>
          </cell>
          <cell r="X2659" t="str">
            <v>UNITED KINGDOM</v>
          </cell>
          <cell r="Y2659">
            <v>3</v>
          </cell>
        </row>
        <row r="2660">
          <cell r="A2660" t="str">
            <v>094376863901</v>
          </cell>
          <cell r="B2660" t="str">
            <v>5301012</v>
          </cell>
          <cell r="C2660" t="str">
            <v>W&amp;N COTMAN PINCEAU AQUARELLE SERIE 111 ROND MANCHE COURT N12</v>
          </cell>
          <cell r="D2660">
            <v>58</v>
          </cell>
          <cell r="E2660"/>
          <cell r="F2660"/>
          <cell r="G2660" t="str">
            <v>WN COT PIN AQUA S111 Nø12</v>
          </cell>
          <cell r="H2660" t="str">
            <v>W&amp;N COTMAN PENSEEL SERIE 111 Nø12</v>
          </cell>
          <cell r="I2660" t="str">
            <v>WN CWB SER 111 N12</v>
          </cell>
          <cell r="J2660">
            <v>8.49</v>
          </cell>
          <cell r="K2660">
            <v>8.66</v>
          </cell>
          <cell r="L2660">
            <v>2.0023557126030614E-2</v>
          </cell>
          <cell r="M2660" t="str">
            <v>Actif</v>
          </cell>
          <cell r="N2660"/>
          <cell r="O2660" t="str">
            <v>WINSOR &amp; NEWTON</v>
          </cell>
          <cell r="P2660" t="str">
            <v>FINE ARTS</v>
          </cell>
          <cell r="Q2660" t="str">
            <v>W&amp;N BRUSH</v>
          </cell>
          <cell r="R2660" t="str">
            <v>COTMAN SYNTHETIC BRUSH</v>
          </cell>
          <cell r="S2660" t="str">
            <v>UNIT</v>
          </cell>
          <cell r="T2660" t="str">
            <v>No serie</v>
          </cell>
          <cell r="U2660" t="str">
            <v/>
          </cell>
          <cell r="V2660" t="str">
            <v>10100400527701</v>
          </cell>
          <cell r="W2660" t="str">
            <v>96033010</v>
          </cell>
          <cell r="X2660" t="str">
            <v>UNITED KINGDOM</v>
          </cell>
          <cell r="Y2660">
            <v>3</v>
          </cell>
        </row>
        <row r="2661">
          <cell r="A2661" t="str">
            <v>094376948318</v>
          </cell>
          <cell r="B2661" t="str">
            <v>5389119</v>
          </cell>
          <cell r="C2661" t="str">
            <v>W&amp;N COTMAN PINCEAU AQUARELLE SERIE 999 MANCHE COURT 3/4</v>
          </cell>
          <cell r="D2661">
            <v>58</v>
          </cell>
          <cell r="E2661"/>
          <cell r="F2661"/>
          <cell r="G2661" t="str">
            <v>WN COT PIN AQUA S999 N3/4</v>
          </cell>
          <cell r="H2661" t="str">
            <v>W&amp;N COTMAN PENSEEL SERIE 999-3/4</v>
          </cell>
          <cell r="I2661" t="str">
            <v>WN CWB SER 999 N3/4</v>
          </cell>
          <cell r="J2661">
            <v>8.9</v>
          </cell>
          <cell r="K2661">
            <v>9.08</v>
          </cell>
          <cell r="L2661">
            <v>2.0224719101123563E-2</v>
          </cell>
          <cell r="M2661" t="str">
            <v>Actif</v>
          </cell>
          <cell r="N2661"/>
          <cell r="O2661" t="str">
            <v>WINSOR &amp; NEWTON</v>
          </cell>
          <cell r="P2661" t="str">
            <v>FINE ARTS</v>
          </cell>
          <cell r="Q2661" t="str">
            <v>W&amp;N BRUSH</v>
          </cell>
          <cell r="R2661" t="str">
            <v>COTMAN SYNTHETIC BRUSH</v>
          </cell>
          <cell r="S2661" t="str">
            <v>UNIT</v>
          </cell>
          <cell r="T2661" t="str">
            <v>No serie</v>
          </cell>
          <cell r="U2661" t="str">
            <v/>
          </cell>
          <cell r="V2661" t="str">
            <v>10100400527701</v>
          </cell>
          <cell r="W2661" t="str">
            <v>96033010</v>
          </cell>
          <cell r="X2661" t="str">
            <v>UNITED KINGDOM</v>
          </cell>
          <cell r="Y2661">
            <v>3</v>
          </cell>
        </row>
        <row r="2662">
          <cell r="A2662" t="str">
            <v>094376872682</v>
          </cell>
          <cell r="B2662" t="str">
            <v>5305012</v>
          </cell>
          <cell r="C2662" t="str">
            <v>W&amp;N COTMAN PINCEAU AQUARELLE SERIE 555 PLAT MANCHE LONG N12</v>
          </cell>
          <cell r="D2662">
            <v>58</v>
          </cell>
          <cell r="E2662"/>
          <cell r="F2662"/>
          <cell r="G2662" t="str">
            <v>WN COT PIN AQUA P ML N12</v>
          </cell>
          <cell r="H2662" t="str">
            <v>W&amp;N COTMAN PENSEEL SERIES 555 Nø12</v>
          </cell>
          <cell r="I2662" t="str">
            <v>WN CWB SER 555 N12</v>
          </cell>
          <cell r="J2662">
            <v>9.23</v>
          </cell>
          <cell r="K2662">
            <v>9.41</v>
          </cell>
          <cell r="L2662">
            <v>1.950162513542792E-2</v>
          </cell>
          <cell r="M2662" t="str">
            <v>Actif</v>
          </cell>
          <cell r="N2662"/>
          <cell r="O2662" t="str">
            <v>WINSOR &amp; NEWTON</v>
          </cell>
          <cell r="P2662" t="str">
            <v>FINE ARTS</v>
          </cell>
          <cell r="Q2662" t="str">
            <v>W&amp;N BRUSH</v>
          </cell>
          <cell r="R2662" t="str">
            <v>COTMAN SYNTHETIC BRUSH</v>
          </cell>
          <cell r="S2662" t="str">
            <v>UNIT</v>
          </cell>
          <cell r="T2662" t="str">
            <v>No serie</v>
          </cell>
          <cell r="U2662" t="str">
            <v/>
          </cell>
          <cell r="V2662" t="str">
            <v>10100400527701</v>
          </cell>
          <cell r="W2662" t="str">
            <v>96033010</v>
          </cell>
          <cell r="X2662" t="str">
            <v>UNITED KINGDOM</v>
          </cell>
          <cell r="Y2662">
            <v>3</v>
          </cell>
        </row>
        <row r="2663">
          <cell r="A2663" t="str">
            <v>094376864052</v>
          </cell>
          <cell r="B2663" t="str">
            <v>5307113</v>
          </cell>
          <cell r="C2663" t="str">
            <v>W&amp;N COTMAN PINCEAU AQUARELLE SERIE777 A LAVIS 13MM</v>
          </cell>
          <cell r="D2663">
            <v>58</v>
          </cell>
          <cell r="E2663"/>
          <cell r="F2663"/>
          <cell r="G2663" t="str">
            <v>WN COT PIN AQUA S777 13MM</v>
          </cell>
          <cell r="H2663" t="str">
            <v>W&amp;N COTMAN PENSEEL SERIE 777-13 MM</v>
          </cell>
          <cell r="I2663" t="str">
            <v>WN CWB SER 777 1/2 INCH</v>
          </cell>
          <cell r="J2663">
            <v>9.56</v>
          </cell>
          <cell r="K2663">
            <v>9.75</v>
          </cell>
          <cell r="L2663">
            <v>1.9874476987447647E-2</v>
          </cell>
          <cell r="M2663" t="str">
            <v>Actif</v>
          </cell>
          <cell r="N2663"/>
          <cell r="O2663" t="str">
            <v>WINSOR &amp; NEWTON</v>
          </cell>
          <cell r="P2663" t="str">
            <v>FINE ARTS</v>
          </cell>
          <cell r="Q2663" t="str">
            <v>W&amp;N BRUSH</v>
          </cell>
          <cell r="R2663" t="str">
            <v>COTMAN SYNTHETIC BRUSH</v>
          </cell>
          <cell r="S2663" t="str">
            <v>UNIT</v>
          </cell>
          <cell r="T2663" t="str">
            <v>No serie</v>
          </cell>
          <cell r="U2663" t="str">
            <v/>
          </cell>
          <cell r="V2663" t="str">
            <v>10100400527701</v>
          </cell>
          <cell r="W2663" t="str">
            <v>96033010</v>
          </cell>
          <cell r="X2663" t="str">
            <v>UNITED KINGDOM</v>
          </cell>
          <cell r="Y2663">
            <v>3</v>
          </cell>
        </row>
        <row r="2664">
          <cell r="A2664" t="str">
            <v>094376864038</v>
          </cell>
          <cell r="B2664" t="str">
            <v>5306119</v>
          </cell>
          <cell r="C2664" t="str">
            <v>W&amp;N COTMAN PINCEAU AQUARELLE SERIE 666 COURT MINCE 19MM</v>
          </cell>
          <cell r="D2664">
            <v>58</v>
          </cell>
          <cell r="E2664"/>
          <cell r="F2664"/>
          <cell r="G2664" t="str">
            <v>WN COT PIN AQUA S666 19MM</v>
          </cell>
          <cell r="H2664" t="str">
            <v>W&amp;N COTMAN PENSEEL SERIE 666-19 MM</v>
          </cell>
          <cell r="I2664" t="str">
            <v>WN CWB SER 666 3/4 INCH</v>
          </cell>
          <cell r="J2664">
            <v>10.02</v>
          </cell>
          <cell r="K2664">
            <v>10.220000000000001</v>
          </cell>
          <cell r="L2664">
            <v>1.9960079840319469E-2</v>
          </cell>
          <cell r="M2664" t="str">
            <v>Actif</v>
          </cell>
          <cell r="N2664"/>
          <cell r="O2664" t="str">
            <v>WINSOR &amp; NEWTON</v>
          </cell>
          <cell r="P2664" t="str">
            <v>FINE ARTS</v>
          </cell>
          <cell r="Q2664" t="str">
            <v>W&amp;N BRUSH</v>
          </cell>
          <cell r="R2664" t="str">
            <v>COTMAN SYNTHETIC BRUSH</v>
          </cell>
          <cell r="S2664" t="str">
            <v>UNIT</v>
          </cell>
          <cell r="T2664" t="str">
            <v>No serie</v>
          </cell>
          <cell r="U2664" t="str">
            <v/>
          </cell>
          <cell r="V2664" t="str">
            <v>10100400527701</v>
          </cell>
          <cell r="W2664" t="str">
            <v>96033010</v>
          </cell>
          <cell r="X2664" t="str">
            <v>UNITED KINGDOM</v>
          </cell>
          <cell r="Y2664">
            <v>3</v>
          </cell>
        </row>
        <row r="2665">
          <cell r="A2665" t="str">
            <v>094376863918</v>
          </cell>
          <cell r="B2665" t="str">
            <v>5301014</v>
          </cell>
          <cell r="C2665" t="str">
            <v>W&amp;N COTMAN PINCEAU AQUARELLE SERIE 111 ROND MANCHE COURT N14</v>
          </cell>
          <cell r="D2665">
            <v>58</v>
          </cell>
          <cell r="E2665"/>
          <cell r="F2665"/>
          <cell r="G2665" t="str">
            <v>WN COT PIN AQUA S111 Nø14</v>
          </cell>
          <cell r="H2665" t="str">
            <v>W&amp;N COTMAN PENSEEL SERIE 111 Nø14</v>
          </cell>
          <cell r="I2665" t="str">
            <v>WN CWB SER 111 N14</v>
          </cell>
          <cell r="J2665">
            <v>10.39</v>
          </cell>
          <cell r="K2665">
            <v>10.6</v>
          </cell>
          <cell r="L2665">
            <v>2.0211742059672671E-2</v>
          </cell>
          <cell r="M2665" t="str">
            <v>Actif</v>
          </cell>
          <cell r="N2665"/>
          <cell r="O2665" t="str">
            <v>WINSOR &amp; NEWTON</v>
          </cell>
          <cell r="P2665" t="str">
            <v>FINE ARTS</v>
          </cell>
          <cell r="Q2665" t="str">
            <v>W&amp;N BRUSH</v>
          </cell>
          <cell r="R2665" t="str">
            <v>COTMAN SYNTHETIC BRUSH</v>
          </cell>
          <cell r="S2665" t="str">
            <v>UNIT</v>
          </cell>
          <cell r="T2665" t="str">
            <v>No serie</v>
          </cell>
          <cell r="U2665" t="str">
            <v/>
          </cell>
          <cell r="V2665" t="str">
            <v>10100400527701</v>
          </cell>
          <cell r="W2665" t="str">
            <v>96033010</v>
          </cell>
          <cell r="X2665" t="str">
            <v>UNITED KINGDOM</v>
          </cell>
          <cell r="Y2665">
            <v>3</v>
          </cell>
        </row>
        <row r="2666">
          <cell r="A2666" t="str">
            <v>094376948417</v>
          </cell>
          <cell r="B2666" t="str">
            <v>5368125</v>
          </cell>
          <cell r="C2666" t="str">
            <v>W&amp;N COTMAN PINCEAU SERIE 668 MANC COURT USEE BOMBEE 1</v>
          </cell>
          <cell r="D2666">
            <v>58</v>
          </cell>
          <cell r="E2666"/>
          <cell r="F2666"/>
          <cell r="G2666" t="str">
            <v>WN COT PIN S 668 MC US BBEE 1</v>
          </cell>
          <cell r="H2666" t="str">
            <v>W&amp;N COTMAN PENSEEL SERIE 668-1</v>
          </cell>
          <cell r="I2666" t="str">
            <v>WN CWB SER 668 N1</v>
          </cell>
          <cell r="J2666">
            <v>10.61</v>
          </cell>
          <cell r="K2666">
            <v>10.82</v>
          </cell>
          <cell r="L2666">
            <v>1.9792648444863416E-2</v>
          </cell>
          <cell r="M2666" t="str">
            <v>Actif</v>
          </cell>
          <cell r="N2666"/>
          <cell r="O2666" t="str">
            <v>WINSOR &amp; NEWTON</v>
          </cell>
          <cell r="P2666" t="str">
            <v>FINE ARTS</v>
          </cell>
          <cell r="Q2666" t="str">
            <v>W&amp;N BRUSH</v>
          </cell>
          <cell r="R2666" t="str">
            <v>COTMAN SYNTHETIC BRUSH</v>
          </cell>
          <cell r="S2666" t="str">
            <v>UNIT</v>
          </cell>
          <cell r="T2666" t="str">
            <v>No serie</v>
          </cell>
          <cell r="U2666" t="str">
            <v/>
          </cell>
          <cell r="V2666" t="str">
            <v>10100400527701</v>
          </cell>
          <cell r="W2666" t="str">
            <v>96033010</v>
          </cell>
          <cell r="X2666" t="str">
            <v>UNITED KINGDOM</v>
          </cell>
          <cell r="Y2666">
            <v>2</v>
          </cell>
        </row>
        <row r="2667">
          <cell r="A2667" t="str">
            <v>094376872699</v>
          </cell>
          <cell r="B2667" t="str">
            <v>5305014</v>
          </cell>
          <cell r="C2667" t="str">
            <v>W&amp;N COTMAN PINCEAU AQUARELLE SERIE 555 PLAT MANCHE LONG N14</v>
          </cell>
          <cell r="D2667">
            <v>58</v>
          </cell>
          <cell r="E2667"/>
          <cell r="F2667"/>
          <cell r="G2667" t="str">
            <v>WN COT PIN AQUA P ML N14</v>
          </cell>
          <cell r="H2667" t="str">
            <v>W&amp;N COTMAN PENSEEL SERIES 555 Nø14</v>
          </cell>
          <cell r="I2667" t="str">
            <v>WN CWB SER 555 N14</v>
          </cell>
          <cell r="J2667">
            <v>11.08</v>
          </cell>
          <cell r="K2667">
            <v>11.3</v>
          </cell>
          <cell r="L2667">
            <v>1.9855595667870093E-2</v>
          </cell>
          <cell r="M2667" t="str">
            <v>Actif</v>
          </cell>
          <cell r="N2667"/>
          <cell r="O2667" t="str">
            <v>WINSOR &amp; NEWTON</v>
          </cell>
          <cell r="P2667" t="str">
            <v>FINE ARTS</v>
          </cell>
          <cell r="Q2667" t="str">
            <v>W&amp;N BRUSH</v>
          </cell>
          <cell r="R2667" t="str">
            <v>COTMAN SYNTHETIC BRUSH</v>
          </cell>
          <cell r="S2667" t="str">
            <v>UNIT</v>
          </cell>
          <cell r="T2667" t="str">
            <v>No serie</v>
          </cell>
          <cell r="U2667" t="str">
            <v/>
          </cell>
          <cell r="V2667" t="str">
            <v>10100400527701</v>
          </cell>
          <cell r="W2667" t="str">
            <v>96033010</v>
          </cell>
          <cell r="X2667" t="str">
            <v>UNITED KINGDOM</v>
          </cell>
          <cell r="Y2667">
            <v>3</v>
          </cell>
        </row>
        <row r="2668">
          <cell r="A2668" t="str">
            <v>094376872705</v>
          </cell>
          <cell r="B2668" t="str">
            <v>5305016</v>
          </cell>
          <cell r="C2668" t="str">
            <v>W&amp;N COTMAN PINCEAU AQUARELLE SERIE 555COURTPLT MANCHELONGN16</v>
          </cell>
          <cell r="D2668">
            <v>58</v>
          </cell>
          <cell r="E2668"/>
          <cell r="F2668"/>
          <cell r="G2668" t="str">
            <v>WN COT PIN AQUA S555 Nø16</v>
          </cell>
          <cell r="H2668" t="str">
            <v>W&amp;N COTMAN PENSEEL SERIES 555 Nø16</v>
          </cell>
          <cell r="I2668" t="str">
            <v>WN CWB SER 555 N16</v>
          </cell>
          <cell r="J2668">
            <v>11.33</v>
          </cell>
          <cell r="K2668">
            <v>11.56</v>
          </cell>
          <cell r="L2668">
            <v>2.0300088261253346E-2</v>
          </cell>
          <cell r="M2668" t="str">
            <v>Actif</v>
          </cell>
          <cell r="N2668"/>
          <cell r="O2668" t="str">
            <v>WINSOR &amp; NEWTON</v>
          </cell>
          <cell r="P2668" t="str">
            <v>FINE ARTS</v>
          </cell>
          <cell r="Q2668" t="str">
            <v>W&amp;N BRUSH</v>
          </cell>
          <cell r="R2668" t="str">
            <v>COTMAN SYNTHETIC BRUSH</v>
          </cell>
          <cell r="S2668" t="str">
            <v>UNIT</v>
          </cell>
          <cell r="T2668" t="str">
            <v>No serie</v>
          </cell>
          <cell r="U2668" t="str">
            <v/>
          </cell>
          <cell r="V2668" t="str">
            <v>10100400527701</v>
          </cell>
          <cell r="W2668" t="str">
            <v>96033010</v>
          </cell>
          <cell r="X2668" t="str">
            <v>UNITED KINGDOM</v>
          </cell>
          <cell r="Y2668">
            <v>3</v>
          </cell>
        </row>
        <row r="2669">
          <cell r="A2669" t="str">
            <v>094376872446</v>
          </cell>
          <cell r="B2669" t="str">
            <v>5301016</v>
          </cell>
          <cell r="C2669" t="str">
            <v>W&amp;N COTMAN PINCEAU AQUARELLE SERIE 111 ROND MANCHE COURT N16</v>
          </cell>
          <cell r="D2669">
            <v>58</v>
          </cell>
          <cell r="E2669"/>
          <cell r="F2669"/>
          <cell r="G2669" t="str">
            <v>WN COT PIN AQUA S111 Nø16</v>
          </cell>
          <cell r="H2669" t="str">
            <v>W&amp;N COTMAN PENSEEL SERIES 111 Nø16</v>
          </cell>
          <cell r="I2669" t="str">
            <v>WN CWB SER 111 N16</v>
          </cell>
          <cell r="J2669">
            <v>13.17</v>
          </cell>
          <cell r="K2669">
            <v>13.43</v>
          </cell>
          <cell r="L2669">
            <v>1.9741837509491253E-2</v>
          </cell>
          <cell r="M2669" t="str">
            <v>Actif</v>
          </cell>
          <cell r="N2669"/>
          <cell r="O2669" t="str">
            <v>WINSOR &amp; NEWTON</v>
          </cell>
          <cell r="P2669" t="str">
            <v>FINE ARTS</v>
          </cell>
          <cell r="Q2669" t="str">
            <v>W&amp;N BRUSH</v>
          </cell>
          <cell r="R2669" t="str">
            <v>COTMAN SYNTHETIC BRUSH</v>
          </cell>
          <cell r="S2669" t="str">
            <v>UNIT</v>
          </cell>
          <cell r="T2669" t="str">
            <v>No serie</v>
          </cell>
          <cell r="U2669" t="str">
            <v/>
          </cell>
          <cell r="V2669" t="str">
            <v>10100400527701</v>
          </cell>
          <cell r="W2669" t="str">
            <v>96033010</v>
          </cell>
          <cell r="X2669" t="str">
            <v>UNITED KINGDOM</v>
          </cell>
          <cell r="Y2669">
            <v>3</v>
          </cell>
        </row>
        <row r="2670">
          <cell r="A2670" t="str">
            <v>094376864069</v>
          </cell>
          <cell r="B2670" t="str">
            <v>5307119</v>
          </cell>
          <cell r="C2670" t="str">
            <v>W&amp;N COTMAN PINCEAU AQUARELLE SERIE777 A LAVIS 19MM</v>
          </cell>
          <cell r="D2670">
            <v>58</v>
          </cell>
          <cell r="E2670"/>
          <cell r="F2670"/>
          <cell r="G2670" t="str">
            <v>WN COT PIN AQUA S777 19MM</v>
          </cell>
          <cell r="H2670" t="str">
            <v>W&amp;N COTMAN PENSEEL SERIE 777-19 MM</v>
          </cell>
          <cell r="I2670" t="str">
            <v>WN CWB SER 777 3/4 INCH</v>
          </cell>
          <cell r="J2670">
            <v>13.17</v>
          </cell>
          <cell r="K2670">
            <v>13.43</v>
          </cell>
          <cell r="L2670">
            <v>1.9741837509491253E-2</v>
          </cell>
          <cell r="M2670" t="str">
            <v>Actif</v>
          </cell>
          <cell r="N2670"/>
          <cell r="O2670" t="str">
            <v>WINSOR &amp; NEWTON</v>
          </cell>
          <cell r="P2670" t="str">
            <v>FINE ARTS</v>
          </cell>
          <cell r="Q2670" t="str">
            <v>W&amp;N BRUSH</v>
          </cell>
          <cell r="R2670" t="str">
            <v>COTMAN SYNTHETIC BRUSH</v>
          </cell>
          <cell r="S2670" t="str">
            <v>UNIT</v>
          </cell>
          <cell r="T2670" t="str">
            <v>No serie</v>
          </cell>
          <cell r="U2670" t="str">
            <v/>
          </cell>
          <cell r="V2670" t="str">
            <v>10100400527701</v>
          </cell>
          <cell r="W2670" t="str">
            <v>96033010</v>
          </cell>
          <cell r="X2670" t="str">
            <v>UNITED KINGDOM</v>
          </cell>
          <cell r="Y2670">
            <v>3</v>
          </cell>
        </row>
        <row r="2671">
          <cell r="A2671" t="str">
            <v>094376864045</v>
          </cell>
          <cell r="B2671" t="str">
            <v>5306125</v>
          </cell>
          <cell r="C2671" t="str">
            <v>W&amp;N COTMAN PINCEAU AQUARELLE SERIE 666 COURT MINCE 25MM</v>
          </cell>
          <cell r="D2671">
            <v>58</v>
          </cell>
          <cell r="E2671"/>
          <cell r="F2671"/>
          <cell r="G2671" t="str">
            <v>WN COT PIN AQUA S666 25MM</v>
          </cell>
          <cell r="H2671" t="str">
            <v>W&amp;N COTMAN PENSEEL SERIE 666-25 MM</v>
          </cell>
          <cell r="I2671" t="str">
            <v>WN CWB SER 666 1 INCH</v>
          </cell>
          <cell r="J2671">
            <v>14.17</v>
          </cell>
          <cell r="K2671">
            <v>14.45</v>
          </cell>
          <cell r="L2671">
            <v>1.976005645730412E-2</v>
          </cell>
          <cell r="M2671" t="str">
            <v>Actif</v>
          </cell>
          <cell r="N2671"/>
          <cell r="O2671" t="str">
            <v>WINSOR &amp; NEWTON</v>
          </cell>
          <cell r="P2671" t="str">
            <v>FINE ARTS</v>
          </cell>
          <cell r="Q2671" t="str">
            <v>W&amp;N BRUSH</v>
          </cell>
          <cell r="R2671" t="str">
            <v>COTMAN SYNTHETIC BRUSH</v>
          </cell>
          <cell r="S2671" t="str">
            <v>UNIT</v>
          </cell>
          <cell r="T2671" t="str">
            <v>No serie</v>
          </cell>
          <cell r="U2671" t="str">
            <v/>
          </cell>
          <cell r="V2671" t="str">
            <v>10100400527701</v>
          </cell>
          <cell r="W2671" t="str">
            <v>96033010</v>
          </cell>
          <cell r="X2671" t="str">
            <v>UNITED KINGDOM</v>
          </cell>
          <cell r="Y2671">
            <v>2</v>
          </cell>
        </row>
        <row r="2672">
          <cell r="A2672" t="str">
            <v>094376864083</v>
          </cell>
          <cell r="B2672" t="str">
            <v>5309125</v>
          </cell>
          <cell r="C2672" t="str">
            <v>W&amp;N COTMAN PINCEAU AQUARELLE A LAVIS 25MM</v>
          </cell>
          <cell r="D2672">
            <v>58</v>
          </cell>
          <cell r="E2672"/>
          <cell r="F2672"/>
          <cell r="G2672" t="str">
            <v>WN COT PIN AQUA LAVIS 25MM</v>
          </cell>
          <cell r="H2672" t="str">
            <v>W&amp;N COTMAN PENSEEL WASH-25 MM</v>
          </cell>
          <cell r="I2672" t="str">
            <v>WN CWB WASH 1 INCH</v>
          </cell>
          <cell r="J2672">
            <v>16.27</v>
          </cell>
          <cell r="K2672">
            <v>16.600000000000001</v>
          </cell>
          <cell r="L2672">
            <v>2.0282728948985976E-2</v>
          </cell>
          <cell r="M2672" t="str">
            <v>Actif</v>
          </cell>
          <cell r="N2672"/>
          <cell r="O2672" t="str">
            <v>WINSOR &amp; NEWTON</v>
          </cell>
          <cell r="P2672" t="str">
            <v>FINE ARTS</v>
          </cell>
          <cell r="Q2672" t="str">
            <v>W&amp;N BRUSH</v>
          </cell>
          <cell r="R2672" t="str">
            <v>COTMAN SYNTHETIC BRUSH</v>
          </cell>
          <cell r="S2672" t="str">
            <v>UNIT</v>
          </cell>
          <cell r="T2672" t="str">
            <v>No serie</v>
          </cell>
          <cell r="U2672" t="str">
            <v/>
          </cell>
          <cell r="V2672" t="str">
            <v>10100400527701</v>
          </cell>
          <cell r="W2672" t="str">
            <v>96033010</v>
          </cell>
          <cell r="X2672" t="str">
            <v>UNITED KINGDOM</v>
          </cell>
          <cell r="Y2672">
            <v>1</v>
          </cell>
        </row>
        <row r="2673">
          <cell r="A2673" t="str">
            <v>094376872729</v>
          </cell>
          <cell r="B2673" t="str">
            <v>5306138</v>
          </cell>
          <cell r="C2673" t="str">
            <v>W&amp;N COTMAN PINCEAU AQUARELLE SERIE 666 1,5 INCH</v>
          </cell>
          <cell r="D2673">
            <v>58</v>
          </cell>
          <cell r="E2673"/>
          <cell r="F2673"/>
          <cell r="G2673" t="str">
            <v>WN COT PIN AQ SER 666 1,5 INCH</v>
          </cell>
          <cell r="H2673" t="str">
            <v>W&amp;N COTMAN PENSEEL SERIES 666 1.5 INCH</v>
          </cell>
          <cell r="I2673" t="str">
            <v>WN CWB SER 666 1.5 INCH</v>
          </cell>
          <cell r="J2673">
            <v>17.559999999999999</v>
          </cell>
          <cell r="K2673">
            <v>17.91</v>
          </cell>
          <cell r="L2673">
            <v>1.9931662870159534E-2</v>
          </cell>
          <cell r="M2673" t="str">
            <v>Actif</v>
          </cell>
          <cell r="N2673"/>
          <cell r="O2673" t="str">
            <v>WINSOR &amp; NEWTON</v>
          </cell>
          <cell r="P2673" t="str">
            <v>FINE ARTS</v>
          </cell>
          <cell r="Q2673" t="str">
            <v>W&amp;N BRUSH</v>
          </cell>
          <cell r="R2673" t="str">
            <v>COTMAN SYNTHETIC BRUSH</v>
          </cell>
          <cell r="S2673" t="str">
            <v>UNIT</v>
          </cell>
          <cell r="T2673" t="str">
            <v>No serie</v>
          </cell>
          <cell r="U2673" t="str">
            <v/>
          </cell>
          <cell r="V2673" t="str">
            <v>10100400527701</v>
          </cell>
          <cell r="W2673" t="str">
            <v>96033010</v>
          </cell>
          <cell r="X2673" t="str">
            <v>UNITED KINGDOM</v>
          </cell>
          <cell r="Y2673">
            <v>2</v>
          </cell>
        </row>
        <row r="2674">
          <cell r="A2674" t="str">
            <v>094376864076</v>
          </cell>
          <cell r="B2674" t="str">
            <v>5307125</v>
          </cell>
          <cell r="C2674" t="str">
            <v>W&amp;N COTMAN PINCEAU AQUARELLE SERIE777 A LAVIS 25MM</v>
          </cell>
          <cell r="D2674">
            <v>58</v>
          </cell>
          <cell r="E2674"/>
          <cell r="F2674"/>
          <cell r="G2674" t="str">
            <v>WN COT PIN AQUA S777 25MM</v>
          </cell>
          <cell r="H2674" t="str">
            <v>W&amp;N COTMAN PENSEEL SERIE 777-25 MM</v>
          </cell>
          <cell r="I2674" t="str">
            <v>WN CWB SER 777 1 INCH</v>
          </cell>
          <cell r="J2674">
            <v>17.96</v>
          </cell>
          <cell r="K2674">
            <v>18.32</v>
          </cell>
          <cell r="L2674">
            <v>2.0044543429844065E-2</v>
          </cell>
          <cell r="M2674" t="str">
            <v>Actif</v>
          </cell>
          <cell r="N2674"/>
          <cell r="O2674" t="str">
            <v>WINSOR &amp; NEWTON</v>
          </cell>
          <cell r="P2674" t="str">
            <v>FINE ARTS</v>
          </cell>
          <cell r="Q2674" t="str">
            <v>W&amp;N BRUSH</v>
          </cell>
          <cell r="R2674" t="str">
            <v>COTMAN SYNTHETIC BRUSH</v>
          </cell>
          <cell r="S2674" t="str">
            <v>UNIT</v>
          </cell>
          <cell r="T2674" t="str">
            <v>No serie</v>
          </cell>
          <cell r="U2674" t="str">
            <v/>
          </cell>
          <cell r="V2674" t="str">
            <v>10100400527701</v>
          </cell>
          <cell r="W2674" t="str">
            <v>96033010</v>
          </cell>
          <cell r="X2674" t="str">
            <v>UNITED KINGDOM</v>
          </cell>
          <cell r="Y2674">
            <v>2</v>
          </cell>
        </row>
        <row r="2675">
          <cell r="A2675" t="str">
            <v>094376872453</v>
          </cell>
          <cell r="B2675" t="str">
            <v>5301019</v>
          </cell>
          <cell r="C2675" t="str">
            <v>W&amp;N COTMAN PINCEAU AQUARELLE SERIE 111 ROND MANCHE COURT N20</v>
          </cell>
          <cell r="D2675">
            <v>58</v>
          </cell>
          <cell r="E2675"/>
          <cell r="F2675"/>
          <cell r="G2675" t="str">
            <v>WN COT PIN AQUA S111 Nø20</v>
          </cell>
          <cell r="H2675" t="str">
            <v>W&amp;N COTMAN PENSEEL SERIES 111 Nø20</v>
          </cell>
          <cell r="I2675" t="str">
            <v>WN CWB SER 111 N20</v>
          </cell>
          <cell r="J2675">
            <v>19.07</v>
          </cell>
          <cell r="K2675">
            <v>19.45</v>
          </cell>
          <cell r="L2675">
            <v>1.9926586261143103E-2</v>
          </cell>
          <cell r="M2675" t="str">
            <v>Actif</v>
          </cell>
          <cell r="N2675"/>
          <cell r="O2675" t="str">
            <v>WINSOR &amp; NEWTON</v>
          </cell>
          <cell r="P2675" t="str">
            <v>FINE ARTS</v>
          </cell>
          <cell r="Q2675" t="str">
            <v>W&amp;N BRUSH</v>
          </cell>
          <cell r="R2675" t="str">
            <v>COTMAN SYNTHETIC BRUSH</v>
          </cell>
          <cell r="S2675" t="str">
            <v>UNIT</v>
          </cell>
          <cell r="T2675" t="str">
            <v>No serie</v>
          </cell>
          <cell r="U2675" t="str">
            <v/>
          </cell>
          <cell r="V2675" t="str">
            <v>10100400527701</v>
          </cell>
          <cell r="W2675" t="str">
            <v>96033010</v>
          </cell>
          <cell r="X2675" t="str">
            <v>UNITED KINGDOM</v>
          </cell>
          <cell r="Y2675">
            <v>1</v>
          </cell>
        </row>
        <row r="2676">
          <cell r="A2676" t="str">
            <v>094376864090</v>
          </cell>
          <cell r="B2676" t="str">
            <v>5309150</v>
          </cell>
          <cell r="C2676" t="str">
            <v>W&amp;N COTMAN PINCEAU AQUARELLE A LAVIS 50MM</v>
          </cell>
          <cell r="D2676">
            <v>58</v>
          </cell>
          <cell r="E2676"/>
          <cell r="F2676"/>
          <cell r="G2676" t="str">
            <v>WN COT PIN AQUA LAVIS 50MM</v>
          </cell>
          <cell r="H2676" t="str">
            <v>W&amp;N COTMAN PENSEEL WASH-50 MM</v>
          </cell>
          <cell r="I2676" t="str">
            <v>WN CWB WASH 2 INCH</v>
          </cell>
          <cell r="J2676">
            <v>21.64</v>
          </cell>
          <cell r="K2676">
            <v>22.07</v>
          </cell>
          <cell r="L2676">
            <v>1.9870609981515699E-2</v>
          </cell>
          <cell r="M2676" t="str">
            <v>Actif</v>
          </cell>
          <cell r="N2676"/>
          <cell r="O2676" t="str">
            <v>WINSOR &amp; NEWTON</v>
          </cell>
          <cell r="P2676" t="str">
            <v>FINE ARTS</v>
          </cell>
          <cell r="Q2676" t="str">
            <v>W&amp;N BRUSH</v>
          </cell>
          <cell r="R2676" t="str">
            <v>COTMAN SYNTHETIC BRUSH</v>
          </cell>
          <cell r="S2676" t="str">
            <v>UNIT</v>
          </cell>
          <cell r="T2676" t="str">
            <v>No serie</v>
          </cell>
          <cell r="U2676" t="str">
            <v/>
          </cell>
          <cell r="V2676" t="str">
            <v>10100400527701</v>
          </cell>
          <cell r="W2676" t="str">
            <v>96033010</v>
          </cell>
          <cell r="X2676" t="str">
            <v>UNITED KINGDOM</v>
          </cell>
          <cell r="Y2676">
            <v>1</v>
          </cell>
        </row>
        <row r="2677">
          <cell r="A2677" t="str">
            <v>094376872460</v>
          </cell>
          <cell r="B2677" t="str">
            <v>5301024</v>
          </cell>
          <cell r="C2677" t="str">
            <v>W&amp;N COTMAN PINCEAU AQUARELLE SERIE 111 ROND MANCHE COURT N24</v>
          </cell>
          <cell r="D2677">
            <v>58</v>
          </cell>
          <cell r="E2677"/>
          <cell r="F2677"/>
          <cell r="G2677" t="str">
            <v>WN COT PIN AQUA S111 Nø24</v>
          </cell>
          <cell r="H2677" t="str">
            <v>W&amp;N COTMAN PENSEEL SERIES 111 Nø24</v>
          </cell>
          <cell r="I2677" t="str">
            <v>WN CWB SER 111 N24</v>
          </cell>
          <cell r="J2677">
            <v>24.67</v>
          </cell>
          <cell r="K2677">
            <v>25.16</v>
          </cell>
          <cell r="L2677">
            <v>1.9862180786380156E-2</v>
          </cell>
          <cell r="M2677" t="str">
            <v>Actif</v>
          </cell>
          <cell r="N2677"/>
          <cell r="O2677" t="str">
            <v>WINSOR &amp; NEWTON</v>
          </cell>
          <cell r="P2677" t="str">
            <v>FINE ARTS</v>
          </cell>
          <cell r="Q2677" t="str">
            <v>W&amp;N BRUSH</v>
          </cell>
          <cell r="R2677" t="str">
            <v>COTMAN SYNTHETIC BRUSH</v>
          </cell>
          <cell r="S2677" t="str">
            <v>UNIT</v>
          </cell>
          <cell r="T2677" t="str">
            <v>No serie</v>
          </cell>
          <cell r="U2677" t="str">
            <v/>
          </cell>
          <cell r="V2677" t="str">
            <v>10100400527701</v>
          </cell>
          <cell r="W2677" t="str">
            <v>96033010</v>
          </cell>
          <cell r="X2677" t="str">
            <v>UNITED KINGDOM</v>
          </cell>
          <cell r="Y2677">
            <v>1</v>
          </cell>
        </row>
        <row r="2678">
          <cell r="A2678" t="str">
            <v>884955095485</v>
          </cell>
          <cell r="B2678" t="str">
            <v>5011701</v>
          </cell>
          <cell r="C2678" t="str">
            <v>W&amp;N ETUI PINCEAUX SYNTH POUR AQUARELLE PROFESSIONAL 4 PCES</v>
          </cell>
          <cell r="D2678">
            <v>57</v>
          </cell>
          <cell r="E2678"/>
          <cell r="F2678"/>
          <cell r="G2678" t="str">
            <v>WN ETUI PIN SYN POUR AQ PRO X4</v>
          </cell>
          <cell r="H2678" t="str">
            <v>W&amp;N PWC SYNTETISCHE PENSELEN ETUI 4 STUKS</v>
          </cell>
          <cell r="I2678" t="str">
            <v>WN PWC BRH SYN WALLET 4PK      SP</v>
          </cell>
          <cell r="J2678">
            <v>34.82</v>
          </cell>
          <cell r="K2678">
            <v>35.520000000000003</v>
          </cell>
          <cell r="L2678">
            <v>2.0103388856978828E-2</v>
          </cell>
          <cell r="M2678" t="str">
            <v>Création 2024</v>
          </cell>
          <cell r="N2678"/>
          <cell r="O2678" t="str">
            <v>WINSOR &amp; NEWTON</v>
          </cell>
          <cell r="P2678" t="str">
            <v>FINE ARTS</v>
          </cell>
          <cell r="Q2678" t="str">
            <v>W&amp;N BRUSH</v>
          </cell>
          <cell r="R2678" t="str">
            <v>PROFESSIONAL WATERCOLOUR SYNTHETIC BRUSH</v>
          </cell>
          <cell r="S2678" t="str">
            <v>SET</v>
          </cell>
          <cell r="T2678" t="str">
            <v>No serie</v>
          </cell>
          <cell r="U2678" t="str">
            <v>NU</v>
          </cell>
          <cell r="V2678" t="str">
            <v>10100400535831</v>
          </cell>
          <cell r="W2678" t="str">
            <v>96033010</v>
          </cell>
          <cell r="X2678" t="str">
            <v>UNITED KINGDOM</v>
          </cell>
          <cell r="Y2678">
            <v>1</v>
          </cell>
        </row>
        <row r="2679">
          <cell r="A2679" t="str">
            <v>094376895810</v>
          </cell>
          <cell r="B2679" t="str">
            <v>5188002</v>
          </cell>
          <cell r="C2679" t="str">
            <v>W&amp;N SCEPT GOLD BROSE DE POCHE N2</v>
          </cell>
          <cell r="D2679">
            <v>58</v>
          </cell>
          <cell r="E2679"/>
          <cell r="F2679"/>
          <cell r="G2679" t="str">
            <v>WN SCEPT GOLD BROSE POCHE N2</v>
          </cell>
          <cell r="H2679" t="str">
            <v>W&amp;N SCEPTRE GOLD II POCKET BRUSH NO 2</v>
          </cell>
          <cell r="I2679" t="str">
            <v>WN SCB POCKET NO 2</v>
          </cell>
          <cell r="J2679">
            <v>5.55</v>
          </cell>
          <cell r="K2679">
            <v>6.38</v>
          </cell>
          <cell r="L2679">
            <v>0.14954954954954958</v>
          </cell>
          <cell r="M2679" t="str">
            <v>Actif</v>
          </cell>
          <cell r="N2679"/>
          <cell r="O2679" t="str">
            <v>WINSOR &amp; NEWTON</v>
          </cell>
          <cell r="P2679" t="str">
            <v>FINE ARTS</v>
          </cell>
          <cell r="Q2679" t="str">
            <v>W&amp;N BRUSH</v>
          </cell>
          <cell r="R2679" t="str">
            <v>SCEPTRE GOLD II SYNTHETIC BRUSH</v>
          </cell>
          <cell r="S2679" t="str">
            <v>SET</v>
          </cell>
          <cell r="T2679" t="str">
            <v>No serie</v>
          </cell>
          <cell r="U2679" t="str">
            <v/>
          </cell>
          <cell r="V2679" t="str">
            <v>10100400555831</v>
          </cell>
          <cell r="W2679" t="str">
            <v>96033010</v>
          </cell>
          <cell r="X2679" t="str">
            <v>UNITED KINGDOM</v>
          </cell>
          <cell r="Y2679">
            <v>12</v>
          </cell>
        </row>
        <row r="2680">
          <cell r="A2680" t="str">
            <v>094376862720</v>
          </cell>
          <cell r="B2680" t="str">
            <v>5181730</v>
          </cell>
          <cell r="C2680" t="str">
            <v>W&amp;N SCEPT GOLD PINCEAU SERIE101 N000</v>
          </cell>
          <cell r="D2680">
            <v>58</v>
          </cell>
          <cell r="E2680"/>
          <cell r="F2680"/>
          <cell r="G2680" t="str">
            <v>WN SCEPT GOLD PIN SER 101 N000</v>
          </cell>
          <cell r="H2680" t="str">
            <v>W&amp;N SCEPT GOLD SER 101 Nø000</v>
          </cell>
          <cell r="I2680" t="str">
            <v>WN SCB SER 101 N000</v>
          </cell>
          <cell r="J2680">
            <v>3.07</v>
          </cell>
          <cell r="K2680">
            <v>3.53</v>
          </cell>
          <cell r="L2680">
            <v>0.14983713355048858</v>
          </cell>
          <cell r="M2680" t="str">
            <v>Actif</v>
          </cell>
          <cell r="N2680"/>
          <cell r="O2680" t="str">
            <v>WINSOR &amp; NEWTON</v>
          </cell>
          <cell r="P2680" t="str">
            <v>FINE ARTS</v>
          </cell>
          <cell r="Q2680" t="str">
            <v>W&amp;N BRUSH</v>
          </cell>
          <cell r="R2680" t="str">
            <v>SCEPTRE GOLD II SYNTHETIC BRUSH</v>
          </cell>
          <cell r="S2680" t="str">
            <v>UNIT</v>
          </cell>
          <cell r="T2680" t="str">
            <v>No serie</v>
          </cell>
          <cell r="U2680" t="str">
            <v/>
          </cell>
          <cell r="V2680" t="str">
            <v>10100400555701</v>
          </cell>
          <cell r="W2680" t="str">
            <v>96033010</v>
          </cell>
          <cell r="X2680" t="str">
            <v>UNITED KINGDOM</v>
          </cell>
          <cell r="Y2680">
            <v>6</v>
          </cell>
        </row>
        <row r="2681">
          <cell r="A2681" t="str">
            <v>094376862737</v>
          </cell>
          <cell r="B2681" t="str">
            <v>5181731</v>
          </cell>
          <cell r="C2681" t="str">
            <v>W&amp;N SCEPT GOLD PINCEAU SERIE101 N0000</v>
          </cell>
          <cell r="D2681">
            <v>58</v>
          </cell>
          <cell r="E2681"/>
          <cell r="F2681"/>
          <cell r="G2681" t="str">
            <v>WN SCEPT GLD PIN SER 101 N0000</v>
          </cell>
          <cell r="H2681" t="str">
            <v>W&amp;N SCEPT GOLD SER 101 Nø0000</v>
          </cell>
          <cell r="I2681" t="str">
            <v>WN SCB SER 101 N0000</v>
          </cell>
          <cell r="J2681">
            <v>3.07</v>
          </cell>
          <cell r="K2681">
            <v>3.53</v>
          </cell>
          <cell r="L2681">
            <v>0.14983713355048858</v>
          </cell>
          <cell r="M2681" t="str">
            <v>Actif</v>
          </cell>
          <cell r="N2681"/>
          <cell r="O2681" t="str">
            <v>WINSOR &amp; NEWTON</v>
          </cell>
          <cell r="P2681" t="str">
            <v>FINE ARTS</v>
          </cell>
          <cell r="Q2681" t="str">
            <v>W&amp;N BRUSH</v>
          </cell>
          <cell r="R2681" t="str">
            <v>SCEPTRE GOLD II SYNTHETIC BRUSH</v>
          </cell>
          <cell r="S2681" t="str">
            <v>UNIT</v>
          </cell>
          <cell r="T2681" t="str">
            <v>No serie</v>
          </cell>
          <cell r="U2681" t="str">
            <v/>
          </cell>
          <cell r="V2681" t="str">
            <v>10100400555701</v>
          </cell>
          <cell r="W2681" t="str">
            <v>96033010</v>
          </cell>
          <cell r="X2681" t="str">
            <v>UNITED KINGDOM</v>
          </cell>
          <cell r="Y2681">
            <v>6</v>
          </cell>
        </row>
        <row r="2682">
          <cell r="A2682" t="str">
            <v>094376862560</v>
          </cell>
          <cell r="B2682" t="str">
            <v>5181700</v>
          </cell>
          <cell r="C2682" t="str">
            <v>W&amp;N SCEPT GOLD PINCEAU SERIE101 N0</v>
          </cell>
          <cell r="D2682">
            <v>58</v>
          </cell>
          <cell r="E2682"/>
          <cell r="F2682"/>
          <cell r="G2682" t="str">
            <v>WN SCEPT GOLD PIN SERIE101 N0</v>
          </cell>
          <cell r="H2682" t="str">
            <v>W&amp;N SCEPT GOLD SER 101 Nø0</v>
          </cell>
          <cell r="I2682" t="str">
            <v>WN SCB SER 101 N0</v>
          </cell>
          <cell r="J2682">
            <v>3.13</v>
          </cell>
          <cell r="K2682">
            <v>3.6</v>
          </cell>
          <cell r="L2682">
            <v>0.15015974440894575</v>
          </cell>
          <cell r="M2682" t="str">
            <v>Actif</v>
          </cell>
          <cell r="N2682"/>
          <cell r="O2682" t="str">
            <v>WINSOR &amp; NEWTON</v>
          </cell>
          <cell r="P2682" t="str">
            <v>FINE ARTS</v>
          </cell>
          <cell r="Q2682" t="str">
            <v>W&amp;N BRUSH</v>
          </cell>
          <cell r="R2682" t="str">
            <v>SCEPTRE GOLD II SYNTHETIC BRUSH</v>
          </cell>
          <cell r="S2682" t="str">
            <v>UNIT</v>
          </cell>
          <cell r="T2682" t="str">
            <v>No serie</v>
          </cell>
          <cell r="U2682" t="str">
            <v/>
          </cell>
          <cell r="V2682" t="str">
            <v>10100400555701</v>
          </cell>
          <cell r="W2682" t="str">
            <v>96033010</v>
          </cell>
          <cell r="X2682" t="str">
            <v>UNITED KINGDOM</v>
          </cell>
          <cell r="Y2682">
            <v>6</v>
          </cell>
        </row>
        <row r="2683">
          <cell r="A2683" t="str">
            <v>094376862713</v>
          </cell>
          <cell r="B2683" t="str">
            <v>5181720</v>
          </cell>
          <cell r="C2683" t="str">
            <v>W&amp;N SCEPT GOLD PINCEAU SERIE101 N00</v>
          </cell>
          <cell r="D2683">
            <v>58</v>
          </cell>
          <cell r="E2683"/>
          <cell r="F2683"/>
          <cell r="G2683" t="str">
            <v>WN SCEPT GOLD PIN SERIE101 N00</v>
          </cell>
          <cell r="H2683" t="str">
            <v>W&amp;N SCEPT GOLD SER 101 Nø00</v>
          </cell>
          <cell r="I2683" t="str">
            <v>WN SCB SER 101 N00</v>
          </cell>
          <cell r="J2683">
            <v>3.13</v>
          </cell>
          <cell r="K2683">
            <v>3.6</v>
          </cell>
          <cell r="L2683">
            <v>0.15015974440894575</v>
          </cell>
          <cell r="M2683" t="str">
            <v>Actif</v>
          </cell>
          <cell r="N2683"/>
          <cell r="O2683" t="str">
            <v>WINSOR &amp; NEWTON</v>
          </cell>
          <cell r="P2683" t="str">
            <v>FINE ARTS</v>
          </cell>
          <cell r="Q2683" t="str">
            <v>W&amp;N BRUSH</v>
          </cell>
          <cell r="R2683" t="str">
            <v>SCEPTRE GOLD II SYNTHETIC BRUSH</v>
          </cell>
          <cell r="S2683" t="str">
            <v>UNIT</v>
          </cell>
          <cell r="T2683" t="str">
            <v>No serie</v>
          </cell>
          <cell r="U2683" t="str">
            <v/>
          </cell>
          <cell r="V2683" t="str">
            <v>10100400555701</v>
          </cell>
          <cell r="W2683" t="str">
            <v>96033010</v>
          </cell>
          <cell r="X2683" t="str">
            <v>UNITED KINGDOM</v>
          </cell>
          <cell r="Y2683">
            <v>6</v>
          </cell>
        </row>
        <row r="2684">
          <cell r="A2684" t="str">
            <v>094376862577</v>
          </cell>
          <cell r="B2684" t="str">
            <v>5181701</v>
          </cell>
          <cell r="C2684" t="str">
            <v>W&amp;N SCEPT GOLD PINCEAU SERIE101 N1</v>
          </cell>
          <cell r="D2684">
            <v>58</v>
          </cell>
          <cell r="E2684"/>
          <cell r="F2684"/>
          <cell r="G2684" t="str">
            <v>WN SCEPT GOLD PIN SERIE101 N1</v>
          </cell>
          <cell r="H2684" t="str">
            <v>W&amp;N SCEPT GOLD SER 101 Nø1</v>
          </cell>
          <cell r="I2684" t="str">
            <v>WN SCB SER 101 N1</v>
          </cell>
          <cell r="J2684">
            <v>3.29</v>
          </cell>
          <cell r="K2684">
            <v>3.78</v>
          </cell>
          <cell r="L2684">
            <v>0.14893617021276589</v>
          </cell>
          <cell r="M2684" t="str">
            <v>Actif</v>
          </cell>
          <cell r="N2684"/>
          <cell r="O2684" t="str">
            <v>WINSOR &amp; NEWTON</v>
          </cell>
          <cell r="P2684" t="str">
            <v>FINE ARTS</v>
          </cell>
          <cell r="Q2684" t="str">
            <v>W&amp;N BRUSH</v>
          </cell>
          <cell r="R2684" t="str">
            <v>SCEPTRE GOLD II SYNTHETIC BRUSH</v>
          </cell>
          <cell r="S2684" t="str">
            <v>UNIT</v>
          </cell>
          <cell r="T2684" t="str">
            <v>No serie</v>
          </cell>
          <cell r="U2684" t="str">
            <v/>
          </cell>
          <cell r="V2684" t="str">
            <v>10100400555701</v>
          </cell>
          <cell r="W2684" t="str">
            <v>96033010</v>
          </cell>
          <cell r="X2684" t="str">
            <v>UNITED KINGDOM</v>
          </cell>
          <cell r="Y2684">
            <v>6</v>
          </cell>
        </row>
        <row r="2685">
          <cell r="A2685" t="str">
            <v>094376862744</v>
          </cell>
          <cell r="B2685" t="str">
            <v>5182700</v>
          </cell>
          <cell r="C2685" t="str">
            <v>W&amp;N SCEPT GOLD PINCEAU SERIE 202 N0</v>
          </cell>
          <cell r="D2685">
            <v>58</v>
          </cell>
          <cell r="E2685"/>
          <cell r="F2685"/>
          <cell r="G2685" t="str">
            <v>WN SCEPT GOLD PIN SERIE 202 N0</v>
          </cell>
          <cell r="H2685" t="str">
            <v>W&amp;N SCEPT GOLD SER 202 Nø0</v>
          </cell>
          <cell r="I2685" t="str">
            <v>WN SCB SER 202 N0</v>
          </cell>
          <cell r="J2685">
            <v>3.37</v>
          </cell>
          <cell r="K2685">
            <v>3.88</v>
          </cell>
          <cell r="L2685">
            <v>0.15133531157270022</v>
          </cell>
          <cell r="M2685" t="str">
            <v>Actif</v>
          </cell>
          <cell r="N2685"/>
          <cell r="O2685" t="str">
            <v>WINSOR &amp; NEWTON</v>
          </cell>
          <cell r="P2685" t="str">
            <v>FINE ARTS</v>
          </cell>
          <cell r="Q2685" t="str">
            <v>W&amp;N BRUSH</v>
          </cell>
          <cell r="R2685" t="str">
            <v>SCEPTRE GOLD II SYNTHETIC BRUSH</v>
          </cell>
          <cell r="S2685" t="str">
            <v>UNIT</v>
          </cell>
          <cell r="T2685" t="str">
            <v>No serie</v>
          </cell>
          <cell r="U2685" t="str">
            <v/>
          </cell>
          <cell r="V2685" t="str">
            <v>10100400555701</v>
          </cell>
          <cell r="W2685" t="str">
            <v>96033010</v>
          </cell>
          <cell r="X2685" t="str">
            <v>UNITED KINGDOM</v>
          </cell>
          <cell r="Y2685">
            <v>3</v>
          </cell>
        </row>
        <row r="2686">
          <cell r="A2686" t="str">
            <v>094376862584</v>
          </cell>
          <cell r="B2686" t="str">
            <v>5181702</v>
          </cell>
          <cell r="C2686" t="str">
            <v>W&amp;N SCEPT GOLD PINCEAU SERIE101 N2</v>
          </cell>
          <cell r="D2686">
            <v>58</v>
          </cell>
          <cell r="E2686"/>
          <cell r="F2686"/>
          <cell r="G2686" t="str">
            <v>WN SCEPT GOLD PIN SERIE101 N2</v>
          </cell>
          <cell r="H2686" t="str">
            <v>W&amp;N SCEPT GOLD SER 101 Nø2</v>
          </cell>
          <cell r="I2686" t="str">
            <v>WN SCB SER 101 N2</v>
          </cell>
          <cell r="J2686">
            <v>3.51</v>
          </cell>
          <cell r="K2686">
            <v>4.04</v>
          </cell>
          <cell r="L2686">
            <v>0.15099715099715108</v>
          </cell>
          <cell r="M2686" t="str">
            <v>Actif</v>
          </cell>
          <cell r="N2686"/>
          <cell r="O2686" t="str">
            <v>WINSOR &amp; NEWTON</v>
          </cell>
          <cell r="P2686" t="str">
            <v>FINE ARTS</v>
          </cell>
          <cell r="Q2686" t="str">
            <v>W&amp;N BRUSH</v>
          </cell>
          <cell r="R2686" t="str">
            <v>SCEPTRE GOLD II SYNTHETIC BRUSH</v>
          </cell>
          <cell r="S2686" t="str">
            <v>UNIT</v>
          </cell>
          <cell r="T2686" t="str">
            <v>No serie</v>
          </cell>
          <cell r="U2686" t="str">
            <v/>
          </cell>
          <cell r="V2686" t="str">
            <v>10100400555701</v>
          </cell>
          <cell r="W2686" t="str">
            <v>96033010</v>
          </cell>
          <cell r="X2686" t="str">
            <v>UNITED KINGDOM</v>
          </cell>
          <cell r="Y2686">
            <v>6</v>
          </cell>
        </row>
        <row r="2687">
          <cell r="A2687" t="str">
            <v>094376862751</v>
          </cell>
          <cell r="B2687" t="str">
            <v>5182701</v>
          </cell>
          <cell r="C2687" t="str">
            <v>W&amp;N SCEPT GOLD PINCEAU SERIE 202 N1</v>
          </cell>
          <cell r="D2687">
            <v>58</v>
          </cell>
          <cell r="E2687"/>
          <cell r="F2687"/>
          <cell r="G2687" t="str">
            <v>WN SCEPT GOLD PIN SERIE 202 N1</v>
          </cell>
          <cell r="H2687" t="str">
            <v>W&amp;N SCEPT GOLD SER 202 Nø1</v>
          </cell>
          <cell r="I2687" t="str">
            <v>WN SCB SER 202 N1</v>
          </cell>
          <cell r="J2687">
            <v>3.53</v>
          </cell>
          <cell r="K2687">
            <v>4.0599999999999996</v>
          </cell>
          <cell r="L2687">
            <v>0.15014164305949004</v>
          </cell>
          <cell r="M2687" t="str">
            <v>Actif</v>
          </cell>
          <cell r="N2687"/>
          <cell r="O2687" t="str">
            <v>WINSOR &amp; NEWTON</v>
          </cell>
          <cell r="P2687" t="str">
            <v>FINE ARTS</v>
          </cell>
          <cell r="Q2687" t="str">
            <v>W&amp;N BRUSH</v>
          </cell>
          <cell r="R2687" t="str">
            <v>SCEPTRE GOLD II SYNTHETIC BRUSH</v>
          </cell>
          <cell r="S2687" t="str">
            <v>UNIT</v>
          </cell>
          <cell r="T2687" t="str">
            <v>No serie</v>
          </cell>
          <cell r="U2687" t="str">
            <v/>
          </cell>
          <cell r="V2687" t="str">
            <v>10100400555701</v>
          </cell>
          <cell r="W2687" t="str">
            <v>96033010</v>
          </cell>
          <cell r="X2687" t="str">
            <v>UNITED KINGDOM</v>
          </cell>
          <cell r="Y2687">
            <v>3</v>
          </cell>
        </row>
        <row r="2688">
          <cell r="A2688" t="str">
            <v>094376862812</v>
          </cell>
          <cell r="B2688" t="str">
            <v>5183700</v>
          </cell>
          <cell r="C2688" t="str">
            <v>W&amp;N SCEPT GOLD PINCEAU SERIE 303 N0</v>
          </cell>
          <cell r="D2688">
            <v>58</v>
          </cell>
          <cell r="E2688"/>
          <cell r="F2688"/>
          <cell r="G2688" t="str">
            <v>WN SCEPT GOLD PIN SERIE 303 N0</v>
          </cell>
          <cell r="H2688" t="str">
            <v>W&amp;N SCEPT GOLD SER 303 Nø0</v>
          </cell>
          <cell r="I2688" t="str">
            <v>WN SCB SER 303 N0</v>
          </cell>
          <cell r="J2688">
            <v>3.69</v>
          </cell>
          <cell r="K2688">
            <v>4.24</v>
          </cell>
          <cell r="L2688">
            <v>0.14905149051490521</v>
          </cell>
          <cell r="M2688" t="str">
            <v>Actif</v>
          </cell>
          <cell r="N2688"/>
          <cell r="O2688" t="str">
            <v>WINSOR &amp; NEWTON</v>
          </cell>
          <cell r="P2688" t="str">
            <v>FINE ARTS</v>
          </cell>
          <cell r="Q2688" t="str">
            <v>W&amp;N BRUSH</v>
          </cell>
          <cell r="R2688" t="str">
            <v>SCEPTRE GOLD II SYNTHETIC BRUSH</v>
          </cell>
          <cell r="S2688" t="str">
            <v>UNIT</v>
          </cell>
          <cell r="T2688" t="str">
            <v>No serie</v>
          </cell>
          <cell r="U2688" t="str">
            <v/>
          </cell>
          <cell r="V2688" t="str">
            <v>10100400555701</v>
          </cell>
          <cell r="W2688" t="str">
            <v>96033010</v>
          </cell>
          <cell r="X2688" t="str">
            <v>UNITED KINGDOM</v>
          </cell>
          <cell r="Y2688">
            <v>3</v>
          </cell>
        </row>
        <row r="2689">
          <cell r="A2689" t="str">
            <v>094376862768</v>
          </cell>
          <cell r="B2689" t="str">
            <v>5182702</v>
          </cell>
          <cell r="C2689" t="str">
            <v>W&amp;N SCEPT GOLD PINCEAU SERIE 202 N2</v>
          </cell>
          <cell r="D2689">
            <v>58</v>
          </cell>
          <cell r="E2689"/>
          <cell r="F2689"/>
          <cell r="G2689" t="str">
            <v>WN SCEPT GOLD PIN SERIE 202 N2</v>
          </cell>
          <cell r="H2689" t="str">
            <v>W&amp;N SCEPT GOLD SER 202 Nø2</v>
          </cell>
          <cell r="I2689" t="str">
            <v>WN SCB SER 202 N2</v>
          </cell>
          <cell r="J2689">
            <v>3.74</v>
          </cell>
          <cell r="K2689">
            <v>4.3</v>
          </cell>
          <cell r="L2689">
            <v>0.14973262032085549</v>
          </cell>
          <cell r="M2689" t="str">
            <v>Actif</v>
          </cell>
          <cell r="N2689"/>
          <cell r="O2689" t="str">
            <v>WINSOR &amp; NEWTON</v>
          </cell>
          <cell r="P2689" t="str">
            <v>FINE ARTS</v>
          </cell>
          <cell r="Q2689" t="str">
            <v>W&amp;N BRUSH</v>
          </cell>
          <cell r="R2689" t="str">
            <v>SCEPTRE GOLD II SYNTHETIC BRUSH</v>
          </cell>
          <cell r="S2689" t="str">
            <v>UNIT</v>
          </cell>
          <cell r="T2689" t="str">
            <v>No serie</v>
          </cell>
          <cell r="U2689" t="str">
            <v/>
          </cell>
          <cell r="V2689" t="str">
            <v>10100400555701</v>
          </cell>
          <cell r="W2689" t="str">
            <v>96033010</v>
          </cell>
          <cell r="X2689" t="str">
            <v>UNITED KINGDOM</v>
          </cell>
          <cell r="Y2689">
            <v>3</v>
          </cell>
        </row>
        <row r="2690">
          <cell r="A2690" t="str">
            <v>094376862591</v>
          </cell>
          <cell r="B2690" t="str">
            <v>5181703</v>
          </cell>
          <cell r="C2690" t="str">
            <v>W&amp;N SCEPT GOLD PINCEAU SERIE101 N3</v>
          </cell>
          <cell r="D2690">
            <v>58</v>
          </cell>
          <cell r="E2690"/>
          <cell r="F2690"/>
          <cell r="G2690" t="str">
            <v>WN SCEPT GOLD PIN SERIE101 N3</v>
          </cell>
          <cell r="H2690" t="str">
            <v>W&amp;N SCEPT GOLD SER 101 Nø3</v>
          </cell>
          <cell r="I2690" t="str">
            <v>WN SCB SER 101 N3</v>
          </cell>
          <cell r="J2690">
            <v>3.86</v>
          </cell>
          <cell r="K2690">
            <v>4.4400000000000004</v>
          </cell>
          <cell r="L2690">
            <v>0.1502590673575131</v>
          </cell>
          <cell r="M2690" t="str">
            <v>Actif</v>
          </cell>
          <cell r="N2690"/>
          <cell r="O2690" t="str">
            <v>WINSOR &amp; NEWTON</v>
          </cell>
          <cell r="P2690" t="str">
            <v>FINE ARTS</v>
          </cell>
          <cell r="Q2690" t="str">
            <v>W&amp;N BRUSH</v>
          </cell>
          <cell r="R2690" t="str">
            <v>SCEPTRE GOLD II SYNTHETIC BRUSH</v>
          </cell>
          <cell r="S2690" t="str">
            <v>UNIT</v>
          </cell>
          <cell r="T2690" t="str">
            <v>No serie</v>
          </cell>
          <cell r="U2690" t="str">
            <v/>
          </cell>
          <cell r="V2690" t="str">
            <v>10100400555701</v>
          </cell>
          <cell r="W2690" t="str">
            <v>96033010</v>
          </cell>
          <cell r="X2690" t="str">
            <v>UNITED KINGDOM</v>
          </cell>
          <cell r="Y2690">
            <v>6</v>
          </cell>
        </row>
        <row r="2691">
          <cell r="A2691" t="str">
            <v>094376862775</v>
          </cell>
          <cell r="B2691" t="str">
            <v>5182703</v>
          </cell>
          <cell r="C2691" t="str">
            <v>W&amp;N SCEPT GOLD PINCEAU SERIE 202 N3</v>
          </cell>
          <cell r="D2691">
            <v>58</v>
          </cell>
          <cell r="E2691"/>
          <cell r="F2691"/>
          <cell r="G2691" t="str">
            <v>WN SCEPT GOLD PIN SERIE 202 N3</v>
          </cell>
          <cell r="H2691" t="str">
            <v>W&amp;N SCEPT GOLD SER 202 Nø3</v>
          </cell>
          <cell r="I2691" t="str">
            <v>WN SCB SER 202 N3</v>
          </cell>
          <cell r="J2691">
            <v>4.13</v>
          </cell>
          <cell r="K2691">
            <v>4.75</v>
          </cell>
          <cell r="L2691">
            <v>0.1501210653753027</v>
          </cell>
          <cell r="M2691" t="str">
            <v>Actif</v>
          </cell>
          <cell r="N2691"/>
          <cell r="O2691" t="str">
            <v>WINSOR &amp; NEWTON</v>
          </cell>
          <cell r="P2691" t="str">
            <v>FINE ARTS</v>
          </cell>
          <cell r="Q2691" t="str">
            <v>W&amp;N BRUSH</v>
          </cell>
          <cell r="R2691" t="str">
            <v>SCEPTRE GOLD II SYNTHETIC BRUSH</v>
          </cell>
          <cell r="S2691" t="str">
            <v>UNIT</v>
          </cell>
          <cell r="T2691" t="str">
            <v>No serie</v>
          </cell>
          <cell r="U2691" t="str">
            <v/>
          </cell>
          <cell r="V2691" t="str">
            <v>10100400555701</v>
          </cell>
          <cell r="W2691" t="str">
            <v>96033010</v>
          </cell>
          <cell r="X2691" t="str">
            <v>UNITED KINGDOM</v>
          </cell>
          <cell r="Y2691">
            <v>3</v>
          </cell>
        </row>
        <row r="2692">
          <cell r="A2692" t="str">
            <v>094376862829</v>
          </cell>
          <cell r="B2692" t="str">
            <v>5183701</v>
          </cell>
          <cell r="C2692" t="str">
            <v>W&amp;N SCEPT GOLD PINCEAU SERIE 303 N1</v>
          </cell>
          <cell r="D2692">
            <v>58</v>
          </cell>
          <cell r="E2692"/>
          <cell r="F2692"/>
          <cell r="G2692" t="str">
            <v>WN SCEPT GOLD PIN SERIE 303 N1</v>
          </cell>
          <cell r="H2692" t="str">
            <v>W&amp;N SCEPT GOLD SER 303 Nø1</v>
          </cell>
          <cell r="I2692" t="str">
            <v>WN SCB SER 303 N1</v>
          </cell>
          <cell r="J2692">
            <v>4.17</v>
          </cell>
          <cell r="K2692">
            <v>4.8</v>
          </cell>
          <cell r="L2692">
            <v>0.15107913669064746</v>
          </cell>
          <cell r="M2692" t="str">
            <v>Actif</v>
          </cell>
          <cell r="N2692"/>
          <cell r="O2692" t="str">
            <v>WINSOR &amp; NEWTON</v>
          </cell>
          <cell r="P2692" t="str">
            <v>FINE ARTS</v>
          </cell>
          <cell r="Q2692" t="str">
            <v>W&amp;N BRUSH</v>
          </cell>
          <cell r="R2692" t="str">
            <v>SCEPTRE GOLD II SYNTHETIC BRUSH</v>
          </cell>
          <cell r="S2692" t="str">
            <v>UNIT</v>
          </cell>
          <cell r="T2692" t="str">
            <v>No serie</v>
          </cell>
          <cell r="U2692" t="str">
            <v/>
          </cell>
          <cell r="V2692" t="str">
            <v>10100400555701</v>
          </cell>
          <cell r="W2692" t="str">
            <v>96033010</v>
          </cell>
          <cell r="X2692" t="str">
            <v>UNITED KINGDOM</v>
          </cell>
          <cell r="Y2692">
            <v>3</v>
          </cell>
        </row>
        <row r="2693">
          <cell r="A2693" t="str">
            <v>094376862607</v>
          </cell>
          <cell r="B2693" t="str">
            <v>5181704</v>
          </cell>
          <cell r="C2693" t="str">
            <v>W&amp;N SCEPT GOLD PINCEAU SERIE101 N4</v>
          </cell>
          <cell r="D2693">
            <v>58</v>
          </cell>
          <cell r="E2693"/>
          <cell r="F2693"/>
          <cell r="G2693" t="str">
            <v>WN SCEPT GOLD PIN SERIE101 N4</v>
          </cell>
          <cell r="H2693" t="str">
            <v>W&amp;N SCEPT GOLD SER 101 Nø4</v>
          </cell>
          <cell r="I2693" t="str">
            <v>WN SCB SER 101 N4</v>
          </cell>
          <cell r="J2693">
            <v>4.25</v>
          </cell>
          <cell r="K2693">
            <v>4.8899999999999997</v>
          </cell>
          <cell r="L2693">
            <v>0.15058823529411758</v>
          </cell>
          <cell r="M2693" t="str">
            <v>Actif</v>
          </cell>
          <cell r="N2693"/>
          <cell r="O2693" t="str">
            <v>WINSOR &amp; NEWTON</v>
          </cell>
          <cell r="P2693" t="str">
            <v>FINE ARTS</v>
          </cell>
          <cell r="Q2693" t="str">
            <v>W&amp;N BRUSH</v>
          </cell>
          <cell r="R2693" t="str">
            <v>SCEPTRE GOLD II SYNTHETIC BRUSH</v>
          </cell>
          <cell r="S2693" t="str">
            <v>UNIT</v>
          </cell>
          <cell r="T2693" t="str">
            <v>No serie</v>
          </cell>
          <cell r="U2693" t="str">
            <v/>
          </cell>
          <cell r="V2693" t="str">
            <v>10100400555701</v>
          </cell>
          <cell r="W2693" t="str">
            <v>96033010</v>
          </cell>
          <cell r="X2693" t="str">
            <v>UNITED KINGDOM</v>
          </cell>
          <cell r="Y2693">
            <v>6</v>
          </cell>
        </row>
        <row r="2694">
          <cell r="A2694" t="str">
            <v>094376862836</v>
          </cell>
          <cell r="B2694" t="str">
            <v>5183702</v>
          </cell>
          <cell r="C2694" t="str">
            <v>W&amp;N SCEPT GOLD PINCEAU SERIE 303 N2</v>
          </cell>
          <cell r="D2694">
            <v>58</v>
          </cell>
          <cell r="E2694"/>
          <cell r="F2694"/>
          <cell r="G2694" t="str">
            <v>WN SCEPT GOLD PIN SERIE 303 N2</v>
          </cell>
          <cell r="H2694" t="str">
            <v>W&amp;N SCEPT GOLD SER 303 Nø2</v>
          </cell>
          <cell r="I2694" t="str">
            <v>WN SCB SER 303 N2</v>
          </cell>
          <cell r="J2694">
            <v>4.53</v>
          </cell>
          <cell r="K2694">
            <v>5.21</v>
          </cell>
          <cell r="L2694">
            <v>0.15011037527593812</v>
          </cell>
          <cell r="M2694" t="str">
            <v>Actif</v>
          </cell>
          <cell r="N2694"/>
          <cell r="O2694" t="str">
            <v>WINSOR &amp; NEWTON</v>
          </cell>
          <cell r="P2694" t="str">
            <v>FINE ARTS</v>
          </cell>
          <cell r="Q2694" t="str">
            <v>W&amp;N BRUSH</v>
          </cell>
          <cell r="R2694" t="str">
            <v>SCEPTRE GOLD II SYNTHETIC BRUSH</v>
          </cell>
          <cell r="S2694" t="str">
            <v>UNIT</v>
          </cell>
          <cell r="T2694" t="str">
            <v>No serie</v>
          </cell>
          <cell r="U2694" t="str">
            <v/>
          </cell>
          <cell r="V2694" t="str">
            <v>10100400555701</v>
          </cell>
          <cell r="W2694" t="str">
            <v>96033010</v>
          </cell>
          <cell r="X2694" t="str">
            <v>UNITED KINGDOM</v>
          </cell>
          <cell r="Y2694">
            <v>3</v>
          </cell>
        </row>
        <row r="2695">
          <cell r="A2695" t="str">
            <v>094376862782</v>
          </cell>
          <cell r="B2695" t="str">
            <v>5182704</v>
          </cell>
          <cell r="C2695" t="str">
            <v>W&amp;N SCEPT GOLD PINCEAU SERIE 202 N4</v>
          </cell>
          <cell r="D2695">
            <v>58</v>
          </cell>
          <cell r="E2695"/>
          <cell r="F2695"/>
          <cell r="G2695" t="str">
            <v>WN SCEPT GOLD PIN SERIE 202 N4</v>
          </cell>
          <cell r="H2695" t="str">
            <v>W&amp;N SCEPT GOLD SER 202 Nø4</v>
          </cell>
          <cell r="I2695" t="str">
            <v>WN SCB SER 202 N4</v>
          </cell>
          <cell r="J2695">
            <v>4.5599999999999996</v>
          </cell>
          <cell r="K2695">
            <v>5.24</v>
          </cell>
          <cell r="L2695">
            <v>0.14912280701754402</v>
          </cell>
          <cell r="M2695" t="str">
            <v>Actif</v>
          </cell>
          <cell r="N2695"/>
          <cell r="O2695" t="str">
            <v>WINSOR &amp; NEWTON</v>
          </cell>
          <cell r="P2695" t="str">
            <v>FINE ARTS</v>
          </cell>
          <cell r="Q2695" t="str">
            <v>W&amp;N BRUSH</v>
          </cell>
          <cell r="R2695" t="str">
            <v>SCEPTRE GOLD II SYNTHETIC BRUSH</v>
          </cell>
          <cell r="S2695" t="str">
            <v>UNIT</v>
          </cell>
          <cell r="T2695" t="str">
            <v>No serie</v>
          </cell>
          <cell r="U2695" t="str">
            <v/>
          </cell>
          <cell r="V2695" t="str">
            <v>10100400555701</v>
          </cell>
          <cell r="W2695" t="str">
            <v>96033010</v>
          </cell>
          <cell r="X2695" t="str">
            <v>UNITED KINGDOM</v>
          </cell>
          <cell r="Y2695">
            <v>3</v>
          </cell>
        </row>
        <row r="2696">
          <cell r="A2696" t="str">
            <v>094376862843</v>
          </cell>
          <cell r="B2696" t="str">
            <v>5183703</v>
          </cell>
          <cell r="C2696" t="str">
            <v>W&amp;N SCEPT GOLD PINCEAU SERIE 303 N3</v>
          </cell>
          <cell r="D2696">
            <v>58</v>
          </cell>
          <cell r="E2696"/>
          <cell r="F2696"/>
          <cell r="G2696" t="str">
            <v>WN SCEPT GOLD PIN SERIE 303 N3</v>
          </cell>
          <cell r="H2696" t="str">
            <v>W&amp;N SCEPT GOLD SER 303 Nø3</v>
          </cell>
          <cell r="I2696" t="str">
            <v>WN SCB SER 303 N3</v>
          </cell>
          <cell r="J2696">
            <v>4.7300000000000004</v>
          </cell>
          <cell r="K2696">
            <v>5.44</v>
          </cell>
          <cell r="L2696">
            <v>0.15010570824524311</v>
          </cell>
          <cell r="M2696" t="str">
            <v>Actif</v>
          </cell>
          <cell r="N2696"/>
          <cell r="O2696" t="str">
            <v>WINSOR &amp; NEWTON</v>
          </cell>
          <cell r="P2696" t="str">
            <v>FINE ARTS</v>
          </cell>
          <cell r="Q2696" t="str">
            <v>W&amp;N BRUSH</v>
          </cell>
          <cell r="R2696" t="str">
            <v>SCEPTRE GOLD II SYNTHETIC BRUSH</v>
          </cell>
          <cell r="S2696" t="str">
            <v>UNIT</v>
          </cell>
          <cell r="T2696" t="str">
            <v>No serie</v>
          </cell>
          <cell r="U2696" t="str">
            <v/>
          </cell>
          <cell r="V2696" t="str">
            <v>10100400555701</v>
          </cell>
          <cell r="W2696" t="str">
            <v>96033010</v>
          </cell>
          <cell r="X2696" t="str">
            <v>UNITED KINGDOM</v>
          </cell>
          <cell r="Y2696">
            <v>3</v>
          </cell>
        </row>
        <row r="2697">
          <cell r="A2697" t="str">
            <v>094376862614</v>
          </cell>
          <cell r="B2697" t="str">
            <v>5181705</v>
          </cell>
          <cell r="C2697" t="str">
            <v>W&amp;N SCEPT GOLD PINCEAU SERIE101 N5</v>
          </cell>
          <cell r="D2697">
            <v>58</v>
          </cell>
          <cell r="E2697"/>
          <cell r="F2697"/>
          <cell r="G2697" t="str">
            <v>WN SCEPT GOLD PIN SERIE101 N5</v>
          </cell>
          <cell r="H2697" t="str">
            <v>W&amp;N SCEPT GOLD SER 101 Nø5</v>
          </cell>
          <cell r="I2697" t="str">
            <v>WN SCB SER 101 N5</v>
          </cell>
          <cell r="J2697">
            <v>4.8099999999999996</v>
          </cell>
          <cell r="K2697">
            <v>5.53</v>
          </cell>
          <cell r="L2697">
            <v>0.14968814968814984</v>
          </cell>
          <cell r="M2697" t="str">
            <v>Actif</v>
          </cell>
          <cell r="N2697"/>
          <cell r="O2697" t="str">
            <v>WINSOR &amp; NEWTON</v>
          </cell>
          <cell r="P2697" t="str">
            <v>FINE ARTS</v>
          </cell>
          <cell r="Q2697" t="str">
            <v>W&amp;N BRUSH</v>
          </cell>
          <cell r="R2697" t="str">
            <v>SCEPTRE GOLD II SYNTHETIC BRUSH</v>
          </cell>
          <cell r="S2697" t="str">
            <v>UNIT</v>
          </cell>
          <cell r="T2697" t="str">
            <v>No serie</v>
          </cell>
          <cell r="U2697" t="str">
            <v/>
          </cell>
          <cell r="V2697" t="str">
            <v>10100400555701</v>
          </cell>
          <cell r="W2697" t="str">
            <v>96033010</v>
          </cell>
          <cell r="X2697" t="str">
            <v>UNITED KINGDOM</v>
          </cell>
          <cell r="Y2697">
            <v>6</v>
          </cell>
        </row>
        <row r="2698">
          <cell r="A2698" t="str">
            <v>094376863093</v>
          </cell>
          <cell r="B2698" t="str">
            <v>5186770</v>
          </cell>
          <cell r="C2698" t="str">
            <v>W&amp;N SCEPT GOLD PINCEAU SERIE 606 1/8IN</v>
          </cell>
          <cell r="D2698">
            <v>58</v>
          </cell>
          <cell r="E2698"/>
          <cell r="F2698"/>
          <cell r="G2698" t="str">
            <v>WN SCEPT GLD PIN SER 606 1/8IN</v>
          </cell>
          <cell r="H2698" t="str">
            <v>W&amp;N SCEPT GOLD SER 606 3 MM</v>
          </cell>
          <cell r="I2698" t="str">
            <v>WN SCB SER 606 1/8IN</v>
          </cell>
          <cell r="J2698">
            <v>5.23</v>
          </cell>
          <cell r="K2698">
            <v>6.01</v>
          </cell>
          <cell r="L2698">
            <v>0.14913957934990427</v>
          </cell>
          <cell r="M2698" t="str">
            <v>Actif</v>
          </cell>
          <cell r="N2698"/>
          <cell r="O2698" t="str">
            <v>WINSOR &amp; NEWTON</v>
          </cell>
          <cell r="P2698" t="str">
            <v>FINE ARTS</v>
          </cell>
          <cell r="Q2698" t="str">
            <v>W&amp;N BRUSH</v>
          </cell>
          <cell r="R2698" t="str">
            <v>SCEPTRE GOLD II SYNTHETIC BRUSH</v>
          </cell>
          <cell r="S2698" t="str">
            <v>UNIT</v>
          </cell>
          <cell r="T2698" t="str">
            <v>No serie</v>
          </cell>
          <cell r="U2698" t="str">
            <v/>
          </cell>
          <cell r="V2698" t="str">
            <v>10100400555701</v>
          </cell>
          <cell r="W2698" t="str">
            <v>96033010</v>
          </cell>
          <cell r="X2698" t="str">
            <v>UNITED KINGDOM</v>
          </cell>
          <cell r="Y2698">
            <v>6</v>
          </cell>
        </row>
        <row r="2699">
          <cell r="A2699" t="str">
            <v>094376862621</v>
          </cell>
          <cell r="B2699" t="str">
            <v>5181706</v>
          </cell>
          <cell r="C2699" t="str">
            <v>W&amp;N SCEPT GOLD PINCEAU SERIE101 N6</v>
          </cell>
          <cell r="D2699">
            <v>58</v>
          </cell>
          <cell r="E2699"/>
          <cell r="F2699"/>
          <cell r="G2699" t="str">
            <v>WN SCEPT GOLD PIN SERIE101 N6</v>
          </cell>
          <cell r="H2699" t="str">
            <v>W&amp;N SCEPT GOLD SER 101 Nø6</v>
          </cell>
          <cell r="I2699" t="str">
            <v>WN SCB SER 101 N6</v>
          </cell>
          <cell r="J2699">
            <v>5.43</v>
          </cell>
          <cell r="K2699">
            <v>6.24</v>
          </cell>
          <cell r="L2699">
            <v>0.14917127071823214</v>
          </cell>
          <cell r="M2699" t="str">
            <v>Actif</v>
          </cell>
          <cell r="N2699"/>
          <cell r="O2699" t="str">
            <v>WINSOR &amp; NEWTON</v>
          </cell>
          <cell r="P2699" t="str">
            <v>FINE ARTS</v>
          </cell>
          <cell r="Q2699" t="str">
            <v>W&amp;N BRUSH</v>
          </cell>
          <cell r="R2699" t="str">
            <v>SCEPTRE GOLD II SYNTHETIC BRUSH</v>
          </cell>
          <cell r="S2699" t="str">
            <v>UNIT</v>
          </cell>
          <cell r="T2699" t="str">
            <v>No serie</v>
          </cell>
          <cell r="U2699" t="str">
            <v/>
          </cell>
          <cell r="V2699" t="str">
            <v>10100400555701</v>
          </cell>
          <cell r="W2699" t="str">
            <v>96033010</v>
          </cell>
          <cell r="X2699" t="str">
            <v>UNITED KINGDOM</v>
          </cell>
          <cell r="Y2699">
            <v>6</v>
          </cell>
        </row>
        <row r="2700">
          <cell r="A2700" t="str">
            <v>094376862805</v>
          </cell>
          <cell r="B2700" t="str">
            <v>5182706</v>
          </cell>
          <cell r="C2700" t="str">
            <v>W&amp;N SCEPT GOLD PINCEAU SERIE 202 N6</v>
          </cell>
          <cell r="D2700">
            <v>58</v>
          </cell>
          <cell r="E2700"/>
          <cell r="F2700"/>
          <cell r="G2700" t="str">
            <v>WN SCEPT GOLD PIN SERIE 202 N6</v>
          </cell>
          <cell r="H2700" t="str">
            <v>W&amp;N SCEPT GOLD SER 202 Nø6</v>
          </cell>
          <cell r="I2700" t="str">
            <v>WN SCB SER 202 N6</v>
          </cell>
          <cell r="J2700">
            <v>5.8</v>
          </cell>
          <cell r="K2700">
            <v>6.67</v>
          </cell>
          <cell r="L2700">
            <v>0.15000000000000002</v>
          </cell>
          <cell r="M2700" t="str">
            <v>Actif</v>
          </cell>
          <cell r="N2700"/>
          <cell r="O2700" t="str">
            <v>WINSOR &amp; NEWTON</v>
          </cell>
          <cell r="P2700" t="str">
            <v>FINE ARTS</v>
          </cell>
          <cell r="Q2700" t="str">
            <v>W&amp;N BRUSH</v>
          </cell>
          <cell r="R2700" t="str">
            <v>SCEPTRE GOLD II SYNTHETIC BRUSH</v>
          </cell>
          <cell r="S2700" t="str">
            <v>UNIT</v>
          </cell>
          <cell r="T2700" t="str">
            <v>No serie</v>
          </cell>
          <cell r="U2700" t="str">
            <v/>
          </cell>
          <cell r="V2700" t="str">
            <v>10100400555701</v>
          </cell>
          <cell r="W2700" t="str">
            <v>96033010</v>
          </cell>
          <cell r="X2700" t="str">
            <v>UNITED KINGDOM</v>
          </cell>
          <cell r="Y2700">
            <v>3</v>
          </cell>
        </row>
        <row r="2701">
          <cell r="A2701" t="str">
            <v>094376862638</v>
          </cell>
          <cell r="B2701" t="str">
            <v>5181707</v>
          </cell>
          <cell r="C2701" t="str">
            <v>W&amp;N SCEPT GOLD PINCEAU SERIE101 N7</v>
          </cell>
          <cell r="D2701">
            <v>58</v>
          </cell>
          <cell r="E2701"/>
          <cell r="F2701"/>
          <cell r="G2701" t="str">
            <v>WN SCEPT GOLD PIN SERIE101 N7</v>
          </cell>
          <cell r="H2701" t="str">
            <v>W&amp;N SCEPT GOLD SER 101 Nø7</v>
          </cell>
          <cell r="I2701" t="str">
            <v>WN SCB SER 101 N7</v>
          </cell>
          <cell r="J2701">
            <v>6.68</v>
          </cell>
          <cell r="K2701">
            <v>7.68</v>
          </cell>
          <cell r="L2701">
            <v>0.14970059880239522</v>
          </cell>
          <cell r="M2701" t="str">
            <v>Actif</v>
          </cell>
          <cell r="N2701"/>
          <cell r="O2701" t="str">
            <v>WINSOR &amp; NEWTON</v>
          </cell>
          <cell r="P2701" t="str">
            <v>FINE ARTS</v>
          </cell>
          <cell r="Q2701" t="str">
            <v>W&amp;N BRUSH</v>
          </cell>
          <cell r="R2701" t="str">
            <v>SCEPTRE GOLD II SYNTHETIC BRUSH</v>
          </cell>
          <cell r="S2701" t="str">
            <v>UNIT</v>
          </cell>
          <cell r="T2701" t="str">
            <v>No serie</v>
          </cell>
          <cell r="U2701" t="str">
            <v/>
          </cell>
          <cell r="V2701" t="str">
            <v>10100400555701</v>
          </cell>
          <cell r="W2701" t="str">
            <v>96033010</v>
          </cell>
          <cell r="X2701" t="str">
            <v>UNITED KINGDOM</v>
          </cell>
          <cell r="Y2701">
            <v>3</v>
          </cell>
        </row>
        <row r="2702">
          <cell r="A2702" t="str">
            <v>094376863109</v>
          </cell>
          <cell r="B2702" t="str">
            <v>5186771</v>
          </cell>
          <cell r="C2702" t="str">
            <v>W&amp;N SCEPT GOLD PINCEAU SERIE 606 1/4IN</v>
          </cell>
          <cell r="D2702">
            <v>58</v>
          </cell>
          <cell r="E2702"/>
          <cell r="F2702"/>
          <cell r="G2702" t="str">
            <v>WN SCEPT GLD PIN SER 606 1/4IN</v>
          </cell>
          <cell r="H2702" t="str">
            <v>W&amp;N SCEPT GOLD SER 606 6 MM</v>
          </cell>
          <cell r="I2702" t="str">
            <v>WN SCB SER 606 1/4IN</v>
          </cell>
          <cell r="J2702">
            <v>7.45</v>
          </cell>
          <cell r="K2702">
            <v>8.57</v>
          </cell>
          <cell r="L2702">
            <v>0.15033557046979867</v>
          </cell>
          <cell r="M2702" t="str">
            <v>Actif</v>
          </cell>
          <cell r="N2702"/>
          <cell r="O2702" t="str">
            <v>WINSOR &amp; NEWTON</v>
          </cell>
          <cell r="P2702" t="str">
            <v>FINE ARTS</v>
          </cell>
          <cell r="Q2702" t="str">
            <v>W&amp;N BRUSH</v>
          </cell>
          <cell r="R2702" t="str">
            <v>SCEPTRE GOLD II SYNTHETIC BRUSH</v>
          </cell>
          <cell r="S2702" t="str">
            <v>UNIT</v>
          </cell>
          <cell r="T2702" t="str">
            <v>No serie</v>
          </cell>
          <cell r="U2702" t="str">
            <v/>
          </cell>
          <cell r="V2702" t="str">
            <v>10100400555701</v>
          </cell>
          <cell r="W2702" t="str">
            <v>96033010</v>
          </cell>
          <cell r="X2702" t="str">
            <v>UNITED KINGDOM</v>
          </cell>
          <cell r="Y2702">
            <v>6</v>
          </cell>
        </row>
        <row r="2703">
          <cell r="A2703" t="str">
            <v>094376862645</v>
          </cell>
          <cell r="B2703" t="str">
            <v>5181708</v>
          </cell>
          <cell r="C2703" t="str">
            <v>W&amp;N SCEPT GOLD PINCEAU SERIE101 N8</v>
          </cell>
          <cell r="D2703">
            <v>58</v>
          </cell>
          <cell r="E2703"/>
          <cell r="F2703"/>
          <cell r="G2703" t="str">
            <v>WN SCEPT GOLD PIN SERIE101 N8</v>
          </cell>
          <cell r="H2703" t="str">
            <v>W&amp;N SCEPT GOLD SER 101 Nø8</v>
          </cell>
          <cell r="I2703" t="str">
            <v>WN SCB SER 101 N8</v>
          </cell>
          <cell r="J2703">
            <v>7.99</v>
          </cell>
          <cell r="K2703">
            <v>9.19</v>
          </cell>
          <cell r="L2703">
            <v>0.15018773466833532</v>
          </cell>
          <cell r="M2703" t="str">
            <v>Actif</v>
          </cell>
          <cell r="N2703"/>
          <cell r="O2703" t="str">
            <v>WINSOR &amp; NEWTON</v>
          </cell>
          <cell r="P2703" t="str">
            <v>FINE ARTS</v>
          </cell>
          <cell r="Q2703" t="str">
            <v>W&amp;N BRUSH</v>
          </cell>
          <cell r="R2703" t="str">
            <v>SCEPTRE GOLD II SYNTHETIC BRUSH</v>
          </cell>
          <cell r="S2703" t="str">
            <v>UNIT</v>
          </cell>
          <cell r="T2703" t="str">
            <v>No serie</v>
          </cell>
          <cell r="U2703" t="str">
            <v/>
          </cell>
          <cell r="V2703" t="str">
            <v>10100400555701</v>
          </cell>
          <cell r="W2703" t="str">
            <v>96033010</v>
          </cell>
          <cell r="X2703" t="str">
            <v>UNITED KINGDOM</v>
          </cell>
          <cell r="Y2703">
            <v>3</v>
          </cell>
        </row>
        <row r="2704">
          <cell r="A2704" t="str">
            <v>094376863116</v>
          </cell>
          <cell r="B2704" t="str">
            <v>5186772</v>
          </cell>
          <cell r="C2704" t="str">
            <v>W&amp;N SCEPT GOLD PINCEAU SERIE 606 3/8IN</v>
          </cell>
          <cell r="D2704">
            <v>58</v>
          </cell>
          <cell r="E2704"/>
          <cell r="F2704"/>
          <cell r="G2704" t="str">
            <v>WN SCEPT GLD PIN SER 606 3/8IN</v>
          </cell>
          <cell r="H2704" t="str">
            <v>W&amp;N SCEPT GOLD SER 606 10 MM</v>
          </cell>
          <cell r="I2704" t="str">
            <v>WN SCB SER 606 3/8IN</v>
          </cell>
          <cell r="J2704">
            <v>8.33</v>
          </cell>
          <cell r="K2704">
            <v>9.58</v>
          </cell>
          <cell r="L2704">
            <v>0.15006002400960383</v>
          </cell>
          <cell r="M2704" t="str">
            <v>Actif</v>
          </cell>
          <cell r="N2704"/>
          <cell r="O2704" t="str">
            <v>WINSOR &amp; NEWTON</v>
          </cell>
          <cell r="P2704" t="str">
            <v>FINE ARTS</v>
          </cell>
          <cell r="Q2704" t="str">
            <v>W&amp;N BRUSH</v>
          </cell>
          <cell r="R2704" t="str">
            <v>SCEPTRE GOLD II SYNTHETIC BRUSH</v>
          </cell>
          <cell r="S2704" t="str">
            <v>UNIT</v>
          </cell>
          <cell r="T2704" t="str">
            <v>No serie</v>
          </cell>
          <cell r="U2704" t="str">
            <v/>
          </cell>
          <cell r="V2704" t="str">
            <v>10100400555701</v>
          </cell>
          <cell r="W2704" t="str">
            <v>96033010</v>
          </cell>
          <cell r="X2704" t="str">
            <v>UNITED KINGDOM</v>
          </cell>
          <cell r="Y2704">
            <v>6</v>
          </cell>
        </row>
        <row r="2705">
          <cell r="A2705" t="str">
            <v>094376862652</v>
          </cell>
          <cell r="B2705" t="str">
            <v>5181709</v>
          </cell>
          <cell r="C2705" t="str">
            <v>W&amp;N SCEPT GOLD PINCEAU SERIE101 N9</v>
          </cell>
          <cell r="D2705">
            <v>58</v>
          </cell>
          <cell r="E2705"/>
          <cell r="F2705"/>
          <cell r="G2705" t="str">
            <v>WN SCEPT GOLD PIN SERIE101 N9</v>
          </cell>
          <cell r="H2705" t="str">
            <v>W&amp;N SCEPT GOLD SER 101 Nø9</v>
          </cell>
          <cell r="I2705" t="str">
            <v>WN SCB SER 101 N9</v>
          </cell>
          <cell r="J2705">
            <v>8.59</v>
          </cell>
          <cell r="K2705">
            <v>9.8800000000000008</v>
          </cell>
          <cell r="L2705">
            <v>0.15017462165308509</v>
          </cell>
          <cell r="M2705" t="str">
            <v>Actif</v>
          </cell>
          <cell r="N2705"/>
          <cell r="O2705" t="str">
            <v>WINSOR &amp; NEWTON</v>
          </cell>
          <cell r="P2705" t="str">
            <v>FINE ARTS</v>
          </cell>
          <cell r="Q2705" t="str">
            <v>W&amp;N BRUSH</v>
          </cell>
          <cell r="R2705" t="str">
            <v>SCEPTRE GOLD II SYNTHETIC BRUSH</v>
          </cell>
          <cell r="S2705" t="str">
            <v>UNIT</v>
          </cell>
          <cell r="T2705" t="str">
            <v>No serie</v>
          </cell>
          <cell r="U2705" t="str">
            <v/>
          </cell>
          <cell r="V2705" t="str">
            <v>10100400555701</v>
          </cell>
          <cell r="W2705" t="str">
            <v>96033010</v>
          </cell>
          <cell r="X2705" t="str">
            <v>UNITED KINGDOM</v>
          </cell>
          <cell r="Y2705">
            <v>3</v>
          </cell>
        </row>
        <row r="2706">
          <cell r="A2706" t="str">
            <v>094376863123</v>
          </cell>
          <cell r="B2706" t="str">
            <v>5186773</v>
          </cell>
          <cell r="C2706" t="str">
            <v>W&amp;N SCEPT GOLD PINCEAU SERIE 606 1/2IN</v>
          </cell>
          <cell r="D2706">
            <v>58</v>
          </cell>
          <cell r="E2706"/>
          <cell r="F2706"/>
          <cell r="G2706" t="str">
            <v>WN SCEPT GLD PIN SER 606 1/2IN</v>
          </cell>
          <cell r="H2706" t="str">
            <v>W&amp;N SCEPT GOLD SER 606 13 MM</v>
          </cell>
          <cell r="I2706" t="str">
            <v>WN SCB SER 606 1/2IN</v>
          </cell>
          <cell r="J2706">
            <v>10.3</v>
          </cell>
          <cell r="K2706">
            <v>11.85</v>
          </cell>
          <cell r="L2706">
            <v>0.15048543689320376</v>
          </cell>
          <cell r="M2706" t="str">
            <v>Actif</v>
          </cell>
          <cell r="N2706"/>
          <cell r="O2706" t="str">
            <v>WINSOR &amp; NEWTON</v>
          </cell>
          <cell r="P2706" t="str">
            <v>FINE ARTS</v>
          </cell>
          <cell r="Q2706" t="str">
            <v>W&amp;N BRUSH</v>
          </cell>
          <cell r="R2706" t="str">
            <v>SCEPTRE GOLD II SYNTHETIC BRUSH</v>
          </cell>
          <cell r="S2706" t="str">
            <v>UNIT</v>
          </cell>
          <cell r="T2706" t="str">
            <v>No serie</v>
          </cell>
          <cell r="U2706" t="str">
            <v/>
          </cell>
          <cell r="V2706" t="str">
            <v>10100400555701</v>
          </cell>
          <cell r="W2706" t="str">
            <v>96033010</v>
          </cell>
          <cell r="X2706" t="str">
            <v>UNITED KINGDOM</v>
          </cell>
          <cell r="Y2706">
            <v>3</v>
          </cell>
        </row>
        <row r="2707">
          <cell r="A2707" t="str">
            <v>094376862669</v>
          </cell>
          <cell r="B2707" t="str">
            <v>5181710</v>
          </cell>
          <cell r="C2707" t="str">
            <v>W&amp;N SCEPT GOLD PINCEAU SERIE101 N10</v>
          </cell>
          <cell r="D2707">
            <v>58</v>
          </cell>
          <cell r="E2707"/>
          <cell r="F2707"/>
          <cell r="G2707" t="str">
            <v>WN SCEPT GOLD PIN SERIE101 N10</v>
          </cell>
          <cell r="H2707" t="str">
            <v>W&amp;N SCEPT GOLD SER 101 Nø10</v>
          </cell>
          <cell r="I2707" t="str">
            <v>WN SCB SER 101 N10</v>
          </cell>
          <cell r="J2707">
            <v>10.45</v>
          </cell>
          <cell r="K2707">
            <v>12.02</v>
          </cell>
          <cell r="L2707">
            <v>0.15023923444976081</v>
          </cell>
          <cell r="M2707" t="str">
            <v>Actif</v>
          </cell>
          <cell r="N2707"/>
          <cell r="O2707" t="str">
            <v>WINSOR &amp; NEWTON</v>
          </cell>
          <cell r="P2707" t="str">
            <v>FINE ARTS</v>
          </cell>
          <cell r="Q2707" t="str">
            <v>W&amp;N BRUSH</v>
          </cell>
          <cell r="R2707" t="str">
            <v>SCEPTRE GOLD II SYNTHETIC BRUSH</v>
          </cell>
          <cell r="S2707" t="str">
            <v>UNIT</v>
          </cell>
          <cell r="T2707" t="str">
            <v>No serie</v>
          </cell>
          <cell r="U2707" t="str">
            <v/>
          </cell>
          <cell r="V2707" t="str">
            <v>10100400555701</v>
          </cell>
          <cell r="W2707" t="str">
            <v>96033010</v>
          </cell>
          <cell r="X2707" t="str">
            <v>UNITED KINGDOM</v>
          </cell>
          <cell r="Y2707">
            <v>3</v>
          </cell>
        </row>
        <row r="2708">
          <cell r="A2708" t="str">
            <v>094376935554</v>
          </cell>
          <cell r="B2708" t="str">
            <v>5179706</v>
          </cell>
          <cell r="C2708" t="str">
            <v>W&amp;N SCEPT GOLD PINCEAU EVENTAIL MANCHE COURT N6</v>
          </cell>
          <cell r="D2708">
            <v>58</v>
          </cell>
          <cell r="E2708"/>
          <cell r="F2708"/>
          <cell r="G2708" t="str">
            <v>WN SCEPT GLD PIN EVENT M C N6</v>
          </cell>
          <cell r="H2708" t="str">
            <v>W&amp;N SCEPTRE GOLD II WAAIER - NO.6</v>
          </cell>
          <cell r="I2708" t="str">
            <v>WN SCB SH.FAN N6</v>
          </cell>
          <cell r="J2708">
            <v>10.85</v>
          </cell>
          <cell r="K2708">
            <v>12.48</v>
          </cell>
          <cell r="L2708">
            <v>0.15023041474654386</v>
          </cell>
          <cell r="M2708" t="str">
            <v>Actif</v>
          </cell>
          <cell r="N2708"/>
          <cell r="O2708" t="str">
            <v>WINSOR &amp; NEWTON</v>
          </cell>
          <cell r="P2708" t="str">
            <v>FINE ARTS</v>
          </cell>
          <cell r="Q2708" t="str">
            <v>W&amp;N BRUSH</v>
          </cell>
          <cell r="R2708" t="str">
            <v>SCEPTRE GOLD II SYNTHETIC BRUSH</v>
          </cell>
          <cell r="S2708" t="str">
            <v>UNIT</v>
          </cell>
          <cell r="T2708" t="str">
            <v>No serie</v>
          </cell>
          <cell r="U2708" t="str">
            <v/>
          </cell>
          <cell r="V2708" t="str">
            <v>10100400555701</v>
          </cell>
          <cell r="W2708" t="str">
            <v>96033010</v>
          </cell>
          <cell r="X2708" t="str">
            <v>UNITED KINGDOM</v>
          </cell>
          <cell r="Y2708">
            <v>1</v>
          </cell>
        </row>
        <row r="2709">
          <cell r="A2709" t="str">
            <v>094376863130</v>
          </cell>
          <cell r="B2709" t="str">
            <v>5186774</v>
          </cell>
          <cell r="C2709" t="str">
            <v>W&amp;N SCEPT GOLD PINCEAU SERIE 606 3/4IN</v>
          </cell>
          <cell r="D2709">
            <v>58</v>
          </cell>
          <cell r="E2709"/>
          <cell r="F2709"/>
          <cell r="G2709" t="str">
            <v>WN SCEPT GLD PIN SER 606 3/4IN</v>
          </cell>
          <cell r="H2709" t="str">
            <v>W&amp;N SCEPT GOLD SER 606 19 MM</v>
          </cell>
          <cell r="I2709" t="str">
            <v>WN SCB SER 606 3/4IN</v>
          </cell>
          <cell r="J2709">
            <v>14.51</v>
          </cell>
          <cell r="K2709">
            <v>16.690000000000001</v>
          </cell>
          <cell r="L2709">
            <v>0.15024121295658177</v>
          </cell>
          <cell r="M2709" t="str">
            <v>Actif</v>
          </cell>
          <cell r="N2709"/>
          <cell r="O2709" t="str">
            <v>WINSOR &amp; NEWTON</v>
          </cell>
          <cell r="P2709" t="str">
            <v>FINE ARTS</v>
          </cell>
          <cell r="Q2709" t="str">
            <v>W&amp;N BRUSH</v>
          </cell>
          <cell r="R2709" t="str">
            <v>SCEPTRE GOLD II SYNTHETIC BRUSH</v>
          </cell>
          <cell r="S2709" t="str">
            <v>UNIT</v>
          </cell>
          <cell r="T2709" t="str">
            <v>No serie</v>
          </cell>
          <cell r="U2709" t="str">
            <v/>
          </cell>
          <cell r="V2709" t="str">
            <v>10100400555701</v>
          </cell>
          <cell r="W2709" t="str">
            <v>96033010</v>
          </cell>
          <cell r="X2709" t="str">
            <v>UNITED KINGDOM</v>
          </cell>
          <cell r="Y2709">
            <v>3</v>
          </cell>
        </row>
        <row r="2710">
          <cell r="A2710" t="str">
            <v>094376862676</v>
          </cell>
          <cell r="B2710" t="str">
            <v>5181712</v>
          </cell>
          <cell r="C2710" t="str">
            <v>W&amp;N SCEPT GOLD PINCEAU SERIE101 N12</v>
          </cell>
          <cell r="D2710">
            <v>58</v>
          </cell>
          <cell r="E2710"/>
          <cell r="F2710"/>
          <cell r="G2710" t="str">
            <v>WN SCEPT GOLD PIN SERIE101 N12</v>
          </cell>
          <cell r="H2710" t="str">
            <v>W&amp;N SCEPT GOLD SER 101 Nø12</v>
          </cell>
          <cell r="I2710" t="str">
            <v>WN SCB SER 101 N12</v>
          </cell>
          <cell r="J2710">
            <v>15.58</v>
          </cell>
          <cell r="K2710">
            <v>17.920000000000002</v>
          </cell>
          <cell r="L2710">
            <v>0.15019255455712463</v>
          </cell>
          <cell r="M2710" t="str">
            <v>Actif</v>
          </cell>
          <cell r="N2710"/>
          <cell r="O2710" t="str">
            <v>WINSOR &amp; NEWTON</v>
          </cell>
          <cell r="P2710" t="str">
            <v>FINE ARTS</v>
          </cell>
          <cell r="Q2710" t="str">
            <v>W&amp;N BRUSH</v>
          </cell>
          <cell r="R2710" t="str">
            <v>SCEPTRE GOLD II SYNTHETIC BRUSH</v>
          </cell>
          <cell r="S2710" t="str">
            <v>UNIT</v>
          </cell>
          <cell r="T2710" t="str">
            <v>No serie</v>
          </cell>
          <cell r="U2710" t="str">
            <v/>
          </cell>
          <cell r="V2710" t="str">
            <v>10100400555701</v>
          </cell>
          <cell r="W2710" t="str">
            <v>96033010</v>
          </cell>
          <cell r="X2710" t="str">
            <v>UNITED KINGDOM</v>
          </cell>
          <cell r="Y2710">
            <v>1</v>
          </cell>
        </row>
        <row r="2711">
          <cell r="A2711" t="str">
            <v>094376863147</v>
          </cell>
          <cell r="B2711" t="str">
            <v>5186775</v>
          </cell>
          <cell r="C2711" t="str">
            <v>W&amp;N SCEPT GOLD PINCEAU SERIE 606 1INCH</v>
          </cell>
          <cell r="D2711">
            <v>58</v>
          </cell>
          <cell r="E2711"/>
          <cell r="F2711"/>
          <cell r="G2711" t="str">
            <v>WN SCEPT GLD PIN SER 606 1INCH</v>
          </cell>
          <cell r="H2711" t="str">
            <v>W&amp;N SCEPT GOLD SER 606 25 MM</v>
          </cell>
          <cell r="I2711" t="str">
            <v>WN SCB SER 606 1INCH</v>
          </cell>
          <cell r="J2711">
            <v>19.670000000000002</v>
          </cell>
          <cell r="K2711">
            <v>22.62</v>
          </cell>
          <cell r="L2711">
            <v>0.14997458057956273</v>
          </cell>
          <cell r="M2711" t="str">
            <v>Actif</v>
          </cell>
          <cell r="N2711"/>
          <cell r="O2711" t="str">
            <v>WINSOR &amp; NEWTON</v>
          </cell>
          <cell r="P2711" t="str">
            <v>FINE ARTS</v>
          </cell>
          <cell r="Q2711" t="str">
            <v>W&amp;N BRUSH</v>
          </cell>
          <cell r="R2711" t="str">
            <v>SCEPTRE GOLD II SYNTHETIC BRUSH</v>
          </cell>
          <cell r="S2711" t="str">
            <v>UNIT</v>
          </cell>
          <cell r="T2711" t="str">
            <v>No serie</v>
          </cell>
          <cell r="U2711" t="str">
            <v/>
          </cell>
          <cell r="V2711" t="str">
            <v>10100400555701</v>
          </cell>
          <cell r="W2711" t="str">
            <v>96033010</v>
          </cell>
          <cell r="X2711" t="str">
            <v>UNITED KINGDOM</v>
          </cell>
          <cell r="Y2711">
            <v>1</v>
          </cell>
        </row>
        <row r="2712">
          <cell r="A2712" t="str">
            <v>094376862683</v>
          </cell>
          <cell r="B2712" t="str">
            <v>5181714</v>
          </cell>
          <cell r="C2712" t="str">
            <v>W&amp;N SCEPT GOLD PINCEAU SERIE101 N14</v>
          </cell>
          <cell r="D2712">
            <v>58</v>
          </cell>
          <cell r="E2712"/>
          <cell r="F2712"/>
          <cell r="G2712" t="str">
            <v>WN SCEPT GOLD PIN SERIE101 N14</v>
          </cell>
          <cell r="H2712" t="str">
            <v>W&amp;N SCEPT GOLD SER 101 Nø14</v>
          </cell>
          <cell r="I2712" t="str">
            <v>WN SCB SER 101 N14</v>
          </cell>
          <cell r="J2712">
            <v>21.44</v>
          </cell>
          <cell r="K2712">
            <v>24.66</v>
          </cell>
          <cell r="L2712">
            <v>0.15018656716417905</v>
          </cell>
          <cell r="M2712" t="str">
            <v>Actif</v>
          </cell>
          <cell r="N2712"/>
          <cell r="O2712" t="str">
            <v>WINSOR &amp; NEWTON</v>
          </cell>
          <cell r="P2712" t="str">
            <v>FINE ARTS</v>
          </cell>
          <cell r="Q2712" t="str">
            <v>W&amp;N BRUSH</v>
          </cell>
          <cell r="R2712" t="str">
            <v>SCEPTRE GOLD II SYNTHETIC BRUSH</v>
          </cell>
          <cell r="S2712" t="str">
            <v>UNIT</v>
          </cell>
          <cell r="T2712" t="str">
            <v>No serie</v>
          </cell>
          <cell r="U2712" t="str">
            <v/>
          </cell>
          <cell r="V2712" t="str">
            <v>10100400555701</v>
          </cell>
          <cell r="W2712" t="str">
            <v>96033010</v>
          </cell>
          <cell r="X2712" t="str">
            <v>UNITED KINGDOM</v>
          </cell>
          <cell r="Y2712">
            <v>1</v>
          </cell>
        </row>
        <row r="2713">
          <cell r="A2713" t="str">
            <v>094376862690</v>
          </cell>
          <cell r="B2713" t="str">
            <v>5181716</v>
          </cell>
          <cell r="C2713" t="str">
            <v>W&amp;N SCEPT GOLD PINCEAU SERIE101 N16</v>
          </cell>
          <cell r="D2713">
            <v>58</v>
          </cell>
          <cell r="E2713"/>
          <cell r="F2713"/>
          <cell r="G2713" t="str">
            <v>WN SCEPT GOLD PIN SERIE101 N16</v>
          </cell>
          <cell r="H2713" t="str">
            <v>W&amp;N SCEPT GOLD SER 101 Nø16</v>
          </cell>
          <cell r="I2713" t="str">
            <v>WN SCB SER 101 N16</v>
          </cell>
          <cell r="J2713">
            <v>27.75</v>
          </cell>
          <cell r="K2713">
            <v>31.91</v>
          </cell>
          <cell r="L2713">
            <v>0.14990990990990991</v>
          </cell>
          <cell r="M2713" t="str">
            <v>Actif</v>
          </cell>
          <cell r="N2713"/>
          <cell r="O2713" t="str">
            <v>WINSOR &amp; NEWTON</v>
          </cell>
          <cell r="P2713" t="str">
            <v>FINE ARTS</v>
          </cell>
          <cell r="Q2713" t="str">
            <v>W&amp;N BRUSH</v>
          </cell>
          <cell r="R2713" t="str">
            <v>SCEPTRE GOLD II SYNTHETIC BRUSH</v>
          </cell>
          <cell r="S2713" t="str">
            <v>UNIT</v>
          </cell>
          <cell r="T2713" t="str">
            <v>No serie</v>
          </cell>
          <cell r="U2713" t="str">
            <v/>
          </cell>
          <cell r="V2713" t="str">
            <v>10100400555701</v>
          </cell>
          <cell r="W2713" t="str">
            <v>96033010</v>
          </cell>
          <cell r="X2713" t="str">
            <v>UNITED KINGDOM</v>
          </cell>
          <cell r="Y2713">
            <v>1</v>
          </cell>
        </row>
        <row r="2714">
          <cell r="A2714" t="str">
            <v>094376862706</v>
          </cell>
          <cell r="B2714" t="str">
            <v>5181719</v>
          </cell>
          <cell r="C2714" t="str">
            <v>W&amp;N SCEPT GOLD PINCEAU SERIE101 N20</v>
          </cell>
          <cell r="D2714">
            <v>58</v>
          </cell>
          <cell r="E2714"/>
          <cell r="F2714"/>
          <cell r="G2714" t="str">
            <v>WN SCEPT GOLD PIN SERIE101 N20</v>
          </cell>
          <cell r="H2714" t="str">
            <v>W&amp;N SCEPT GOLD SER 101 Nø20</v>
          </cell>
          <cell r="I2714" t="str">
            <v>WN SCB SER 101 N20</v>
          </cell>
          <cell r="J2714">
            <v>33.89</v>
          </cell>
          <cell r="K2714">
            <v>38.97</v>
          </cell>
          <cell r="L2714">
            <v>0.14989672469755086</v>
          </cell>
          <cell r="M2714" t="str">
            <v>Actif</v>
          </cell>
          <cell r="N2714"/>
          <cell r="O2714" t="str">
            <v>WINSOR &amp; NEWTON</v>
          </cell>
          <cell r="P2714" t="str">
            <v>FINE ARTS</v>
          </cell>
          <cell r="Q2714" t="str">
            <v>W&amp;N BRUSH</v>
          </cell>
          <cell r="R2714" t="str">
            <v>SCEPTRE GOLD II SYNTHETIC BRUSH</v>
          </cell>
          <cell r="S2714" t="str">
            <v>UNIT</v>
          </cell>
          <cell r="T2714" t="str">
            <v>No serie</v>
          </cell>
          <cell r="U2714" t="str">
            <v/>
          </cell>
          <cell r="V2714" t="str">
            <v>10100400555701</v>
          </cell>
          <cell r="W2714" t="str">
            <v>96033010</v>
          </cell>
          <cell r="X2714" t="str">
            <v>UNITED KINGDOM</v>
          </cell>
          <cell r="Y2714">
            <v>1</v>
          </cell>
        </row>
        <row r="2715">
          <cell r="A2715" t="str">
            <v>094376873672</v>
          </cell>
          <cell r="B2715" t="str">
            <v>5872002</v>
          </cell>
          <cell r="C2715" t="str">
            <v>W&amp;N ARTISTS PINCEAU SOIE DE PORC COURT PLAT N2</v>
          </cell>
          <cell r="D2715">
            <v>60</v>
          </cell>
          <cell r="E2715"/>
          <cell r="F2715"/>
          <cell r="G2715" t="str">
            <v>WN ARTI PIN S PORC CT PL N2</v>
          </cell>
          <cell r="H2715" t="str">
            <v>W&amp;N ARTISTS' HOG PLAT KORT - LANGE STEEL NO 2</v>
          </cell>
          <cell r="I2715" t="str">
            <v>WN AHB SH FL N2</v>
          </cell>
          <cell r="J2715">
            <v>3.28</v>
          </cell>
          <cell r="K2715">
            <v>3.35</v>
          </cell>
          <cell r="L2715">
            <v>2.1341463414634235E-2</v>
          </cell>
          <cell r="M2715" t="str">
            <v>Dans la limite des stocks disponibles</v>
          </cell>
          <cell r="N2715"/>
          <cell r="O2715" t="str">
            <v>WINSOR &amp; NEWTON</v>
          </cell>
          <cell r="P2715" t="str">
            <v>FINE ARTS</v>
          </cell>
          <cell r="Q2715" t="str">
            <v>W&amp;N BRUSH</v>
          </cell>
          <cell r="R2715" t="str">
            <v>ARTISTS HOG BRUSH</v>
          </cell>
          <cell r="S2715" t="str">
            <v>UNIT</v>
          </cell>
          <cell r="T2715" t="str">
            <v>No serie</v>
          </cell>
          <cell r="U2715" t="str">
            <v/>
          </cell>
          <cell r="V2715" t="str">
            <v>10100400510701</v>
          </cell>
          <cell r="W2715" t="str">
            <v>96033010</v>
          </cell>
          <cell r="X2715" t="str">
            <v>UNITED KINGDOM</v>
          </cell>
          <cell r="Y2715">
            <v>3</v>
          </cell>
        </row>
        <row r="2716">
          <cell r="A2716" t="str">
            <v>094376873252</v>
          </cell>
          <cell r="B2716" t="str">
            <v>5868002</v>
          </cell>
          <cell r="C2716" t="str">
            <v>W&amp;N ARTISTS PINCEAU SOIE DE PORC LONG PLAT N2</v>
          </cell>
          <cell r="D2716">
            <v>60</v>
          </cell>
          <cell r="E2716"/>
          <cell r="F2716"/>
          <cell r="G2716" t="str">
            <v>WN ARTI PIN SOIE PORC LG PL N2</v>
          </cell>
          <cell r="H2716" t="str">
            <v>W&amp;N ARTISTS' HOG PLAT - LANGE STEEL NO 2</v>
          </cell>
          <cell r="I2716" t="str">
            <v>WN AHB LG FL N2</v>
          </cell>
          <cell r="J2716">
            <v>3.28</v>
          </cell>
          <cell r="K2716">
            <v>3.35</v>
          </cell>
          <cell r="L2716">
            <v>2.1341463414634235E-2</v>
          </cell>
          <cell r="M2716" t="str">
            <v>Dans la limite des stocks disponibles</v>
          </cell>
          <cell r="N2716"/>
          <cell r="O2716" t="str">
            <v>WINSOR &amp; NEWTON</v>
          </cell>
          <cell r="P2716" t="str">
            <v>FINE ARTS</v>
          </cell>
          <cell r="Q2716" t="str">
            <v>W&amp;N BRUSH</v>
          </cell>
          <cell r="R2716" t="str">
            <v>ARTISTS HOG BRUSH</v>
          </cell>
          <cell r="S2716" t="str">
            <v>UNIT</v>
          </cell>
          <cell r="T2716" t="str">
            <v>No serie</v>
          </cell>
          <cell r="U2716" t="str">
            <v/>
          </cell>
          <cell r="V2716" t="str">
            <v>10100400510701</v>
          </cell>
          <cell r="W2716" t="str">
            <v>96033010</v>
          </cell>
          <cell r="X2716" t="str">
            <v>UNITED KINGDOM</v>
          </cell>
          <cell r="Y2716">
            <v>3</v>
          </cell>
        </row>
        <row r="2717">
          <cell r="A2717" t="str">
            <v>094376873436</v>
          </cell>
          <cell r="B2717" t="str">
            <v>5869002</v>
          </cell>
          <cell r="C2717" t="str">
            <v>W&amp;N ARTISTS PINCEAU SOIE DE PORC ROND N2</v>
          </cell>
          <cell r="D2717">
            <v>60</v>
          </cell>
          <cell r="E2717"/>
          <cell r="F2717"/>
          <cell r="G2717" t="str">
            <v>WN ARTI PIN SOIE PORC RD N2</v>
          </cell>
          <cell r="H2717" t="str">
            <v>W&amp;N ARTISTS' HOG ROND - LANGE STEEL NO 2</v>
          </cell>
          <cell r="I2717" t="str">
            <v>WN AHB RD N2</v>
          </cell>
          <cell r="J2717">
            <v>3.28</v>
          </cell>
          <cell r="K2717">
            <v>3.35</v>
          </cell>
          <cell r="L2717">
            <v>2.1341463414634235E-2</v>
          </cell>
          <cell r="M2717" t="str">
            <v>Dans la limite des stocks disponibles</v>
          </cell>
          <cell r="N2717"/>
          <cell r="O2717" t="str">
            <v>WINSOR &amp; NEWTON</v>
          </cell>
          <cell r="P2717" t="str">
            <v>FINE ARTS</v>
          </cell>
          <cell r="Q2717" t="str">
            <v>W&amp;N BRUSH</v>
          </cell>
          <cell r="R2717" t="str">
            <v>ARTISTS HOG BRUSH</v>
          </cell>
          <cell r="S2717" t="str">
            <v>UNIT</v>
          </cell>
          <cell r="T2717" t="str">
            <v>No serie</v>
          </cell>
          <cell r="U2717" t="str">
            <v/>
          </cell>
          <cell r="V2717" t="str">
            <v>10100400510701</v>
          </cell>
          <cell r="W2717" t="str">
            <v>96033010</v>
          </cell>
          <cell r="X2717" t="str">
            <v>UNITED KINGDOM</v>
          </cell>
          <cell r="Y2717">
            <v>3</v>
          </cell>
        </row>
        <row r="2718">
          <cell r="A2718" t="str">
            <v>094376873559</v>
          </cell>
          <cell r="B2718" t="str">
            <v>5871002</v>
          </cell>
          <cell r="C2718" t="str">
            <v>W&amp;N ARTISTS PINCEAU SOIE DE PORC COURT FILBERT N2</v>
          </cell>
          <cell r="D2718">
            <v>60</v>
          </cell>
          <cell r="E2718"/>
          <cell r="F2718"/>
          <cell r="G2718" t="str">
            <v>WN ARTI PIN SE PORC CT FILB N2</v>
          </cell>
          <cell r="H2718" t="str">
            <v>W&amp;N ARTISTS' HOG KATTENTONG KORT - LANGE STEEL NO 2</v>
          </cell>
          <cell r="I2718" t="str">
            <v>WN AHB SH FB N2</v>
          </cell>
          <cell r="J2718">
            <v>3.4</v>
          </cell>
          <cell r="K2718">
            <v>3.47</v>
          </cell>
          <cell r="L2718">
            <v>2.058823529411773E-2</v>
          </cell>
          <cell r="M2718" t="str">
            <v>Dans la limite des stocks disponibles</v>
          </cell>
          <cell r="N2718"/>
          <cell r="O2718" t="str">
            <v>WINSOR &amp; NEWTON</v>
          </cell>
          <cell r="P2718" t="str">
            <v>FINE ARTS</v>
          </cell>
          <cell r="Q2718" t="str">
            <v>W&amp;N BRUSH</v>
          </cell>
          <cell r="R2718" t="str">
            <v>ARTISTS HOG BRUSH</v>
          </cell>
          <cell r="S2718" t="str">
            <v>UNIT</v>
          </cell>
          <cell r="T2718" t="str">
            <v>No serie</v>
          </cell>
          <cell r="U2718" t="str">
            <v/>
          </cell>
          <cell r="V2718" t="str">
            <v>10100400510701</v>
          </cell>
          <cell r="W2718" t="str">
            <v>96033010</v>
          </cell>
          <cell r="X2718" t="str">
            <v>UNITED KINGDOM</v>
          </cell>
          <cell r="Y2718">
            <v>3</v>
          </cell>
        </row>
        <row r="2719">
          <cell r="A2719" t="str">
            <v>094376868562</v>
          </cell>
          <cell r="B2719" t="str">
            <v>5870002</v>
          </cell>
          <cell r="C2719" t="str">
            <v>W&amp;N ARTISTS PINCEAU SOIE DE PORC FILBERT N2</v>
          </cell>
          <cell r="D2719">
            <v>60</v>
          </cell>
          <cell r="E2719"/>
          <cell r="F2719"/>
          <cell r="G2719" t="str">
            <v>WN ARTI PIN SOIE PORC FILB N2</v>
          </cell>
          <cell r="H2719" t="str">
            <v>W&amp;N ARTISTS'HOG PENSEEL KATTENTONG NO 2</v>
          </cell>
          <cell r="I2719" t="str">
            <v>WN AHB FB N2</v>
          </cell>
          <cell r="J2719">
            <v>3.4</v>
          </cell>
          <cell r="K2719">
            <v>3.47</v>
          </cell>
          <cell r="L2719">
            <v>2.058823529411773E-2</v>
          </cell>
          <cell r="M2719" t="str">
            <v>Dans la limite des stocks disponibles</v>
          </cell>
          <cell r="N2719"/>
          <cell r="O2719" t="str">
            <v>WINSOR &amp; NEWTON</v>
          </cell>
          <cell r="P2719" t="str">
            <v>FINE ARTS</v>
          </cell>
          <cell r="Q2719" t="str">
            <v>W&amp;N BRUSH</v>
          </cell>
          <cell r="R2719" t="str">
            <v>ARTISTS HOG BRUSH</v>
          </cell>
          <cell r="S2719" t="str">
            <v>UNIT</v>
          </cell>
          <cell r="T2719" t="str">
            <v>No serie</v>
          </cell>
          <cell r="U2719" t="str">
            <v/>
          </cell>
          <cell r="V2719" t="str">
            <v>10100400510701</v>
          </cell>
          <cell r="W2719" t="str">
            <v>96033010</v>
          </cell>
          <cell r="X2719" t="str">
            <v>UNITED KINGDOM</v>
          </cell>
          <cell r="Y2719">
            <v>3</v>
          </cell>
        </row>
        <row r="2720">
          <cell r="A2720" t="str">
            <v>094376873276</v>
          </cell>
          <cell r="B2720" t="str">
            <v>5868004</v>
          </cell>
          <cell r="C2720" t="str">
            <v>W&amp;N ARTISTS PINCEAU SOIE DE PORC LONG PLAT N4</v>
          </cell>
          <cell r="D2720">
            <v>60</v>
          </cell>
          <cell r="E2720"/>
          <cell r="F2720"/>
          <cell r="G2720" t="str">
            <v>WN ARTI PIN SOIE PORC LG PL N4</v>
          </cell>
          <cell r="H2720" t="str">
            <v>W&amp;N ARTISTS' HOG PLAT - LANGE STEEL NO 4</v>
          </cell>
          <cell r="I2720" t="str">
            <v>WN AHB LG FL N4</v>
          </cell>
          <cell r="J2720">
            <v>3.63</v>
          </cell>
          <cell r="K2720">
            <v>3.7</v>
          </cell>
          <cell r="L2720">
            <v>1.928374655647391E-2</v>
          </cell>
          <cell r="M2720" t="str">
            <v>Dans la limite des stocks disponibles</v>
          </cell>
          <cell r="N2720"/>
          <cell r="O2720" t="str">
            <v>WINSOR &amp; NEWTON</v>
          </cell>
          <cell r="P2720" t="str">
            <v>FINE ARTS</v>
          </cell>
          <cell r="Q2720" t="str">
            <v>W&amp;N BRUSH</v>
          </cell>
          <cell r="R2720" t="str">
            <v>ARTISTS HOG BRUSH</v>
          </cell>
          <cell r="S2720" t="str">
            <v>UNIT</v>
          </cell>
          <cell r="T2720" t="str">
            <v>No serie</v>
          </cell>
          <cell r="U2720" t="str">
            <v/>
          </cell>
          <cell r="V2720" t="str">
            <v>10100400510701</v>
          </cell>
          <cell r="W2720" t="str">
            <v>96033010</v>
          </cell>
          <cell r="X2720" t="str">
            <v>UNITED KINGDOM</v>
          </cell>
          <cell r="Y2720">
            <v>3</v>
          </cell>
        </row>
        <row r="2721">
          <cell r="A2721" t="str">
            <v>094376873450</v>
          </cell>
          <cell r="B2721" t="str">
            <v>5869004</v>
          </cell>
          <cell r="C2721" t="str">
            <v>W&amp;N ARTISTS PINCEAU SOIE DE PORC ROND N4</v>
          </cell>
          <cell r="D2721">
            <v>60</v>
          </cell>
          <cell r="E2721"/>
          <cell r="F2721"/>
          <cell r="G2721" t="str">
            <v>WN ARTI PIN SOIE PORC RD N4</v>
          </cell>
          <cell r="H2721" t="str">
            <v>W&amp;N ARTISTS' HOG ROND - LANGE STEEL NO 4</v>
          </cell>
          <cell r="I2721" t="str">
            <v>WN AHB RD N4</v>
          </cell>
          <cell r="J2721">
            <v>3.63</v>
          </cell>
          <cell r="K2721">
            <v>3.7</v>
          </cell>
          <cell r="L2721">
            <v>1.928374655647391E-2</v>
          </cell>
          <cell r="M2721" t="str">
            <v>Dans la limite des stocks disponibles</v>
          </cell>
          <cell r="N2721"/>
          <cell r="O2721" t="str">
            <v>WINSOR &amp; NEWTON</v>
          </cell>
          <cell r="P2721" t="str">
            <v>FINE ARTS</v>
          </cell>
          <cell r="Q2721" t="str">
            <v>W&amp;N BRUSH</v>
          </cell>
          <cell r="R2721" t="str">
            <v>ARTISTS HOG BRUSH</v>
          </cell>
          <cell r="S2721" t="str">
            <v>UNIT</v>
          </cell>
          <cell r="T2721" t="str">
            <v>No serie</v>
          </cell>
          <cell r="U2721" t="str">
            <v/>
          </cell>
          <cell r="V2721" t="str">
            <v>10100400510701</v>
          </cell>
          <cell r="W2721" t="str">
            <v>96033010</v>
          </cell>
          <cell r="X2721" t="str">
            <v>UNITED KINGDOM</v>
          </cell>
          <cell r="Y2721">
            <v>3</v>
          </cell>
        </row>
        <row r="2722">
          <cell r="A2722" t="str">
            <v>094376873696</v>
          </cell>
          <cell r="B2722" t="str">
            <v>5872004</v>
          </cell>
          <cell r="C2722" t="str">
            <v>W&amp;N ARTISTS PINCEAU SOIE DE PORC COURT PLAT N4</v>
          </cell>
          <cell r="D2722">
            <v>60</v>
          </cell>
          <cell r="E2722"/>
          <cell r="F2722"/>
          <cell r="G2722" t="str">
            <v>WN ARTI PIN S PORC CT PL N4</v>
          </cell>
          <cell r="H2722" t="str">
            <v>W&amp;N ARTISTS' HOG PLAT KORT - LANGE STEEL NO 4</v>
          </cell>
          <cell r="I2722" t="str">
            <v>WN AHB SH FL N4</v>
          </cell>
          <cell r="J2722">
            <v>3.66</v>
          </cell>
          <cell r="K2722">
            <v>3.73</v>
          </cell>
          <cell r="L2722">
            <v>1.9125683060109245E-2</v>
          </cell>
          <cell r="M2722" t="str">
            <v>Dans la limite des stocks disponibles</v>
          </cell>
          <cell r="N2722"/>
          <cell r="O2722" t="str">
            <v>WINSOR &amp; NEWTON</v>
          </cell>
          <cell r="P2722" t="str">
            <v>FINE ARTS</v>
          </cell>
          <cell r="Q2722" t="str">
            <v>W&amp;N BRUSH</v>
          </cell>
          <cell r="R2722" t="str">
            <v>ARTISTS HOG BRUSH</v>
          </cell>
          <cell r="S2722" t="str">
            <v>UNIT</v>
          </cell>
          <cell r="T2722" t="str">
            <v>No serie</v>
          </cell>
          <cell r="U2722" t="str">
            <v/>
          </cell>
          <cell r="V2722" t="str">
            <v>10100400510701</v>
          </cell>
          <cell r="W2722" t="str">
            <v>96033010</v>
          </cell>
          <cell r="X2722" t="str">
            <v>UNITED KINGDOM</v>
          </cell>
          <cell r="Y2722">
            <v>3</v>
          </cell>
        </row>
        <row r="2723">
          <cell r="A2723" t="str">
            <v>094376873573</v>
          </cell>
          <cell r="B2723" t="str">
            <v>5871004</v>
          </cell>
          <cell r="C2723" t="str">
            <v>W&amp;N ARTISTS PINCEAU SOIE DE PORC COURT FILBERT N4</v>
          </cell>
          <cell r="D2723">
            <v>60</v>
          </cell>
          <cell r="E2723"/>
          <cell r="F2723"/>
          <cell r="G2723" t="str">
            <v>WN ARTI PIN S PORC CT FILB N4</v>
          </cell>
          <cell r="H2723" t="str">
            <v>W&amp;N ARTISTS' HOG KATTENTONG KORT - LANGE STEEL NO 4</v>
          </cell>
          <cell r="I2723" t="str">
            <v>WN AHB SH FB N4</v>
          </cell>
          <cell r="J2723">
            <v>3.76</v>
          </cell>
          <cell r="K2723">
            <v>3.84</v>
          </cell>
          <cell r="L2723">
            <v>2.1276595744680871E-2</v>
          </cell>
          <cell r="M2723" t="str">
            <v>Dans la limite des stocks disponibles</v>
          </cell>
          <cell r="N2723"/>
          <cell r="O2723" t="str">
            <v>WINSOR &amp; NEWTON</v>
          </cell>
          <cell r="P2723" t="str">
            <v>FINE ARTS</v>
          </cell>
          <cell r="Q2723" t="str">
            <v>W&amp;N BRUSH</v>
          </cell>
          <cell r="R2723" t="str">
            <v>ARTISTS HOG BRUSH</v>
          </cell>
          <cell r="S2723" t="str">
            <v>UNIT</v>
          </cell>
          <cell r="T2723" t="str">
            <v>No serie</v>
          </cell>
          <cell r="U2723" t="str">
            <v/>
          </cell>
          <cell r="V2723" t="str">
            <v>10100400510701</v>
          </cell>
          <cell r="W2723" t="str">
            <v>96033010</v>
          </cell>
          <cell r="X2723" t="str">
            <v>UNITED KINGDOM</v>
          </cell>
          <cell r="Y2723">
            <v>3</v>
          </cell>
        </row>
        <row r="2724">
          <cell r="A2724" t="str">
            <v>094376868579</v>
          </cell>
          <cell r="B2724" t="str">
            <v>5870004</v>
          </cell>
          <cell r="C2724" t="str">
            <v>W&amp;N ARTISTS PINCEAU SOIE DE PORC FILBERT N4</v>
          </cell>
          <cell r="D2724">
            <v>60</v>
          </cell>
          <cell r="E2724"/>
          <cell r="F2724"/>
          <cell r="G2724" t="str">
            <v>WN ARTI PIN SOIE PORC FILB N4</v>
          </cell>
          <cell r="H2724" t="str">
            <v>W&amp;N ARTISTS'HOG PENSEEL KATTENTONG NO 4</v>
          </cell>
          <cell r="I2724" t="str">
            <v>WN AHB FB N4</v>
          </cell>
          <cell r="J2724">
            <v>3.76</v>
          </cell>
          <cell r="K2724">
            <v>3.84</v>
          </cell>
          <cell r="L2724">
            <v>2.1276595744680871E-2</v>
          </cell>
          <cell r="M2724" t="str">
            <v>Dans la limite des stocks disponibles</v>
          </cell>
          <cell r="N2724"/>
          <cell r="O2724" t="str">
            <v>WINSOR &amp; NEWTON</v>
          </cell>
          <cell r="P2724" t="str">
            <v>FINE ARTS</v>
          </cell>
          <cell r="Q2724" t="str">
            <v>W&amp;N BRUSH</v>
          </cell>
          <cell r="R2724" t="str">
            <v>ARTISTS HOG BRUSH</v>
          </cell>
          <cell r="S2724" t="str">
            <v>UNIT</v>
          </cell>
          <cell r="T2724" t="str">
            <v>No serie</v>
          </cell>
          <cell r="U2724" t="str">
            <v/>
          </cell>
          <cell r="V2724" t="str">
            <v>10100400510701</v>
          </cell>
          <cell r="W2724" t="str">
            <v>96033010</v>
          </cell>
          <cell r="X2724" t="str">
            <v>UNITED KINGDOM</v>
          </cell>
          <cell r="Y2724">
            <v>3</v>
          </cell>
        </row>
        <row r="2725">
          <cell r="A2725" t="str">
            <v>094376873719</v>
          </cell>
          <cell r="B2725" t="str">
            <v>5872006</v>
          </cell>
          <cell r="C2725" t="str">
            <v>W&amp;N ARTISTS PINCEAU SOIE DE PORC COURT PLAT N6</v>
          </cell>
          <cell r="D2725">
            <v>60</v>
          </cell>
          <cell r="E2725"/>
          <cell r="F2725"/>
          <cell r="G2725" t="str">
            <v>WN ARTI PIN S PORC CT PL N6</v>
          </cell>
          <cell r="H2725" t="str">
            <v>W&amp;N ARTISTS' HOG PLAT KORT - LANGE STEEL NO 6</v>
          </cell>
          <cell r="I2725" t="str">
            <v>WN AHB SH FL N6</v>
          </cell>
          <cell r="J2725">
            <v>4.33</v>
          </cell>
          <cell r="K2725">
            <v>4.42</v>
          </cell>
          <cell r="L2725">
            <v>2.0785219399538073E-2</v>
          </cell>
          <cell r="M2725" t="str">
            <v>Dans la limite des stocks disponibles</v>
          </cell>
          <cell r="N2725"/>
          <cell r="O2725" t="str">
            <v>WINSOR &amp; NEWTON</v>
          </cell>
          <cell r="P2725" t="str">
            <v>FINE ARTS</v>
          </cell>
          <cell r="Q2725" t="str">
            <v>W&amp;N BRUSH</v>
          </cell>
          <cell r="R2725" t="str">
            <v>ARTISTS HOG BRUSH</v>
          </cell>
          <cell r="S2725" t="str">
            <v>UNIT</v>
          </cell>
          <cell r="T2725" t="str">
            <v>No serie</v>
          </cell>
          <cell r="U2725" t="str">
            <v/>
          </cell>
          <cell r="V2725" t="str">
            <v>10100400510701</v>
          </cell>
          <cell r="W2725" t="str">
            <v>96033010</v>
          </cell>
          <cell r="X2725" t="str">
            <v>UNITED KINGDOM</v>
          </cell>
          <cell r="Y2725">
            <v>3</v>
          </cell>
        </row>
        <row r="2726">
          <cell r="A2726" t="str">
            <v>094376873290</v>
          </cell>
          <cell r="B2726" t="str">
            <v>5868006</v>
          </cell>
          <cell r="C2726" t="str">
            <v>W&amp;N ARTISTS PINCEAU SOIE DE PORC LONG PLAT N6</v>
          </cell>
          <cell r="D2726">
            <v>60</v>
          </cell>
          <cell r="E2726"/>
          <cell r="F2726"/>
          <cell r="G2726" t="str">
            <v>WN ARTI PIN SOIE PORC LG PL N6</v>
          </cell>
          <cell r="H2726" t="str">
            <v>W&amp;N ARTISTS' HOG PLAT - LANGE STEEL NO 6</v>
          </cell>
          <cell r="I2726" t="str">
            <v>WN AHB LG FL N6</v>
          </cell>
          <cell r="J2726">
            <v>4.3600000000000003</v>
          </cell>
          <cell r="K2726">
            <v>4.45</v>
          </cell>
          <cell r="L2726">
            <v>2.0642201834862352E-2</v>
          </cell>
          <cell r="M2726" t="str">
            <v>Dans la limite des stocks disponibles</v>
          </cell>
          <cell r="N2726"/>
          <cell r="O2726" t="str">
            <v>WINSOR &amp; NEWTON</v>
          </cell>
          <cell r="P2726" t="str">
            <v>FINE ARTS</v>
          </cell>
          <cell r="Q2726" t="str">
            <v>W&amp;N BRUSH</v>
          </cell>
          <cell r="R2726" t="str">
            <v>ARTISTS HOG BRUSH</v>
          </cell>
          <cell r="S2726" t="str">
            <v>UNIT</v>
          </cell>
          <cell r="T2726" t="str">
            <v>No serie</v>
          </cell>
          <cell r="U2726" t="str">
            <v/>
          </cell>
          <cell r="V2726" t="str">
            <v>10100400510701</v>
          </cell>
          <cell r="W2726" t="str">
            <v>96033010</v>
          </cell>
          <cell r="X2726" t="str">
            <v>UNITED KINGDOM</v>
          </cell>
          <cell r="Y2726">
            <v>3</v>
          </cell>
        </row>
        <row r="2727">
          <cell r="A2727" t="str">
            <v>094376873474</v>
          </cell>
          <cell r="B2727" t="str">
            <v>5869006</v>
          </cell>
          <cell r="C2727" t="str">
            <v>W&amp;N ARTISTS PINCEAU SOIE DE PORC ROND N6</v>
          </cell>
          <cell r="D2727">
            <v>60</v>
          </cell>
          <cell r="E2727"/>
          <cell r="F2727"/>
          <cell r="G2727" t="str">
            <v>WN ARTI PIN SOIE PORC RD N6</v>
          </cell>
          <cell r="H2727" t="str">
            <v>W&amp;N ARTISTS' HOG ROND - LANGE STEEL NO 6</v>
          </cell>
          <cell r="I2727" t="str">
            <v>WN AHB RD N6</v>
          </cell>
          <cell r="J2727">
            <v>4.3600000000000003</v>
          </cell>
          <cell r="K2727">
            <v>4.45</v>
          </cell>
          <cell r="L2727">
            <v>2.0642201834862352E-2</v>
          </cell>
          <cell r="M2727" t="str">
            <v>Dans la limite des stocks disponibles</v>
          </cell>
          <cell r="N2727"/>
          <cell r="O2727" t="str">
            <v>WINSOR &amp; NEWTON</v>
          </cell>
          <cell r="P2727" t="str">
            <v>FINE ARTS</v>
          </cell>
          <cell r="Q2727" t="str">
            <v>W&amp;N BRUSH</v>
          </cell>
          <cell r="R2727" t="str">
            <v>ARTISTS HOG BRUSH</v>
          </cell>
          <cell r="S2727" t="str">
            <v>UNIT</v>
          </cell>
          <cell r="T2727" t="str">
            <v>No serie</v>
          </cell>
          <cell r="U2727" t="str">
            <v/>
          </cell>
          <cell r="V2727" t="str">
            <v>10100400510701</v>
          </cell>
          <cell r="W2727" t="str">
            <v>96033010</v>
          </cell>
          <cell r="X2727" t="str">
            <v>UNITED KINGDOM</v>
          </cell>
          <cell r="Y2727">
            <v>3</v>
          </cell>
        </row>
        <row r="2728">
          <cell r="A2728" t="str">
            <v>094376873597</v>
          </cell>
          <cell r="B2728" t="str">
            <v>5871006</v>
          </cell>
          <cell r="C2728" t="str">
            <v>W&amp;N ARTISTS PINCEAU SOIE DE PORC COURT FILBERT N6</v>
          </cell>
          <cell r="D2728">
            <v>60</v>
          </cell>
          <cell r="E2728"/>
          <cell r="F2728"/>
          <cell r="G2728" t="str">
            <v>WN ARTI PIN S PORC CT FILB N6</v>
          </cell>
          <cell r="H2728" t="str">
            <v>W&amp;N ARTISTS' HOG KATTENTONG KORT - LANGE STEEL NO 6</v>
          </cell>
          <cell r="I2728" t="str">
            <v>WN AHB SH FB N6</v>
          </cell>
          <cell r="J2728">
            <v>4.5</v>
          </cell>
          <cell r="K2728">
            <v>4.59</v>
          </cell>
          <cell r="L2728">
            <v>1.9999999999999969E-2</v>
          </cell>
          <cell r="M2728" t="str">
            <v>Dans la limite des stocks disponibles</v>
          </cell>
          <cell r="N2728"/>
          <cell r="O2728" t="str">
            <v>WINSOR &amp; NEWTON</v>
          </cell>
          <cell r="P2728" t="str">
            <v>FINE ARTS</v>
          </cell>
          <cell r="Q2728" t="str">
            <v>W&amp;N BRUSH</v>
          </cell>
          <cell r="R2728" t="str">
            <v>ARTISTS HOG BRUSH</v>
          </cell>
          <cell r="S2728" t="str">
            <v>UNIT</v>
          </cell>
          <cell r="T2728" t="str">
            <v>No serie</v>
          </cell>
          <cell r="U2728" t="str">
            <v/>
          </cell>
          <cell r="V2728" t="str">
            <v>10100400510701</v>
          </cell>
          <cell r="W2728" t="str">
            <v>96033010</v>
          </cell>
          <cell r="X2728" t="str">
            <v>UNITED KINGDOM</v>
          </cell>
          <cell r="Y2728">
            <v>3</v>
          </cell>
        </row>
        <row r="2729">
          <cell r="A2729" t="str">
            <v>094376868586</v>
          </cell>
          <cell r="B2729" t="str">
            <v>5870006</v>
          </cell>
          <cell r="C2729" t="str">
            <v>W&amp;N ARTISTS PINCEAU SOIE DE PORC FILBERT N6</v>
          </cell>
          <cell r="D2729">
            <v>60</v>
          </cell>
          <cell r="E2729"/>
          <cell r="F2729"/>
          <cell r="G2729" t="str">
            <v>WN ARTI PIN SOIE PORC FILB N6</v>
          </cell>
          <cell r="H2729" t="str">
            <v>W&amp;N ARTISTS'HOG PENSEEL KATTENTONG NO 6</v>
          </cell>
          <cell r="I2729" t="str">
            <v>WN AHB FB N6</v>
          </cell>
          <cell r="J2729">
            <v>4.5</v>
          </cell>
          <cell r="K2729">
            <v>4.59</v>
          </cell>
          <cell r="L2729">
            <v>1.9999999999999969E-2</v>
          </cell>
          <cell r="M2729" t="str">
            <v>Dans la limite des stocks disponibles</v>
          </cell>
          <cell r="N2729"/>
          <cell r="O2729" t="str">
            <v>WINSOR &amp; NEWTON</v>
          </cell>
          <cell r="P2729" t="str">
            <v>FINE ARTS</v>
          </cell>
          <cell r="Q2729" t="str">
            <v>W&amp;N BRUSH</v>
          </cell>
          <cell r="R2729" t="str">
            <v>ARTISTS HOG BRUSH</v>
          </cell>
          <cell r="S2729" t="str">
            <v>UNIT</v>
          </cell>
          <cell r="T2729" t="str">
            <v>No serie</v>
          </cell>
          <cell r="U2729" t="str">
            <v/>
          </cell>
          <cell r="V2729" t="str">
            <v>10100400510701</v>
          </cell>
          <cell r="W2729" t="str">
            <v>96033010</v>
          </cell>
          <cell r="X2729" t="str">
            <v>UNITED KINGDOM</v>
          </cell>
          <cell r="Y2729">
            <v>3</v>
          </cell>
        </row>
        <row r="2730">
          <cell r="A2730" t="str">
            <v>094376873733</v>
          </cell>
          <cell r="B2730" t="str">
            <v>5872008</v>
          </cell>
          <cell r="C2730" t="str">
            <v>W&amp;N ARTISTS PINCEAU SOIE DE PORC COURT PLAT N8</v>
          </cell>
          <cell r="D2730">
            <v>60</v>
          </cell>
          <cell r="E2730"/>
          <cell r="F2730"/>
          <cell r="G2730" t="str">
            <v>WN ARTI PIN S PORC CT PL N8</v>
          </cell>
          <cell r="H2730" t="str">
            <v>W&amp;N ARTISTS' HOG PLAT KORT - LANGE STEEL NO 8</v>
          </cell>
          <cell r="I2730" t="str">
            <v>WN AHB SH FL N8</v>
          </cell>
          <cell r="J2730">
            <v>5.15</v>
          </cell>
          <cell r="K2730">
            <v>5.25</v>
          </cell>
          <cell r="L2730">
            <v>1.9417475728155269E-2</v>
          </cell>
          <cell r="M2730" t="str">
            <v>Dans la limite des stocks disponibles</v>
          </cell>
          <cell r="N2730"/>
          <cell r="O2730" t="str">
            <v>WINSOR &amp; NEWTON</v>
          </cell>
          <cell r="P2730" t="str">
            <v>FINE ARTS</v>
          </cell>
          <cell r="Q2730" t="str">
            <v>W&amp;N BRUSH</v>
          </cell>
          <cell r="R2730" t="str">
            <v>ARTISTS HOG BRUSH</v>
          </cell>
          <cell r="S2730" t="str">
            <v>UNIT</v>
          </cell>
          <cell r="T2730" t="str">
            <v>No serie</v>
          </cell>
          <cell r="U2730" t="str">
            <v/>
          </cell>
          <cell r="V2730" t="str">
            <v>10100400510701</v>
          </cell>
          <cell r="W2730" t="str">
            <v>96033010</v>
          </cell>
          <cell r="X2730" t="str">
            <v>UNITED KINGDOM</v>
          </cell>
          <cell r="Y2730">
            <v>3</v>
          </cell>
        </row>
        <row r="2731">
          <cell r="A2731" t="str">
            <v>094376873832</v>
          </cell>
          <cell r="B2731" t="str">
            <v>5878006</v>
          </cell>
          <cell r="C2731" t="str">
            <v>W&amp;N ARTISTS PINCEAU SOIE DE PORC EVENTAIL N6</v>
          </cell>
          <cell r="D2731">
            <v>60</v>
          </cell>
          <cell r="E2731"/>
          <cell r="F2731"/>
          <cell r="G2731" t="str">
            <v>WN ARTI PIN S PORC EVENT N6</v>
          </cell>
          <cell r="H2731" t="str">
            <v>W&amp;N ARTISTS' HOG WAAIER - LANGE STEEL NO 6</v>
          </cell>
          <cell r="I2731" t="str">
            <v>WN AHB FAN N6</v>
          </cell>
          <cell r="J2731">
            <v>5.34</v>
          </cell>
          <cell r="K2731">
            <v>5.45</v>
          </cell>
          <cell r="L2731">
            <v>2.0599250936329649E-2</v>
          </cell>
          <cell r="M2731" t="str">
            <v>Dans la limite des stocks disponibles</v>
          </cell>
          <cell r="N2731"/>
          <cell r="O2731" t="str">
            <v>WINSOR &amp; NEWTON</v>
          </cell>
          <cell r="P2731" t="str">
            <v>FINE ARTS</v>
          </cell>
          <cell r="Q2731" t="str">
            <v>W&amp;N BRUSH</v>
          </cell>
          <cell r="R2731" t="str">
            <v>ARTISTS HOG BRUSH</v>
          </cell>
          <cell r="S2731" t="str">
            <v>UNIT</v>
          </cell>
          <cell r="T2731" t="str">
            <v>No serie</v>
          </cell>
          <cell r="U2731" t="str">
            <v/>
          </cell>
          <cell r="V2731" t="str">
            <v>10100400510701</v>
          </cell>
          <cell r="W2731" t="str">
            <v>96033010</v>
          </cell>
          <cell r="X2731" t="str">
            <v>UNITED KINGDOM</v>
          </cell>
          <cell r="Y2731">
            <v>1</v>
          </cell>
        </row>
        <row r="2732">
          <cell r="A2732" t="str">
            <v>094376873313</v>
          </cell>
          <cell r="B2732" t="str">
            <v>5868008</v>
          </cell>
          <cell r="C2732" t="str">
            <v>W&amp;N ARTISTS PINCEAU SOIE DE PORC LONG PLAT N8</v>
          </cell>
          <cell r="D2732">
            <v>60</v>
          </cell>
          <cell r="E2732"/>
          <cell r="F2732"/>
          <cell r="G2732" t="str">
            <v>WN ARTI PIN SOIE PORC LG PL N8</v>
          </cell>
          <cell r="H2732" t="str">
            <v>W&amp;N ARTISTS' HOG PLAT - LANGE STEEL NO 8</v>
          </cell>
          <cell r="I2732" t="str">
            <v>WN AHB LG FL N8</v>
          </cell>
          <cell r="J2732">
            <v>5.34</v>
          </cell>
          <cell r="K2732">
            <v>5.45</v>
          </cell>
          <cell r="L2732">
            <v>2.0599250936329649E-2</v>
          </cell>
          <cell r="M2732" t="str">
            <v>Dans la limite des stocks disponibles</v>
          </cell>
          <cell r="N2732"/>
          <cell r="O2732" t="str">
            <v>WINSOR &amp; NEWTON</v>
          </cell>
          <cell r="P2732" t="str">
            <v>FINE ARTS</v>
          </cell>
          <cell r="Q2732" t="str">
            <v>W&amp;N BRUSH</v>
          </cell>
          <cell r="R2732" t="str">
            <v>ARTISTS HOG BRUSH</v>
          </cell>
          <cell r="S2732" t="str">
            <v>UNIT</v>
          </cell>
          <cell r="T2732" t="str">
            <v>No serie</v>
          </cell>
          <cell r="U2732" t="str">
            <v/>
          </cell>
          <cell r="V2732" t="str">
            <v>10100400510701</v>
          </cell>
          <cell r="W2732" t="str">
            <v>96033010</v>
          </cell>
          <cell r="X2732" t="str">
            <v>UNITED KINGDOM</v>
          </cell>
          <cell r="Y2732">
            <v>3</v>
          </cell>
        </row>
        <row r="2733">
          <cell r="A2733" t="str">
            <v>094376873610</v>
          </cell>
          <cell r="B2733" t="str">
            <v>5871008</v>
          </cell>
          <cell r="C2733" t="str">
            <v>W&amp;N ARTISTS PINCEAU SOIE DE PORC COURT FILBERT N8</v>
          </cell>
          <cell r="D2733">
            <v>60</v>
          </cell>
          <cell r="E2733"/>
          <cell r="F2733"/>
          <cell r="G2733" t="str">
            <v>WN ARTI PIN S PORC CT FILB N8</v>
          </cell>
          <cell r="H2733" t="str">
            <v>W&amp;N ARTISTS' HOG KATTENTONG KORT - LANGE STEEL NO 8</v>
          </cell>
          <cell r="I2733" t="str">
            <v>WN AHB SH FB N8</v>
          </cell>
          <cell r="J2733">
            <v>5.38</v>
          </cell>
          <cell r="K2733">
            <v>5.49</v>
          </cell>
          <cell r="L2733">
            <v>2.0446096654275152E-2</v>
          </cell>
          <cell r="M2733" t="str">
            <v>Dans la limite des stocks disponibles</v>
          </cell>
          <cell r="N2733"/>
          <cell r="O2733" t="str">
            <v>WINSOR &amp; NEWTON</v>
          </cell>
          <cell r="P2733" t="str">
            <v>FINE ARTS</v>
          </cell>
          <cell r="Q2733" t="str">
            <v>W&amp;N BRUSH</v>
          </cell>
          <cell r="R2733" t="str">
            <v>ARTISTS HOG BRUSH</v>
          </cell>
          <cell r="S2733" t="str">
            <v>UNIT</v>
          </cell>
          <cell r="T2733" t="str">
            <v>No serie</v>
          </cell>
          <cell r="U2733" t="str">
            <v/>
          </cell>
          <cell r="V2733" t="str">
            <v>10100400510701</v>
          </cell>
          <cell r="W2733" t="str">
            <v>96033010</v>
          </cell>
          <cell r="X2733" t="str">
            <v>UNITED KINGDOM</v>
          </cell>
          <cell r="Y2733">
            <v>3</v>
          </cell>
        </row>
        <row r="2734">
          <cell r="A2734" t="str">
            <v>094376868593</v>
          </cell>
          <cell r="B2734" t="str">
            <v>5870008</v>
          </cell>
          <cell r="C2734" t="str">
            <v>W&amp;N ARTISTS PINCEAU SOIE DE PORC FILBERT N8</v>
          </cell>
          <cell r="D2734">
            <v>60</v>
          </cell>
          <cell r="E2734"/>
          <cell r="F2734"/>
          <cell r="G2734" t="str">
            <v>WN ARTI PIN SOIE PORC FILB N8</v>
          </cell>
          <cell r="H2734" t="str">
            <v>W&amp;N ARTISTS'HOG PENSEEL KATTENTONG NO 8</v>
          </cell>
          <cell r="I2734" t="str">
            <v>WN AHB FB N8</v>
          </cell>
          <cell r="J2734">
            <v>5.6</v>
          </cell>
          <cell r="K2734">
            <v>5.71</v>
          </cell>
          <cell r="L2734">
            <v>1.9642857142857201E-2</v>
          </cell>
          <cell r="M2734" t="str">
            <v>Dans la limite des stocks disponibles</v>
          </cell>
          <cell r="N2734"/>
          <cell r="O2734" t="str">
            <v>WINSOR &amp; NEWTON</v>
          </cell>
          <cell r="P2734" t="str">
            <v>FINE ARTS</v>
          </cell>
          <cell r="Q2734" t="str">
            <v>W&amp;N BRUSH</v>
          </cell>
          <cell r="R2734" t="str">
            <v>ARTISTS HOG BRUSH</v>
          </cell>
          <cell r="S2734" t="str">
            <v>UNIT</v>
          </cell>
          <cell r="T2734" t="str">
            <v>No serie</v>
          </cell>
          <cell r="U2734" t="str">
            <v/>
          </cell>
          <cell r="V2734" t="str">
            <v>10100400510701</v>
          </cell>
          <cell r="W2734" t="str">
            <v>96033010</v>
          </cell>
          <cell r="X2734" t="str">
            <v>UNITED KINGDOM</v>
          </cell>
          <cell r="Y2734">
            <v>3</v>
          </cell>
        </row>
        <row r="2735">
          <cell r="A2735" t="str">
            <v>094376873757</v>
          </cell>
          <cell r="B2735" t="str">
            <v>5872010</v>
          </cell>
          <cell r="C2735" t="str">
            <v>W&amp;N ARTISTS PINCEAU SOIE DE PORC COURT PLAT N10</v>
          </cell>
          <cell r="D2735">
            <v>60</v>
          </cell>
          <cell r="E2735"/>
          <cell r="F2735"/>
          <cell r="G2735" t="str">
            <v>WN ARTI PIN S PORC CT PL N10</v>
          </cell>
          <cell r="H2735" t="str">
            <v>W&amp;N ARTISTS' HOG PLAT KORT - LANGE STEEL NO 10</v>
          </cell>
          <cell r="I2735" t="str">
            <v>WN AHB SH FL N10</v>
          </cell>
          <cell r="J2735">
            <v>6.85</v>
          </cell>
          <cell r="K2735">
            <v>6.99</v>
          </cell>
          <cell r="L2735">
            <v>2.0437956204379645E-2</v>
          </cell>
          <cell r="M2735" t="str">
            <v>Dans la limite des stocks disponibles</v>
          </cell>
          <cell r="N2735"/>
          <cell r="O2735" t="str">
            <v>WINSOR &amp; NEWTON</v>
          </cell>
          <cell r="P2735" t="str">
            <v>FINE ARTS</v>
          </cell>
          <cell r="Q2735" t="str">
            <v>W&amp;N BRUSH</v>
          </cell>
          <cell r="R2735" t="str">
            <v>ARTISTS HOG BRUSH</v>
          </cell>
          <cell r="S2735" t="str">
            <v>UNIT</v>
          </cell>
          <cell r="T2735" t="str">
            <v>No serie</v>
          </cell>
          <cell r="U2735" t="str">
            <v/>
          </cell>
          <cell r="V2735" t="str">
            <v>10100400510701</v>
          </cell>
          <cell r="W2735" t="str">
            <v>96033010</v>
          </cell>
          <cell r="X2735" t="str">
            <v>UNITED KINGDOM</v>
          </cell>
          <cell r="Y2735">
            <v>3</v>
          </cell>
        </row>
        <row r="2736">
          <cell r="A2736" t="str">
            <v>094376873337</v>
          </cell>
          <cell r="B2736" t="str">
            <v>5868010</v>
          </cell>
          <cell r="C2736" t="str">
            <v>W&amp;N ARTISTS PINCEAU SOIE DE PORC LONG PLAT N10</v>
          </cell>
          <cell r="D2736">
            <v>60</v>
          </cell>
          <cell r="E2736"/>
          <cell r="F2736"/>
          <cell r="G2736" t="str">
            <v>WN ARTI PIN S PORC LG PL N10</v>
          </cell>
          <cell r="H2736" t="str">
            <v>W&amp;N ARTISTS' HOG PLAT - LANGE STEEL NO 10</v>
          </cell>
          <cell r="I2736" t="str">
            <v>WN AHB LG FL N10</v>
          </cell>
          <cell r="J2736">
            <v>7.06</v>
          </cell>
          <cell r="K2736">
            <v>7.2</v>
          </cell>
          <cell r="L2736">
            <v>1.9830028328611981E-2</v>
          </cell>
          <cell r="M2736" t="str">
            <v>Dans la limite des stocks disponibles</v>
          </cell>
          <cell r="N2736"/>
          <cell r="O2736" t="str">
            <v>WINSOR &amp; NEWTON</v>
          </cell>
          <cell r="P2736" t="str">
            <v>FINE ARTS</v>
          </cell>
          <cell r="Q2736" t="str">
            <v>W&amp;N BRUSH</v>
          </cell>
          <cell r="R2736" t="str">
            <v>ARTISTS HOG BRUSH</v>
          </cell>
          <cell r="S2736" t="str">
            <v>UNIT</v>
          </cell>
          <cell r="T2736" t="str">
            <v>No serie</v>
          </cell>
          <cell r="U2736" t="str">
            <v/>
          </cell>
          <cell r="V2736" t="str">
            <v>10100400510701</v>
          </cell>
          <cell r="W2736" t="str">
            <v>96033010</v>
          </cell>
          <cell r="X2736" t="str">
            <v>UNITED KINGDOM</v>
          </cell>
          <cell r="Y2736">
            <v>3</v>
          </cell>
        </row>
        <row r="2737">
          <cell r="A2737" t="str">
            <v>094376873634</v>
          </cell>
          <cell r="B2737" t="str">
            <v>5871010</v>
          </cell>
          <cell r="C2737" t="str">
            <v>W&amp;N ARTISTS PINCEAU SOIE DE PORC COURT FILBERT N10</v>
          </cell>
          <cell r="D2737">
            <v>60</v>
          </cell>
          <cell r="E2737"/>
          <cell r="F2737"/>
          <cell r="G2737" t="str">
            <v>WN ARTI PIN S PORC CT FILB N10</v>
          </cell>
          <cell r="H2737" t="str">
            <v>W&amp;N ARTISTS' HOG KATTENTONG KORT - LANGE STEEL NO 10</v>
          </cell>
          <cell r="I2737" t="str">
            <v>WN AHB SH FB N10</v>
          </cell>
          <cell r="J2737">
            <v>7.2</v>
          </cell>
          <cell r="K2737">
            <v>7.34</v>
          </cell>
          <cell r="L2737">
            <v>1.94444444444444E-2</v>
          </cell>
          <cell r="M2737" t="str">
            <v>Dans la limite des stocks disponibles</v>
          </cell>
          <cell r="N2737"/>
          <cell r="O2737" t="str">
            <v>WINSOR &amp; NEWTON</v>
          </cell>
          <cell r="P2737" t="str">
            <v>FINE ARTS</v>
          </cell>
          <cell r="Q2737" t="str">
            <v>W&amp;N BRUSH</v>
          </cell>
          <cell r="R2737" t="str">
            <v>ARTISTS HOG BRUSH</v>
          </cell>
          <cell r="S2737" t="str">
            <v>UNIT</v>
          </cell>
          <cell r="T2737" t="str">
            <v>No serie</v>
          </cell>
          <cell r="U2737" t="str">
            <v/>
          </cell>
          <cell r="V2737" t="str">
            <v>10100400510701</v>
          </cell>
          <cell r="W2737" t="str">
            <v>96033010</v>
          </cell>
          <cell r="X2737" t="str">
            <v>UNITED KINGDOM</v>
          </cell>
          <cell r="Y2737">
            <v>3</v>
          </cell>
        </row>
        <row r="2738">
          <cell r="A2738" t="str">
            <v>094376868609</v>
          </cell>
          <cell r="B2738" t="str">
            <v>5870010</v>
          </cell>
          <cell r="C2738" t="str">
            <v>W&amp;N ARTISTS PINCEAU SOIE DE PORC FILBERT N10</v>
          </cell>
          <cell r="D2738">
            <v>60</v>
          </cell>
          <cell r="E2738"/>
          <cell r="F2738"/>
          <cell r="G2738" t="str">
            <v>WN ARTI PIN SOIE PORC FILB N10</v>
          </cell>
          <cell r="H2738" t="str">
            <v>W&amp;N ARTISTS'HOG PENSEEL KATTENTONG NO 10</v>
          </cell>
          <cell r="I2738" t="str">
            <v>WN AHB FB N10</v>
          </cell>
          <cell r="J2738">
            <v>7.3</v>
          </cell>
          <cell r="K2738">
            <v>7.45</v>
          </cell>
          <cell r="L2738">
            <v>2.0547945205479503E-2</v>
          </cell>
          <cell r="M2738" t="str">
            <v>Dans la limite des stocks disponibles</v>
          </cell>
          <cell r="N2738"/>
          <cell r="O2738" t="str">
            <v>WINSOR &amp; NEWTON</v>
          </cell>
          <cell r="P2738" t="str">
            <v>FINE ARTS</v>
          </cell>
          <cell r="Q2738" t="str">
            <v>W&amp;N BRUSH</v>
          </cell>
          <cell r="R2738" t="str">
            <v>ARTISTS HOG BRUSH</v>
          </cell>
          <cell r="S2738" t="str">
            <v>UNIT</v>
          </cell>
          <cell r="T2738" t="str">
            <v>No serie</v>
          </cell>
          <cell r="U2738" t="str">
            <v/>
          </cell>
          <cell r="V2738" t="str">
            <v>10100400510701</v>
          </cell>
          <cell r="W2738" t="str">
            <v>96033010</v>
          </cell>
          <cell r="X2738" t="str">
            <v>UNITED KINGDOM</v>
          </cell>
          <cell r="Y2738">
            <v>3</v>
          </cell>
        </row>
        <row r="2739">
          <cell r="A2739" t="str">
            <v>094376873771</v>
          </cell>
          <cell r="B2739" t="str">
            <v>5872012</v>
          </cell>
          <cell r="C2739" t="str">
            <v>W&amp;N ARTISTS PINCEAU SOIE DE PORC COURT PLAT N12</v>
          </cell>
          <cell r="D2739">
            <v>60</v>
          </cell>
          <cell r="E2739"/>
          <cell r="F2739"/>
          <cell r="G2739" t="str">
            <v>WN ARTI PIN S PORC CT PL N12</v>
          </cell>
          <cell r="H2739" t="str">
            <v>W&amp;N ARTISTS' HOG PLAT KORT - LANGE STEEL NO 12</v>
          </cell>
          <cell r="I2739" t="str">
            <v>WN AHB SH FL N12</v>
          </cell>
          <cell r="J2739">
            <v>8.43</v>
          </cell>
          <cell r="K2739">
            <v>8.6</v>
          </cell>
          <cell r="L2739">
            <v>2.0166073546856456E-2</v>
          </cell>
          <cell r="M2739" t="str">
            <v>Dans la limite des stocks disponibles</v>
          </cell>
          <cell r="N2739"/>
          <cell r="O2739" t="str">
            <v>WINSOR &amp; NEWTON</v>
          </cell>
          <cell r="P2739" t="str">
            <v>FINE ARTS</v>
          </cell>
          <cell r="Q2739" t="str">
            <v>W&amp;N BRUSH</v>
          </cell>
          <cell r="R2739" t="str">
            <v>ARTISTS HOG BRUSH</v>
          </cell>
          <cell r="S2739" t="str">
            <v>UNIT</v>
          </cell>
          <cell r="T2739" t="str">
            <v>No serie</v>
          </cell>
          <cell r="U2739" t="str">
            <v/>
          </cell>
          <cell r="V2739" t="str">
            <v>10100400510701</v>
          </cell>
          <cell r="W2739" t="str">
            <v>96033010</v>
          </cell>
          <cell r="X2739" t="str">
            <v>UNITED KINGDOM</v>
          </cell>
          <cell r="Y2739">
            <v>3</v>
          </cell>
        </row>
        <row r="2740">
          <cell r="A2740" t="str">
            <v>094376873351</v>
          </cell>
          <cell r="B2740" t="str">
            <v>5868012</v>
          </cell>
          <cell r="C2740" t="str">
            <v>W&amp;N ARTISTS PINCEAU SOIE DE PORC LONG PLAT N12</v>
          </cell>
          <cell r="D2740">
            <v>60</v>
          </cell>
          <cell r="E2740"/>
          <cell r="F2740"/>
          <cell r="G2740" t="str">
            <v>WN ARTI PIN S PORC LG PL N12</v>
          </cell>
          <cell r="H2740" t="str">
            <v>W&amp;N ARTISTS' HOG PLAT - LANGE STEEL NO 12</v>
          </cell>
          <cell r="I2740" t="str">
            <v>WN AHB LG FL N12</v>
          </cell>
          <cell r="J2740">
            <v>8.77</v>
          </cell>
          <cell r="K2740">
            <v>8.9499999999999993</v>
          </cell>
          <cell r="L2740">
            <v>2.0524515393386514E-2</v>
          </cell>
          <cell r="M2740" t="str">
            <v>Dans la limite des stocks disponibles</v>
          </cell>
          <cell r="N2740"/>
          <cell r="O2740" t="str">
            <v>WINSOR &amp; NEWTON</v>
          </cell>
          <cell r="P2740" t="str">
            <v>FINE ARTS</v>
          </cell>
          <cell r="Q2740" t="str">
            <v>W&amp;N BRUSH</v>
          </cell>
          <cell r="R2740" t="str">
            <v>ARTISTS HOG BRUSH</v>
          </cell>
          <cell r="S2740" t="str">
            <v>UNIT</v>
          </cell>
          <cell r="T2740" t="str">
            <v>No serie</v>
          </cell>
          <cell r="U2740" t="str">
            <v/>
          </cell>
          <cell r="V2740" t="str">
            <v>10100400510701</v>
          </cell>
          <cell r="W2740" t="str">
            <v>96033010</v>
          </cell>
          <cell r="X2740" t="str">
            <v>UNITED KINGDOM</v>
          </cell>
          <cell r="Y2740">
            <v>3</v>
          </cell>
        </row>
        <row r="2741">
          <cell r="A2741" t="str">
            <v>094376873658</v>
          </cell>
          <cell r="B2741" t="str">
            <v>5871012</v>
          </cell>
          <cell r="C2741" t="str">
            <v>W&amp;N ARTISTS PINCEAU SOIE DE PORC COURT FILBERT N12</v>
          </cell>
          <cell r="D2741">
            <v>60</v>
          </cell>
          <cell r="E2741"/>
          <cell r="F2741"/>
          <cell r="G2741" t="str">
            <v>WN ARTI PIN S PORC CT FILB N12</v>
          </cell>
          <cell r="H2741" t="str">
            <v>W&amp;N ARTISTS' HOG KATTENTONG KORT - LANGE STEEL NO 12</v>
          </cell>
          <cell r="I2741" t="str">
            <v>WN AHB SH FB N12</v>
          </cell>
          <cell r="J2741">
            <v>8.86</v>
          </cell>
          <cell r="K2741">
            <v>9.0399999999999991</v>
          </cell>
          <cell r="L2741">
            <v>2.0316027088036086E-2</v>
          </cell>
          <cell r="M2741" t="str">
            <v>Dans la limite des stocks disponibles</v>
          </cell>
          <cell r="N2741"/>
          <cell r="O2741" t="str">
            <v>WINSOR &amp; NEWTON</v>
          </cell>
          <cell r="P2741" t="str">
            <v>FINE ARTS</v>
          </cell>
          <cell r="Q2741" t="str">
            <v>W&amp;N BRUSH</v>
          </cell>
          <cell r="R2741" t="str">
            <v>ARTISTS HOG BRUSH</v>
          </cell>
          <cell r="S2741" t="str">
            <v>UNIT</v>
          </cell>
          <cell r="T2741" t="str">
            <v>No serie</v>
          </cell>
          <cell r="U2741" t="str">
            <v/>
          </cell>
          <cell r="V2741" t="str">
            <v>10100400510701</v>
          </cell>
          <cell r="W2741" t="str">
            <v>96033010</v>
          </cell>
          <cell r="X2741" t="str">
            <v>UNITED KINGDOM</v>
          </cell>
          <cell r="Y2741">
            <v>3</v>
          </cell>
        </row>
        <row r="2742">
          <cell r="A2742" t="str">
            <v>094376868616</v>
          </cell>
          <cell r="B2742" t="str">
            <v>5870012</v>
          </cell>
          <cell r="C2742" t="str">
            <v>W&amp;N ARTISTS PINCEAU SOIE DE PORC FILBERT N12</v>
          </cell>
          <cell r="D2742">
            <v>60</v>
          </cell>
          <cell r="E2742"/>
          <cell r="F2742"/>
          <cell r="G2742" t="str">
            <v>WN ARTI PIN SOIE PORC FILB N12</v>
          </cell>
          <cell r="H2742" t="str">
            <v>W&amp;N ARTISTS'HOG PENSEEL KATTENTONG NO 12</v>
          </cell>
          <cell r="I2742" t="str">
            <v>WN AHB FB N12</v>
          </cell>
          <cell r="J2742">
            <v>9.06</v>
          </cell>
          <cell r="K2742">
            <v>9.24</v>
          </cell>
          <cell r="L2742">
            <v>1.9867549668874138E-2</v>
          </cell>
          <cell r="M2742" t="str">
            <v>Dans la limite des stocks disponibles</v>
          </cell>
          <cell r="N2742"/>
          <cell r="O2742" t="str">
            <v>WINSOR &amp; NEWTON</v>
          </cell>
          <cell r="P2742" t="str">
            <v>FINE ARTS</v>
          </cell>
          <cell r="Q2742" t="str">
            <v>W&amp;N BRUSH</v>
          </cell>
          <cell r="R2742" t="str">
            <v>ARTISTS HOG BRUSH</v>
          </cell>
          <cell r="S2742" t="str">
            <v>UNIT</v>
          </cell>
          <cell r="T2742" t="str">
            <v>No serie</v>
          </cell>
          <cell r="U2742" t="str">
            <v/>
          </cell>
          <cell r="V2742" t="str">
            <v>10100400510701</v>
          </cell>
          <cell r="W2742" t="str">
            <v>96033010</v>
          </cell>
          <cell r="X2742" t="str">
            <v>UNITED KINGDOM</v>
          </cell>
          <cell r="Y2742">
            <v>3</v>
          </cell>
        </row>
        <row r="2743">
          <cell r="A2743" t="str">
            <v>884955095508</v>
          </cell>
          <cell r="B2743" t="str">
            <v>5010901</v>
          </cell>
          <cell r="C2743" t="str">
            <v>W&amp;N ETUI PINCEAUX SYNTH POUR HUILE ARTISTS 4 PCES</v>
          </cell>
          <cell r="D2743">
            <v>60</v>
          </cell>
          <cell r="E2743"/>
          <cell r="F2743"/>
          <cell r="G2743" t="str">
            <v>WN ETUI PIN SYN HLE ARTISTS X4</v>
          </cell>
          <cell r="H2743" t="str">
            <v>W&amp;N AOC SYNTETISCHE PENSELEN ETUI 4 STUKS</v>
          </cell>
          <cell r="I2743" t="str">
            <v>WN AOB SYN WALLET 4PK          SP</v>
          </cell>
          <cell r="J2743">
            <v>23.66</v>
          </cell>
          <cell r="K2743">
            <v>24.13</v>
          </cell>
          <cell r="L2743">
            <v>1.9864750633981354E-2</v>
          </cell>
          <cell r="M2743" t="str">
            <v>Création 2024</v>
          </cell>
          <cell r="N2743"/>
          <cell r="O2743" t="str">
            <v>WINSOR &amp; NEWTON</v>
          </cell>
          <cell r="P2743" t="str">
            <v>FINE ARTS</v>
          </cell>
          <cell r="Q2743" t="str">
            <v>W&amp;N BRUSH</v>
          </cell>
          <cell r="R2743" t="str">
            <v>ARTISTS OIL SYNTHETIC HOG BRUSH</v>
          </cell>
          <cell r="S2743" t="str">
            <v>SET</v>
          </cell>
          <cell r="T2743" t="str">
            <v>No serie</v>
          </cell>
          <cell r="U2743" t="str">
            <v>NU</v>
          </cell>
          <cell r="V2743" t="str">
            <v>10100400532831</v>
          </cell>
          <cell r="W2743" t="str">
            <v>96033010</v>
          </cell>
          <cell r="X2743" t="str">
            <v>UNITED KINGDOM</v>
          </cell>
          <cell r="Y2743">
            <v>1</v>
          </cell>
        </row>
        <row r="2744">
          <cell r="A2744" t="str">
            <v>884955095515</v>
          </cell>
          <cell r="B2744" t="str">
            <v>5010902</v>
          </cell>
          <cell r="C2744" t="str">
            <v>W&amp;N TROUSSE ENROULABLE PINC SYNTH POUR HUILE ARTISTS 8 PCES</v>
          </cell>
          <cell r="D2744">
            <v>60</v>
          </cell>
          <cell r="E2744"/>
          <cell r="F2744"/>
          <cell r="G2744" t="str">
            <v>WN TRSE ENR PIN SYN HLE ART X8</v>
          </cell>
          <cell r="H2744" t="str">
            <v>W&amp;N AOC SYNTETISCHE PENSELEN ETUI 8 STUKS</v>
          </cell>
          <cell r="I2744" t="str">
            <v>WN AOB SYN ROLL 8PK            SP</v>
          </cell>
          <cell r="J2744">
            <v>61.27</v>
          </cell>
          <cell r="K2744">
            <v>62.5</v>
          </cell>
          <cell r="L2744">
            <v>2.007507752570584E-2</v>
          </cell>
          <cell r="M2744" t="str">
            <v>Création 2024</v>
          </cell>
          <cell r="N2744"/>
          <cell r="O2744" t="str">
            <v>WINSOR &amp; NEWTON</v>
          </cell>
          <cell r="P2744" t="str">
            <v>FINE ARTS</v>
          </cell>
          <cell r="Q2744" t="str">
            <v>W&amp;N BRUSH</v>
          </cell>
          <cell r="R2744" t="str">
            <v>ARTISTS OIL SYNTHETIC HOG BRUSH</v>
          </cell>
          <cell r="S2744" t="str">
            <v>SET</v>
          </cell>
          <cell r="T2744" t="str">
            <v>No serie</v>
          </cell>
          <cell r="U2744" t="str">
            <v>NU</v>
          </cell>
          <cell r="V2744" t="str">
            <v>10100400532831</v>
          </cell>
          <cell r="W2744" t="str">
            <v>96033010</v>
          </cell>
          <cell r="X2744" t="str">
            <v>UNITED KINGDOM</v>
          </cell>
          <cell r="Y2744">
            <v>1</v>
          </cell>
        </row>
        <row r="2745">
          <cell r="A2745" t="str">
            <v>884955075371</v>
          </cell>
          <cell r="B2745" t="str">
            <v>5010301</v>
          </cell>
          <cell r="C2745" t="str">
            <v>W&amp;N ARTISTS PINCEAU SYNTHETIQUE HUILE PLAT COURT TAILLE 1</v>
          </cell>
          <cell r="D2745">
            <v>60</v>
          </cell>
          <cell r="E2745"/>
          <cell r="F2745"/>
          <cell r="G2745" t="str">
            <v>WN ARTISTS PINC SYNT HLE PC 1</v>
          </cell>
          <cell r="H2745" t="str">
            <v>W&amp;N PROFESSIONAL OIL SYNTHETISCH PENSEEL PLAT KORT MAAT 1</v>
          </cell>
          <cell r="I2745" t="str">
            <v>WN AOB SYN HOG BT 1            SP</v>
          </cell>
          <cell r="J2745">
            <v>3.2</v>
          </cell>
          <cell r="K2745">
            <v>3.26</v>
          </cell>
          <cell r="L2745">
            <v>1.8749999999999878E-2</v>
          </cell>
          <cell r="M2745" t="str">
            <v>Actif</v>
          </cell>
          <cell r="N2745"/>
          <cell r="O2745" t="str">
            <v>WINSOR &amp; NEWTON</v>
          </cell>
          <cell r="P2745" t="str">
            <v>FINE ARTS</v>
          </cell>
          <cell r="Q2745" t="str">
            <v>W&amp;N BRUSH</v>
          </cell>
          <cell r="R2745" t="str">
            <v>ARTISTS OIL SYNTHETIC HOG BRUSH</v>
          </cell>
          <cell r="S2745" t="str">
            <v>UNIT</v>
          </cell>
          <cell r="T2745" t="str">
            <v>No serie</v>
          </cell>
          <cell r="U2745" t="str">
            <v>NU</v>
          </cell>
          <cell r="V2745" t="str">
            <v>10100400532701</v>
          </cell>
          <cell r="W2745" t="str">
            <v>96033010</v>
          </cell>
          <cell r="X2745" t="str">
            <v>UNITED KINGDOM</v>
          </cell>
          <cell r="Y2745">
            <v>3</v>
          </cell>
        </row>
        <row r="2746">
          <cell r="A2746" t="str">
            <v>884955075463</v>
          </cell>
          <cell r="B2746" t="str">
            <v>5010401</v>
          </cell>
          <cell r="C2746" t="str">
            <v>W&amp;N ARTISTS PINCEAU SYNTHETIQUE HUILE PLAT TAILLE 1</v>
          </cell>
          <cell r="D2746">
            <v>60</v>
          </cell>
          <cell r="E2746"/>
          <cell r="F2746"/>
          <cell r="G2746" t="str">
            <v>WN ARTISTS PINC SYNT HLE PLT 1</v>
          </cell>
          <cell r="H2746" t="str">
            <v>W&amp;N PROFESSIONAL OIL SYNTHETISCH PENSEEL PLAT MAAT 1</v>
          </cell>
          <cell r="I2746" t="str">
            <v>WN AOB SYN HOG FL 1            SP</v>
          </cell>
          <cell r="J2746">
            <v>3.2</v>
          </cell>
          <cell r="K2746">
            <v>3.26</v>
          </cell>
          <cell r="L2746">
            <v>1.8749999999999878E-2</v>
          </cell>
          <cell r="M2746" t="str">
            <v>Actif</v>
          </cell>
          <cell r="N2746"/>
          <cell r="O2746" t="str">
            <v>WINSOR &amp; NEWTON</v>
          </cell>
          <cell r="P2746" t="str">
            <v>FINE ARTS</v>
          </cell>
          <cell r="Q2746" t="str">
            <v>W&amp;N BRUSH</v>
          </cell>
          <cell r="R2746" t="str">
            <v>ARTISTS OIL SYNTHETIC HOG BRUSH</v>
          </cell>
          <cell r="S2746" t="str">
            <v>UNIT</v>
          </cell>
          <cell r="T2746" t="str">
            <v>No serie</v>
          </cell>
          <cell r="U2746" t="str">
            <v>NU</v>
          </cell>
          <cell r="V2746" t="str">
            <v>10100400532701</v>
          </cell>
          <cell r="W2746" t="str">
            <v>96033010</v>
          </cell>
          <cell r="X2746" t="str">
            <v>UNITED KINGDOM</v>
          </cell>
          <cell r="Y2746">
            <v>3</v>
          </cell>
        </row>
        <row r="2747">
          <cell r="A2747" t="str">
            <v>884955075647</v>
          </cell>
          <cell r="B2747" t="str">
            <v>5010501</v>
          </cell>
          <cell r="C2747" t="str">
            <v>W&amp;N ARTISTS PINCEAU SYNTHETIQUE HUILE ROND TAILLE 1</v>
          </cell>
          <cell r="D2747">
            <v>60</v>
          </cell>
          <cell r="E2747"/>
          <cell r="F2747"/>
          <cell r="G2747" t="str">
            <v>WN ARTISTS PINC SYNT HLE RD 1</v>
          </cell>
          <cell r="H2747" t="str">
            <v>W&amp;N PROFESSIONAL OIL SYNTHETISCH PENSEEL ROND MAAT 1</v>
          </cell>
          <cell r="I2747" t="str">
            <v>WN AOB SYN HOG RD 1            SP</v>
          </cell>
          <cell r="J2747">
            <v>3.2</v>
          </cell>
          <cell r="K2747">
            <v>3.26</v>
          </cell>
          <cell r="L2747">
            <v>1.8749999999999878E-2</v>
          </cell>
          <cell r="M2747" t="str">
            <v>Actif</v>
          </cell>
          <cell r="N2747"/>
          <cell r="O2747" t="str">
            <v>WINSOR &amp; NEWTON</v>
          </cell>
          <cell r="P2747" t="str">
            <v>FINE ARTS</v>
          </cell>
          <cell r="Q2747" t="str">
            <v>W&amp;N BRUSH</v>
          </cell>
          <cell r="R2747" t="str">
            <v>ARTISTS OIL SYNTHETIC HOG BRUSH</v>
          </cell>
          <cell r="S2747" t="str">
            <v>UNIT</v>
          </cell>
          <cell r="T2747" t="str">
            <v>No serie</v>
          </cell>
          <cell r="U2747" t="str">
            <v>NU</v>
          </cell>
          <cell r="V2747" t="str">
            <v>10100400532701</v>
          </cell>
          <cell r="W2747" t="str">
            <v>96033010</v>
          </cell>
          <cell r="X2747" t="str">
            <v>UNITED KINGDOM</v>
          </cell>
          <cell r="Y2747">
            <v>3</v>
          </cell>
        </row>
        <row r="2748">
          <cell r="A2748" t="str">
            <v>884955075555</v>
          </cell>
          <cell r="B2748" t="str">
            <v>5010601</v>
          </cell>
          <cell r="C2748" t="str">
            <v>W&amp;N ARTISTS PINCEAU SYNTHETIQUE HUILE USE BOMBE TAILLE 1</v>
          </cell>
          <cell r="D2748">
            <v>60</v>
          </cell>
          <cell r="E2748"/>
          <cell r="F2748"/>
          <cell r="G2748" t="str">
            <v>WN ARTISTS PINC SYNT HLE UB 1</v>
          </cell>
          <cell r="H2748" t="str">
            <v>W&amp;N PROFESSIONAL OIL SYNTHETISCH PENSEEL KATTENTONG MAAT 1</v>
          </cell>
          <cell r="I2748" t="str">
            <v>WN AOB SYN HOG FB 1            SP</v>
          </cell>
          <cell r="J2748">
            <v>3.2</v>
          </cell>
          <cell r="K2748">
            <v>3.26</v>
          </cell>
          <cell r="L2748">
            <v>1.8749999999999878E-2</v>
          </cell>
          <cell r="M2748" t="str">
            <v>Actif</v>
          </cell>
          <cell r="N2748"/>
          <cell r="O2748" t="str">
            <v>WINSOR &amp; NEWTON</v>
          </cell>
          <cell r="P2748" t="str">
            <v>FINE ARTS</v>
          </cell>
          <cell r="Q2748" t="str">
            <v>W&amp;N BRUSH</v>
          </cell>
          <cell r="R2748" t="str">
            <v>ARTISTS OIL SYNTHETIC HOG BRUSH</v>
          </cell>
          <cell r="S2748" t="str">
            <v>UNIT</v>
          </cell>
          <cell r="T2748" t="str">
            <v>No serie</v>
          </cell>
          <cell r="U2748" t="str">
            <v>NU</v>
          </cell>
          <cell r="V2748" t="str">
            <v>10100400532701</v>
          </cell>
          <cell r="W2748" t="str">
            <v>96033010</v>
          </cell>
          <cell r="X2748" t="str">
            <v>UNITED KINGDOM</v>
          </cell>
          <cell r="Y2748">
            <v>3</v>
          </cell>
        </row>
        <row r="2749">
          <cell r="A2749" t="str">
            <v>884955075388</v>
          </cell>
          <cell r="B2749" t="str">
            <v>5010302</v>
          </cell>
          <cell r="C2749" t="str">
            <v>W&amp;N ARTISTS PINCEAU SYNTHETIQUE HUILE PLAT COURT TAILLE 2</v>
          </cell>
          <cell r="D2749">
            <v>60</v>
          </cell>
          <cell r="E2749"/>
          <cell r="F2749"/>
          <cell r="G2749" t="str">
            <v>WN ARTISTS PINC SYNT HLE PC 2</v>
          </cell>
          <cell r="H2749" t="str">
            <v>W&amp;N PROFESSIONAL OIL SYNTHETISCH PENSEEL PLAT KORT MAAT 2</v>
          </cell>
          <cell r="I2749" t="str">
            <v>WN AOB SYN HOG BT 2            SP</v>
          </cell>
          <cell r="J2749">
            <v>3.31</v>
          </cell>
          <cell r="K2749">
            <v>3.38</v>
          </cell>
          <cell r="L2749">
            <v>2.1148036253776387E-2</v>
          </cell>
          <cell r="M2749" t="str">
            <v>Actif</v>
          </cell>
          <cell r="N2749"/>
          <cell r="O2749" t="str">
            <v>WINSOR &amp; NEWTON</v>
          </cell>
          <cell r="P2749" t="str">
            <v>FINE ARTS</v>
          </cell>
          <cell r="Q2749" t="str">
            <v>W&amp;N BRUSH</v>
          </cell>
          <cell r="R2749" t="str">
            <v>ARTISTS OIL SYNTHETIC HOG BRUSH</v>
          </cell>
          <cell r="S2749" t="str">
            <v>UNIT</v>
          </cell>
          <cell r="T2749" t="str">
            <v>No serie</v>
          </cell>
          <cell r="U2749" t="str">
            <v>NU</v>
          </cell>
          <cell r="V2749" t="str">
            <v>10100400532701</v>
          </cell>
          <cell r="W2749" t="str">
            <v>96033010</v>
          </cell>
          <cell r="X2749" t="str">
            <v>UNITED KINGDOM</v>
          </cell>
          <cell r="Y2749">
            <v>3</v>
          </cell>
        </row>
        <row r="2750">
          <cell r="A2750" t="str">
            <v>884955075470</v>
          </cell>
          <cell r="B2750" t="str">
            <v>5010402</v>
          </cell>
          <cell r="C2750" t="str">
            <v>W&amp;N ARTISTS PINCEAU SYNTHETIQUE HUILE PLAT TAILLE 2</v>
          </cell>
          <cell r="D2750">
            <v>60</v>
          </cell>
          <cell r="E2750"/>
          <cell r="F2750"/>
          <cell r="G2750" t="str">
            <v>WN ARTISTS PINC SYNT HLE PLT 2</v>
          </cell>
          <cell r="H2750" t="str">
            <v>W&amp;N PROFESSIONAL OIL SYNTHETISCH PENSEEL PLAT MAAT 2</v>
          </cell>
          <cell r="I2750" t="str">
            <v>WN AOB SYN HOG FL 2            SP</v>
          </cell>
          <cell r="J2750">
            <v>3.31</v>
          </cell>
          <cell r="K2750">
            <v>3.38</v>
          </cell>
          <cell r="L2750">
            <v>2.1148036253776387E-2</v>
          </cell>
          <cell r="M2750" t="str">
            <v>Actif</v>
          </cell>
          <cell r="N2750"/>
          <cell r="O2750" t="str">
            <v>WINSOR &amp; NEWTON</v>
          </cell>
          <cell r="P2750" t="str">
            <v>FINE ARTS</v>
          </cell>
          <cell r="Q2750" t="str">
            <v>W&amp;N BRUSH</v>
          </cell>
          <cell r="R2750" t="str">
            <v>ARTISTS OIL SYNTHETIC HOG BRUSH</v>
          </cell>
          <cell r="S2750" t="str">
            <v>UNIT</v>
          </cell>
          <cell r="T2750" t="str">
            <v>No serie</v>
          </cell>
          <cell r="U2750" t="str">
            <v>NU</v>
          </cell>
          <cell r="V2750" t="str">
            <v>10100400532701</v>
          </cell>
          <cell r="W2750" t="str">
            <v>96033010</v>
          </cell>
          <cell r="X2750" t="str">
            <v>UNITED KINGDOM</v>
          </cell>
          <cell r="Y2750">
            <v>3</v>
          </cell>
        </row>
        <row r="2751">
          <cell r="A2751" t="str">
            <v>884955075654</v>
          </cell>
          <cell r="B2751" t="str">
            <v>5010502</v>
          </cell>
          <cell r="C2751" t="str">
            <v>W&amp;N ARTISTS PINCEAU SYNTHETIQUE HUILE ROND TAILLE 2</v>
          </cell>
          <cell r="D2751">
            <v>60</v>
          </cell>
          <cell r="E2751"/>
          <cell r="F2751"/>
          <cell r="G2751" t="str">
            <v>WN ARTISTS PINC SYNT HLE RD 2</v>
          </cell>
          <cell r="H2751" t="str">
            <v>W&amp;N PROFESSIONAL OIL SYNTHETISCH PENSEEL ROND MAAT 2</v>
          </cell>
          <cell r="I2751" t="str">
            <v>WN AOB SYN HOG RD 2            SP</v>
          </cell>
          <cell r="J2751">
            <v>3.31</v>
          </cell>
          <cell r="K2751">
            <v>3.38</v>
          </cell>
          <cell r="L2751">
            <v>2.1148036253776387E-2</v>
          </cell>
          <cell r="M2751" t="str">
            <v>Actif</v>
          </cell>
          <cell r="N2751"/>
          <cell r="O2751" t="str">
            <v>WINSOR &amp; NEWTON</v>
          </cell>
          <cell r="P2751" t="str">
            <v>FINE ARTS</v>
          </cell>
          <cell r="Q2751" t="str">
            <v>W&amp;N BRUSH</v>
          </cell>
          <cell r="R2751" t="str">
            <v>ARTISTS OIL SYNTHETIC HOG BRUSH</v>
          </cell>
          <cell r="S2751" t="str">
            <v>UNIT</v>
          </cell>
          <cell r="T2751" t="str">
            <v>No serie</v>
          </cell>
          <cell r="U2751" t="str">
            <v>NU</v>
          </cell>
          <cell r="V2751" t="str">
            <v>10100400532701</v>
          </cell>
          <cell r="W2751" t="str">
            <v>96033010</v>
          </cell>
          <cell r="X2751" t="str">
            <v>UNITED KINGDOM</v>
          </cell>
          <cell r="Y2751">
            <v>3</v>
          </cell>
        </row>
        <row r="2752">
          <cell r="A2752" t="str">
            <v>884955075562</v>
          </cell>
          <cell r="B2752" t="str">
            <v>5010602</v>
          </cell>
          <cell r="C2752" t="str">
            <v>W&amp;N ARTISTS PINCEAU SYNTHETIQUE HUILE USE BOMBE TAILLE 2</v>
          </cell>
          <cell r="D2752">
            <v>60</v>
          </cell>
          <cell r="E2752"/>
          <cell r="F2752"/>
          <cell r="G2752" t="str">
            <v>WN ARTISTS PINC SYNT HLE UB 2</v>
          </cell>
          <cell r="H2752" t="str">
            <v>W&amp;N PROFESSIONAL OIL SYNTHETISCH PENSEEL KATTENTONG MAAT 2</v>
          </cell>
          <cell r="I2752" t="str">
            <v>WN AOB SYN HOG FB 2            SP</v>
          </cell>
          <cell r="J2752">
            <v>3.31</v>
          </cell>
          <cell r="K2752">
            <v>3.38</v>
          </cell>
          <cell r="L2752">
            <v>2.1148036253776387E-2</v>
          </cell>
          <cell r="M2752" t="str">
            <v>Actif</v>
          </cell>
          <cell r="N2752"/>
          <cell r="O2752" t="str">
            <v>WINSOR &amp; NEWTON</v>
          </cell>
          <cell r="P2752" t="str">
            <v>FINE ARTS</v>
          </cell>
          <cell r="Q2752" t="str">
            <v>W&amp;N BRUSH</v>
          </cell>
          <cell r="R2752" t="str">
            <v>ARTISTS OIL SYNTHETIC HOG BRUSH</v>
          </cell>
          <cell r="S2752" t="str">
            <v>UNIT</v>
          </cell>
          <cell r="T2752" t="str">
            <v>No serie</v>
          </cell>
          <cell r="U2752" t="str">
            <v>NU</v>
          </cell>
          <cell r="V2752" t="str">
            <v>10100400532701</v>
          </cell>
          <cell r="W2752" t="str">
            <v>96033010</v>
          </cell>
          <cell r="X2752" t="str">
            <v>UNITED KINGDOM</v>
          </cell>
          <cell r="Y2752">
            <v>3</v>
          </cell>
        </row>
        <row r="2753">
          <cell r="A2753" t="str">
            <v>884955075661</v>
          </cell>
          <cell r="B2753" t="str">
            <v>5010503</v>
          </cell>
          <cell r="C2753" t="str">
            <v>W&amp;N ARTISTS PINCEAU SYNTHETIQUE HUILE ROND TAILLE 3</v>
          </cell>
          <cell r="D2753">
            <v>60</v>
          </cell>
          <cell r="E2753"/>
          <cell r="F2753"/>
          <cell r="G2753" t="str">
            <v>WN ARTISTS PINC SYNT HLE RD 3</v>
          </cell>
          <cell r="H2753" t="str">
            <v>W&amp;N PROFESSIONAL OIL SYNTHETISCH PENSEEL ROND MAAT 3</v>
          </cell>
          <cell r="I2753" t="str">
            <v>WN AOB SYN HOG RD 3            SP</v>
          </cell>
          <cell r="J2753">
            <v>3.52</v>
          </cell>
          <cell r="K2753">
            <v>3.59</v>
          </cell>
          <cell r="L2753">
            <v>1.9886363636363591E-2</v>
          </cell>
          <cell r="M2753" t="str">
            <v>Actif</v>
          </cell>
          <cell r="N2753"/>
          <cell r="O2753" t="str">
            <v>WINSOR &amp; NEWTON</v>
          </cell>
          <cell r="P2753" t="str">
            <v>FINE ARTS</v>
          </cell>
          <cell r="Q2753" t="str">
            <v>W&amp;N BRUSH</v>
          </cell>
          <cell r="R2753" t="str">
            <v>ARTISTS OIL SYNTHETIC HOG BRUSH</v>
          </cell>
          <cell r="S2753" t="str">
            <v>UNIT</v>
          </cell>
          <cell r="T2753" t="str">
            <v>No serie</v>
          </cell>
          <cell r="U2753" t="str">
            <v>NU</v>
          </cell>
          <cell r="V2753" t="str">
            <v>10100400532701</v>
          </cell>
          <cell r="W2753" t="str">
            <v>96033010</v>
          </cell>
          <cell r="X2753" t="str">
            <v>UNITED KINGDOM</v>
          </cell>
          <cell r="Y2753">
            <v>3</v>
          </cell>
        </row>
        <row r="2754">
          <cell r="A2754" t="str">
            <v>884955075395</v>
          </cell>
          <cell r="B2754" t="str">
            <v>5010304</v>
          </cell>
          <cell r="C2754" t="str">
            <v>W&amp;N ARTISTS PINCEAU SYNTHETIQUE HUILE PLAT COURT TAILLE 4</v>
          </cell>
          <cell r="D2754">
            <v>60</v>
          </cell>
          <cell r="E2754"/>
          <cell r="F2754"/>
          <cell r="G2754" t="str">
            <v>WN ARTISTS PINC SYNT HLE PC 4</v>
          </cell>
          <cell r="H2754" t="str">
            <v>W&amp;N PROFESSIONAL OIL SYNTHETISCH PENSEEL PLAT KORT MAAT 4</v>
          </cell>
          <cell r="I2754" t="str">
            <v>WN AOB SYN HOG BT 4            SP</v>
          </cell>
          <cell r="J2754">
            <v>3.91</v>
          </cell>
          <cell r="K2754">
            <v>3.99</v>
          </cell>
          <cell r="L2754">
            <v>2.0460358056266004E-2</v>
          </cell>
          <cell r="M2754" t="str">
            <v>Actif</v>
          </cell>
          <cell r="N2754"/>
          <cell r="O2754" t="str">
            <v>WINSOR &amp; NEWTON</v>
          </cell>
          <cell r="P2754" t="str">
            <v>FINE ARTS</v>
          </cell>
          <cell r="Q2754" t="str">
            <v>W&amp;N BRUSH</v>
          </cell>
          <cell r="R2754" t="str">
            <v>ARTISTS OIL SYNTHETIC HOG BRUSH</v>
          </cell>
          <cell r="S2754" t="str">
            <v>UNIT</v>
          </cell>
          <cell r="T2754" t="str">
            <v>No serie</v>
          </cell>
          <cell r="U2754" t="str">
            <v>NU</v>
          </cell>
          <cell r="V2754" t="str">
            <v>10100400532701</v>
          </cell>
          <cell r="W2754" t="str">
            <v>96033010</v>
          </cell>
          <cell r="X2754" t="str">
            <v>UNITED KINGDOM</v>
          </cell>
          <cell r="Y2754">
            <v>3</v>
          </cell>
        </row>
        <row r="2755">
          <cell r="A2755" t="str">
            <v>884955075487</v>
          </cell>
          <cell r="B2755" t="str">
            <v>5010404</v>
          </cell>
          <cell r="C2755" t="str">
            <v>W&amp;N ARTISTS PINCEAU SYNTHETIQUE HUILE PLAT TAILLE 4</v>
          </cell>
          <cell r="D2755">
            <v>60</v>
          </cell>
          <cell r="E2755"/>
          <cell r="F2755"/>
          <cell r="G2755" t="str">
            <v>WN ARTISTS PINC SYNT HLE PLT 4</v>
          </cell>
          <cell r="H2755" t="str">
            <v>W&amp;N PROFESSIONAL OIL SYNTHETISCH PENSEEL PLAT MAAT 4</v>
          </cell>
          <cell r="I2755" t="str">
            <v>WN AOB SYN HOG FL 4            SP</v>
          </cell>
          <cell r="J2755">
            <v>3.91</v>
          </cell>
          <cell r="K2755">
            <v>3.99</v>
          </cell>
          <cell r="L2755">
            <v>2.0460358056266004E-2</v>
          </cell>
          <cell r="M2755" t="str">
            <v>Actif</v>
          </cell>
          <cell r="N2755"/>
          <cell r="O2755" t="str">
            <v>WINSOR &amp; NEWTON</v>
          </cell>
          <cell r="P2755" t="str">
            <v>FINE ARTS</v>
          </cell>
          <cell r="Q2755" t="str">
            <v>W&amp;N BRUSH</v>
          </cell>
          <cell r="R2755" t="str">
            <v>ARTISTS OIL SYNTHETIC HOG BRUSH</v>
          </cell>
          <cell r="S2755" t="str">
            <v>UNIT</v>
          </cell>
          <cell r="T2755" t="str">
            <v>No serie</v>
          </cell>
          <cell r="U2755" t="str">
            <v>NU</v>
          </cell>
          <cell r="V2755" t="str">
            <v>10100400532701</v>
          </cell>
          <cell r="W2755" t="str">
            <v>96033010</v>
          </cell>
          <cell r="X2755" t="str">
            <v>UNITED KINGDOM</v>
          </cell>
          <cell r="Y2755">
            <v>3</v>
          </cell>
        </row>
        <row r="2756">
          <cell r="A2756" t="str">
            <v>884955075678</v>
          </cell>
          <cell r="B2756" t="str">
            <v>5010504</v>
          </cell>
          <cell r="C2756" t="str">
            <v>W&amp;N ARTISTS PINCEAU SYNTHETIQUE HUILE ROND TAILLE 4</v>
          </cell>
          <cell r="D2756">
            <v>60</v>
          </cell>
          <cell r="E2756"/>
          <cell r="F2756"/>
          <cell r="G2756" t="str">
            <v>WN ARTISTS PINC SYNT HLE RD 4</v>
          </cell>
          <cell r="H2756" t="str">
            <v>W&amp;N PROFESSIONAL OIL SYNTHETISCH PENSEEL ROND MAAT 4</v>
          </cell>
          <cell r="I2756" t="str">
            <v>WN AOB SYN HOG RD 4            SP</v>
          </cell>
          <cell r="J2756">
            <v>3.91</v>
          </cell>
          <cell r="K2756">
            <v>3.99</v>
          </cell>
          <cell r="L2756">
            <v>2.0460358056266004E-2</v>
          </cell>
          <cell r="M2756" t="str">
            <v>Actif</v>
          </cell>
          <cell r="N2756"/>
          <cell r="O2756" t="str">
            <v>WINSOR &amp; NEWTON</v>
          </cell>
          <cell r="P2756" t="str">
            <v>FINE ARTS</v>
          </cell>
          <cell r="Q2756" t="str">
            <v>W&amp;N BRUSH</v>
          </cell>
          <cell r="R2756" t="str">
            <v>ARTISTS OIL SYNTHETIC HOG BRUSH</v>
          </cell>
          <cell r="S2756" t="str">
            <v>UNIT</v>
          </cell>
          <cell r="T2756" t="str">
            <v>No serie</v>
          </cell>
          <cell r="U2756" t="str">
            <v>NU</v>
          </cell>
          <cell r="V2756" t="str">
            <v>10100400532701</v>
          </cell>
          <cell r="W2756" t="str">
            <v>96033010</v>
          </cell>
          <cell r="X2756" t="str">
            <v>UNITED KINGDOM</v>
          </cell>
          <cell r="Y2756">
            <v>3</v>
          </cell>
        </row>
        <row r="2757">
          <cell r="A2757" t="str">
            <v>884955075579</v>
          </cell>
          <cell r="B2757" t="str">
            <v>5010604</v>
          </cell>
          <cell r="C2757" t="str">
            <v>W&amp;N ARTISTS PINCEAU SYNTHETIQUE HUILE USE BOMBE TAILLE 4</v>
          </cell>
          <cell r="D2757">
            <v>60</v>
          </cell>
          <cell r="E2757"/>
          <cell r="F2757"/>
          <cell r="G2757" t="str">
            <v>WN ARTISTS PINC SYNT HLE UB 4</v>
          </cell>
          <cell r="H2757" t="str">
            <v>W&amp;N PROFESSIONAL OIL SYNTHETISCH PENSEEL KATTENTONG MAAT 4</v>
          </cell>
          <cell r="I2757" t="str">
            <v>WN AOB SYN HOG FB 4            SP</v>
          </cell>
          <cell r="J2757">
            <v>3.91</v>
          </cell>
          <cell r="K2757">
            <v>3.99</v>
          </cell>
          <cell r="L2757">
            <v>2.0460358056266004E-2</v>
          </cell>
          <cell r="M2757" t="str">
            <v>Actif</v>
          </cell>
          <cell r="N2757"/>
          <cell r="O2757" t="str">
            <v>WINSOR &amp; NEWTON</v>
          </cell>
          <cell r="P2757" t="str">
            <v>FINE ARTS</v>
          </cell>
          <cell r="Q2757" t="str">
            <v>W&amp;N BRUSH</v>
          </cell>
          <cell r="R2757" t="str">
            <v>ARTISTS OIL SYNTHETIC HOG BRUSH</v>
          </cell>
          <cell r="S2757" t="str">
            <v>UNIT</v>
          </cell>
          <cell r="T2757" t="str">
            <v>No serie</v>
          </cell>
          <cell r="U2757" t="str">
            <v>NU</v>
          </cell>
          <cell r="V2757" t="str">
            <v>10100400532701</v>
          </cell>
          <cell r="W2757" t="str">
            <v>96033010</v>
          </cell>
          <cell r="X2757" t="str">
            <v>UNITED KINGDOM</v>
          </cell>
          <cell r="Y2757">
            <v>3</v>
          </cell>
        </row>
        <row r="2758">
          <cell r="A2758" t="str">
            <v>884955075401</v>
          </cell>
          <cell r="B2758" t="str">
            <v>5010306</v>
          </cell>
          <cell r="C2758" t="str">
            <v>W&amp;N ARTISTS PINCEAU SYNTHETIQUE HUILE PLAT COURT TAILLE 6</v>
          </cell>
          <cell r="D2758">
            <v>60</v>
          </cell>
          <cell r="E2758"/>
          <cell r="F2758"/>
          <cell r="G2758" t="str">
            <v>WN ARTISTS PINC SYNT HLE PC 6</v>
          </cell>
          <cell r="H2758" t="str">
            <v>W&amp;N PROFESSIONAL OIL SYNTHETISCH PENSEEL PLAT KORT MAAT 6</v>
          </cell>
          <cell r="I2758" t="str">
            <v>WN AOB SYN HOG BT 6            SP</v>
          </cell>
          <cell r="J2758">
            <v>5.07</v>
          </cell>
          <cell r="K2758">
            <v>5.17</v>
          </cell>
          <cell r="L2758">
            <v>1.9723865877711959E-2</v>
          </cell>
          <cell r="M2758" t="str">
            <v>Actif</v>
          </cell>
          <cell r="N2758"/>
          <cell r="O2758" t="str">
            <v>WINSOR &amp; NEWTON</v>
          </cell>
          <cell r="P2758" t="str">
            <v>FINE ARTS</v>
          </cell>
          <cell r="Q2758" t="str">
            <v>W&amp;N BRUSH</v>
          </cell>
          <cell r="R2758" t="str">
            <v>ARTISTS OIL SYNTHETIC HOG BRUSH</v>
          </cell>
          <cell r="S2758" t="str">
            <v>UNIT</v>
          </cell>
          <cell r="T2758" t="str">
            <v>No serie</v>
          </cell>
          <cell r="U2758" t="str">
            <v>NU</v>
          </cell>
          <cell r="V2758" t="str">
            <v>10100400532701</v>
          </cell>
          <cell r="W2758" t="str">
            <v>96033010</v>
          </cell>
          <cell r="X2758" t="str">
            <v>UNITED KINGDOM</v>
          </cell>
          <cell r="Y2758">
            <v>3</v>
          </cell>
        </row>
        <row r="2759">
          <cell r="A2759" t="str">
            <v>884955075494</v>
          </cell>
          <cell r="B2759" t="str">
            <v>5010406</v>
          </cell>
          <cell r="C2759" t="str">
            <v>W&amp;N ARTISTS PINCEAU SYNTHETIQUE HUILE PLAT TAILLE 6</v>
          </cell>
          <cell r="D2759">
            <v>60</v>
          </cell>
          <cell r="E2759"/>
          <cell r="F2759"/>
          <cell r="G2759" t="str">
            <v>WN ARTISTS PINC SYNT HLE PLT 6</v>
          </cell>
          <cell r="H2759" t="str">
            <v>W&amp;N PROFESSIONAL OIL SYNTHETISCH PENSEEL PLAT MAAT 6</v>
          </cell>
          <cell r="I2759" t="str">
            <v>WN AOB SYN HOG FL 6            SP</v>
          </cell>
          <cell r="J2759">
            <v>5.07</v>
          </cell>
          <cell r="K2759">
            <v>5.17</v>
          </cell>
          <cell r="L2759">
            <v>1.9723865877711959E-2</v>
          </cell>
          <cell r="M2759" t="str">
            <v>Actif</v>
          </cell>
          <cell r="N2759"/>
          <cell r="O2759" t="str">
            <v>WINSOR &amp; NEWTON</v>
          </cell>
          <cell r="P2759" t="str">
            <v>FINE ARTS</v>
          </cell>
          <cell r="Q2759" t="str">
            <v>W&amp;N BRUSH</v>
          </cell>
          <cell r="R2759" t="str">
            <v>ARTISTS OIL SYNTHETIC HOG BRUSH</v>
          </cell>
          <cell r="S2759" t="str">
            <v>UNIT</v>
          </cell>
          <cell r="T2759" t="str">
            <v>No serie</v>
          </cell>
          <cell r="U2759" t="str">
            <v>NU</v>
          </cell>
          <cell r="V2759" t="str">
            <v>10100400532701</v>
          </cell>
          <cell r="W2759" t="str">
            <v>96033010</v>
          </cell>
          <cell r="X2759" t="str">
            <v>UNITED KINGDOM</v>
          </cell>
          <cell r="Y2759">
            <v>3</v>
          </cell>
        </row>
        <row r="2760">
          <cell r="A2760" t="str">
            <v>884955075685</v>
          </cell>
          <cell r="B2760" t="str">
            <v>5010506</v>
          </cell>
          <cell r="C2760" t="str">
            <v>W&amp;N ARTISTS PINCEAU SYNTHETIQUE HUILE ROND TAILLE 6</v>
          </cell>
          <cell r="D2760">
            <v>60</v>
          </cell>
          <cell r="E2760"/>
          <cell r="F2760"/>
          <cell r="G2760" t="str">
            <v>WN ARTISTS PINC SYNT HLE RD 6</v>
          </cell>
          <cell r="H2760" t="str">
            <v>W&amp;N PROFESSIONAL OIL SYNTHETISCH PENSEEL ROND MAAT 6</v>
          </cell>
          <cell r="I2760" t="str">
            <v>WN AOB SYN HOG RD 6            SP</v>
          </cell>
          <cell r="J2760">
            <v>5.07</v>
          </cell>
          <cell r="K2760">
            <v>5.17</v>
          </cell>
          <cell r="L2760">
            <v>1.9723865877711959E-2</v>
          </cell>
          <cell r="M2760" t="str">
            <v>Actif</v>
          </cell>
          <cell r="N2760"/>
          <cell r="O2760" t="str">
            <v>WINSOR &amp; NEWTON</v>
          </cell>
          <cell r="P2760" t="str">
            <v>FINE ARTS</v>
          </cell>
          <cell r="Q2760" t="str">
            <v>W&amp;N BRUSH</v>
          </cell>
          <cell r="R2760" t="str">
            <v>ARTISTS OIL SYNTHETIC HOG BRUSH</v>
          </cell>
          <cell r="S2760" t="str">
            <v>UNIT</v>
          </cell>
          <cell r="T2760" t="str">
            <v>No serie</v>
          </cell>
          <cell r="U2760" t="str">
            <v>NU</v>
          </cell>
          <cell r="V2760" t="str">
            <v>10100400532701</v>
          </cell>
          <cell r="W2760" t="str">
            <v>96033010</v>
          </cell>
          <cell r="X2760" t="str">
            <v>UNITED KINGDOM</v>
          </cell>
          <cell r="Y2760">
            <v>3</v>
          </cell>
        </row>
        <row r="2761">
          <cell r="A2761" t="str">
            <v>884955075586</v>
          </cell>
          <cell r="B2761" t="str">
            <v>5010606</v>
          </cell>
          <cell r="C2761" t="str">
            <v>W&amp;N ARTISTS PINCEAU SYNTHETIQUE HUILE USE BOMBE TAILLE 6</v>
          </cell>
          <cell r="D2761">
            <v>60</v>
          </cell>
          <cell r="E2761"/>
          <cell r="F2761"/>
          <cell r="G2761" t="str">
            <v>WN ARTISTS PINC SYNT HLE UB 6</v>
          </cell>
          <cell r="H2761" t="str">
            <v>W&amp;N PROFESSIONAL OIL SYNTHETISCH PENSEEL KATTENTONG MAAT 6</v>
          </cell>
          <cell r="I2761" t="str">
            <v>WN AOB SYN HOG FB 6            SP</v>
          </cell>
          <cell r="J2761">
            <v>5.07</v>
          </cell>
          <cell r="K2761">
            <v>5.17</v>
          </cell>
          <cell r="L2761">
            <v>1.9723865877711959E-2</v>
          </cell>
          <cell r="M2761" t="str">
            <v>Actif</v>
          </cell>
          <cell r="N2761"/>
          <cell r="O2761" t="str">
            <v>WINSOR &amp; NEWTON</v>
          </cell>
          <cell r="P2761" t="str">
            <v>FINE ARTS</v>
          </cell>
          <cell r="Q2761" t="str">
            <v>W&amp;N BRUSH</v>
          </cell>
          <cell r="R2761" t="str">
            <v>ARTISTS OIL SYNTHETIC HOG BRUSH</v>
          </cell>
          <cell r="S2761" t="str">
            <v>UNIT</v>
          </cell>
          <cell r="T2761" t="str">
            <v>No serie</v>
          </cell>
          <cell r="U2761" t="str">
            <v>NU</v>
          </cell>
          <cell r="V2761" t="str">
            <v>10100400532701</v>
          </cell>
          <cell r="W2761" t="str">
            <v>96033010</v>
          </cell>
          <cell r="X2761" t="str">
            <v>UNITED KINGDOM</v>
          </cell>
          <cell r="Y2761">
            <v>3</v>
          </cell>
        </row>
        <row r="2762">
          <cell r="A2762" t="str">
            <v>884955075418</v>
          </cell>
          <cell r="B2762" t="str">
            <v>5010308</v>
          </cell>
          <cell r="C2762" t="str">
            <v>W&amp;N ARTISTS PINCEAU SYNTHETIQUE HUILE PLAT COURT TAILLE 8</v>
          </cell>
          <cell r="D2762">
            <v>60</v>
          </cell>
          <cell r="E2762"/>
          <cell r="F2762"/>
          <cell r="G2762" t="str">
            <v>WN ARTISTS PINC SYNT HLE PC 8</v>
          </cell>
          <cell r="H2762" t="str">
            <v>W&amp;N PROFESSIONAL OIL SYNTHETISCH PENSEEL PLAT KORT MAAT 8</v>
          </cell>
          <cell r="I2762" t="str">
            <v>WN AOB SYN HOG BT 8            SP</v>
          </cell>
          <cell r="J2762">
            <v>6.16</v>
          </cell>
          <cell r="K2762">
            <v>6.28</v>
          </cell>
          <cell r="L2762">
            <v>1.9480519480519497E-2</v>
          </cell>
          <cell r="M2762" t="str">
            <v>Actif</v>
          </cell>
          <cell r="N2762"/>
          <cell r="O2762" t="str">
            <v>WINSOR &amp; NEWTON</v>
          </cell>
          <cell r="P2762" t="str">
            <v>FINE ARTS</v>
          </cell>
          <cell r="Q2762" t="str">
            <v>W&amp;N BRUSH</v>
          </cell>
          <cell r="R2762" t="str">
            <v>ARTISTS OIL SYNTHETIC HOG BRUSH</v>
          </cell>
          <cell r="S2762" t="str">
            <v>UNIT</v>
          </cell>
          <cell r="T2762" t="str">
            <v>No serie</v>
          </cell>
          <cell r="U2762" t="str">
            <v>NU</v>
          </cell>
          <cell r="V2762" t="str">
            <v>10100400532701</v>
          </cell>
          <cell r="W2762" t="str">
            <v>96033010</v>
          </cell>
          <cell r="X2762" t="str">
            <v>UNITED KINGDOM</v>
          </cell>
          <cell r="Y2762">
            <v>3</v>
          </cell>
        </row>
        <row r="2763">
          <cell r="A2763" t="str">
            <v>884955075500</v>
          </cell>
          <cell r="B2763" t="str">
            <v>5010408</v>
          </cell>
          <cell r="C2763" t="str">
            <v>W&amp;N ARTISTS PINCEAU SYNTHETIQUE HUILE PLAT TAILLE 8</v>
          </cell>
          <cell r="D2763">
            <v>60</v>
          </cell>
          <cell r="E2763"/>
          <cell r="F2763"/>
          <cell r="G2763" t="str">
            <v>WN ARTISTS PINC SYNT HLE PLT 8</v>
          </cell>
          <cell r="H2763" t="str">
            <v>W&amp;N PROFESSIONAL OIL SYNTHETISCH PENSEEL PLAT MAAT 8</v>
          </cell>
          <cell r="I2763" t="str">
            <v>WN AOB SYN HOG FL 8            SP</v>
          </cell>
          <cell r="J2763">
            <v>6.16</v>
          </cell>
          <cell r="K2763">
            <v>6.28</v>
          </cell>
          <cell r="L2763">
            <v>1.9480519480519497E-2</v>
          </cell>
          <cell r="M2763" t="str">
            <v>Actif</v>
          </cell>
          <cell r="N2763"/>
          <cell r="O2763" t="str">
            <v>WINSOR &amp; NEWTON</v>
          </cell>
          <cell r="P2763" t="str">
            <v>FINE ARTS</v>
          </cell>
          <cell r="Q2763" t="str">
            <v>W&amp;N BRUSH</v>
          </cell>
          <cell r="R2763" t="str">
            <v>ARTISTS OIL SYNTHETIC HOG BRUSH</v>
          </cell>
          <cell r="S2763" t="str">
            <v>UNIT</v>
          </cell>
          <cell r="T2763" t="str">
            <v>No serie</v>
          </cell>
          <cell r="U2763" t="str">
            <v>NU</v>
          </cell>
          <cell r="V2763" t="str">
            <v>10100400532701</v>
          </cell>
          <cell r="W2763" t="str">
            <v>96033010</v>
          </cell>
          <cell r="X2763" t="str">
            <v>UNITED KINGDOM</v>
          </cell>
          <cell r="Y2763">
            <v>3</v>
          </cell>
        </row>
        <row r="2764">
          <cell r="A2764" t="str">
            <v>884955075692</v>
          </cell>
          <cell r="B2764" t="str">
            <v>5010508</v>
          </cell>
          <cell r="C2764" t="str">
            <v>W&amp;N ARTISTS PINCEAU SYNTHETIQUE HUILE ROND TAILLE 8</v>
          </cell>
          <cell r="D2764">
            <v>60</v>
          </cell>
          <cell r="E2764"/>
          <cell r="F2764"/>
          <cell r="G2764" t="str">
            <v>WN ARTISTS PINC SYNT HLE RD 8</v>
          </cell>
          <cell r="H2764" t="str">
            <v>W&amp;N PROFESSIONAL OIL SYNTHETISCH PENSEEL ROND MAAT 8</v>
          </cell>
          <cell r="I2764" t="str">
            <v>WN AOB SYN HOG RD 8            SP</v>
          </cell>
          <cell r="J2764">
            <v>6.16</v>
          </cell>
          <cell r="K2764">
            <v>6.28</v>
          </cell>
          <cell r="L2764">
            <v>1.9480519480519497E-2</v>
          </cell>
          <cell r="M2764" t="str">
            <v>Actif</v>
          </cell>
          <cell r="N2764"/>
          <cell r="O2764" t="str">
            <v>WINSOR &amp; NEWTON</v>
          </cell>
          <cell r="P2764" t="str">
            <v>FINE ARTS</v>
          </cell>
          <cell r="Q2764" t="str">
            <v>W&amp;N BRUSH</v>
          </cell>
          <cell r="R2764" t="str">
            <v>ARTISTS OIL SYNTHETIC HOG BRUSH</v>
          </cell>
          <cell r="S2764" t="str">
            <v>UNIT</v>
          </cell>
          <cell r="T2764" t="str">
            <v>No serie</v>
          </cell>
          <cell r="U2764" t="str">
            <v>NU</v>
          </cell>
          <cell r="V2764" t="str">
            <v>10100400532701</v>
          </cell>
          <cell r="W2764" t="str">
            <v>96033010</v>
          </cell>
          <cell r="X2764" t="str">
            <v>UNITED KINGDOM</v>
          </cell>
          <cell r="Y2764">
            <v>3</v>
          </cell>
        </row>
        <row r="2765">
          <cell r="A2765" t="str">
            <v>884955075593</v>
          </cell>
          <cell r="B2765" t="str">
            <v>5010608</v>
          </cell>
          <cell r="C2765" t="str">
            <v>W&amp;N ARTISTS PINCEAU SYNTHETIQUE HUILE USE BOMBE TAILLE 8</v>
          </cell>
          <cell r="D2765">
            <v>60</v>
          </cell>
          <cell r="E2765"/>
          <cell r="F2765"/>
          <cell r="G2765" t="str">
            <v>WN ARTISTS PINC SYNT HLE UB 8</v>
          </cell>
          <cell r="H2765" t="str">
            <v>W&amp;N PROFESSIONAL OIL SYNTHETISCH PENSEEL KATTENTONG MAAT 8</v>
          </cell>
          <cell r="I2765" t="str">
            <v>WN AOB SYN HOG FB 8            SP</v>
          </cell>
          <cell r="J2765">
            <v>6.16</v>
          </cell>
          <cell r="K2765">
            <v>6.28</v>
          </cell>
          <cell r="L2765">
            <v>1.9480519480519497E-2</v>
          </cell>
          <cell r="M2765" t="str">
            <v>Actif</v>
          </cell>
          <cell r="N2765"/>
          <cell r="O2765" t="str">
            <v>WINSOR &amp; NEWTON</v>
          </cell>
          <cell r="P2765" t="str">
            <v>FINE ARTS</v>
          </cell>
          <cell r="Q2765" t="str">
            <v>W&amp;N BRUSH</v>
          </cell>
          <cell r="R2765" t="str">
            <v>ARTISTS OIL SYNTHETIC HOG BRUSH</v>
          </cell>
          <cell r="S2765" t="str">
            <v>UNIT</v>
          </cell>
          <cell r="T2765" t="str">
            <v>No serie</v>
          </cell>
          <cell r="U2765" t="str">
            <v>NU</v>
          </cell>
          <cell r="V2765" t="str">
            <v>10100400532701</v>
          </cell>
          <cell r="W2765" t="str">
            <v>96033010</v>
          </cell>
          <cell r="X2765" t="str">
            <v>UNITED KINGDOM</v>
          </cell>
          <cell r="Y2765">
            <v>3</v>
          </cell>
        </row>
        <row r="2766">
          <cell r="A2766" t="str">
            <v>884955075746</v>
          </cell>
          <cell r="B2766" t="str">
            <v>5010706</v>
          </cell>
          <cell r="C2766" t="str">
            <v>W&amp;N ARTISTS PINCEAU SYNTHETIQUE HUILE EVENTAIL TAILLE 6</v>
          </cell>
          <cell r="D2766">
            <v>60</v>
          </cell>
          <cell r="E2766"/>
          <cell r="F2766"/>
          <cell r="G2766" t="str">
            <v>WN ARTISTS PINC SYNT HLE EVTL6</v>
          </cell>
          <cell r="H2766" t="str">
            <v>W&amp;N PROFESSIONAL OIL SYNTHETISCH WAAIERPENSEEL MAAT 6</v>
          </cell>
          <cell r="I2766" t="str">
            <v>WN AOB SYN HOG FAN 6           SP</v>
          </cell>
          <cell r="J2766">
            <v>7.4</v>
          </cell>
          <cell r="K2766">
            <v>7.55</v>
          </cell>
          <cell r="L2766">
            <v>2.0270270270270199E-2</v>
          </cell>
          <cell r="M2766" t="str">
            <v>Actif</v>
          </cell>
          <cell r="N2766"/>
          <cell r="O2766" t="str">
            <v>WINSOR &amp; NEWTON</v>
          </cell>
          <cell r="P2766" t="str">
            <v>FINE ARTS</v>
          </cell>
          <cell r="Q2766" t="str">
            <v>W&amp;N BRUSH</v>
          </cell>
          <cell r="R2766" t="str">
            <v>ARTISTS OIL SYNTHETIC HOG BRUSH</v>
          </cell>
          <cell r="S2766" t="str">
            <v>UNIT</v>
          </cell>
          <cell r="T2766" t="str">
            <v>No serie</v>
          </cell>
          <cell r="U2766" t="str">
            <v>NU</v>
          </cell>
          <cell r="V2766" t="str">
            <v>10100400532701</v>
          </cell>
          <cell r="W2766" t="str">
            <v>96033010</v>
          </cell>
          <cell r="X2766" t="str">
            <v>UNITED KINGDOM</v>
          </cell>
          <cell r="Y2766">
            <v>1</v>
          </cell>
        </row>
        <row r="2767">
          <cell r="A2767" t="str">
            <v>884955075425</v>
          </cell>
          <cell r="B2767" t="str">
            <v>5010310</v>
          </cell>
          <cell r="C2767" t="str">
            <v>W&amp;N ARTISTS PINCEAU SYNTHETIQUE HUILE PLAT COURT TAILLE 10</v>
          </cell>
          <cell r="D2767">
            <v>60</v>
          </cell>
          <cell r="E2767"/>
          <cell r="F2767"/>
          <cell r="G2767" t="str">
            <v>WN ARTISTS PINC SYNT HLE PC 10</v>
          </cell>
          <cell r="H2767" t="str">
            <v>W&amp;N PROFESSIONAL OIL SYNTHETISCH PENSEEL PLAT KORT MAAT 10</v>
          </cell>
          <cell r="I2767" t="str">
            <v>WN AOB SYN HOG BT 10           SP</v>
          </cell>
          <cell r="J2767">
            <v>8.67</v>
          </cell>
          <cell r="K2767">
            <v>8.84</v>
          </cell>
          <cell r="L2767">
            <v>1.9607843137254895E-2</v>
          </cell>
          <cell r="M2767" t="str">
            <v>Actif</v>
          </cell>
          <cell r="N2767"/>
          <cell r="O2767" t="str">
            <v>WINSOR &amp; NEWTON</v>
          </cell>
          <cell r="P2767" t="str">
            <v>FINE ARTS</v>
          </cell>
          <cell r="Q2767" t="str">
            <v>W&amp;N BRUSH</v>
          </cell>
          <cell r="R2767" t="str">
            <v>ARTISTS OIL SYNTHETIC HOG BRUSH</v>
          </cell>
          <cell r="S2767" t="str">
            <v>UNIT</v>
          </cell>
          <cell r="T2767" t="str">
            <v>No serie</v>
          </cell>
          <cell r="U2767" t="str">
            <v>NU</v>
          </cell>
          <cell r="V2767" t="str">
            <v>10100400532701</v>
          </cell>
          <cell r="W2767" t="str">
            <v>96033010</v>
          </cell>
          <cell r="X2767" t="str">
            <v>UNITED KINGDOM</v>
          </cell>
          <cell r="Y2767">
            <v>3</v>
          </cell>
        </row>
        <row r="2768">
          <cell r="A2768" t="str">
            <v>884955075517</v>
          </cell>
          <cell r="B2768" t="str">
            <v>5010410</v>
          </cell>
          <cell r="C2768" t="str">
            <v>W&amp;N ARTISTS PINCEAU SYNTHETIQUE HUILE PLAT TAILLE 10</v>
          </cell>
          <cell r="D2768">
            <v>60</v>
          </cell>
          <cell r="E2768"/>
          <cell r="F2768"/>
          <cell r="G2768" t="str">
            <v>WN ARTISTS PINC SYNT HLE PLT10</v>
          </cell>
          <cell r="H2768" t="str">
            <v>W&amp;N PROFESSIONAL OIL SYNTHETISCH PENSEEL PLAT MAAT 10</v>
          </cell>
          <cell r="I2768" t="str">
            <v>WN AOB SYN HOG FL 10           SP</v>
          </cell>
          <cell r="J2768">
            <v>8.67</v>
          </cell>
          <cell r="K2768">
            <v>8.84</v>
          </cell>
          <cell r="L2768">
            <v>1.9607843137254895E-2</v>
          </cell>
          <cell r="M2768" t="str">
            <v>Actif</v>
          </cell>
          <cell r="N2768"/>
          <cell r="O2768" t="str">
            <v>WINSOR &amp; NEWTON</v>
          </cell>
          <cell r="P2768" t="str">
            <v>FINE ARTS</v>
          </cell>
          <cell r="Q2768" t="str">
            <v>W&amp;N BRUSH</v>
          </cell>
          <cell r="R2768" t="str">
            <v>ARTISTS OIL SYNTHETIC HOG BRUSH</v>
          </cell>
          <cell r="S2768" t="str">
            <v>UNIT</v>
          </cell>
          <cell r="T2768" t="str">
            <v>No serie</v>
          </cell>
          <cell r="U2768" t="str">
            <v>NU</v>
          </cell>
          <cell r="V2768" t="str">
            <v>10100400532701</v>
          </cell>
          <cell r="W2768" t="str">
            <v>96033010</v>
          </cell>
          <cell r="X2768" t="str">
            <v>UNITED KINGDOM</v>
          </cell>
          <cell r="Y2768">
            <v>3</v>
          </cell>
        </row>
        <row r="2769">
          <cell r="A2769" t="str">
            <v>884955075708</v>
          </cell>
          <cell r="B2769" t="str">
            <v>5010510</v>
          </cell>
          <cell r="C2769" t="str">
            <v>W&amp;N ARTISTS PINCEAU SYNTHETIQUE HUILE ROND TAILLE 10</v>
          </cell>
          <cell r="D2769">
            <v>60</v>
          </cell>
          <cell r="E2769"/>
          <cell r="F2769"/>
          <cell r="G2769" t="str">
            <v>WN ARTISTS PINC SYNT HLE RD 10</v>
          </cell>
          <cell r="H2769" t="str">
            <v>W&amp;N PROFESSIONAL OIL SYNTHETISCH PENSEEL ROND MAAT 10</v>
          </cell>
          <cell r="I2769" t="str">
            <v>WN AOB SYN HOG RD 10           SP</v>
          </cell>
          <cell r="J2769">
            <v>8.67</v>
          </cell>
          <cell r="K2769">
            <v>8.84</v>
          </cell>
          <cell r="L2769">
            <v>1.9607843137254895E-2</v>
          </cell>
          <cell r="M2769" t="str">
            <v>Actif</v>
          </cell>
          <cell r="N2769"/>
          <cell r="O2769" t="str">
            <v>WINSOR &amp; NEWTON</v>
          </cell>
          <cell r="P2769" t="str">
            <v>FINE ARTS</v>
          </cell>
          <cell r="Q2769" t="str">
            <v>W&amp;N BRUSH</v>
          </cell>
          <cell r="R2769" t="str">
            <v>ARTISTS OIL SYNTHETIC HOG BRUSH</v>
          </cell>
          <cell r="S2769" t="str">
            <v>UNIT</v>
          </cell>
          <cell r="T2769" t="str">
            <v>No serie</v>
          </cell>
          <cell r="U2769" t="str">
            <v>NU</v>
          </cell>
          <cell r="V2769" t="str">
            <v>10100400532701</v>
          </cell>
          <cell r="W2769" t="str">
            <v>96033010</v>
          </cell>
          <cell r="X2769" t="str">
            <v>UNITED KINGDOM</v>
          </cell>
          <cell r="Y2769">
            <v>3</v>
          </cell>
        </row>
        <row r="2770">
          <cell r="A2770" t="str">
            <v>884955075609</v>
          </cell>
          <cell r="B2770" t="str">
            <v>5010610</v>
          </cell>
          <cell r="C2770" t="str">
            <v>W&amp;N ARTISTS PINCEAU SYNTHETIQUE HUILE USE BOMBE TAILLE 10</v>
          </cell>
          <cell r="D2770">
            <v>60</v>
          </cell>
          <cell r="E2770"/>
          <cell r="F2770"/>
          <cell r="G2770" t="str">
            <v>WN ARTISTS PINC SYNT HLE UB 10</v>
          </cell>
          <cell r="H2770" t="str">
            <v>W&amp;N PROFESSIONAL OIL SYNTHETISCH PENSEEL KATTENTONG MAAT 10</v>
          </cell>
          <cell r="I2770" t="str">
            <v>WN AOB SYN HOG FB 10           SP</v>
          </cell>
          <cell r="J2770">
            <v>8.67</v>
          </cell>
          <cell r="K2770">
            <v>8.84</v>
          </cell>
          <cell r="L2770">
            <v>1.9607843137254895E-2</v>
          </cell>
          <cell r="M2770" t="str">
            <v>Actif</v>
          </cell>
          <cell r="N2770"/>
          <cell r="O2770" t="str">
            <v>WINSOR &amp; NEWTON</v>
          </cell>
          <cell r="P2770" t="str">
            <v>FINE ARTS</v>
          </cell>
          <cell r="Q2770" t="str">
            <v>W&amp;N BRUSH</v>
          </cell>
          <cell r="R2770" t="str">
            <v>ARTISTS OIL SYNTHETIC HOG BRUSH</v>
          </cell>
          <cell r="S2770" t="str">
            <v>UNIT</v>
          </cell>
          <cell r="T2770" t="str">
            <v>No serie</v>
          </cell>
          <cell r="U2770" t="str">
            <v>NU</v>
          </cell>
          <cell r="V2770" t="str">
            <v>10100400532701</v>
          </cell>
          <cell r="W2770" t="str">
            <v>96033010</v>
          </cell>
          <cell r="X2770" t="str">
            <v>UNITED KINGDOM</v>
          </cell>
          <cell r="Y2770">
            <v>3</v>
          </cell>
        </row>
        <row r="2771">
          <cell r="A2771" t="str">
            <v>884955075753</v>
          </cell>
          <cell r="B2771" t="str">
            <v>5010825</v>
          </cell>
          <cell r="C2771" t="str">
            <v>W&amp;N ARTISTS PINCEAU SYNTHETIQUE HUILE SPALTER 25MM / 1in</v>
          </cell>
          <cell r="D2771">
            <v>60</v>
          </cell>
          <cell r="E2771"/>
          <cell r="F2771"/>
          <cell r="G2771" t="str">
            <v>WN ARTISTS PINC SYNT HLE SPA25</v>
          </cell>
          <cell r="H2771" t="str">
            <v>W&amp;N PROFESSIONAL OIL SYNTHETISCH GLACEERPENSEEL 1in</v>
          </cell>
          <cell r="I2771" t="str">
            <v>WN AOB SYN HOG GZE 1""         SP</v>
          </cell>
          <cell r="J2771">
            <v>10.57</v>
          </cell>
          <cell r="K2771">
            <v>10.78</v>
          </cell>
          <cell r="L2771">
            <v>1.9867549668874083E-2</v>
          </cell>
          <cell r="M2771" t="str">
            <v>Actif</v>
          </cell>
          <cell r="N2771"/>
          <cell r="O2771" t="str">
            <v>WINSOR &amp; NEWTON</v>
          </cell>
          <cell r="P2771" t="str">
            <v>FINE ARTS</v>
          </cell>
          <cell r="Q2771" t="str">
            <v>W&amp;N BRUSH</v>
          </cell>
          <cell r="R2771" t="str">
            <v>ARTISTS OIL SYNTHETIC HOG BRUSH</v>
          </cell>
          <cell r="S2771" t="str">
            <v>UNIT</v>
          </cell>
          <cell r="T2771" t="str">
            <v>No serie</v>
          </cell>
          <cell r="U2771" t="str">
            <v>NU</v>
          </cell>
          <cell r="V2771" t="str">
            <v>10100400532701</v>
          </cell>
          <cell r="W2771" t="str">
            <v>96033010</v>
          </cell>
          <cell r="X2771" t="str">
            <v>UNITED KINGDOM</v>
          </cell>
          <cell r="Y2771">
            <v>1</v>
          </cell>
        </row>
        <row r="2772">
          <cell r="A2772" t="str">
            <v>884955075432</v>
          </cell>
          <cell r="B2772" t="str">
            <v>5010312</v>
          </cell>
          <cell r="C2772" t="str">
            <v>W&amp;N ARTISTS PINCEAU SYNTHETIQUE HUILE PLAT COURT TAILLE 12</v>
          </cell>
          <cell r="D2772">
            <v>60</v>
          </cell>
          <cell r="E2772"/>
          <cell r="F2772"/>
          <cell r="G2772" t="str">
            <v>WN ARTISTS PINC SYNT HLE PC 12</v>
          </cell>
          <cell r="H2772" t="str">
            <v>W&amp;N PROFESSIONAL OIL SYNTHETISCH PENSEEL PLAT KORT MAAT 12</v>
          </cell>
          <cell r="I2772" t="str">
            <v>WN AOB SYN HOG BT 12           SP</v>
          </cell>
          <cell r="J2772">
            <v>11.05</v>
          </cell>
          <cell r="K2772">
            <v>11.27</v>
          </cell>
          <cell r="L2772">
            <v>1.9909502262443333E-2</v>
          </cell>
          <cell r="M2772" t="str">
            <v>Actif</v>
          </cell>
          <cell r="N2772"/>
          <cell r="O2772" t="str">
            <v>WINSOR &amp; NEWTON</v>
          </cell>
          <cell r="P2772" t="str">
            <v>FINE ARTS</v>
          </cell>
          <cell r="Q2772" t="str">
            <v>W&amp;N BRUSH</v>
          </cell>
          <cell r="R2772" t="str">
            <v>ARTISTS OIL SYNTHETIC HOG BRUSH</v>
          </cell>
          <cell r="S2772" t="str">
            <v>UNIT</v>
          </cell>
          <cell r="T2772" t="str">
            <v>No serie</v>
          </cell>
          <cell r="U2772" t="str">
            <v>NU</v>
          </cell>
          <cell r="V2772" t="str">
            <v>10100400532701</v>
          </cell>
          <cell r="W2772" t="str">
            <v>96033010</v>
          </cell>
          <cell r="X2772" t="str">
            <v>UNITED KINGDOM</v>
          </cell>
          <cell r="Y2772">
            <v>3</v>
          </cell>
        </row>
        <row r="2773">
          <cell r="A2773" t="str">
            <v>884955075524</v>
          </cell>
          <cell r="B2773" t="str">
            <v>5010412</v>
          </cell>
          <cell r="C2773" t="str">
            <v>W&amp;N ARTISTS PINCEAU SYNTHETIQUE HUILE PLAT TAILLE 12</v>
          </cell>
          <cell r="D2773">
            <v>60</v>
          </cell>
          <cell r="E2773"/>
          <cell r="F2773"/>
          <cell r="G2773" t="str">
            <v>WN ARTISTS PINC SYNT HLE PLT12</v>
          </cell>
          <cell r="H2773" t="str">
            <v>W&amp;N PROFESSIONAL OIL SYNTHETISCH PENSEEL PLAT MAAT 12</v>
          </cell>
          <cell r="I2773" t="str">
            <v>WN AOB SYN HOG FL 12           SP</v>
          </cell>
          <cell r="J2773">
            <v>11.05</v>
          </cell>
          <cell r="K2773">
            <v>11.27</v>
          </cell>
          <cell r="L2773">
            <v>1.9909502262443333E-2</v>
          </cell>
          <cell r="M2773" t="str">
            <v>Actif</v>
          </cell>
          <cell r="N2773"/>
          <cell r="O2773" t="str">
            <v>WINSOR &amp; NEWTON</v>
          </cell>
          <cell r="P2773" t="str">
            <v>FINE ARTS</v>
          </cell>
          <cell r="Q2773" t="str">
            <v>W&amp;N BRUSH</v>
          </cell>
          <cell r="R2773" t="str">
            <v>ARTISTS OIL SYNTHETIC HOG BRUSH</v>
          </cell>
          <cell r="S2773" t="str">
            <v>UNIT</v>
          </cell>
          <cell r="T2773" t="str">
            <v>No serie</v>
          </cell>
          <cell r="U2773" t="str">
            <v>NU</v>
          </cell>
          <cell r="V2773" t="str">
            <v>10100400532701</v>
          </cell>
          <cell r="W2773" t="str">
            <v>96033010</v>
          </cell>
          <cell r="X2773" t="str">
            <v>UNITED KINGDOM</v>
          </cell>
          <cell r="Y2773">
            <v>3</v>
          </cell>
        </row>
        <row r="2774">
          <cell r="A2774" t="str">
            <v>884955075715</v>
          </cell>
          <cell r="B2774" t="str">
            <v>5010512</v>
          </cell>
          <cell r="C2774" t="str">
            <v>W&amp;N ARTISTS PINCEAU SYNTHETIQUE HUILE ROND TAILLE 12</v>
          </cell>
          <cell r="D2774">
            <v>60</v>
          </cell>
          <cell r="E2774"/>
          <cell r="F2774"/>
          <cell r="G2774" t="str">
            <v>WN ARTISTS PINC SYNT HLE RD 12</v>
          </cell>
          <cell r="H2774" t="str">
            <v>W&amp;N PROFESSIONAL OIL SYNTHETISCH PENSEEL ROND MAAT 12</v>
          </cell>
          <cell r="I2774" t="str">
            <v>WN AOB SYN HOG RD 12           SP</v>
          </cell>
          <cell r="J2774">
            <v>11.05</v>
          </cell>
          <cell r="K2774">
            <v>11.27</v>
          </cell>
          <cell r="L2774">
            <v>1.9909502262443333E-2</v>
          </cell>
          <cell r="M2774" t="str">
            <v>Actif</v>
          </cell>
          <cell r="N2774"/>
          <cell r="O2774" t="str">
            <v>WINSOR &amp; NEWTON</v>
          </cell>
          <cell r="P2774" t="str">
            <v>FINE ARTS</v>
          </cell>
          <cell r="Q2774" t="str">
            <v>W&amp;N BRUSH</v>
          </cell>
          <cell r="R2774" t="str">
            <v>ARTISTS OIL SYNTHETIC HOG BRUSH</v>
          </cell>
          <cell r="S2774" t="str">
            <v>UNIT</v>
          </cell>
          <cell r="T2774" t="str">
            <v>No serie</v>
          </cell>
          <cell r="U2774" t="str">
            <v>NU</v>
          </cell>
          <cell r="V2774" t="str">
            <v>10100400532701</v>
          </cell>
          <cell r="W2774" t="str">
            <v>96033010</v>
          </cell>
          <cell r="X2774" t="str">
            <v>UNITED KINGDOM</v>
          </cell>
          <cell r="Y2774">
            <v>3</v>
          </cell>
        </row>
        <row r="2775">
          <cell r="A2775" t="str">
            <v>884955075616</v>
          </cell>
          <cell r="B2775" t="str">
            <v>5010612</v>
          </cell>
          <cell r="C2775" t="str">
            <v>W&amp;N ARTISTS PINCEAU SYNTHETIQUE HUILE USE BOMBE TAILLE 12</v>
          </cell>
          <cell r="D2775">
            <v>60</v>
          </cell>
          <cell r="E2775"/>
          <cell r="F2775"/>
          <cell r="G2775" t="str">
            <v>WN ARTISTS PINC SYNT HLE UB 12</v>
          </cell>
          <cell r="H2775" t="str">
            <v>W&amp;N PROFESSIONAL OIL SYNTHETISCH PENSEEL KATTENTONG MAAT 12</v>
          </cell>
          <cell r="I2775" t="str">
            <v>WN AOB SYN HOG FB 12           SP</v>
          </cell>
          <cell r="J2775">
            <v>11.05</v>
          </cell>
          <cell r="K2775">
            <v>11.27</v>
          </cell>
          <cell r="L2775">
            <v>1.9909502262443333E-2</v>
          </cell>
          <cell r="M2775" t="str">
            <v>Actif</v>
          </cell>
          <cell r="N2775"/>
          <cell r="O2775" t="str">
            <v>WINSOR &amp; NEWTON</v>
          </cell>
          <cell r="P2775" t="str">
            <v>FINE ARTS</v>
          </cell>
          <cell r="Q2775" t="str">
            <v>W&amp;N BRUSH</v>
          </cell>
          <cell r="R2775" t="str">
            <v>ARTISTS OIL SYNTHETIC HOG BRUSH</v>
          </cell>
          <cell r="S2775" t="str">
            <v>UNIT</v>
          </cell>
          <cell r="T2775" t="str">
            <v>No serie</v>
          </cell>
          <cell r="U2775" t="str">
            <v>NU</v>
          </cell>
          <cell r="V2775" t="str">
            <v>10100400532701</v>
          </cell>
          <cell r="W2775" t="str">
            <v>96033010</v>
          </cell>
          <cell r="X2775" t="str">
            <v>UNITED KINGDOM</v>
          </cell>
          <cell r="Y2775">
            <v>3</v>
          </cell>
        </row>
        <row r="2776">
          <cell r="A2776" t="str">
            <v>884955075760</v>
          </cell>
          <cell r="B2776" t="str">
            <v>5010850</v>
          </cell>
          <cell r="C2776" t="str">
            <v>W&amp;N ARTISTS PINCEAU SYNTHETIQUE HUILE SPALTER 50MM / 2in</v>
          </cell>
          <cell r="D2776">
            <v>60</v>
          </cell>
          <cell r="E2776"/>
          <cell r="F2776"/>
          <cell r="G2776" t="str">
            <v>WN ARTISTS PINC SYNT HLE SPA50</v>
          </cell>
          <cell r="H2776" t="str">
            <v>W&amp;N PROFESSIONAL OIL SYNTHETISCH GLACEERPENSEEL 2in</v>
          </cell>
          <cell r="I2776" t="str">
            <v>WN AOB SYN HOG GZE 2""         SP</v>
          </cell>
          <cell r="J2776">
            <v>14.09</v>
          </cell>
          <cell r="K2776">
            <v>14.37</v>
          </cell>
          <cell r="L2776">
            <v>1.9872249822569153E-2</v>
          </cell>
          <cell r="M2776" t="str">
            <v>Actif</v>
          </cell>
          <cell r="N2776"/>
          <cell r="O2776" t="str">
            <v>WINSOR &amp; NEWTON</v>
          </cell>
          <cell r="P2776" t="str">
            <v>FINE ARTS</v>
          </cell>
          <cell r="Q2776" t="str">
            <v>W&amp;N BRUSH</v>
          </cell>
          <cell r="R2776" t="str">
            <v>ARTISTS OIL SYNTHETIC HOG BRUSH</v>
          </cell>
          <cell r="S2776" t="str">
            <v>UNIT</v>
          </cell>
          <cell r="T2776" t="str">
            <v>No serie</v>
          </cell>
          <cell r="U2776" t="str">
            <v>NU</v>
          </cell>
          <cell r="V2776" t="str">
            <v>10100400532701</v>
          </cell>
          <cell r="W2776" t="str">
            <v>96033010</v>
          </cell>
          <cell r="X2776" t="str">
            <v>UNITED KINGDOM</v>
          </cell>
          <cell r="Y2776">
            <v>1</v>
          </cell>
        </row>
        <row r="2777">
          <cell r="A2777" t="str">
            <v>884955075449</v>
          </cell>
          <cell r="B2777" t="str">
            <v>5010316</v>
          </cell>
          <cell r="C2777" t="str">
            <v>W&amp;N ARTISTS PINCEAU SYNTHETIQUE HUILE PLAT COURT TAILLE 16</v>
          </cell>
          <cell r="D2777">
            <v>60</v>
          </cell>
          <cell r="E2777"/>
          <cell r="F2777"/>
          <cell r="G2777" t="str">
            <v>WN ARTISTS PINC SYNT HLE PC 16</v>
          </cell>
          <cell r="H2777" t="str">
            <v>W&amp;N PROFESSIONAL OIL SYNTHETISCH PENSEEL PLAT KORT MAAT 16</v>
          </cell>
          <cell r="I2777" t="str">
            <v>WN AOB SYN HOG BT 16           SP</v>
          </cell>
          <cell r="J2777">
            <v>15.46</v>
          </cell>
          <cell r="K2777">
            <v>15.77</v>
          </cell>
          <cell r="L2777">
            <v>2.0051746442432E-2</v>
          </cell>
          <cell r="M2777" t="str">
            <v>Actif</v>
          </cell>
          <cell r="N2777"/>
          <cell r="O2777" t="str">
            <v>WINSOR &amp; NEWTON</v>
          </cell>
          <cell r="P2777" t="str">
            <v>FINE ARTS</v>
          </cell>
          <cell r="Q2777" t="str">
            <v>W&amp;N BRUSH</v>
          </cell>
          <cell r="R2777" t="str">
            <v>ARTISTS OIL SYNTHETIC HOG BRUSH</v>
          </cell>
          <cell r="S2777" t="str">
            <v>UNIT</v>
          </cell>
          <cell r="T2777" t="str">
            <v>No serie</v>
          </cell>
          <cell r="U2777" t="str">
            <v>NU</v>
          </cell>
          <cell r="V2777" t="str">
            <v>10100400532701</v>
          </cell>
          <cell r="W2777" t="str">
            <v>96033010</v>
          </cell>
          <cell r="X2777" t="str">
            <v>UNITED KINGDOM</v>
          </cell>
          <cell r="Y2777">
            <v>1</v>
          </cell>
        </row>
        <row r="2778">
          <cell r="A2778" t="str">
            <v>884955075531</v>
          </cell>
          <cell r="B2778" t="str">
            <v>5010416</v>
          </cell>
          <cell r="C2778" t="str">
            <v>W&amp;N ARTISTS PINCEAU SYNTHETIQUE HUILE PLAT TAILLE 16</v>
          </cell>
          <cell r="D2778">
            <v>60</v>
          </cell>
          <cell r="E2778"/>
          <cell r="F2778"/>
          <cell r="G2778" t="str">
            <v>WN ARTISTS PINC SYNT HLE PLT16</v>
          </cell>
          <cell r="H2778" t="str">
            <v>W&amp;N PROFESSIONAL OIL SYNTHETISCH PENSEEL PLAT MAAT 16</v>
          </cell>
          <cell r="I2778" t="str">
            <v>WN AOB SYN HOG FL 16           SP</v>
          </cell>
          <cell r="J2778">
            <v>15.46</v>
          </cell>
          <cell r="K2778">
            <v>15.77</v>
          </cell>
          <cell r="L2778">
            <v>2.0051746442432E-2</v>
          </cell>
          <cell r="M2778" t="str">
            <v>Actif</v>
          </cell>
          <cell r="N2778"/>
          <cell r="O2778" t="str">
            <v>WINSOR &amp; NEWTON</v>
          </cell>
          <cell r="P2778" t="str">
            <v>FINE ARTS</v>
          </cell>
          <cell r="Q2778" t="str">
            <v>W&amp;N BRUSH</v>
          </cell>
          <cell r="R2778" t="str">
            <v>ARTISTS OIL SYNTHETIC HOG BRUSH</v>
          </cell>
          <cell r="S2778" t="str">
            <v>UNIT</v>
          </cell>
          <cell r="T2778" t="str">
            <v>No serie</v>
          </cell>
          <cell r="U2778" t="str">
            <v>NU</v>
          </cell>
          <cell r="V2778" t="str">
            <v>10100400532701</v>
          </cell>
          <cell r="W2778" t="str">
            <v>96033010</v>
          </cell>
          <cell r="X2778" t="str">
            <v>UNITED KINGDOM</v>
          </cell>
          <cell r="Y2778">
            <v>1</v>
          </cell>
        </row>
        <row r="2779">
          <cell r="A2779" t="str">
            <v>884955075722</v>
          </cell>
          <cell r="B2779" t="str">
            <v>5010516</v>
          </cell>
          <cell r="C2779" t="str">
            <v>W&amp;N ARTISTS PINCEAU SYNTHETIQUE HUILE ROND TAILLE 16</v>
          </cell>
          <cell r="D2779">
            <v>60</v>
          </cell>
          <cell r="E2779"/>
          <cell r="F2779"/>
          <cell r="G2779" t="str">
            <v>WN ARTISTS PINC SYNT HLE RD 16</v>
          </cell>
          <cell r="H2779" t="str">
            <v>W&amp;N PROFESSIONAL OIL SYNTHETISCH PENSEEL ROND MAAT 16</v>
          </cell>
          <cell r="I2779" t="str">
            <v>WN AOB SYN HOG RD 16           SP</v>
          </cell>
          <cell r="J2779">
            <v>15.46</v>
          </cell>
          <cell r="K2779">
            <v>15.77</v>
          </cell>
          <cell r="L2779">
            <v>2.0051746442432E-2</v>
          </cell>
          <cell r="M2779" t="str">
            <v>Actif</v>
          </cell>
          <cell r="N2779"/>
          <cell r="O2779" t="str">
            <v>WINSOR &amp; NEWTON</v>
          </cell>
          <cell r="P2779" t="str">
            <v>FINE ARTS</v>
          </cell>
          <cell r="Q2779" t="str">
            <v>W&amp;N BRUSH</v>
          </cell>
          <cell r="R2779" t="str">
            <v>ARTISTS OIL SYNTHETIC HOG BRUSH</v>
          </cell>
          <cell r="S2779" t="str">
            <v>UNIT</v>
          </cell>
          <cell r="T2779" t="str">
            <v>No serie</v>
          </cell>
          <cell r="U2779" t="str">
            <v>NU</v>
          </cell>
          <cell r="V2779" t="str">
            <v>10100400532701</v>
          </cell>
          <cell r="W2779" t="str">
            <v>96033010</v>
          </cell>
          <cell r="X2779" t="str">
            <v>UNITED KINGDOM</v>
          </cell>
          <cell r="Y2779">
            <v>1</v>
          </cell>
        </row>
        <row r="2780">
          <cell r="A2780" t="str">
            <v>884955075623</v>
          </cell>
          <cell r="B2780" t="str">
            <v>5010616</v>
          </cell>
          <cell r="C2780" t="str">
            <v>W&amp;N ARTISTS PINCEAU SYNTHETIQUE HUILE USE BOMBE TAILLE 16</v>
          </cell>
          <cell r="D2780">
            <v>60</v>
          </cell>
          <cell r="E2780"/>
          <cell r="F2780"/>
          <cell r="G2780" t="str">
            <v>WN ARTISTS PINC SYNT HLE UB 16</v>
          </cell>
          <cell r="H2780" t="str">
            <v>W&amp;N PROFESSIONAL OIL SYNTHETISCH PENSEEL KATTENTONG MAAT 16</v>
          </cell>
          <cell r="I2780" t="str">
            <v>WN AOB SYN HOG FB 16           SP</v>
          </cell>
          <cell r="J2780">
            <v>15.46</v>
          </cell>
          <cell r="K2780">
            <v>15.77</v>
          </cell>
          <cell r="L2780">
            <v>2.0051746442432E-2</v>
          </cell>
          <cell r="M2780" t="str">
            <v>Actif</v>
          </cell>
          <cell r="N2780"/>
          <cell r="O2780" t="str">
            <v>WINSOR &amp; NEWTON</v>
          </cell>
          <cell r="P2780" t="str">
            <v>FINE ARTS</v>
          </cell>
          <cell r="Q2780" t="str">
            <v>W&amp;N BRUSH</v>
          </cell>
          <cell r="R2780" t="str">
            <v>ARTISTS OIL SYNTHETIC HOG BRUSH</v>
          </cell>
          <cell r="S2780" t="str">
            <v>UNIT</v>
          </cell>
          <cell r="T2780" t="str">
            <v>No serie</v>
          </cell>
          <cell r="U2780" t="str">
            <v>NU</v>
          </cell>
          <cell r="V2780" t="str">
            <v>10100400532701</v>
          </cell>
          <cell r="W2780" t="str">
            <v>96033010</v>
          </cell>
          <cell r="X2780" t="str">
            <v>UNITED KINGDOM</v>
          </cell>
          <cell r="Y2780">
            <v>1</v>
          </cell>
        </row>
        <row r="2781">
          <cell r="A2781" t="str">
            <v>884955075456</v>
          </cell>
          <cell r="B2781" t="str">
            <v>5010319</v>
          </cell>
          <cell r="C2781" t="str">
            <v>W&amp;N ARTISTS PINCEAU SYNTHETIQUE HUILE PLAT COURT TAILLE 20</v>
          </cell>
          <cell r="D2781">
            <v>60</v>
          </cell>
          <cell r="E2781"/>
          <cell r="F2781"/>
          <cell r="G2781" t="str">
            <v>WN ARTISTS PINC SYNT HLE PC 20</v>
          </cell>
          <cell r="H2781" t="str">
            <v>W&amp;N PROFESSIONAL OIL SYNTHETISCH PENSEEL PLAT KORT MAAT 20</v>
          </cell>
          <cell r="I2781" t="str">
            <v>WN AOB SYN HOG BT 20           SP</v>
          </cell>
          <cell r="J2781">
            <v>21.66</v>
          </cell>
          <cell r="K2781">
            <v>22.09</v>
          </cell>
          <cell r="L2781">
            <v>1.985226223453369E-2</v>
          </cell>
          <cell r="M2781" t="str">
            <v>Actif</v>
          </cell>
          <cell r="N2781"/>
          <cell r="O2781" t="str">
            <v>WINSOR &amp; NEWTON</v>
          </cell>
          <cell r="P2781" t="str">
            <v>FINE ARTS</v>
          </cell>
          <cell r="Q2781" t="str">
            <v>W&amp;N BRUSH</v>
          </cell>
          <cell r="R2781" t="str">
            <v>ARTISTS OIL SYNTHETIC HOG BRUSH</v>
          </cell>
          <cell r="S2781" t="str">
            <v>UNIT</v>
          </cell>
          <cell r="T2781" t="str">
            <v>No serie</v>
          </cell>
          <cell r="U2781" t="str">
            <v>NU</v>
          </cell>
          <cell r="V2781" t="str">
            <v>10100400532701</v>
          </cell>
          <cell r="W2781" t="str">
            <v>96033010</v>
          </cell>
          <cell r="X2781" t="str">
            <v>UNITED KINGDOM</v>
          </cell>
          <cell r="Y2781">
            <v>1</v>
          </cell>
        </row>
        <row r="2782">
          <cell r="A2782" t="str">
            <v>884955075548</v>
          </cell>
          <cell r="B2782" t="str">
            <v>5010419</v>
          </cell>
          <cell r="C2782" t="str">
            <v>W&amp;N ARTISTS PINCEAU SYNTHETIQUE HUILE PLAT TAILLE 20</v>
          </cell>
          <cell r="D2782">
            <v>60</v>
          </cell>
          <cell r="E2782"/>
          <cell r="F2782"/>
          <cell r="G2782" t="str">
            <v>WN ARTISTS PINC SYNT HLE PLT20</v>
          </cell>
          <cell r="H2782" t="str">
            <v>W&amp;N PROFESSIONAL OIL SYNTHETISCH PENSEEL PLAT MAAT 20</v>
          </cell>
          <cell r="I2782" t="str">
            <v>WN AOB SYN HOG FL 20           SP</v>
          </cell>
          <cell r="J2782">
            <v>21.66</v>
          </cell>
          <cell r="K2782">
            <v>22.09</v>
          </cell>
          <cell r="L2782">
            <v>1.985226223453369E-2</v>
          </cell>
          <cell r="M2782" t="str">
            <v>Actif</v>
          </cell>
          <cell r="N2782"/>
          <cell r="O2782" t="str">
            <v>WINSOR &amp; NEWTON</v>
          </cell>
          <cell r="P2782" t="str">
            <v>FINE ARTS</v>
          </cell>
          <cell r="Q2782" t="str">
            <v>W&amp;N BRUSH</v>
          </cell>
          <cell r="R2782" t="str">
            <v>ARTISTS OIL SYNTHETIC HOG BRUSH</v>
          </cell>
          <cell r="S2782" t="str">
            <v>UNIT</v>
          </cell>
          <cell r="T2782" t="str">
            <v>No serie</v>
          </cell>
          <cell r="U2782" t="str">
            <v>NU</v>
          </cell>
          <cell r="V2782" t="str">
            <v>10100400532701</v>
          </cell>
          <cell r="W2782" t="str">
            <v>96033010</v>
          </cell>
          <cell r="X2782" t="str">
            <v>UNITED KINGDOM</v>
          </cell>
          <cell r="Y2782">
            <v>1</v>
          </cell>
        </row>
        <row r="2783">
          <cell r="A2783" t="str">
            <v>884955075739</v>
          </cell>
          <cell r="B2783" t="str">
            <v>5010519</v>
          </cell>
          <cell r="C2783" t="str">
            <v>W&amp;N ARTISTS PINCEAU SYNTHETIQUE HUILE ROND TAILLE 20</v>
          </cell>
          <cell r="D2783">
            <v>60</v>
          </cell>
          <cell r="E2783"/>
          <cell r="F2783"/>
          <cell r="G2783" t="str">
            <v>WN ARTISTS PINC SYNT HLE RD 20</v>
          </cell>
          <cell r="H2783" t="str">
            <v>W&amp;N PROFESSIONAL OIL SYNTHETISCH PENSEEL ROND MAAT 20</v>
          </cell>
          <cell r="I2783" t="str">
            <v>WN AOB SYN HOG RD 20           SP</v>
          </cell>
          <cell r="J2783">
            <v>21.66</v>
          </cell>
          <cell r="K2783">
            <v>22.09</v>
          </cell>
          <cell r="L2783">
            <v>1.985226223453369E-2</v>
          </cell>
          <cell r="M2783" t="str">
            <v>Actif</v>
          </cell>
          <cell r="N2783"/>
          <cell r="O2783" t="str">
            <v>WINSOR &amp; NEWTON</v>
          </cell>
          <cell r="P2783" t="str">
            <v>FINE ARTS</v>
          </cell>
          <cell r="Q2783" t="str">
            <v>W&amp;N BRUSH</v>
          </cell>
          <cell r="R2783" t="str">
            <v>ARTISTS OIL SYNTHETIC HOG BRUSH</v>
          </cell>
          <cell r="S2783" t="str">
            <v>UNIT</v>
          </cell>
          <cell r="T2783" t="str">
            <v>No serie</v>
          </cell>
          <cell r="U2783" t="str">
            <v>NU</v>
          </cell>
          <cell r="V2783" t="str">
            <v>10100400532701</v>
          </cell>
          <cell r="W2783" t="str">
            <v>96033010</v>
          </cell>
          <cell r="X2783" t="str">
            <v>UNITED KINGDOM</v>
          </cell>
          <cell r="Y2783">
            <v>1</v>
          </cell>
        </row>
        <row r="2784">
          <cell r="A2784" t="str">
            <v>884955075630</v>
          </cell>
          <cell r="B2784" t="str">
            <v>5010619</v>
          </cell>
          <cell r="C2784" t="str">
            <v>W&amp;N ARTISTS PINCEAU SYNTHETIQUE HUILE USE BOMBE TAILLE 20</v>
          </cell>
          <cell r="D2784">
            <v>60</v>
          </cell>
          <cell r="E2784"/>
          <cell r="F2784"/>
          <cell r="G2784" t="str">
            <v>WN ARTISTS PINC SYNT HLE UB 20</v>
          </cell>
          <cell r="H2784" t="str">
            <v>W&amp;N PROFESSIONAL OIL SYNTHETISCH PENSEEL KATTENTONG MAAT 20</v>
          </cell>
          <cell r="I2784" t="str">
            <v>WN AOB SYN HOG FB 20           SP</v>
          </cell>
          <cell r="J2784">
            <v>21.66</v>
          </cell>
          <cell r="K2784">
            <v>22.09</v>
          </cell>
          <cell r="L2784">
            <v>1.985226223453369E-2</v>
          </cell>
          <cell r="M2784" t="str">
            <v>Actif</v>
          </cell>
          <cell r="N2784"/>
          <cell r="O2784" t="str">
            <v>WINSOR &amp; NEWTON</v>
          </cell>
          <cell r="P2784" t="str">
            <v>FINE ARTS</v>
          </cell>
          <cell r="Q2784" t="str">
            <v>W&amp;N BRUSH</v>
          </cell>
          <cell r="R2784" t="str">
            <v>ARTISTS OIL SYNTHETIC HOG BRUSH</v>
          </cell>
          <cell r="S2784" t="str">
            <v>UNIT</v>
          </cell>
          <cell r="T2784" t="str">
            <v>No serie</v>
          </cell>
          <cell r="U2784" t="str">
            <v>NU</v>
          </cell>
          <cell r="V2784" t="str">
            <v>10100400532701</v>
          </cell>
          <cell r="W2784" t="str">
            <v>96033010</v>
          </cell>
          <cell r="X2784" t="str">
            <v>UNITED KINGDOM</v>
          </cell>
          <cell r="Y2784">
            <v>1</v>
          </cell>
        </row>
        <row r="2785">
          <cell r="A2785" t="str">
            <v>884955033333</v>
          </cell>
          <cell r="B2785" t="str">
            <v>5698661</v>
          </cell>
          <cell r="C2785" t="str">
            <v>W&amp;N AZANTA SET 4 BROSSES MANCHE COURT</v>
          </cell>
          <cell r="D2785">
            <v>61</v>
          </cell>
          <cell r="E2785"/>
          <cell r="F2785"/>
          <cell r="G2785" t="str">
            <v>WN AZA SET 4 BROSSES MC</v>
          </cell>
          <cell r="H2785" t="str">
            <v>W&amp;N AZANTA BLACK PENSELENSET KORTE STEEL 4 STUKS</v>
          </cell>
          <cell r="I2785" t="str">
            <v>WN AZB SH 4PK</v>
          </cell>
          <cell r="J2785">
            <v>6.99</v>
          </cell>
          <cell r="K2785">
            <v>7.13</v>
          </cell>
          <cell r="L2785">
            <v>2.002861230329037E-2</v>
          </cell>
          <cell r="M2785" t="str">
            <v>Actif</v>
          </cell>
          <cell r="N2785"/>
          <cell r="O2785" t="str">
            <v>WINSOR &amp; NEWTON</v>
          </cell>
          <cell r="P2785" t="str">
            <v>FINE ARTS</v>
          </cell>
          <cell r="Q2785" t="str">
            <v>W&amp;N BRUSH</v>
          </cell>
          <cell r="R2785" t="str">
            <v>AZANTA BLACK HOG BRUSH</v>
          </cell>
          <cell r="S2785" t="str">
            <v>SET</v>
          </cell>
          <cell r="T2785" t="str">
            <v>No serie</v>
          </cell>
          <cell r="U2785" t="str">
            <v>NU</v>
          </cell>
          <cell r="V2785" t="str">
            <v>10100400549831</v>
          </cell>
          <cell r="W2785" t="str">
            <v>96033010</v>
          </cell>
          <cell r="X2785" t="str">
            <v>CHINA</v>
          </cell>
          <cell r="Y2785">
            <v>1</v>
          </cell>
        </row>
        <row r="2786">
          <cell r="A2786" t="str">
            <v>884955033326</v>
          </cell>
          <cell r="B2786" t="str">
            <v>5690660</v>
          </cell>
          <cell r="C2786" t="str">
            <v>W&amp;N AZANTA SET 3 BROSSES MANCHE LONG</v>
          </cell>
          <cell r="D2786">
            <v>61</v>
          </cell>
          <cell r="E2786"/>
          <cell r="F2786"/>
          <cell r="G2786" t="str">
            <v>WN AZA SET 3 BROSSES MANC LONG</v>
          </cell>
          <cell r="H2786" t="str">
            <v>W&amp;N AZANTA BLACK PENSELENSET LANGE STEEL 3 STUKS</v>
          </cell>
          <cell r="I2786" t="str">
            <v>WN AZB LH 3PK</v>
          </cell>
          <cell r="J2786">
            <v>8.7899999999999991</v>
          </cell>
          <cell r="K2786">
            <v>8.9700000000000006</v>
          </cell>
          <cell r="L2786">
            <v>2.0477815699658876E-2</v>
          </cell>
          <cell r="M2786" t="str">
            <v>Actif</v>
          </cell>
          <cell r="N2786"/>
          <cell r="O2786" t="str">
            <v>WINSOR &amp; NEWTON</v>
          </cell>
          <cell r="P2786" t="str">
            <v>FINE ARTS</v>
          </cell>
          <cell r="Q2786" t="str">
            <v>W&amp;N BRUSH</v>
          </cell>
          <cell r="R2786" t="str">
            <v>AZANTA BLACK HOG BRUSH</v>
          </cell>
          <cell r="S2786" t="str">
            <v>SET</v>
          </cell>
          <cell r="T2786" t="str">
            <v>No serie</v>
          </cell>
          <cell r="U2786" t="str">
            <v>NU</v>
          </cell>
          <cell r="V2786" t="str">
            <v>10100400549831</v>
          </cell>
          <cell r="W2786" t="str">
            <v>96033010</v>
          </cell>
          <cell r="X2786" t="str">
            <v>CHINA</v>
          </cell>
          <cell r="Y2786">
            <v>1</v>
          </cell>
        </row>
        <row r="2787">
          <cell r="A2787" t="str">
            <v>094376991529</v>
          </cell>
          <cell r="B2787" t="str">
            <v>5630002</v>
          </cell>
          <cell r="C2787" t="str">
            <v>W&amp;N AZANTA PINCEAU NOIR PLAT COURT MANCHE LONG N2</v>
          </cell>
          <cell r="D2787">
            <v>61</v>
          </cell>
          <cell r="E2787"/>
          <cell r="F2787"/>
          <cell r="G2787" t="str">
            <v>WN AZA PIN NOIR PLAT CT ML N2</v>
          </cell>
          <cell r="H2787" t="str">
            <v>W&amp;N AZANTA BLACK PENSEEL PLAT KORT - LANGE STEEL 2</v>
          </cell>
          <cell r="I2787" t="str">
            <v>WN AZB S/FLT N2</v>
          </cell>
          <cell r="J2787">
            <v>1.21</v>
          </cell>
          <cell r="K2787">
            <v>1.23</v>
          </cell>
          <cell r="L2787">
            <v>1.6528925619834725E-2</v>
          </cell>
          <cell r="M2787" t="str">
            <v>Dans la limite des stocks disponibles</v>
          </cell>
          <cell r="N2787"/>
          <cell r="O2787" t="str">
            <v>WINSOR &amp; NEWTON</v>
          </cell>
          <cell r="P2787" t="str">
            <v>FINE ARTS</v>
          </cell>
          <cell r="Q2787" t="str">
            <v>W&amp;N BRUSH</v>
          </cell>
          <cell r="R2787" t="str">
            <v>AZANTA BLACK HOG BRUSH</v>
          </cell>
          <cell r="S2787" t="str">
            <v>UNIT</v>
          </cell>
          <cell r="T2787" t="str">
            <v>No serie</v>
          </cell>
          <cell r="U2787" t="str">
            <v/>
          </cell>
          <cell r="V2787" t="str">
            <v>10100400549701</v>
          </cell>
          <cell r="W2787" t="str">
            <v>96033010</v>
          </cell>
          <cell r="X2787" t="str">
            <v>CHINA</v>
          </cell>
          <cell r="Y2787">
            <v>6</v>
          </cell>
        </row>
        <row r="2788">
          <cell r="A2788" t="str">
            <v>094376991642</v>
          </cell>
          <cell r="B2788" t="str">
            <v>5632002</v>
          </cell>
          <cell r="C2788" t="str">
            <v>W&amp;N AZANTA PINCEAU NOIR ROND MANCHE LONG N2</v>
          </cell>
          <cell r="D2788">
            <v>61</v>
          </cell>
          <cell r="E2788"/>
          <cell r="F2788"/>
          <cell r="G2788" t="str">
            <v>WN AZA PIN NOIR RD ML N2</v>
          </cell>
          <cell r="H2788" t="str">
            <v>W&amp;N AZANTA BLACK PENSEEL ROND - LANGE STEEL 2</v>
          </cell>
          <cell r="I2788" t="str">
            <v>WN AZB RD N2</v>
          </cell>
          <cell r="J2788">
            <v>1.21</v>
          </cell>
          <cell r="K2788">
            <v>1.23</v>
          </cell>
          <cell r="L2788">
            <v>1.6528925619834725E-2</v>
          </cell>
          <cell r="M2788" t="str">
            <v>Dans la limite des stocks disponibles</v>
          </cell>
          <cell r="N2788"/>
          <cell r="O2788" t="str">
            <v>WINSOR &amp; NEWTON</v>
          </cell>
          <cell r="P2788" t="str">
            <v>FINE ARTS</v>
          </cell>
          <cell r="Q2788" t="str">
            <v>W&amp;N BRUSH</v>
          </cell>
          <cell r="R2788" t="str">
            <v>AZANTA BLACK HOG BRUSH</v>
          </cell>
          <cell r="S2788" t="str">
            <v>UNIT</v>
          </cell>
          <cell r="T2788" t="str">
            <v>No serie</v>
          </cell>
          <cell r="U2788" t="str">
            <v/>
          </cell>
          <cell r="V2788" t="str">
            <v>10100400549701</v>
          </cell>
          <cell r="W2788" t="str">
            <v>96033010</v>
          </cell>
          <cell r="X2788" t="str">
            <v>CHINA</v>
          </cell>
          <cell r="Y2788">
            <v>6</v>
          </cell>
        </row>
        <row r="2789">
          <cell r="A2789" t="str">
            <v>094376991543</v>
          </cell>
          <cell r="B2789" t="str">
            <v>5630006</v>
          </cell>
          <cell r="C2789" t="str">
            <v>W&amp;N AZANTA PINCEAU NOIR PLAT COURT MANCHE LONG N6</v>
          </cell>
          <cell r="D2789">
            <v>61</v>
          </cell>
          <cell r="E2789"/>
          <cell r="F2789"/>
          <cell r="G2789" t="str">
            <v>WN AZA PIN NOIR PLAT CT ML N6</v>
          </cell>
          <cell r="H2789" t="str">
            <v>W&amp;N AZANTA BLACK PENSEEL PLAT KORT - LANGE STEEL 6</v>
          </cell>
          <cell r="I2789" t="str">
            <v>WN AZB S/FLT N6</v>
          </cell>
          <cell r="J2789">
            <v>1.96</v>
          </cell>
          <cell r="K2789">
            <v>2</v>
          </cell>
          <cell r="L2789">
            <v>2.0408163265306142E-2</v>
          </cell>
          <cell r="M2789" t="str">
            <v>Dans la limite des stocks disponibles</v>
          </cell>
          <cell r="N2789"/>
          <cell r="O2789" t="str">
            <v>WINSOR &amp; NEWTON</v>
          </cell>
          <cell r="P2789" t="str">
            <v>FINE ARTS</v>
          </cell>
          <cell r="Q2789" t="str">
            <v>W&amp;N BRUSH</v>
          </cell>
          <cell r="R2789" t="str">
            <v>AZANTA BLACK HOG BRUSH</v>
          </cell>
          <cell r="S2789" t="str">
            <v>UNIT</v>
          </cell>
          <cell r="T2789" t="str">
            <v>No serie</v>
          </cell>
          <cell r="U2789" t="str">
            <v/>
          </cell>
          <cell r="V2789" t="str">
            <v>10100400549701</v>
          </cell>
          <cell r="W2789" t="str">
            <v>96033010</v>
          </cell>
          <cell r="X2789" t="str">
            <v>CHINA</v>
          </cell>
          <cell r="Y2789">
            <v>6</v>
          </cell>
        </row>
        <row r="2790">
          <cell r="A2790" t="str">
            <v>094376991666</v>
          </cell>
          <cell r="B2790" t="str">
            <v>5632006</v>
          </cell>
          <cell r="C2790" t="str">
            <v>W&amp;N AZANTA PINCEAU NOIR ROND MANCHE LONG N6</v>
          </cell>
          <cell r="D2790">
            <v>61</v>
          </cell>
          <cell r="E2790"/>
          <cell r="F2790"/>
          <cell r="G2790" t="str">
            <v>WN AZA PIN NOIR RD ML N6</v>
          </cell>
          <cell r="H2790" t="str">
            <v>W&amp;N AZANTA BLACK PENSEEL ROND - LANGE STEEL 6</v>
          </cell>
          <cell r="I2790" t="str">
            <v>WN AZB RD N6</v>
          </cell>
          <cell r="J2790">
            <v>1.96</v>
          </cell>
          <cell r="K2790">
            <v>2</v>
          </cell>
          <cell r="L2790">
            <v>2.0408163265306142E-2</v>
          </cell>
          <cell r="M2790" t="str">
            <v>Dans la limite des stocks disponibles</v>
          </cell>
          <cell r="N2790"/>
          <cell r="O2790" t="str">
            <v>WINSOR &amp; NEWTON</v>
          </cell>
          <cell r="P2790" t="str">
            <v>FINE ARTS</v>
          </cell>
          <cell r="Q2790" t="str">
            <v>W&amp;N BRUSH</v>
          </cell>
          <cell r="R2790" t="str">
            <v>AZANTA BLACK HOG BRUSH</v>
          </cell>
          <cell r="S2790" t="str">
            <v>UNIT</v>
          </cell>
          <cell r="T2790" t="str">
            <v>No serie</v>
          </cell>
          <cell r="U2790" t="str">
            <v/>
          </cell>
          <cell r="V2790" t="str">
            <v>10100400549701</v>
          </cell>
          <cell r="W2790" t="str">
            <v>96033010</v>
          </cell>
          <cell r="X2790" t="str">
            <v>CHINA</v>
          </cell>
          <cell r="Y2790">
            <v>6</v>
          </cell>
        </row>
        <row r="2791">
          <cell r="A2791" t="str">
            <v>094376991727</v>
          </cell>
          <cell r="B2791" t="str">
            <v>5633006</v>
          </cell>
          <cell r="C2791" t="str">
            <v>W&amp;N AZANTA PINCEAU NOIR USE BOMBE MANCHE LONG N6</v>
          </cell>
          <cell r="D2791">
            <v>61</v>
          </cell>
          <cell r="E2791"/>
          <cell r="F2791"/>
          <cell r="G2791" t="str">
            <v>WN AZA PIN NOIR US BBE ML N6</v>
          </cell>
          <cell r="H2791" t="str">
            <v>W&amp;N AZANTA BLACK PENSEEL KATTENTONG 6</v>
          </cell>
          <cell r="I2791" t="str">
            <v>WN AZB FILBERT N6</v>
          </cell>
          <cell r="J2791">
            <v>1.96</v>
          </cell>
          <cell r="K2791">
            <v>2</v>
          </cell>
          <cell r="L2791">
            <v>2.0408163265306142E-2</v>
          </cell>
          <cell r="M2791" t="str">
            <v>Dans la limite des stocks disponibles</v>
          </cell>
          <cell r="N2791"/>
          <cell r="O2791" t="str">
            <v>WINSOR &amp; NEWTON</v>
          </cell>
          <cell r="P2791" t="str">
            <v>FINE ARTS</v>
          </cell>
          <cell r="Q2791" t="str">
            <v>W&amp;N BRUSH</v>
          </cell>
          <cell r="R2791" t="str">
            <v>AZANTA BLACK HOG BRUSH</v>
          </cell>
          <cell r="S2791" t="str">
            <v>UNIT</v>
          </cell>
          <cell r="T2791" t="str">
            <v>No serie</v>
          </cell>
          <cell r="U2791" t="str">
            <v/>
          </cell>
          <cell r="V2791" t="str">
            <v>10100400549701</v>
          </cell>
          <cell r="W2791" t="str">
            <v>96033010</v>
          </cell>
          <cell r="X2791" t="str">
            <v>CHINA</v>
          </cell>
          <cell r="Y2791">
            <v>6</v>
          </cell>
        </row>
        <row r="2792">
          <cell r="A2792" t="str">
            <v>094376991796</v>
          </cell>
          <cell r="B2792" t="str">
            <v>5634008</v>
          </cell>
          <cell r="C2792" t="str">
            <v>W&amp;N AZANTA PINCEAU NOIR PLAT COURT MANCHE COURT N8</v>
          </cell>
          <cell r="D2792">
            <v>61</v>
          </cell>
          <cell r="E2792"/>
          <cell r="F2792"/>
          <cell r="G2792" t="str">
            <v>WN AZA PIN NOIR PLAT CT MC N8</v>
          </cell>
          <cell r="H2792" t="str">
            <v>W&amp;N AZANTA BLACK PENSEEL PLAT KORT - KORTE STEEL 8</v>
          </cell>
          <cell r="I2792" t="str">
            <v>WN AZB SH S/FLT N8</v>
          </cell>
          <cell r="J2792">
            <v>2.39</v>
          </cell>
          <cell r="K2792">
            <v>2.44</v>
          </cell>
          <cell r="L2792">
            <v>2.0920502092050135E-2</v>
          </cell>
          <cell r="M2792" t="str">
            <v>Dans la limite des stocks disponibles</v>
          </cell>
          <cell r="N2792"/>
          <cell r="O2792" t="str">
            <v>WINSOR &amp; NEWTON</v>
          </cell>
          <cell r="P2792" t="str">
            <v>FINE ARTS</v>
          </cell>
          <cell r="Q2792" t="str">
            <v>W&amp;N BRUSH</v>
          </cell>
          <cell r="R2792" t="str">
            <v>AZANTA BLACK HOG BRUSH</v>
          </cell>
          <cell r="S2792" t="str">
            <v>UNIT</v>
          </cell>
          <cell r="T2792" t="str">
            <v>No serie</v>
          </cell>
          <cell r="U2792" t="str">
            <v/>
          </cell>
          <cell r="V2792" t="str">
            <v>10100400549701</v>
          </cell>
          <cell r="W2792" t="str">
            <v>96033010</v>
          </cell>
          <cell r="X2792" t="str">
            <v>CHINA</v>
          </cell>
          <cell r="Y2792">
            <v>6</v>
          </cell>
        </row>
        <row r="2793">
          <cell r="A2793" t="str">
            <v>094376991567</v>
          </cell>
          <cell r="B2793" t="str">
            <v>5630010</v>
          </cell>
          <cell r="C2793" t="str">
            <v>W&amp;N AZANTA PINCEAU NOIR PLAT COURT MANCHE LONG N10</v>
          </cell>
          <cell r="D2793">
            <v>61</v>
          </cell>
          <cell r="E2793"/>
          <cell r="F2793"/>
          <cell r="G2793" t="str">
            <v>WN AZA PIN NOIR PLAT CT ML N10</v>
          </cell>
          <cell r="H2793" t="str">
            <v>W&amp;N AZANTA BLACK PENSEEL PLAT KORT - LANGE STEEL 10</v>
          </cell>
          <cell r="I2793" t="str">
            <v>WN AZB S/FLT N10</v>
          </cell>
          <cell r="J2793">
            <v>2.99</v>
          </cell>
          <cell r="K2793">
            <v>3.05</v>
          </cell>
          <cell r="L2793">
            <v>2.0066889632106892E-2</v>
          </cell>
          <cell r="M2793" t="str">
            <v>Dans la limite des stocks disponibles</v>
          </cell>
          <cell r="N2793"/>
          <cell r="O2793" t="str">
            <v>WINSOR &amp; NEWTON</v>
          </cell>
          <cell r="P2793" t="str">
            <v>FINE ARTS</v>
          </cell>
          <cell r="Q2793" t="str">
            <v>W&amp;N BRUSH</v>
          </cell>
          <cell r="R2793" t="str">
            <v>AZANTA BLACK HOG BRUSH</v>
          </cell>
          <cell r="S2793" t="str">
            <v>UNIT</v>
          </cell>
          <cell r="T2793" t="str">
            <v>No serie</v>
          </cell>
          <cell r="U2793" t="str">
            <v/>
          </cell>
          <cell r="V2793" t="str">
            <v>10100400549701</v>
          </cell>
          <cell r="W2793" t="str">
            <v>96033010</v>
          </cell>
          <cell r="X2793" t="str">
            <v>CHINA</v>
          </cell>
          <cell r="Y2793">
            <v>6</v>
          </cell>
        </row>
        <row r="2794">
          <cell r="A2794" t="str">
            <v>094376991741</v>
          </cell>
          <cell r="B2794" t="str">
            <v>5633010</v>
          </cell>
          <cell r="C2794" t="str">
            <v>W&amp;N AZANTA PINCEAU NOIR USE BOMBE MANCHE LONG N10</v>
          </cell>
          <cell r="D2794">
            <v>61</v>
          </cell>
          <cell r="E2794"/>
          <cell r="F2794"/>
          <cell r="G2794" t="str">
            <v>WN AZA PIN NOIR US BBE ML N10</v>
          </cell>
          <cell r="H2794" t="str">
            <v>W&amp;N AZANTA BLACK PENSEEL KATTENTONG 10</v>
          </cell>
          <cell r="I2794" t="str">
            <v>WN AZB FILBERT N10</v>
          </cell>
          <cell r="J2794">
            <v>2.99</v>
          </cell>
          <cell r="K2794">
            <v>3.05</v>
          </cell>
          <cell r="L2794">
            <v>2.0066889632106892E-2</v>
          </cell>
          <cell r="M2794" t="str">
            <v>Dans la limite des stocks disponibles</v>
          </cell>
          <cell r="N2794"/>
          <cell r="O2794" t="str">
            <v>WINSOR &amp; NEWTON</v>
          </cell>
          <cell r="P2794" t="str">
            <v>FINE ARTS</v>
          </cell>
          <cell r="Q2794" t="str">
            <v>W&amp;N BRUSH</v>
          </cell>
          <cell r="R2794" t="str">
            <v>AZANTA BLACK HOG BRUSH</v>
          </cell>
          <cell r="S2794" t="str">
            <v>UNIT</v>
          </cell>
          <cell r="T2794" t="str">
            <v>No serie</v>
          </cell>
          <cell r="U2794" t="str">
            <v/>
          </cell>
          <cell r="V2794" t="str">
            <v>10100400549701</v>
          </cell>
          <cell r="W2794" t="str">
            <v>96033010</v>
          </cell>
          <cell r="X2794" t="str">
            <v>CHINA</v>
          </cell>
          <cell r="Y2794">
            <v>6</v>
          </cell>
        </row>
        <row r="2795">
          <cell r="A2795" t="str">
            <v>094376991819</v>
          </cell>
          <cell r="B2795" t="str">
            <v>5634012</v>
          </cell>
          <cell r="C2795" t="str">
            <v>W&amp;N AZANTA PINCEAU NOIR PLAT COURT MANCHE COURT N12</v>
          </cell>
          <cell r="D2795">
            <v>61</v>
          </cell>
          <cell r="E2795"/>
          <cell r="F2795"/>
          <cell r="G2795" t="str">
            <v>WN AZA PIN NOIR PLAT CT MC N12</v>
          </cell>
          <cell r="H2795" t="str">
            <v>W&amp;N AZANTA BLACK PENSEEL PLAT KORT - KORTE STEEL 12</v>
          </cell>
          <cell r="I2795" t="str">
            <v>WN AZB SH S/FLT N12</v>
          </cell>
          <cell r="J2795">
            <v>3.41</v>
          </cell>
          <cell r="K2795">
            <v>3.48</v>
          </cell>
          <cell r="L2795">
            <v>2.0527859237536607E-2</v>
          </cell>
          <cell r="M2795" t="str">
            <v>Dans la limite des stocks disponibles</v>
          </cell>
          <cell r="N2795"/>
          <cell r="O2795" t="str">
            <v>WINSOR &amp; NEWTON</v>
          </cell>
          <cell r="P2795" t="str">
            <v>FINE ARTS</v>
          </cell>
          <cell r="Q2795" t="str">
            <v>W&amp;N BRUSH</v>
          </cell>
          <cell r="R2795" t="str">
            <v>AZANTA BLACK HOG BRUSH</v>
          </cell>
          <cell r="S2795" t="str">
            <v>UNIT</v>
          </cell>
          <cell r="T2795" t="str">
            <v>No serie</v>
          </cell>
          <cell r="U2795" t="str">
            <v/>
          </cell>
          <cell r="V2795" t="str">
            <v>10100400549701</v>
          </cell>
          <cell r="W2795" t="str">
            <v>96033010</v>
          </cell>
          <cell r="X2795" t="str">
            <v>CHINA</v>
          </cell>
          <cell r="Y2795">
            <v>6</v>
          </cell>
        </row>
        <row r="2796">
          <cell r="A2796" t="str">
            <v>094376991758</v>
          </cell>
          <cell r="B2796" t="str">
            <v>5633012</v>
          </cell>
          <cell r="C2796" t="str">
            <v>W&amp;N AZANTA PINCEAU NOIR USE BOMBE MANCHE LONG N12</v>
          </cell>
          <cell r="D2796">
            <v>61</v>
          </cell>
          <cell r="E2796"/>
          <cell r="F2796"/>
          <cell r="G2796" t="str">
            <v>WN AZA PIN NOIR US BBE ML N12</v>
          </cell>
          <cell r="H2796" t="str">
            <v>W&amp;N AZANTA BLACK PENSEEL KATTENTONG 12</v>
          </cell>
          <cell r="I2796" t="str">
            <v>WN AZB FILBERT N12</v>
          </cell>
          <cell r="J2796">
            <v>3.61</v>
          </cell>
          <cell r="K2796">
            <v>3.68</v>
          </cell>
          <cell r="L2796">
            <v>1.9390581717451602E-2</v>
          </cell>
          <cell r="M2796" t="str">
            <v>Dans la limite des stocks disponibles</v>
          </cell>
          <cell r="N2796"/>
          <cell r="O2796" t="str">
            <v>WINSOR &amp; NEWTON</v>
          </cell>
          <cell r="P2796" t="str">
            <v>FINE ARTS</v>
          </cell>
          <cell r="Q2796" t="str">
            <v>W&amp;N BRUSH</v>
          </cell>
          <cell r="R2796" t="str">
            <v>AZANTA BLACK HOG BRUSH</v>
          </cell>
          <cell r="S2796" t="str">
            <v>UNIT</v>
          </cell>
          <cell r="T2796" t="str">
            <v>No serie</v>
          </cell>
          <cell r="U2796" t="str">
            <v/>
          </cell>
          <cell r="V2796" t="str">
            <v>10100400549701</v>
          </cell>
          <cell r="W2796" t="str">
            <v>96033010</v>
          </cell>
          <cell r="X2796" t="str">
            <v>CHINA</v>
          </cell>
          <cell r="Y2796">
            <v>6</v>
          </cell>
        </row>
        <row r="2797">
          <cell r="A2797" t="str">
            <v>094376866032</v>
          </cell>
          <cell r="B2797" t="str">
            <v>5503020</v>
          </cell>
          <cell r="C2797" t="str">
            <v>W&amp;N MONARCH PINCEAU ROND N00</v>
          </cell>
          <cell r="D2797">
            <v>61</v>
          </cell>
          <cell r="E2797"/>
          <cell r="F2797"/>
          <cell r="G2797" t="str">
            <v>WN MONARCH PINCEAU ROND N00</v>
          </cell>
          <cell r="H2797" t="str">
            <v>W&amp;N MONARCH PENSEEL ROND NO.00</v>
          </cell>
          <cell r="I2797" t="str">
            <v>WN MOB RD N00</v>
          </cell>
          <cell r="J2797">
            <v>4.17</v>
          </cell>
          <cell r="K2797">
            <v>4.25</v>
          </cell>
          <cell r="L2797">
            <v>1.9184652278177474E-2</v>
          </cell>
          <cell r="M2797" t="str">
            <v>Actif</v>
          </cell>
          <cell r="N2797"/>
          <cell r="O2797" t="str">
            <v>WINSOR &amp; NEWTON</v>
          </cell>
          <cell r="P2797" t="str">
            <v>FINE ARTS</v>
          </cell>
          <cell r="Q2797" t="str">
            <v>W&amp;N BRUSH</v>
          </cell>
          <cell r="R2797" t="str">
            <v>MONARCH SYNTHETIC BRUSH</v>
          </cell>
          <cell r="S2797" t="str">
            <v>UNIT</v>
          </cell>
          <cell r="T2797" t="str">
            <v>No serie</v>
          </cell>
          <cell r="U2797" t="str">
            <v/>
          </cell>
          <cell r="V2797" t="str">
            <v>10100400545701</v>
          </cell>
          <cell r="W2797" t="str">
            <v>96033010</v>
          </cell>
          <cell r="X2797" t="str">
            <v>UNITED KINGDOM</v>
          </cell>
          <cell r="Y2797">
            <v>3</v>
          </cell>
        </row>
        <row r="2798">
          <cell r="A2798" t="str">
            <v>094376865950</v>
          </cell>
          <cell r="B2798" t="str">
            <v>5503000</v>
          </cell>
          <cell r="C2798" t="str">
            <v>W&amp;N MONARCH PINCEAU ROND N0</v>
          </cell>
          <cell r="D2798">
            <v>61</v>
          </cell>
          <cell r="E2798"/>
          <cell r="F2798"/>
          <cell r="G2798" t="str">
            <v>WN MONARCH PINCEAU ROND N0</v>
          </cell>
          <cell r="H2798" t="str">
            <v>W&amp;N MONARCH PENSEEL ROND NO.0</v>
          </cell>
          <cell r="I2798" t="str">
            <v>WN MOB RD N0</v>
          </cell>
          <cell r="J2798">
            <v>4.45</v>
          </cell>
          <cell r="K2798">
            <v>4.54</v>
          </cell>
          <cell r="L2798">
            <v>2.0224719101123563E-2</v>
          </cell>
          <cell r="M2798" t="str">
            <v>Actif</v>
          </cell>
          <cell r="N2798"/>
          <cell r="O2798" t="str">
            <v>WINSOR &amp; NEWTON</v>
          </cell>
          <cell r="P2798" t="str">
            <v>FINE ARTS</v>
          </cell>
          <cell r="Q2798" t="str">
            <v>W&amp;N BRUSH</v>
          </cell>
          <cell r="R2798" t="str">
            <v>MONARCH SYNTHETIC BRUSH</v>
          </cell>
          <cell r="S2798" t="str">
            <v>UNIT</v>
          </cell>
          <cell r="T2798" t="str">
            <v>No serie</v>
          </cell>
          <cell r="U2798" t="str">
            <v/>
          </cell>
          <cell r="V2798" t="str">
            <v>10100400545701</v>
          </cell>
          <cell r="W2798" t="str">
            <v>96033010</v>
          </cell>
          <cell r="X2798" t="str">
            <v>UNITED KINGDOM</v>
          </cell>
          <cell r="Y2798">
            <v>3</v>
          </cell>
        </row>
        <row r="2799">
          <cell r="A2799" t="str">
            <v>094376865790</v>
          </cell>
          <cell r="B2799" t="str">
            <v>5501000</v>
          </cell>
          <cell r="C2799" t="str">
            <v>W&amp;N MONARCH PINCEAU BRIGHT N0</v>
          </cell>
          <cell r="D2799">
            <v>61</v>
          </cell>
          <cell r="E2799"/>
          <cell r="F2799"/>
          <cell r="G2799" t="str">
            <v>WN MONARCH PINCEAU BRIGHT N0</v>
          </cell>
          <cell r="H2799" t="str">
            <v>W&amp;N MONARCH PENSEEL PLAT KORT LANGE STEEL NO.0</v>
          </cell>
          <cell r="I2799" t="str">
            <v>WN MOB BR N0</v>
          </cell>
          <cell r="J2799">
            <v>5.14</v>
          </cell>
          <cell r="K2799">
            <v>5.24</v>
          </cell>
          <cell r="L2799">
            <v>1.9455252918288042E-2</v>
          </cell>
          <cell r="M2799" t="str">
            <v>Actif</v>
          </cell>
          <cell r="N2799"/>
          <cell r="O2799" t="str">
            <v>WINSOR &amp; NEWTON</v>
          </cell>
          <cell r="P2799" t="str">
            <v>FINE ARTS</v>
          </cell>
          <cell r="Q2799" t="str">
            <v>W&amp;N BRUSH</v>
          </cell>
          <cell r="R2799" t="str">
            <v>MONARCH SYNTHETIC BRUSH</v>
          </cell>
          <cell r="S2799" t="str">
            <v>UNIT</v>
          </cell>
          <cell r="T2799" t="str">
            <v>No serie</v>
          </cell>
          <cell r="U2799" t="str">
            <v/>
          </cell>
          <cell r="V2799" t="str">
            <v>10100400545701</v>
          </cell>
          <cell r="W2799" t="str">
            <v>96033010</v>
          </cell>
          <cell r="X2799" t="str">
            <v>UNITED KINGDOM</v>
          </cell>
          <cell r="Y2799">
            <v>3</v>
          </cell>
        </row>
        <row r="2800">
          <cell r="A2800" t="str">
            <v>094376865875</v>
          </cell>
          <cell r="B2800" t="str">
            <v>5502000</v>
          </cell>
          <cell r="C2800" t="str">
            <v>W&amp;N MONARCH PINCEAU PLAT N0</v>
          </cell>
          <cell r="D2800">
            <v>61</v>
          </cell>
          <cell r="E2800"/>
          <cell r="F2800"/>
          <cell r="G2800" t="str">
            <v>WN MONARCH PINCEAU PLAT N0</v>
          </cell>
          <cell r="H2800" t="str">
            <v>W&amp;N MONARCH PENSEEL PLAT LANGE STEEL NO.0</v>
          </cell>
          <cell r="I2800" t="str">
            <v>WN MOB FL N0</v>
          </cell>
          <cell r="J2800">
            <v>5.14</v>
          </cell>
          <cell r="K2800">
            <v>5.24</v>
          </cell>
          <cell r="L2800">
            <v>1.9455252918288042E-2</v>
          </cell>
          <cell r="M2800" t="str">
            <v>Actif</v>
          </cell>
          <cell r="N2800"/>
          <cell r="O2800" t="str">
            <v>WINSOR &amp; NEWTON</v>
          </cell>
          <cell r="P2800" t="str">
            <v>FINE ARTS</v>
          </cell>
          <cell r="Q2800" t="str">
            <v>W&amp;N BRUSH</v>
          </cell>
          <cell r="R2800" t="str">
            <v>MONARCH SYNTHETIC BRUSH</v>
          </cell>
          <cell r="S2800" t="str">
            <v>UNIT</v>
          </cell>
          <cell r="T2800" t="str">
            <v>No serie</v>
          </cell>
          <cell r="U2800" t="str">
            <v/>
          </cell>
          <cell r="V2800" t="str">
            <v>10100400545701</v>
          </cell>
          <cell r="W2800" t="str">
            <v>96033010</v>
          </cell>
          <cell r="X2800" t="str">
            <v>UNITED KINGDOM</v>
          </cell>
          <cell r="Y2800">
            <v>3</v>
          </cell>
        </row>
        <row r="2801">
          <cell r="A2801" t="str">
            <v>094376865967</v>
          </cell>
          <cell r="B2801" t="str">
            <v>5503002</v>
          </cell>
          <cell r="C2801" t="str">
            <v>W&amp;N MONARCH PINCEAU ROND N2</v>
          </cell>
          <cell r="D2801">
            <v>61</v>
          </cell>
          <cell r="E2801"/>
          <cell r="F2801"/>
          <cell r="G2801" t="str">
            <v>WN MONARCH PINCEAU ROND N2</v>
          </cell>
          <cell r="H2801" t="str">
            <v>W&amp;N MONARCH PENSEEL ROND NO.2</v>
          </cell>
          <cell r="I2801" t="str">
            <v>WN MOB RD N2</v>
          </cell>
          <cell r="J2801">
            <v>5.52</v>
          </cell>
          <cell r="K2801">
            <v>5.63</v>
          </cell>
          <cell r="L2801">
            <v>1.9927536231884119E-2</v>
          </cell>
          <cell r="M2801" t="str">
            <v>Actif</v>
          </cell>
          <cell r="N2801"/>
          <cell r="O2801" t="str">
            <v>WINSOR &amp; NEWTON</v>
          </cell>
          <cell r="P2801" t="str">
            <v>FINE ARTS</v>
          </cell>
          <cell r="Q2801" t="str">
            <v>W&amp;N BRUSH</v>
          </cell>
          <cell r="R2801" t="str">
            <v>MONARCH SYNTHETIC BRUSH</v>
          </cell>
          <cell r="S2801" t="str">
            <v>UNIT</v>
          </cell>
          <cell r="T2801" t="str">
            <v>No serie</v>
          </cell>
          <cell r="U2801" t="str">
            <v/>
          </cell>
          <cell r="V2801" t="str">
            <v>10100400545701</v>
          </cell>
          <cell r="W2801" t="str">
            <v>96033010</v>
          </cell>
          <cell r="X2801" t="str">
            <v>UNITED KINGDOM</v>
          </cell>
          <cell r="Y2801">
            <v>3</v>
          </cell>
        </row>
        <row r="2802">
          <cell r="A2802" t="str">
            <v>094376865806</v>
          </cell>
          <cell r="B2802" t="str">
            <v>5501002</v>
          </cell>
          <cell r="C2802" t="str">
            <v>W&amp;N MONARCH PINCEAU BRIGHT N2</v>
          </cell>
          <cell r="D2802">
            <v>61</v>
          </cell>
          <cell r="E2802"/>
          <cell r="F2802"/>
          <cell r="G2802" t="str">
            <v>WN MONARCH PINCEAU BRIGHT N2</v>
          </cell>
          <cell r="H2802" t="str">
            <v>W&amp;N MONARCH PENSEEL PLAT KORT LANGE STEEL NO.2</v>
          </cell>
          <cell r="I2802" t="str">
            <v>WN MOB BR N2</v>
          </cell>
          <cell r="J2802">
            <v>5.58</v>
          </cell>
          <cell r="K2802">
            <v>5.69</v>
          </cell>
          <cell r="L2802">
            <v>1.9713261648745577E-2</v>
          </cell>
          <cell r="M2802" t="str">
            <v>Actif</v>
          </cell>
          <cell r="N2802"/>
          <cell r="O2802" t="str">
            <v>WINSOR &amp; NEWTON</v>
          </cell>
          <cell r="P2802" t="str">
            <v>FINE ARTS</v>
          </cell>
          <cell r="Q2802" t="str">
            <v>W&amp;N BRUSH</v>
          </cell>
          <cell r="R2802" t="str">
            <v>MONARCH SYNTHETIC BRUSH</v>
          </cell>
          <cell r="S2802" t="str">
            <v>UNIT</v>
          </cell>
          <cell r="T2802" t="str">
            <v>No serie</v>
          </cell>
          <cell r="U2802" t="str">
            <v/>
          </cell>
          <cell r="V2802" t="str">
            <v>10100400545701</v>
          </cell>
          <cell r="W2802" t="str">
            <v>96033010</v>
          </cell>
          <cell r="X2802" t="str">
            <v>UNITED KINGDOM</v>
          </cell>
          <cell r="Y2802">
            <v>3</v>
          </cell>
        </row>
        <row r="2803">
          <cell r="A2803" t="str">
            <v>094376865882</v>
          </cell>
          <cell r="B2803" t="str">
            <v>5502002</v>
          </cell>
          <cell r="C2803" t="str">
            <v>W&amp;N MONARCH PINCEAU PLAT N2</v>
          </cell>
          <cell r="D2803">
            <v>61</v>
          </cell>
          <cell r="E2803"/>
          <cell r="F2803"/>
          <cell r="G2803" t="str">
            <v>WN MONARCH PINCEAU PLAT N2</v>
          </cell>
          <cell r="H2803" t="str">
            <v>W&amp;N MONARCH PENSEEL PLAT LANGE STEEL NO.2</v>
          </cell>
          <cell r="I2803" t="str">
            <v>WN MOB FL N2</v>
          </cell>
          <cell r="J2803">
            <v>5.58</v>
          </cell>
          <cell r="K2803">
            <v>5.69</v>
          </cell>
          <cell r="L2803">
            <v>1.9713261648745577E-2</v>
          </cell>
          <cell r="M2803" t="str">
            <v>Actif</v>
          </cell>
          <cell r="N2803"/>
          <cell r="O2803" t="str">
            <v>WINSOR &amp; NEWTON</v>
          </cell>
          <cell r="P2803" t="str">
            <v>FINE ARTS</v>
          </cell>
          <cell r="Q2803" t="str">
            <v>W&amp;N BRUSH</v>
          </cell>
          <cell r="R2803" t="str">
            <v>MONARCH SYNTHETIC BRUSH</v>
          </cell>
          <cell r="S2803" t="str">
            <v>UNIT</v>
          </cell>
          <cell r="T2803" t="str">
            <v>No serie</v>
          </cell>
          <cell r="U2803" t="str">
            <v/>
          </cell>
          <cell r="V2803" t="str">
            <v>10100400545701</v>
          </cell>
          <cell r="W2803" t="str">
            <v>96033010</v>
          </cell>
          <cell r="X2803" t="str">
            <v>UNITED KINGDOM</v>
          </cell>
          <cell r="Y2803">
            <v>3</v>
          </cell>
        </row>
        <row r="2804">
          <cell r="A2804" t="str">
            <v>094376865813</v>
          </cell>
          <cell r="B2804" t="str">
            <v>5501004</v>
          </cell>
          <cell r="C2804" t="str">
            <v>W&amp;N MONARCH PINCEAU BRIGHT N4</v>
          </cell>
          <cell r="D2804">
            <v>61</v>
          </cell>
          <cell r="E2804"/>
          <cell r="F2804"/>
          <cell r="G2804" t="str">
            <v>WN MONARCH PINCEAU BRIGHT N4</v>
          </cell>
          <cell r="H2804" t="str">
            <v>W&amp;N MONARCH PENSEEL PLAT KORT LANGE STEEL NO.4</v>
          </cell>
          <cell r="I2804" t="str">
            <v>WN MOB BR N4</v>
          </cell>
          <cell r="J2804">
            <v>5.77</v>
          </cell>
          <cell r="K2804">
            <v>5.89</v>
          </cell>
          <cell r="L2804">
            <v>2.0797227036395166E-2</v>
          </cell>
          <cell r="M2804" t="str">
            <v>Actif</v>
          </cell>
          <cell r="N2804"/>
          <cell r="O2804" t="str">
            <v>WINSOR &amp; NEWTON</v>
          </cell>
          <cell r="P2804" t="str">
            <v>FINE ARTS</v>
          </cell>
          <cell r="Q2804" t="str">
            <v>W&amp;N BRUSH</v>
          </cell>
          <cell r="R2804" t="str">
            <v>MONARCH SYNTHETIC BRUSH</v>
          </cell>
          <cell r="S2804" t="str">
            <v>UNIT</v>
          </cell>
          <cell r="T2804" t="str">
            <v>No serie</v>
          </cell>
          <cell r="U2804" t="str">
            <v/>
          </cell>
          <cell r="V2804" t="str">
            <v>10100400545701</v>
          </cell>
          <cell r="W2804" t="str">
            <v>96033010</v>
          </cell>
          <cell r="X2804" t="str">
            <v>UNITED KINGDOM</v>
          </cell>
          <cell r="Y2804">
            <v>3</v>
          </cell>
        </row>
        <row r="2805">
          <cell r="A2805" t="str">
            <v>094376865899</v>
          </cell>
          <cell r="B2805" t="str">
            <v>5502004</v>
          </cell>
          <cell r="C2805" t="str">
            <v>W&amp;N MONARCH PINCEAU PLAT N4</v>
          </cell>
          <cell r="D2805">
            <v>61</v>
          </cell>
          <cell r="E2805"/>
          <cell r="F2805"/>
          <cell r="G2805" t="str">
            <v>WN MONARCH PINCEAU PLAT N4</v>
          </cell>
          <cell r="H2805" t="str">
            <v>W&amp;N MONARCH PENSEEL PLAT LANGE STEEL NO.4</v>
          </cell>
          <cell r="I2805" t="str">
            <v>WN MOB FL N4</v>
          </cell>
          <cell r="J2805">
            <v>5.77</v>
          </cell>
          <cell r="K2805">
            <v>5.89</v>
          </cell>
          <cell r="L2805">
            <v>2.0797227036395166E-2</v>
          </cell>
          <cell r="M2805" t="str">
            <v>Actif</v>
          </cell>
          <cell r="N2805"/>
          <cell r="O2805" t="str">
            <v>WINSOR &amp; NEWTON</v>
          </cell>
          <cell r="P2805" t="str">
            <v>FINE ARTS</v>
          </cell>
          <cell r="Q2805" t="str">
            <v>W&amp;N BRUSH</v>
          </cell>
          <cell r="R2805" t="str">
            <v>MONARCH SYNTHETIC BRUSH</v>
          </cell>
          <cell r="S2805" t="str">
            <v>UNIT</v>
          </cell>
          <cell r="T2805" t="str">
            <v>No serie</v>
          </cell>
          <cell r="U2805" t="str">
            <v/>
          </cell>
          <cell r="V2805" t="str">
            <v>10100400545701</v>
          </cell>
          <cell r="W2805" t="str">
            <v>96033010</v>
          </cell>
          <cell r="X2805" t="str">
            <v>UNITED KINGDOM</v>
          </cell>
          <cell r="Y2805">
            <v>3</v>
          </cell>
        </row>
        <row r="2806">
          <cell r="A2806" t="str">
            <v>094376865974</v>
          </cell>
          <cell r="B2806" t="str">
            <v>5503004</v>
          </cell>
          <cell r="C2806" t="str">
            <v>W&amp;N MONARCH PINCEAU ROND N4</v>
          </cell>
          <cell r="D2806">
            <v>61</v>
          </cell>
          <cell r="E2806"/>
          <cell r="F2806"/>
          <cell r="G2806" t="str">
            <v>WN MONARCH PINCEAU ROND N4</v>
          </cell>
          <cell r="H2806" t="str">
            <v>W&amp;N MONARCH PENSEEL ROND NO.4</v>
          </cell>
          <cell r="I2806" t="str">
            <v>WN MOB RD N4</v>
          </cell>
          <cell r="J2806">
            <v>5.91</v>
          </cell>
          <cell r="K2806">
            <v>6.03</v>
          </cell>
          <cell r="L2806">
            <v>2.0304568527918801E-2</v>
          </cell>
          <cell r="M2806" t="str">
            <v>Actif</v>
          </cell>
          <cell r="N2806"/>
          <cell r="O2806" t="str">
            <v>WINSOR &amp; NEWTON</v>
          </cell>
          <cell r="P2806" t="str">
            <v>FINE ARTS</v>
          </cell>
          <cell r="Q2806" t="str">
            <v>W&amp;N BRUSH</v>
          </cell>
          <cell r="R2806" t="str">
            <v>MONARCH SYNTHETIC BRUSH</v>
          </cell>
          <cell r="S2806" t="str">
            <v>UNIT</v>
          </cell>
          <cell r="T2806" t="str">
            <v>No serie</v>
          </cell>
          <cell r="U2806" t="str">
            <v/>
          </cell>
          <cell r="V2806" t="str">
            <v>10100400545701</v>
          </cell>
          <cell r="W2806" t="str">
            <v>96033010</v>
          </cell>
          <cell r="X2806" t="str">
            <v>UNITED KINGDOM</v>
          </cell>
          <cell r="Y2806">
            <v>3</v>
          </cell>
        </row>
        <row r="2807">
          <cell r="A2807" t="str">
            <v>094376866049</v>
          </cell>
          <cell r="B2807" t="str">
            <v>5504000</v>
          </cell>
          <cell r="C2807" t="str">
            <v>W&amp;N MONARCH PINCEAU FILBERT N0</v>
          </cell>
          <cell r="D2807">
            <v>61</v>
          </cell>
          <cell r="E2807"/>
          <cell r="F2807"/>
          <cell r="G2807" t="str">
            <v>WN MONARCH PINCEAU FILBERT N0</v>
          </cell>
          <cell r="H2807" t="str">
            <v>W&amp;N MONARCH PENSEEL KATTENTONG NO.0</v>
          </cell>
          <cell r="I2807" t="str">
            <v>WN MOB FB N0</v>
          </cell>
          <cell r="J2807">
            <v>6.13</v>
          </cell>
          <cell r="K2807">
            <v>6.25</v>
          </cell>
          <cell r="L2807">
            <v>1.9575856443719432E-2</v>
          </cell>
          <cell r="M2807" t="str">
            <v>Actif</v>
          </cell>
          <cell r="N2807"/>
          <cell r="O2807" t="str">
            <v>WINSOR &amp; NEWTON</v>
          </cell>
          <cell r="P2807" t="str">
            <v>FINE ARTS</v>
          </cell>
          <cell r="Q2807" t="str">
            <v>W&amp;N BRUSH</v>
          </cell>
          <cell r="R2807" t="str">
            <v>MONARCH SYNTHETIC BRUSH</v>
          </cell>
          <cell r="S2807" t="str">
            <v>UNIT</v>
          </cell>
          <cell r="T2807" t="str">
            <v>No serie</v>
          </cell>
          <cell r="U2807" t="str">
            <v/>
          </cell>
          <cell r="V2807" t="str">
            <v>10100400545701</v>
          </cell>
          <cell r="W2807" t="str">
            <v>96033010</v>
          </cell>
          <cell r="X2807" t="str">
            <v>UNITED KINGDOM</v>
          </cell>
          <cell r="Y2807">
            <v>3</v>
          </cell>
        </row>
        <row r="2808">
          <cell r="A2808" t="str">
            <v>094376866124</v>
          </cell>
          <cell r="B2808" t="str">
            <v>5505002</v>
          </cell>
          <cell r="C2808" t="str">
            <v>W&amp;N MONARCH PINCEAU SHORT FILB N2</v>
          </cell>
          <cell r="D2808">
            <v>61</v>
          </cell>
          <cell r="E2808"/>
          <cell r="F2808"/>
          <cell r="G2808" t="str">
            <v>WN MONARCH PIN SHORT FILB N2</v>
          </cell>
          <cell r="H2808" t="str">
            <v>W&amp;N MONARCH PENSEEL KATTENTONG KORT NO.2</v>
          </cell>
          <cell r="I2808" t="str">
            <v>WN MOB SH FB N2</v>
          </cell>
          <cell r="J2808">
            <v>6.13</v>
          </cell>
          <cell r="K2808">
            <v>6.25</v>
          </cell>
          <cell r="L2808">
            <v>1.9575856443719432E-2</v>
          </cell>
          <cell r="M2808" t="str">
            <v>Actif</v>
          </cell>
          <cell r="N2808"/>
          <cell r="O2808" t="str">
            <v>WINSOR &amp; NEWTON</v>
          </cell>
          <cell r="P2808" t="str">
            <v>FINE ARTS</v>
          </cell>
          <cell r="Q2808" t="str">
            <v>W&amp;N BRUSH</v>
          </cell>
          <cell r="R2808" t="str">
            <v>MONARCH SYNTHETIC BRUSH</v>
          </cell>
          <cell r="S2808" t="str">
            <v>UNIT</v>
          </cell>
          <cell r="T2808" t="str">
            <v>No serie</v>
          </cell>
          <cell r="U2808" t="str">
            <v/>
          </cell>
          <cell r="V2808" t="str">
            <v>10100400545701</v>
          </cell>
          <cell r="W2808" t="str">
            <v>96033010</v>
          </cell>
          <cell r="X2808" t="str">
            <v>UNITED KINGDOM</v>
          </cell>
          <cell r="Y2808">
            <v>3</v>
          </cell>
        </row>
        <row r="2809">
          <cell r="A2809" t="str">
            <v>094376866056</v>
          </cell>
          <cell r="B2809" t="str">
            <v>5504002</v>
          </cell>
          <cell r="C2809" t="str">
            <v>W&amp;N MONARCH PINCEAU FILBERT N2</v>
          </cell>
          <cell r="D2809">
            <v>61</v>
          </cell>
          <cell r="E2809"/>
          <cell r="F2809"/>
          <cell r="G2809" t="str">
            <v>WN MONARCH PINCEAU FILBERT N2</v>
          </cell>
          <cell r="H2809" t="str">
            <v>W&amp;N MONARCH PENSEEL KATTENTONG NO.2</v>
          </cell>
          <cell r="I2809" t="str">
            <v>WN MOB FB N2</v>
          </cell>
          <cell r="J2809">
            <v>6.26</v>
          </cell>
          <cell r="K2809">
            <v>6.39</v>
          </cell>
          <cell r="L2809">
            <v>2.0766773162939282E-2</v>
          </cell>
          <cell r="M2809" t="str">
            <v>Actif</v>
          </cell>
          <cell r="N2809"/>
          <cell r="O2809" t="str">
            <v>WINSOR &amp; NEWTON</v>
          </cell>
          <cell r="P2809" t="str">
            <v>FINE ARTS</v>
          </cell>
          <cell r="Q2809" t="str">
            <v>W&amp;N BRUSH</v>
          </cell>
          <cell r="R2809" t="str">
            <v>MONARCH SYNTHETIC BRUSH</v>
          </cell>
          <cell r="S2809" t="str">
            <v>UNIT</v>
          </cell>
          <cell r="T2809" t="str">
            <v>No serie</v>
          </cell>
          <cell r="U2809" t="str">
            <v/>
          </cell>
          <cell r="V2809" t="str">
            <v>10100400545701</v>
          </cell>
          <cell r="W2809" t="str">
            <v>96033010</v>
          </cell>
          <cell r="X2809" t="str">
            <v>UNITED KINGDOM</v>
          </cell>
          <cell r="Y2809">
            <v>3</v>
          </cell>
        </row>
        <row r="2810">
          <cell r="A2810" t="str">
            <v>094376865820</v>
          </cell>
          <cell r="B2810" t="str">
            <v>5501006</v>
          </cell>
          <cell r="C2810" t="str">
            <v>W&amp;N MONARCH PINCEAU BRIGHT N6</v>
          </cell>
          <cell r="D2810">
            <v>61</v>
          </cell>
          <cell r="E2810"/>
          <cell r="F2810"/>
          <cell r="G2810" t="str">
            <v>WN MONARCH PINCEAU BRIGHT N6</v>
          </cell>
          <cell r="H2810" t="str">
            <v>W&amp;N MONARCH PENSEEL PLAT KORT LANGE STEEL NO.6</v>
          </cell>
          <cell r="I2810" t="str">
            <v>WN MOB BR N6</v>
          </cell>
          <cell r="J2810">
            <v>6.82</v>
          </cell>
          <cell r="K2810">
            <v>6.96</v>
          </cell>
          <cell r="L2810">
            <v>2.0527859237536607E-2</v>
          </cell>
          <cell r="M2810" t="str">
            <v>Actif</v>
          </cell>
          <cell r="N2810"/>
          <cell r="O2810" t="str">
            <v>WINSOR &amp; NEWTON</v>
          </cell>
          <cell r="P2810" t="str">
            <v>FINE ARTS</v>
          </cell>
          <cell r="Q2810" t="str">
            <v>W&amp;N BRUSH</v>
          </cell>
          <cell r="R2810" t="str">
            <v>MONARCH SYNTHETIC BRUSH</v>
          </cell>
          <cell r="S2810" t="str">
            <v>UNIT</v>
          </cell>
          <cell r="T2810" t="str">
            <v>No serie</v>
          </cell>
          <cell r="U2810" t="str">
            <v/>
          </cell>
          <cell r="V2810" t="str">
            <v>10100400545701</v>
          </cell>
          <cell r="W2810" t="str">
            <v>96033010</v>
          </cell>
          <cell r="X2810" t="str">
            <v>UNITED KINGDOM</v>
          </cell>
          <cell r="Y2810">
            <v>3</v>
          </cell>
        </row>
        <row r="2811">
          <cell r="A2811" t="str">
            <v>094376865905</v>
          </cell>
          <cell r="B2811" t="str">
            <v>5502006</v>
          </cell>
          <cell r="C2811" t="str">
            <v>W&amp;N MONARCH PINCEAU PLAT N6</v>
          </cell>
          <cell r="D2811">
            <v>61</v>
          </cell>
          <cell r="E2811"/>
          <cell r="F2811"/>
          <cell r="G2811" t="str">
            <v>WN MONARCH PINCEAU PLAT N6</v>
          </cell>
          <cell r="H2811" t="str">
            <v>W&amp;N MONARCH PENSEEL PLAT LANGE STEEL NO.6</v>
          </cell>
          <cell r="I2811" t="str">
            <v>WN MOB FL N6</v>
          </cell>
          <cell r="J2811">
            <v>6.82</v>
          </cell>
          <cell r="K2811">
            <v>6.96</v>
          </cell>
          <cell r="L2811">
            <v>2.0527859237536607E-2</v>
          </cell>
          <cell r="M2811" t="str">
            <v>Actif</v>
          </cell>
          <cell r="N2811"/>
          <cell r="O2811" t="str">
            <v>WINSOR &amp; NEWTON</v>
          </cell>
          <cell r="P2811" t="str">
            <v>FINE ARTS</v>
          </cell>
          <cell r="Q2811" t="str">
            <v>W&amp;N BRUSH</v>
          </cell>
          <cell r="R2811" t="str">
            <v>MONARCH SYNTHETIC BRUSH</v>
          </cell>
          <cell r="S2811" t="str">
            <v>UNIT</v>
          </cell>
          <cell r="T2811" t="str">
            <v>No serie</v>
          </cell>
          <cell r="U2811" t="str">
            <v/>
          </cell>
          <cell r="V2811" t="str">
            <v>10100400545701</v>
          </cell>
          <cell r="W2811" t="str">
            <v>96033010</v>
          </cell>
          <cell r="X2811" t="str">
            <v>UNITED KINGDOM</v>
          </cell>
          <cell r="Y2811">
            <v>3</v>
          </cell>
        </row>
        <row r="2812">
          <cell r="A2812" t="str">
            <v>094376865981</v>
          </cell>
          <cell r="B2812" t="str">
            <v>5503006</v>
          </cell>
          <cell r="C2812" t="str">
            <v>W&amp;N MONARCH PINCEAU ROND N6</v>
          </cell>
          <cell r="D2812">
            <v>61</v>
          </cell>
          <cell r="E2812"/>
          <cell r="F2812"/>
          <cell r="G2812" t="str">
            <v>WN MONARCH PINCEAU ROND N6</v>
          </cell>
          <cell r="H2812" t="str">
            <v>W&amp;N MONARCH PENSEEL ROND NO.6</v>
          </cell>
          <cell r="I2812" t="str">
            <v>WN MOB RD N6</v>
          </cell>
          <cell r="J2812">
            <v>6.82</v>
          </cell>
          <cell r="K2812">
            <v>6.96</v>
          </cell>
          <cell r="L2812">
            <v>2.0527859237536607E-2</v>
          </cell>
          <cell r="M2812" t="str">
            <v>Actif</v>
          </cell>
          <cell r="N2812"/>
          <cell r="O2812" t="str">
            <v>WINSOR &amp; NEWTON</v>
          </cell>
          <cell r="P2812" t="str">
            <v>FINE ARTS</v>
          </cell>
          <cell r="Q2812" t="str">
            <v>W&amp;N BRUSH</v>
          </cell>
          <cell r="R2812" t="str">
            <v>MONARCH SYNTHETIC BRUSH</v>
          </cell>
          <cell r="S2812" t="str">
            <v>UNIT</v>
          </cell>
          <cell r="T2812" t="str">
            <v>No serie</v>
          </cell>
          <cell r="U2812" t="str">
            <v/>
          </cell>
          <cell r="V2812" t="str">
            <v>10100400545701</v>
          </cell>
          <cell r="W2812" t="str">
            <v>96033010</v>
          </cell>
          <cell r="X2812" t="str">
            <v>UNITED KINGDOM</v>
          </cell>
          <cell r="Y2812">
            <v>3</v>
          </cell>
        </row>
        <row r="2813">
          <cell r="A2813" t="str">
            <v>094376866162</v>
          </cell>
          <cell r="B2813" t="str">
            <v>5506001</v>
          </cell>
          <cell r="C2813" t="str">
            <v>W&amp;N MONARCH PINCEAU EVENTAIL N1</v>
          </cell>
          <cell r="D2813">
            <v>61</v>
          </cell>
          <cell r="E2813"/>
          <cell r="F2813"/>
          <cell r="G2813" t="str">
            <v>WN MONARCH PINCEAU EVENTAIL N1</v>
          </cell>
          <cell r="H2813" t="str">
            <v>W&amp;N MONARCH PENSEEL WAAIER Nø1</v>
          </cell>
          <cell r="I2813" t="str">
            <v>WN MOB FAN N1</v>
          </cell>
          <cell r="J2813">
            <v>7.34</v>
          </cell>
          <cell r="K2813">
            <v>7.49</v>
          </cell>
          <cell r="L2813">
            <v>2.0435967302452365E-2</v>
          </cell>
          <cell r="M2813" t="str">
            <v>Actif</v>
          </cell>
          <cell r="N2813"/>
          <cell r="O2813" t="str">
            <v>WINSOR &amp; NEWTON</v>
          </cell>
          <cell r="P2813" t="str">
            <v>FINE ARTS</v>
          </cell>
          <cell r="Q2813" t="str">
            <v>W&amp;N BRUSH</v>
          </cell>
          <cell r="R2813" t="str">
            <v>MONARCH SYNTHETIC BRUSH</v>
          </cell>
          <cell r="S2813" t="str">
            <v>UNIT</v>
          </cell>
          <cell r="T2813" t="str">
            <v>No serie</v>
          </cell>
          <cell r="U2813" t="str">
            <v/>
          </cell>
          <cell r="V2813" t="str">
            <v>10100400545701</v>
          </cell>
          <cell r="W2813" t="str">
            <v>96033010</v>
          </cell>
          <cell r="X2813" t="str">
            <v>UNITED KINGDOM</v>
          </cell>
          <cell r="Y2813">
            <v>1</v>
          </cell>
        </row>
        <row r="2814">
          <cell r="A2814" t="str">
            <v>094376866063</v>
          </cell>
          <cell r="B2814" t="str">
            <v>5504004</v>
          </cell>
          <cell r="C2814" t="str">
            <v>W&amp;N MONARCH PINCEAU FILBERT N4</v>
          </cell>
          <cell r="D2814">
            <v>61</v>
          </cell>
          <cell r="E2814"/>
          <cell r="F2814"/>
          <cell r="G2814" t="str">
            <v>WN MONARCH PINCEAU FILBERT N4</v>
          </cell>
          <cell r="H2814" t="str">
            <v>W&amp;N MONARCH PENSEEL KATTENTONG NO.4</v>
          </cell>
          <cell r="I2814" t="str">
            <v>WN MOB FB N4</v>
          </cell>
          <cell r="J2814">
            <v>7.55</v>
          </cell>
          <cell r="K2814">
            <v>7.7</v>
          </cell>
          <cell r="L2814">
            <v>1.9867549668874218E-2</v>
          </cell>
          <cell r="M2814" t="str">
            <v>Actif</v>
          </cell>
          <cell r="N2814"/>
          <cell r="O2814" t="str">
            <v>WINSOR &amp; NEWTON</v>
          </cell>
          <cell r="P2814" t="str">
            <v>FINE ARTS</v>
          </cell>
          <cell r="Q2814" t="str">
            <v>W&amp;N BRUSH</v>
          </cell>
          <cell r="R2814" t="str">
            <v>MONARCH SYNTHETIC BRUSH</v>
          </cell>
          <cell r="S2814" t="str">
            <v>UNIT</v>
          </cell>
          <cell r="T2814" t="str">
            <v>No serie</v>
          </cell>
          <cell r="U2814" t="str">
            <v/>
          </cell>
          <cell r="V2814" t="str">
            <v>10100400545701</v>
          </cell>
          <cell r="W2814" t="str">
            <v>96033010</v>
          </cell>
          <cell r="X2814" t="str">
            <v>UNITED KINGDOM</v>
          </cell>
          <cell r="Y2814">
            <v>3</v>
          </cell>
        </row>
        <row r="2815">
          <cell r="A2815" t="str">
            <v>094376866131</v>
          </cell>
          <cell r="B2815" t="str">
            <v>5505004</v>
          </cell>
          <cell r="C2815" t="str">
            <v>W&amp;N MONARCH PINCEAU SHORT FILB N4</v>
          </cell>
          <cell r="D2815">
            <v>61</v>
          </cell>
          <cell r="E2815"/>
          <cell r="F2815"/>
          <cell r="G2815" t="str">
            <v>WN MONARCH PIN SHORT FILB N4</v>
          </cell>
          <cell r="H2815" t="str">
            <v>W&amp;N MONARCH PENSEEL KATTENTONG KORT NO.4</v>
          </cell>
          <cell r="I2815" t="str">
            <v>WN MOB SH FB N4</v>
          </cell>
          <cell r="J2815">
            <v>7.55</v>
          </cell>
          <cell r="K2815">
            <v>7.7</v>
          </cell>
          <cell r="L2815">
            <v>1.9867549668874218E-2</v>
          </cell>
          <cell r="M2815" t="str">
            <v>Actif</v>
          </cell>
          <cell r="N2815"/>
          <cell r="O2815" t="str">
            <v>WINSOR &amp; NEWTON</v>
          </cell>
          <cell r="P2815" t="str">
            <v>FINE ARTS</v>
          </cell>
          <cell r="Q2815" t="str">
            <v>W&amp;N BRUSH</v>
          </cell>
          <cell r="R2815" t="str">
            <v>MONARCH SYNTHETIC BRUSH</v>
          </cell>
          <cell r="S2815" t="str">
            <v>UNIT</v>
          </cell>
          <cell r="T2815" t="str">
            <v>No serie</v>
          </cell>
          <cell r="U2815" t="str">
            <v/>
          </cell>
          <cell r="V2815" t="str">
            <v>10100400545701</v>
          </cell>
          <cell r="W2815" t="str">
            <v>96033010</v>
          </cell>
          <cell r="X2815" t="str">
            <v>UNITED KINGDOM</v>
          </cell>
          <cell r="Y2815">
            <v>2</v>
          </cell>
        </row>
        <row r="2816">
          <cell r="A2816" t="str">
            <v>094376866070</v>
          </cell>
          <cell r="B2816" t="str">
            <v>5504006</v>
          </cell>
          <cell r="C2816" t="str">
            <v>W&amp;N MONARCH PINCEAU FILBERT N6</v>
          </cell>
          <cell r="D2816">
            <v>61</v>
          </cell>
          <cell r="E2816"/>
          <cell r="F2816"/>
          <cell r="G2816" t="str">
            <v>WN MONARCH PINCEAU FILBERT N6</v>
          </cell>
          <cell r="H2816" t="str">
            <v>W&amp;N MONARCH PENSEEL KATTENTONG NO.6</v>
          </cell>
          <cell r="I2816" t="str">
            <v>WN MOB FB N6</v>
          </cell>
          <cell r="J2816">
            <v>8.74</v>
          </cell>
          <cell r="K2816">
            <v>8.91</v>
          </cell>
          <cell r="L2816">
            <v>1.9450800915331801E-2</v>
          </cell>
          <cell r="M2816" t="str">
            <v>Actif</v>
          </cell>
          <cell r="N2816"/>
          <cell r="O2816" t="str">
            <v>WINSOR &amp; NEWTON</v>
          </cell>
          <cell r="P2816" t="str">
            <v>FINE ARTS</v>
          </cell>
          <cell r="Q2816" t="str">
            <v>W&amp;N BRUSH</v>
          </cell>
          <cell r="R2816" t="str">
            <v>MONARCH SYNTHETIC BRUSH</v>
          </cell>
          <cell r="S2816" t="str">
            <v>UNIT</v>
          </cell>
          <cell r="T2816" t="str">
            <v>No serie</v>
          </cell>
          <cell r="U2816" t="str">
            <v/>
          </cell>
          <cell r="V2816" t="str">
            <v>10100400545701</v>
          </cell>
          <cell r="W2816" t="str">
            <v>96033010</v>
          </cell>
          <cell r="X2816" t="str">
            <v>UNITED KINGDOM</v>
          </cell>
          <cell r="Y2816">
            <v>3</v>
          </cell>
        </row>
        <row r="2817">
          <cell r="A2817" t="str">
            <v>094376866179</v>
          </cell>
          <cell r="B2817" t="str">
            <v>5506002</v>
          </cell>
          <cell r="C2817" t="str">
            <v>W&amp;N MONARCH PINCEAU EVENTAIL N2</v>
          </cell>
          <cell r="D2817">
            <v>61</v>
          </cell>
          <cell r="E2817"/>
          <cell r="F2817"/>
          <cell r="G2817" t="str">
            <v>WN MONARCH PINCEAU EVENTAIL N2</v>
          </cell>
          <cell r="H2817" t="str">
            <v>W&amp;N MONARCH PENSEEL WAAIER Nø2</v>
          </cell>
          <cell r="I2817" t="str">
            <v>WN MOB FAN N2</v>
          </cell>
          <cell r="J2817">
            <v>8.81</v>
          </cell>
          <cell r="K2817">
            <v>8.99</v>
          </cell>
          <cell r="L2817">
            <v>2.0431328036322329E-2</v>
          </cell>
          <cell r="M2817" t="str">
            <v>Actif</v>
          </cell>
          <cell r="N2817"/>
          <cell r="O2817" t="str">
            <v>WINSOR &amp; NEWTON</v>
          </cell>
          <cell r="P2817" t="str">
            <v>FINE ARTS</v>
          </cell>
          <cell r="Q2817" t="str">
            <v>W&amp;N BRUSH</v>
          </cell>
          <cell r="R2817" t="str">
            <v>MONARCH SYNTHETIC BRUSH</v>
          </cell>
          <cell r="S2817" t="str">
            <v>UNIT</v>
          </cell>
          <cell r="T2817" t="str">
            <v>No serie</v>
          </cell>
          <cell r="U2817" t="str">
            <v/>
          </cell>
          <cell r="V2817" t="str">
            <v>10100400545701</v>
          </cell>
          <cell r="W2817" t="str">
            <v>96033010</v>
          </cell>
          <cell r="X2817" t="str">
            <v>UNITED KINGDOM</v>
          </cell>
          <cell r="Y2817">
            <v>1</v>
          </cell>
        </row>
        <row r="2818">
          <cell r="A2818" t="str">
            <v>094376865837</v>
          </cell>
          <cell r="B2818" t="str">
            <v>5501008</v>
          </cell>
          <cell r="C2818" t="str">
            <v>W&amp;N MONARCH PINCEAU BRIGHT N8</v>
          </cell>
          <cell r="D2818">
            <v>61</v>
          </cell>
          <cell r="E2818"/>
          <cell r="F2818"/>
          <cell r="G2818" t="str">
            <v>WN MONARCH PINCEAU BRIGHT N8</v>
          </cell>
          <cell r="H2818" t="str">
            <v>W&amp;N MONARCH PENSEEL PLAT KORT LANGE STEEL NO.8</v>
          </cell>
          <cell r="I2818" t="str">
            <v>WN MOB BR N8</v>
          </cell>
          <cell r="J2818">
            <v>9.23</v>
          </cell>
          <cell r="K2818">
            <v>9.41</v>
          </cell>
          <cell r="L2818">
            <v>1.950162513542792E-2</v>
          </cell>
          <cell r="M2818" t="str">
            <v>Actif</v>
          </cell>
          <cell r="N2818"/>
          <cell r="O2818" t="str">
            <v>WINSOR &amp; NEWTON</v>
          </cell>
          <cell r="P2818" t="str">
            <v>FINE ARTS</v>
          </cell>
          <cell r="Q2818" t="str">
            <v>W&amp;N BRUSH</v>
          </cell>
          <cell r="R2818" t="str">
            <v>MONARCH SYNTHETIC BRUSH</v>
          </cell>
          <cell r="S2818" t="str">
            <v>UNIT</v>
          </cell>
          <cell r="T2818" t="str">
            <v>No serie</v>
          </cell>
          <cell r="U2818" t="str">
            <v/>
          </cell>
          <cell r="V2818" t="str">
            <v>10100400545701</v>
          </cell>
          <cell r="W2818" t="str">
            <v>96033010</v>
          </cell>
          <cell r="X2818" t="str">
            <v>UNITED KINGDOM</v>
          </cell>
          <cell r="Y2818">
            <v>2</v>
          </cell>
        </row>
        <row r="2819">
          <cell r="A2819" t="str">
            <v>094376865912</v>
          </cell>
          <cell r="B2819" t="str">
            <v>5502008</v>
          </cell>
          <cell r="C2819" t="str">
            <v>W&amp;N MONARCH PINCEAU PLAT N8</v>
          </cell>
          <cell r="D2819">
            <v>61</v>
          </cell>
          <cell r="E2819"/>
          <cell r="F2819"/>
          <cell r="G2819" t="str">
            <v>WN MONARCH PINCEAU PLAT N8</v>
          </cell>
          <cell r="H2819" t="str">
            <v>W&amp;N MONARCH PENSEEL PLAT LANGE STEEL NO.8</v>
          </cell>
          <cell r="I2819" t="str">
            <v>WN MOB FL N8</v>
          </cell>
          <cell r="J2819">
            <v>9.23</v>
          </cell>
          <cell r="K2819">
            <v>9.41</v>
          </cell>
          <cell r="L2819">
            <v>1.950162513542792E-2</v>
          </cell>
          <cell r="M2819" t="str">
            <v>Actif</v>
          </cell>
          <cell r="N2819"/>
          <cell r="O2819" t="str">
            <v>WINSOR &amp; NEWTON</v>
          </cell>
          <cell r="P2819" t="str">
            <v>FINE ARTS</v>
          </cell>
          <cell r="Q2819" t="str">
            <v>W&amp;N BRUSH</v>
          </cell>
          <cell r="R2819" t="str">
            <v>MONARCH SYNTHETIC BRUSH</v>
          </cell>
          <cell r="S2819" t="str">
            <v>UNIT</v>
          </cell>
          <cell r="T2819" t="str">
            <v>No serie</v>
          </cell>
          <cell r="U2819" t="str">
            <v/>
          </cell>
          <cell r="V2819" t="str">
            <v>10100400545701</v>
          </cell>
          <cell r="W2819" t="str">
            <v>96033010</v>
          </cell>
          <cell r="X2819" t="str">
            <v>UNITED KINGDOM</v>
          </cell>
          <cell r="Y2819">
            <v>2</v>
          </cell>
        </row>
        <row r="2820">
          <cell r="A2820" t="str">
            <v>094376865998</v>
          </cell>
          <cell r="B2820" t="str">
            <v>5503008</v>
          </cell>
          <cell r="C2820" t="str">
            <v>W&amp;N MONARCH PINCEAU ROND N8</v>
          </cell>
          <cell r="D2820">
            <v>61</v>
          </cell>
          <cell r="E2820"/>
          <cell r="F2820"/>
          <cell r="G2820" t="str">
            <v>WN MONARCH PINCEAU ROND N8</v>
          </cell>
          <cell r="H2820" t="str">
            <v>W&amp;N MONARCH PENSEEL ROND NO.8</v>
          </cell>
          <cell r="I2820" t="str">
            <v>WN MOB RD N8</v>
          </cell>
          <cell r="J2820">
            <v>9.83</v>
          </cell>
          <cell r="K2820">
            <v>10.029999999999999</v>
          </cell>
          <cell r="L2820">
            <v>2.0345879959308168E-2</v>
          </cell>
          <cell r="M2820" t="str">
            <v>Actif</v>
          </cell>
          <cell r="N2820"/>
          <cell r="O2820" t="str">
            <v>WINSOR &amp; NEWTON</v>
          </cell>
          <cell r="P2820" t="str">
            <v>FINE ARTS</v>
          </cell>
          <cell r="Q2820" t="str">
            <v>W&amp;N BRUSH</v>
          </cell>
          <cell r="R2820" t="str">
            <v>MONARCH SYNTHETIC BRUSH</v>
          </cell>
          <cell r="S2820" t="str">
            <v>UNIT</v>
          </cell>
          <cell r="T2820" t="str">
            <v>No serie</v>
          </cell>
          <cell r="U2820" t="str">
            <v/>
          </cell>
          <cell r="V2820" t="str">
            <v>10100400545701</v>
          </cell>
          <cell r="W2820" t="str">
            <v>96033010</v>
          </cell>
          <cell r="X2820" t="str">
            <v>UNITED KINGDOM</v>
          </cell>
          <cell r="Y2820">
            <v>3</v>
          </cell>
        </row>
        <row r="2821">
          <cell r="A2821" t="str">
            <v>094376866148</v>
          </cell>
          <cell r="B2821" t="str">
            <v>5505006</v>
          </cell>
          <cell r="C2821" t="str">
            <v>W&amp;N MONARCH PINCEAU SHORT FILB N6</v>
          </cell>
          <cell r="D2821">
            <v>61</v>
          </cell>
          <cell r="E2821"/>
          <cell r="F2821"/>
          <cell r="G2821" t="str">
            <v>WN MONARCH PIN SHORT FILB N6</v>
          </cell>
          <cell r="H2821" t="str">
            <v>W&amp;N MONARCH PENSEEL KATTENTONG KORT NO.6</v>
          </cell>
          <cell r="I2821" t="str">
            <v>WN MOB SH FB N6</v>
          </cell>
          <cell r="J2821">
            <v>10.16</v>
          </cell>
          <cell r="K2821">
            <v>10.36</v>
          </cell>
          <cell r="L2821">
            <v>1.968503937007867E-2</v>
          </cell>
          <cell r="M2821" t="str">
            <v>Actif</v>
          </cell>
          <cell r="N2821"/>
          <cell r="O2821" t="str">
            <v>WINSOR &amp; NEWTON</v>
          </cell>
          <cell r="P2821" t="str">
            <v>FINE ARTS</v>
          </cell>
          <cell r="Q2821" t="str">
            <v>W&amp;N BRUSH</v>
          </cell>
          <cell r="R2821" t="str">
            <v>MONARCH SYNTHETIC BRUSH</v>
          </cell>
          <cell r="S2821" t="str">
            <v>UNIT</v>
          </cell>
          <cell r="T2821" t="str">
            <v>No serie</v>
          </cell>
          <cell r="U2821" t="str">
            <v/>
          </cell>
          <cell r="V2821" t="str">
            <v>10100400545701</v>
          </cell>
          <cell r="W2821" t="str">
            <v>96033010</v>
          </cell>
          <cell r="X2821" t="str">
            <v>UNITED KINGDOM</v>
          </cell>
          <cell r="Y2821">
            <v>2</v>
          </cell>
        </row>
        <row r="2822">
          <cell r="A2822" t="str">
            <v>094376866186</v>
          </cell>
          <cell r="B2822" t="str">
            <v>5506004</v>
          </cell>
          <cell r="C2822" t="str">
            <v>W&amp;N MONARCH PINCEAU EVENTAIL N4</v>
          </cell>
          <cell r="D2822">
            <v>61</v>
          </cell>
          <cell r="E2822"/>
          <cell r="F2822"/>
          <cell r="G2822" t="str">
            <v>WN MONARCH PINCEAU EVENTAIL N4</v>
          </cell>
          <cell r="H2822" t="str">
            <v>W&amp;N MONARCH PENSEEL WAAIER Nø4</v>
          </cell>
          <cell r="I2822" t="str">
            <v>WN MOB FAN N4</v>
          </cell>
          <cell r="J2822">
            <v>10.93</v>
          </cell>
          <cell r="K2822">
            <v>11.15</v>
          </cell>
          <cell r="L2822">
            <v>2.0128087831656052E-2</v>
          </cell>
          <cell r="M2822" t="str">
            <v>Actif</v>
          </cell>
          <cell r="N2822"/>
          <cell r="O2822" t="str">
            <v>WINSOR &amp; NEWTON</v>
          </cell>
          <cell r="P2822" t="str">
            <v>FINE ARTS</v>
          </cell>
          <cell r="Q2822" t="str">
            <v>W&amp;N BRUSH</v>
          </cell>
          <cell r="R2822" t="str">
            <v>MONARCH SYNTHETIC BRUSH</v>
          </cell>
          <cell r="S2822" t="str">
            <v>UNIT</v>
          </cell>
          <cell r="T2822" t="str">
            <v>No serie</v>
          </cell>
          <cell r="U2822" t="str">
            <v/>
          </cell>
          <cell r="V2822" t="str">
            <v>10100400545701</v>
          </cell>
          <cell r="W2822" t="str">
            <v>96033010</v>
          </cell>
          <cell r="X2822" t="str">
            <v>UNITED KINGDOM</v>
          </cell>
          <cell r="Y2822">
            <v>1</v>
          </cell>
        </row>
        <row r="2823">
          <cell r="A2823" t="str">
            <v>094376865844</v>
          </cell>
          <cell r="B2823" t="str">
            <v>5501010</v>
          </cell>
          <cell r="C2823" t="str">
            <v>W&amp;N MONARCH PINCEAU BRIGHT N10</v>
          </cell>
          <cell r="D2823">
            <v>61</v>
          </cell>
          <cell r="E2823"/>
          <cell r="F2823"/>
          <cell r="G2823" t="str">
            <v>WN MONARCH PINCEAU BRIGHT N10</v>
          </cell>
          <cell r="H2823" t="str">
            <v>W&amp;N MONARCH PENSEEL PLAT KORT LANGE STEEL NO.10</v>
          </cell>
          <cell r="I2823" t="str">
            <v>WN MOB BR N10</v>
          </cell>
          <cell r="J2823">
            <v>11.14</v>
          </cell>
          <cell r="K2823">
            <v>11.36</v>
          </cell>
          <cell r="L2823">
            <v>1.9748653500897564E-2</v>
          </cell>
          <cell r="M2823" t="str">
            <v>Actif</v>
          </cell>
          <cell r="N2823"/>
          <cell r="O2823" t="str">
            <v>WINSOR &amp; NEWTON</v>
          </cell>
          <cell r="P2823" t="str">
            <v>FINE ARTS</v>
          </cell>
          <cell r="Q2823" t="str">
            <v>W&amp;N BRUSH</v>
          </cell>
          <cell r="R2823" t="str">
            <v>MONARCH SYNTHETIC BRUSH</v>
          </cell>
          <cell r="S2823" t="str">
            <v>UNIT</v>
          </cell>
          <cell r="T2823" t="str">
            <v>No serie</v>
          </cell>
          <cell r="U2823" t="str">
            <v/>
          </cell>
          <cell r="V2823" t="str">
            <v>10100400545701</v>
          </cell>
          <cell r="W2823" t="str">
            <v>96033010</v>
          </cell>
          <cell r="X2823" t="str">
            <v>UNITED KINGDOM</v>
          </cell>
          <cell r="Y2823">
            <v>2</v>
          </cell>
        </row>
        <row r="2824">
          <cell r="A2824" t="str">
            <v>094376865929</v>
          </cell>
          <cell r="B2824" t="str">
            <v>5502010</v>
          </cell>
          <cell r="C2824" t="str">
            <v>W&amp;N MONARCH PINCEAU PLAT N10</v>
          </cell>
          <cell r="D2824">
            <v>61</v>
          </cell>
          <cell r="E2824"/>
          <cell r="F2824"/>
          <cell r="G2824" t="str">
            <v>WN MONARCH PINCEAU PLAT N10</v>
          </cell>
          <cell r="H2824" t="str">
            <v>W&amp;N MONARCH PENSEEL PLAT LANGE STEEL NO.10</v>
          </cell>
          <cell r="I2824" t="str">
            <v>WN MOB FL N10</v>
          </cell>
          <cell r="J2824">
            <v>11.14</v>
          </cell>
          <cell r="K2824">
            <v>11.36</v>
          </cell>
          <cell r="L2824">
            <v>1.9748653500897564E-2</v>
          </cell>
          <cell r="M2824" t="str">
            <v>Actif</v>
          </cell>
          <cell r="N2824"/>
          <cell r="O2824" t="str">
            <v>WINSOR &amp; NEWTON</v>
          </cell>
          <cell r="P2824" t="str">
            <v>FINE ARTS</v>
          </cell>
          <cell r="Q2824" t="str">
            <v>W&amp;N BRUSH</v>
          </cell>
          <cell r="R2824" t="str">
            <v>MONARCH SYNTHETIC BRUSH</v>
          </cell>
          <cell r="S2824" t="str">
            <v>UNIT</v>
          </cell>
          <cell r="T2824" t="str">
            <v>No serie</v>
          </cell>
          <cell r="U2824" t="str">
            <v/>
          </cell>
          <cell r="V2824" t="str">
            <v>10100400545701</v>
          </cell>
          <cell r="W2824" t="str">
            <v>96033010</v>
          </cell>
          <cell r="X2824" t="str">
            <v>UNITED KINGDOM</v>
          </cell>
          <cell r="Y2824">
            <v>2</v>
          </cell>
        </row>
        <row r="2825">
          <cell r="A2825" t="str">
            <v>094376866087</v>
          </cell>
          <cell r="B2825" t="str">
            <v>5504008</v>
          </cell>
          <cell r="C2825" t="str">
            <v>W&amp;N MONARCH PINCEAU FILBERT N8</v>
          </cell>
          <cell r="D2825">
            <v>61</v>
          </cell>
          <cell r="E2825"/>
          <cell r="F2825"/>
          <cell r="G2825" t="str">
            <v>WN MONARCH PINCEAU FILBERT N8</v>
          </cell>
          <cell r="H2825" t="str">
            <v>W&amp;N MONARCH PENSEEL KATTENTONG NO.8</v>
          </cell>
          <cell r="I2825" t="str">
            <v>WN MOB FB N8</v>
          </cell>
          <cell r="J2825">
            <v>11.77</v>
          </cell>
          <cell r="K2825">
            <v>12.01</v>
          </cell>
          <cell r="L2825">
            <v>2.0390824129141904E-2</v>
          </cell>
          <cell r="M2825" t="str">
            <v>Actif</v>
          </cell>
          <cell r="N2825"/>
          <cell r="O2825" t="str">
            <v>WINSOR &amp; NEWTON</v>
          </cell>
          <cell r="P2825" t="str">
            <v>FINE ARTS</v>
          </cell>
          <cell r="Q2825" t="str">
            <v>W&amp;N BRUSH</v>
          </cell>
          <cell r="R2825" t="str">
            <v>MONARCH SYNTHETIC BRUSH</v>
          </cell>
          <cell r="S2825" t="str">
            <v>UNIT</v>
          </cell>
          <cell r="T2825" t="str">
            <v>No serie</v>
          </cell>
          <cell r="U2825" t="str">
            <v/>
          </cell>
          <cell r="V2825" t="str">
            <v>10100400545701</v>
          </cell>
          <cell r="W2825" t="str">
            <v>96033010</v>
          </cell>
          <cell r="X2825" t="str">
            <v>UNITED KINGDOM</v>
          </cell>
          <cell r="Y2825">
            <v>3</v>
          </cell>
        </row>
        <row r="2826">
          <cell r="A2826" t="str">
            <v>094376866193</v>
          </cell>
          <cell r="B2826" t="str">
            <v>5506006</v>
          </cell>
          <cell r="C2826" t="str">
            <v>W&amp;N MONARCH PINCEAU EVENTAIL N6</v>
          </cell>
          <cell r="D2826">
            <v>61</v>
          </cell>
          <cell r="E2826"/>
          <cell r="F2826"/>
          <cell r="G2826" t="str">
            <v>WN MONARCH PINCEAU EVENTAIL N6</v>
          </cell>
          <cell r="H2826" t="str">
            <v>W&amp;N MONARCH PENSEEL WAAIER Nø6</v>
          </cell>
          <cell r="I2826" t="str">
            <v>WN MOB FAN N6</v>
          </cell>
          <cell r="J2826">
            <v>12.22</v>
          </cell>
          <cell r="K2826">
            <v>12.46</v>
          </cell>
          <cell r="L2826">
            <v>1.9639934533551572E-2</v>
          </cell>
          <cell r="M2826" t="str">
            <v>Actif</v>
          </cell>
          <cell r="N2826"/>
          <cell r="O2826" t="str">
            <v>WINSOR &amp; NEWTON</v>
          </cell>
          <cell r="P2826" t="str">
            <v>FINE ARTS</v>
          </cell>
          <cell r="Q2826" t="str">
            <v>W&amp;N BRUSH</v>
          </cell>
          <cell r="R2826" t="str">
            <v>MONARCH SYNTHETIC BRUSH</v>
          </cell>
          <cell r="S2826" t="str">
            <v>UNIT</v>
          </cell>
          <cell r="T2826" t="str">
            <v>No serie</v>
          </cell>
          <cell r="U2826" t="str">
            <v/>
          </cell>
          <cell r="V2826" t="str">
            <v>10100400545701</v>
          </cell>
          <cell r="W2826" t="str">
            <v>96033010</v>
          </cell>
          <cell r="X2826" t="str">
            <v>UNITED KINGDOM</v>
          </cell>
          <cell r="Y2826">
            <v>1</v>
          </cell>
        </row>
        <row r="2827">
          <cell r="A2827" t="str">
            <v>094376865851</v>
          </cell>
          <cell r="B2827" t="str">
            <v>5501012</v>
          </cell>
          <cell r="C2827" t="str">
            <v>W&amp;N MONARCH PINCEAU BRIGHT N12</v>
          </cell>
          <cell r="D2827">
            <v>61</v>
          </cell>
          <cell r="E2827"/>
          <cell r="F2827"/>
          <cell r="G2827" t="str">
            <v>WN MONARCH PINCEAU BRIGHT N12</v>
          </cell>
          <cell r="H2827" t="str">
            <v>W&amp;N MONARCH PENSEEL PLAT KORT LANGE STEEL NO.12</v>
          </cell>
          <cell r="I2827" t="str">
            <v>WN MOB BR N12</v>
          </cell>
          <cell r="J2827">
            <v>12.35</v>
          </cell>
          <cell r="K2827">
            <v>12.6</v>
          </cell>
          <cell r="L2827">
            <v>2.0242914979757085E-2</v>
          </cell>
          <cell r="M2827" t="str">
            <v>Actif</v>
          </cell>
          <cell r="N2827"/>
          <cell r="O2827" t="str">
            <v>WINSOR &amp; NEWTON</v>
          </cell>
          <cell r="P2827" t="str">
            <v>FINE ARTS</v>
          </cell>
          <cell r="Q2827" t="str">
            <v>W&amp;N BRUSH</v>
          </cell>
          <cell r="R2827" t="str">
            <v>MONARCH SYNTHETIC BRUSH</v>
          </cell>
          <cell r="S2827" t="str">
            <v>UNIT</v>
          </cell>
          <cell r="T2827" t="str">
            <v>No serie</v>
          </cell>
          <cell r="U2827" t="str">
            <v/>
          </cell>
          <cell r="V2827" t="str">
            <v>10100400545701</v>
          </cell>
          <cell r="W2827" t="str">
            <v>96033010</v>
          </cell>
          <cell r="X2827" t="str">
            <v>UNITED KINGDOM</v>
          </cell>
          <cell r="Y2827">
            <v>1</v>
          </cell>
        </row>
        <row r="2828">
          <cell r="A2828" t="str">
            <v>094376865936</v>
          </cell>
          <cell r="B2828" t="str">
            <v>5502012</v>
          </cell>
          <cell r="C2828" t="str">
            <v>W&amp;N MONARCH PINCEAU PLAT N12</v>
          </cell>
          <cell r="D2828">
            <v>61</v>
          </cell>
          <cell r="E2828"/>
          <cell r="F2828"/>
          <cell r="G2828" t="str">
            <v>WN MONARCH PINCEAU PLAT N12</v>
          </cell>
          <cell r="H2828" t="str">
            <v>W&amp;N MONARCH PENSEEL PLAT LANGE STEEL NO.12</v>
          </cell>
          <cell r="I2828" t="str">
            <v>WN MOB FL N12</v>
          </cell>
          <cell r="J2828">
            <v>12.35</v>
          </cell>
          <cell r="K2828">
            <v>12.6</v>
          </cell>
          <cell r="L2828">
            <v>2.0242914979757085E-2</v>
          </cell>
          <cell r="M2828" t="str">
            <v>Actif</v>
          </cell>
          <cell r="N2828"/>
          <cell r="O2828" t="str">
            <v>WINSOR &amp; NEWTON</v>
          </cell>
          <cell r="P2828" t="str">
            <v>FINE ARTS</v>
          </cell>
          <cell r="Q2828" t="str">
            <v>W&amp;N BRUSH</v>
          </cell>
          <cell r="R2828" t="str">
            <v>MONARCH SYNTHETIC BRUSH</v>
          </cell>
          <cell r="S2828" t="str">
            <v>UNIT</v>
          </cell>
          <cell r="T2828" t="str">
            <v>No serie</v>
          </cell>
          <cell r="U2828" t="str">
            <v/>
          </cell>
          <cell r="V2828" t="str">
            <v>10100400545701</v>
          </cell>
          <cell r="W2828" t="str">
            <v>96033010</v>
          </cell>
          <cell r="X2828" t="str">
            <v>UNITED KINGDOM</v>
          </cell>
          <cell r="Y2828">
            <v>1</v>
          </cell>
        </row>
        <row r="2829">
          <cell r="A2829" t="str">
            <v>094376866094</v>
          </cell>
          <cell r="B2829" t="str">
            <v>5504010</v>
          </cell>
          <cell r="C2829" t="str">
            <v>W&amp;N MONARCH PINCEAU FILBERT N10</v>
          </cell>
          <cell r="D2829">
            <v>61</v>
          </cell>
          <cell r="E2829"/>
          <cell r="F2829"/>
          <cell r="G2829" t="str">
            <v>WN MONARCH PINCEAU FILBERT N10</v>
          </cell>
          <cell r="H2829" t="str">
            <v>W&amp;N MONARCH PENSEEL KATTENTONG NO.10</v>
          </cell>
          <cell r="I2829" t="str">
            <v>WN MOB FB N10</v>
          </cell>
          <cell r="J2829">
            <v>12.45</v>
          </cell>
          <cell r="K2829">
            <v>12.7</v>
          </cell>
          <cell r="L2829">
            <v>2.0080321285140562E-2</v>
          </cell>
          <cell r="M2829" t="str">
            <v>Actif</v>
          </cell>
          <cell r="N2829"/>
          <cell r="O2829" t="str">
            <v>WINSOR &amp; NEWTON</v>
          </cell>
          <cell r="P2829" t="str">
            <v>FINE ARTS</v>
          </cell>
          <cell r="Q2829" t="str">
            <v>W&amp;N BRUSH</v>
          </cell>
          <cell r="R2829" t="str">
            <v>MONARCH SYNTHETIC BRUSH</v>
          </cell>
          <cell r="S2829" t="str">
            <v>UNIT</v>
          </cell>
          <cell r="T2829" t="str">
            <v>No serie</v>
          </cell>
          <cell r="U2829" t="str">
            <v/>
          </cell>
          <cell r="V2829" t="str">
            <v>10100400545701</v>
          </cell>
          <cell r="W2829" t="str">
            <v>96033010</v>
          </cell>
          <cell r="X2829" t="str">
            <v>UNITED KINGDOM</v>
          </cell>
          <cell r="Y2829">
            <v>3</v>
          </cell>
        </row>
        <row r="2830">
          <cell r="A2830" t="str">
            <v>094376865868</v>
          </cell>
          <cell r="B2830" t="str">
            <v>5501014</v>
          </cell>
          <cell r="C2830" t="str">
            <v>W&amp;N MONARCH PINCEAU BRIGHT N14</v>
          </cell>
          <cell r="D2830">
            <v>61</v>
          </cell>
          <cell r="E2830"/>
          <cell r="F2830"/>
          <cell r="G2830" t="str">
            <v>WN MONARCH PINCEAU BRIGHT N14</v>
          </cell>
          <cell r="H2830" t="str">
            <v>W&amp;N MONARCH PENSEEL PLAT KORT LANGE STEEL NO.14</v>
          </cell>
          <cell r="I2830" t="str">
            <v>WN MOB BR N14</v>
          </cell>
          <cell r="J2830">
            <v>13.01</v>
          </cell>
          <cell r="K2830">
            <v>13.27</v>
          </cell>
          <cell r="L2830">
            <v>1.9984627209838568E-2</v>
          </cell>
          <cell r="M2830" t="str">
            <v>Actif</v>
          </cell>
          <cell r="N2830"/>
          <cell r="O2830" t="str">
            <v>WINSOR &amp; NEWTON</v>
          </cell>
          <cell r="P2830" t="str">
            <v>FINE ARTS</v>
          </cell>
          <cell r="Q2830" t="str">
            <v>W&amp;N BRUSH</v>
          </cell>
          <cell r="R2830" t="str">
            <v>MONARCH SYNTHETIC BRUSH</v>
          </cell>
          <cell r="S2830" t="str">
            <v>UNIT</v>
          </cell>
          <cell r="T2830" t="str">
            <v>No serie</v>
          </cell>
          <cell r="U2830" t="str">
            <v/>
          </cell>
          <cell r="V2830" t="str">
            <v>10100400545701</v>
          </cell>
          <cell r="W2830" t="str">
            <v>96033010</v>
          </cell>
          <cell r="X2830" t="str">
            <v>UNITED KINGDOM</v>
          </cell>
          <cell r="Y2830">
            <v>1</v>
          </cell>
        </row>
        <row r="2831">
          <cell r="A2831" t="str">
            <v>094376866100</v>
          </cell>
          <cell r="B2831" t="str">
            <v>5504012</v>
          </cell>
          <cell r="C2831" t="str">
            <v>W&amp;N MONARCH PINCEAU FILBERT N12</v>
          </cell>
          <cell r="D2831">
            <v>61</v>
          </cell>
          <cell r="E2831"/>
          <cell r="F2831"/>
          <cell r="G2831" t="str">
            <v>WN MONARCH PINCEAU FILBERT N12</v>
          </cell>
          <cell r="H2831" t="str">
            <v>W&amp;N MONARCH PENSEEL KATTENTONG NO.12</v>
          </cell>
          <cell r="I2831" t="str">
            <v>WN MOB FB N12</v>
          </cell>
          <cell r="J2831">
            <v>13.01</v>
          </cell>
          <cell r="K2831">
            <v>13.27</v>
          </cell>
          <cell r="L2831">
            <v>1.9984627209838568E-2</v>
          </cell>
          <cell r="M2831" t="str">
            <v>Actif</v>
          </cell>
          <cell r="N2831"/>
          <cell r="O2831" t="str">
            <v>WINSOR &amp; NEWTON</v>
          </cell>
          <cell r="P2831" t="str">
            <v>FINE ARTS</v>
          </cell>
          <cell r="Q2831" t="str">
            <v>W&amp;N BRUSH</v>
          </cell>
          <cell r="R2831" t="str">
            <v>MONARCH SYNTHETIC BRUSH</v>
          </cell>
          <cell r="S2831" t="str">
            <v>UNIT</v>
          </cell>
          <cell r="T2831" t="str">
            <v>No serie</v>
          </cell>
          <cell r="U2831" t="str">
            <v/>
          </cell>
          <cell r="V2831" t="str">
            <v>10100400545701</v>
          </cell>
          <cell r="W2831" t="str">
            <v>96033010</v>
          </cell>
          <cell r="X2831" t="str">
            <v>UNITED KINGDOM</v>
          </cell>
          <cell r="Y2831">
            <v>3</v>
          </cell>
        </row>
        <row r="2832">
          <cell r="A2832" t="str">
            <v>094376865943</v>
          </cell>
          <cell r="B2832" t="str">
            <v>5502014</v>
          </cell>
          <cell r="C2832" t="str">
            <v>W&amp;N MONARCH PINCEAU PLAT N14</v>
          </cell>
          <cell r="D2832">
            <v>61</v>
          </cell>
          <cell r="E2832"/>
          <cell r="F2832"/>
          <cell r="G2832" t="str">
            <v>WN MONARCH PINCEAU PLAT N14</v>
          </cell>
          <cell r="H2832" t="str">
            <v>W&amp;N MONARCH PENSEEL PLAT LANGE STEEL NO.14</v>
          </cell>
          <cell r="I2832" t="str">
            <v>WN MOB FL N14</v>
          </cell>
          <cell r="J2832">
            <v>13.01</v>
          </cell>
          <cell r="K2832">
            <v>13.27</v>
          </cell>
          <cell r="L2832">
            <v>1.9984627209838568E-2</v>
          </cell>
          <cell r="M2832" t="str">
            <v>Actif</v>
          </cell>
          <cell r="N2832"/>
          <cell r="O2832" t="str">
            <v>WINSOR &amp; NEWTON</v>
          </cell>
          <cell r="P2832" t="str">
            <v>FINE ARTS</v>
          </cell>
          <cell r="Q2832" t="str">
            <v>W&amp;N BRUSH</v>
          </cell>
          <cell r="R2832" t="str">
            <v>MONARCH SYNTHETIC BRUSH</v>
          </cell>
          <cell r="S2832" t="str">
            <v>UNIT</v>
          </cell>
          <cell r="T2832" t="str">
            <v>No serie</v>
          </cell>
          <cell r="U2832" t="str">
            <v/>
          </cell>
          <cell r="V2832" t="str">
            <v>10100400545701</v>
          </cell>
          <cell r="W2832" t="str">
            <v>96033010</v>
          </cell>
          <cell r="X2832" t="str">
            <v>UNITED KINGDOM</v>
          </cell>
          <cell r="Y2832">
            <v>1</v>
          </cell>
        </row>
        <row r="2833">
          <cell r="A2833" t="str">
            <v>094376866155</v>
          </cell>
          <cell r="B2833" t="str">
            <v>5505008</v>
          </cell>
          <cell r="C2833" t="str">
            <v>W&amp;N MONARCH PINCEAU SHORT FILB N8</v>
          </cell>
          <cell r="D2833">
            <v>61</v>
          </cell>
          <cell r="E2833"/>
          <cell r="F2833"/>
          <cell r="G2833" t="str">
            <v>WN MONARCH PIN SHORT FILB N8</v>
          </cell>
          <cell r="H2833" t="str">
            <v>W&amp;N MONARCH PENSEEL KATTENTONG KORT NO.8</v>
          </cell>
          <cell r="I2833" t="str">
            <v>WN MOB SH FB N8</v>
          </cell>
          <cell r="J2833">
            <v>13.11</v>
          </cell>
          <cell r="K2833">
            <v>13.37</v>
          </cell>
          <cell r="L2833">
            <v>1.9832189168573593E-2</v>
          </cell>
          <cell r="M2833" t="str">
            <v>Actif</v>
          </cell>
          <cell r="N2833"/>
          <cell r="O2833" t="str">
            <v>WINSOR &amp; NEWTON</v>
          </cell>
          <cell r="P2833" t="str">
            <v>FINE ARTS</v>
          </cell>
          <cell r="Q2833" t="str">
            <v>W&amp;N BRUSH</v>
          </cell>
          <cell r="R2833" t="str">
            <v>MONARCH SYNTHETIC BRUSH</v>
          </cell>
          <cell r="S2833" t="str">
            <v>UNIT</v>
          </cell>
          <cell r="T2833" t="str">
            <v>No serie</v>
          </cell>
          <cell r="U2833" t="str">
            <v/>
          </cell>
          <cell r="V2833" t="str">
            <v>10100400545701</v>
          </cell>
          <cell r="W2833" t="str">
            <v>96033010</v>
          </cell>
          <cell r="X2833" t="str">
            <v>UNITED KINGDOM</v>
          </cell>
          <cell r="Y2833">
            <v>2</v>
          </cell>
        </row>
        <row r="2834">
          <cell r="A2834" t="str">
            <v>094376866001</v>
          </cell>
          <cell r="B2834" t="str">
            <v>5503010</v>
          </cell>
          <cell r="C2834" t="str">
            <v>W&amp;N MONARCH PINCEAU ROND N10</v>
          </cell>
          <cell r="D2834">
            <v>61</v>
          </cell>
          <cell r="E2834"/>
          <cell r="F2834"/>
          <cell r="G2834" t="str">
            <v>WN MONARCH PINCEAU ROND N10</v>
          </cell>
          <cell r="H2834" t="str">
            <v>W&amp;N MONARCH PENSEEL ROND NO.10</v>
          </cell>
          <cell r="I2834" t="str">
            <v>WN MOB RD N10</v>
          </cell>
          <cell r="J2834">
            <v>14.02</v>
          </cell>
          <cell r="K2834">
            <v>14.3</v>
          </cell>
          <cell r="L2834">
            <v>1.9971469329529326E-2</v>
          </cell>
          <cell r="M2834" t="str">
            <v>Actif</v>
          </cell>
          <cell r="N2834"/>
          <cell r="O2834" t="str">
            <v>WINSOR &amp; NEWTON</v>
          </cell>
          <cell r="P2834" t="str">
            <v>FINE ARTS</v>
          </cell>
          <cell r="Q2834" t="str">
            <v>W&amp;N BRUSH</v>
          </cell>
          <cell r="R2834" t="str">
            <v>MONARCH SYNTHETIC BRUSH</v>
          </cell>
          <cell r="S2834" t="str">
            <v>UNIT</v>
          </cell>
          <cell r="T2834" t="str">
            <v>No serie</v>
          </cell>
          <cell r="U2834" t="str">
            <v/>
          </cell>
          <cell r="V2834" t="str">
            <v>10100400545701</v>
          </cell>
          <cell r="W2834" t="str">
            <v>96033010</v>
          </cell>
          <cell r="X2834" t="str">
            <v>UNITED KINGDOM</v>
          </cell>
          <cell r="Y2834">
            <v>2</v>
          </cell>
        </row>
        <row r="2835">
          <cell r="A2835" t="str">
            <v>094376866018</v>
          </cell>
          <cell r="B2835" t="str">
            <v>5503012</v>
          </cell>
          <cell r="C2835" t="str">
            <v>W&amp;N MONARCH PINCEAU ROND N12</v>
          </cell>
          <cell r="D2835">
            <v>61</v>
          </cell>
          <cell r="E2835"/>
          <cell r="F2835"/>
          <cell r="G2835" t="str">
            <v>WN MONARCH PINCEAU ROND N12</v>
          </cell>
          <cell r="H2835" t="str">
            <v>W&amp;N MONARCH PENSEEL ROND NO.12</v>
          </cell>
          <cell r="I2835" t="str">
            <v>WN MOB RD N12</v>
          </cell>
          <cell r="J2835">
            <v>14.11</v>
          </cell>
          <cell r="K2835">
            <v>14.39</v>
          </cell>
          <cell r="L2835">
            <v>1.9844082211197815E-2</v>
          </cell>
          <cell r="M2835" t="str">
            <v>Actif</v>
          </cell>
          <cell r="N2835"/>
          <cell r="O2835" t="str">
            <v>WINSOR &amp; NEWTON</v>
          </cell>
          <cell r="P2835" t="str">
            <v>FINE ARTS</v>
          </cell>
          <cell r="Q2835" t="str">
            <v>W&amp;N BRUSH</v>
          </cell>
          <cell r="R2835" t="str">
            <v>MONARCH SYNTHETIC BRUSH</v>
          </cell>
          <cell r="S2835" t="str">
            <v>UNIT</v>
          </cell>
          <cell r="T2835" t="str">
            <v>No serie</v>
          </cell>
          <cell r="U2835" t="str">
            <v/>
          </cell>
          <cell r="V2835" t="str">
            <v>10100400545701</v>
          </cell>
          <cell r="W2835" t="str">
            <v>96033010</v>
          </cell>
          <cell r="X2835" t="str">
            <v>UNITED KINGDOM</v>
          </cell>
          <cell r="Y2835">
            <v>1</v>
          </cell>
        </row>
        <row r="2836">
          <cell r="A2836" t="str">
            <v>094376866025</v>
          </cell>
          <cell r="B2836" t="str">
            <v>5503014</v>
          </cell>
          <cell r="C2836" t="str">
            <v>W&amp;N MONARCH PINCEAU ROND N14</v>
          </cell>
          <cell r="D2836">
            <v>61</v>
          </cell>
          <cell r="E2836"/>
          <cell r="F2836"/>
          <cell r="G2836" t="str">
            <v>WN MONARCH PINCEAU ROND N14</v>
          </cell>
          <cell r="H2836" t="str">
            <v>W&amp;N MONARCH PENSEEL ROND NO.14</v>
          </cell>
          <cell r="I2836" t="str">
            <v>WN MOB RD N14</v>
          </cell>
          <cell r="J2836">
            <v>14.66</v>
          </cell>
          <cell r="K2836">
            <v>14.95</v>
          </cell>
          <cell r="L2836">
            <v>1.9781718963165017E-2</v>
          </cell>
          <cell r="M2836" t="str">
            <v>Actif</v>
          </cell>
          <cell r="N2836"/>
          <cell r="O2836" t="str">
            <v>WINSOR &amp; NEWTON</v>
          </cell>
          <cell r="P2836" t="str">
            <v>FINE ARTS</v>
          </cell>
          <cell r="Q2836" t="str">
            <v>W&amp;N BRUSH</v>
          </cell>
          <cell r="R2836" t="str">
            <v>MONARCH SYNTHETIC BRUSH</v>
          </cell>
          <cell r="S2836" t="str">
            <v>UNIT</v>
          </cell>
          <cell r="T2836" t="str">
            <v>No serie</v>
          </cell>
          <cell r="U2836" t="str">
            <v/>
          </cell>
          <cell r="V2836" t="str">
            <v>10100400545701</v>
          </cell>
          <cell r="W2836" t="str">
            <v>96033010</v>
          </cell>
          <cell r="X2836" t="str">
            <v>UNITED KINGDOM</v>
          </cell>
          <cell r="Y2836">
            <v>1</v>
          </cell>
        </row>
        <row r="2837">
          <cell r="A2837" t="str">
            <v>094376866117</v>
          </cell>
          <cell r="B2837" t="str">
            <v>5504014</v>
          </cell>
          <cell r="C2837" t="str">
            <v>W&amp;N MONARCH PINCEAU FILBERT N14</v>
          </cell>
          <cell r="D2837">
            <v>61</v>
          </cell>
          <cell r="E2837"/>
          <cell r="F2837"/>
          <cell r="G2837" t="str">
            <v>WN MONARCH PINCEAU FILBERT N14</v>
          </cell>
          <cell r="H2837" t="str">
            <v>W&amp;N MONARCH PENSEEL KATTENTONG NO.14</v>
          </cell>
          <cell r="I2837" t="str">
            <v>WN MOB FB N14</v>
          </cell>
          <cell r="J2837">
            <v>14.69</v>
          </cell>
          <cell r="K2837">
            <v>14.98</v>
          </cell>
          <cell r="L2837">
            <v>1.9741320626276444E-2</v>
          </cell>
          <cell r="M2837" t="str">
            <v>Actif</v>
          </cell>
          <cell r="N2837"/>
          <cell r="O2837" t="str">
            <v>WINSOR &amp; NEWTON</v>
          </cell>
          <cell r="P2837" t="str">
            <v>FINE ARTS</v>
          </cell>
          <cell r="Q2837" t="str">
            <v>W&amp;N BRUSH</v>
          </cell>
          <cell r="R2837" t="str">
            <v>MONARCH SYNTHETIC BRUSH</v>
          </cell>
          <cell r="S2837" t="str">
            <v>UNIT</v>
          </cell>
          <cell r="T2837" t="str">
            <v>No serie</v>
          </cell>
          <cell r="U2837" t="str">
            <v/>
          </cell>
          <cell r="V2837" t="str">
            <v>10100400545701</v>
          </cell>
          <cell r="W2837" t="str">
            <v>96033010</v>
          </cell>
          <cell r="X2837" t="str">
            <v>UNITED KINGDOM</v>
          </cell>
          <cell r="Y2837">
            <v>1</v>
          </cell>
        </row>
        <row r="2838">
          <cell r="A2838" t="str">
            <v>094376866209</v>
          </cell>
          <cell r="B2838" t="str">
            <v>5507125</v>
          </cell>
          <cell r="C2838" t="str">
            <v>W&amp;N MONARCH PINCEAU GLAZING 1 INCH</v>
          </cell>
          <cell r="D2838">
            <v>61</v>
          </cell>
          <cell r="E2838"/>
          <cell r="F2838"/>
          <cell r="G2838" t="str">
            <v>WN MONARCH PIN GLAZING 1 INCH</v>
          </cell>
          <cell r="H2838" t="str">
            <v>W&amp;N MONARCH PENSEEL GLAZING 1-25 MM</v>
          </cell>
          <cell r="I2838" t="str">
            <v>WN MOB GL 1 INCH</v>
          </cell>
          <cell r="J2838">
            <v>35.020000000000003</v>
          </cell>
          <cell r="K2838">
            <v>35.72</v>
          </cell>
          <cell r="L2838">
            <v>1.9988577955453904E-2</v>
          </cell>
          <cell r="M2838" t="str">
            <v>Actif</v>
          </cell>
          <cell r="N2838"/>
          <cell r="O2838" t="str">
            <v>WINSOR &amp; NEWTON</v>
          </cell>
          <cell r="P2838" t="str">
            <v>FINE ARTS</v>
          </cell>
          <cell r="Q2838" t="str">
            <v>W&amp;N BRUSH</v>
          </cell>
          <cell r="R2838" t="str">
            <v>MONARCH SYNTHETIC BRUSH</v>
          </cell>
          <cell r="S2838" t="str">
            <v>UNIT</v>
          </cell>
          <cell r="T2838" t="str">
            <v>No serie</v>
          </cell>
          <cell r="U2838" t="str">
            <v/>
          </cell>
          <cell r="V2838" t="str">
            <v>10100400545701</v>
          </cell>
          <cell r="W2838" t="str">
            <v>96033010</v>
          </cell>
          <cell r="X2838" t="str">
            <v>UNITED KINGDOM</v>
          </cell>
          <cell r="Y2838">
            <v>1</v>
          </cell>
        </row>
        <row r="2839">
          <cell r="A2839" t="str">
            <v>094376909401</v>
          </cell>
          <cell r="B2839" t="str">
            <v>5526004</v>
          </cell>
          <cell r="C2839" t="str">
            <v>W&amp;N ARTISAN PINCEAU SH ROND PLAT N4</v>
          </cell>
          <cell r="D2839">
            <v>62</v>
          </cell>
          <cell r="E2839"/>
          <cell r="F2839"/>
          <cell r="G2839" t="str">
            <v>WN ARTISAN PIN SH RD PLAT N4</v>
          </cell>
          <cell r="H2839" t="str">
            <v>W&amp;N ARTISAN PENSEEL PLAT KORT - KORTE STEEL NO 4</v>
          </cell>
          <cell r="I2839" t="str">
            <v>WN ARB S.H S/FL N4</v>
          </cell>
          <cell r="J2839">
            <v>4.5</v>
          </cell>
          <cell r="K2839">
            <v>4.59</v>
          </cell>
          <cell r="L2839">
            <v>1.9999999999999969E-2</v>
          </cell>
          <cell r="M2839" t="str">
            <v>Actif</v>
          </cell>
          <cell r="N2839"/>
          <cell r="O2839" t="str">
            <v>WINSOR &amp; NEWTON</v>
          </cell>
          <cell r="P2839" t="str">
            <v>FINE ARTS</v>
          </cell>
          <cell r="Q2839" t="str">
            <v>W&amp;N BRUSH</v>
          </cell>
          <cell r="R2839" t="str">
            <v>ARTISAN SYNTHETIC BRUSH</v>
          </cell>
          <cell r="S2839" t="str">
            <v>UNIT</v>
          </cell>
          <cell r="T2839" t="str">
            <v>No serie</v>
          </cell>
          <cell r="U2839" t="str">
            <v/>
          </cell>
          <cell r="V2839" t="str">
            <v>10100400525701</v>
          </cell>
          <cell r="W2839" t="str">
            <v>96033010</v>
          </cell>
          <cell r="X2839" t="str">
            <v>UNITED KINGDOM</v>
          </cell>
          <cell r="Y2839">
            <v>3</v>
          </cell>
        </row>
        <row r="2840">
          <cell r="A2840" t="str">
            <v>094376909074</v>
          </cell>
          <cell r="B2840" t="str">
            <v>5522002</v>
          </cell>
          <cell r="C2840" t="str">
            <v>W&amp;N ARTISAN PINCEAU ROND N2</v>
          </cell>
          <cell r="D2840">
            <v>62</v>
          </cell>
          <cell r="E2840"/>
          <cell r="F2840"/>
          <cell r="G2840" t="str">
            <v>WN ARTISAN PIN RD N2</v>
          </cell>
          <cell r="H2840" t="str">
            <v>W&amp;N ARTISAN PENSEEL ROND - LANGE STEEL NO 2</v>
          </cell>
          <cell r="I2840" t="str">
            <v>WN ARB RD N2</v>
          </cell>
          <cell r="J2840">
            <v>5.07</v>
          </cell>
          <cell r="K2840">
            <v>5.17</v>
          </cell>
          <cell r="L2840">
            <v>1.9723865877711959E-2</v>
          </cell>
          <cell r="M2840" t="str">
            <v>Actif</v>
          </cell>
          <cell r="N2840"/>
          <cell r="O2840" t="str">
            <v>WINSOR &amp; NEWTON</v>
          </cell>
          <cell r="P2840" t="str">
            <v>FINE ARTS</v>
          </cell>
          <cell r="Q2840" t="str">
            <v>W&amp;N BRUSH</v>
          </cell>
          <cell r="R2840" t="str">
            <v>ARTISAN SYNTHETIC BRUSH</v>
          </cell>
          <cell r="S2840" t="str">
            <v>UNIT</v>
          </cell>
          <cell r="T2840" t="str">
            <v>No serie</v>
          </cell>
          <cell r="U2840" t="str">
            <v/>
          </cell>
          <cell r="V2840" t="str">
            <v>10100400525701</v>
          </cell>
          <cell r="W2840" t="str">
            <v>96033010</v>
          </cell>
          <cell r="X2840" t="str">
            <v>UNITED KINGDOM</v>
          </cell>
          <cell r="Y2840">
            <v>3</v>
          </cell>
        </row>
        <row r="2841">
          <cell r="A2841" t="str">
            <v>094376909081</v>
          </cell>
          <cell r="B2841" t="str">
            <v>5522004</v>
          </cell>
          <cell r="C2841" t="str">
            <v>W&amp;N ARTISAN PINCEAU ROND N4</v>
          </cell>
          <cell r="D2841">
            <v>62</v>
          </cell>
          <cell r="E2841"/>
          <cell r="F2841"/>
          <cell r="G2841" t="str">
            <v>WN ARTISAN PIN RD N4</v>
          </cell>
          <cell r="H2841" t="str">
            <v>W&amp;N ARTISAN PENSEEL ROND - LANGE STEEL NO 4</v>
          </cell>
          <cell r="I2841" t="str">
            <v>WN ARB RD N4</v>
          </cell>
          <cell r="J2841">
            <v>5.38</v>
          </cell>
          <cell r="K2841">
            <v>5.49</v>
          </cell>
          <cell r="L2841">
            <v>2.0446096654275152E-2</v>
          </cell>
          <cell r="M2841" t="str">
            <v>Actif</v>
          </cell>
          <cell r="N2841"/>
          <cell r="O2841" t="str">
            <v>WINSOR &amp; NEWTON</v>
          </cell>
          <cell r="P2841" t="str">
            <v>FINE ARTS</v>
          </cell>
          <cell r="Q2841" t="str">
            <v>W&amp;N BRUSH</v>
          </cell>
          <cell r="R2841" t="str">
            <v>ARTISAN SYNTHETIC BRUSH</v>
          </cell>
          <cell r="S2841" t="str">
            <v>UNIT</v>
          </cell>
          <cell r="T2841" t="str">
            <v>No serie</v>
          </cell>
          <cell r="U2841" t="str">
            <v/>
          </cell>
          <cell r="V2841" t="str">
            <v>10100400525701</v>
          </cell>
          <cell r="W2841" t="str">
            <v>96033010</v>
          </cell>
          <cell r="X2841" t="str">
            <v>UNITED KINGDOM</v>
          </cell>
          <cell r="Y2841">
            <v>3</v>
          </cell>
        </row>
        <row r="2842">
          <cell r="A2842" t="str">
            <v>094376909166</v>
          </cell>
          <cell r="B2842" t="str">
            <v>5523002</v>
          </cell>
          <cell r="C2842" t="str">
            <v>W&amp;N ARTISAN PINCEAU FILBERT N2</v>
          </cell>
          <cell r="D2842">
            <v>62</v>
          </cell>
          <cell r="E2842"/>
          <cell r="F2842"/>
          <cell r="G2842" t="str">
            <v>WN ARTISAN PIN FILBERT N2</v>
          </cell>
          <cell r="H2842" t="str">
            <v>W&amp;N ARTISAN PENSEEL KATTENTONG - LANGE STEEL NO 2</v>
          </cell>
          <cell r="I2842" t="str">
            <v>WN ARB FB N2</v>
          </cell>
          <cell r="J2842">
            <v>5.6</v>
          </cell>
          <cell r="K2842">
            <v>5.71</v>
          </cell>
          <cell r="L2842">
            <v>1.9642857142857201E-2</v>
          </cell>
          <cell r="M2842" t="str">
            <v>Actif</v>
          </cell>
          <cell r="N2842"/>
          <cell r="O2842" t="str">
            <v>WINSOR &amp; NEWTON</v>
          </cell>
          <cell r="P2842" t="str">
            <v>FINE ARTS</v>
          </cell>
          <cell r="Q2842" t="str">
            <v>W&amp;N BRUSH</v>
          </cell>
          <cell r="R2842" t="str">
            <v>ARTISAN SYNTHETIC BRUSH</v>
          </cell>
          <cell r="S2842" t="str">
            <v>UNIT</v>
          </cell>
          <cell r="T2842" t="str">
            <v>No serie</v>
          </cell>
          <cell r="U2842" t="str">
            <v/>
          </cell>
          <cell r="V2842" t="str">
            <v>10100400525701</v>
          </cell>
          <cell r="W2842" t="str">
            <v>96033010</v>
          </cell>
          <cell r="X2842" t="str">
            <v>UNITED KINGDOM</v>
          </cell>
          <cell r="Y2842">
            <v>3</v>
          </cell>
        </row>
        <row r="2843">
          <cell r="A2843" t="str">
            <v>094376909319</v>
          </cell>
          <cell r="B2843" t="str">
            <v>5525002</v>
          </cell>
          <cell r="C2843" t="str">
            <v>W&amp;N ARTISAN PINCEAU L PLAT N2</v>
          </cell>
          <cell r="D2843">
            <v>62</v>
          </cell>
          <cell r="E2843"/>
          <cell r="F2843"/>
          <cell r="G2843" t="str">
            <v>WN ARTISAN PIN L PLAT N2</v>
          </cell>
          <cell r="H2843" t="str">
            <v>W&amp;N ARTISAN PENSEEL PLAT - LANGE STEEL NO 2</v>
          </cell>
          <cell r="I2843" t="str">
            <v>WN ARB L FL N2</v>
          </cell>
          <cell r="J2843">
            <v>5.6</v>
          </cell>
          <cell r="K2843">
            <v>5.71</v>
          </cell>
          <cell r="L2843">
            <v>1.9642857142857201E-2</v>
          </cell>
          <cell r="M2843" t="str">
            <v>Actif</v>
          </cell>
          <cell r="N2843"/>
          <cell r="O2843" t="str">
            <v>WINSOR &amp; NEWTON</v>
          </cell>
          <cell r="P2843" t="str">
            <v>FINE ARTS</v>
          </cell>
          <cell r="Q2843" t="str">
            <v>W&amp;N BRUSH</v>
          </cell>
          <cell r="R2843" t="str">
            <v>ARTISAN SYNTHETIC BRUSH</v>
          </cell>
          <cell r="S2843" t="str">
            <v>UNIT</v>
          </cell>
          <cell r="T2843" t="str">
            <v>No serie</v>
          </cell>
          <cell r="U2843" t="str">
            <v/>
          </cell>
          <cell r="V2843" t="str">
            <v>10100400525701</v>
          </cell>
          <cell r="W2843" t="str">
            <v>96033010</v>
          </cell>
          <cell r="X2843" t="str">
            <v>UNITED KINGDOM</v>
          </cell>
          <cell r="Y2843">
            <v>3</v>
          </cell>
        </row>
        <row r="2844">
          <cell r="A2844" t="str">
            <v>094376909326</v>
          </cell>
          <cell r="B2844" t="str">
            <v>5525004</v>
          </cell>
          <cell r="C2844" t="str">
            <v>W&amp;N ARTISAN PINCEAU L PLAT N4</v>
          </cell>
          <cell r="D2844">
            <v>62</v>
          </cell>
          <cell r="E2844"/>
          <cell r="F2844"/>
          <cell r="G2844" t="str">
            <v>WN ARTISAN PIN L PLAT N4</v>
          </cell>
          <cell r="H2844" t="str">
            <v>W&amp;N ARTISAN PENSEEL PLAT - LANGE STEEL NO 4</v>
          </cell>
          <cell r="I2844" t="str">
            <v>WN ARB L FL N4</v>
          </cell>
          <cell r="J2844">
            <v>5.6</v>
          </cell>
          <cell r="K2844">
            <v>5.71</v>
          </cell>
          <cell r="L2844">
            <v>1.9642857142857201E-2</v>
          </cell>
          <cell r="M2844" t="str">
            <v>Actif</v>
          </cell>
          <cell r="N2844"/>
          <cell r="O2844" t="str">
            <v>WINSOR &amp; NEWTON</v>
          </cell>
          <cell r="P2844" t="str">
            <v>FINE ARTS</v>
          </cell>
          <cell r="Q2844" t="str">
            <v>W&amp;N BRUSH</v>
          </cell>
          <cell r="R2844" t="str">
            <v>ARTISAN SYNTHETIC BRUSH</v>
          </cell>
          <cell r="S2844" t="str">
            <v>UNIT</v>
          </cell>
          <cell r="T2844" t="str">
            <v>No serie</v>
          </cell>
          <cell r="U2844" t="str">
            <v/>
          </cell>
          <cell r="V2844" t="str">
            <v>10100400525701</v>
          </cell>
          <cell r="W2844" t="str">
            <v>96033010</v>
          </cell>
          <cell r="X2844" t="str">
            <v>UNITED KINGDOM</v>
          </cell>
          <cell r="Y2844">
            <v>3</v>
          </cell>
        </row>
        <row r="2845">
          <cell r="A2845" t="str">
            <v>094376909227</v>
          </cell>
          <cell r="B2845" t="str">
            <v>5524002</v>
          </cell>
          <cell r="C2845" t="str">
            <v>W&amp;N ARTISAN PINCEAU SH PLAT N2</v>
          </cell>
          <cell r="D2845">
            <v>62</v>
          </cell>
          <cell r="E2845"/>
          <cell r="F2845"/>
          <cell r="G2845" t="str">
            <v>WN ARTISAN PIN SH PLAT N2</v>
          </cell>
          <cell r="H2845" t="str">
            <v>W&amp;N ARTISAN PENSEEL PLAT KORT - LANGE STEEL NO 2</v>
          </cell>
          <cell r="I2845" t="str">
            <v>WN ARB LH FL BT N2</v>
          </cell>
          <cell r="J2845">
            <v>5.6</v>
          </cell>
          <cell r="K2845">
            <v>5.71</v>
          </cell>
          <cell r="L2845">
            <v>1.9642857142857201E-2</v>
          </cell>
          <cell r="M2845" t="str">
            <v>Actif</v>
          </cell>
          <cell r="N2845"/>
          <cell r="O2845" t="str">
            <v>WINSOR &amp; NEWTON</v>
          </cell>
          <cell r="P2845" t="str">
            <v>FINE ARTS</v>
          </cell>
          <cell r="Q2845" t="str">
            <v>W&amp;N BRUSH</v>
          </cell>
          <cell r="R2845" t="str">
            <v>ARTISAN SYNTHETIC BRUSH</v>
          </cell>
          <cell r="S2845" t="str">
            <v>UNIT</v>
          </cell>
          <cell r="T2845" t="str">
            <v>No serie</v>
          </cell>
          <cell r="U2845" t="str">
            <v/>
          </cell>
          <cell r="V2845" t="str">
            <v>10100400525701</v>
          </cell>
          <cell r="W2845" t="str">
            <v>96033010</v>
          </cell>
          <cell r="X2845" t="str">
            <v>UNITED KINGDOM</v>
          </cell>
          <cell r="Y2845">
            <v>3</v>
          </cell>
        </row>
        <row r="2846">
          <cell r="A2846" t="str">
            <v>094376909234</v>
          </cell>
          <cell r="B2846" t="str">
            <v>5524004</v>
          </cell>
          <cell r="C2846" t="str">
            <v>W&amp;N ARTISAN PINCEAU SH PLAT N4</v>
          </cell>
          <cell r="D2846">
            <v>62</v>
          </cell>
          <cell r="E2846"/>
          <cell r="F2846"/>
          <cell r="G2846" t="str">
            <v>WN ARTISAN PIN SH PLAT N4</v>
          </cell>
          <cell r="H2846" t="str">
            <v>W&amp;N ARTISAN PENSEEL PLAT KORT - LANGE STEEL NO 4</v>
          </cell>
          <cell r="I2846" t="str">
            <v>WN ARB LH FL BT N4</v>
          </cell>
          <cell r="J2846">
            <v>5.6</v>
          </cell>
          <cell r="K2846">
            <v>5.71</v>
          </cell>
          <cell r="L2846">
            <v>1.9642857142857201E-2</v>
          </cell>
          <cell r="M2846" t="str">
            <v>Actif</v>
          </cell>
          <cell r="N2846"/>
          <cell r="O2846" t="str">
            <v>WINSOR &amp; NEWTON</v>
          </cell>
          <cell r="P2846" t="str">
            <v>FINE ARTS</v>
          </cell>
          <cell r="Q2846" t="str">
            <v>W&amp;N BRUSH</v>
          </cell>
          <cell r="R2846" t="str">
            <v>ARTISAN SYNTHETIC BRUSH</v>
          </cell>
          <cell r="S2846" t="str">
            <v>UNIT</v>
          </cell>
          <cell r="T2846" t="str">
            <v>No serie</v>
          </cell>
          <cell r="U2846" t="str">
            <v/>
          </cell>
          <cell r="V2846" t="str">
            <v>10100400525701</v>
          </cell>
          <cell r="W2846" t="str">
            <v>96033010</v>
          </cell>
          <cell r="X2846" t="str">
            <v>UNITED KINGDOM</v>
          </cell>
          <cell r="Y2846">
            <v>3</v>
          </cell>
        </row>
        <row r="2847">
          <cell r="A2847" t="str">
            <v>094376909333</v>
          </cell>
          <cell r="B2847" t="str">
            <v>5525006</v>
          </cell>
          <cell r="C2847" t="str">
            <v>W&amp;N ARTISAN PINCEAU L PLAT N6</v>
          </cell>
          <cell r="D2847">
            <v>62</v>
          </cell>
          <cell r="E2847"/>
          <cell r="F2847"/>
          <cell r="G2847" t="str">
            <v>WN ARTISAN PIN L PLAT N6</v>
          </cell>
          <cell r="H2847" t="str">
            <v>W&amp;N ARTISAN PENSEEL PLAT - LANGE STEEL NO 6</v>
          </cell>
          <cell r="I2847" t="str">
            <v>WN ARB L FL N6</v>
          </cell>
          <cell r="J2847">
            <v>5.68</v>
          </cell>
          <cell r="K2847">
            <v>5.79</v>
          </cell>
          <cell r="L2847">
            <v>1.9366197183098649E-2</v>
          </cell>
          <cell r="M2847" t="str">
            <v>Actif</v>
          </cell>
          <cell r="N2847"/>
          <cell r="O2847" t="str">
            <v>WINSOR &amp; NEWTON</v>
          </cell>
          <cell r="P2847" t="str">
            <v>FINE ARTS</v>
          </cell>
          <cell r="Q2847" t="str">
            <v>W&amp;N BRUSH</v>
          </cell>
          <cell r="R2847" t="str">
            <v>ARTISAN SYNTHETIC BRUSH</v>
          </cell>
          <cell r="S2847" t="str">
            <v>UNIT</v>
          </cell>
          <cell r="T2847" t="str">
            <v>No serie</v>
          </cell>
          <cell r="U2847" t="str">
            <v/>
          </cell>
          <cell r="V2847" t="str">
            <v>10100400525701</v>
          </cell>
          <cell r="W2847" t="str">
            <v>96033010</v>
          </cell>
          <cell r="X2847" t="str">
            <v>UNITED KINGDOM</v>
          </cell>
          <cell r="Y2847">
            <v>3</v>
          </cell>
        </row>
        <row r="2848">
          <cell r="A2848" t="str">
            <v>094376909241</v>
          </cell>
          <cell r="B2848" t="str">
            <v>5524006</v>
          </cell>
          <cell r="C2848" t="str">
            <v>W&amp;N ARTISAN PINCEAU SH PLAT N6</v>
          </cell>
          <cell r="D2848">
            <v>62</v>
          </cell>
          <cell r="E2848"/>
          <cell r="F2848"/>
          <cell r="G2848" t="str">
            <v>WN ARTISAN PIN SH PLAT N6</v>
          </cell>
          <cell r="H2848" t="str">
            <v>W&amp;N ARTISAN PENSEEL PLAT KORT - LANGE STEEL NO 6</v>
          </cell>
          <cell r="I2848" t="str">
            <v>WN ARB LH FL BT N6</v>
          </cell>
          <cell r="J2848">
            <v>5.68</v>
          </cell>
          <cell r="K2848">
            <v>5.79</v>
          </cell>
          <cell r="L2848">
            <v>1.9366197183098649E-2</v>
          </cell>
          <cell r="M2848" t="str">
            <v>Actif</v>
          </cell>
          <cell r="N2848"/>
          <cell r="O2848" t="str">
            <v>WINSOR &amp; NEWTON</v>
          </cell>
          <cell r="P2848" t="str">
            <v>FINE ARTS</v>
          </cell>
          <cell r="Q2848" t="str">
            <v>W&amp;N BRUSH</v>
          </cell>
          <cell r="R2848" t="str">
            <v>ARTISAN SYNTHETIC BRUSH</v>
          </cell>
          <cell r="S2848" t="str">
            <v>UNIT</v>
          </cell>
          <cell r="T2848" t="str">
            <v>No serie</v>
          </cell>
          <cell r="U2848" t="str">
            <v/>
          </cell>
          <cell r="V2848" t="str">
            <v>10100400525701</v>
          </cell>
          <cell r="W2848" t="str">
            <v>96033010</v>
          </cell>
          <cell r="X2848" t="str">
            <v>UNITED KINGDOM</v>
          </cell>
          <cell r="Y2848">
            <v>3</v>
          </cell>
        </row>
        <row r="2849">
          <cell r="A2849" t="str">
            <v>094376909173</v>
          </cell>
          <cell r="B2849" t="str">
            <v>5523004</v>
          </cell>
          <cell r="C2849" t="str">
            <v>W&amp;N ARTISAN PINCEAU FILBERT N4</v>
          </cell>
          <cell r="D2849">
            <v>62</v>
          </cell>
          <cell r="E2849"/>
          <cell r="F2849"/>
          <cell r="G2849" t="str">
            <v>WN ARTISAN PIN FILBERT N4</v>
          </cell>
          <cell r="H2849" t="str">
            <v>W&amp;N ARTISAN PENSEEL KATTENTONG - LANGE STEEL NO 4</v>
          </cell>
          <cell r="I2849" t="str">
            <v>WN ARB FB N4</v>
          </cell>
          <cell r="J2849">
            <v>5.78</v>
          </cell>
          <cell r="K2849">
            <v>5.9</v>
          </cell>
          <cell r="L2849">
            <v>2.0761245674740501E-2</v>
          </cell>
          <cell r="M2849" t="str">
            <v>Actif</v>
          </cell>
          <cell r="N2849"/>
          <cell r="O2849" t="str">
            <v>WINSOR &amp; NEWTON</v>
          </cell>
          <cell r="P2849" t="str">
            <v>FINE ARTS</v>
          </cell>
          <cell r="Q2849" t="str">
            <v>W&amp;N BRUSH</v>
          </cell>
          <cell r="R2849" t="str">
            <v>ARTISAN SYNTHETIC BRUSH</v>
          </cell>
          <cell r="S2849" t="str">
            <v>UNIT</v>
          </cell>
          <cell r="T2849" t="str">
            <v>No serie</v>
          </cell>
          <cell r="U2849" t="str">
            <v/>
          </cell>
          <cell r="V2849" t="str">
            <v>10100400525701</v>
          </cell>
          <cell r="W2849" t="str">
            <v>96033010</v>
          </cell>
          <cell r="X2849" t="str">
            <v>UNITED KINGDOM</v>
          </cell>
          <cell r="Y2849">
            <v>3</v>
          </cell>
        </row>
        <row r="2850">
          <cell r="A2850" t="str">
            <v>094376909340</v>
          </cell>
          <cell r="B2850" t="str">
            <v>5525008</v>
          </cell>
          <cell r="C2850" t="str">
            <v>W&amp;N ARTISAN PINCEAU L PLAT N8</v>
          </cell>
          <cell r="D2850">
            <v>62</v>
          </cell>
          <cell r="E2850"/>
          <cell r="F2850"/>
          <cell r="G2850" t="str">
            <v>WN ARTISAN PIN L PLAT N8</v>
          </cell>
          <cell r="H2850" t="str">
            <v>W&amp;N ARTISAN PENSEEL PLAT - LANGE STEEL NO 8</v>
          </cell>
          <cell r="I2850" t="str">
            <v>WN ARB L FL N8</v>
          </cell>
          <cell r="J2850">
            <v>5.87</v>
          </cell>
          <cell r="K2850">
            <v>5.99</v>
          </cell>
          <cell r="L2850">
            <v>2.0442930153321996E-2</v>
          </cell>
          <cell r="M2850" t="str">
            <v>Actif</v>
          </cell>
          <cell r="N2850"/>
          <cell r="O2850" t="str">
            <v>WINSOR &amp; NEWTON</v>
          </cell>
          <cell r="P2850" t="str">
            <v>FINE ARTS</v>
          </cell>
          <cell r="Q2850" t="str">
            <v>W&amp;N BRUSH</v>
          </cell>
          <cell r="R2850" t="str">
            <v>ARTISAN SYNTHETIC BRUSH</v>
          </cell>
          <cell r="S2850" t="str">
            <v>UNIT</v>
          </cell>
          <cell r="T2850" t="str">
            <v>No serie</v>
          </cell>
          <cell r="U2850" t="str">
            <v/>
          </cell>
          <cell r="V2850" t="str">
            <v>10100400525701</v>
          </cell>
          <cell r="W2850" t="str">
            <v>96033010</v>
          </cell>
          <cell r="X2850" t="str">
            <v>UNITED KINGDOM</v>
          </cell>
          <cell r="Y2850">
            <v>3</v>
          </cell>
        </row>
        <row r="2851">
          <cell r="A2851" t="str">
            <v>094376909258</v>
          </cell>
          <cell r="B2851" t="str">
            <v>5524008</v>
          </cell>
          <cell r="C2851" t="str">
            <v>W&amp;N ARTISAN PINCEAU SH PLAT N8</v>
          </cell>
          <cell r="D2851">
            <v>62</v>
          </cell>
          <cell r="E2851"/>
          <cell r="F2851"/>
          <cell r="G2851" t="str">
            <v>WN ARTISAN PIN SH PLAT N8</v>
          </cell>
          <cell r="H2851" t="str">
            <v>W&amp;N ARTISAN PENSEEL PLAT KORT - LANGE STEEL NO 8</v>
          </cell>
          <cell r="I2851" t="str">
            <v>WN ARB LH FL BT N8</v>
          </cell>
          <cell r="J2851">
            <v>5.87</v>
          </cell>
          <cell r="K2851">
            <v>5.99</v>
          </cell>
          <cell r="L2851">
            <v>2.0442930153321996E-2</v>
          </cell>
          <cell r="M2851" t="str">
            <v>Actif</v>
          </cell>
          <cell r="N2851"/>
          <cell r="O2851" t="str">
            <v>WINSOR &amp; NEWTON</v>
          </cell>
          <cell r="P2851" t="str">
            <v>FINE ARTS</v>
          </cell>
          <cell r="Q2851" t="str">
            <v>W&amp;N BRUSH</v>
          </cell>
          <cell r="R2851" t="str">
            <v>ARTISAN SYNTHETIC BRUSH</v>
          </cell>
          <cell r="S2851" t="str">
            <v>UNIT</v>
          </cell>
          <cell r="T2851" t="str">
            <v>No serie</v>
          </cell>
          <cell r="U2851" t="str">
            <v/>
          </cell>
          <cell r="V2851" t="str">
            <v>10100400525701</v>
          </cell>
          <cell r="W2851" t="str">
            <v>96033010</v>
          </cell>
          <cell r="X2851" t="str">
            <v>UNITED KINGDOM</v>
          </cell>
          <cell r="Y2851">
            <v>3</v>
          </cell>
        </row>
        <row r="2852">
          <cell r="A2852" t="str">
            <v>094376909098</v>
          </cell>
          <cell r="B2852" t="str">
            <v>5522006</v>
          </cell>
          <cell r="C2852" t="str">
            <v>W&amp;N ARTISAN PINCEAU ROND N6</v>
          </cell>
          <cell r="D2852">
            <v>62</v>
          </cell>
          <cell r="E2852"/>
          <cell r="F2852"/>
          <cell r="G2852" t="str">
            <v>WN ARTISAN PIN RD N6</v>
          </cell>
          <cell r="H2852" t="str">
            <v>W&amp;N ARTISAN PENSEEL ROND - LANGE STEEL NO 6</v>
          </cell>
          <cell r="I2852" t="str">
            <v>WN ARB RD N6</v>
          </cell>
          <cell r="J2852">
            <v>6.02</v>
          </cell>
          <cell r="K2852">
            <v>6.14</v>
          </cell>
          <cell r="L2852">
            <v>1.9933554817275767E-2</v>
          </cell>
          <cell r="M2852" t="str">
            <v>Actif</v>
          </cell>
          <cell r="N2852"/>
          <cell r="O2852" t="str">
            <v>WINSOR &amp; NEWTON</v>
          </cell>
          <cell r="P2852" t="str">
            <v>FINE ARTS</v>
          </cell>
          <cell r="Q2852" t="str">
            <v>W&amp;N BRUSH</v>
          </cell>
          <cell r="R2852" t="str">
            <v>ARTISAN SYNTHETIC BRUSH</v>
          </cell>
          <cell r="S2852" t="str">
            <v>UNIT</v>
          </cell>
          <cell r="T2852" t="str">
            <v>No serie</v>
          </cell>
          <cell r="U2852" t="str">
            <v/>
          </cell>
          <cell r="V2852" t="str">
            <v>10100400525701</v>
          </cell>
          <cell r="W2852" t="str">
            <v>96033010</v>
          </cell>
          <cell r="X2852" t="str">
            <v>UNITED KINGDOM</v>
          </cell>
          <cell r="Y2852">
            <v>3</v>
          </cell>
        </row>
        <row r="2853">
          <cell r="A2853" t="str">
            <v>094376909180</v>
          </cell>
          <cell r="B2853" t="str">
            <v>5523006</v>
          </cell>
          <cell r="C2853" t="str">
            <v>W&amp;N ARTISAN PINCEAU FILBERT N6</v>
          </cell>
          <cell r="D2853">
            <v>62</v>
          </cell>
          <cell r="E2853"/>
          <cell r="F2853"/>
          <cell r="G2853" t="str">
            <v>WN ARTISAN PIN FILBERT N6</v>
          </cell>
          <cell r="H2853" t="str">
            <v>W&amp;N ARTISAN PENSEEL KATTENTONG - LANGE STEEL NO 6</v>
          </cell>
          <cell r="I2853" t="str">
            <v>WN ARB FB N6</v>
          </cell>
          <cell r="J2853">
            <v>6.08</v>
          </cell>
          <cell r="K2853">
            <v>6.2</v>
          </cell>
          <cell r="L2853">
            <v>1.9736842105263174E-2</v>
          </cell>
          <cell r="M2853" t="str">
            <v>Actif</v>
          </cell>
          <cell r="N2853"/>
          <cell r="O2853" t="str">
            <v>WINSOR &amp; NEWTON</v>
          </cell>
          <cell r="P2853" t="str">
            <v>FINE ARTS</v>
          </cell>
          <cell r="Q2853" t="str">
            <v>W&amp;N BRUSH</v>
          </cell>
          <cell r="R2853" t="str">
            <v>ARTISAN SYNTHETIC BRUSH</v>
          </cell>
          <cell r="S2853" t="str">
            <v>UNIT</v>
          </cell>
          <cell r="T2853" t="str">
            <v>No serie</v>
          </cell>
          <cell r="U2853" t="str">
            <v/>
          </cell>
          <cell r="V2853" t="str">
            <v>10100400525701</v>
          </cell>
          <cell r="W2853" t="str">
            <v>96033010</v>
          </cell>
          <cell r="X2853" t="str">
            <v>UNITED KINGDOM</v>
          </cell>
          <cell r="Y2853">
            <v>3</v>
          </cell>
        </row>
        <row r="2854">
          <cell r="A2854" t="str">
            <v>094376909197</v>
          </cell>
          <cell r="B2854" t="str">
            <v>5523008</v>
          </cell>
          <cell r="C2854" t="str">
            <v>W&amp;N ARTISAN PINCEAU FILBERT N8</v>
          </cell>
          <cell r="D2854">
            <v>62</v>
          </cell>
          <cell r="E2854"/>
          <cell r="F2854"/>
          <cell r="G2854" t="str">
            <v>WN ARTISAN PIN FILBERT N8</v>
          </cell>
          <cell r="H2854" t="str">
            <v>W&amp;N ARTISAN PENSEEL KATTENTONG - LANGE STEEL NO 8</v>
          </cell>
          <cell r="I2854" t="str">
            <v>WN ARB FB N8</v>
          </cell>
          <cell r="J2854">
            <v>6.47</v>
          </cell>
          <cell r="K2854">
            <v>6.6</v>
          </cell>
          <cell r="L2854">
            <v>2.0092735703245733E-2</v>
          </cell>
          <cell r="M2854" t="str">
            <v>Actif</v>
          </cell>
          <cell r="N2854"/>
          <cell r="O2854" t="str">
            <v>WINSOR &amp; NEWTON</v>
          </cell>
          <cell r="P2854" t="str">
            <v>FINE ARTS</v>
          </cell>
          <cell r="Q2854" t="str">
            <v>W&amp;N BRUSH</v>
          </cell>
          <cell r="R2854" t="str">
            <v>ARTISAN SYNTHETIC BRUSH</v>
          </cell>
          <cell r="S2854" t="str">
            <v>UNIT</v>
          </cell>
          <cell r="T2854" t="str">
            <v>No serie</v>
          </cell>
          <cell r="U2854" t="str">
            <v/>
          </cell>
          <cell r="V2854" t="str">
            <v>10100400525701</v>
          </cell>
          <cell r="W2854" t="str">
            <v>96033010</v>
          </cell>
          <cell r="X2854" t="str">
            <v>UNITED KINGDOM</v>
          </cell>
          <cell r="Y2854">
            <v>3</v>
          </cell>
        </row>
        <row r="2855">
          <cell r="A2855" t="str">
            <v>094376909357</v>
          </cell>
          <cell r="B2855" t="str">
            <v>5525012</v>
          </cell>
          <cell r="C2855" t="str">
            <v>W&amp;N ARTISAN PINCEAU L PLAT N12</v>
          </cell>
          <cell r="D2855">
            <v>62</v>
          </cell>
          <cell r="E2855"/>
          <cell r="F2855"/>
          <cell r="G2855" t="str">
            <v>WN ARTISAN PIN L PLAT N12</v>
          </cell>
          <cell r="H2855" t="str">
            <v>W&amp;N ARTISAN PENSEEL PLAT - LANGE STEEL NO 12</v>
          </cell>
          <cell r="I2855" t="str">
            <v>WN ARB L FL N12</v>
          </cell>
          <cell r="J2855">
            <v>6.47</v>
          </cell>
          <cell r="K2855">
            <v>6.6</v>
          </cell>
          <cell r="L2855">
            <v>2.0092735703245733E-2</v>
          </cell>
          <cell r="M2855" t="str">
            <v>Actif</v>
          </cell>
          <cell r="N2855"/>
          <cell r="O2855" t="str">
            <v>WINSOR &amp; NEWTON</v>
          </cell>
          <cell r="P2855" t="str">
            <v>FINE ARTS</v>
          </cell>
          <cell r="Q2855" t="str">
            <v>W&amp;N BRUSH</v>
          </cell>
          <cell r="R2855" t="str">
            <v>ARTISAN SYNTHETIC BRUSH</v>
          </cell>
          <cell r="S2855" t="str">
            <v>UNIT</v>
          </cell>
          <cell r="T2855" t="str">
            <v>No serie</v>
          </cell>
          <cell r="U2855" t="str">
            <v/>
          </cell>
          <cell r="V2855" t="str">
            <v>10100400525701</v>
          </cell>
          <cell r="W2855" t="str">
            <v>96033010</v>
          </cell>
          <cell r="X2855" t="str">
            <v>UNITED KINGDOM</v>
          </cell>
          <cell r="Y2855">
            <v>3</v>
          </cell>
        </row>
        <row r="2856">
          <cell r="A2856" t="str">
            <v>094376909104</v>
          </cell>
          <cell r="B2856" t="str">
            <v>5522008</v>
          </cell>
          <cell r="C2856" t="str">
            <v>W&amp;N ARTISAN PINCEAU ROND N8</v>
          </cell>
          <cell r="D2856">
            <v>62</v>
          </cell>
          <cell r="E2856"/>
          <cell r="F2856"/>
          <cell r="G2856" t="str">
            <v>WN ARTISAN PIN RD N8</v>
          </cell>
          <cell r="H2856" t="str">
            <v>W&amp;N ARTISAN PENSEEL ROND - LANGE STEEL NO 8</v>
          </cell>
          <cell r="I2856" t="str">
            <v>WN ARB RD N8</v>
          </cell>
          <cell r="J2856">
            <v>6.47</v>
          </cell>
          <cell r="K2856">
            <v>6.6</v>
          </cell>
          <cell r="L2856">
            <v>2.0092735703245733E-2</v>
          </cell>
          <cell r="M2856" t="str">
            <v>Actif</v>
          </cell>
          <cell r="N2856"/>
          <cell r="O2856" t="str">
            <v>WINSOR &amp; NEWTON</v>
          </cell>
          <cell r="P2856" t="str">
            <v>FINE ARTS</v>
          </cell>
          <cell r="Q2856" t="str">
            <v>W&amp;N BRUSH</v>
          </cell>
          <cell r="R2856" t="str">
            <v>ARTISAN SYNTHETIC BRUSH</v>
          </cell>
          <cell r="S2856" t="str">
            <v>UNIT</v>
          </cell>
          <cell r="T2856" t="str">
            <v>No serie</v>
          </cell>
          <cell r="U2856" t="str">
            <v/>
          </cell>
          <cell r="V2856" t="str">
            <v>10100400525701</v>
          </cell>
          <cell r="W2856" t="str">
            <v>96033010</v>
          </cell>
          <cell r="X2856" t="str">
            <v>UNITED KINGDOM</v>
          </cell>
          <cell r="Y2856">
            <v>3</v>
          </cell>
        </row>
        <row r="2857">
          <cell r="A2857" t="str">
            <v>094376909265</v>
          </cell>
          <cell r="B2857" t="str">
            <v>5524012</v>
          </cell>
          <cell r="C2857" t="str">
            <v>W&amp;N ARTISAN PINCEAU SH PLAT N12</v>
          </cell>
          <cell r="D2857">
            <v>62</v>
          </cell>
          <cell r="E2857"/>
          <cell r="F2857"/>
          <cell r="G2857" t="str">
            <v>WN ARTISAN PIN SH PLAT N12</v>
          </cell>
          <cell r="H2857" t="str">
            <v>W&amp;N ARTISAN PENSEEL PLAT KORT - LANGE STEEL NO 12</v>
          </cell>
          <cell r="I2857" t="str">
            <v>WN ARB LH FL BT N12</v>
          </cell>
          <cell r="J2857">
            <v>6.47</v>
          </cell>
          <cell r="K2857">
            <v>6.6</v>
          </cell>
          <cell r="L2857">
            <v>2.0092735703245733E-2</v>
          </cell>
          <cell r="M2857" t="str">
            <v>Actif</v>
          </cell>
          <cell r="N2857"/>
          <cell r="O2857" t="str">
            <v>WINSOR &amp; NEWTON</v>
          </cell>
          <cell r="P2857" t="str">
            <v>FINE ARTS</v>
          </cell>
          <cell r="Q2857" t="str">
            <v>W&amp;N BRUSH</v>
          </cell>
          <cell r="R2857" t="str">
            <v>ARTISAN SYNTHETIC BRUSH</v>
          </cell>
          <cell r="S2857" t="str">
            <v>UNIT</v>
          </cell>
          <cell r="T2857" t="str">
            <v>No serie</v>
          </cell>
          <cell r="U2857" t="str">
            <v/>
          </cell>
          <cell r="V2857" t="str">
            <v>10100400525701</v>
          </cell>
          <cell r="W2857" t="str">
            <v>96033010</v>
          </cell>
          <cell r="X2857" t="str">
            <v>UNITED KINGDOM</v>
          </cell>
          <cell r="Y2857">
            <v>3</v>
          </cell>
        </row>
        <row r="2858">
          <cell r="A2858" t="str">
            <v>094376909111</v>
          </cell>
          <cell r="B2858" t="str">
            <v>5522012</v>
          </cell>
          <cell r="C2858" t="str">
            <v>W&amp;N ARTISAN PINCEAU ROND N12</v>
          </cell>
          <cell r="D2858">
            <v>62</v>
          </cell>
          <cell r="E2858"/>
          <cell r="F2858"/>
          <cell r="G2858" t="str">
            <v>WN ARTISAN PIN RD N12</v>
          </cell>
          <cell r="H2858" t="str">
            <v>W&amp;N ARTISAN PENSEEL ROND - LANGE STEEL NO 12</v>
          </cell>
          <cell r="I2858" t="str">
            <v>WN ARB RD N12</v>
          </cell>
          <cell r="J2858">
            <v>6.83</v>
          </cell>
          <cell r="K2858">
            <v>6.97</v>
          </cell>
          <cell r="L2858">
            <v>2.0497803806734945E-2</v>
          </cell>
          <cell r="M2858" t="str">
            <v>Actif</v>
          </cell>
          <cell r="N2858"/>
          <cell r="O2858" t="str">
            <v>WINSOR &amp; NEWTON</v>
          </cell>
          <cell r="P2858" t="str">
            <v>FINE ARTS</v>
          </cell>
          <cell r="Q2858" t="str">
            <v>W&amp;N BRUSH</v>
          </cell>
          <cell r="R2858" t="str">
            <v>ARTISAN SYNTHETIC BRUSH</v>
          </cell>
          <cell r="S2858" t="str">
            <v>UNIT</v>
          </cell>
          <cell r="T2858" t="str">
            <v>No serie</v>
          </cell>
          <cell r="U2858" t="str">
            <v/>
          </cell>
          <cell r="V2858" t="str">
            <v>10100400525701</v>
          </cell>
          <cell r="W2858" t="str">
            <v>96033010</v>
          </cell>
          <cell r="X2858" t="str">
            <v>UNITED KINGDOM</v>
          </cell>
          <cell r="Y2858">
            <v>3</v>
          </cell>
        </row>
        <row r="2859">
          <cell r="A2859" t="str">
            <v>094376909203</v>
          </cell>
          <cell r="B2859" t="str">
            <v>5523012</v>
          </cell>
          <cell r="C2859" t="str">
            <v>W&amp;N ARTISAN PINCEAU FILBERT N12</v>
          </cell>
          <cell r="D2859">
            <v>62</v>
          </cell>
          <cell r="E2859"/>
          <cell r="F2859"/>
          <cell r="G2859" t="str">
            <v>WN ARTISAN PIN FILBERT N12</v>
          </cell>
          <cell r="H2859" t="str">
            <v>W&amp;N ARTISAN PENSEEL KATTENTONG - LANGE STEEL NO 12</v>
          </cell>
          <cell r="I2859" t="str">
            <v>WN ARB FB N12</v>
          </cell>
          <cell r="J2859">
            <v>6.95</v>
          </cell>
          <cell r="K2859">
            <v>7.09</v>
          </cell>
          <cell r="L2859">
            <v>2.0143884892086284E-2</v>
          </cell>
          <cell r="M2859" t="str">
            <v>Actif</v>
          </cell>
          <cell r="N2859"/>
          <cell r="O2859" t="str">
            <v>WINSOR &amp; NEWTON</v>
          </cell>
          <cell r="P2859" t="str">
            <v>FINE ARTS</v>
          </cell>
          <cell r="Q2859" t="str">
            <v>W&amp;N BRUSH</v>
          </cell>
          <cell r="R2859" t="str">
            <v>ARTISAN SYNTHETIC BRUSH</v>
          </cell>
          <cell r="S2859" t="str">
            <v>UNIT</v>
          </cell>
          <cell r="T2859" t="str">
            <v>No serie</v>
          </cell>
          <cell r="U2859" t="str">
            <v/>
          </cell>
          <cell r="V2859" t="str">
            <v>10100400525701</v>
          </cell>
          <cell r="W2859" t="str">
            <v>96033010</v>
          </cell>
          <cell r="X2859" t="str">
            <v>UNITED KINGDOM</v>
          </cell>
          <cell r="Y2859">
            <v>3</v>
          </cell>
        </row>
        <row r="2860">
          <cell r="A2860" t="str">
            <v>094376909272</v>
          </cell>
          <cell r="B2860" t="str">
            <v>5524014</v>
          </cell>
          <cell r="C2860" t="str">
            <v>W&amp;N ARTISAN PINCEAU SH PLAT N14</v>
          </cell>
          <cell r="D2860">
            <v>62</v>
          </cell>
          <cell r="E2860"/>
          <cell r="F2860"/>
          <cell r="G2860" t="str">
            <v>WN ARTISAN PIN SH PLAT N14</v>
          </cell>
          <cell r="H2860" t="str">
            <v>W&amp;N ARTISAN PENSEEL PLAT KORT - LANGE STEEL NO 14</v>
          </cell>
          <cell r="I2860" t="str">
            <v>WN ARB LH FL BT N14</v>
          </cell>
          <cell r="J2860">
            <v>7.37</v>
          </cell>
          <cell r="K2860">
            <v>7.52</v>
          </cell>
          <cell r="L2860">
            <v>2.0352781546811326E-2</v>
          </cell>
          <cell r="M2860" t="str">
            <v>Actif</v>
          </cell>
          <cell r="N2860"/>
          <cell r="O2860" t="str">
            <v>WINSOR &amp; NEWTON</v>
          </cell>
          <cell r="P2860" t="str">
            <v>FINE ARTS</v>
          </cell>
          <cell r="Q2860" t="str">
            <v>W&amp;N BRUSH</v>
          </cell>
          <cell r="R2860" t="str">
            <v>ARTISAN SYNTHETIC BRUSH</v>
          </cell>
          <cell r="S2860" t="str">
            <v>UNIT</v>
          </cell>
          <cell r="T2860" t="str">
            <v>No serie</v>
          </cell>
          <cell r="U2860" t="str">
            <v/>
          </cell>
          <cell r="V2860" t="str">
            <v>10100400525701</v>
          </cell>
          <cell r="W2860" t="str">
            <v>96033010</v>
          </cell>
          <cell r="X2860" t="str">
            <v>UNITED KINGDOM</v>
          </cell>
          <cell r="Y2860">
            <v>3</v>
          </cell>
        </row>
        <row r="2861">
          <cell r="A2861" t="str">
            <v>094376909463</v>
          </cell>
          <cell r="B2861" t="str">
            <v>5528001</v>
          </cell>
          <cell r="C2861" t="str">
            <v>W&amp;N ARTISAN PINCEAU LH FAN N1</v>
          </cell>
          <cell r="D2861">
            <v>62</v>
          </cell>
          <cell r="E2861"/>
          <cell r="F2861"/>
          <cell r="G2861" t="str">
            <v>WN ARTISAN PIN LH FAN N1</v>
          </cell>
          <cell r="H2861" t="str">
            <v>W&amp;N ARTISAN PENSEEL WAAIER - LANGE STEEL NO 1</v>
          </cell>
          <cell r="I2861" t="str">
            <v>WN ARB LH FAN N1</v>
          </cell>
          <cell r="J2861">
            <v>7.78</v>
          </cell>
          <cell r="K2861">
            <v>7.94</v>
          </cell>
          <cell r="L2861">
            <v>2.0565552699228811E-2</v>
          </cell>
          <cell r="M2861" t="str">
            <v>Actif</v>
          </cell>
          <cell r="N2861"/>
          <cell r="O2861" t="str">
            <v>WINSOR &amp; NEWTON</v>
          </cell>
          <cell r="P2861" t="str">
            <v>FINE ARTS</v>
          </cell>
          <cell r="Q2861" t="str">
            <v>W&amp;N BRUSH</v>
          </cell>
          <cell r="R2861" t="str">
            <v>ARTISAN SYNTHETIC BRUSH</v>
          </cell>
          <cell r="S2861" t="str">
            <v>UNIT</v>
          </cell>
          <cell r="T2861" t="str">
            <v>No serie</v>
          </cell>
          <cell r="U2861" t="str">
            <v/>
          </cell>
          <cell r="V2861" t="str">
            <v>10100400525701</v>
          </cell>
          <cell r="W2861" t="str">
            <v>96033010</v>
          </cell>
          <cell r="X2861" t="str">
            <v>UNITED KINGDOM</v>
          </cell>
          <cell r="Y2861">
            <v>1</v>
          </cell>
        </row>
        <row r="2862">
          <cell r="A2862" t="str">
            <v>094376909470</v>
          </cell>
          <cell r="B2862" t="str">
            <v>5528003</v>
          </cell>
          <cell r="C2862" t="str">
            <v>W&amp;N ARTISAN PINCEAU LH FAN N3</v>
          </cell>
          <cell r="D2862">
            <v>62</v>
          </cell>
          <cell r="E2862"/>
          <cell r="F2862"/>
          <cell r="G2862" t="str">
            <v>WN ARTISAN PIN LH FAN N3</v>
          </cell>
          <cell r="H2862" t="str">
            <v>W&amp;N ARTISAN PENSEEL WAAIER - LANGE STEEL NO 3</v>
          </cell>
          <cell r="I2862" t="str">
            <v>WN ARB LH FAN N3</v>
          </cell>
          <cell r="J2862">
            <v>8.4600000000000009</v>
          </cell>
          <cell r="K2862">
            <v>8.6300000000000008</v>
          </cell>
          <cell r="L2862">
            <v>2.0094562647754128E-2</v>
          </cell>
          <cell r="M2862" t="str">
            <v>Actif</v>
          </cell>
          <cell r="N2862"/>
          <cell r="O2862" t="str">
            <v>WINSOR &amp; NEWTON</v>
          </cell>
          <cell r="P2862" t="str">
            <v>FINE ARTS</v>
          </cell>
          <cell r="Q2862" t="str">
            <v>W&amp;N BRUSH</v>
          </cell>
          <cell r="R2862" t="str">
            <v>ARTISAN SYNTHETIC BRUSH</v>
          </cell>
          <cell r="S2862" t="str">
            <v>UNIT</v>
          </cell>
          <cell r="T2862" t="str">
            <v>No serie</v>
          </cell>
          <cell r="U2862" t="str">
            <v/>
          </cell>
          <cell r="V2862" t="str">
            <v>10100400525701</v>
          </cell>
          <cell r="W2862" t="str">
            <v>96033010</v>
          </cell>
          <cell r="X2862" t="str">
            <v>UNITED KINGDOM</v>
          </cell>
          <cell r="Y2862">
            <v>1</v>
          </cell>
        </row>
        <row r="2863">
          <cell r="A2863" t="str">
            <v>094376909210</v>
          </cell>
          <cell r="B2863" t="str">
            <v>5523014</v>
          </cell>
          <cell r="C2863" t="str">
            <v>W&amp;N ARTISAN PINCEAU FILBERT N14</v>
          </cell>
          <cell r="D2863">
            <v>62</v>
          </cell>
          <cell r="E2863"/>
          <cell r="F2863"/>
          <cell r="G2863" t="str">
            <v>WN ARTISAN PIN FILBERT N14</v>
          </cell>
          <cell r="H2863" t="str">
            <v>W&amp;N ARTISAN PENSEEL KATTENTONG - LANGE STEEL NO 14</v>
          </cell>
          <cell r="I2863" t="str">
            <v>WN ARB FB N14</v>
          </cell>
          <cell r="J2863">
            <v>10.63</v>
          </cell>
          <cell r="K2863">
            <v>10.84</v>
          </cell>
          <cell r="L2863">
            <v>1.9755409219190882E-2</v>
          </cell>
          <cell r="M2863" t="str">
            <v>Actif</v>
          </cell>
          <cell r="N2863"/>
          <cell r="O2863" t="str">
            <v>WINSOR &amp; NEWTON</v>
          </cell>
          <cell r="P2863" t="str">
            <v>FINE ARTS</v>
          </cell>
          <cell r="Q2863" t="str">
            <v>W&amp;N BRUSH</v>
          </cell>
          <cell r="R2863" t="str">
            <v>ARTISAN SYNTHETIC BRUSH</v>
          </cell>
          <cell r="S2863" t="str">
            <v>UNIT</v>
          </cell>
          <cell r="T2863" t="str">
            <v>No serie</v>
          </cell>
          <cell r="U2863" t="str">
            <v/>
          </cell>
          <cell r="V2863" t="str">
            <v>10100400525701</v>
          </cell>
          <cell r="W2863" t="str">
            <v>96033010</v>
          </cell>
          <cell r="X2863" t="str">
            <v>UNITED KINGDOM</v>
          </cell>
          <cell r="Y2863">
            <v>3</v>
          </cell>
        </row>
        <row r="2864">
          <cell r="A2864" t="str">
            <v>094376909289</v>
          </cell>
          <cell r="B2864" t="str">
            <v>5524018</v>
          </cell>
          <cell r="C2864" t="str">
            <v>W&amp;N ARTISAN PINCEAU SH PLAT N18</v>
          </cell>
          <cell r="D2864">
            <v>62</v>
          </cell>
          <cell r="E2864"/>
          <cell r="F2864"/>
          <cell r="G2864" t="str">
            <v>WN ARTISAN PIN SH PLAT N18</v>
          </cell>
          <cell r="H2864" t="str">
            <v>W&amp;N ARTISAN PENSEEL PLAT KORT - LANGE STEEL NO 18</v>
          </cell>
          <cell r="I2864" t="str">
            <v>WN ARB LH FL BT N18</v>
          </cell>
          <cell r="J2864">
            <v>12.12</v>
          </cell>
          <cell r="K2864">
            <v>12.36</v>
          </cell>
          <cell r="L2864">
            <v>1.980198019801982E-2</v>
          </cell>
          <cell r="M2864" t="str">
            <v>Actif</v>
          </cell>
          <cell r="N2864"/>
          <cell r="O2864" t="str">
            <v>WINSOR &amp; NEWTON</v>
          </cell>
          <cell r="P2864" t="str">
            <v>FINE ARTS</v>
          </cell>
          <cell r="Q2864" t="str">
            <v>W&amp;N BRUSH</v>
          </cell>
          <cell r="R2864" t="str">
            <v>ARTISAN SYNTHETIC BRUSH</v>
          </cell>
          <cell r="S2864" t="str">
            <v>UNIT</v>
          </cell>
          <cell r="T2864" t="str">
            <v>No serie</v>
          </cell>
          <cell r="U2864" t="str">
            <v/>
          </cell>
          <cell r="V2864" t="str">
            <v>10100400525701</v>
          </cell>
          <cell r="W2864" t="str">
            <v>96033010</v>
          </cell>
          <cell r="X2864" t="str">
            <v>UNITED KINGDOM</v>
          </cell>
          <cell r="Y2864">
            <v>3</v>
          </cell>
        </row>
        <row r="2865">
          <cell r="A2865" t="str">
            <v>094376909296</v>
          </cell>
          <cell r="B2865" t="str">
            <v>5524022</v>
          </cell>
          <cell r="C2865" t="str">
            <v>W&amp;N ARTISAN PINCEAU SH PLAT N22</v>
          </cell>
          <cell r="D2865">
            <v>62</v>
          </cell>
          <cell r="E2865"/>
          <cell r="F2865"/>
          <cell r="G2865" t="str">
            <v>WN ARTISAN PIN SH PLAT N22</v>
          </cell>
          <cell r="H2865" t="str">
            <v>W&amp;N ARTISAN PENSEEL PLAT KORT - LANGE STEEL NO 22</v>
          </cell>
          <cell r="I2865" t="str">
            <v>WN ARB LH FL BT N22</v>
          </cell>
          <cell r="J2865">
            <v>13.52</v>
          </cell>
          <cell r="K2865">
            <v>13.79</v>
          </cell>
          <cell r="L2865">
            <v>1.9970414201183402E-2</v>
          </cell>
          <cell r="M2865" t="str">
            <v>Actif</v>
          </cell>
          <cell r="N2865"/>
          <cell r="O2865" t="str">
            <v>WINSOR &amp; NEWTON</v>
          </cell>
          <cell r="P2865" t="str">
            <v>FINE ARTS</v>
          </cell>
          <cell r="Q2865" t="str">
            <v>W&amp;N BRUSH</v>
          </cell>
          <cell r="R2865" t="str">
            <v>ARTISAN SYNTHETIC BRUSH</v>
          </cell>
          <cell r="S2865" t="str">
            <v>UNIT</v>
          </cell>
          <cell r="T2865" t="str">
            <v>No serie</v>
          </cell>
          <cell r="U2865" t="str">
            <v/>
          </cell>
          <cell r="V2865" t="str">
            <v>10100400525701</v>
          </cell>
          <cell r="W2865" t="str">
            <v>96033010</v>
          </cell>
          <cell r="X2865" t="str">
            <v>UNITED KINGDOM</v>
          </cell>
          <cell r="Y2865">
            <v>3</v>
          </cell>
        </row>
        <row r="2866">
          <cell r="A2866" t="str">
            <v>884955080764</v>
          </cell>
          <cell r="B2866" t="str">
            <v>5990609</v>
          </cell>
          <cell r="C2866" t="str">
            <v>W&amp;N WINTON PINCEAU MANCHE LONG PACK X3 V2</v>
          </cell>
          <cell r="D2866">
            <v>62</v>
          </cell>
          <cell r="E2866"/>
          <cell r="F2866"/>
          <cell r="G2866" t="str">
            <v>WN WINTON PIN ML PK X3 V2</v>
          </cell>
          <cell r="H2866" t="str">
            <v>W&amp;N WINTON PENSEEL LANGE STEEL SET VAN 3 V2</v>
          </cell>
          <cell r="I2866" t="str">
            <v>WN WHB LH PK OF 3 V.2 FSC 100% SP</v>
          </cell>
          <cell r="J2866">
            <v>9.51</v>
          </cell>
          <cell r="K2866">
            <v>9.6999999999999993</v>
          </cell>
          <cell r="L2866">
            <v>1.9978969505783335E-2</v>
          </cell>
          <cell r="M2866" t="str">
            <v>Actif</v>
          </cell>
          <cell r="N2866"/>
          <cell r="O2866" t="str">
            <v>WINSOR &amp; NEWTON</v>
          </cell>
          <cell r="P2866" t="str">
            <v>FINE ARTS</v>
          </cell>
          <cell r="Q2866" t="str">
            <v>W&amp;N BRUSH</v>
          </cell>
          <cell r="R2866" t="str">
            <v>WINTON HOG BRUSH</v>
          </cell>
          <cell r="S2866" t="str">
            <v>SET</v>
          </cell>
          <cell r="T2866" t="str">
            <v>No serie</v>
          </cell>
          <cell r="U2866" t="str">
            <v>NU</v>
          </cell>
          <cell r="V2866" t="str">
            <v>10100400542831</v>
          </cell>
          <cell r="W2866" t="str">
            <v>96033010</v>
          </cell>
          <cell r="X2866" t="str">
            <v>UNITED KINGDOM</v>
          </cell>
          <cell r="Y2866">
            <v>1</v>
          </cell>
        </row>
        <row r="2867">
          <cell r="A2867" t="str">
            <v>884955080771</v>
          </cell>
          <cell r="B2867" t="str">
            <v>5990610</v>
          </cell>
          <cell r="C2867" t="str">
            <v>W&amp;N WINTON PINCEAU MANCHE LONG PACK X3 V3</v>
          </cell>
          <cell r="D2867">
            <v>62</v>
          </cell>
          <cell r="E2867"/>
          <cell r="F2867"/>
          <cell r="G2867" t="str">
            <v>WN WINTON PIN ML PK X3 V3</v>
          </cell>
          <cell r="H2867" t="str">
            <v>W&amp;N WINTON PENSEEL LANGE STEEL SET VAN 3 V3</v>
          </cell>
          <cell r="I2867" t="str">
            <v>WN WHB LH PK OF 3 V.3 FSC 100% SP</v>
          </cell>
          <cell r="J2867">
            <v>11.21</v>
          </cell>
          <cell r="K2867">
            <v>11.43</v>
          </cell>
          <cell r="L2867">
            <v>1.9625334522747444E-2</v>
          </cell>
          <cell r="M2867" t="str">
            <v>Actif</v>
          </cell>
          <cell r="N2867"/>
          <cell r="O2867" t="str">
            <v>WINSOR &amp; NEWTON</v>
          </cell>
          <cell r="P2867" t="str">
            <v>FINE ARTS</v>
          </cell>
          <cell r="Q2867" t="str">
            <v>W&amp;N BRUSH</v>
          </cell>
          <cell r="R2867" t="str">
            <v>WINTON HOG BRUSH</v>
          </cell>
          <cell r="S2867" t="str">
            <v>SET</v>
          </cell>
          <cell r="T2867" t="str">
            <v>No serie</v>
          </cell>
          <cell r="U2867" t="str">
            <v>NU</v>
          </cell>
          <cell r="V2867" t="str">
            <v>10100400542831</v>
          </cell>
          <cell r="W2867" t="str">
            <v>96033010</v>
          </cell>
          <cell r="X2867" t="str">
            <v>UNITED KINGDOM</v>
          </cell>
          <cell r="Y2867">
            <v>1</v>
          </cell>
        </row>
        <row r="2868">
          <cell r="A2868" t="str">
            <v>884955080757</v>
          </cell>
          <cell r="B2868" t="str">
            <v>5990608</v>
          </cell>
          <cell r="C2868" t="str">
            <v>W&amp;N WINTON PINCEAU MANCHE LONG PACK X3 V1</v>
          </cell>
          <cell r="D2868">
            <v>62</v>
          </cell>
          <cell r="E2868"/>
          <cell r="F2868"/>
          <cell r="G2868" t="str">
            <v>WN WINTON PIN ML PK X3 V1</v>
          </cell>
          <cell r="H2868" t="str">
            <v>W&amp;N WINTON PENSEEL LANGE STEEL SET VAN 3 V1</v>
          </cell>
          <cell r="I2868" t="str">
            <v>WN WHB LH PK OF 3 V.1 FSC 100% SP</v>
          </cell>
          <cell r="J2868">
            <v>11.75</v>
          </cell>
          <cell r="K2868">
            <v>11.99</v>
          </cell>
          <cell r="L2868">
            <v>2.0425531914893637E-2</v>
          </cell>
          <cell r="M2868" t="str">
            <v>Actif</v>
          </cell>
          <cell r="N2868"/>
          <cell r="O2868" t="str">
            <v>WINSOR &amp; NEWTON</v>
          </cell>
          <cell r="P2868" t="str">
            <v>FINE ARTS</v>
          </cell>
          <cell r="Q2868" t="str">
            <v>W&amp;N BRUSH</v>
          </cell>
          <cell r="R2868" t="str">
            <v>WINTON HOG BRUSH</v>
          </cell>
          <cell r="S2868" t="str">
            <v>SET</v>
          </cell>
          <cell r="T2868" t="str">
            <v>No serie</v>
          </cell>
          <cell r="U2868" t="str">
            <v>NU</v>
          </cell>
          <cell r="V2868" t="str">
            <v>10100400542831</v>
          </cell>
          <cell r="W2868" t="str">
            <v>96033010</v>
          </cell>
          <cell r="X2868" t="str">
            <v>UNITED KINGDOM</v>
          </cell>
          <cell r="Y2868">
            <v>1</v>
          </cell>
        </row>
        <row r="2869">
          <cell r="A2869" t="str">
            <v>884955033258</v>
          </cell>
          <cell r="B2869" t="str">
            <v>5990605</v>
          </cell>
          <cell r="C2869" t="str">
            <v>W&amp;N WINTON BROSSES MANCHE LONG SET 3</v>
          </cell>
          <cell r="D2869">
            <v>62</v>
          </cell>
          <cell r="E2869"/>
          <cell r="F2869"/>
          <cell r="G2869" t="str">
            <v>WN WINTON BROSSES ML SET 3</v>
          </cell>
          <cell r="H2869" t="str">
            <v>W&amp;N WINTON PENSELEN SET LANGE STEEL 3 STUKS</v>
          </cell>
          <cell r="I2869" t="str">
            <v>WN WHB LH 3PK</v>
          </cell>
          <cell r="J2869">
            <v>15.6</v>
          </cell>
          <cell r="K2869">
            <v>15.91</v>
          </cell>
          <cell r="L2869">
            <v>1.9871794871794905E-2</v>
          </cell>
          <cell r="M2869" t="str">
            <v>Actif</v>
          </cell>
          <cell r="N2869"/>
          <cell r="O2869" t="str">
            <v>WINSOR &amp; NEWTON</v>
          </cell>
          <cell r="P2869" t="str">
            <v>FINE ARTS</v>
          </cell>
          <cell r="Q2869" t="str">
            <v>W&amp;N BRUSH</v>
          </cell>
          <cell r="R2869" t="str">
            <v>WINTON HOG BRUSH</v>
          </cell>
          <cell r="S2869" t="str">
            <v>SET</v>
          </cell>
          <cell r="T2869" t="str">
            <v>No serie</v>
          </cell>
          <cell r="U2869" t="str">
            <v>NU</v>
          </cell>
          <cell r="V2869" t="str">
            <v>10100400542831</v>
          </cell>
          <cell r="W2869" t="str">
            <v>96033010</v>
          </cell>
          <cell r="X2869" t="str">
            <v>UNITED KINGDOM</v>
          </cell>
          <cell r="Y2869">
            <v>1</v>
          </cell>
        </row>
        <row r="2870">
          <cell r="A2870" t="str">
            <v>884955080788</v>
          </cell>
          <cell r="B2870" t="str">
            <v>5990611</v>
          </cell>
          <cell r="C2870" t="str">
            <v>W&amp;N WINTON PINCEAU MANCHE LONG PACK X5 V1</v>
          </cell>
          <cell r="D2870">
            <v>62</v>
          </cell>
          <cell r="E2870"/>
          <cell r="F2870"/>
          <cell r="G2870" t="str">
            <v>WN WINTON PIN ML PK X5 V1</v>
          </cell>
          <cell r="H2870" t="str">
            <v>W&amp;N WINTON PENSEEL LANGE STEEL SET VAN 5 V1</v>
          </cell>
          <cell r="I2870" t="str">
            <v>WN WHB LH PK OF 5 V.1 FSC 100% SP</v>
          </cell>
          <cell r="J2870">
            <v>16.829999999999998</v>
          </cell>
          <cell r="K2870">
            <v>17.170000000000002</v>
          </cell>
          <cell r="L2870">
            <v>2.0202020202020408E-2</v>
          </cell>
          <cell r="M2870" t="str">
            <v>Actif</v>
          </cell>
          <cell r="N2870"/>
          <cell r="O2870" t="str">
            <v>WINSOR &amp; NEWTON</v>
          </cell>
          <cell r="P2870" t="str">
            <v>FINE ARTS</v>
          </cell>
          <cell r="Q2870" t="str">
            <v>W&amp;N BRUSH</v>
          </cell>
          <cell r="R2870" t="str">
            <v>WINTON HOG BRUSH</v>
          </cell>
          <cell r="S2870" t="str">
            <v>SET</v>
          </cell>
          <cell r="T2870" t="str">
            <v>No serie</v>
          </cell>
          <cell r="U2870" t="str">
            <v>NU</v>
          </cell>
          <cell r="V2870" t="str">
            <v>10100400542831</v>
          </cell>
          <cell r="W2870" t="str">
            <v>96033010</v>
          </cell>
          <cell r="X2870" t="str">
            <v>UNITED KINGDOM</v>
          </cell>
          <cell r="Y2870">
            <v>1</v>
          </cell>
        </row>
        <row r="2871">
          <cell r="A2871" t="str">
            <v>884955033265</v>
          </cell>
          <cell r="B2871" t="str">
            <v>5990606</v>
          </cell>
          <cell r="C2871" t="str">
            <v>W&amp;N WINTON BROSSES MANCHE LONG SET 5</v>
          </cell>
          <cell r="D2871">
            <v>62</v>
          </cell>
          <cell r="E2871"/>
          <cell r="F2871"/>
          <cell r="G2871" t="str">
            <v>WN WINTON BROSSES ML SET 5</v>
          </cell>
          <cell r="H2871" t="str">
            <v>W&amp;N WINTON PENSELEN SET LANGE STEEL 5 STUKS</v>
          </cell>
          <cell r="I2871" t="str">
            <v>WN WHB LH 5PK</v>
          </cell>
          <cell r="J2871">
            <v>18.670000000000002</v>
          </cell>
          <cell r="K2871">
            <v>19.04</v>
          </cell>
          <cell r="L2871">
            <v>1.981788966256012E-2</v>
          </cell>
          <cell r="M2871" t="str">
            <v>Actif</v>
          </cell>
          <cell r="N2871"/>
          <cell r="O2871" t="str">
            <v>WINSOR &amp; NEWTON</v>
          </cell>
          <cell r="P2871" t="str">
            <v>FINE ARTS</v>
          </cell>
          <cell r="Q2871" t="str">
            <v>W&amp;N BRUSH</v>
          </cell>
          <cell r="R2871" t="str">
            <v>WINTON HOG BRUSH</v>
          </cell>
          <cell r="S2871" t="str">
            <v>SET</v>
          </cell>
          <cell r="T2871" t="str">
            <v>No serie</v>
          </cell>
          <cell r="U2871" t="str">
            <v>NU</v>
          </cell>
          <cell r="V2871" t="str">
            <v>10100400542831</v>
          </cell>
          <cell r="W2871" t="str">
            <v>96033010</v>
          </cell>
          <cell r="X2871" t="str">
            <v>UNITED KINGDOM</v>
          </cell>
          <cell r="Y2871">
            <v>1</v>
          </cell>
        </row>
        <row r="2872">
          <cell r="A2872" t="str">
            <v>094376870176</v>
          </cell>
          <cell r="B2872" t="str">
            <v>5973702</v>
          </cell>
          <cell r="C2872" t="str">
            <v>W&amp;N WINTON BROSSE HUILE COURTE MINCE MANCHE LONG N2</v>
          </cell>
          <cell r="D2872">
            <v>62</v>
          </cell>
          <cell r="E2872"/>
          <cell r="F2872"/>
          <cell r="G2872" t="str">
            <v>WN WINT BROS HLE CRT MNC ML N2</v>
          </cell>
          <cell r="H2872" t="str">
            <v>W&amp;N WINTON PENSEEL PLAT KORT - LANGE STEEL NO 2</v>
          </cell>
          <cell r="I2872" t="str">
            <v>WN WHB SHORT FL N2</v>
          </cell>
          <cell r="J2872">
            <v>2.82</v>
          </cell>
          <cell r="K2872">
            <v>2.88</v>
          </cell>
          <cell r="L2872">
            <v>2.1276595744680871E-2</v>
          </cell>
          <cell r="M2872" t="str">
            <v>Actif</v>
          </cell>
          <cell r="N2872"/>
          <cell r="O2872" t="str">
            <v>WINSOR &amp; NEWTON</v>
          </cell>
          <cell r="P2872" t="str">
            <v>FINE ARTS</v>
          </cell>
          <cell r="Q2872" t="str">
            <v>W&amp;N BRUSH</v>
          </cell>
          <cell r="R2872" t="str">
            <v>WINTON HOG BRUSH</v>
          </cell>
          <cell r="S2872" t="str">
            <v>UNIT</v>
          </cell>
          <cell r="T2872" t="str">
            <v>No serie</v>
          </cell>
          <cell r="U2872" t="str">
            <v/>
          </cell>
          <cell r="V2872" t="str">
            <v>10100400542701</v>
          </cell>
          <cell r="W2872" t="str">
            <v>96033010</v>
          </cell>
          <cell r="X2872" t="str">
            <v>UNITED KINGDOM</v>
          </cell>
          <cell r="Y2872">
            <v>3</v>
          </cell>
        </row>
        <row r="2873">
          <cell r="A2873" t="str">
            <v>094376870169</v>
          </cell>
          <cell r="B2873" t="str">
            <v>5973701</v>
          </cell>
          <cell r="C2873" t="str">
            <v>W&amp;N WINTON BROSSE HUILE PLATE COURTE MANCHE LONG N1</v>
          </cell>
          <cell r="D2873">
            <v>62</v>
          </cell>
          <cell r="E2873"/>
          <cell r="F2873"/>
          <cell r="G2873" t="str">
            <v>WN WINT BROS HLE PLT CRT ML N1</v>
          </cell>
          <cell r="H2873" t="str">
            <v>W&amp;N WINTON PENSEEL PLAT KORT - LANGE STEEL NO 1</v>
          </cell>
          <cell r="I2873" t="str">
            <v>WN WHB SHORT FL N1</v>
          </cell>
          <cell r="J2873">
            <v>2.82</v>
          </cell>
          <cell r="K2873">
            <v>2.88</v>
          </cell>
          <cell r="L2873">
            <v>2.1276595744680871E-2</v>
          </cell>
          <cell r="M2873" t="str">
            <v>Actif</v>
          </cell>
          <cell r="N2873"/>
          <cell r="O2873" t="str">
            <v>WINSOR &amp; NEWTON</v>
          </cell>
          <cell r="P2873" t="str">
            <v>FINE ARTS</v>
          </cell>
          <cell r="Q2873" t="str">
            <v>W&amp;N BRUSH</v>
          </cell>
          <cell r="R2873" t="str">
            <v>WINTON HOG BRUSH</v>
          </cell>
          <cell r="S2873" t="str">
            <v>UNIT</v>
          </cell>
          <cell r="T2873" t="str">
            <v>No serie</v>
          </cell>
          <cell r="U2873" t="str">
            <v/>
          </cell>
          <cell r="V2873" t="str">
            <v>10100400542701</v>
          </cell>
          <cell r="W2873" t="str">
            <v>96033010</v>
          </cell>
          <cell r="X2873" t="str">
            <v>UNITED KINGDOM</v>
          </cell>
          <cell r="Y2873">
            <v>3</v>
          </cell>
        </row>
        <row r="2874">
          <cell r="A2874" t="str">
            <v>094376870282</v>
          </cell>
          <cell r="B2874" t="str">
            <v>5974701</v>
          </cell>
          <cell r="C2874" t="str">
            <v>W&amp;N WINTON BROSSE HUILE PLATE MANCHE LONG N1</v>
          </cell>
          <cell r="D2874">
            <v>62</v>
          </cell>
          <cell r="E2874"/>
          <cell r="F2874"/>
          <cell r="G2874" t="str">
            <v>WN WINT BROS HLE PLT ML N1</v>
          </cell>
          <cell r="H2874" t="str">
            <v>W&amp;N WINTON PENSEEL PLAT - LANGE STEEL NO 1</v>
          </cell>
          <cell r="I2874" t="str">
            <v>WN WHB LH FL N1</v>
          </cell>
          <cell r="J2874">
            <v>2.82</v>
          </cell>
          <cell r="K2874">
            <v>2.88</v>
          </cell>
          <cell r="L2874">
            <v>2.1276595744680871E-2</v>
          </cell>
          <cell r="M2874" t="str">
            <v>Actif</v>
          </cell>
          <cell r="N2874"/>
          <cell r="O2874" t="str">
            <v>WINSOR &amp; NEWTON</v>
          </cell>
          <cell r="P2874" t="str">
            <v>FINE ARTS</v>
          </cell>
          <cell r="Q2874" t="str">
            <v>W&amp;N BRUSH</v>
          </cell>
          <cell r="R2874" t="str">
            <v>WINTON HOG BRUSH</v>
          </cell>
          <cell r="S2874" t="str">
            <v>UNIT</v>
          </cell>
          <cell r="T2874" t="str">
            <v>No serie</v>
          </cell>
          <cell r="U2874" t="str">
            <v/>
          </cell>
          <cell r="V2874" t="str">
            <v>10100400542701</v>
          </cell>
          <cell r="W2874" t="str">
            <v>96033010</v>
          </cell>
          <cell r="X2874" t="str">
            <v>UNITED KINGDOM</v>
          </cell>
          <cell r="Y2874">
            <v>3</v>
          </cell>
        </row>
        <row r="2875">
          <cell r="A2875" t="str">
            <v>094376870299</v>
          </cell>
          <cell r="B2875" t="str">
            <v>5974702</v>
          </cell>
          <cell r="C2875" t="str">
            <v>W&amp;N WINTON BROSSE HUILE PLATE MANCHE LONG N2</v>
          </cell>
          <cell r="D2875">
            <v>62</v>
          </cell>
          <cell r="E2875"/>
          <cell r="F2875"/>
          <cell r="G2875" t="str">
            <v>WN WINT BROS HLE PLT ML N2</v>
          </cell>
          <cell r="H2875" t="str">
            <v>W&amp;N WINTON PENSEEL PLAT - LANGE STEEL NO 2</v>
          </cell>
          <cell r="I2875" t="str">
            <v>WN WHB LH FL N2</v>
          </cell>
          <cell r="J2875">
            <v>2.82</v>
          </cell>
          <cell r="K2875">
            <v>2.88</v>
          </cell>
          <cell r="L2875">
            <v>2.1276595744680871E-2</v>
          </cell>
          <cell r="M2875" t="str">
            <v>Actif</v>
          </cell>
          <cell r="N2875"/>
          <cell r="O2875" t="str">
            <v>WINSOR &amp; NEWTON</v>
          </cell>
          <cell r="P2875" t="str">
            <v>FINE ARTS</v>
          </cell>
          <cell r="Q2875" t="str">
            <v>W&amp;N BRUSH</v>
          </cell>
          <cell r="R2875" t="str">
            <v>WINTON HOG BRUSH</v>
          </cell>
          <cell r="S2875" t="str">
            <v>UNIT</v>
          </cell>
          <cell r="T2875" t="str">
            <v>No serie</v>
          </cell>
          <cell r="U2875" t="str">
            <v/>
          </cell>
          <cell r="V2875" t="str">
            <v>10100400542701</v>
          </cell>
          <cell r="W2875" t="str">
            <v>96033010</v>
          </cell>
          <cell r="X2875" t="str">
            <v>UNITED KINGDOM</v>
          </cell>
          <cell r="Y2875">
            <v>3</v>
          </cell>
        </row>
        <row r="2876">
          <cell r="A2876" t="str">
            <v>094376870367</v>
          </cell>
          <cell r="B2876" t="str">
            <v>5975701</v>
          </cell>
          <cell r="C2876" t="str">
            <v>W&amp;N WINTON BROSSE HUILE RONDE MANCHE LONG N1</v>
          </cell>
          <cell r="D2876">
            <v>62</v>
          </cell>
          <cell r="E2876"/>
          <cell r="F2876"/>
          <cell r="G2876" t="str">
            <v>WN WINT BROS HLE RDE ML N1</v>
          </cell>
          <cell r="H2876" t="str">
            <v>W&amp;N WINTON PENSEEL ROND - LANGE STEEL NO 1</v>
          </cell>
          <cell r="I2876" t="str">
            <v>WN WHB RD N1</v>
          </cell>
          <cell r="J2876">
            <v>2.82</v>
          </cell>
          <cell r="K2876">
            <v>2.88</v>
          </cell>
          <cell r="L2876">
            <v>2.1276595744680871E-2</v>
          </cell>
          <cell r="M2876" t="str">
            <v>Actif</v>
          </cell>
          <cell r="N2876"/>
          <cell r="O2876" t="str">
            <v>WINSOR &amp; NEWTON</v>
          </cell>
          <cell r="P2876" t="str">
            <v>FINE ARTS</v>
          </cell>
          <cell r="Q2876" t="str">
            <v>W&amp;N BRUSH</v>
          </cell>
          <cell r="R2876" t="str">
            <v>WINTON HOG BRUSH</v>
          </cell>
          <cell r="S2876" t="str">
            <v>UNIT</v>
          </cell>
          <cell r="T2876" t="str">
            <v>No serie</v>
          </cell>
          <cell r="U2876" t="str">
            <v/>
          </cell>
          <cell r="V2876" t="str">
            <v>10100400542701</v>
          </cell>
          <cell r="W2876" t="str">
            <v>96033010</v>
          </cell>
          <cell r="X2876" t="str">
            <v>UNITED KINGDOM</v>
          </cell>
          <cell r="Y2876">
            <v>3</v>
          </cell>
        </row>
        <row r="2877">
          <cell r="A2877" t="str">
            <v>094376870374</v>
          </cell>
          <cell r="B2877" t="str">
            <v>5975702</v>
          </cell>
          <cell r="C2877" t="str">
            <v>W&amp;N WINTON BROSSE HUILE RONDE MANCHE LONG N2</v>
          </cell>
          <cell r="D2877">
            <v>62</v>
          </cell>
          <cell r="E2877"/>
          <cell r="F2877"/>
          <cell r="G2877" t="str">
            <v>WN WINT BROS HLE RDE ML N2</v>
          </cell>
          <cell r="H2877" t="str">
            <v>W&amp;N WINTON PENSEEL ROND - LANGE STEEL NO 2</v>
          </cell>
          <cell r="I2877" t="str">
            <v>WN WHB RD N2</v>
          </cell>
          <cell r="J2877">
            <v>2.82</v>
          </cell>
          <cell r="K2877">
            <v>2.88</v>
          </cell>
          <cell r="L2877">
            <v>2.1276595744680871E-2</v>
          </cell>
          <cell r="M2877" t="str">
            <v>Actif</v>
          </cell>
          <cell r="N2877"/>
          <cell r="O2877" t="str">
            <v>WINSOR &amp; NEWTON</v>
          </cell>
          <cell r="P2877" t="str">
            <v>FINE ARTS</v>
          </cell>
          <cell r="Q2877" t="str">
            <v>W&amp;N BRUSH</v>
          </cell>
          <cell r="R2877" t="str">
            <v>WINTON HOG BRUSH</v>
          </cell>
          <cell r="S2877" t="str">
            <v>UNIT</v>
          </cell>
          <cell r="T2877" t="str">
            <v>No serie</v>
          </cell>
          <cell r="U2877" t="str">
            <v/>
          </cell>
          <cell r="V2877" t="str">
            <v>10100400542701</v>
          </cell>
          <cell r="W2877" t="str">
            <v>96033010</v>
          </cell>
          <cell r="X2877" t="str">
            <v>UNITED KINGDOM</v>
          </cell>
          <cell r="Y2877">
            <v>3</v>
          </cell>
        </row>
        <row r="2878">
          <cell r="A2878" t="str">
            <v>094376870442</v>
          </cell>
          <cell r="B2878" t="str">
            <v>5976701</v>
          </cell>
          <cell r="C2878" t="str">
            <v>W&amp;N WINTON BROSSE HUILE USEE BOMBEE MANCHE LONG N1</v>
          </cell>
          <cell r="D2878">
            <v>62</v>
          </cell>
          <cell r="E2878"/>
          <cell r="F2878"/>
          <cell r="G2878" t="str">
            <v>WN WINT BROS HLE USE BMB ML N1</v>
          </cell>
          <cell r="H2878" t="str">
            <v>W&amp;N WINTON PENSEEL KATTENTONG - LANGE STEEL NO 1</v>
          </cell>
          <cell r="I2878" t="str">
            <v>WN WHB FB N1</v>
          </cell>
          <cell r="J2878">
            <v>2.82</v>
          </cell>
          <cell r="K2878">
            <v>2.88</v>
          </cell>
          <cell r="L2878">
            <v>2.1276595744680871E-2</v>
          </cell>
          <cell r="M2878" t="str">
            <v>Actif</v>
          </cell>
          <cell r="N2878"/>
          <cell r="O2878" t="str">
            <v>WINSOR &amp; NEWTON</v>
          </cell>
          <cell r="P2878" t="str">
            <v>FINE ARTS</v>
          </cell>
          <cell r="Q2878" t="str">
            <v>W&amp;N BRUSH</v>
          </cell>
          <cell r="R2878" t="str">
            <v>WINTON HOG BRUSH</v>
          </cell>
          <cell r="S2878" t="str">
            <v>UNIT</v>
          </cell>
          <cell r="T2878" t="str">
            <v>No serie</v>
          </cell>
          <cell r="U2878" t="str">
            <v/>
          </cell>
          <cell r="V2878" t="str">
            <v>10100400542701</v>
          </cell>
          <cell r="W2878" t="str">
            <v>96033010</v>
          </cell>
          <cell r="X2878" t="str">
            <v>UNITED KINGDOM</v>
          </cell>
          <cell r="Y2878">
            <v>3</v>
          </cell>
        </row>
        <row r="2879">
          <cell r="A2879" t="str">
            <v>094376870459</v>
          </cell>
          <cell r="B2879" t="str">
            <v>5976702</v>
          </cell>
          <cell r="C2879" t="str">
            <v>W&amp;N WINTON BROSSE HUILE USEE BOMBEE MANCHE LONG N2</v>
          </cell>
          <cell r="D2879">
            <v>62</v>
          </cell>
          <cell r="E2879"/>
          <cell r="F2879"/>
          <cell r="G2879" t="str">
            <v>WN WINT BROS HLE USE BMB ML N2</v>
          </cell>
          <cell r="H2879" t="str">
            <v>W&amp;N WINTON PENSEEL KATTENTONG - LANGE STEEL NO 2</v>
          </cell>
          <cell r="I2879" t="str">
            <v>WN WHB FB N2</v>
          </cell>
          <cell r="J2879">
            <v>2.82</v>
          </cell>
          <cell r="K2879">
            <v>2.88</v>
          </cell>
          <cell r="L2879">
            <v>2.1276595744680871E-2</v>
          </cell>
          <cell r="M2879" t="str">
            <v>Actif</v>
          </cell>
          <cell r="N2879"/>
          <cell r="O2879" t="str">
            <v>WINSOR &amp; NEWTON</v>
          </cell>
          <cell r="P2879" t="str">
            <v>FINE ARTS</v>
          </cell>
          <cell r="Q2879" t="str">
            <v>W&amp;N BRUSH</v>
          </cell>
          <cell r="R2879" t="str">
            <v>WINTON HOG BRUSH</v>
          </cell>
          <cell r="S2879" t="str">
            <v>UNIT</v>
          </cell>
          <cell r="T2879" t="str">
            <v>No serie</v>
          </cell>
          <cell r="U2879" t="str">
            <v/>
          </cell>
          <cell r="V2879" t="str">
            <v>10100400542701</v>
          </cell>
          <cell r="W2879" t="str">
            <v>96033010</v>
          </cell>
          <cell r="X2879" t="str">
            <v>UNITED KINGDOM</v>
          </cell>
          <cell r="Y2879">
            <v>3</v>
          </cell>
        </row>
        <row r="2880">
          <cell r="A2880" t="str">
            <v>094376870190</v>
          </cell>
          <cell r="B2880" t="str">
            <v>5973704</v>
          </cell>
          <cell r="C2880" t="str">
            <v>W&amp;N WINTON BROSSE HUILE COURTE MINCE MANCHE LONG N4</v>
          </cell>
          <cell r="D2880">
            <v>62</v>
          </cell>
          <cell r="E2880"/>
          <cell r="F2880"/>
          <cell r="G2880" t="str">
            <v>WN WINT BROS HLE CRT MNC ML N4</v>
          </cell>
          <cell r="H2880" t="str">
            <v>W&amp;N WINTON PENSEEL PLAT KORT - LANGE STEEL NO 4</v>
          </cell>
          <cell r="I2880" t="str">
            <v>WN WHB SHORT FL N4</v>
          </cell>
          <cell r="J2880">
            <v>3.25</v>
          </cell>
          <cell r="K2880">
            <v>3.32</v>
          </cell>
          <cell r="L2880">
            <v>2.1538461538461489E-2</v>
          </cell>
          <cell r="M2880" t="str">
            <v>Actif</v>
          </cell>
          <cell r="N2880"/>
          <cell r="O2880" t="str">
            <v>WINSOR &amp; NEWTON</v>
          </cell>
          <cell r="P2880" t="str">
            <v>FINE ARTS</v>
          </cell>
          <cell r="Q2880" t="str">
            <v>W&amp;N BRUSH</v>
          </cell>
          <cell r="R2880" t="str">
            <v>WINTON HOG BRUSH</v>
          </cell>
          <cell r="S2880" t="str">
            <v>UNIT</v>
          </cell>
          <cell r="T2880" t="str">
            <v>No serie</v>
          </cell>
          <cell r="U2880" t="str">
            <v/>
          </cell>
          <cell r="V2880" t="str">
            <v>10100400542701</v>
          </cell>
          <cell r="W2880" t="str">
            <v>96033010</v>
          </cell>
          <cell r="X2880" t="str">
            <v>UNITED KINGDOM</v>
          </cell>
          <cell r="Y2880">
            <v>3</v>
          </cell>
        </row>
        <row r="2881">
          <cell r="A2881" t="str">
            <v>094376870183</v>
          </cell>
          <cell r="B2881" t="str">
            <v>5973703</v>
          </cell>
          <cell r="C2881" t="str">
            <v>W&amp;N WINTON BROSSE HUILE PLATE COURTE MANCHE LONG N3</v>
          </cell>
          <cell r="D2881">
            <v>62</v>
          </cell>
          <cell r="E2881"/>
          <cell r="F2881"/>
          <cell r="G2881" t="str">
            <v>WN WINT BROS HLE PLT CRT ML N3</v>
          </cell>
          <cell r="H2881" t="str">
            <v>W&amp;N WINTON PENSEEL PLAT KORT - LANGE STEEL NO 3</v>
          </cell>
          <cell r="I2881" t="str">
            <v>WN WHB SHORT FL N3</v>
          </cell>
          <cell r="J2881">
            <v>3.25</v>
          </cell>
          <cell r="K2881">
            <v>3.32</v>
          </cell>
          <cell r="L2881">
            <v>2.1538461538461489E-2</v>
          </cell>
          <cell r="M2881" t="str">
            <v>Actif</v>
          </cell>
          <cell r="N2881"/>
          <cell r="O2881" t="str">
            <v>WINSOR &amp; NEWTON</v>
          </cell>
          <cell r="P2881" t="str">
            <v>FINE ARTS</v>
          </cell>
          <cell r="Q2881" t="str">
            <v>W&amp;N BRUSH</v>
          </cell>
          <cell r="R2881" t="str">
            <v>WINTON HOG BRUSH</v>
          </cell>
          <cell r="S2881" t="str">
            <v>UNIT</v>
          </cell>
          <cell r="T2881" t="str">
            <v>No serie</v>
          </cell>
          <cell r="U2881" t="str">
            <v/>
          </cell>
          <cell r="V2881" t="str">
            <v>10100400542701</v>
          </cell>
          <cell r="W2881" t="str">
            <v>96033010</v>
          </cell>
          <cell r="X2881" t="str">
            <v>UNITED KINGDOM</v>
          </cell>
          <cell r="Y2881">
            <v>3</v>
          </cell>
        </row>
        <row r="2882">
          <cell r="A2882" t="str">
            <v>094376870305</v>
          </cell>
          <cell r="B2882" t="str">
            <v>5974703</v>
          </cell>
          <cell r="C2882" t="str">
            <v>W&amp;N WINTON BROSSE HUILE PLATE MANCHE LONG N3</v>
          </cell>
          <cell r="D2882">
            <v>62</v>
          </cell>
          <cell r="E2882"/>
          <cell r="F2882"/>
          <cell r="G2882" t="str">
            <v>WN WINT BROS HLE PLT ML N3</v>
          </cell>
          <cell r="H2882" t="str">
            <v>W&amp;N WINTON PENSEEL PLAT - LANGE STEEL NO 3</v>
          </cell>
          <cell r="I2882" t="str">
            <v>WN WHB LH FL N3</v>
          </cell>
          <cell r="J2882">
            <v>3.25</v>
          </cell>
          <cell r="K2882">
            <v>3.32</v>
          </cell>
          <cell r="L2882">
            <v>2.1538461538461489E-2</v>
          </cell>
          <cell r="M2882" t="str">
            <v>Actif</v>
          </cell>
          <cell r="N2882"/>
          <cell r="O2882" t="str">
            <v>WINSOR &amp; NEWTON</v>
          </cell>
          <cell r="P2882" t="str">
            <v>FINE ARTS</v>
          </cell>
          <cell r="Q2882" t="str">
            <v>W&amp;N BRUSH</v>
          </cell>
          <cell r="R2882" t="str">
            <v>WINTON HOG BRUSH</v>
          </cell>
          <cell r="S2882" t="str">
            <v>UNIT</v>
          </cell>
          <cell r="T2882" t="str">
            <v>No serie</v>
          </cell>
          <cell r="U2882" t="str">
            <v/>
          </cell>
          <cell r="V2882" t="str">
            <v>10100400542701</v>
          </cell>
          <cell r="W2882" t="str">
            <v>96033010</v>
          </cell>
          <cell r="X2882" t="str">
            <v>UNITED KINGDOM</v>
          </cell>
          <cell r="Y2882">
            <v>3</v>
          </cell>
        </row>
        <row r="2883">
          <cell r="A2883" t="str">
            <v>094376870466</v>
          </cell>
          <cell r="B2883" t="str">
            <v>5976703</v>
          </cell>
          <cell r="C2883" t="str">
            <v>W&amp;N WINTON BROSSE HUILE USEE BOMBEE MANCHE LONG N3</v>
          </cell>
          <cell r="D2883">
            <v>62</v>
          </cell>
          <cell r="E2883"/>
          <cell r="F2883"/>
          <cell r="G2883" t="str">
            <v>WN WINT BROS HLE USE BMB ML N3</v>
          </cell>
          <cell r="H2883" t="str">
            <v>W&amp;N WINTON PENSEEL KATTENTONG - LANGE STEEL NO 3</v>
          </cell>
          <cell r="I2883" t="str">
            <v>WN WHB FB N3</v>
          </cell>
          <cell r="J2883">
            <v>3.25</v>
          </cell>
          <cell r="K2883">
            <v>3.32</v>
          </cell>
          <cell r="L2883">
            <v>2.1538461538461489E-2</v>
          </cell>
          <cell r="M2883" t="str">
            <v>Actif</v>
          </cell>
          <cell r="N2883"/>
          <cell r="O2883" t="str">
            <v>WINSOR &amp; NEWTON</v>
          </cell>
          <cell r="P2883" t="str">
            <v>FINE ARTS</v>
          </cell>
          <cell r="Q2883" t="str">
            <v>W&amp;N BRUSH</v>
          </cell>
          <cell r="R2883" t="str">
            <v>WINTON HOG BRUSH</v>
          </cell>
          <cell r="S2883" t="str">
            <v>UNIT</v>
          </cell>
          <cell r="T2883" t="str">
            <v>No serie</v>
          </cell>
          <cell r="U2883" t="str">
            <v/>
          </cell>
          <cell r="V2883" t="str">
            <v>10100400542701</v>
          </cell>
          <cell r="W2883" t="str">
            <v>96033010</v>
          </cell>
          <cell r="X2883" t="str">
            <v>UNITED KINGDOM</v>
          </cell>
          <cell r="Y2883">
            <v>3</v>
          </cell>
        </row>
        <row r="2884">
          <cell r="A2884" t="str">
            <v>094376870473</v>
          </cell>
          <cell r="B2884" t="str">
            <v>5976704</v>
          </cell>
          <cell r="C2884" t="str">
            <v>W&amp;N WINTON BROSSE HUILE USEE BOMBEE MANCHE LONG N4</v>
          </cell>
          <cell r="D2884">
            <v>62</v>
          </cell>
          <cell r="E2884"/>
          <cell r="F2884"/>
          <cell r="G2884" t="str">
            <v>WN WINT BROS HLE USE BMB ML N4</v>
          </cell>
          <cell r="H2884" t="str">
            <v>W&amp;N WINTON PENSEEL KATTENTONG - LANGE STEEL NO 4</v>
          </cell>
          <cell r="I2884" t="str">
            <v>WN WHB FB N4</v>
          </cell>
          <cell r="J2884">
            <v>3.25</v>
          </cell>
          <cell r="K2884">
            <v>3.32</v>
          </cell>
          <cell r="L2884">
            <v>2.1538461538461489E-2</v>
          </cell>
          <cell r="M2884" t="str">
            <v>Actif</v>
          </cell>
          <cell r="N2884"/>
          <cell r="O2884" t="str">
            <v>WINSOR &amp; NEWTON</v>
          </cell>
          <cell r="P2884" t="str">
            <v>FINE ARTS</v>
          </cell>
          <cell r="Q2884" t="str">
            <v>W&amp;N BRUSH</v>
          </cell>
          <cell r="R2884" t="str">
            <v>WINTON HOG BRUSH</v>
          </cell>
          <cell r="S2884" t="str">
            <v>UNIT</v>
          </cell>
          <cell r="T2884" t="str">
            <v>No serie</v>
          </cell>
          <cell r="U2884" t="str">
            <v/>
          </cell>
          <cell r="V2884" t="str">
            <v>10100400542701</v>
          </cell>
          <cell r="W2884" t="str">
            <v>96033010</v>
          </cell>
          <cell r="X2884" t="str">
            <v>UNITED KINGDOM</v>
          </cell>
          <cell r="Y2884">
            <v>3</v>
          </cell>
        </row>
        <row r="2885">
          <cell r="A2885" t="str">
            <v>094376870312</v>
          </cell>
          <cell r="B2885" t="str">
            <v>5974704</v>
          </cell>
          <cell r="C2885" t="str">
            <v>W&amp;N WINTON BROSSE HUILE PLATE MANCHE LONG N4</v>
          </cell>
          <cell r="D2885">
            <v>62</v>
          </cell>
          <cell r="E2885"/>
          <cell r="F2885"/>
          <cell r="G2885" t="str">
            <v>WN WINT BROS HLE PLT ML N4</v>
          </cell>
          <cell r="H2885" t="str">
            <v>W&amp;N WINTON PENSEEL PLAT - LANGE STEEL NO 4</v>
          </cell>
          <cell r="I2885" t="str">
            <v>WN WHB LH FL N4</v>
          </cell>
          <cell r="J2885">
            <v>3.31</v>
          </cell>
          <cell r="K2885">
            <v>3.38</v>
          </cell>
          <cell r="L2885">
            <v>2.1148036253776387E-2</v>
          </cell>
          <cell r="M2885" t="str">
            <v>Actif</v>
          </cell>
          <cell r="N2885"/>
          <cell r="O2885" t="str">
            <v>WINSOR &amp; NEWTON</v>
          </cell>
          <cell r="P2885" t="str">
            <v>FINE ARTS</v>
          </cell>
          <cell r="Q2885" t="str">
            <v>W&amp;N BRUSH</v>
          </cell>
          <cell r="R2885" t="str">
            <v>WINTON HOG BRUSH</v>
          </cell>
          <cell r="S2885" t="str">
            <v>UNIT</v>
          </cell>
          <cell r="T2885" t="str">
            <v>No serie</v>
          </cell>
          <cell r="U2885" t="str">
            <v/>
          </cell>
          <cell r="V2885" t="str">
            <v>10100400542701</v>
          </cell>
          <cell r="W2885" t="str">
            <v>96033010</v>
          </cell>
          <cell r="X2885" t="str">
            <v>UNITED KINGDOM</v>
          </cell>
          <cell r="Y2885">
            <v>3</v>
          </cell>
        </row>
        <row r="2886">
          <cell r="A2886" t="str">
            <v>094376870381</v>
          </cell>
          <cell r="B2886" t="str">
            <v>5975703</v>
          </cell>
          <cell r="C2886" t="str">
            <v>W&amp;N WINTON BROSSE HUILE RONDE MANCHE LONG N3</v>
          </cell>
          <cell r="D2886">
            <v>62</v>
          </cell>
          <cell r="E2886"/>
          <cell r="F2886"/>
          <cell r="G2886" t="str">
            <v>WN WINT BROS HLE RDE ML N3</v>
          </cell>
          <cell r="H2886" t="str">
            <v>W&amp;N WINTON PENSEEL ROND - LANGE STEEL NO 3</v>
          </cell>
          <cell r="I2886" t="str">
            <v>WN WHB RD N3</v>
          </cell>
          <cell r="J2886">
            <v>3.31</v>
          </cell>
          <cell r="K2886">
            <v>3.38</v>
          </cell>
          <cell r="L2886">
            <v>2.1148036253776387E-2</v>
          </cell>
          <cell r="M2886" t="str">
            <v>Actif</v>
          </cell>
          <cell r="N2886"/>
          <cell r="O2886" t="str">
            <v>WINSOR &amp; NEWTON</v>
          </cell>
          <cell r="P2886" t="str">
            <v>FINE ARTS</v>
          </cell>
          <cell r="Q2886" t="str">
            <v>W&amp;N BRUSH</v>
          </cell>
          <cell r="R2886" t="str">
            <v>WINTON HOG BRUSH</v>
          </cell>
          <cell r="S2886" t="str">
            <v>UNIT</v>
          </cell>
          <cell r="T2886" t="str">
            <v>No serie</v>
          </cell>
          <cell r="U2886" t="str">
            <v/>
          </cell>
          <cell r="V2886" t="str">
            <v>10100400542701</v>
          </cell>
          <cell r="W2886" t="str">
            <v>96033010</v>
          </cell>
          <cell r="X2886" t="str">
            <v>UNITED KINGDOM</v>
          </cell>
          <cell r="Y2886">
            <v>3</v>
          </cell>
        </row>
        <row r="2887">
          <cell r="A2887" t="str">
            <v>094376870398</v>
          </cell>
          <cell r="B2887" t="str">
            <v>5975704</v>
          </cell>
          <cell r="C2887" t="str">
            <v>W&amp;N WINTON BROSSE HUILE RONDE MANCHE LONG N4</v>
          </cell>
          <cell r="D2887">
            <v>62</v>
          </cell>
          <cell r="E2887"/>
          <cell r="F2887"/>
          <cell r="G2887" t="str">
            <v>WN WINT BROS HLE RDE ML N4</v>
          </cell>
          <cell r="H2887" t="str">
            <v>W&amp;N WINTON PENSEEL ROND - LANGE STEEL NO 4</v>
          </cell>
          <cell r="I2887" t="str">
            <v>WN WHB RD N4</v>
          </cell>
          <cell r="J2887">
            <v>3.31</v>
          </cell>
          <cell r="K2887">
            <v>3.38</v>
          </cell>
          <cell r="L2887">
            <v>2.1148036253776387E-2</v>
          </cell>
          <cell r="M2887" t="str">
            <v>Actif</v>
          </cell>
          <cell r="N2887"/>
          <cell r="O2887" t="str">
            <v>WINSOR &amp; NEWTON</v>
          </cell>
          <cell r="P2887" t="str">
            <v>FINE ARTS</v>
          </cell>
          <cell r="Q2887" t="str">
            <v>W&amp;N BRUSH</v>
          </cell>
          <cell r="R2887" t="str">
            <v>WINTON HOG BRUSH</v>
          </cell>
          <cell r="S2887" t="str">
            <v>UNIT</v>
          </cell>
          <cell r="T2887" t="str">
            <v>No serie</v>
          </cell>
          <cell r="U2887" t="str">
            <v/>
          </cell>
          <cell r="V2887" t="str">
            <v>10100400542701</v>
          </cell>
          <cell r="W2887" t="str">
            <v>96033010</v>
          </cell>
          <cell r="X2887" t="str">
            <v>UNITED KINGDOM</v>
          </cell>
          <cell r="Y2887">
            <v>3</v>
          </cell>
        </row>
        <row r="2888">
          <cell r="A2888" t="str">
            <v>094376870527</v>
          </cell>
          <cell r="B2888" t="str">
            <v>5977701</v>
          </cell>
          <cell r="C2888" t="str">
            <v>W&amp;N WINTON BROSSE HUILE EVENTAIL MANCHE LONG N1</v>
          </cell>
          <cell r="D2888">
            <v>62</v>
          </cell>
          <cell r="E2888"/>
          <cell r="F2888"/>
          <cell r="G2888" t="str">
            <v>WN WINT BROS HLE EVENTAIL MLN1</v>
          </cell>
          <cell r="H2888" t="str">
            <v>W&amp;N WINTON PENSEEL WAAIER - LANGE STEEL NO 1</v>
          </cell>
          <cell r="I2888" t="str">
            <v>WN WHB FAN N1</v>
          </cell>
          <cell r="J2888">
            <v>3.9</v>
          </cell>
          <cell r="K2888">
            <v>3.98</v>
          </cell>
          <cell r="L2888">
            <v>2.051282051282053E-2</v>
          </cell>
          <cell r="M2888" t="str">
            <v>Actif</v>
          </cell>
          <cell r="N2888"/>
          <cell r="O2888" t="str">
            <v>WINSOR &amp; NEWTON</v>
          </cell>
          <cell r="P2888" t="str">
            <v>FINE ARTS</v>
          </cell>
          <cell r="Q2888" t="str">
            <v>W&amp;N BRUSH</v>
          </cell>
          <cell r="R2888" t="str">
            <v>WINTON HOG BRUSH</v>
          </cell>
          <cell r="S2888" t="str">
            <v>UNIT</v>
          </cell>
          <cell r="T2888" t="str">
            <v>No serie</v>
          </cell>
          <cell r="U2888" t="str">
            <v/>
          </cell>
          <cell r="V2888" t="str">
            <v>10100400542701</v>
          </cell>
          <cell r="W2888" t="str">
            <v>96033010</v>
          </cell>
          <cell r="X2888" t="str">
            <v>UNITED KINGDOM</v>
          </cell>
          <cell r="Y2888">
            <v>1</v>
          </cell>
        </row>
        <row r="2889">
          <cell r="A2889" t="str">
            <v>094376870206</v>
          </cell>
          <cell r="B2889" t="str">
            <v>5973706</v>
          </cell>
          <cell r="C2889" t="str">
            <v>W&amp;N WINTON BROSSE HUILE COURTE MINCE MANCHE LONG N6</v>
          </cell>
          <cell r="D2889">
            <v>62</v>
          </cell>
          <cell r="E2889"/>
          <cell r="F2889"/>
          <cell r="G2889" t="str">
            <v>WN WINT BROS HLE CRT MNC ML N6</v>
          </cell>
          <cell r="H2889" t="str">
            <v>W&amp;N WINTON PENSEEL PLAT KORT - LANGE STEEL NO 6</v>
          </cell>
          <cell r="I2889" t="str">
            <v>WN WHB SHORT FL N6</v>
          </cell>
          <cell r="J2889">
            <v>4.17</v>
          </cell>
          <cell r="K2889">
            <v>4.25</v>
          </cell>
          <cell r="L2889">
            <v>1.9184652278177474E-2</v>
          </cell>
          <cell r="M2889" t="str">
            <v>Actif</v>
          </cell>
          <cell r="N2889"/>
          <cell r="O2889" t="str">
            <v>WINSOR &amp; NEWTON</v>
          </cell>
          <cell r="P2889" t="str">
            <v>FINE ARTS</v>
          </cell>
          <cell r="Q2889" t="str">
            <v>W&amp;N BRUSH</v>
          </cell>
          <cell r="R2889" t="str">
            <v>WINTON HOG BRUSH</v>
          </cell>
          <cell r="S2889" t="str">
            <v>UNIT</v>
          </cell>
          <cell r="T2889" t="str">
            <v>No serie</v>
          </cell>
          <cell r="U2889" t="str">
            <v/>
          </cell>
          <cell r="V2889" t="str">
            <v>10100400542701</v>
          </cell>
          <cell r="W2889" t="str">
            <v>96033010</v>
          </cell>
          <cell r="X2889" t="str">
            <v>UNITED KINGDOM</v>
          </cell>
          <cell r="Y2889">
            <v>3</v>
          </cell>
        </row>
        <row r="2890">
          <cell r="A2890" t="str">
            <v>094376870329</v>
          </cell>
          <cell r="B2890" t="str">
            <v>5974706</v>
          </cell>
          <cell r="C2890" t="str">
            <v>W&amp;N WINTON BROSSE HUILE PLATE MANCHE LONG N6</v>
          </cell>
          <cell r="D2890">
            <v>62</v>
          </cell>
          <cell r="E2890"/>
          <cell r="F2890"/>
          <cell r="G2890" t="str">
            <v>WN WINT BROS HLE PLT ML N6</v>
          </cell>
          <cell r="H2890" t="str">
            <v>W&amp;N WINTON PENSEEL PLAT - LANGE STEEL NO 6</v>
          </cell>
          <cell r="I2890" t="str">
            <v>WN WHB LH FL N6</v>
          </cell>
          <cell r="J2890">
            <v>4.26</v>
          </cell>
          <cell r="K2890">
            <v>4.3499999999999996</v>
          </cell>
          <cell r="L2890">
            <v>2.112676056338025E-2</v>
          </cell>
          <cell r="M2890" t="str">
            <v>Actif</v>
          </cell>
          <cell r="N2890"/>
          <cell r="O2890" t="str">
            <v>WINSOR &amp; NEWTON</v>
          </cell>
          <cell r="P2890" t="str">
            <v>FINE ARTS</v>
          </cell>
          <cell r="Q2890" t="str">
            <v>W&amp;N BRUSH</v>
          </cell>
          <cell r="R2890" t="str">
            <v>WINTON HOG BRUSH</v>
          </cell>
          <cell r="S2890" t="str">
            <v>UNIT</v>
          </cell>
          <cell r="T2890" t="str">
            <v>No serie</v>
          </cell>
          <cell r="U2890" t="str">
            <v/>
          </cell>
          <cell r="V2890" t="str">
            <v>10100400542701</v>
          </cell>
          <cell r="W2890" t="str">
            <v>96033010</v>
          </cell>
          <cell r="X2890" t="str">
            <v>UNITED KINGDOM</v>
          </cell>
          <cell r="Y2890">
            <v>3</v>
          </cell>
        </row>
        <row r="2891">
          <cell r="A2891" t="str">
            <v>094376870404</v>
          </cell>
          <cell r="B2891" t="str">
            <v>5975706</v>
          </cell>
          <cell r="C2891" t="str">
            <v>W&amp;N WINTON BROSSE HUILE RONDE MANCHE LONG N6</v>
          </cell>
          <cell r="D2891">
            <v>62</v>
          </cell>
          <cell r="E2891"/>
          <cell r="F2891"/>
          <cell r="G2891" t="str">
            <v>WN WINT BROS HLE RDE ML N6</v>
          </cell>
          <cell r="H2891" t="str">
            <v>W&amp;N WINTON PENSEEL ROND - LANGE STEEL NO 6</v>
          </cell>
          <cell r="I2891" t="str">
            <v>WN WHB RD N6</v>
          </cell>
          <cell r="J2891">
            <v>4.26</v>
          </cell>
          <cell r="K2891">
            <v>4.3499999999999996</v>
          </cell>
          <cell r="L2891">
            <v>2.112676056338025E-2</v>
          </cell>
          <cell r="M2891" t="str">
            <v>Actif</v>
          </cell>
          <cell r="N2891"/>
          <cell r="O2891" t="str">
            <v>WINSOR &amp; NEWTON</v>
          </cell>
          <cell r="P2891" t="str">
            <v>FINE ARTS</v>
          </cell>
          <cell r="Q2891" t="str">
            <v>W&amp;N BRUSH</v>
          </cell>
          <cell r="R2891" t="str">
            <v>WINTON HOG BRUSH</v>
          </cell>
          <cell r="S2891" t="str">
            <v>UNIT</v>
          </cell>
          <cell r="T2891" t="str">
            <v>No serie</v>
          </cell>
          <cell r="U2891" t="str">
            <v/>
          </cell>
          <cell r="V2891" t="str">
            <v>10100400542701</v>
          </cell>
          <cell r="W2891" t="str">
            <v>96033010</v>
          </cell>
          <cell r="X2891" t="str">
            <v>UNITED KINGDOM</v>
          </cell>
          <cell r="Y2891">
            <v>3</v>
          </cell>
        </row>
        <row r="2892">
          <cell r="A2892" t="str">
            <v>094376870480</v>
          </cell>
          <cell r="B2892" t="str">
            <v>5976706</v>
          </cell>
          <cell r="C2892" t="str">
            <v>W&amp;N WINTON BROSSE HUILE USEE BOMBEE MANCHE LONG N6</v>
          </cell>
          <cell r="D2892">
            <v>62</v>
          </cell>
          <cell r="E2892"/>
          <cell r="F2892"/>
          <cell r="G2892" t="str">
            <v>WN WINT BROS HLE USE BMB ML N6</v>
          </cell>
          <cell r="H2892" t="str">
            <v>W&amp;N WINTON PENSEEL KATTENTONG - LANGE STEEL NO 6</v>
          </cell>
          <cell r="I2892" t="str">
            <v>WN WHB FB N6</v>
          </cell>
          <cell r="J2892">
            <v>4.26</v>
          </cell>
          <cell r="K2892">
            <v>4.3499999999999996</v>
          </cell>
          <cell r="L2892">
            <v>2.112676056338025E-2</v>
          </cell>
          <cell r="M2892" t="str">
            <v>Actif</v>
          </cell>
          <cell r="N2892"/>
          <cell r="O2892" t="str">
            <v>WINSOR &amp; NEWTON</v>
          </cell>
          <cell r="P2892" t="str">
            <v>FINE ARTS</v>
          </cell>
          <cell r="Q2892" t="str">
            <v>W&amp;N BRUSH</v>
          </cell>
          <cell r="R2892" t="str">
            <v>WINTON HOG BRUSH</v>
          </cell>
          <cell r="S2892" t="str">
            <v>UNIT</v>
          </cell>
          <cell r="T2892" t="str">
            <v>No serie</v>
          </cell>
          <cell r="U2892" t="str">
            <v/>
          </cell>
          <cell r="V2892" t="str">
            <v>10100400542701</v>
          </cell>
          <cell r="W2892" t="str">
            <v>96033010</v>
          </cell>
          <cell r="X2892" t="str">
            <v>UNITED KINGDOM</v>
          </cell>
          <cell r="Y2892">
            <v>3</v>
          </cell>
        </row>
        <row r="2893">
          <cell r="A2893" t="str">
            <v>094376870534</v>
          </cell>
          <cell r="B2893" t="str">
            <v>5977703</v>
          </cell>
          <cell r="C2893" t="str">
            <v>W&amp;N WINTON BROSSE HUILE EVENTAIL MANCHE LONG N3</v>
          </cell>
          <cell r="D2893">
            <v>62</v>
          </cell>
          <cell r="E2893"/>
          <cell r="F2893"/>
          <cell r="G2893" t="str">
            <v>WN WINT BROS HLE EVENTAIL MLN3</v>
          </cell>
          <cell r="H2893" t="str">
            <v>W&amp;N WINTON PENSEEL WAAIER - LANGE STEEL NO 3</v>
          </cell>
          <cell r="I2893" t="str">
            <v>WN WHB FAN N3</v>
          </cell>
          <cell r="J2893">
            <v>4.9000000000000004</v>
          </cell>
          <cell r="K2893">
            <v>5</v>
          </cell>
          <cell r="L2893">
            <v>2.0408163265306048E-2</v>
          </cell>
          <cell r="M2893" t="str">
            <v>Actif</v>
          </cell>
          <cell r="N2893"/>
          <cell r="O2893" t="str">
            <v>WINSOR &amp; NEWTON</v>
          </cell>
          <cell r="P2893" t="str">
            <v>FINE ARTS</v>
          </cell>
          <cell r="Q2893" t="str">
            <v>W&amp;N BRUSH</v>
          </cell>
          <cell r="R2893" t="str">
            <v>WINTON HOG BRUSH</v>
          </cell>
          <cell r="S2893" t="str">
            <v>UNIT</v>
          </cell>
          <cell r="T2893" t="str">
            <v>No serie</v>
          </cell>
          <cell r="U2893" t="str">
            <v/>
          </cell>
          <cell r="V2893" t="str">
            <v>10100400542701</v>
          </cell>
          <cell r="W2893" t="str">
            <v>96033010</v>
          </cell>
          <cell r="X2893" t="str">
            <v>UNITED KINGDOM</v>
          </cell>
          <cell r="Y2893">
            <v>1</v>
          </cell>
        </row>
        <row r="2894">
          <cell r="A2894" t="str">
            <v>094376870213</v>
          </cell>
          <cell r="B2894" t="str">
            <v>5973708</v>
          </cell>
          <cell r="C2894" t="str">
            <v>W&amp;N WINTON BROSSE HUILE COURTE MINCE MANCHE LONG N8</v>
          </cell>
          <cell r="D2894">
            <v>62</v>
          </cell>
          <cell r="E2894"/>
          <cell r="F2894"/>
          <cell r="G2894" t="str">
            <v>WN WINT BROS HLE CRT MNC ML N8</v>
          </cell>
          <cell r="H2894" t="str">
            <v>W&amp;N WINTON PENSEEL PLAT KORT - LANGE STEEL NO 8</v>
          </cell>
          <cell r="I2894" t="str">
            <v>WN WHB SHORT FL N8</v>
          </cell>
          <cell r="J2894">
            <v>5.57</v>
          </cell>
          <cell r="K2894">
            <v>5.68</v>
          </cell>
          <cell r="L2894">
            <v>1.9748653500897564E-2</v>
          </cell>
          <cell r="M2894" t="str">
            <v>Actif</v>
          </cell>
          <cell r="N2894"/>
          <cell r="O2894" t="str">
            <v>WINSOR &amp; NEWTON</v>
          </cell>
          <cell r="P2894" t="str">
            <v>FINE ARTS</v>
          </cell>
          <cell r="Q2894" t="str">
            <v>W&amp;N BRUSH</v>
          </cell>
          <cell r="R2894" t="str">
            <v>WINTON HOG BRUSH</v>
          </cell>
          <cell r="S2894" t="str">
            <v>UNIT</v>
          </cell>
          <cell r="T2894" t="str">
            <v>No serie</v>
          </cell>
          <cell r="U2894" t="str">
            <v/>
          </cell>
          <cell r="V2894" t="str">
            <v>10100400542701</v>
          </cell>
          <cell r="W2894" t="str">
            <v>96033010</v>
          </cell>
          <cell r="X2894" t="str">
            <v>UNITED KINGDOM</v>
          </cell>
          <cell r="Y2894">
            <v>3</v>
          </cell>
        </row>
        <row r="2895">
          <cell r="A2895" t="str">
            <v>094376870336</v>
          </cell>
          <cell r="B2895" t="str">
            <v>5974708</v>
          </cell>
          <cell r="C2895" t="str">
            <v>W&amp;N WINTON BROSSE HUILE PLATE MANCHE LONG N8</v>
          </cell>
          <cell r="D2895">
            <v>62</v>
          </cell>
          <cell r="E2895"/>
          <cell r="F2895"/>
          <cell r="G2895" t="str">
            <v>WN WINT BROS HLE PLT ML N8</v>
          </cell>
          <cell r="H2895" t="str">
            <v>W&amp;N WINTON PENSEEL PLAT - LANGE STEEL NO 8</v>
          </cell>
          <cell r="I2895" t="str">
            <v>WN WHB LH FL N8</v>
          </cell>
          <cell r="J2895">
            <v>5.57</v>
          </cell>
          <cell r="K2895">
            <v>5.68</v>
          </cell>
          <cell r="L2895">
            <v>1.9748653500897564E-2</v>
          </cell>
          <cell r="M2895" t="str">
            <v>Actif</v>
          </cell>
          <cell r="N2895"/>
          <cell r="O2895" t="str">
            <v>WINSOR &amp; NEWTON</v>
          </cell>
          <cell r="P2895" t="str">
            <v>FINE ARTS</v>
          </cell>
          <cell r="Q2895" t="str">
            <v>W&amp;N BRUSH</v>
          </cell>
          <cell r="R2895" t="str">
            <v>WINTON HOG BRUSH</v>
          </cell>
          <cell r="S2895" t="str">
            <v>UNIT</v>
          </cell>
          <cell r="T2895" t="str">
            <v>No serie</v>
          </cell>
          <cell r="U2895" t="str">
            <v/>
          </cell>
          <cell r="V2895" t="str">
            <v>10100400542701</v>
          </cell>
          <cell r="W2895" t="str">
            <v>96033010</v>
          </cell>
          <cell r="X2895" t="str">
            <v>UNITED KINGDOM</v>
          </cell>
          <cell r="Y2895">
            <v>3</v>
          </cell>
        </row>
        <row r="2896">
          <cell r="A2896" t="str">
            <v>094376870411</v>
          </cell>
          <cell r="B2896" t="str">
            <v>5975708</v>
          </cell>
          <cell r="C2896" t="str">
            <v>W&amp;N WINTON BROSSE HUILE RONDE MANCHE LONG N8</v>
          </cell>
          <cell r="D2896">
            <v>62</v>
          </cell>
          <cell r="E2896"/>
          <cell r="F2896"/>
          <cell r="G2896" t="str">
            <v>WN WINT BROS HLE RDE ML N8</v>
          </cell>
          <cell r="H2896" t="str">
            <v>W&amp;N WINTON PENSEEL ROND - LANGE STEEL NO 8</v>
          </cell>
          <cell r="I2896" t="str">
            <v>WN WHB RD N8</v>
          </cell>
          <cell r="J2896">
            <v>5.57</v>
          </cell>
          <cell r="K2896">
            <v>5.68</v>
          </cell>
          <cell r="L2896">
            <v>1.9748653500897564E-2</v>
          </cell>
          <cell r="M2896" t="str">
            <v>Actif</v>
          </cell>
          <cell r="N2896"/>
          <cell r="O2896" t="str">
            <v>WINSOR &amp; NEWTON</v>
          </cell>
          <cell r="P2896" t="str">
            <v>FINE ARTS</v>
          </cell>
          <cell r="Q2896" t="str">
            <v>W&amp;N BRUSH</v>
          </cell>
          <cell r="R2896" t="str">
            <v>WINTON HOG BRUSH</v>
          </cell>
          <cell r="S2896" t="str">
            <v>UNIT</v>
          </cell>
          <cell r="T2896" t="str">
            <v>No serie</v>
          </cell>
          <cell r="U2896" t="str">
            <v/>
          </cell>
          <cell r="V2896" t="str">
            <v>10100400542701</v>
          </cell>
          <cell r="W2896" t="str">
            <v>96033010</v>
          </cell>
          <cell r="X2896" t="str">
            <v>UNITED KINGDOM</v>
          </cell>
          <cell r="Y2896">
            <v>3</v>
          </cell>
        </row>
        <row r="2897">
          <cell r="A2897" t="str">
            <v>094376870497</v>
          </cell>
          <cell r="B2897" t="str">
            <v>5976708</v>
          </cell>
          <cell r="C2897" t="str">
            <v>W&amp;N WINTON BROSSE HUILE USEE BOMBEE MANCHE LONG N8</v>
          </cell>
          <cell r="D2897">
            <v>62</v>
          </cell>
          <cell r="E2897"/>
          <cell r="F2897"/>
          <cell r="G2897" t="str">
            <v>WN WINT BROS HLE USE BMB ML N8</v>
          </cell>
          <cell r="H2897" t="str">
            <v>W&amp;N WINTON PENSEEL KATTENTONG - LANGE STEEL NO 8</v>
          </cell>
          <cell r="I2897" t="str">
            <v>WN WHB FB N8</v>
          </cell>
          <cell r="J2897">
            <v>5.57</v>
          </cell>
          <cell r="K2897">
            <v>5.68</v>
          </cell>
          <cell r="L2897">
            <v>1.9748653500897564E-2</v>
          </cell>
          <cell r="M2897" t="str">
            <v>Actif</v>
          </cell>
          <cell r="N2897"/>
          <cell r="O2897" t="str">
            <v>WINSOR &amp; NEWTON</v>
          </cell>
          <cell r="P2897" t="str">
            <v>FINE ARTS</v>
          </cell>
          <cell r="Q2897" t="str">
            <v>W&amp;N BRUSH</v>
          </cell>
          <cell r="R2897" t="str">
            <v>WINTON HOG BRUSH</v>
          </cell>
          <cell r="S2897" t="str">
            <v>UNIT</v>
          </cell>
          <cell r="T2897" t="str">
            <v>No serie</v>
          </cell>
          <cell r="U2897" t="str">
            <v/>
          </cell>
          <cell r="V2897" t="str">
            <v>10100400542701</v>
          </cell>
          <cell r="W2897" t="str">
            <v>96033010</v>
          </cell>
          <cell r="X2897" t="str">
            <v>UNITED KINGDOM</v>
          </cell>
          <cell r="Y2897">
            <v>3</v>
          </cell>
        </row>
        <row r="2898">
          <cell r="A2898" t="str">
            <v>094376870541</v>
          </cell>
          <cell r="B2898" t="str">
            <v>5977705</v>
          </cell>
          <cell r="C2898" t="str">
            <v>W&amp;N WINTON BROSSE HUILE EVENTAIL MANCHE LONG N5</v>
          </cell>
          <cell r="D2898">
            <v>62</v>
          </cell>
          <cell r="E2898"/>
          <cell r="F2898"/>
          <cell r="G2898" t="str">
            <v>WN WINT BROS HLE EVENTAIL MLN5</v>
          </cell>
          <cell r="H2898" t="str">
            <v>W&amp;N WINTON PENSEEL WAAIER - LANGE STEEL NO 5</v>
          </cell>
          <cell r="I2898" t="str">
            <v>WN WHB FAN N5</v>
          </cell>
          <cell r="J2898">
            <v>5.91</v>
          </cell>
          <cell r="K2898">
            <v>6.03</v>
          </cell>
          <cell r="L2898">
            <v>2.0304568527918801E-2</v>
          </cell>
          <cell r="M2898" t="str">
            <v>Actif</v>
          </cell>
          <cell r="N2898"/>
          <cell r="O2898" t="str">
            <v>WINSOR &amp; NEWTON</v>
          </cell>
          <cell r="P2898" t="str">
            <v>FINE ARTS</v>
          </cell>
          <cell r="Q2898" t="str">
            <v>W&amp;N BRUSH</v>
          </cell>
          <cell r="R2898" t="str">
            <v>WINTON HOG BRUSH</v>
          </cell>
          <cell r="S2898" t="str">
            <v>UNIT</v>
          </cell>
          <cell r="T2898" t="str">
            <v>No serie</v>
          </cell>
          <cell r="U2898" t="str">
            <v/>
          </cell>
          <cell r="V2898" t="str">
            <v>10100400542701</v>
          </cell>
          <cell r="W2898" t="str">
            <v>96033010</v>
          </cell>
          <cell r="X2898" t="str">
            <v>UNITED KINGDOM</v>
          </cell>
          <cell r="Y2898">
            <v>1</v>
          </cell>
        </row>
        <row r="2899">
          <cell r="A2899" t="str">
            <v>094376870558</v>
          </cell>
          <cell r="B2899" t="str">
            <v>5977708</v>
          </cell>
          <cell r="C2899" t="str">
            <v>W&amp;N WINTON BROSSE HUILE EVENTAIL MANCHE LONG N8</v>
          </cell>
          <cell r="D2899">
            <v>62</v>
          </cell>
          <cell r="E2899"/>
          <cell r="F2899"/>
          <cell r="G2899" t="str">
            <v>WN WINT BROS HLE EVENTAIL MLN8</v>
          </cell>
          <cell r="H2899" t="str">
            <v>W&amp;N WINTON PENSEEL WAAIER - LANGE STEEL NO 8</v>
          </cell>
          <cell r="I2899" t="str">
            <v>WN WHB FAN N8</v>
          </cell>
          <cell r="J2899">
            <v>6.99</v>
          </cell>
          <cell r="K2899">
            <v>7.13</v>
          </cell>
          <cell r="L2899">
            <v>2.002861230329037E-2</v>
          </cell>
          <cell r="M2899" t="str">
            <v>Actif</v>
          </cell>
          <cell r="N2899"/>
          <cell r="O2899" t="str">
            <v>WINSOR &amp; NEWTON</v>
          </cell>
          <cell r="P2899" t="str">
            <v>FINE ARTS</v>
          </cell>
          <cell r="Q2899" t="str">
            <v>W&amp;N BRUSH</v>
          </cell>
          <cell r="R2899" t="str">
            <v>WINTON HOG BRUSH</v>
          </cell>
          <cell r="S2899" t="str">
            <v>UNIT</v>
          </cell>
          <cell r="T2899" t="str">
            <v>No serie</v>
          </cell>
          <cell r="U2899" t="str">
            <v/>
          </cell>
          <cell r="V2899" t="str">
            <v>10100400542701</v>
          </cell>
          <cell r="W2899" t="str">
            <v>96033010</v>
          </cell>
          <cell r="X2899" t="str">
            <v>UNITED KINGDOM</v>
          </cell>
          <cell r="Y2899">
            <v>1</v>
          </cell>
        </row>
        <row r="2900">
          <cell r="A2900" t="str">
            <v>094376870220</v>
          </cell>
          <cell r="B2900" t="str">
            <v>5973710</v>
          </cell>
          <cell r="C2900" t="str">
            <v>W&amp;N WINTON BROSSE HUILE COURTE MINCE MANCHE LONG N10</v>
          </cell>
          <cell r="D2900">
            <v>62</v>
          </cell>
          <cell r="E2900"/>
          <cell r="F2900"/>
          <cell r="G2900" t="str">
            <v>WN WINT BROS HLE CRT MNC MLN10</v>
          </cell>
          <cell r="H2900" t="str">
            <v>W&amp;N WINTON PENSEEL PLAT KORT - LANGE STEEL NO 10</v>
          </cell>
          <cell r="I2900" t="str">
            <v>WN WHB SHORT FL N10</v>
          </cell>
          <cell r="J2900">
            <v>7.65</v>
          </cell>
          <cell r="K2900">
            <v>7.8</v>
          </cell>
          <cell r="L2900">
            <v>1.9607843137254832E-2</v>
          </cell>
          <cell r="M2900" t="str">
            <v>Actif</v>
          </cell>
          <cell r="N2900"/>
          <cell r="O2900" t="str">
            <v>WINSOR &amp; NEWTON</v>
          </cell>
          <cell r="P2900" t="str">
            <v>FINE ARTS</v>
          </cell>
          <cell r="Q2900" t="str">
            <v>W&amp;N BRUSH</v>
          </cell>
          <cell r="R2900" t="str">
            <v>WINTON HOG BRUSH</v>
          </cell>
          <cell r="S2900" t="str">
            <v>UNIT</v>
          </cell>
          <cell r="T2900" t="str">
            <v>No serie</v>
          </cell>
          <cell r="U2900" t="str">
            <v/>
          </cell>
          <cell r="V2900" t="str">
            <v>10100400542701</v>
          </cell>
          <cell r="W2900" t="str">
            <v>96033010</v>
          </cell>
          <cell r="X2900" t="str">
            <v>UNITED KINGDOM</v>
          </cell>
          <cell r="Y2900">
            <v>3</v>
          </cell>
        </row>
        <row r="2901">
          <cell r="A2901" t="str">
            <v>094376870343</v>
          </cell>
          <cell r="B2901" t="str">
            <v>5974710</v>
          </cell>
          <cell r="C2901" t="str">
            <v>W&amp;N WINTON BROSSE HUILE PLATE MANCHE LONG N10</v>
          </cell>
          <cell r="D2901">
            <v>62</v>
          </cell>
          <cell r="E2901"/>
          <cell r="F2901"/>
          <cell r="G2901" t="str">
            <v>WN WINT BROS HLE PLT ML N10</v>
          </cell>
          <cell r="H2901" t="str">
            <v>W&amp;N WINTON PENSEEL PLAT - LANGE STEEL NO 10</v>
          </cell>
          <cell r="I2901" t="str">
            <v>WN WHB LH FL N10</v>
          </cell>
          <cell r="J2901">
            <v>7.79</v>
          </cell>
          <cell r="K2901">
            <v>7.95</v>
          </cell>
          <cell r="L2901">
            <v>2.0539152759948671E-2</v>
          </cell>
          <cell r="M2901" t="str">
            <v>Actif</v>
          </cell>
          <cell r="N2901"/>
          <cell r="O2901" t="str">
            <v>WINSOR &amp; NEWTON</v>
          </cell>
          <cell r="P2901" t="str">
            <v>FINE ARTS</v>
          </cell>
          <cell r="Q2901" t="str">
            <v>W&amp;N BRUSH</v>
          </cell>
          <cell r="R2901" t="str">
            <v>WINTON HOG BRUSH</v>
          </cell>
          <cell r="S2901" t="str">
            <v>UNIT</v>
          </cell>
          <cell r="T2901" t="str">
            <v>No serie</v>
          </cell>
          <cell r="U2901" t="str">
            <v/>
          </cell>
          <cell r="V2901" t="str">
            <v>10100400542701</v>
          </cell>
          <cell r="W2901" t="str">
            <v>96033010</v>
          </cell>
          <cell r="X2901" t="str">
            <v>UNITED KINGDOM</v>
          </cell>
          <cell r="Y2901">
            <v>3</v>
          </cell>
        </row>
        <row r="2902">
          <cell r="A2902" t="str">
            <v>094376870428</v>
          </cell>
          <cell r="B2902" t="str">
            <v>5975710</v>
          </cell>
          <cell r="C2902" t="str">
            <v>W&amp;N WINTON BROSSE HUILE RONDE MANCHE LONG N10</v>
          </cell>
          <cell r="D2902">
            <v>62</v>
          </cell>
          <cell r="E2902"/>
          <cell r="F2902"/>
          <cell r="G2902" t="str">
            <v>WN WINT BROS HLE RDE ML N10</v>
          </cell>
          <cell r="H2902" t="str">
            <v>W&amp;N WINTON PENSEEL ROND - LANGE STEEL NO 10</v>
          </cell>
          <cell r="I2902" t="str">
            <v>WN WHB RD N10</v>
          </cell>
          <cell r="J2902">
            <v>7.79</v>
          </cell>
          <cell r="K2902">
            <v>7.95</v>
          </cell>
          <cell r="L2902">
            <v>2.0539152759948671E-2</v>
          </cell>
          <cell r="M2902" t="str">
            <v>Actif</v>
          </cell>
          <cell r="N2902"/>
          <cell r="O2902" t="str">
            <v>WINSOR &amp; NEWTON</v>
          </cell>
          <cell r="P2902" t="str">
            <v>FINE ARTS</v>
          </cell>
          <cell r="Q2902" t="str">
            <v>W&amp;N BRUSH</v>
          </cell>
          <cell r="R2902" t="str">
            <v>WINTON HOG BRUSH</v>
          </cell>
          <cell r="S2902" t="str">
            <v>UNIT</v>
          </cell>
          <cell r="T2902" t="str">
            <v>No serie</v>
          </cell>
          <cell r="U2902" t="str">
            <v/>
          </cell>
          <cell r="V2902" t="str">
            <v>10100400542701</v>
          </cell>
          <cell r="W2902" t="str">
            <v>96033010</v>
          </cell>
          <cell r="X2902" t="str">
            <v>UNITED KINGDOM</v>
          </cell>
          <cell r="Y2902">
            <v>3</v>
          </cell>
        </row>
        <row r="2903">
          <cell r="A2903" t="str">
            <v>094376870503</v>
          </cell>
          <cell r="B2903" t="str">
            <v>5976710</v>
          </cell>
          <cell r="C2903" t="str">
            <v>W&amp;N WINTON BROSSE HUILE USEE BOMBEE MANCHE LONG N10</v>
          </cell>
          <cell r="D2903">
            <v>62</v>
          </cell>
          <cell r="E2903"/>
          <cell r="F2903"/>
          <cell r="G2903" t="str">
            <v>WN WINT BROS HLE USE BMB MLN10</v>
          </cell>
          <cell r="H2903" t="str">
            <v>W&amp;N WINTON PENSEEL KATTENTONG - LANGE STEEL NO 10</v>
          </cell>
          <cell r="I2903" t="str">
            <v>WN WHB FB N10</v>
          </cell>
          <cell r="J2903">
            <v>7.79</v>
          </cell>
          <cell r="K2903">
            <v>7.95</v>
          </cell>
          <cell r="L2903">
            <v>2.0539152759948671E-2</v>
          </cell>
          <cell r="M2903" t="str">
            <v>Actif</v>
          </cell>
          <cell r="N2903"/>
          <cell r="O2903" t="str">
            <v>WINSOR &amp; NEWTON</v>
          </cell>
          <cell r="P2903" t="str">
            <v>FINE ARTS</v>
          </cell>
          <cell r="Q2903" t="str">
            <v>W&amp;N BRUSH</v>
          </cell>
          <cell r="R2903" t="str">
            <v>WINTON HOG BRUSH</v>
          </cell>
          <cell r="S2903" t="str">
            <v>UNIT</v>
          </cell>
          <cell r="T2903" t="str">
            <v>No serie</v>
          </cell>
          <cell r="U2903" t="str">
            <v/>
          </cell>
          <cell r="V2903" t="str">
            <v>10100400542701</v>
          </cell>
          <cell r="W2903" t="str">
            <v>96033010</v>
          </cell>
          <cell r="X2903" t="str">
            <v>UNITED KINGDOM</v>
          </cell>
          <cell r="Y2903">
            <v>3</v>
          </cell>
        </row>
        <row r="2904">
          <cell r="A2904" t="str">
            <v>094376870237</v>
          </cell>
          <cell r="B2904" t="str">
            <v>5973712</v>
          </cell>
          <cell r="C2904" t="str">
            <v>W&amp;N WINTON BROSSE HUILE COURTE MINCE MANCHE LONG N12</v>
          </cell>
          <cell r="D2904">
            <v>62</v>
          </cell>
          <cell r="E2904"/>
          <cell r="F2904"/>
          <cell r="G2904" t="str">
            <v>WN WINT BROS HLE CRT MNC MLN12</v>
          </cell>
          <cell r="H2904" t="str">
            <v>W&amp;N WINTON PENSEEL PLAT KORT - LANGE STEEL NO 12</v>
          </cell>
          <cell r="I2904" t="str">
            <v>WN WHB SHORT FL N12</v>
          </cell>
          <cell r="J2904">
            <v>9.69</v>
          </cell>
          <cell r="K2904">
            <v>9.8800000000000008</v>
          </cell>
          <cell r="L2904">
            <v>1.9607843137255034E-2</v>
          </cell>
          <cell r="M2904" t="str">
            <v>Actif</v>
          </cell>
          <cell r="N2904"/>
          <cell r="O2904" t="str">
            <v>WINSOR &amp; NEWTON</v>
          </cell>
          <cell r="P2904" t="str">
            <v>FINE ARTS</v>
          </cell>
          <cell r="Q2904" t="str">
            <v>W&amp;N BRUSH</v>
          </cell>
          <cell r="R2904" t="str">
            <v>WINTON HOG BRUSH</v>
          </cell>
          <cell r="S2904" t="str">
            <v>UNIT</v>
          </cell>
          <cell r="T2904" t="str">
            <v>No serie</v>
          </cell>
          <cell r="U2904" t="str">
            <v/>
          </cell>
          <cell r="V2904" t="str">
            <v>10100400542701</v>
          </cell>
          <cell r="W2904" t="str">
            <v>96033010</v>
          </cell>
          <cell r="X2904" t="str">
            <v>UNITED KINGDOM</v>
          </cell>
          <cell r="Y2904">
            <v>3</v>
          </cell>
        </row>
        <row r="2905">
          <cell r="A2905" t="str">
            <v>094376870350</v>
          </cell>
          <cell r="B2905" t="str">
            <v>5974712</v>
          </cell>
          <cell r="C2905" t="str">
            <v>W&amp;N WINTON BROSSE HUILE PLATE MANCHE LONG N12</v>
          </cell>
          <cell r="D2905">
            <v>62</v>
          </cell>
          <cell r="E2905"/>
          <cell r="F2905"/>
          <cell r="G2905" t="str">
            <v>WN WINT BROS HLE PLT ML N12</v>
          </cell>
          <cell r="H2905" t="str">
            <v>W&amp;N WINTON PENSEEL PLAT - LANGE STEEL NO 12</v>
          </cell>
          <cell r="I2905" t="str">
            <v>WN WHB LH FL N12</v>
          </cell>
          <cell r="J2905">
            <v>9.69</v>
          </cell>
          <cell r="K2905">
            <v>9.8800000000000008</v>
          </cell>
          <cell r="L2905">
            <v>1.9607843137255034E-2</v>
          </cell>
          <cell r="M2905" t="str">
            <v>Actif</v>
          </cell>
          <cell r="N2905"/>
          <cell r="O2905" t="str">
            <v>WINSOR &amp; NEWTON</v>
          </cell>
          <cell r="P2905" t="str">
            <v>FINE ARTS</v>
          </cell>
          <cell r="Q2905" t="str">
            <v>W&amp;N BRUSH</v>
          </cell>
          <cell r="R2905" t="str">
            <v>WINTON HOG BRUSH</v>
          </cell>
          <cell r="S2905" t="str">
            <v>UNIT</v>
          </cell>
          <cell r="T2905" t="str">
            <v>No serie</v>
          </cell>
          <cell r="U2905" t="str">
            <v/>
          </cell>
          <cell r="V2905" t="str">
            <v>10100400542701</v>
          </cell>
          <cell r="W2905" t="str">
            <v>96033010</v>
          </cell>
          <cell r="X2905" t="str">
            <v>UNITED KINGDOM</v>
          </cell>
          <cell r="Y2905">
            <v>3</v>
          </cell>
        </row>
        <row r="2906">
          <cell r="A2906" t="str">
            <v>094376870435</v>
          </cell>
          <cell r="B2906" t="str">
            <v>5975712</v>
          </cell>
          <cell r="C2906" t="str">
            <v>W&amp;N WINTON BROSSE HUILE RONDE MANCHE LONG N12</v>
          </cell>
          <cell r="D2906">
            <v>62</v>
          </cell>
          <cell r="E2906"/>
          <cell r="F2906"/>
          <cell r="G2906" t="str">
            <v>WN WINT BROS HLE RDE ML N12</v>
          </cell>
          <cell r="H2906" t="str">
            <v>W&amp;N WINTON PENSEEL ROND - LANGE STEEL NO 12</v>
          </cell>
          <cell r="I2906" t="str">
            <v>WN WHB RD N12</v>
          </cell>
          <cell r="J2906">
            <v>9.69</v>
          </cell>
          <cell r="K2906">
            <v>9.8800000000000008</v>
          </cell>
          <cell r="L2906">
            <v>1.9607843137255034E-2</v>
          </cell>
          <cell r="M2906" t="str">
            <v>Actif</v>
          </cell>
          <cell r="N2906"/>
          <cell r="O2906" t="str">
            <v>WINSOR &amp; NEWTON</v>
          </cell>
          <cell r="P2906" t="str">
            <v>FINE ARTS</v>
          </cell>
          <cell r="Q2906" t="str">
            <v>W&amp;N BRUSH</v>
          </cell>
          <cell r="R2906" t="str">
            <v>WINTON HOG BRUSH</v>
          </cell>
          <cell r="S2906" t="str">
            <v>UNIT</v>
          </cell>
          <cell r="T2906" t="str">
            <v>No serie</v>
          </cell>
          <cell r="U2906" t="str">
            <v/>
          </cell>
          <cell r="V2906" t="str">
            <v>10100400542701</v>
          </cell>
          <cell r="W2906" t="str">
            <v>96033010</v>
          </cell>
          <cell r="X2906" t="str">
            <v>UNITED KINGDOM</v>
          </cell>
          <cell r="Y2906">
            <v>3</v>
          </cell>
        </row>
        <row r="2907">
          <cell r="A2907" t="str">
            <v>094376870510</v>
          </cell>
          <cell r="B2907" t="str">
            <v>5976712</v>
          </cell>
          <cell r="C2907" t="str">
            <v>W&amp;N WINTON BROSSE HUILE USEE BOMBEE MANCHE LONG N12</v>
          </cell>
          <cell r="D2907">
            <v>62</v>
          </cell>
          <cell r="E2907"/>
          <cell r="F2907"/>
          <cell r="G2907" t="str">
            <v>WN WINT BROS HLE USE BMB MLN12</v>
          </cell>
          <cell r="H2907" t="str">
            <v>W&amp;N WINTON PENSEEL KATTENTONG - LANGE STEEL NO 12</v>
          </cell>
          <cell r="I2907" t="str">
            <v>WN WHB FB N12</v>
          </cell>
          <cell r="J2907">
            <v>9.69</v>
          </cell>
          <cell r="K2907">
            <v>9.8800000000000008</v>
          </cell>
          <cell r="L2907">
            <v>1.9607843137255034E-2</v>
          </cell>
          <cell r="M2907" t="str">
            <v>Actif</v>
          </cell>
          <cell r="N2907"/>
          <cell r="O2907" t="str">
            <v>WINSOR &amp; NEWTON</v>
          </cell>
          <cell r="P2907" t="str">
            <v>FINE ARTS</v>
          </cell>
          <cell r="Q2907" t="str">
            <v>W&amp;N BRUSH</v>
          </cell>
          <cell r="R2907" t="str">
            <v>WINTON HOG BRUSH</v>
          </cell>
          <cell r="S2907" t="str">
            <v>UNIT</v>
          </cell>
          <cell r="T2907" t="str">
            <v>No serie</v>
          </cell>
          <cell r="U2907" t="str">
            <v/>
          </cell>
          <cell r="V2907" t="str">
            <v>10100400542701</v>
          </cell>
          <cell r="W2907" t="str">
            <v>96033010</v>
          </cell>
          <cell r="X2907" t="str">
            <v>UNITED KINGDOM</v>
          </cell>
          <cell r="Y2907">
            <v>3</v>
          </cell>
        </row>
        <row r="2908">
          <cell r="A2908" t="str">
            <v>094376870244</v>
          </cell>
          <cell r="B2908" t="str">
            <v>5973714</v>
          </cell>
          <cell r="C2908" t="str">
            <v>W&amp;N WINTON BROSSE HUILE COURTE MINCE MANCHE LONG N14</v>
          </cell>
          <cell r="D2908">
            <v>62</v>
          </cell>
          <cell r="E2908"/>
          <cell r="F2908"/>
          <cell r="G2908" t="str">
            <v>WN WINT BROS HLE CRT MNC MLN14</v>
          </cell>
          <cell r="H2908" t="str">
            <v>W&amp;N WINTON PENSEEL PLAT KORT - LANGE STEEL NO 14</v>
          </cell>
          <cell r="I2908" t="str">
            <v>WN WHB SHORT FL N14</v>
          </cell>
          <cell r="J2908">
            <v>12.29</v>
          </cell>
          <cell r="K2908">
            <v>12.54</v>
          </cell>
          <cell r="L2908">
            <v>2.0341741253051264E-2</v>
          </cell>
          <cell r="M2908" t="str">
            <v>Actif</v>
          </cell>
          <cell r="N2908"/>
          <cell r="O2908" t="str">
            <v>WINSOR &amp; NEWTON</v>
          </cell>
          <cell r="P2908" t="str">
            <v>FINE ARTS</v>
          </cell>
          <cell r="Q2908" t="str">
            <v>W&amp;N BRUSH</v>
          </cell>
          <cell r="R2908" t="str">
            <v>WINTON HOG BRUSH</v>
          </cell>
          <cell r="S2908" t="str">
            <v>UNIT</v>
          </cell>
          <cell r="T2908" t="str">
            <v>No serie</v>
          </cell>
          <cell r="U2908" t="str">
            <v/>
          </cell>
          <cell r="V2908" t="str">
            <v>10100400542701</v>
          </cell>
          <cell r="W2908" t="str">
            <v>96033010</v>
          </cell>
          <cell r="X2908" t="str">
            <v>UNITED KINGDOM</v>
          </cell>
          <cell r="Y2908">
            <v>1</v>
          </cell>
        </row>
        <row r="2909">
          <cell r="A2909" t="str">
            <v>094376870251</v>
          </cell>
          <cell r="B2909" t="str">
            <v>5973716</v>
          </cell>
          <cell r="C2909" t="str">
            <v>W&amp;N WINTON BROSSE HUILE COURTE MINCE MANCHE LONG N16</v>
          </cell>
          <cell r="D2909">
            <v>62</v>
          </cell>
          <cell r="E2909"/>
          <cell r="F2909"/>
          <cell r="G2909" t="str">
            <v>WN WINT BROS HLE CRT MNC MLN16</v>
          </cell>
          <cell r="H2909" t="str">
            <v>W&amp;N WINTON PENSEEL PLAT KORT - LANGE STEEL NO 16</v>
          </cell>
          <cell r="I2909" t="str">
            <v>WN WHB SHORT FL N16</v>
          </cell>
          <cell r="J2909">
            <v>14.72</v>
          </cell>
          <cell r="K2909">
            <v>15.01</v>
          </cell>
          <cell r="L2909">
            <v>1.9701086956521681E-2</v>
          </cell>
          <cell r="M2909" t="str">
            <v>Actif</v>
          </cell>
          <cell r="N2909"/>
          <cell r="O2909" t="str">
            <v>WINSOR &amp; NEWTON</v>
          </cell>
          <cell r="P2909" t="str">
            <v>FINE ARTS</v>
          </cell>
          <cell r="Q2909" t="str">
            <v>W&amp;N BRUSH</v>
          </cell>
          <cell r="R2909" t="str">
            <v>WINTON HOG BRUSH</v>
          </cell>
          <cell r="S2909" t="str">
            <v>UNIT</v>
          </cell>
          <cell r="T2909" t="str">
            <v>No serie</v>
          </cell>
          <cell r="U2909" t="str">
            <v/>
          </cell>
          <cell r="V2909" t="str">
            <v>10100400542701</v>
          </cell>
          <cell r="W2909" t="str">
            <v>96033010</v>
          </cell>
          <cell r="X2909" t="str">
            <v>UNITED KINGDOM</v>
          </cell>
          <cell r="Y2909">
            <v>1</v>
          </cell>
        </row>
        <row r="2910">
          <cell r="A2910" t="str">
            <v>094376870268</v>
          </cell>
          <cell r="B2910" t="str">
            <v>5973718</v>
          </cell>
          <cell r="C2910" t="str">
            <v>W&amp;N WINTON BROSSE HUILE PLATE COURTE MANCHE LONG N18</v>
          </cell>
          <cell r="D2910">
            <v>62</v>
          </cell>
          <cell r="E2910"/>
          <cell r="F2910"/>
          <cell r="G2910" t="str">
            <v>WN WINT BROS HLE PLT CRT ML 18</v>
          </cell>
          <cell r="H2910" t="str">
            <v>W&amp;N WINTON PENSEEL PLAT KORT - LANGE STEEL NO 18</v>
          </cell>
          <cell r="I2910" t="str">
            <v>WN WHB SHORT FL N18</v>
          </cell>
          <cell r="J2910">
            <v>17.350000000000001</v>
          </cell>
          <cell r="K2910">
            <v>17.7</v>
          </cell>
          <cell r="L2910">
            <v>2.0172910662824083E-2</v>
          </cell>
          <cell r="M2910" t="str">
            <v>Actif</v>
          </cell>
          <cell r="N2910"/>
          <cell r="O2910" t="str">
            <v>WINSOR &amp; NEWTON</v>
          </cell>
          <cell r="P2910" t="str">
            <v>FINE ARTS</v>
          </cell>
          <cell r="Q2910" t="str">
            <v>W&amp;N BRUSH</v>
          </cell>
          <cell r="R2910" t="str">
            <v>WINTON HOG BRUSH</v>
          </cell>
          <cell r="S2910" t="str">
            <v>UNIT</v>
          </cell>
          <cell r="T2910" t="str">
            <v>No serie</v>
          </cell>
          <cell r="U2910" t="str">
            <v/>
          </cell>
          <cell r="V2910" t="str">
            <v>10100400542701</v>
          </cell>
          <cell r="W2910" t="str">
            <v>96033010</v>
          </cell>
          <cell r="X2910" t="str">
            <v>UNITED KINGDOM</v>
          </cell>
          <cell r="Y2910">
            <v>1</v>
          </cell>
        </row>
        <row r="2911">
          <cell r="A2911" t="str">
            <v>094376870275</v>
          </cell>
          <cell r="B2911" t="str">
            <v>5973719</v>
          </cell>
          <cell r="C2911" t="str">
            <v>W&amp;N WINTON BROSSE SHORT PLAT N20</v>
          </cell>
          <cell r="D2911">
            <v>62</v>
          </cell>
          <cell r="E2911"/>
          <cell r="F2911"/>
          <cell r="G2911" t="str">
            <v>WN WINT BROS HLE PLT CRT ML 20</v>
          </cell>
          <cell r="H2911" t="str">
            <v>W&amp;N WINTON PENSEEL PLAT KORT - LANGE STEEL NO 20</v>
          </cell>
          <cell r="I2911" t="str">
            <v>WN WHB SHORT FL N20</v>
          </cell>
          <cell r="J2911">
            <v>21.47</v>
          </cell>
          <cell r="K2911">
            <v>21.9</v>
          </cell>
          <cell r="L2911">
            <v>2.0027945971122483E-2</v>
          </cell>
          <cell r="M2911" t="str">
            <v>Actif</v>
          </cell>
          <cell r="N2911"/>
          <cell r="O2911" t="str">
            <v>WINSOR &amp; NEWTON</v>
          </cell>
          <cell r="P2911" t="str">
            <v>FINE ARTS</v>
          </cell>
          <cell r="Q2911" t="str">
            <v>W&amp;N BRUSH</v>
          </cell>
          <cell r="R2911" t="str">
            <v>WINTON HOG BRUSH</v>
          </cell>
          <cell r="S2911" t="str">
            <v>UNIT</v>
          </cell>
          <cell r="T2911" t="str">
            <v>No serie</v>
          </cell>
          <cell r="U2911" t="str">
            <v/>
          </cell>
          <cell r="V2911" t="str">
            <v>10100400542701</v>
          </cell>
          <cell r="W2911" t="str">
            <v>96033010</v>
          </cell>
          <cell r="X2911" t="str">
            <v>UNITED KINGDOM</v>
          </cell>
          <cell r="Y2911">
            <v>1</v>
          </cell>
        </row>
        <row r="2912">
          <cell r="A2912" t="str">
            <v>094376992007</v>
          </cell>
          <cell r="B2912" t="str">
            <v>5081001</v>
          </cell>
          <cell r="C2912" t="str">
            <v>W&amp;N ARTISTS ACRYLIQUE PINCEAU ROND MANCHE LONG N1</v>
          </cell>
          <cell r="D2912">
            <v>63</v>
          </cell>
          <cell r="E2912"/>
          <cell r="F2912"/>
          <cell r="G2912" t="str">
            <v>WN ARTI AC PIN RD ML N1</v>
          </cell>
          <cell r="H2912" t="str">
            <v>W&amp;N ARTISTS ACRYLIC PENSEEL ROND - LANGE STEEL NO 1</v>
          </cell>
          <cell r="I2912" t="str">
            <v>WN AAB LH RD N1</v>
          </cell>
          <cell r="J2912">
            <v>4.18</v>
          </cell>
          <cell r="K2912">
            <v>4.26</v>
          </cell>
          <cell r="L2912">
            <v>1.9138755980861261E-2</v>
          </cell>
          <cell r="M2912" t="str">
            <v>Actif</v>
          </cell>
          <cell r="N2912"/>
          <cell r="O2912" t="str">
            <v>WINSOR &amp; NEWTON</v>
          </cell>
          <cell r="P2912" t="str">
            <v>FINE ARTS</v>
          </cell>
          <cell r="Q2912" t="str">
            <v>W&amp;N BRUSH</v>
          </cell>
          <cell r="R2912" t="str">
            <v>ARTIST SYNTHETIC BRUSH</v>
          </cell>
          <cell r="S2912" t="str">
            <v>UNIT</v>
          </cell>
          <cell r="T2912" t="str">
            <v>No serie</v>
          </cell>
          <cell r="U2912" t="str">
            <v>NU</v>
          </cell>
          <cell r="V2912" t="str">
            <v>10100400520701</v>
          </cell>
          <cell r="W2912" t="str">
            <v>96033010</v>
          </cell>
          <cell r="X2912" t="str">
            <v>UNITED KINGDOM</v>
          </cell>
          <cell r="Y2912">
            <v>3</v>
          </cell>
        </row>
        <row r="2913">
          <cell r="A2913" t="str">
            <v>094376992014</v>
          </cell>
          <cell r="B2913" t="str">
            <v>5081002</v>
          </cell>
          <cell r="C2913" t="str">
            <v>W&amp;N ARTISTS ACRYLIQUE PINCEAU ROND MANCHE LONG N2</v>
          </cell>
          <cell r="D2913">
            <v>63</v>
          </cell>
          <cell r="E2913"/>
          <cell r="F2913"/>
          <cell r="G2913" t="str">
            <v>WN ARTI AC PIN RD ML N2</v>
          </cell>
          <cell r="H2913" t="str">
            <v>W&amp;N ARTISTS ACRYLIC PENSEEL ROND - LANGE STEEL NO 2</v>
          </cell>
          <cell r="I2913" t="str">
            <v>WN AAB LH RD N2</v>
          </cell>
          <cell r="J2913">
            <v>4.54</v>
          </cell>
          <cell r="K2913">
            <v>4.63</v>
          </cell>
          <cell r="L2913">
            <v>1.9823788546255477E-2</v>
          </cell>
          <cell r="M2913" t="str">
            <v>Actif</v>
          </cell>
          <cell r="N2913"/>
          <cell r="O2913" t="str">
            <v>WINSOR &amp; NEWTON</v>
          </cell>
          <cell r="P2913" t="str">
            <v>FINE ARTS</v>
          </cell>
          <cell r="Q2913" t="str">
            <v>W&amp;N BRUSH</v>
          </cell>
          <cell r="R2913" t="str">
            <v>ARTIST SYNTHETIC BRUSH</v>
          </cell>
          <cell r="S2913" t="str">
            <v>UNIT</v>
          </cell>
          <cell r="T2913" t="str">
            <v>No serie</v>
          </cell>
          <cell r="U2913" t="str">
            <v>NU</v>
          </cell>
          <cell r="V2913" t="str">
            <v>10100400520701</v>
          </cell>
          <cell r="W2913" t="str">
            <v>96033010</v>
          </cell>
          <cell r="X2913" t="str">
            <v>UNITED KINGDOM</v>
          </cell>
          <cell r="Y2913">
            <v>3</v>
          </cell>
        </row>
        <row r="2914">
          <cell r="A2914" t="str">
            <v>094376992359</v>
          </cell>
          <cell r="B2914" t="str">
            <v>5086106</v>
          </cell>
          <cell r="C2914" t="str">
            <v>W&amp;N ARTISTS ACRYLIQUE PINCEAU COURT MINCE MANCHE COURT 6MM</v>
          </cell>
          <cell r="D2914">
            <v>63</v>
          </cell>
          <cell r="E2914"/>
          <cell r="F2914"/>
          <cell r="G2914" t="str">
            <v>WN ARTI AC PIN CT MINC MC 6MM</v>
          </cell>
          <cell r="H2914" t="str">
            <v>W&amp;N ARTISTS ACRYLIC PENSEEL ONE STROKE 6MM</v>
          </cell>
          <cell r="I2914" t="str">
            <v>WN AAB OS N1/4'</v>
          </cell>
          <cell r="J2914">
            <v>5.2</v>
          </cell>
          <cell r="K2914">
            <v>5.3</v>
          </cell>
          <cell r="L2914">
            <v>1.9230769230769162E-2</v>
          </cell>
          <cell r="M2914" t="str">
            <v>Actif</v>
          </cell>
          <cell r="N2914"/>
          <cell r="O2914" t="str">
            <v>WINSOR &amp; NEWTON</v>
          </cell>
          <cell r="P2914" t="str">
            <v>FINE ARTS</v>
          </cell>
          <cell r="Q2914" t="str">
            <v>W&amp;N BRUSH</v>
          </cell>
          <cell r="R2914" t="str">
            <v>ARTIST SYNTHETIC BRUSH</v>
          </cell>
          <cell r="S2914" t="str">
            <v>UNIT</v>
          </cell>
          <cell r="T2914" t="str">
            <v>No serie</v>
          </cell>
          <cell r="U2914" t="str">
            <v>NU</v>
          </cell>
          <cell r="V2914" t="str">
            <v>10100400520701</v>
          </cell>
          <cell r="W2914" t="str">
            <v>96033010</v>
          </cell>
          <cell r="X2914" t="str">
            <v>UNITED KINGDOM</v>
          </cell>
          <cell r="Y2914">
            <v>3</v>
          </cell>
        </row>
        <row r="2915">
          <cell r="A2915" t="str">
            <v>094376992083</v>
          </cell>
          <cell r="B2915" t="str">
            <v>5082002</v>
          </cell>
          <cell r="C2915" t="str">
            <v>W&amp;N ARTISTS ACRYLIQUE PINCEAU PLAT COURT MANCHE LONG N2</v>
          </cell>
          <cell r="D2915">
            <v>63</v>
          </cell>
          <cell r="E2915"/>
          <cell r="F2915"/>
          <cell r="G2915" t="str">
            <v>WN ARTI AC PIN PC ML N2</v>
          </cell>
          <cell r="H2915" t="str">
            <v>W&amp;N ARTISTS ACRYLIC PENSEEL PLAT KORT - LANGE STEEL NO 2</v>
          </cell>
          <cell r="I2915" t="str">
            <v>WN AAB LH BR N2</v>
          </cell>
          <cell r="J2915">
            <v>5.2</v>
          </cell>
          <cell r="K2915">
            <v>5.3</v>
          </cell>
          <cell r="L2915">
            <v>1.9230769230769162E-2</v>
          </cell>
          <cell r="M2915" t="str">
            <v>Actif</v>
          </cell>
          <cell r="N2915"/>
          <cell r="O2915" t="str">
            <v>WINSOR &amp; NEWTON</v>
          </cell>
          <cell r="P2915" t="str">
            <v>FINE ARTS</v>
          </cell>
          <cell r="Q2915" t="str">
            <v>W&amp;N BRUSH</v>
          </cell>
          <cell r="R2915" t="str">
            <v>ARTIST SYNTHETIC BRUSH</v>
          </cell>
          <cell r="S2915" t="str">
            <v>UNIT</v>
          </cell>
          <cell r="T2915" t="str">
            <v>No serie</v>
          </cell>
          <cell r="U2915" t="str">
            <v>NU</v>
          </cell>
          <cell r="V2915" t="str">
            <v>10100400520701</v>
          </cell>
          <cell r="W2915" t="str">
            <v>96033010</v>
          </cell>
          <cell r="X2915" t="str">
            <v>UNITED KINGDOM</v>
          </cell>
          <cell r="Y2915">
            <v>3</v>
          </cell>
        </row>
        <row r="2916">
          <cell r="A2916" t="str">
            <v>094376992090</v>
          </cell>
          <cell r="B2916" t="str">
            <v>5082004</v>
          </cell>
          <cell r="C2916" t="str">
            <v>W&amp;N ARTISTS ACRYLIQUE PINCEAU PLAT COURT MANCHE LONG N4</v>
          </cell>
          <cell r="D2916">
            <v>63</v>
          </cell>
          <cell r="E2916"/>
          <cell r="F2916"/>
          <cell r="G2916" t="str">
            <v>WN ARTI AC PIN PC ML N4</v>
          </cell>
          <cell r="H2916" t="str">
            <v>W&amp;N ARTISTS ACRYLIC PENSEEL PLAT KORT - LANGE STEEL NO 4</v>
          </cell>
          <cell r="I2916" t="str">
            <v>WN AAB LH BR N4</v>
          </cell>
          <cell r="J2916">
            <v>5.2</v>
          </cell>
          <cell r="K2916">
            <v>5.3</v>
          </cell>
          <cell r="L2916">
            <v>1.9230769230769162E-2</v>
          </cell>
          <cell r="M2916" t="str">
            <v>Actif</v>
          </cell>
          <cell r="N2916"/>
          <cell r="O2916" t="str">
            <v>WINSOR &amp; NEWTON</v>
          </cell>
          <cell r="P2916" t="str">
            <v>FINE ARTS</v>
          </cell>
          <cell r="Q2916" t="str">
            <v>W&amp;N BRUSH</v>
          </cell>
          <cell r="R2916" t="str">
            <v>ARTIST SYNTHETIC BRUSH</v>
          </cell>
          <cell r="S2916" t="str">
            <v>UNIT</v>
          </cell>
          <cell r="T2916" t="str">
            <v>No serie</v>
          </cell>
          <cell r="U2916" t="str">
            <v>NU</v>
          </cell>
          <cell r="V2916" t="str">
            <v>10100400520701</v>
          </cell>
          <cell r="W2916" t="str">
            <v>96033010</v>
          </cell>
          <cell r="X2916" t="str">
            <v>UNITED KINGDOM</v>
          </cell>
          <cell r="Y2916">
            <v>3</v>
          </cell>
        </row>
        <row r="2917">
          <cell r="A2917" t="str">
            <v>094376992304</v>
          </cell>
          <cell r="B2917" t="str">
            <v>5085002</v>
          </cell>
          <cell r="C2917" t="str">
            <v>W&amp;N ARTISTS ACRYLIQUE PINCEAU US/BOM COURT MANCHE LONG N2</v>
          </cell>
          <cell r="D2917">
            <v>63</v>
          </cell>
          <cell r="E2917"/>
          <cell r="F2917"/>
          <cell r="G2917" t="str">
            <v>WN ARTI AC PIN US/BOM CT ML N2</v>
          </cell>
          <cell r="H2917" t="str">
            <v>W&amp;N ARTISTS ACRYLIC PENSEEL KATTENTONG KORT-LANGE STEEL NO 2</v>
          </cell>
          <cell r="I2917" t="str">
            <v>WN AAB LH FB N2</v>
          </cell>
          <cell r="J2917">
            <v>5.2</v>
          </cell>
          <cell r="K2917">
            <v>5.3</v>
          </cell>
          <cell r="L2917">
            <v>1.9230769230769162E-2</v>
          </cell>
          <cell r="M2917" t="str">
            <v>Actif</v>
          </cell>
          <cell r="N2917"/>
          <cell r="O2917" t="str">
            <v>WINSOR &amp; NEWTON</v>
          </cell>
          <cell r="P2917" t="str">
            <v>FINE ARTS</v>
          </cell>
          <cell r="Q2917" t="str">
            <v>W&amp;N BRUSH</v>
          </cell>
          <cell r="R2917" t="str">
            <v>ARTIST SYNTHETIC BRUSH</v>
          </cell>
          <cell r="S2917" t="str">
            <v>UNIT</v>
          </cell>
          <cell r="T2917" t="str">
            <v>No serie</v>
          </cell>
          <cell r="U2917" t="str">
            <v>NU</v>
          </cell>
          <cell r="V2917" t="str">
            <v>10100400520701</v>
          </cell>
          <cell r="W2917" t="str">
            <v>96033010</v>
          </cell>
          <cell r="X2917" t="str">
            <v>UNITED KINGDOM</v>
          </cell>
          <cell r="Y2917">
            <v>3</v>
          </cell>
        </row>
        <row r="2918">
          <cell r="A2918" t="str">
            <v>094376992168</v>
          </cell>
          <cell r="B2918" t="str">
            <v>5083002</v>
          </cell>
          <cell r="C2918" t="str">
            <v>W&amp;N ARTISTS ACRYLIQUE PINCEAU US/BOM MANCHE LONG N2</v>
          </cell>
          <cell r="D2918">
            <v>63</v>
          </cell>
          <cell r="E2918"/>
          <cell r="F2918"/>
          <cell r="G2918" t="str">
            <v>WN ARTI AC PIN US/BOM ML N2</v>
          </cell>
          <cell r="H2918" t="str">
            <v>W&amp;N ARTISTS ACRYLIC PENSEEL KATTENTONG - LANGE STEEL NO 2</v>
          </cell>
          <cell r="I2918" t="str">
            <v>WN AAB LH FB N2</v>
          </cell>
          <cell r="J2918">
            <v>5.2</v>
          </cell>
          <cell r="K2918">
            <v>5.3</v>
          </cell>
          <cell r="L2918">
            <v>1.9230769230769162E-2</v>
          </cell>
          <cell r="M2918" t="str">
            <v>Actif</v>
          </cell>
          <cell r="N2918"/>
          <cell r="O2918" t="str">
            <v>WINSOR &amp; NEWTON</v>
          </cell>
          <cell r="P2918" t="str">
            <v>FINE ARTS</v>
          </cell>
          <cell r="Q2918" t="str">
            <v>W&amp;N BRUSH</v>
          </cell>
          <cell r="R2918" t="str">
            <v>ARTIST SYNTHETIC BRUSH</v>
          </cell>
          <cell r="S2918" t="str">
            <v>UNIT</v>
          </cell>
          <cell r="T2918" t="str">
            <v>No serie</v>
          </cell>
          <cell r="U2918" t="str">
            <v>NU</v>
          </cell>
          <cell r="V2918" t="str">
            <v>10100400520701</v>
          </cell>
          <cell r="W2918" t="str">
            <v>96033010</v>
          </cell>
          <cell r="X2918" t="str">
            <v>UNITED KINGDOM</v>
          </cell>
          <cell r="Y2918">
            <v>3</v>
          </cell>
        </row>
        <row r="2919">
          <cell r="A2919" t="str">
            <v>094376992038</v>
          </cell>
          <cell r="B2919" t="str">
            <v>5081004</v>
          </cell>
          <cell r="C2919" t="str">
            <v>W&amp;N ARTISTS ACRYLIQUE PINCEAU ROND MANCHE LONG N4</v>
          </cell>
          <cell r="D2919">
            <v>63</v>
          </cell>
          <cell r="E2919"/>
          <cell r="F2919"/>
          <cell r="G2919" t="str">
            <v>WN ARTI AC PIN RD ML N4</v>
          </cell>
          <cell r="H2919" t="str">
            <v>W&amp;N ARTISTS ACRYLIC PENSEEL ROND - LANGE STEEL NO 4</v>
          </cell>
          <cell r="I2919" t="str">
            <v>WN AAB LH RD N4</v>
          </cell>
          <cell r="J2919">
            <v>5.35</v>
          </cell>
          <cell r="K2919">
            <v>5.46</v>
          </cell>
          <cell r="L2919">
            <v>2.0560747663551465E-2</v>
          </cell>
          <cell r="M2919" t="str">
            <v>Actif</v>
          </cell>
          <cell r="N2919"/>
          <cell r="O2919" t="str">
            <v>WINSOR &amp; NEWTON</v>
          </cell>
          <cell r="P2919" t="str">
            <v>FINE ARTS</v>
          </cell>
          <cell r="Q2919" t="str">
            <v>W&amp;N BRUSH</v>
          </cell>
          <cell r="R2919" t="str">
            <v>ARTIST SYNTHETIC BRUSH</v>
          </cell>
          <cell r="S2919" t="str">
            <v>UNIT</v>
          </cell>
          <cell r="T2919" t="str">
            <v>No serie</v>
          </cell>
          <cell r="U2919" t="str">
            <v>NU</v>
          </cell>
          <cell r="V2919" t="str">
            <v>10100400520701</v>
          </cell>
          <cell r="W2919" t="str">
            <v>96033010</v>
          </cell>
          <cell r="X2919" t="str">
            <v>UNITED KINGDOM</v>
          </cell>
          <cell r="Y2919">
            <v>3</v>
          </cell>
        </row>
        <row r="2920">
          <cell r="A2920" t="str">
            <v>094376992175</v>
          </cell>
          <cell r="B2920" t="str">
            <v>5083004</v>
          </cell>
          <cell r="C2920" t="str">
            <v>W&amp;N ARTISTS ACRYLIQUE PINCEAU US/BOM MANCHE LONG N4</v>
          </cell>
          <cell r="D2920">
            <v>63</v>
          </cell>
          <cell r="E2920"/>
          <cell r="F2920"/>
          <cell r="G2920" t="str">
            <v>WN ARTI AC PIN US/BOM ML N4</v>
          </cell>
          <cell r="H2920" t="str">
            <v>W&amp;N ARTISTS ACRYLIC PENSEEL KATTENTONG - LANGE STEEL NO 4</v>
          </cell>
          <cell r="I2920" t="str">
            <v>WN AAB LH FB N4</v>
          </cell>
          <cell r="J2920">
            <v>5.35</v>
          </cell>
          <cell r="K2920">
            <v>5.46</v>
          </cell>
          <cell r="L2920">
            <v>2.0560747663551465E-2</v>
          </cell>
          <cell r="M2920" t="str">
            <v>Actif</v>
          </cell>
          <cell r="N2920"/>
          <cell r="O2920" t="str">
            <v>WINSOR &amp; NEWTON</v>
          </cell>
          <cell r="P2920" t="str">
            <v>FINE ARTS</v>
          </cell>
          <cell r="Q2920" t="str">
            <v>W&amp;N BRUSH</v>
          </cell>
          <cell r="R2920" t="str">
            <v>ARTIST SYNTHETIC BRUSH</v>
          </cell>
          <cell r="S2920" t="str">
            <v>UNIT</v>
          </cell>
          <cell r="T2920" t="str">
            <v>No serie</v>
          </cell>
          <cell r="U2920" t="str">
            <v>NU</v>
          </cell>
          <cell r="V2920" t="str">
            <v>10100400520701</v>
          </cell>
          <cell r="W2920" t="str">
            <v>96033010</v>
          </cell>
          <cell r="X2920" t="str">
            <v>UNITED KINGDOM</v>
          </cell>
          <cell r="Y2920">
            <v>3</v>
          </cell>
        </row>
        <row r="2921">
          <cell r="A2921" t="str">
            <v>094376992113</v>
          </cell>
          <cell r="B2921" t="str">
            <v>5082008</v>
          </cell>
          <cell r="C2921" t="str">
            <v>W&amp;N ARTISTS ACRYLIQUE PINCEAU PLAT COURT MANCHE LONG N8</v>
          </cell>
          <cell r="D2921">
            <v>63</v>
          </cell>
          <cell r="E2921"/>
          <cell r="F2921"/>
          <cell r="G2921" t="str">
            <v>WN ARTI AC PIN PC ML N8</v>
          </cell>
          <cell r="H2921" t="str">
            <v>W&amp;N ARTISTS ACRYLIC PENSEEL PLAT KORT - LANGE STEEL NO 8</v>
          </cell>
          <cell r="I2921" t="str">
            <v>WN AAB LH BR N8</v>
          </cell>
          <cell r="J2921">
            <v>5.51</v>
          </cell>
          <cell r="K2921">
            <v>5.62</v>
          </cell>
          <cell r="L2921">
            <v>1.9963702359346702E-2</v>
          </cell>
          <cell r="M2921" t="str">
            <v>Actif</v>
          </cell>
          <cell r="N2921"/>
          <cell r="O2921" t="str">
            <v>WINSOR &amp; NEWTON</v>
          </cell>
          <cell r="P2921" t="str">
            <v>FINE ARTS</v>
          </cell>
          <cell r="Q2921" t="str">
            <v>W&amp;N BRUSH</v>
          </cell>
          <cell r="R2921" t="str">
            <v>ARTIST SYNTHETIC BRUSH</v>
          </cell>
          <cell r="S2921" t="str">
            <v>UNIT</v>
          </cell>
          <cell r="T2921" t="str">
            <v>No serie</v>
          </cell>
          <cell r="U2921" t="str">
            <v>NU</v>
          </cell>
          <cell r="V2921" t="str">
            <v>10100400520701</v>
          </cell>
          <cell r="W2921" t="str">
            <v>96033010</v>
          </cell>
          <cell r="X2921" t="str">
            <v>UNITED KINGDOM</v>
          </cell>
          <cell r="Y2921">
            <v>3</v>
          </cell>
        </row>
        <row r="2922">
          <cell r="A2922" t="str">
            <v>094376992311</v>
          </cell>
          <cell r="B2922" t="str">
            <v>5085004</v>
          </cell>
          <cell r="C2922" t="str">
            <v>W&amp;N ARTISTS ACRYLIQUE PINCEAU US/BOM COURT MANCHE LONG N4</v>
          </cell>
          <cell r="D2922">
            <v>63</v>
          </cell>
          <cell r="E2922"/>
          <cell r="F2922"/>
          <cell r="G2922" t="str">
            <v>WN ARTI AC PIN US/BOM CT ML N4</v>
          </cell>
          <cell r="H2922" t="str">
            <v>W&amp;N ARTISTS ACRYLIC PENSEEL KATTENTONG KORT-LANGE STEEL NO 4</v>
          </cell>
          <cell r="I2922" t="str">
            <v>WN AAB LH FB N4</v>
          </cell>
          <cell r="J2922">
            <v>5.51</v>
          </cell>
          <cell r="K2922">
            <v>5.62</v>
          </cell>
          <cell r="L2922">
            <v>1.9963702359346702E-2</v>
          </cell>
          <cell r="M2922" t="str">
            <v>Actif</v>
          </cell>
          <cell r="N2922"/>
          <cell r="O2922" t="str">
            <v>WINSOR &amp; NEWTON</v>
          </cell>
          <cell r="P2922" t="str">
            <v>FINE ARTS</v>
          </cell>
          <cell r="Q2922" t="str">
            <v>W&amp;N BRUSH</v>
          </cell>
          <cell r="R2922" t="str">
            <v>ARTIST SYNTHETIC BRUSH</v>
          </cell>
          <cell r="S2922" t="str">
            <v>UNIT</v>
          </cell>
          <cell r="T2922" t="str">
            <v>No serie</v>
          </cell>
          <cell r="U2922" t="str">
            <v>NU</v>
          </cell>
          <cell r="V2922" t="str">
            <v>10100400520701</v>
          </cell>
          <cell r="W2922" t="str">
            <v>96033010</v>
          </cell>
          <cell r="X2922" t="str">
            <v>UNITED KINGDOM</v>
          </cell>
          <cell r="Y2922">
            <v>3</v>
          </cell>
        </row>
        <row r="2923">
          <cell r="A2923" t="str">
            <v>094376992366</v>
          </cell>
          <cell r="B2923" t="str">
            <v>5086112</v>
          </cell>
          <cell r="C2923" t="str">
            <v>W&amp;N ARTISTS ACRYLIQUE PINCEAU COURT MINCE MANCHE COURT 13MM</v>
          </cell>
          <cell r="D2923">
            <v>63</v>
          </cell>
          <cell r="E2923"/>
          <cell r="F2923"/>
          <cell r="G2923" t="str">
            <v>WN ARTI AC PIN CT MINC MC 13MM</v>
          </cell>
          <cell r="H2923" t="str">
            <v>W&amp;N ARTISTS ACRYLIC PENSEEL ONE STROKE 13MM</v>
          </cell>
          <cell r="I2923" t="str">
            <v>WN AAB OS N1/2'</v>
          </cell>
          <cell r="J2923">
            <v>5.72</v>
          </cell>
          <cell r="K2923">
            <v>5.83</v>
          </cell>
          <cell r="L2923">
            <v>1.9230769230769287E-2</v>
          </cell>
          <cell r="M2923" t="str">
            <v>Actif</v>
          </cell>
          <cell r="N2923"/>
          <cell r="O2923" t="str">
            <v>WINSOR &amp; NEWTON</v>
          </cell>
          <cell r="P2923" t="str">
            <v>FINE ARTS</v>
          </cell>
          <cell r="Q2923" t="str">
            <v>W&amp;N BRUSH</v>
          </cell>
          <cell r="R2923" t="str">
            <v>ARTIST SYNTHETIC BRUSH</v>
          </cell>
          <cell r="S2923" t="str">
            <v>UNIT</v>
          </cell>
          <cell r="T2923" t="str">
            <v>No serie</v>
          </cell>
          <cell r="U2923" t="str">
            <v>NU</v>
          </cell>
          <cell r="V2923" t="str">
            <v>10100400520701</v>
          </cell>
          <cell r="W2923" t="str">
            <v>96033010</v>
          </cell>
          <cell r="X2923" t="str">
            <v>UNITED KINGDOM</v>
          </cell>
          <cell r="Y2923">
            <v>3</v>
          </cell>
        </row>
        <row r="2924">
          <cell r="A2924" t="str">
            <v>094376992045</v>
          </cell>
          <cell r="B2924" t="str">
            <v>5081006</v>
          </cell>
          <cell r="C2924" t="str">
            <v>W&amp;N ARTISTS ACRYLIQUE PINCEAU ROND MANCHE LONG N6</v>
          </cell>
          <cell r="D2924">
            <v>63</v>
          </cell>
          <cell r="E2924"/>
          <cell r="F2924"/>
          <cell r="G2924" t="str">
            <v>WN ARTI AC PIN RD ML N6</v>
          </cell>
          <cell r="H2924" t="str">
            <v>W&amp;N ARTISTS ACRYLIC PENSEEL ROND - LANGE STEEL NO 6</v>
          </cell>
          <cell r="I2924" t="str">
            <v>WN AAB LH RD N6</v>
          </cell>
          <cell r="J2924">
            <v>5.78</v>
          </cell>
          <cell r="K2924">
            <v>5.9</v>
          </cell>
          <cell r="L2924">
            <v>2.0761245674740501E-2</v>
          </cell>
          <cell r="M2924" t="str">
            <v>Actif</v>
          </cell>
          <cell r="N2924"/>
          <cell r="O2924" t="str">
            <v>WINSOR &amp; NEWTON</v>
          </cell>
          <cell r="P2924" t="str">
            <v>FINE ARTS</v>
          </cell>
          <cell r="Q2924" t="str">
            <v>W&amp;N BRUSH</v>
          </cell>
          <cell r="R2924" t="str">
            <v>ARTIST SYNTHETIC BRUSH</v>
          </cell>
          <cell r="S2924" t="str">
            <v>UNIT</v>
          </cell>
          <cell r="T2924" t="str">
            <v>No serie</v>
          </cell>
          <cell r="U2924" t="str">
            <v>NU</v>
          </cell>
          <cell r="V2924" t="str">
            <v>10100400520701</v>
          </cell>
          <cell r="W2924" t="str">
            <v>96033010</v>
          </cell>
          <cell r="X2924" t="str">
            <v>UNITED KINGDOM</v>
          </cell>
          <cell r="Y2924">
            <v>3</v>
          </cell>
        </row>
        <row r="2925">
          <cell r="A2925" t="str">
            <v>094376992182</v>
          </cell>
          <cell r="B2925" t="str">
            <v>5083006</v>
          </cell>
          <cell r="C2925" t="str">
            <v>W&amp;N ARTISTS ACRYLIQUE PINCEAU US/BOM MANCHE LONG N6</v>
          </cell>
          <cell r="D2925">
            <v>63</v>
          </cell>
          <cell r="E2925"/>
          <cell r="F2925"/>
          <cell r="G2925" t="str">
            <v>WN ARTI AC PIN US/BOM ML N6</v>
          </cell>
          <cell r="H2925" t="str">
            <v>W&amp;N ARTISTS ACRYLIC PENSEEL KATTENTONG - LANGE STEEL NO 6</v>
          </cell>
          <cell r="I2925" t="str">
            <v>WN AAB LH FB N6</v>
          </cell>
          <cell r="J2925">
            <v>5.78</v>
          </cell>
          <cell r="K2925">
            <v>5.9</v>
          </cell>
          <cell r="L2925">
            <v>2.0761245674740501E-2</v>
          </cell>
          <cell r="M2925" t="str">
            <v>Actif</v>
          </cell>
          <cell r="N2925"/>
          <cell r="O2925" t="str">
            <v>WINSOR &amp; NEWTON</v>
          </cell>
          <cell r="P2925" t="str">
            <v>FINE ARTS</v>
          </cell>
          <cell r="Q2925" t="str">
            <v>W&amp;N BRUSH</v>
          </cell>
          <cell r="R2925" t="str">
            <v>ARTIST SYNTHETIC BRUSH</v>
          </cell>
          <cell r="S2925" t="str">
            <v>UNIT</v>
          </cell>
          <cell r="T2925" t="str">
            <v>No serie</v>
          </cell>
          <cell r="U2925" t="str">
            <v>NU</v>
          </cell>
          <cell r="V2925" t="str">
            <v>10100400520701</v>
          </cell>
          <cell r="W2925" t="str">
            <v>96033010</v>
          </cell>
          <cell r="X2925" t="str">
            <v>UNITED KINGDOM</v>
          </cell>
          <cell r="Y2925">
            <v>3</v>
          </cell>
        </row>
        <row r="2926">
          <cell r="A2926" t="str">
            <v>094376992120</v>
          </cell>
          <cell r="B2926" t="str">
            <v>5082010</v>
          </cell>
          <cell r="C2926" t="str">
            <v>W&amp;N ARTISTS ACRYLIQUE PINCEAU PLAT COURT MANCHE LONG N10</v>
          </cell>
          <cell r="D2926">
            <v>63</v>
          </cell>
          <cell r="E2926"/>
          <cell r="F2926"/>
          <cell r="G2926" t="str">
            <v>WN ARTI AC PIN PC ML N10</v>
          </cell>
          <cell r="H2926" t="str">
            <v>W&amp;N ARTISTS ACRYLIC PENSEEL PLAT KORT - LANGE STEEL NO 10</v>
          </cell>
          <cell r="I2926" t="str">
            <v>WN AAB LH BR N10</v>
          </cell>
          <cell r="J2926">
            <v>5.92</v>
          </cell>
          <cell r="K2926">
            <v>6.04</v>
          </cell>
          <cell r="L2926">
            <v>2.0270270270270289E-2</v>
          </cell>
          <cell r="M2926" t="str">
            <v>Actif</v>
          </cell>
          <cell r="N2926"/>
          <cell r="O2926" t="str">
            <v>WINSOR &amp; NEWTON</v>
          </cell>
          <cell r="P2926" t="str">
            <v>FINE ARTS</v>
          </cell>
          <cell r="Q2926" t="str">
            <v>W&amp;N BRUSH</v>
          </cell>
          <cell r="R2926" t="str">
            <v>ARTIST SYNTHETIC BRUSH</v>
          </cell>
          <cell r="S2926" t="str">
            <v>UNIT</v>
          </cell>
          <cell r="T2926" t="str">
            <v>No serie</v>
          </cell>
          <cell r="U2926" t="str">
            <v>NU</v>
          </cell>
          <cell r="V2926" t="str">
            <v>10100400520701</v>
          </cell>
          <cell r="W2926" t="str">
            <v>96033010</v>
          </cell>
          <cell r="X2926" t="str">
            <v>UNITED KINGDOM</v>
          </cell>
          <cell r="Y2926">
            <v>1</v>
          </cell>
        </row>
        <row r="2927">
          <cell r="A2927" t="str">
            <v>094376992397</v>
          </cell>
          <cell r="B2927" t="str">
            <v>5088003</v>
          </cell>
          <cell r="C2927" t="str">
            <v>W&amp;N ARTISTS ACRYLIQUE PINCEAU EVENTAIL MANCHE LONG N3</v>
          </cell>
          <cell r="D2927">
            <v>63</v>
          </cell>
          <cell r="E2927"/>
          <cell r="F2927"/>
          <cell r="G2927" t="str">
            <v>WN ARTI AC PIN EVENTAIL ML N3</v>
          </cell>
          <cell r="H2927" t="str">
            <v>W&amp;N ARTISTS ACRYLIC PENSEEL WAAIER - LANGE STEEL NO 3</v>
          </cell>
          <cell r="I2927" t="str">
            <v>WN AAB LH FAN N3</v>
          </cell>
          <cell r="J2927">
            <v>6.09</v>
          </cell>
          <cell r="K2927">
            <v>6.21</v>
          </cell>
          <cell r="L2927">
            <v>1.9704433497536963E-2</v>
          </cell>
          <cell r="M2927" t="str">
            <v>Actif</v>
          </cell>
          <cell r="N2927"/>
          <cell r="O2927" t="str">
            <v>WINSOR &amp; NEWTON</v>
          </cell>
          <cell r="P2927" t="str">
            <v>FINE ARTS</v>
          </cell>
          <cell r="Q2927" t="str">
            <v>W&amp;N BRUSH</v>
          </cell>
          <cell r="R2927" t="str">
            <v>ARTIST SYNTHETIC BRUSH</v>
          </cell>
          <cell r="S2927" t="str">
            <v>UNIT</v>
          </cell>
          <cell r="T2927" t="str">
            <v>No serie</v>
          </cell>
          <cell r="U2927" t="str">
            <v>NU</v>
          </cell>
          <cell r="V2927" t="str">
            <v>10100400520701</v>
          </cell>
          <cell r="W2927" t="str">
            <v>96033010</v>
          </cell>
          <cell r="X2927" t="str">
            <v>UNITED KINGDOM</v>
          </cell>
          <cell r="Y2927">
            <v>1</v>
          </cell>
        </row>
        <row r="2928">
          <cell r="A2928" t="str">
            <v>094376992335</v>
          </cell>
          <cell r="B2928" t="str">
            <v>5085008</v>
          </cell>
          <cell r="C2928" t="str">
            <v>W&amp;N ARTISTS ACRYLIQUE PINCEAU US/BOM COURT MANCHE LONG N8</v>
          </cell>
          <cell r="D2928">
            <v>63</v>
          </cell>
          <cell r="E2928"/>
          <cell r="F2928"/>
          <cell r="G2928" t="str">
            <v>WN ARTI AC PIN US/BOM CT ML N8</v>
          </cell>
          <cell r="H2928" t="str">
            <v>W&amp;N ARTISTS ACRYLIC PENSEEL KATTENTONG KORT-LANGE STEEL NO 8</v>
          </cell>
          <cell r="I2928" t="str">
            <v>WN AAB LH FB N8</v>
          </cell>
          <cell r="J2928">
            <v>6.15</v>
          </cell>
          <cell r="K2928">
            <v>6.27</v>
          </cell>
          <cell r="L2928">
            <v>1.9512195121951091E-2</v>
          </cell>
          <cell r="M2928" t="str">
            <v>Actif</v>
          </cell>
          <cell r="N2928"/>
          <cell r="O2928" t="str">
            <v>WINSOR &amp; NEWTON</v>
          </cell>
          <cell r="P2928" t="str">
            <v>FINE ARTS</v>
          </cell>
          <cell r="Q2928" t="str">
            <v>W&amp;N BRUSH</v>
          </cell>
          <cell r="R2928" t="str">
            <v>ARTIST SYNTHETIC BRUSH</v>
          </cell>
          <cell r="S2928" t="str">
            <v>UNIT</v>
          </cell>
          <cell r="T2928" t="str">
            <v>No serie</v>
          </cell>
          <cell r="U2928" t="str">
            <v>NU</v>
          </cell>
          <cell r="V2928" t="str">
            <v>10100400520701</v>
          </cell>
          <cell r="W2928" t="str">
            <v>96033010</v>
          </cell>
          <cell r="X2928" t="str">
            <v>UNITED KINGDOM</v>
          </cell>
          <cell r="Y2928">
            <v>3</v>
          </cell>
        </row>
        <row r="2929">
          <cell r="A2929" t="str">
            <v>094376992137</v>
          </cell>
          <cell r="B2929" t="str">
            <v>5082012</v>
          </cell>
          <cell r="C2929" t="str">
            <v>W&amp;N ARTISTS ACRYLIQUE PINCEAU PLAT COURT MANCHE LONG N12</v>
          </cell>
          <cell r="D2929">
            <v>63</v>
          </cell>
          <cell r="E2929"/>
          <cell r="F2929"/>
          <cell r="G2929" t="str">
            <v>WN ARTI AC PIN PC ML N12</v>
          </cell>
          <cell r="H2929" t="str">
            <v>W&amp;N ARTISTS ACRYLIC PENSEEL PLAT KORT - LANGE STEEL NO 12</v>
          </cell>
          <cell r="I2929" t="str">
            <v>WN AAB LH BR N12</v>
          </cell>
          <cell r="J2929">
            <v>6.23</v>
          </cell>
          <cell r="K2929">
            <v>6.35</v>
          </cell>
          <cell r="L2929">
            <v>1.9261637239165203E-2</v>
          </cell>
          <cell r="M2929" t="str">
            <v>Actif</v>
          </cell>
          <cell r="N2929"/>
          <cell r="O2929" t="str">
            <v>WINSOR &amp; NEWTON</v>
          </cell>
          <cell r="P2929" t="str">
            <v>FINE ARTS</v>
          </cell>
          <cell r="Q2929" t="str">
            <v>W&amp;N BRUSH</v>
          </cell>
          <cell r="R2929" t="str">
            <v>ARTIST SYNTHETIC BRUSH</v>
          </cell>
          <cell r="S2929" t="str">
            <v>UNIT</v>
          </cell>
          <cell r="T2929" t="str">
            <v>No serie</v>
          </cell>
          <cell r="U2929" t="str">
            <v>NU</v>
          </cell>
          <cell r="V2929" t="str">
            <v>10100400520701</v>
          </cell>
          <cell r="W2929" t="str">
            <v>96033010</v>
          </cell>
          <cell r="X2929" t="str">
            <v>UNITED KINGDOM</v>
          </cell>
          <cell r="Y2929">
            <v>1</v>
          </cell>
        </row>
        <row r="2930">
          <cell r="A2930" t="str">
            <v>094376992403</v>
          </cell>
          <cell r="B2930" t="str">
            <v>5088005</v>
          </cell>
          <cell r="C2930" t="str">
            <v>W&amp;N ARTISTS ACRYLIQUE PINCEAU EVENTAIL MANCHE LONG N5</v>
          </cell>
          <cell r="D2930">
            <v>63</v>
          </cell>
          <cell r="E2930"/>
          <cell r="F2930"/>
          <cell r="G2930" t="str">
            <v>WN ARTI AC PIN EVENTAIL ML N5</v>
          </cell>
          <cell r="H2930" t="str">
            <v>W&amp;N ARTISTS ACRYLIC PENSEEL WAAIER - LANGE STEEL NO 5</v>
          </cell>
          <cell r="I2930" t="str">
            <v>WN AAB LH FAN N5</v>
          </cell>
          <cell r="J2930">
            <v>6.26</v>
          </cell>
          <cell r="K2930">
            <v>6.39</v>
          </cell>
          <cell r="L2930">
            <v>2.0766773162939282E-2</v>
          </cell>
          <cell r="M2930" t="str">
            <v>Actif</v>
          </cell>
          <cell r="N2930"/>
          <cell r="O2930" t="str">
            <v>WINSOR &amp; NEWTON</v>
          </cell>
          <cell r="P2930" t="str">
            <v>FINE ARTS</v>
          </cell>
          <cell r="Q2930" t="str">
            <v>W&amp;N BRUSH</v>
          </cell>
          <cell r="R2930" t="str">
            <v>ARTIST SYNTHETIC BRUSH</v>
          </cell>
          <cell r="S2930" t="str">
            <v>UNIT</v>
          </cell>
          <cell r="T2930" t="str">
            <v>No serie</v>
          </cell>
          <cell r="U2930" t="str">
            <v>NU</v>
          </cell>
          <cell r="V2930" t="str">
            <v>10100400520701</v>
          </cell>
          <cell r="W2930" t="str">
            <v>96033010</v>
          </cell>
          <cell r="X2930" t="str">
            <v>UNITED KINGDOM</v>
          </cell>
          <cell r="Y2930">
            <v>1</v>
          </cell>
        </row>
        <row r="2931">
          <cell r="A2931" t="str">
            <v>094376992052</v>
          </cell>
          <cell r="B2931" t="str">
            <v>5081008</v>
          </cell>
          <cell r="C2931" t="str">
            <v>W&amp;N ARTISTS ACRYLIQUE PINCEAU ROND MANCHE LONG N8</v>
          </cell>
          <cell r="D2931">
            <v>63</v>
          </cell>
          <cell r="E2931"/>
          <cell r="F2931"/>
          <cell r="G2931" t="str">
            <v>WN ARTI AC PIN RD ML N8</v>
          </cell>
          <cell r="H2931" t="str">
            <v>W&amp;N ARTISTS ACRYLIC PENSEEL ROND - LANGE STEEL NO 8</v>
          </cell>
          <cell r="I2931" t="str">
            <v>WN AAB LH RD N8</v>
          </cell>
          <cell r="J2931">
            <v>6.29</v>
          </cell>
          <cell r="K2931">
            <v>6.42</v>
          </cell>
          <cell r="L2931">
            <v>2.0667726550079476E-2</v>
          </cell>
          <cell r="M2931" t="str">
            <v>Actif</v>
          </cell>
          <cell r="N2931"/>
          <cell r="O2931" t="str">
            <v>WINSOR &amp; NEWTON</v>
          </cell>
          <cell r="P2931" t="str">
            <v>FINE ARTS</v>
          </cell>
          <cell r="Q2931" t="str">
            <v>W&amp;N BRUSH</v>
          </cell>
          <cell r="R2931" t="str">
            <v>ARTIST SYNTHETIC BRUSH</v>
          </cell>
          <cell r="S2931" t="str">
            <v>UNIT</v>
          </cell>
          <cell r="T2931" t="str">
            <v>No serie</v>
          </cell>
          <cell r="U2931" t="str">
            <v>NU</v>
          </cell>
          <cell r="V2931" t="str">
            <v>10100400520701</v>
          </cell>
          <cell r="W2931" t="str">
            <v>96033010</v>
          </cell>
          <cell r="X2931" t="str">
            <v>UNITED KINGDOM</v>
          </cell>
          <cell r="Y2931">
            <v>3</v>
          </cell>
        </row>
        <row r="2932">
          <cell r="A2932" t="str">
            <v>094376992205</v>
          </cell>
          <cell r="B2932" t="str">
            <v>5083010</v>
          </cell>
          <cell r="C2932" t="str">
            <v>W&amp;N ARTISTS ACRYLIQUE PINCEAU US/BOM MANCHE LONG N10</v>
          </cell>
          <cell r="D2932">
            <v>63</v>
          </cell>
          <cell r="E2932"/>
          <cell r="F2932"/>
          <cell r="G2932" t="str">
            <v>WN ARTI AC PIN US/BOM ML N10</v>
          </cell>
          <cell r="H2932" t="str">
            <v>W&amp;N ARTISTS ACRYLIC PENSEEL KATTENTONG - LANGE STEEL NO 10</v>
          </cell>
          <cell r="I2932" t="str">
            <v>WN AAB LH FB N10</v>
          </cell>
          <cell r="J2932">
            <v>6.76</v>
          </cell>
          <cell r="K2932">
            <v>6.9</v>
          </cell>
          <cell r="L2932">
            <v>2.0710059171597718E-2</v>
          </cell>
          <cell r="M2932" t="str">
            <v>Actif</v>
          </cell>
          <cell r="N2932"/>
          <cell r="O2932" t="str">
            <v>WINSOR &amp; NEWTON</v>
          </cell>
          <cell r="P2932" t="str">
            <v>FINE ARTS</v>
          </cell>
          <cell r="Q2932" t="str">
            <v>W&amp;N BRUSH</v>
          </cell>
          <cell r="R2932" t="str">
            <v>ARTIST SYNTHETIC BRUSH</v>
          </cell>
          <cell r="S2932" t="str">
            <v>UNIT</v>
          </cell>
          <cell r="T2932" t="str">
            <v>No serie</v>
          </cell>
          <cell r="U2932" t="str">
            <v>NU</v>
          </cell>
          <cell r="V2932" t="str">
            <v>10100400520701</v>
          </cell>
          <cell r="W2932" t="str">
            <v>96033010</v>
          </cell>
          <cell r="X2932" t="str">
            <v>UNITED KINGDOM</v>
          </cell>
          <cell r="Y2932">
            <v>1</v>
          </cell>
        </row>
        <row r="2933">
          <cell r="A2933" t="str">
            <v>094376992144</v>
          </cell>
          <cell r="B2933" t="str">
            <v>5082016</v>
          </cell>
          <cell r="C2933" t="str">
            <v>W&amp;N ARTISTS ACRYLIQUE PINCEAU PLAT COURT MANCHE LONG N16</v>
          </cell>
          <cell r="D2933">
            <v>63</v>
          </cell>
          <cell r="E2933"/>
          <cell r="F2933"/>
          <cell r="G2933" t="str">
            <v>WN ARTI AC PIN PC ML N16</v>
          </cell>
          <cell r="H2933" t="str">
            <v>W&amp;N ARTISTS ACRYLIC PENSEEL PLAT KORT - LANGE STEEL NO 16</v>
          </cell>
          <cell r="I2933" t="str">
            <v>WN AAB LH BR N16</v>
          </cell>
          <cell r="J2933">
            <v>7</v>
          </cell>
          <cell r="K2933">
            <v>7.14</v>
          </cell>
          <cell r="L2933">
            <v>1.9999999999999955E-2</v>
          </cell>
          <cell r="M2933" t="str">
            <v>Actif</v>
          </cell>
          <cell r="N2933"/>
          <cell r="O2933" t="str">
            <v>WINSOR &amp; NEWTON</v>
          </cell>
          <cell r="P2933" t="str">
            <v>FINE ARTS</v>
          </cell>
          <cell r="Q2933" t="str">
            <v>W&amp;N BRUSH</v>
          </cell>
          <cell r="R2933" t="str">
            <v>ARTIST SYNTHETIC BRUSH</v>
          </cell>
          <cell r="S2933" t="str">
            <v>UNIT</v>
          </cell>
          <cell r="T2933" t="str">
            <v>No serie</v>
          </cell>
          <cell r="U2933" t="str">
            <v>NU</v>
          </cell>
          <cell r="V2933" t="str">
            <v>10100400520701</v>
          </cell>
          <cell r="W2933" t="str">
            <v>96033010</v>
          </cell>
          <cell r="X2933" t="str">
            <v>UNITED KINGDOM</v>
          </cell>
          <cell r="Y2933">
            <v>1</v>
          </cell>
        </row>
        <row r="2934">
          <cell r="A2934" t="str">
            <v>094376992373</v>
          </cell>
          <cell r="B2934" t="str">
            <v>5086119</v>
          </cell>
          <cell r="C2934" t="str">
            <v>W&amp;N ARTISTS ACRYLIQUE PINCEAU COURT MINCE MANCHE COURT 19MM</v>
          </cell>
          <cell r="D2934">
            <v>63</v>
          </cell>
          <cell r="E2934"/>
          <cell r="F2934"/>
          <cell r="G2934" t="str">
            <v>WN ARTI AC PIN CT MINC MC 19MM</v>
          </cell>
          <cell r="H2934" t="str">
            <v>W&amp;N ARTISTS ACRYLIC PENSEEL ONE STROKE NO 19MM</v>
          </cell>
          <cell r="I2934" t="str">
            <v>WN AAB OS N3/4'</v>
          </cell>
          <cell r="J2934">
            <v>7.97</v>
          </cell>
          <cell r="K2934">
            <v>8.1300000000000008</v>
          </cell>
          <cell r="L2934">
            <v>2.0075282308657596E-2</v>
          </cell>
          <cell r="M2934" t="str">
            <v>Actif</v>
          </cell>
          <cell r="N2934"/>
          <cell r="O2934" t="str">
            <v>WINSOR &amp; NEWTON</v>
          </cell>
          <cell r="P2934" t="str">
            <v>FINE ARTS</v>
          </cell>
          <cell r="Q2934" t="str">
            <v>W&amp;N BRUSH</v>
          </cell>
          <cell r="R2934" t="str">
            <v>ARTIST SYNTHETIC BRUSH</v>
          </cell>
          <cell r="S2934" t="str">
            <v>UNIT</v>
          </cell>
          <cell r="T2934" t="str">
            <v>No serie</v>
          </cell>
          <cell r="U2934" t="str">
            <v>NU</v>
          </cell>
          <cell r="V2934" t="str">
            <v>10100400520701</v>
          </cell>
          <cell r="W2934" t="str">
            <v>96033010</v>
          </cell>
          <cell r="X2934" t="str">
            <v>UNITED KINGDOM</v>
          </cell>
          <cell r="Y2934">
            <v>1</v>
          </cell>
        </row>
        <row r="2935">
          <cell r="A2935" t="str">
            <v>094376992229</v>
          </cell>
          <cell r="B2935" t="str">
            <v>5083016</v>
          </cell>
          <cell r="C2935" t="str">
            <v>W&amp;N ARTISTS ACRYLIQUE PINCEAU US/BOM MANCHE LONG N16</v>
          </cell>
          <cell r="D2935">
            <v>63</v>
          </cell>
          <cell r="E2935"/>
          <cell r="F2935"/>
          <cell r="G2935" t="str">
            <v>WN ARTI AC PIN US/BOM ML N16</v>
          </cell>
          <cell r="H2935" t="str">
            <v>W&amp;N ARTISTS ACRYLIC PENSEEL KATTENTONG - LANGE STEEL NO 16</v>
          </cell>
          <cell r="I2935" t="str">
            <v>WN AAB LH FB N16</v>
          </cell>
          <cell r="J2935">
            <v>7.97</v>
          </cell>
          <cell r="K2935">
            <v>8.1300000000000008</v>
          </cell>
          <cell r="L2935">
            <v>2.0075282308657596E-2</v>
          </cell>
          <cell r="M2935" t="str">
            <v>Actif</v>
          </cell>
          <cell r="N2935"/>
          <cell r="O2935" t="str">
            <v>WINSOR &amp; NEWTON</v>
          </cell>
          <cell r="P2935" t="str">
            <v>FINE ARTS</v>
          </cell>
          <cell r="Q2935" t="str">
            <v>W&amp;N BRUSH</v>
          </cell>
          <cell r="R2935" t="str">
            <v>ARTIST SYNTHETIC BRUSH</v>
          </cell>
          <cell r="S2935" t="str">
            <v>UNIT</v>
          </cell>
          <cell r="T2935" t="str">
            <v>No serie</v>
          </cell>
          <cell r="U2935" t="str">
            <v>NU</v>
          </cell>
          <cell r="V2935" t="str">
            <v>10100400520701</v>
          </cell>
          <cell r="W2935" t="str">
            <v>96033010</v>
          </cell>
          <cell r="X2935" t="str">
            <v>UNITED KINGDOM</v>
          </cell>
          <cell r="Y2935">
            <v>1</v>
          </cell>
        </row>
        <row r="2936">
          <cell r="A2936" t="str">
            <v>094376992151</v>
          </cell>
          <cell r="B2936" t="str">
            <v>5082020</v>
          </cell>
          <cell r="C2936" t="str">
            <v>W&amp;N ARTISTS ACRYLIQUE PINCEAU PLAT COURT MANCHE LONG N20</v>
          </cell>
          <cell r="D2936">
            <v>63</v>
          </cell>
          <cell r="E2936"/>
          <cell r="F2936"/>
          <cell r="G2936" t="str">
            <v>WN ARTI AC PIN PC ML N20</v>
          </cell>
          <cell r="H2936" t="str">
            <v>W&amp;N ARTISTS ACRYLIC PENSEEL PLAT KORT - LANGE STEEL NO 20</v>
          </cell>
          <cell r="I2936" t="str">
            <v>WN AAB LH BR N20</v>
          </cell>
          <cell r="J2936">
            <v>9.48</v>
          </cell>
          <cell r="K2936">
            <v>9.67</v>
          </cell>
          <cell r="L2936">
            <v>2.004219409282695E-2</v>
          </cell>
          <cell r="M2936" t="str">
            <v>Actif</v>
          </cell>
          <cell r="N2936"/>
          <cell r="O2936" t="str">
            <v>WINSOR &amp; NEWTON</v>
          </cell>
          <cell r="P2936" t="str">
            <v>FINE ARTS</v>
          </cell>
          <cell r="Q2936" t="str">
            <v>W&amp;N BRUSH</v>
          </cell>
          <cell r="R2936" t="str">
            <v>ARTIST SYNTHETIC BRUSH</v>
          </cell>
          <cell r="S2936" t="str">
            <v>UNIT</v>
          </cell>
          <cell r="T2936" t="str">
            <v>No serie</v>
          </cell>
          <cell r="U2936" t="str">
            <v>NU</v>
          </cell>
          <cell r="V2936" t="str">
            <v>10100400520701</v>
          </cell>
          <cell r="W2936" t="str">
            <v>96033010</v>
          </cell>
          <cell r="X2936" t="str">
            <v>UNITED KINGDOM</v>
          </cell>
          <cell r="Y2936">
            <v>1</v>
          </cell>
        </row>
        <row r="2937">
          <cell r="A2937" t="str">
            <v>094376992236</v>
          </cell>
          <cell r="B2937" t="str">
            <v>5083020</v>
          </cell>
          <cell r="C2937" t="str">
            <v>W&amp;N ARTISTS ACRYLIQUE PINCEAU US/BOM MANCHE LONG N20</v>
          </cell>
          <cell r="D2937">
            <v>63</v>
          </cell>
          <cell r="E2937"/>
          <cell r="F2937"/>
          <cell r="G2937" t="str">
            <v>WN ARTI AC PIN US/BOM ML N20</v>
          </cell>
          <cell r="H2937" t="str">
            <v>W&amp;N ARTISTS ACRYLIC PENSEEL KATTENTONG - LANGE STEEL NO 20</v>
          </cell>
          <cell r="I2937" t="str">
            <v>WN AAB LH FB N20</v>
          </cell>
          <cell r="J2937">
            <v>10.42</v>
          </cell>
          <cell r="K2937">
            <v>10.63</v>
          </cell>
          <cell r="L2937">
            <v>2.0153550863723689E-2</v>
          </cell>
          <cell r="M2937" t="str">
            <v>Actif</v>
          </cell>
          <cell r="N2937"/>
          <cell r="O2937" t="str">
            <v>WINSOR &amp; NEWTON</v>
          </cell>
          <cell r="P2937" t="str">
            <v>FINE ARTS</v>
          </cell>
          <cell r="Q2937" t="str">
            <v>W&amp;N BRUSH</v>
          </cell>
          <cell r="R2937" t="str">
            <v>ARTIST SYNTHETIC BRUSH</v>
          </cell>
          <cell r="S2937" t="str">
            <v>UNIT</v>
          </cell>
          <cell r="T2937" t="str">
            <v>No serie</v>
          </cell>
          <cell r="U2937" t="str">
            <v>NU</v>
          </cell>
          <cell r="V2937" t="str">
            <v>10100400520701</v>
          </cell>
          <cell r="W2937" t="str">
            <v>96033010</v>
          </cell>
          <cell r="X2937" t="str">
            <v>UNITED KINGDOM</v>
          </cell>
          <cell r="Y2937">
            <v>1</v>
          </cell>
        </row>
        <row r="2938">
          <cell r="A2938" t="str">
            <v>094376992380</v>
          </cell>
          <cell r="B2938" t="str">
            <v>5087125</v>
          </cell>
          <cell r="C2938" t="str">
            <v>W&amp;N ARTISTS ACRYLIQUE PINCEAU LARGE 25MM</v>
          </cell>
          <cell r="D2938">
            <v>63</v>
          </cell>
          <cell r="E2938"/>
          <cell r="F2938"/>
          <cell r="G2938" t="str">
            <v>WN ARTI AC PIN LARGE 25MM</v>
          </cell>
          <cell r="H2938" t="str">
            <v>W&amp;N ARTISTS ACRYLIC PENSEEL SPALTER (GLAZING) 25MM</v>
          </cell>
          <cell r="I2938" t="str">
            <v>WN AAB GLAZING N1'</v>
          </cell>
          <cell r="J2938">
            <v>14.26</v>
          </cell>
          <cell r="K2938">
            <v>14.55</v>
          </cell>
          <cell r="L2938">
            <v>2.0336605890603151E-2</v>
          </cell>
          <cell r="M2938" t="str">
            <v>Actif</v>
          </cell>
          <cell r="N2938"/>
          <cell r="O2938" t="str">
            <v>WINSOR &amp; NEWTON</v>
          </cell>
          <cell r="P2938" t="str">
            <v>FINE ARTS</v>
          </cell>
          <cell r="Q2938" t="str">
            <v>W&amp;N BRUSH</v>
          </cell>
          <cell r="R2938" t="str">
            <v>ARTIST SYNTHETIC BRUSH</v>
          </cell>
          <cell r="S2938" t="str">
            <v>UNIT</v>
          </cell>
          <cell r="T2938" t="str">
            <v>No serie</v>
          </cell>
          <cell r="U2938" t="str">
            <v>NU</v>
          </cell>
          <cell r="V2938" t="str">
            <v>10100400520701</v>
          </cell>
          <cell r="W2938" t="str">
            <v>96033010</v>
          </cell>
          <cell r="X2938" t="str">
            <v>UNITED KINGDOM</v>
          </cell>
          <cell r="Y2938">
            <v>1</v>
          </cell>
        </row>
        <row r="2939">
          <cell r="A2939" t="str">
            <v>094376992021</v>
          </cell>
          <cell r="B2939" t="str">
            <v>5087150</v>
          </cell>
          <cell r="C2939" t="str">
            <v>W&amp;N ARTISTS ACRYLIQUE PINCEAU LARGE 50MM</v>
          </cell>
          <cell r="D2939">
            <v>63</v>
          </cell>
          <cell r="E2939"/>
          <cell r="F2939"/>
          <cell r="G2939" t="str">
            <v>WN ARTI AC PIN LARGE 50MM</v>
          </cell>
          <cell r="H2939" t="str">
            <v>W&amp;N ARTISTS ACRYLIC PENSEEL SPALTER (GLAZING) 50MM</v>
          </cell>
          <cell r="I2939" t="str">
            <v>WN AAB GLAZING N2'</v>
          </cell>
          <cell r="J2939">
            <v>20.350000000000001</v>
          </cell>
          <cell r="K2939">
            <v>20.76</v>
          </cell>
          <cell r="L2939">
            <v>2.0147420147420152E-2</v>
          </cell>
          <cell r="M2939" t="str">
            <v>Actif</v>
          </cell>
          <cell r="N2939"/>
          <cell r="O2939" t="str">
            <v>WINSOR &amp; NEWTON</v>
          </cell>
          <cell r="P2939" t="str">
            <v>FINE ARTS</v>
          </cell>
          <cell r="Q2939" t="str">
            <v>W&amp;N BRUSH</v>
          </cell>
          <cell r="R2939" t="str">
            <v>ARTIST SYNTHETIC BRUSH</v>
          </cell>
          <cell r="S2939" t="str">
            <v>UNIT</v>
          </cell>
          <cell r="T2939" t="str">
            <v>No serie</v>
          </cell>
          <cell r="U2939" t="str">
            <v>NU</v>
          </cell>
          <cell r="V2939" t="str">
            <v>10100400520701</v>
          </cell>
          <cell r="W2939" t="str">
            <v>96033010</v>
          </cell>
          <cell r="X2939" t="str">
            <v>UNITED KINGDOM</v>
          </cell>
          <cell r="Y2939">
            <v>1</v>
          </cell>
        </row>
        <row r="2940">
          <cell r="A2940" t="str">
            <v>884955080719</v>
          </cell>
          <cell r="B2940" t="str">
            <v>5790608</v>
          </cell>
          <cell r="C2940" t="str">
            <v>W&amp;N GALERIA PINCEAU MANCHE COURT PACK X3 V,1</v>
          </cell>
          <cell r="D2940">
            <v>63</v>
          </cell>
          <cell r="E2940"/>
          <cell r="F2940"/>
          <cell r="G2940" t="str">
            <v>WN GAL PIN MANC CT PACK X3 V,1</v>
          </cell>
          <cell r="H2940" t="str">
            <v>W&amp;N GALERIA PENSEEL KORTE STEEL SET VAN 3 V1</v>
          </cell>
          <cell r="I2940" t="str">
            <v>WN GAB SH PK OF 3 V.1 FSC 100% SP</v>
          </cell>
          <cell r="J2940">
            <v>14.57</v>
          </cell>
          <cell r="K2940">
            <v>14.86</v>
          </cell>
          <cell r="L2940">
            <v>1.9903912148249769E-2</v>
          </cell>
          <cell r="M2940" t="str">
            <v>Actif</v>
          </cell>
          <cell r="N2940"/>
          <cell r="O2940" t="str">
            <v>WINSOR &amp; NEWTON</v>
          </cell>
          <cell r="P2940" t="str">
            <v>FINE ARTS</v>
          </cell>
          <cell r="Q2940" t="str">
            <v>W&amp;N BRUSH</v>
          </cell>
          <cell r="R2940" t="str">
            <v>GALERIA SYNTHETIC BRUSH</v>
          </cell>
          <cell r="S2940" t="str">
            <v>SET</v>
          </cell>
          <cell r="T2940" t="str">
            <v>No serie</v>
          </cell>
          <cell r="U2940" t="str">
            <v>NU</v>
          </cell>
          <cell r="V2940" t="str">
            <v>10100400533831</v>
          </cell>
          <cell r="W2940" t="str">
            <v>96033010</v>
          </cell>
          <cell r="X2940" t="str">
            <v>UNITED KINGDOM</v>
          </cell>
          <cell r="Y2940">
            <v>1</v>
          </cell>
        </row>
        <row r="2941">
          <cell r="A2941" t="str">
            <v>884955080733</v>
          </cell>
          <cell r="B2941" t="str">
            <v>5790610</v>
          </cell>
          <cell r="C2941" t="str">
            <v>W&amp;N GALERIA PINCEAU MANCHE LONG PACK X3 V2</v>
          </cell>
          <cell r="D2941">
            <v>63</v>
          </cell>
          <cell r="E2941"/>
          <cell r="F2941"/>
          <cell r="G2941" t="str">
            <v>WN GAL PIN ML PACK X3 V2</v>
          </cell>
          <cell r="H2941" t="str">
            <v>W&amp;N GALERIA PENSEEL LANGE STEEL SET VAN 3 V2</v>
          </cell>
          <cell r="I2941" t="str">
            <v>WN GAB LH PK OF 3 V.2 FSC 100% SP</v>
          </cell>
          <cell r="J2941">
            <v>15.14</v>
          </cell>
          <cell r="K2941">
            <v>15.44</v>
          </cell>
          <cell r="L2941">
            <v>1.9815059445178265E-2</v>
          </cell>
          <cell r="M2941" t="str">
            <v>Actif</v>
          </cell>
          <cell r="N2941"/>
          <cell r="O2941" t="str">
            <v>WINSOR &amp; NEWTON</v>
          </cell>
          <cell r="P2941" t="str">
            <v>FINE ARTS</v>
          </cell>
          <cell r="Q2941" t="str">
            <v>W&amp;N BRUSH</v>
          </cell>
          <cell r="R2941" t="str">
            <v>GALERIA SYNTHETIC BRUSH</v>
          </cell>
          <cell r="S2941" t="str">
            <v>SET</v>
          </cell>
          <cell r="T2941" t="str">
            <v>No serie</v>
          </cell>
          <cell r="U2941" t="str">
            <v>NU</v>
          </cell>
          <cell r="V2941" t="str">
            <v>10100400533831</v>
          </cell>
          <cell r="W2941" t="str">
            <v>96033010</v>
          </cell>
          <cell r="X2941" t="str">
            <v>UNITED KINGDOM</v>
          </cell>
          <cell r="Y2941">
            <v>1</v>
          </cell>
        </row>
        <row r="2942">
          <cell r="A2942" t="str">
            <v>884955080726</v>
          </cell>
          <cell r="B2942" t="str">
            <v>5790609</v>
          </cell>
          <cell r="C2942" t="str">
            <v>W&amp;N GALERIA PINCEAU MANCHE LONG PACK X3 V1</v>
          </cell>
          <cell r="D2942">
            <v>63</v>
          </cell>
          <cell r="E2942"/>
          <cell r="F2942"/>
          <cell r="G2942" t="str">
            <v>WN GAL PIN ML PACK X3 V1</v>
          </cell>
          <cell r="H2942" t="str">
            <v>W&amp;N GALERIA PENSEEL LANGE STEEL SET VAN 3 V1</v>
          </cell>
          <cell r="I2942" t="str">
            <v>WN GAB LH PK OF 3 V.1 FSC 100% SP</v>
          </cell>
          <cell r="J2942">
            <v>16.829999999999998</v>
          </cell>
          <cell r="K2942">
            <v>17.170000000000002</v>
          </cell>
          <cell r="L2942">
            <v>2.0202020202020408E-2</v>
          </cell>
          <cell r="M2942" t="str">
            <v>Actif</v>
          </cell>
          <cell r="N2942"/>
          <cell r="O2942" t="str">
            <v>WINSOR &amp; NEWTON</v>
          </cell>
          <cell r="P2942" t="str">
            <v>FINE ARTS</v>
          </cell>
          <cell r="Q2942" t="str">
            <v>W&amp;N BRUSH</v>
          </cell>
          <cell r="R2942" t="str">
            <v>GALERIA SYNTHETIC BRUSH</v>
          </cell>
          <cell r="S2942" t="str">
            <v>SET</v>
          </cell>
          <cell r="T2942" t="str">
            <v>No serie</v>
          </cell>
          <cell r="U2942" t="str">
            <v>NU</v>
          </cell>
          <cell r="V2942" t="str">
            <v>10100400533831</v>
          </cell>
          <cell r="W2942" t="str">
            <v>96033010</v>
          </cell>
          <cell r="X2942" t="str">
            <v>UNITED KINGDOM</v>
          </cell>
          <cell r="Y2942">
            <v>1</v>
          </cell>
        </row>
        <row r="2943">
          <cell r="A2943" t="str">
            <v>884955080740</v>
          </cell>
          <cell r="B2943" t="str">
            <v>5790611</v>
          </cell>
          <cell r="C2943" t="str">
            <v>W&amp;N GALERIA PINCEAU MANCHE LONG PACK X5 V1</v>
          </cell>
          <cell r="D2943">
            <v>63</v>
          </cell>
          <cell r="E2943"/>
          <cell r="F2943"/>
          <cell r="G2943" t="str">
            <v>WN GAL PIN ML PACK X5 V1</v>
          </cell>
          <cell r="H2943" t="str">
            <v>W&amp;N GALERIA PENSEEL LANGE STEEL SET VAN 5 V1</v>
          </cell>
          <cell r="I2943" t="str">
            <v>WN GAB LH PK OF 5 V.1 FSC 100% SP</v>
          </cell>
          <cell r="J2943">
            <v>28.08</v>
          </cell>
          <cell r="K2943">
            <v>28.64</v>
          </cell>
          <cell r="L2943">
            <v>1.9943019943020026E-2</v>
          </cell>
          <cell r="M2943" t="str">
            <v>Actif</v>
          </cell>
          <cell r="N2943"/>
          <cell r="O2943" t="str">
            <v>WINSOR &amp; NEWTON</v>
          </cell>
          <cell r="P2943" t="str">
            <v>FINE ARTS</v>
          </cell>
          <cell r="Q2943" t="str">
            <v>W&amp;N BRUSH</v>
          </cell>
          <cell r="R2943" t="str">
            <v>GALERIA SYNTHETIC BRUSH</v>
          </cell>
          <cell r="S2943" t="str">
            <v>SET</v>
          </cell>
          <cell r="T2943" t="str">
            <v>No serie</v>
          </cell>
          <cell r="U2943" t="str">
            <v>NU</v>
          </cell>
          <cell r="V2943" t="str">
            <v>10100400533831</v>
          </cell>
          <cell r="W2943" t="str">
            <v>96033010</v>
          </cell>
          <cell r="X2943" t="str">
            <v>UNITED KINGDOM</v>
          </cell>
          <cell r="Y2943">
            <v>1</v>
          </cell>
        </row>
        <row r="2944">
          <cell r="A2944" t="str">
            <v>884955033227</v>
          </cell>
          <cell r="B2944" t="str">
            <v>5790605</v>
          </cell>
          <cell r="C2944" t="str">
            <v>W&amp;N GALERIA PINCEAU SET 4 MANCHE COURT</v>
          </cell>
          <cell r="D2944">
            <v>64</v>
          </cell>
          <cell r="E2944"/>
          <cell r="F2944"/>
          <cell r="G2944" t="str">
            <v>WN GAL PIN 4 MC</v>
          </cell>
          <cell r="H2944" t="str">
            <v>W&amp;N GALERIA PENSELENSET KORTE STEEL 4 STUKS</v>
          </cell>
          <cell r="I2944" t="str">
            <v>WN GAB SH 4PK</v>
          </cell>
          <cell r="J2944">
            <v>16.95</v>
          </cell>
          <cell r="K2944">
            <v>17.29</v>
          </cell>
          <cell r="L2944">
            <v>2.0058997050147485E-2</v>
          </cell>
          <cell r="M2944" t="str">
            <v>Actif</v>
          </cell>
          <cell r="N2944"/>
          <cell r="O2944" t="str">
            <v>WINSOR &amp; NEWTON</v>
          </cell>
          <cell r="P2944" t="str">
            <v>FINE ARTS</v>
          </cell>
          <cell r="Q2944" t="str">
            <v>W&amp;N BRUSH</v>
          </cell>
          <cell r="R2944" t="str">
            <v>GALERIA SYNTHETIC BRUSH</v>
          </cell>
          <cell r="S2944" t="str">
            <v>SET</v>
          </cell>
          <cell r="T2944" t="str">
            <v>No serie</v>
          </cell>
          <cell r="U2944" t="str">
            <v>NU</v>
          </cell>
          <cell r="V2944" t="str">
            <v>10100400533831</v>
          </cell>
          <cell r="W2944" t="str">
            <v>96033010</v>
          </cell>
          <cell r="X2944" t="str">
            <v>UNITED KINGDOM</v>
          </cell>
          <cell r="Y2944">
            <v>1</v>
          </cell>
        </row>
        <row r="2945">
          <cell r="A2945" t="str">
            <v>884955033210</v>
          </cell>
          <cell r="B2945" t="str">
            <v>5790604</v>
          </cell>
          <cell r="C2945" t="str">
            <v>W&amp;N GALERIA BROSSE SET 3 MANCHE LONG</v>
          </cell>
          <cell r="D2945">
            <v>64</v>
          </cell>
          <cell r="E2945"/>
          <cell r="F2945"/>
          <cell r="G2945" t="str">
            <v>WN GAL PIN 3 ML</v>
          </cell>
          <cell r="H2945" t="str">
            <v>W&amp;N GALERIA BRUSH WALLET PENSELENSET LANGE STEEL 3 STUKS</v>
          </cell>
          <cell r="I2945" t="str">
            <v>WN GAB LH 3PK</v>
          </cell>
          <cell r="J2945">
            <v>20.239999999999998</v>
          </cell>
          <cell r="K2945">
            <v>20.64</v>
          </cell>
          <cell r="L2945">
            <v>1.9762845849802479E-2</v>
          </cell>
          <cell r="M2945" t="str">
            <v>Actif</v>
          </cell>
          <cell r="N2945"/>
          <cell r="O2945" t="str">
            <v>WINSOR &amp; NEWTON</v>
          </cell>
          <cell r="P2945" t="str">
            <v>FINE ARTS</v>
          </cell>
          <cell r="Q2945" t="str">
            <v>W&amp;N BRUSH</v>
          </cell>
          <cell r="R2945" t="str">
            <v>GALERIA SYNTHETIC BRUSH</v>
          </cell>
          <cell r="S2945" t="str">
            <v>SET</v>
          </cell>
          <cell r="T2945" t="str">
            <v>No serie</v>
          </cell>
          <cell r="U2945" t="str">
            <v>NU</v>
          </cell>
          <cell r="V2945" t="str">
            <v>10100400533831</v>
          </cell>
          <cell r="W2945" t="str">
            <v>96033010</v>
          </cell>
          <cell r="X2945" t="str">
            <v>UNITED KINGDOM</v>
          </cell>
          <cell r="Y2945">
            <v>1</v>
          </cell>
        </row>
        <row r="2946">
          <cell r="A2946" t="str">
            <v>094376873115</v>
          </cell>
          <cell r="B2946" t="str">
            <v>5734020</v>
          </cell>
          <cell r="C2946" t="str">
            <v>W&amp;N GALERIA PINCEAU ROND MANCHE COURT N00</v>
          </cell>
          <cell r="D2946">
            <v>64</v>
          </cell>
          <cell r="E2946"/>
          <cell r="F2946"/>
          <cell r="G2946" t="str">
            <v>WN GAL PIN RD MC N00</v>
          </cell>
          <cell r="H2946" t="str">
            <v>W&amp;N GALERIA PENSEEL ROND NO 00</v>
          </cell>
          <cell r="I2946" t="str">
            <v>WN GAB RD N00</v>
          </cell>
          <cell r="J2946">
            <v>3.11</v>
          </cell>
          <cell r="K2946">
            <v>3.17</v>
          </cell>
          <cell r="L2946">
            <v>1.9292604501607736E-2</v>
          </cell>
          <cell r="M2946" t="str">
            <v>Actif</v>
          </cell>
          <cell r="N2946"/>
          <cell r="O2946" t="str">
            <v>WINSOR &amp; NEWTON</v>
          </cell>
          <cell r="P2946" t="str">
            <v>FINE ARTS</v>
          </cell>
          <cell r="Q2946" t="str">
            <v>W&amp;N BRUSH</v>
          </cell>
          <cell r="R2946" t="str">
            <v>GALERIA SYNTHETIC BRUSH</v>
          </cell>
          <cell r="S2946" t="str">
            <v>UNIT</v>
          </cell>
          <cell r="T2946" t="str">
            <v>No serie</v>
          </cell>
          <cell r="U2946" t="str">
            <v/>
          </cell>
          <cell r="V2946" t="str">
            <v>10100400533701</v>
          </cell>
          <cell r="W2946" t="str">
            <v>96033010</v>
          </cell>
          <cell r="X2946" t="str">
            <v>UNITED KINGDOM</v>
          </cell>
          <cell r="Y2946">
            <v>3</v>
          </cell>
        </row>
        <row r="2947">
          <cell r="A2947" t="str">
            <v>094376873122</v>
          </cell>
          <cell r="B2947" t="str">
            <v>5734000</v>
          </cell>
          <cell r="C2947" t="str">
            <v>W&amp;N GALERIA PINCEAU ROND MANCHE COURT N0</v>
          </cell>
          <cell r="D2947">
            <v>64</v>
          </cell>
          <cell r="E2947"/>
          <cell r="F2947"/>
          <cell r="G2947" t="str">
            <v>WN GAL PIN RD MC N0</v>
          </cell>
          <cell r="H2947" t="str">
            <v>W&amp;N GALERIA PENSEEL ROND NO 0</v>
          </cell>
          <cell r="I2947" t="str">
            <v>WN GAB RD N0</v>
          </cell>
          <cell r="J2947">
            <v>3.31</v>
          </cell>
          <cell r="K2947">
            <v>3.38</v>
          </cell>
          <cell r="L2947">
            <v>2.1148036253776387E-2</v>
          </cell>
          <cell r="M2947" t="str">
            <v>Actif</v>
          </cell>
          <cell r="N2947"/>
          <cell r="O2947" t="str">
            <v>WINSOR &amp; NEWTON</v>
          </cell>
          <cell r="P2947" t="str">
            <v>FINE ARTS</v>
          </cell>
          <cell r="Q2947" t="str">
            <v>W&amp;N BRUSH</v>
          </cell>
          <cell r="R2947" t="str">
            <v>GALERIA SYNTHETIC BRUSH</v>
          </cell>
          <cell r="S2947" t="str">
            <v>UNIT</v>
          </cell>
          <cell r="T2947" t="str">
            <v>No serie</v>
          </cell>
          <cell r="U2947" t="str">
            <v/>
          </cell>
          <cell r="V2947" t="str">
            <v>10100400533701</v>
          </cell>
          <cell r="W2947" t="str">
            <v>96033010</v>
          </cell>
          <cell r="X2947" t="str">
            <v>UNITED KINGDOM</v>
          </cell>
          <cell r="Y2947">
            <v>3</v>
          </cell>
        </row>
        <row r="2948">
          <cell r="A2948" t="str">
            <v>094376873139</v>
          </cell>
          <cell r="B2948" t="str">
            <v>5734001</v>
          </cell>
          <cell r="C2948" t="str">
            <v>W&amp;N GALERIA PINCEAU ROND MANCHE COURT N1</v>
          </cell>
          <cell r="D2948">
            <v>64</v>
          </cell>
          <cell r="E2948"/>
          <cell r="F2948"/>
          <cell r="G2948" t="str">
            <v>WN GAL PIN RD MC N1</v>
          </cell>
          <cell r="H2948" t="str">
            <v>W&amp;N GALERIA PENSEEL ROND NO 1</v>
          </cell>
          <cell r="I2948" t="str">
            <v>WN GAB RD N1</v>
          </cell>
          <cell r="J2948">
            <v>3.31</v>
          </cell>
          <cell r="K2948">
            <v>3.38</v>
          </cell>
          <cell r="L2948">
            <v>2.1148036253776387E-2</v>
          </cell>
          <cell r="M2948" t="str">
            <v>Actif</v>
          </cell>
          <cell r="N2948"/>
          <cell r="O2948" t="str">
            <v>WINSOR &amp; NEWTON</v>
          </cell>
          <cell r="P2948" t="str">
            <v>FINE ARTS</v>
          </cell>
          <cell r="Q2948" t="str">
            <v>W&amp;N BRUSH</v>
          </cell>
          <cell r="R2948" t="str">
            <v>GALERIA SYNTHETIC BRUSH</v>
          </cell>
          <cell r="S2948" t="str">
            <v>UNIT</v>
          </cell>
          <cell r="T2948" t="str">
            <v>No serie</v>
          </cell>
          <cell r="U2948" t="str">
            <v/>
          </cell>
          <cell r="V2948" t="str">
            <v>10100400533701</v>
          </cell>
          <cell r="W2948" t="str">
            <v>96033010</v>
          </cell>
          <cell r="X2948" t="str">
            <v>UNITED KINGDOM</v>
          </cell>
          <cell r="Y2948">
            <v>3</v>
          </cell>
        </row>
        <row r="2949">
          <cell r="A2949" t="str">
            <v>094376873146</v>
          </cell>
          <cell r="B2949" t="str">
            <v>5734002</v>
          </cell>
          <cell r="C2949" t="str">
            <v>W&amp;N GALERIA PINCEAU ROND MANCHE COURT N2</v>
          </cell>
          <cell r="D2949">
            <v>64</v>
          </cell>
          <cell r="E2949"/>
          <cell r="F2949"/>
          <cell r="G2949" t="str">
            <v>WN GAL PIN RD MC N2</v>
          </cell>
          <cell r="H2949" t="str">
            <v>W&amp;N GALERIA PENSEEL ROND NO 2</v>
          </cell>
          <cell r="I2949" t="str">
            <v>WN GAB RD N2</v>
          </cell>
          <cell r="J2949">
            <v>3.61</v>
          </cell>
          <cell r="K2949">
            <v>3.68</v>
          </cell>
          <cell r="L2949">
            <v>1.9390581717451602E-2</v>
          </cell>
          <cell r="M2949" t="str">
            <v>Actif</v>
          </cell>
          <cell r="N2949"/>
          <cell r="O2949" t="str">
            <v>WINSOR &amp; NEWTON</v>
          </cell>
          <cell r="P2949" t="str">
            <v>FINE ARTS</v>
          </cell>
          <cell r="Q2949" t="str">
            <v>W&amp;N BRUSH</v>
          </cell>
          <cell r="R2949" t="str">
            <v>GALERIA SYNTHETIC BRUSH</v>
          </cell>
          <cell r="S2949" t="str">
            <v>UNIT</v>
          </cell>
          <cell r="T2949" t="str">
            <v>No serie</v>
          </cell>
          <cell r="U2949" t="str">
            <v/>
          </cell>
          <cell r="V2949" t="str">
            <v>10100400533701</v>
          </cell>
          <cell r="W2949" t="str">
            <v>96033010</v>
          </cell>
          <cell r="X2949" t="str">
            <v>UNITED KINGDOM</v>
          </cell>
          <cell r="Y2949">
            <v>3</v>
          </cell>
        </row>
        <row r="2950">
          <cell r="A2950" t="str">
            <v>094376873054</v>
          </cell>
          <cell r="B2950" t="str">
            <v>5733103</v>
          </cell>
          <cell r="C2950" t="str">
            <v>W&amp;N GALERIA PINCEAU A LAVIS PLAT MANCHE COURT N1/8 3MM</v>
          </cell>
          <cell r="D2950">
            <v>64</v>
          </cell>
          <cell r="E2950"/>
          <cell r="F2950"/>
          <cell r="G2950" t="str">
            <v>WN GAL PIN LAVIS PLTMC N1/8</v>
          </cell>
          <cell r="H2950" t="str">
            <v>W&amp;N GALERIA PENSEEL ONE-STROKE - PLAT - KORTE STEEL 3MM</v>
          </cell>
          <cell r="I2950" t="str">
            <v>WN GAB OS 3MM</v>
          </cell>
          <cell r="J2950">
            <v>3.66</v>
          </cell>
          <cell r="K2950">
            <v>3.73</v>
          </cell>
          <cell r="L2950">
            <v>1.9125683060109245E-2</v>
          </cell>
          <cell r="M2950" t="str">
            <v>Actif</v>
          </cell>
          <cell r="N2950"/>
          <cell r="O2950" t="str">
            <v>WINSOR &amp; NEWTON</v>
          </cell>
          <cell r="P2950" t="str">
            <v>FINE ARTS</v>
          </cell>
          <cell r="Q2950" t="str">
            <v>W&amp;N BRUSH</v>
          </cell>
          <cell r="R2950" t="str">
            <v>GALERIA SYNTHETIC BRUSH</v>
          </cell>
          <cell r="S2950" t="str">
            <v>UNIT</v>
          </cell>
          <cell r="T2950" t="str">
            <v>No serie</v>
          </cell>
          <cell r="U2950" t="str">
            <v/>
          </cell>
          <cell r="V2950" t="str">
            <v>10100400533701</v>
          </cell>
          <cell r="W2950" t="str">
            <v>96033010</v>
          </cell>
          <cell r="X2950" t="str">
            <v>UNITED KINGDOM</v>
          </cell>
          <cell r="Y2950">
            <v>3</v>
          </cell>
        </row>
        <row r="2951">
          <cell r="A2951" t="str">
            <v>094376873153</v>
          </cell>
          <cell r="B2951" t="str">
            <v>5734003</v>
          </cell>
          <cell r="C2951" t="str">
            <v>W&amp;N GALERIA PINCEAU ROND MANCHE COURT N3</v>
          </cell>
          <cell r="D2951">
            <v>64</v>
          </cell>
          <cell r="E2951"/>
          <cell r="F2951"/>
          <cell r="G2951" t="str">
            <v>WN GAL PIN RD MC N3</v>
          </cell>
          <cell r="H2951" t="str">
            <v>W&amp;N GALERIA PENSEEL ROND NO 3</v>
          </cell>
          <cell r="I2951" t="str">
            <v>WN GAB RD N3</v>
          </cell>
          <cell r="J2951">
            <v>3.66</v>
          </cell>
          <cell r="K2951">
            <v>3.73</v>
          </cell>
          <cell r="L2951">
            <v>1.9125683060109245E-2</v>
          </cell>
          <cell r="M2951" t="str">
            <v>Actif</v>
          </cell>
          <cell r="N2951"/>
          <cell r="O2951" t="str">
            <v>WINSOR &amp; NEWTON</v>
          </cell>
          <cell r="P2951" t="str">
            <v>FINE ARTS</v>
          </cell>
          <cell r="Q2951" t="str">
            <v>W&amp;N BRUSH</v>
          </cell>
          <cell r="R2951" t="str">
            <v>GALERIA SYNTHETIC BRUSH</v>
          </cell>
          <cell r="S2951" t="str">
            <v>UNIT</v>
          </cell>
          <cell r="T2951" t="str">
            <v>No serie</v>
          </cell>
          <cell r="U2951" t="str">
            <v/>
          </cell>
          <cell r="V2951" t="str">
            <v>10100400533701</v>
          </cell>
          <cell r="W2951" t="str">
            <v>96033010</v>
          </cell>
          <cell r="X2951" t="str">
            <v>UNITED KINGDOM</v>
          </cell>
          <cell r="Y2951">
            <v>3</v>
          </cell>
        </row>
        <row r="2952">
          <cell r="A2952" t="str">
            <v>094376872804</v>
          </cell>
          <cell r="B2952" t="str">
            <v>5730001</v>
          </cell>
          <cell r="C2952" t="str">
            <v>W&amp;N GALERIA PINCEAU ROND MANCHE LONG N1</v>
          </cell>
          <cell r="D2952">
            <v>64</v>
          </cell>
          <cell r="E2952"/>
          <cell r="F2952"/>
          <cell r="G2952" t="str">
            <v>WN GAL PIN RD ML N1</v>
          </cell>
          <cell r="H2952" t="str">
            <v>W&amp;N GALERIA PENSEEL ROND - LANGE STEEL NO 1</v>
          </cell>
          <cell r="I2952" t="str">
            <v>WN GAB LH RD N1</v>
          </cell>
          <cell r="J2952">
            <v>3.66</v>
          </cell>
          <cell r="K2952">
            <v>3.73</v>
          </cell>
          <cell r="L2952">
            <v>1.9125683060109245E-2</v>
          </cell>
          <cell r="M2952" t="str">
            <v>Actif</v>
          </cell>
          <cell r="N2952"/>
          <cell r="O2952" t="str">
            <v>WINSOR &amp; NEWTON</v>
          </cell>
          <cell r="P2952" t="str">
            <v>FINE ARTS</v>
          </cell>
          <cell r="Q2952" t="str">
            <v>W&amp;N BRUSH</v>
          </cell>
          <cell r="R2952" t="str">
            <v>GALERIA SYNTHETIC BRUSH</v>
          </cell>
          <cell r="S2952" t="str">
            <v>UNIT</v>
          </cell>
          <cell r="T2952" t="str">
            <v>No serie</v>
          </cell>
          <cell r="U2952" t="str">
            <v/>
          </cell>
          <cell r="V2952" t="str">
            <v>10100400533701</v>
          </cell>
          <cell r="W2952" t="str">
            <v>96033010</v>
          </cell>
          <cell r="X2952" t="str">
            <v>UNITED KINGDOM</v>
          </cell>
          <cell r="Y2952">
            <v>3</v>
          </cell>
        </row>
        <row r="2953">
          <cell r="A2953" t="str">
            <v>094376873160</v>
          </cell>
          <cell r="B2953" t="str">
            <v>5734004</v>
          </cell>
          <cell r="C2953" t="str">
            <v>W&amp;N GALERIA PINCEAU ROND MANCHE COURT N4</v>
          </cell>
          <cell r="D2953">
            <v>64</v>
          </cell>
          <cell r="E2953"/>
          <cell r="F2953"/>
          <cell r="G2953" t="str">
            <v>WN GAL PIN RD MC N4</v>
          </cell>
          <cell r="H2953" t="str">
            <v>W&amp;N GALERIA PENSEEL ROND NO 4</v>
          </cell>
          <cell r="I2953" t="str">
            <v>WN GAB RD N4</v>
          </cell>
          <cell r="J2953">
            <v>4.12</v>
          </cell>
          <cell r="K2953">
            <v>4.2</v>
          </cell>
          <cell r="L2953">
            <v>1.9417475728155355E-2</v>
          </cell>
          <cell r="M2953" t="str">
            <v>Actif</v>
          </cell>
          <cell r="N2953"/>
          <cell r="O2953" t="str">
            <v>WINSOR &amp; NEWTON</v>
          </cell>
          <cell r="P2953" t="str">
            <v>FINE ARTS</v>
          </cell>
          <cell r="Q2953" t="str">
            <v>W&amp;N BRUSH</v>
          </cell>
          <cell r="R2953" t="str">
            <v>GALERIA SYNTHETIC BRUSH</v>
          </cell>
          <cell r="S2953" t="str">
            <v>UNIT</v>
          </cell>
          <cell r="T2953" t="str">
            <v>No serie</v>
          </cell>
          <cell r="U2953" t="str">
            <v/>
          </cell>
          <cell r="V2953" t="str">
            <v>10100400533701</v>
          </cell>
          <cell r="W2953" t="str">
            <v>96033010</v>
          </cell>
          <cell r="X2953" t="str">
            <v>UNITED KINGDOM</v>
          </cell>
          <cell r="Y2953">
            <v>3</v>
          </cell>
        </row>
        <row r="2954">
          <cell r="A2954" t="str">
            <v>094376872811</v>
          </cell>
          <cell r="B2954" t="str">
            <v>5730002</v>
          </cell>
          <cell r="C2954" t="str">
            <v>W&amp;N GALERIA PINCEAU ROND MANCHE LONG N2</v>
          </cell>
          <cell r="D2954">
            <v>64</v>
          </cell>
          <cell r="E2954"/>
          <cell r="F2954"/>
          <cell r="G2954" t="str">
            <v>WN GAL PIN RD ML N2</v>
          </cell>
          <cell r="H2954" t="str">
            <v>W&amp;N GALERIA PENSEEL ROND - LANGE STEEL NO 2</v>
          </cell>
          <cell r="I2954" t="str">
            <v>WN GAB LH RD N2</v>
          </cell>
          <cell r="J2954">
            <v>4.12</v>
          </cell>
          <cell r="K2954">
            <v>4.2</v>
          </cell>
          <cell r="L2954">
            <v>1.9417475728155355E-2</v>
          </cell>
          <cell r="M2954" t="str">
            <v>Actif</v>
          </cell>
          <cell r="N2954"/>
          <cell r="O2954" t="str">
            <v>WINSOR &amp; NEWTON</v>
          </cell>
          <cell r="P2954" t="str">
            <v>FINE ARTS</v>
          </cell>
          <cell r="Q2954" t="str">
            <v>W&amp;N BRUSH</v>
          </cell>
          <cell r="R2954" t="str">
            <v>GALERIA SYNTHETIC BRUSH</v>
          </cell>
          <cell r="S2954" t="str">
            <v>UNIT</v>
          </cell>
          <cell r="T2954" t="str">
            <v>No serie</v>
          </cell>
          <cell r="U2954" t="str">
            <v/>
          </cell>
          <cell r="V2954" t="str">
            <v>10100400533701</v>
          </cell>
          <cell r="W2954" t="str">
            <v>96033010</v>
          </cell>
          <cell r="X2954" t="str">
            <v>UNITED KINGDOM</v>
          </cell>
          <cell r="Y2954">
            <v>3</v>
          </cell>
        </row>
        <row r="2955">
          <cell r="A2955" t="str">
            <v>094376873177</v>
          </cell>
          <cell r="B2955" t="str">
            <v>5734005</v>
          </cell>
          <cell r="C2955" t="str">
            <v>W&amp;N GALERIA PINCEAU ROND MANCHE COURT N5</v>
          </cell>
          <cell r="D2955">
            <v>64</v>
          </cell>
          <cell r="E2955"/>
          <cell r="F2955"/>
          <cell r="G2955" t="str">
            <v>WN GAL PIN RD MC N5</v>
          </cell>
          <cell r="H2955" t="str">
            <v>W&amp;N GALERIA PENSEEL ROND NO 5</v>
          </cell>
          <cell r="I2955" t="str">
            <v>WN GAB RD N5</v>
          </cell>
          <cell r="J2955">
            <v>4.4800000000000004</v>
          </cell>
          <cell r="K2955">
            <v>4.57</v>
          </cell>
          <cell r="L2955">
            <v>2.0089285714285681E-2</v>
          </cell>
          <cell r="M2955" t="str">
            <v>Actif</v>
          </cell>
          <cell r="N2955"/>
          <cell r="O2955" t="str">
            <v>WINSOR &amp; NEWTON</v>
          </cell>
          <cell r="P2955" t="str">
            <v>FINE ARTS</v>
          </cell>
          <cell r="Q2955" t="str">
            <v>W&amp;N BRUSH</v>
          </cell>
          <cell r="R2955" t="str">
            <v>GALERIA SYNTHETIC BRUSH</v>
          </cell>
          <cell r="S2955" t="str">
            <v>UNIT</v>
          </cell>
          <cell r="T2955" t="str">
            <v>No serie</v>
          </cell>
          <cell r="U2955" t="str">
            <v/>
          </cell>
          <cell r="V2955" t="str">
            <v>10100400533701</v>
          </cell>
          <cell r="W2955" t="str">
            <v>96033010</v>
          </cell>
          <cell r="X2955" t="str">
            <v>UNITED KINGDOM</v>
          </cell>
          <cell r="Y2955">
            <v>3</v>
          </cell>
        </row>
        <row r="2956">
          <cell r="A2956" t="str">
            <v>094376872989</v>
          </cell>
          <cell r="B2956" t="str">
            <v>5732002</v>
          </cell>
          <cell r="C2956" t="str">
            <v>W&amp;N GALERIA PINCEAU USE BOMBE MANCHE LONG N2</v>
          </cell>
          <cell r="D2956">
            <v>64</v>
          </cell>
          <cell r="E2956"/>
          <cell r="F2956"/>
          <cell r="G2956" t="str">
            <v>WN GAL PIN USE BOMBE ML N2</v>
          </cell>
          <cell r="H2956" t="str">
            <v>W&amp;N GALERIA PENSEEL KATTENTONG - LANGE STEEL NO 2</v>
          </cell>
          <cell r="I2956" t="str">
            <v>WN GAB FB N2</v>
          </cell>
          <cell r="J2956">
            <v>4.59</v>
          </cell>
          <cell r="K2956">
            <v>4.68</v>
          </cell>
          <cell r="L2956">
            <v>1.960784313725487E-2</v>
          </cell>
          <cell r="M2956" t="str">
            <v>Actif</v>
          </cell>
          <cell r="N2956"/>
          <cell r="O2956" t="str">
            <v>WINSOR &amp; NEWTON</v>
          </cell>
          <cell r="P2956" t="str">
            <v>FINE ARTS</v>
          </cell>
          <cell r="Q2956" t="str">
            <v>W&amp;N BRUSH</v>
          </cell>
          <cell r="R2956" t="str">
            <v>GALERIA SYNTHETIC BRUSH</v>
          </cell>
          <cell r="S2956" t="str">
            <v>UNIT</v>
          </cell>
          <cell r="T2956" t="str">
            <v>No serie</v>
          </cell>
          <cell r="U2956" t="str">
            <v/>
          </cell>
          <cell r="V2956" t="str">
            <v>10100400533701</v>
          </cell>
          <cell r="W2956" t="str">
            <v>96033010</v>
          </cell>
          <cell r="X2956" t="str">
            <v>UNITED KINGDOM</v>
          </cell>
          <cell r="Y2956">
            <v>3</v>
          </cell>
        </row>
        <row r="2957">
          <cell r="A2957" t="str">
            <v>094376872903</v>
          </cell>
          <cell r="B2957" t="str">
            <v>5731002</v>
          </cell>
          <cell r="C2957" t="str">
            <v>W&amp;N GALERIA PINCEAU PLAT COURT MANCHE LONG N2</v>
          </cell>
          <cell r="D2957">
            <v>64</v>
          </cell>
          <cell r="E2957"/>
          <cell r="F2957"/>
          <cell r="G2957" t="str">
            <v>WN GAL PIN PLT COURT ML N2</v>
          </cell>
          <cell r="H2957" t="str">
            <v>W&amp;N GALERIA PENSEEL PLAT KORT - LANGE STEEL NO 2</v>
          </cell>
          <cell r="I2957" t="str">
            <v>WN GAB SH FL N2</v>
          </cell>
          <cell r="J2957">
            <v>4.7300000000000004</v>
          </cell>
          <cell r="K2957">
            <v>4.82</v>
          </cell>
          <cell r="L2957">
            <v>1.9027484143763183E-2</v>
          </cell>
          <cell r="M2957" t="str">
            <v>Actif</v>
          </cell>
          <cell r="N2957"/>
          <cell r="O2957" t="str">
            <v>WINSOR &amp; NEWTON</v>
          </cell>
          <cell r="P2957" t="str">
            <v>FINE ARTS</v>
          </cell>
          <cell r="Q2957" t="str">
            <v>W&amp;N BRUSH</v>
          </cell>
          <cell r="R2957" t="str">
            <v>GALERIA SYNTHETIC BRUSH</v>
          </cell>
          <cell r="S2957" t="str">
            <v>UNIT</v>
          </cell>
          <cell r="T2957" t="str">
            <v>No serie</v>
          </cell>
          <cell r="U2957" t="str">
            <v/>
          </cell>
          <cell r="V2957" t="str">
            <v>10100400533701</v>
          </cell>
          <cell r="W2957" t="str">
            <v>96033010</v>
          </cell>
          <cell r="X2957" t="str">
            <v>UNITED KINGDOM</v>
          </cell>
          <cell r="Y2957">
            <v>3</v>
          </cell>
        </row>
        <row r="2958">
          <cell r="A2958" t="str">
            <v>094376873184</v>
          </cell>
          <cell r="B2958" t="str">
            <v>5734006</v>
          </cell>
          <cell r="C2958" t="str">
            <v>W&amp;N GALERIA PINCEAU ROND MANCHE COURT N6</v>
          </cell>
          <cell r="D2958">
            <v>64</v>
          </cell>
          <cell r="E2958"/>
          <cell r="F2958"/>
          <cell r="G2958" t="str">
            <v>WN GAL PIN RD MC N6</v>
          </cell>
          <cell r="H2958" t="str">
            <v>W&amp;N GALERIA PENSEEL ROND NO 6</v>
          </cell>
          <cell r="I2958" t="str">
            <v>WN GAB RD N6</v>
          </cell>
          <cell r="J2958">
            <v>4.9000000000000004</v>
          </cell>
          <cell r="K2958">
            <v>5</v>
          </cell>
          <cell r="L2958">
            <v>2.0408163265306048E-2</v>
          </cell>
          <cell r="M2958" t="str">
            <v>Actif</v>
          </cell>
          <cell r="N2958"/>
          <cell r="O2958" t="str">
            <v>WINSOR &amp; NEWTON</v>
          </cell>
          <cell r="P2958" t="str">
            <v>FINE ARTS</v>
          </cell>
          <cell r="Q2958" t="str">
            <v>W&amp;N BRUSH</v>
          </cell>
          <cell r="R2958" t="str">
            <v>GALERIA SYNTHETIC BRUSH</v>
          </cell>
          <cell r="S2958" t="str">
            <v>UNIT</v>
          </cell>
          <cell r="T2958" t="str">
            <v>No serie</v>
          </cell>
          <cell r="U2958" t="str">
            <v/>
          </cell>
          <cell r="V2958" t="str">
            <v>10100400533701</v>
          </cell>
          <cell r="W2958" t="str">
            <v>96033010</v>
          </cell>
          <cell r="X2958" t="str">
            <v>UNITED KINGDOM</v>
          </cell>
          <cell r="Y2958">
            <v>3</v>
          </cell>
        </row>
        <row r="2959">
          <cell r="A2959" t="str">
            <v>094376872828</v>
          </cell>
          <cell r="B2959" t="str">
            <v>5730004</v>
          </cell>
          <cell r="C2959" t="str">
            <v>W&amp;N GALERIA PINCEAU ROND MANCHE LONG N4</v>
          </cell>
          <cell r="D2959">
            <v>64</v>
          </cell>
          <cell r="E2959"/>
          <cell r="F2959"/>
          <cell r="G2959" t="str">
            <v>WN GAL PIN RD ML N4</v>
          </cell>
          <cell r="H2959" t="str">
            <v>W&amp;N GALERIA PENSEEL ROND - LANGE STEEL NO 4</v>
          </cell>
          <cell r="I2959" t="str">
            <v>WN GAB LH RD N4</v>
          </cell>
          <cell r="J2959">
            <v>5</v>
          </cell>
          <cell r="K2959">
            <v>5.0999999999999996</v>
          </cell>
          <cell r="L2959">
            <v>1.9999999999999928E-2</v>
          </cell>
          <cell r="M2959" t="str">
            <v>Actif</v>
          </cell>
          <cell r="N2959"/>
          <cell r="O2959" t="str">
            <v>WINSOR &amp; NEWTON</v>
          </cell>
          <cell r="P2959" t="str">
            <v>FINE ARTS</v>
          </cell>
          <cell r="Q2959" t="str">
            <v>W&amp;N BRUSH</v>
          </cell>
          <cell r="R2959" t="str">
            <v>GALERIA SYNTHETIC BRUSH</v>
          </cell>
          <cell r="S2959" t="str">
            <v>UNIT</v>
          </cell>
          <cell r="T2959" t="str">
            <v>No serie</v>
          </cell>
          <cell r="U2959" t="str">
            <v/>
          </cell>
          <cell r="V2959" t="str">
            <v>10100400533701</v>
          </cell>
          <cell r="W2959" t="str">
            <v>96033010</v>
          </cell>
          <cell r="X2959" t="str">
            <v>UNITED KINGDOM</v>
          </cell>
          <cell r="Y2959">
            <v>3</v>
          </cell>
        </row>
        <row r="2960">
          <cell r="A2960" t="str">
            <v>094376873061</v>
          </cell>
          <cell r="B2960" t="str">
            <v>5733106</v>
          </cell>
          <cell r="C2960" t="str">
            <v>W&amp;N GALERIA PINCEAU A LAVIS PLAT MANCHE COURT N1/4 6MM</v>
          </cell>
          <cell r="D2960">
            <v>64</v>
          </cell>
          <cell r="E2960"/>
          <cell r="F2960"/>
          <cell r="G2960" t="str">
            <v>WN GAL PIN LAVIS PLTMC N1/4</v>
          </cell>
          <cell r="H2960" t="str">
            <v>W&amp;N GALERIA PENSEEL ONE-STROKE - PLAT - KORTE STEEL 6MM</v>
          </cell>
          <cell r="I2960" t="str">
            <v>WN GAB OS 6MM</v>
          </cell>
          <cell r="J2960">
            <v>5.07</v>
          </cell>
          <cell r="K2960">
            <v>5.17</v>
          </cell>
          <cell r="L2960">
            <v>1.9723865877711959E-2</v>
          </cell>
          <cell r="M2960" t="str">
            <v>Actif</v>
          </cell>
          <cell r="N2960"/>
          <cell r="O2960" t="str">
            <v>WINSOR &amp; NEWTON</v>
          </cell>
          <cell r="P2960" t="str">
            <v>FINE ARTS</v>
          </cell>
          <cell r="Q2960" t="str">
            <v>W&amp;N BRUSH</v>
          </cell>
          <cell r="R2960" t="str">
            <v>GALERIA SYNTHETIC BRUSH</v>
          </cell>
          <cell r="S2960" t="str">
            <v>UNIT</v>
          </cell>
          <cell r="T2960" t="str">
            <v>No serie</v>
          </cell>
          <cell r="U2960" t="str">
            <v/>
          </cell>
          <cell r="V2960" t="str">
            <v>10100400533701</v>
          </cell>
          <cell r="W2960" t="str">
            <v>96033010</v>
          </cell>
          <cell r="X2960" t="str">
            <v>UNITED KINGDOM</v>
          </cell>
          <cell r="Y2960">
            <v>3</v>
          </cell>
        </row>
        <row r="2961">
          <cell r="A2961" t="str">
            <v>094376872910</v>
          </cell>
          <cell r="B2961" t="str">
            <v>5731004</v>
          </cell>
          <cell r="C2961" t="str">
            <v>W&amp;N GALERIA PINCEAU PLAT COURT MANCHE LONG N4</v>
          </cell>
          <cell r="D2961">
            <v>64</v>
          </cell>
          <cell r="E2961"/>
          <cell r="F2961"/>
          <cell r="G2961" t="str">
            <v>WN GAL PIN PLT COURT ML N4</v>
          </cell>
          <cell r="H2961" t="str">
            <v>W&amp;N GALERIA PENSEEL PLAT KORT - LANGE STEEL NO 4</v>
          </cell>
          <cell r="I2961" t="str">
            <v>WN GAB SH FL N4</v>
          </cell>
          <cell r="J2961">
            <v>5.12</v>
          </cell>
          <cell r="K2961">
            <v>5.22</v>
          </cell>
          <cell r="L2961">
            <v>1.9531249999999931E-2</v>
          </cell>
          <cell r="M2961" t="str">
            <v>Actif</v>
          </cell>
          <cell r="N2961"/>
          <cell r="O2961" t="str">
            <v>WINSOR &amp; NEWTON</v>
          </cell>
          <cell r="P2961" t="str">
            <v>FINE ARTS</v>
          </cell>
          <cell r="Q2961" t="str">
            <v>W&amp;N BRUSH</v>
          </cell>
          <cell r="R2961" t="str">
            <v>GALERIA SYNTHETIC BRUSH</v>
          </cell>
          <cell r="S2961" t="str">
            <v>UNIT</v>
          </cell>
          <cell r="T2961" t="str">
            <v>No serie</v>
          </cell>
          <cell r="U2961" t="str">
            <v/>
          </cell>
          <cell r="V2961" t="str">
            <v>10100400533701</v>
          </cell>
          <cell r="W2961" t="str">
            <v>96033010</v>
          </cell>
          <cell r="X2961" t="str">
            <v>UNITED KINGDOM</v>
          </cell>
          <cell r="Y2961">
            <v>3</v>
          </cell>
        </row>
        <row r="2962">
          <cell r="A2962" t="str">
            <v>094376872996</v>
          </cell>
          <cell r="B2962" t="str">
            <v>5732004</v>
          </cell>
          <cell r="C2962" t="str">
            <v>W&amp;N GALERIA PINCEAU USE BOMBE MANCHE LONG N4</v>
          </cell>
          <cell r="D2962">
            <v>64</v>
          </cell>
          <cell r="E2962"/>
          <cell r="F2962"/>
          <cell r="G2962" t="str">
            <v>WN GAL PIN USE BOMBE ML N4</v>
          </cell>
          <cell r="H2962" t="str">
            <v>W&amp;N GALERIA PENSEEL KATTENTONG - LANGE STEEL NO 4</v>
          </cell>
          <cell r="I2962" t="str">
            <v>WN GAB FB N4</v>
          </cell>
          <cell r="J2962">
            <v>5.12</v>
          </cell>
          <cell r="K2962">
            <v>5.22</v>
          </cell>
          <cell r="L2962">
            <v>1.9531249999999931E-2</v>
          </cell>
          <cell r="M2962" t="str">
            <v>Actif</v>
          </cell>
          <cell r="N2962"/>
          <cell r="O2962" t="str">
            <v>WINSOR &amp; NEWTON</v>
          </cell>
          <cell r="P2962" t="str">
            <v>FINE ARTS</v>
          </cell>
          <cell r="Q2962" t="str">
            <v>W&amp;N BRUSH</v>
          </cell>
          <cell r="R2962" t="str">
            <v>GALERIA SYNTHETIC BRUSH</v>
          </cell>
          <cell r="S2962" t="str">
            <v>UNIT</v>
          </cell>
          <cell r="T2962" t="str">
            <v>No serie</v>
          </cell>
          <cell r="U2962" t="str">
            <v/>
          </cell>
          <cell r="V2962" t="str">
            <v>10100400533701</v>
          </cell>
          <cell r="W2962" t="str">
            <v>96033010</v>
          </cell>
          <cell r="X2962" t="str">
            <v>UNITED KINGDOM</v>
          </cell>
          <cell r="Y2962">
            <v>3</v>
          </cell>
        </row>
        <row r="2963">
          <cell r="A2963" t="str">
            <v>094376873078</v>
          </cell>
          <cell r="B2963" t="str">
            <v>5733110</v>
          </cell>
          <cell r="C2963" t="str">
            <v>W&amp;N GALERIA PINCEAU A LAVIS PLAT MANCHE COURT N3/8 10MM</v>
          </cell>
          <cell r="D2963">
            <v>64</v>
          </cell>
          <cell r="E2963"/>
          <cell r="F2963"/>
          <cell r="G2963" t="str">
            <v>WN GAL PIN LAVIS PLTMC N3/8</v>
          </cell>
          <cell r="H2963" t="str">
            <v>W&amp;N GALERIA PENSEEL ONE-STROKE - PLAT - KORTE STEEL 10MM</v>
          </cell>
          <cell r="I2963" t="str">
            <v>WN GAB OS 10MM</v>
          </cell>
          <cell r="J2963">
            <v>5.35</v>
          </cell>
          <cell r="K2963">
            <v>5.46</v>
          </cell>
          <cell r="L2963">
            <v>2.0560747663551465E-2</v>
          </cell>
          <cell r="M2963" t="str">
            <v>Actif</v>
          </cell>
          <cell r="N2963"/>
          <cell r="O2963" t="str">
            <v>WINSOR &amp; NEWTON</v>
          </cell>
          <cell r="P2963" t="str">
            <v>FINE ARTS</v>
          </cell>
          <cell r="Q2963" t="str">
            <v>W&amp;N BRUSH</v>
          </cell>
          <cell r="R2963" t="str">
            <v>GALERIA SYNTHETIC BRUSH</v>
          </cell>
          <cell r="S2963" t="str">
            <v>UNIT</v>
          </cell>
          <cell r="T2963" t="str">
            <v>No serie</v>
          </cell>
          <cell r="U2963" t="str">
            <v/>
          </cell>
          <cell r="V2963" t="str">
            <v>10100400533701</v>
          </cell>
          <cell r="W2963" t="str">
            <v>96033010</v>
          </cell>
          <cell r="X2963" t="str">
            <v>UNITED KINGDOM</v>
          </cell>
          <cell r="Y2963">
            <v>3</v>
          </cell>
        </row>
        <row r="2964">
          <cell r="A2964" t="str">
            <v>094376872835</v>
          </cell>
          <cell r="B2964" t="str">
            <v>5730006</v>
          </cell>
          <cell r="C2964" t="str">
            <v>W&amp;N GALERIA PINCEAU ROND MANCHE LONG N6</v>
          </cell>
          <cell r="D2964">
            <v>64</v>
          </cell>
          <cell r="E2964"/>
          <cell r="F2964"/>
          <cell r="G2964" t="str">
            <v>WN GAL PIN RD ML N6</v>
          </cell>
          <cell r="H2964" t="str">
            <v>W&amp;N GALERIA PENSEEL ROND - LANGE STEEL NO 6</v>
          </cell>
          <cell r="I2964" t="str">
            <v>WN GAB LH RD N6</v>
          </cell>
          <cell r="J2964">
            <v>5.65</v>
          </cell>
          <cell r="K2964">
            <v>5.76</v>
          </cell>
          <cell r="L2964">
            <v>1.9469026548672465E-2</v>
          </cell>
          <cell r="M2964" t="str">
            <v>Actif</v>
          </cell>
          <cell r="N2964"/>
          <cell r="O2964" t="str">
            <v>WINSOR &amp; NEWTON</v>
          </cell>
          <cell r="P2964" t="str">
            <v>FINE ARTS</v>
          </cell>
          <cell r="Q2964" t="str">
            <v>W&amp;N BRUSH</v>
          </cell>
          <cell r="R2964" t="str">
            <v>GALERIA SYNTHETIC BRUSH</v>
          </cell>
          <cell r="S2964" t="str">
            <v>UNIT</v>
          </cell>
          <cell r="T2964" t="str">
            <v>No serie</v>
          </cell>
          <cell r="U2964" t="str">
            <v/>
          </cell>
          <cell r="V2964" t="str">
            <v>10100400533701</v>
          </cell>
          <cell r="W2964" t="str">
            <v>96033010</v>
          </cell>
          <cell r="X2964" t="str">
            <v>UNITED KINGDOM</v>
          </cell>
          <cell r="Y2964">
            <v>3</v>
          </cell>
        </row>
        <row r="2965">
          <cell r="A2965" t="str">
            <v>094376872927</v>
          </cell>
          <cell r="B2965" t="str">
            <v>5731008</v>
          </cell>
          <cell r="C2965" t="str">
            <v>W&amp;N GALERIA PINCEAU PLAT COURT MANCHE LONG N8</v>
          </cell>
          <cell r="D2965">
            <v>64</v>
          </cell>
          <cell r="E2965"/>
          <cell r="F2965"/>
          <cell r="G2965" t="str">
            <v>WN GAL PIN PLT COURT ML N8</v>
          </cell>
          <cell r="H2965" t="str">
            <v>W&amp;N GALERIA PENSEEL PLAT KORT - LANGE STEEL NO 8</v>
          </cell>
          <cell r="I2965" t="str">
            <v>WN GAB SH FL N8</v>
          </cell>
          <cell r="J2965">
            <v>6.08</v>
          </cell>
          <cell r="K2965">
            <v>6.2</v>
          </cell>
          <cell r="L2965">
            <v>1.9736842105263174E-2</v>
          </cell>
          <cell r="M2965" t="str">
            <v>Actif</v>
          </cell>
          <cell r="N2965"/>
          <cell r="O2965" t="str">
            <v>WINSOR &amp; NEWTON</v>
          </cell>
          <cell r="P2965" t="str">
            <v>FINE ARTS</v>
          </cell>
          <cell r="Q2965" t="str">
            <v>W&amp;N BRUSH</v>
          </cell>
          <cell r="R2965" t="str">
            <v>GALERIA SYNTHETIC BRUSH</v>
          </cell>
          <cell r="S2965" t="str">
            <v>UNIT</v>
          </cell>
          <cell r="T2965" t="str">
            <v>No serie</v>
          </cell>
          <cell r="U2965" t="str">
            <v/>
          </cell>
          <cell r="V2965" t="str">
            <v>10100400533701</v>
          </cell>
          <cell r="W2965" t="str">
            <v>96033010</v>
          </cell>
          <cell r="X2965" t="str">
            <v>UNITED KINGDOM</v>
          </cell>
          <cell r="Y2965">
            <v>3</v>
          </cell>
        </row>
        <row r="2966">
          <cell r="A2966" t="str">
            <v>094376873191</v>
          </cell>
          <cell r="B2966" t="str">
            <v>5734008</v>
          </cell>
          <cell r="C2966" t="str">
            <v>W&amp;N GALERIA PINCEAU ROND MANCHE COURT N8</v>
          </cell>
          <cell r="D2966">
            <v>64</v>
          </cell>
          <cell r="E2966"/>
          <cell r="F2966"/>
          <cell r="G2966" t="str">
            <v>WN GAL PIN RD MC N8</v>
          </cell>
          <cell r="H2966" t="str">
            <v>W&amp;N GALERIA PENSEEL ROND NO 8</v>
          </cell>
          <cell r="I2966" t="str">
            <v>WN GAB RD N8</v>
          </cell>
          <cell r="J2966">
            <v>6.08</v>
          </cell>
          <cell r="K2966">
            <v>6.2</v>
          </cell>
          <cell r="L2966">
            <v>1.9736842105263174E-2</v>
          </cell>
          <cell r="M2966" t="str">
            <v>Actif</v>
          </cell>
          <cell r="N2966"/>
          <cell r="O2966" t="str">
            <v>WINSOR &amp; NEWTON</v>
          </cell>
          <cell r="P2966" t="str">
            <v>FINE ARTS</v>
          </cell>
          <cell r="Q2966" t="str">
            <v>W&amp;N BRUSH</v>
          </cell>
          <cell r="R2966" t="str">
            <v>GALERIA SYNTHETIC BRUSH</v>
          </cell>
          <cell r="S2966" t="str">
            <v>UNIT</v>
          </cell>
          <cell r="T2966" t="str">
            <v>No serie</v>
          </cell>
          <cell r="U2966" t="str">
            <v/>
          </cell>
          <cell r="V2966" t="str">
            <v>10100400533701</v>
          </cell>
          <cell r="W2966" t="str">
            <v>96033010</v>
          </cell>
          <cell r="X2966" t="str">
            <v>UNITED KINGDOM</v>
          </cell>
          <cell r="Y2966">
            <v>1</v>
          </cell>
        </row>
        <row r="2967">
          <cell r="A2967" t="str">
            <v>094376873009</v>
          </cell>
          <cell r="B2967" t="str">
            <v>5732008</v>
          </cell>
          <cell r="C2967" t="str">
            <v>W&amp;N GALERIA PINCEAU USE BOMBE MANCHE LONG N8</v>
          </cell>
          <cell r="D2967">
            <v>64</v>
          </cell>
          <cell r="E2967"/>
          <cell r="F2967"/>
          <cell r="G2967" t="str">
            <v>WN GAL PIN USE BOMBE ML N8</v>
          </cell>
          <cell r="H2967" t="str">
            <v>W&amp;N GALERIA PENSEEL KATTENTONG - LANGE STEEL NO 8</v>
          </cell>
          <cell r="I2967" t="str">
            <v>WN GAB FB N8</v>
          </cell>
          <cell r="J2967">
            <v>6.08</v>
          </cell>
          <cell r="K2967">
            <v>6.2</v>
          </cell>
          <cell r="L2967">
            <v>1.9736842105263174E-2</v>
          </cell>
          <cell r="M2967" t="str">
            <v>Actif</v>
          </cell>
          <cell r="N2967"/>
          <cell r="O2967" t="str">
            <v>WINSOR &amp; NEWTON</v>
          </cell>
          <cell r="P2967" t="str">
            <v>FINE ARTS</v>
          </cell>
          <cell r="Q2967" t="str">
            <v>W&amp;N BRUSH</v>
          </cell>
          <cell r="R2967" t="str">
            <v>GALERIA SYNTHETIC BRUSH</v>
          </cell>
          <cell r="S2967" t="str">
            <v>UNIT</v>
          </cell>
          <cell r="T2967" t="str">
            <v>No serie</v>
          </cell>
          <cell r="U2967" t="str">
            <v/>
          </cell>
          <cell r="V2967" t="str">
            <v>10100400533701</v>
          </cell>
          <cell r="W2967" t="str">
            <v>96033010</v>
          </cell>
          <cell r="X2967" t="str">
            <v>UNITED KINGDOM</v>
          </cell>
          <cell r="Y2967">
            <v>3</v>
          </cell>
        </row>
        <row r="2968">
          <cell r="A2968" t="str">
            <v>094376872842</v>
          </cell>
          <cell r="B2968" t="str">
            <v>5730008</v>
          </cell>
          <cell r="C2968" t="str">
            <v>W&amp;N GALERIA PINCEAU ROND MANCHE LONG N8</v>
          </cell>
          <cell r="D2968">
            <v>64</v>
          </cell>
          <cell r="E2968"/>
          <cell r="F2968"/>
          <cell r="G2968" t="str">
            <v>WN GAL PIN RD ML N8</v>
          </cell>
          <cell r="H2968" t="str">
            <v>W&amp;N GALERIA PENSEEL ROND - LANGE STEEL NO 8</v>
          </cell>
          <cell r="I2968" t="str">
            <v>WN GAB LH RD N8</v>
          </cell>
          <cell r="J2968">
            <v>6.22</v>
          </cell>
          <cell r="K2968">
            <v>6.34</v>
          </cell>
          <cell r="L2968">
            <v>1.9292604501607736E-2</v>
          </cell>
          <cell r="M2968" t="str">
            <v>Actif</v>
          </cell>
          <cell r="N2968"/>
          <cell r="O2968" t="str">
            <v>WINSOR &amp; NEWTON</v>
          </cell>
          <cell r="P2968" t="str">
            <v>FINE ARTS</v>
          </cell>
          <cell r="Q2968" t="str">
            <v>W&amp;N BRUSH</v>
          </cell>
          <cell r="R2968" t="str">
            <v>GALERIA SYNTHETIC BRUSH</v>
          </cell>
          <cell r="S2968" t="str">
            <v>UNIT</v>
          </cell>
          <cell r="T2968" t="str">
            <v>No serie</v>
          </cell>
          <cell r="U2968" t="str">
            <v/>
          </cell>
          <cell r="V2968" t="str">
            <v>10100400533701</v>
          </cell>
          <cell r="W2968" t="str">
            <v>96033010</v>
          </cell>
          <cell r="X2968" t="str">
            <v>UNITED KINGDOM</v>
          </cell>
          <cell r="Y2968">
            <v>3</v>
          </cell>
        </row>
        <row r="2969">
          <cell r="A2969" t="str">
            <v>094376873085</v>
          </cell>
          <cell r="B2969" t="str">
            <v>5733112</v>
          </cell>
          <cell r="C2969" t="str">
            <v>W&amp;N GALERIA PINCEAU A LAVIS PLAT MANCHE COURT N1/2 13MM</v>
          </cell>
          <cell r="D2969">
            <v>64</v>
          </cell>
          <cell r="E2969"/>
          <cell r="F2969"/>
          <cell r="G2969" t="str">
            <v>WN GAL PIN LAVIS PLTMC N1/2</v>
          </cell>
          <cell r="H2969" t="str">
            <v>W&amp;N GALERIA PENSEEL ONE-STROKE - PLAT - KORTE STEEL 12MM</v>
          </cell>
          <cell r="I2969" t="str">
            <v>WN GAB OS 12MM</v>
          </cell>
          <cell r="J2969">
            <v>7.24</v>
          </cell>
          <cell r="K2969">
            <v>7.38</v>
          </cell>
          <cell r="L2969">
            <v>1.9337016574585589E-2</v>
          </cell>
          <cell r="M2969" t="str">
            <v>Actif</v>
          </cell>
          <cell r="N2969"/>
          <cell r="O2969" t="str">
            <v>WINSOR &amp; NEWTON</v>
          </cell>
          <cell r="P2969" t="str">
            <v>FINE ARTS</v>
          </cell>
          <cell r="Q2969" t="str">
            <v>W&amp;N BRUSH</v>
          </cell>
          <cell r="R2969" t="str">
            <v>GALERIA SYNTHETIC BRUSH</v>
          </cell>
          <cell r="S2969" t="str">
            <v>UNIT</v>
          </cell>
          <cell r="T2969" t="str">
            <v>No serie</v>
          </cell>
          <cell r="U2969" t="str">
            <v/>
          </cell>
          <cell r="V2969" t="str">
            <v>10100400533701</v>
          </cell>
          <cell r="W2969" t="str">
            <v>96033010</v>
          </cell>
          <cell r="X2969" t="str">
            <v>UNITED KINGDOM</v>
          </cell>
          <cell r="Y2969">
            <v>3</v>
          </cell>
        </row>
        <row r="2970">
          <cell r="A2970" t="str">
            <v>094376872934</v>
          </cell>
          <cell r="B2970" t="str">
            <v>5731012</v>
          </cell>
          <cell r="C2970" t="str">
            <v>W&amp;N GALERIA PINCEAU PLAT COURT MANCHE LONG N12</v>
          </cell>
          <cell r="D2970">
            <v>64</v>
          </cell>
          <cell r="E2970"/>
          <cell r="F2970"/>
          <cell r="G2970" t="str">
            <v>WN GAL PIN PLT COURT ML N12</v>
          </cell>
          <cell r="H2970" t="str">
            <v>W&amp;N GALERIA PENSEEL PLAT KORT - LANGE STEEL NO 12</v>
          </cell>
          <cell r="I2970" t="str">
            <v>WN GAB SH FL N12</v>
          </cell>
          <cell r="J2970">
            <v>7.37</v>
          </cell>
          <cell r="K2970">
            <v>7.52</v>
          </cell>
          <cell r="L2970">
            <v>2.0352781546811326E-2</v>
          </cell>
          <cell r="M2970" t="str">
            <v>Actif</v>
          </cell>
          <cell r="N2970"/>
          <cell r="O2970" t="str">
            <v>WINSOR &amp; NEWTON</v>
          </cell>
          <cell r="P2970" t="str">
            <v>FINE ARTS</v>
          </cell>
          <cell r="Q2970" t="str">
            <v>W&amp;N BRUSH</v>
          </cell>
          <cell r="R2970" t="str">
            <v>GALERIA SYNTHETIC BRUSH</v>
          </cell>
          <cell r="S2970" t="str">
            <v>UNIT</v>
          </cell>
          <cell r="T2970" t="str">
            <v>No serie</v>
          </cell>
          <cell r="U2970" t="str">
            <v/>
          </cell>
          <cell r="V2970" t="str">
            <v>10100400533701</v>
          </cell>
          <cell r="W2970" t="str">
            <v>96033010</v>
          </cell>
          <cell r="X2970" t="str">
            <v>UNITED KINGDOM</v>
          </cell>
          <cell r="Y2970">
            <v>3</v>
          </cell>
        </row>
        <row r="2971">
          <cell r="A2971" t="str">
            <v>094376872859</v>
          </cell>
          <cell r="B2971" t="str">
            <v>5730012</v>
          </cell>
          <cell r="C2971" t="str">
            <v>W&amp;N GALERIA PINCEAU ROND MANCHE LONG N12</v>
          </cell>
          <cell r="D2971">
            <v>64</v>
          </cell>
          <cell r="E2971"/>
          <cell r="F2971"/>
          <cell r="G2971" t="str">
            <v>WN GAL PIN RD ML N12</v>
          </cell>
          <cell r="H2971" t="str">
            <v>W&amp;N GALERIA PENSEEL ROND - LANGE STEEL NO 12</v>
          </cell>
          <cell r="I2971" t="str">
            <v>WN GAB LH RD N12</v>
          </cell>
          <cell r="J2971">
            <v>7.37</v>
          </cell>
          <cell r="K2971">
            <v>7.52</v>
          </cell>
          <cell r="L2971">
            <v>2.0352781546811326E-2</v>
          </cell>
          <cell r="M2971" t="str">
            <v>Actif</v>
          </cell>
          <cell r="N2971"/>
          <cell r="O2971" t="str">
            <v>WINSOR &amp; NEWTON</v>
          </cell>
          <cell r="P2971" t="str">
            <v>FINE ARTS</v>
          </cell>
          <cell r="Q2971" t="str">
            <v>W&amp;N BRUSH</v>
          </cell>
          <cell r="R2971" t="str">
            <v>GALERIA SYNTHETIC BRUSH</v>
          </cell>
          <cell r="S2971" t="str">
            <v>UNIT</v>
          </cell>
          <cell r="T2971" t="str">
            <v>No serie</v>
          </cell>
          <cell r="U2971" t="str">
            <v/>
          </cell>
          <cell r="V2971" t="str">
            <v>10100400533701</v>
          </cell>
          <cell r="W2971" t="str">
            <v>96033010</v>
          </cell>
          <cell r="X2971" t="str">
            <v>UNITED KINGDOM</v>
          </cell>
          <cell r="Y2971">
            <v>3</v>
          </cell>
        </row>
        <row r="2972">
          <cell r="A2972" t="str">
            <v>094376873016</v>
          </cell>
          <cell r="B2972" t="str">
            <v>5732012</v>
          </cell>
          <cell r="C2972" t="str">
            <v>W&amp;N GALERIA PINCEAU USE BOMBE MANCHE LONG N12</v>
          </cell>
          <cell r="D2972">
            <v>64</v>
          </cell>
          <cell r="E2972"/>
          <cell r="F2972"/>
          <cell r="G2972" t="str">
            <v>WN GAL PIN USE BOMBE ML N12</v>
          </cell>
          <cell r="H2972" t="str">
            <v>W&amp;N GALERIA PENSEEL KATTENTONG - LANGE STEEL NO 12</v>
          </cell>
          <cell r="I2972" t="str">
            <v>WN GAB FB N12</v>
          </cell>
          <cell r="J2972">
            <v>7.37</v>
          </cell>
          <cell r="K2972">
            <v>7.52</v>
          </cell>
          <cell r="L2972">
            <v>2.0352781546811326E-2</v>
          </cell>
          <cell r="M2972" t="str">
            <v>Actif</v>
          </cell>
          <cell r="N2972"/>
          <cell r="O2972" t="str">
            <v>WINSOR &amp; NEWTON</v>
          </cell>
          <cell r="P2972" t="str">
            <v>FINE ARTS</v>
          </cell>
          <cell r="Q2972" t="str">
            <v>W&amp;N BRUSH</v>
          </cell>
          <cell r="R2972" t="str">
            <v>GALERIA SYNTHETIC BRUSH</v>
          </cell>
          <cell r="S2972" t="str">
            <v>UNIT</v>
          </cell>
          <cell r="T2972" t="str">
            <v>No serie</v>
          </cell>
          <cell r="U2972" t="str">
            <v/>
          </cell>
          <cell r="V2972" t="str">
            <v>10100400533701</v>
          </cell>
          <cell r="W2972" t="str">
            <v>96033010</v>
          </cell>
          <cell r="X2972" t="str">
            <v>UNITED KINGDOM</v>
          </cell>
          <cell r="Y2972">
            <v>3</v>
          </cell>
        </row>
        <row r="2973">
          <cell r="A2973" t="str">
            <v>094376873207</v>
          </cell>
          <cell r="B2973" t="str">
            <v>5734010</v>
          </cell>
          <cell r="C2973" t="str">
            <v>W&amp;N GALERIA PINCEAU ROND MANCHE COURT N10</v>
          </cell>
          <cell r="D2973">
            <v>64</v>
          </cell>
          <cell r="E2973"/>
          <cell r="F2973"/>
          <cell r="G2973" t="str">
            <v>WN GAL PIN RD MC N10</v>
          </cell>
          <cell r="H2973" t="str">
            <v>W&amp;N GALERIA PENSEEL ROND NO 10</v>
          </cell>
          <cell r="I2973" t="str">
            <v>WN GAB RD N10</v>
          </cell>
          <cell r="J2973">
            <v>7.73</v>
          </cell>
          <cell r="K2973">
            <v>7.88</v>
          </cell>
          <cell r="L2973">
            <v>1.9404915912030977E-2</v>
          </cell>
          <cell r="M2973" t="str">
            <v>Actif</v>
          </cell>
          <cell r="N2973"/>
          <cell r="O2973" t="str">
            <v>WINSOR &amp; NEWTON</v>
          </cell>
          <cell r="P2973" t="str">
            <v>FINE ARTS</v>
          </cell>
          <cell r="Q2973" t="str">
            <v>W&amp;N BRUSH</v>
          </cell>
          <cell r="R2973" t="str">
            <v>GALERIA SYNTHETIC BRUSH</v>
          </cell>
          <cell r="S2973" t="str">
            <v>UNIT</v>
          </cell>
          <cell r="T2973" t="str">
            <v>No serie</v>
          </cell>
          <cell r="U2973" t="str">
            <v/>
          </cell>
          <cell r="V2973" t="str">
            <v>10100400533701</v>
          </cell>
          <cell r="W2973" t="str">
            <v>96033010</v>
          </cell>
          <cell r="X2973" t="str">
            <v>UNITED KINGDOM</v>
          </cell>
          <cell r="Y2973">
            <v>1</v>
          </cell>
        </row>
        <row r="2974">
          <cell r="A2974" t="str">
            <v>094376872941</v>
          </cell>
          <cell r="B2974" t="str">
            <v>5731014</v>
          </cell>
          <cell r="C2974" t="str">
            <v>W&amp;N GALERIA PINCEAU PLAT COURT MANCHE LONG N14</v>
          </cell>
          <cell r="D2974">
            <v>64</v>
          </cell>
          <cell r="E2974"/>
          <cell r="F2974"/>
          <cell r="G2974" t="str">
            <v>WN GAL PIN PLT COURT ML N14</v>
          </cell>
          <cell r="H2974" t="str">
            <v>W&amp;N GALERIA PENSEEL PLAT KORT - LANGE STEEL NO 14</v>
          </cell>
          <cell r="I2974" t="str">
            <v>WN GAB SH FL N14</v>
          </cell>
          <cell r="J2974">
            <v>8.8699999999999992</v>
          </cell>
          <cell r="K2974">
            <v>9.0500000000000007</v>
          </cell>
          <cell r="L2974">
            <v>2.0293122886133202E-2</v>
          </cell>
          <cell r="M2974" t="str">
            <v>Actif</v>
          </cell>
          <cell r="N2974"/>
          <cell r="O2974" t="str">
            <v>WINSOR &amp; NEWTON</v>
          </cell>
          <cell r="P2974" t="str">
            <v>FINE ARTS</v>
          </cell>
          <cell r="Q2974" t="str">
            <v>W&amp;N BRUSH</v>
          </cell>
          <cell r="R2974" t="str">
            <v>GALERIA SYNTHETIC BRUSH</v>
          </cell>
          <cell r="S2974" t="str">
            <v>UNIT</v>
          </cell>
          <cell r="T2974" t="str">
            <v>No serie</v>
          </cell>
          <cell r="U2974" t="str">
            <v/>
          </cell>
          <cell r="V2974" t="str">
            <v>10100400533701</v>
          </cell>
          <cell r="W2974" t="str">
            <v>96033010</v>
          </cell>
          <cell r="X2974" t="str">
            <v>UNITED KINGDOM</v>
          </cell>
          <cell r="Y2974">
            <v>1</v>
          </cell>
        </row>
        <row r="2975">
          <cell r="A2975" t="str">
            <v>094376873023</v>
          </cell>
          <cell r="B2975" t="str">
            <v>5732014</v>
          </cell>
          <cell r="C2975" t="str">
            <v>W&amp;N GALERIA PINCEAU USE BOMBE MANCHE LONG N14</v>
          </cell>
          <cell r="D2975">
            <v>64</v>
          </cell>
          <cell r="E2975"/>
          <cell r="F2975"/>
          <cell r="G2975" t="str">
            <v>WN GAL PIN USE BOMBE ML N14</v>
          </cell>
          <cell r="H2975" t="str">
            <v>W&amp;N GALERIA PENSEEL KATTENTONG - LANGE STEEL NO 14</v>
          </cell>
          <cell r="I2975" t="str">
            <v>WN GAB FB N14</v>
          </cell>
          <cell r="J2975">
            <v>9.84</v>
          </cell>
          <cell r="K2975">
            <v>10.039999999999999</v>
          </cell>
          <cell r="L2975">
            <v>2.0325203252032447E-2</v>
          </cell>
          <cell r="M2975" t="str">
            <v>Actif</v>
          </cell>
          <cell r="N2975"/>
          <cell r="O2975" t="str">
            <v>WINSOR &amp; NEWTON</v>
          </cell>
          <cell r="P2975" t="str">
            <v>FINE ARTS</v>
          </cell>
          <cell r="Q2975" t="str">
            <v>W&amp;N BRUSH</v>
          </cell>
          <cell r="R2975" t="str">
            <v>GALERIA SYNTHETIC BRUSH</v>
          </cell>
          <cell r="S2975" t="str">
            <v>UNIT</v>
          </cell>
          <cell r="T2975" t="str">
            <v>No serie</v>
          </cell>
          <cell r="U2975" t="str">
            <v/>
          </cell>
          <cell r="V2975" t="str">
            <v>10100400533701</v>
          </cell>
          <cell r="W2975" t="str">
            <v>96033010</v>
          </cell>
          <cell r="X2975" t="str">
            <v>UNITED KINGDOM</v>
          </cell>
          <cell r="Y2975">
            <v>1</v>
          </cell>
        </row>
        <row r="2976">
          <cell r="A2976" t="str">
            <v>094376872866</v>
          </cell>
          <cell r="B2976" t="str">
            <v>5730016</v>
          </cell>
          <cell r="C2976" t="str">
            <v>W&amp;N GALERIA PINCEAU ROND MANCHE LONG N16</v>
          </cell>
          <cell r="D2976">
            <v>64</v>
          </cell>
          <cell r="E2976"/>
          <cell r="F2976"/>
          <cell r="G2976" t="str">
            <v>WN GAL PIN RD ML N16</v>
          </cell>
          <cell r="H2976" t="str">
            <v>W&amp;N GALERIA PENSEEL ROND - LANGE STEEL NO 16</v>
          </cell>
          <cell r="I2976" t="str">
            <v>WN GAB LH RD N16</v>
          </cell>
          <cell r="J2976">
            <v>9.9600000000000009</v>
          </cell>
          <cell r="K2976">
            <v>10.16</v>
          </cell>
          <cell r="L2976">
            <v>2.0080321285140489E-2</v>
          </cell>
          <cell r="M2976" t="str">
            <v>Actif</v>
          </cell>
          <cell r="N2976"/>
          <cell r="O2976" t="str">
            <v>WINSOR &amp; NEWTON</v>
          </cell>
          <cell r="P2976" t="str">
            <v>FINE ARTS</v>
          </cell>
          <cell r="Q2976" t="str">
            <v>W&amp;N BRUSH</v>
          </cell>
          <cell r="R2976" t="str">
            <v>GALERIA SYNTHETIC BRUSH</v>
          </cell>
          <cell r="S2976" t="str">
            <v>UNIT</v>
          </cell>
          <cell r="T2976" t="str">
            <v>No serie</v>
          </cell>
          <cell r="U2976" t="str">
            <v/>
          </cell>
          <cell r="V2976" t="str">
            <v>10100400533701</v>
          </cell>
          <cell r="W2976" t="str">
            <v>96033010</v>
          </cell>
          <cell r="X2976" t="str">
            <v>UNITED KINGDOM</v>
          </cell>
          <cell r="Y2976">
            <v>1</v>
          </cell>
        </row>
        <row r="2977">
          <cell r="A2977" t="str">
            <v>094376873214</v>
          </cell>
          <cell r="B2977" t="str">
            <v>5734012</v>
          </cell>
          <cell r="C2977" t="str">
            <v>W&amp;N GALERIA PINCEAU ROND MANCHE COURT N12</v>
          </cell>
          <cell r="D2977">
            <v>64</v>
          </cell>
          <cell r="E2977"/>
          <cell r="F2977"/>
          <cell r="G2977" t="str">
            <v>WN GAL PIN RD MC N12</v>
          </cell>
          <cell r="H2977" t="str">
            <v>W&amp;N GALERIA PENSEEL ROND NO 12</v>
          </cell>
          <cell r="I2977" t="str">
            <v>WN GAB RD N12</v>
          </cell>
          <cell r="J2977">
            <v>10.199999999999999</v>
          </cell>
          <cell r="K2977">
            <v>10.4</v>
          </cell>
          <cell r="L2977">
            <v>1.9607843137255009E-2</v>
          </cell>
          <cell r="M2977" t="str">
            <v>Actif</v>
          </cell>
          <cell r="N2977"/>
          <cell r="O2977" t="str">
            <v>WINSOR &amp; NEWTON</v>
          </cell>
          <cell r="P2977" t="str">
            <v>FINE ARTS</v>
          </cell>
          <cell r="Q2977" t="str">
            <v>W&amp;N BRUSH</v>
          </cell>
          <cell r="R2977" t="str">
            <v>GALERIA SYNTHETIC BRUSH</v>
          </cell>
          <cell r="S2977" t="str">
            <v>UNIT</v>
          </cell>
          <cell r="T2977" t="str">
            <v>No serie</v>
          </cell>
          <cell r="U2977" t="str">
            <v/>
          </cell>
          <cell r="V2977" t="str">
            <v>10100400533701</v>
          </cell>
          <cell r="W2977" t="str">
            <v>96033010</v>
          </cell>
          <cell r="X2977" t="str">
            <v>UNITED KINGDOM</v>
          </cell>
          <cell r="Y2977">
            <v>1</v>
          </cell>
        </row>
        <row r="2978">
          <cell r="A2978" t="str">
            <v>094376873092</v>
          </cell>
          <cell r="B2978" t="str">
            <v>5733119</v>
          </cell>
          <cell r="C2978" t="str">
            <v>W&amp;N GALERIA PINCEAU A LAVIS PLAT MANCHE COURT N3/4 19MM</v>
          </cell>
          <cell r="D2978">
            <v>64</v>
          </cell>
          <cell r="E2978"/>
          <cell r="F2978"/>
          <cell r="G2978" t="str">
            <v>WN GAL PIN LAVIS PLTMC N3/4</v>
          </cell>
          <cell r="H2978" t="str">
            <v>W&amp;N GALERIA PENSEEL ONE-STROKE - PLAT - KORTE STEEL 19MM</v>
          </cell>
          <cell r="I2978" t="str">
            <v>WN GAB OS 19MM</v>
          </cell>
          <cell r="J2978">
            <v>10.86</v>
          </cell>
          <cell r="K2978">
            <v>11.08</v>
          </cell>
          <cell r="L2978">
            <v>2.0257826887661201E-2</v>
          </cell>
          <cell r="M2978" t="str">
            <v>Actif</v>
          </cell>
          <cell r="N2978"/>
          <cell r="O2978" t="str">
            <v>WINSOR &amp; NEWTON</v>
          </cell>
          <cell r="P2978" t="str">
            <v>FINE ARTS</v>
          </cell>
          <cell r="Q2978" t="str">
            <v>W&amp;N BRUSH</v>
          </cell>
          <cell r="R2978" t="str">
            <v>GALERIA SYNTHETIC BRUSH</v>
          </cell>
          <cell r="S2978" t="str">
            <v>UNIT</v>
          </cell>
          <cell r="T2978" t="str">
            <v>No serie</v>
          </cell>
          <cell r="U2978" t="str">
            <v/>
          </cell>
          <cell r="V2978" t="str">
            <v>10100400533701</v>
          </cell>
          <cell r="W2978" t="str">
            <v>96033010</v>
          </cell>
          <cell r="X2978" t="str">
            <v>UNITED KINGDOM</v>
          </cell>
          <cell r="Y2978">
            <v>1</v>
          </cell>
        </row>
        <row r="2979">
          <cell r="A2979" t="str">
            <v>094376872958</v>
          </cell>
          <cell r="B2979" t="str">
            <v>5731018</v>
          </cell>
          <cell r="C2979" t="str">
            <v>W&amp;N GALERIA PINCEAU PLAT COURT MANCHE LONG N18</v>
          </cell>
          <cell r="D2979">
            <v>64</v>
          </cell>
          <cell r="E2979"/>
          <cell r="F2979"/>
          <cell r="G2979" t="str">
            <v>WN GAL PIN PLT COURT ML N18</v>
          </cell>
          <cell r="H2979" t="str">
            <v>W&amp;N GALERIA PENSEEL PLAT KORT - LANGE STEEL NO 18</v>
          </cell>
          <cell r="I2979" t="str">
            <v>WN GAB SH FL N18</v>
          </cell>
          <cell r="J2979">
            <v>10.91</v>
          </cell>
          <cell r="K2979">
            <v>11.13</v>
          </cell>
          <cell r="L2979">
            <v>2.0164986251145798E-2</v>
          </cell>
          <cell r="M2979" t="str">
            <v>Actif</v>
          </cell>
          <cell r="N2979"/>
          <cell r="O2979" t="str">
            <v>WINSOR &amp; NEWTON</v>
          </cell>
          <cell r="P2979" t="str">
            <v>FINE ARTS</v>
          </cell>
          <cell r="Q2979" t="str">
            <v>W&amp;N BRUSH</v>
          </cell>
          <cell r="R2979" t="str">
            <v>GALERIA SYNTHETIC BRUSH</v>
          </cell>
          <cell r="S2979" t="str">
            <v>UNIT</v>
          </cell>
          <cell r="T2979" t="str">
            <v>No serie</v>
          </cell>
          <cell r="U2979" t="str">
            <v/>
          </cell>
          <cell r="V2979" t="str">
            <v>10100400533701</v>
          </cell>
          <cell r="W2979" t="str">
            <v>96033010</v>
          </cell>
          <cell r="X2979" t="str">
            <v>UNITED KINGDOM</v>
          </cell>
          <cell r="Y2979">
            <v>1</v>
          </cell>
        </row>
        <row r="2980">
          <cell r="A2980" t="str">
            <v>094376873221</v>
          </cell>
          <cell r="B2980" t="str">
            <v>5734014</v>
          </cell>
          <cell r="C2980" t="str">
            <v>W&amp;N GALERIA PINCEAU ROND MANCHE COURT N14</v>
          </cell>
          <cell r="D2980">
            <v>64</v>
          </cell>
          <cell r="E2980"/>
          <cell r="F2980"/>
          <cell r="G2980" t="str">
            <v>WN GAL PIN RD MC N14</v>
          </cell>
          <cell r="H2980" t="str">
            <v>W&amp;N GALERIA PENSEEL ROND NO 14</v>
          </cell>
          <cell r="I2980" t="str">
            <v>WN GAB RD N14</v>
          </cell>
          <cell r="J2980">
            <v>11.98</v>
          </cell>
          <cell r="K2980">
            <v>12.22</v>
          </cell>
          <cell r="L2980">
            <v>2.0033388981636077E-2</v>
          </cell>
          <cell r="M2980" t="str">
            <v>Actif</v>
          </cell>
          <cell r="N2980"/>
          <cell r="O2980" t="str">
            <v>WINSOR &amp; NEWTON</v>
          </cell>
          <cell r="P2980" t="str">
            <v>FINE ARTS</v>
          </cell>
          <cell r="Q2980" t="str">
            <v>W&amp;N BRUSH</v>
          </cell>
          <cell r="R2980" t="str">
            <v>GALERIA SYNTHETIC BRUSH</v>
          </cell>
          <cell r="S2980" t="str">
            <v>UNIT</v>
          </cell>
          <cell r="T2980" t="str">
            <v>No serie</v>
          </cell>
          <cell r="U2980" t="str">
            <v/>
          </cell>
          <cell r="V2980" t="str">
            <v>10100400533701</v>
          </cell>
          <cell r="W2980" t="str">
            <v>96033010</v>
          </cell>
          <cell r="X2980" t="str">
            <v>UNITED KINGDOM</v>
          </cell>
          <cell r="Y2980">
            <v>1</v>
          </cell>
        </row>
        <row r="2981">
          <cell r="A2981" t="str">
            <v>094376872873</v>
          </cell>
          <cell r="B2981" t="str">
            <v>5730019</v>
          </cell>
          <cell r="C2981" t="str">
            <v>W&amp;N GALERIA PINCEAU ROND MANCHE LONG N20</v>
          </cell>
          <cell r="D2981">
            <v>64</v>
          </cell>
          <cell r="E2981"/>
          <cell r="F2981"/>
          <cell r="G2981" t="str">
            <v>WN GAL PIN RD ML N20</v>
          </cell>
          <cell r="H2981" t="str">
            <v>W&amp;N GALERIA PENSEEL ROND - LANGE STEEL NO 20</v>
          </cell>
          <cell r="I2981" t="str">
            <v>WN GAB LH RD N20</v>
          </cell>
          <cell r="J2981">
            <v>12.29</v>
          </cell>
          <cell r="K2981">
            <v>12.54</v>
          </cell>
          <cell r="L2981">
            <v>2.0341741253051264E-2</v>
          </cell>
          <cell r="M2981" t="str">
            <v>Actif</v>
          </cell>
          <cell r="N2981"/>
          <cell r="O2981" t="str">
            <v>WINSOR &amp; NEWTON</v>
          </cell>
          <cell r="P2981" t="str">
            <v>FINE ARTS</v>
          </cell>
          <cell r="Q2981" t="str">
            <v>W&amp;N BRUSH</v>
          </cell>
          <cell r="R2981" t="str">
            <v>GALERIA SYNTHETIC BRUSH</v>
          </cell>
          <cell r="S2981" t="str">
            <v>UNIT</v>
          </cell>
          <cell r="T2981" t="str">
            <v>No serie</v>
          </cell>
          <cell r="U2981" t="str">
            <v/>
          </cell>
          <cell r="V2981" t="str">
            <v>10100400533701</v>
          </cell>
          <cell r="W2981" t="str">
            <v>96033010</v>
          </cell>
          <cell r="X2981" t="str">
            <v>UNITED KINGDOM</v>
          </cell>
          <cell r="Y2981">
            <v>1</v>
          </cell>
        </row>
        <row r="2982">
          <cell r="A2982" t="str">
            <v>094376873030</v>
          </cell>
          <cell r="B2982" t="str">
            <v>5732018</v>
          </cell>
          <cell r="C2982" t="str">
            <v>W&amp;N GALERIA PINCEAU USE BOMBE MANCHE LONG N18</v>
          </cell>
          <cell r="D2982">
            <v>64</v>
          </cell>
          <cell r="E2982"/>
          <cell r="F2982"/>
          <cell r="G2982" t="str">
            <v>WN GAL PIN USE BOMBE ML N18</v>
          </cell>
          <cell r="H2982" t="str">
            <v>W&amp;N GALERIA PENSEEL KATTENTONG - LANGE STEEL NO 18</v>
          </cell>
          <cell r="I2982" t="str">
            <v>WN GAB FB N18</v>
          </cell>
          <cell r="J2982">
            <v>12.29</v>
          </cell>
          <cell r="K2982">
            <v>12.54</v>
          </cell>
          <cell r="L2982">
            <v>2.0341741253051264E-2</v>
          </cell>
          <cell r="M2982" t="str">
            <v>Actif</v>
          </cell>
          <cell r="N2982"/>
          <cell r="O2982" t="str">
            <v>WINSOR &amp; NEWTON</v>
          </cell>
          <cell r="P2982" t="str">
            <v>FINE ARTS</v>
          </cell>
          <cell r="Q2982" t="str">
            <v>W&amp;N BRUSH</v>
          </cell>
          <cell r="R2982" t="str">
            <v>GALERIA SYNTHETIC BRUSH</v>
          </cell>
          <cell r="S2982" t="str">
            <v>UNIT</v>
          </cell>
          <cell r="T2982" t="str">
            <v>No serie</v>
          </cell>
          <cell r="U2982" t="str">
            <v/>
          </cell>
          <cell r="V2982" t="str">
            <v>10100400533701</v>
          </cell>
          <cell r="W2982" t="str">
            <v>96033010</v>
          </cell>
          <cell r="X2982" t="str">
            <v>UNITED KINGDOM</v>
          </cell>
          <cell r="Y2982">
            <v>1</v>
          </cell>
        </row>
        <row r="2983">
          <cell r="A2983" t="str">
            <v>094376872965</v>
          </cell>
          <cell r="B2983" t="str">
            <v>5731022</v>
          </cell>
          <cell r="C2983" t="str">
            <v>W&amp;N GALERIA PINCEAU PLAT COURT MANCHE LONG N22</v>
          </cell>
          <cell r="D2983">
            <v>64</v>
          </cell>
          <cell r="E2983"/>
          <cell r="F2983"/>
          <cell r="G2983" t="str">
            <v>WN GAL PIN PLT COURT ML N22</v>
          </cell>
          <cell r="H2983" t="str">
            <v>W&amp;N GALERIA PENSEEL PLAT KORT - LANGE STEEL NO 22</v>
          </cell>
          <cell r="I2983" t="str">
            <v>WN GAB SH FL N22</v>
          </cell>
          <cell r="J2983">
            <v>14.47</v>
          </cell>
          <cell r="K2983">
            <v>14.76</v>
          </cell>
          <cell r="L2983">
            <v>2.0041465100207264E-2</v>
          </cell>
          <cell r="M2983" t="str">
            <v>Actif</v>
          </cell>
          <cell r="N2983"/>
          <cell r="O2983" t="str">
            <v>WINSOR &amp; NEWTON</v>
          </cell>
          <cell r="P2983" t="str">
            <v>FINE ARTS</v>
          </cell>
          <cell r="Q2983" t="str">
            <v>W&amp;N BRUSH</v>
          </cell>
          <cell r="R2983" t="str">
            <v>GALERIA SYNTHETIC BRUSH</v>
          </cell>
          <cell r="S2983" t="str">
            <v>UNIT</v>
          </cell>
          <cell r="T2983" t="str">
            <v>No serie</v>
          </cell>
          <cell r="U2983" t="str">
            <v/>
          </cell>
          <cell r="V2983" t="str">
            <v>10100400533701</v>
          </cell>
          <cell r="W2983" t="str">
            <v>96033010</v>
          </cell>
          <cell r="X2983" t="str">
            <v>UNITED KINGDOM</v>
          </cell>
          <cell r="Y2983">
            <v>1</v>
          </cell>
        </row>
        <row r="2984">
          <cell r="A2984" t="str">
            <v>094376873108</v>
          </cell>
          <cell r="B2984" t="str">
            <v>5733125</v>
          </cell>
          <cell r="C2984" t="str">
            <v>W&amp;N GALERIA PINCEAU A LAVIS PLAT MANCHE COURT N1 25MM</v>
          </cell>
          <cell r="D2984">
            <v>64</v>
          </cell>
          <cell r="E2984"/>
          <cell r="F2984"/>
          <cell r="G2984" t="str">
            <v>WN GAL PIN LAVIS PLTMC N1</v>
          </cell>
          <cell r="H2984" t="str">
            <v>W&amp;N GALERIA PENSEEL ONE-STROKE - PLAT - KORTE STEEL 25MM</v>
          </cell>
          <cell r="I2984" t="str">
            <v>WN GAB OS 25MM</v>
          </cell>
          <cell r="J2984">
            <v>15.2</v>
          </cell>
          <cell r="K2984">
            <v>15.5</v>
          </cell>
          <cell r="L2984">
            <v>1.9736842105263205E-2</v>
          </cell>
          <cell r="M2984" t="str">
            <v>Actif</v>
          </cell>
          <cell r="N2984"/>
          <cell r="O2984" t="str">
            <v>WINSOR &amp; NEWTON</v>
          </cell>
          <cell r="P2984" t="str">
            <v>FINE ARTS</v>
          </cell>
          <cell r="Q2984" t="str">
            <v>W&amp;N BRUSH</v>
          </cell>
          <cell r="R2984" t="str">
            <v>GALERIA SYNTHETIC BRUSH</v>
          </cell>
          <cell r="S2984" t="str">
            <v>UNIT</v>
          </cell>
          <cell r="T2984" t="str">
            <v>No serie</v>
          </cell>
          <cell r="U2984" t="str">
            <v/>
          </cell>
          <cell r="V2984" t="str">
            <v>10100400533701</v>
          </cell>
          <cell r="W2984" t="str">
            <v>96033010</v>
          </cell>
          <cell r="X2984" t="str">
            <v>UNITED KINGDOM</v>
          </cell>
          <cell r="Y2984">
            <v>1</v>
          </cell>
        </row>
        <row r="2985">
          <cell r="A2985" t="str">
            <v>094376873238</v>
          </cell>
          <cell r="B2985" t="str">
            <v>5734016</v>
          </cell>
          <cell r="C2985" t="str">
            <v>W&amp;N GALERIA PINCEAU ROND MANCHE COURT N16</v>
          </cell>
          <cell r="D2985">
            <v>64</v>
          </cell>
          <cell r="E2985"/>
          <cell r="F2985"/>
          <cell r="G2985" t="str">
            <v>WN GAL PIN RD MC N16</v>
          </cell>
          <cell r="H2985" t="str">
            <v>W&amp;N GALERIA PENSEEL ROND NO 16</v>
          </cell>
          <cell r="I2985" t="str">
            <v>WN GAB RD N16</v>
          </cell>
          <cell r="J2985">
            <v>15.46</v>
          </cell>
          <cell r="K2985">
            <v>15.77</v>
          </cell>
          <cell r="L2985">
            <v>2.0051746442432E-2</v>
          </cell>
          <cell r="M2985" t="str">
            <v>Actif</v>
          </cell>
          <cell r="N2985"/>
          <cell r="O2985" t="str">
            <v>WINSOR &amp; NEWTON</v>
          </cell>
          <cell r="P2985" t="str">
            <v>FINE ARTS</v>
          </cell>
          <cell r="Q2985" t="str">
            <v>W&amp;N BRUSH</v>
          </cell>
          <cell r="R2985" t="str">
            <v>GALERIA SYNTHETIC BRUSH</v>
          </cell>
          <cell r="S2985" t="str">
            <v>UNIT</v>
          </cell>
          <cell r="T2985" t="str">
            <v>No serie</v>
          </cell>
          <cell r="U2985" t="str">
            <v/>
          </cell>
          <cell r="V2985" t="str">
            <v>10100400533701</v>
          </cell>
          <cell r="W2985" t="str">
            <v>96033010</v>
          </cell>
          <cell r="X2985" t="str">
            <v>UNITED KINGDOM</v>
          </cell>
          <cell r="Y2985">
            <v>1</v>
          </cell>
        </row>
        <row r="2986">
          <cell r="A2986" t="str">
            <v>094376873047</v>
          </cell>
          <cell r="B2986" t="str">
            <v>5732022</v>
          </cell>
          <cell r="C2986" t="str">
            <v>W&amp;N GALERIA PINCEAU USE BOMBE MANCHE LONG N22</v>
          </cell>
          <cell r="D2986">
            <v>64</v>
          </cell>
          <cell r="E2986"/>
          <cell r="F2986"/>
          <cell r="G2986" t="str">
            <v>WN GAL PIN USE BOMBE ML N22</v>
          </cell>
          <cell r="H2986" t="str">
            <v>W&amp;N GALERIA PENSEEL KATTENTONG - LANGE STEEL NO 22</v>
          </cell>
          <cell r="I2986" t="str">
            <v>WN GAB FB N22</v>
          </cell>
          <cell r="J2986">
            <v>15.46</v>
          </cell>
          <cell r="K2986">
            <v>15.77</v>
          </cell>
          <cell r="L2986">
            <v>2.0051746442432E-2</v>
          </cell>
          <cell r="M2986" t="str">
            <v>Actif</v>
          </cell>
          <cell r="N2986"/>
          <cell r="O2986" t="str">
            <v>WINSOR &amp; NEWTON</v>
          </cell>
          <cell r="P2986" t="str">
            <v>FINE ARTS</v>
          </cell>
          <cell r="Q2986" t="str">
            <v>W&amp;N BRUSH</v>
          </cell>
          <cell r="R2986" t="str">
            <v>GALERIA SYNTHETIC BRUSH</v>
          </cell>
          <cell r="S2986" t="str">
            <v>UNIT</v>
          </cell>
          <cell r="T2986" t="str">
            <v>No serie</v>
          </cell>
          <cell r="U2986" t="str">
            <v/>
          </cell>
          <cell r="V2986" t="str">
            <v>10100400533701</v>
          </cell>
          <cell r="W2986" t="str">
            <v>96033010</v>
          </cell>
          <cell r="X2986" t="str">
            <v>UNITED KINGDOM</v>
          </cell>
          <cell r="Y2986">
            <v>1</v>
          </cell>
        </row>
        <row r="2987">
          <cell r="A2987" t="str">
            <v>094376872972</v>
          </cell>
          <cell r="B2987" t="str">
            <v>5731028</v>
          </cell>
          <cell r="C2987" t="str">
            <v>W&amp;N GALERIA PINCEAU PLAT COURT MANCHE LONG N28</v>
          </cell>
          <cell r="D2987">
            <v>64</v>
          </cell>
          <cell r="E2987"/>
          <cell r="F2987"/>
          <cell r="G2987" t="str">
            <v>WN GAL PIN PLT COURT ML N28</v>
          </cell>
          <cell r="H2987" t="str">
            <v>W&amp;N GALERIA PENSEEL PLAT KORT - LANGE STEEL NO 28</v>
          </cell>
          <cell r="I2987" t="str">
            <v>WN GAB SH FL N28</v>
          </cell>
          <cell r="J2987">
            <v>16.34</v>
          </cell>
          <cell r="K2987">
            <v>16.670000000000002</v>
          </cell>
          <cell r="L2987">
            <v>2.0195838433292645E-2</v>
          </cell>
          <cell r="M2987" t="str">
            <v>Actif</v>
          </cell>
          <cell r="N2987"/>
          <cell r="O2987" t="str">
            <v>WINSOR &amp; NEWTON</v>
          </cell>
          <cell r="P2987" t="str">
            <v>FINE ARTS</v>
          </cell>
          <cell r="Q2987" t="str">
            <v>W&amp;N BRUSH</v>
          </cell>
          <cell r="R2987" t="str">
            <v>GALERIA SYNTHETIC BRUSH</v>
          </cell>
          <cell r="S2987" t="str">
            <v>UNIT</v>
          </cell>
          <cell r="T2987" t="str">
            <v>No serie</v>
          </cell>
          <cell r="U2987" t="str">
            <v/>
          </cell>
          <cell r="V2987" t="str">
            <v>10100400533701</v>
          </cell>
          <cell r="W2987" t="str">
            <v>96033010</v>
          </cell>
          <cell r="X2987" t="str">
            <v>UNITED KINGDOM</v>
          </cell>
          <cell r="Y2987">
            <v>1</v>
          </cell>
        </row>
        <row r="2988">
          <cell r="A2988" t="str">
            <v>884955033302</v>
          </cell>
          <cell r="B2988" t="str">
            <v>5490608</v>
          </cell>
          <cell r="C2988" t="str">
            <v>W&amp;N UNIVERSITY PINCEAU SET N01 X4 MANCHE COURT</v>
          </cell>
          <cell r="D2988">
            <v>64</v>
          </cell>
          <cell r="E2988"/>
          <cell r="F2988"/>
          <cell r="G2988" t="str">
            <v>WN UNI PIN N01 X4 MC</v>
          </cell>
          <cell r="H2988" t="str">
            <v>W&amp;N UNIVERSITY PENSELENSET NO. 1 - 4 PENSELEN KORTE STEEL</v>
          </cell>
          <cell r="I2988" t="str">
            <v>WN UNB SH 4PK 1</v>
          </cell>
          <cell r="J2988">
            <v>11.08</v>
          </cell>
          <cell r="K2988">
            <v>12.19</v>
          </cell>
          <cell r="L2988">
            <v>0.10018050541516241</v>
          </cell>
          <cell r="M2988" t="str">
            <v>Actif</v>
          </cell>
          <cell r="N2988"/>
          <cell r="O2988" t="str">
            <v>WINSOR &amp; NEWTON</v>
          </cell>
          <cell r="P2988" t="str">
            <v>FINE ARTS</v>
          </cell>
          <cell r="Q2988" t="str">
            <v>W&amp;N BRUSH</v>
          </cell>
          <cell r="R2988" t="str">
            <v>UNIVERSITY WHITE SYNTHETIC BRUSH</v>
          </cell>
          <cell r="S2988" t="str">
            <v>SET</v>
          </cell>
          <cell r="T2988" t="str">
            <v>No serie</v>
          </cell>
          <cell r="U2988" t="str">
            <v>NU</v>
          </cell>
          <cell r="V2988" t="str">
            <v>10100400561831</v>
          </cell>
          <cell r="W2988" t="str">
            <v>96033010</v>
          </cell>
          <cell r="X2988" t="str">
            <v>UNITED KINGDOM</v>
          </cell>
          <cell r="Y2988">
            <v>1</v>
          </cell>
        </row>
        <row r="2989">
          <cell r="A2989" t="str">
            <v>094376864892</v>
          </cell>
          <cell r="B2989" t="str">
            <v>5423020</v>
          </cell>
          <cell r="C2989" t="str">
            <v>W&amp;N UNIVERSITY PINCEAU SERIE 233 ROND MANCHE COURT N00</v>
          </cell>
          <cell r="D2989">
            <v>64</v>
          </cell>
          <cell r="E2989"/>
          <cell r="F2989"/>
          <cell r="G2989" t="str">
            <v>WN UNI PIN R MC N00</v>
          </cell>
          <cell r="H2989" t="str">
            <v>W&amp;N UNIVERSITY PENSEEL SERIE 233 ROND KORTE STEEL NO 00</v>
          </cell>
          <cell r="I2989" t="str">
            <v>WN UNB SER 233 N00</v>
          </cell>
          <cell r="J2989">
            <v>2.17</v>
          </cell>
          <cell r="K2989">
            <v>2.39</v>
          </cell>
          <cell r="L2989">
            <v>0.10138248847926276</v>
          </cell>
          <cell r="M2989" t="str">
            <v>Actif</v>
          </cell>
          <cell r="N2989"/>
          <cell r="O2989" t="str">
            <v>WINSOR &amp; NEWTON</v>
          </cell>
          <cell r="P2989" t="str">
            <v>FINE ARTS</v>
          </cell>
          <cell r="Q2989" t="str">
            <v>W&amp;N BRUSH</v>
          </cell>
          <cell r="R2989" t="str">
            <v>UNIVERSITY WHITE SYNTHETIC BRUSH</v>
          </cell>
          <cell r="S2989" t="str">
            <v>UNIT</v>
          </cell>
          <cell r="T2989" t="str">
            <v>No serie</v>
          </cell>
          <cell r="U2989" t="str">
            <v/>
          </cell>
          <cell r="V2989" t="str">
            <v>10100400561701</v>
          </cell>
          <cell r="W2989" t="str">
            <v>96033010</v>
          </cell>
          <cell r="X2989" t="str">
            <v>UNITED KINGDOM</v>
          </cell>
          <cell r="Y2989">
            <v>3</v>
          </cell>
        </row>
        <row r="2990">
          <cell r="A2990" t="str">
            <v>094376864908</v>
          </cell>
          <cell r="B2990" t="str">
            <v>5423030</v>
          </cell>
          <cell r="C2990" t="str">
            <v>W&amp;N UNIVERSITY PINCEAU SERIE 233 ROND MANCHE COURT N000</v>
          </cell>
          <cell r="D2990">
            <v>64</v>
          </cell>
          <cell r="E2990"/>
          <cell r="F2990"/>
          <cell r="G2990" t="str">
            <v>WN UNI PIN R MC N000</v>
          </cell>
          <cell r="H2990" t="str">
            <v>W&amp;N UNIVERSITY PENSEEL SERIE 233 ROND KORTE STEEL NO 000</v>
          </cell>
          <cell r="I2990" t="str">
            <v>WN UNB SER 233 N000</v>
          </cell>
          <cell r="J2990">
            <v>2.17</v>
          </cell>
          <cell r="K2990">
            <v>2.39</v>
          </cell>
          <cell r="L2990">
            <v>0.10138248847926276</v>
          </cell>
          <cell r="M2990" t="str">
            <v>Actif</v>
          </cell>
          <cell r="N2990"/>
          <cell r="O2990" t="str">
            <v>WINSOR &amp; NEWTON</v>
          </cell>
          <cell r="P2990" t="str">
            <v>FINE ARTS</v>
          </cell>
          <cell r="Q2990" t="str">
            <v>W&amp;N BRUSH</v>
          </cell>
          <cell r="R2990" t="str">
            <v>UNIVERSITY WHITE SYNTHETIC BRUSH</v>
          </cell>
          <cell r="S2990" t="str">
            <v>UNIT</v>
          </cell>
          <cell r="T2990" t="str">
            <v>No serie</v>
          </cell>
          <cell r="U2990" t="str">
            <v/>
          </cell>
          <cell r="V2990" t="str">
            <v>10100400561701</v>
          </cell>
          <cell r="W2990" t="str">
            <v>96033010</v>
          </cell>
          <cell r="X2990" t="str">
            <v>UNITED KINGDOM</v>
          </cell>
          <cell r="Y2990">
            <v>3</v>
          </cell>
        </row>
        <row r="2991">
          <cell r="A2991" t="str">
            <v>094376864786</v>
          </cell>
          <cell r="B2991" t="str">
            <v>5423001</v>
          </cell>
          <cell r="C2991" t="str">
            <v>W&amp;N UNIVERSITY PINCEAU SERIE 233 ROND MANCHE COURT N 1</v>
          </cell>
          <cell r="D2991">
            <v>64</v>
          </cell>
          <cell r="E2991"/>
          <cell r="F2991"/>
          <cell r="G2991" t="str">
            <v>WN UNI PIN R MC N1</v>
          </cell>
          <cell r="H2991" t="str">
            <v>W&amp;N UNIVERSITY PENSEEL SERIE 233 ROND KORTE STEEL NO 1</v>
          </cell>
          <cell r="I2991" t="str">
            <v>WN UNB SER 233 N1</v>
          </cell>
          <cell r="J2991">
            <v>2.2599999999999998</v>
          </cell>
          <cell r="K2991">
            <v>2.4900000000000002</v>
          </cell>
          <cell r="L2991">
            <v>0.10176991150442498</v>
          </cell>
          <cell r="M2991" t="str">
            <v>Actif</v>
          </cell>
          <cell r="N2991"/>
          <cell r="O2991" t="str">
            <v>WINSOR &amp; NEWTON</v>
          </cell>
          <cell r="P2991" t="str">
            <v>FINE ARTS</v>
          </cell>
          <cell r="Q2991" t="str">
            <v>W&amp;N BRUSH</v>
          </cell>
          <cell r="R2991" t="str">
            <v>UNIVERSITY WHITE SYNTHETIC BRUSH</v>
          </cell>
          <cell r="S2991" t="str">
            <v>UNIT</v>
          </cell>
          <cell r="T2991" t="str">
            <v>No serie</v>
          </cell>
          <cell r="U2991" t="str">
            <v/>
          </cell>
          <cell r="V2991" t="str">
            <v>10100400561701</v>
          </cell>
          <cell r="W2991" t="str">
            <v>96033010</v>
          </cell>
          <cell r="X2991" t="str">
            <v>UNITED KINGDOM</v>
          </cell>
          <cell r="Y2991">
            <v>3</v>
          </cell>
        </row>
        <row r="2992">
          <cell r="A2992" t="str">
            <v>094376864779</v>
          </cell>
          <cell r="B2992" t="str">
            <v>5423000</v>
          </cell>
          <cell r="C2992" t="str">
            <v>W&amp;N UNIVERSITY PINCEAU SERIE 233 ROND MANCHE COURT N0</v>
          </cell>
          <cell r="D2992">
            <v>64</v>
          </cell>
          <cell r="E2992"/>
          <cell r="F2992"/>
          <cell r="G2992" t="str">
            <v>WN UNI PIN R MC N0</v>
          </cell>
          <cell r="H2992" t="str">
            <v>W&amp;N UNIVERSITY PENSEEL SERIE 233 ROND KORTE STEEL NO 0</v>
          </cell>
          <cell r="I2992" t="str">
            <v>WN UNB SER 233 N0 test</v>
          </cell>
          <cell r="J2992">
            <v>2.2599999999999998</v>
          </cell>
          <cell r="K2992">
            <v>2.4900000000000002</v>
          </cell>
          <cell r="L2992">
            <v>0.10176991150442498</v>
          </cell>
          <cell r="M2992" t="str">
            <v>Actif</v>
          </cell>
          <cell r="N2992"/>
          <cell r="O2992" t="str">
            <v>WINSOR &amp; NEWTON</v>
          </cell>
          <cell r="P2992" t="str">
            <v>FINE ARTS</v>
          </cell>
          <cell r="Q2992" t="str">
            <v>W&amp;N BRUSH</v>
          </cell>
          <cell r="R2992" t="str">
            <v>UNIVERSITY WHITE SYNTHETIC BRUSH</v>
          </cell>
          <cell r="S2992" t="str">
            <v>UNIT</v>
          </cell>
          <cell r="T2992" t="str">
            <v>No serie</v>
          </cell>
          <cell r="U2992" t="str">
            <v/>
          </cell>
          <cell r="V2992" t="str">
            <v>10100400561701</v>
          </cell>
          <cell r="W2992" t="str">
            <v>96033010</v>
          </cell>
          <cell r="X2992" t="str">
            <v>UNITED KINGDOM</v>
          </cell>
          <cell r="Y2992">
            <v>3</v>
          </cell>
        </row>
        <row r="2993">
          <cell r="A2993" t="str">
            <v>094376864793</v>
          </cell>
          <cell r="B2993" t="str">
            <v>5423002</v>
          </cell>
          <cell r="C2993" t="str">
            <v>W&amp;N UNIVERSITY PINCEAU SERIE 233 ROND MANCHE COURT N2</v>
          </cell>
          <cell r="D2993">
            <v>64</v>
          </cell>
          <cell r="E2993"/>
          <cell r="F2993"/>
          <cell r="G2993" t="str">
            <v>WN UNI PIN R MC N2</v>
          </cell>
          <cell r="H2993" t="str">
            <v>W&amp;N UNIVERSITY PENSEEL SERIE 233 ROND KORTE STEEL NO 2</v>
          </cell>
          <cell r="I2993" t="str">
            <v>WN UNB SER 233 N2</v>
          </cell>
          <cell r="J2993">
            <v>2.34</v>
          </cell>
          <cell r="K2993">
            <v>2.57</v>
          </cell>
          <cell r="L2993">
            <v>9.8290598290598288E-2</v>
          </cell>
          <cell r="M2993" t="str">
            <v>Actif</v>
          </cell>
          <cell r="N2993"/>
          <cell r="O2993" t="str">
            <v>WINSOR &amp; NEWTON</v>
          </cell>
          <cell r="P2993" t="str">
            <v>FINE ARTS</v>
          </cell>
          <cell r="Q2993" t="str">
            <v>W&amp;N BRUSH</v>
          </cell>
          <cell r="R2993" t="str">
            <v>UNIVERSITY WHITE SYNTHETIC BRUSH</v>
          </cell>
          <cell r="S2993" t="str">
            <v>UNIT</v>
          </cell>
          <cell r="T2993" t="str">
            <v>No serie</v>
          </cell>
          <cell r="U2993" t="str">
            <v/>
          </cell>
          <cell r="V2993" t="str">
            <v>10100400561701</v>
          </cell>
          <cell r="W2993" t="str">
            <v>96033010</v>
          </cell>
          <cell r="X2993" t="str">
            <v>UNITED KINGDOM</v>
          </cell>
          <cell r="Y2993">
            <v>3</v>
          </cell>
        </row>
        <row r="2994">
          <cell r="A2994" t="str">
            <v>094376864809</v>
          </cell>
          <cell r="B2994" t="str">
            <v>5423003</v>
          </cell>
          <cell r="C2994" t="str">
            <v>W&amp;N UNIVERSITY PINCEAU SERIE 233 ROND MANCHE COURT N 3</v>
          </cell>
          <cell r="D2994">
            <v>64</v>
          </cell>
          <cell r="E2994"/>
          <cell r="F2994"/>
          <cell r="G2994" t="str">
            <v>WN UNI PIN R MC N3</v>
          </cell>
          <cell r="H2994" t="str">
            <v>W&amp;N UNIVERSITY PENSEEL SERIE 233 ROND KORTE STEEL NO 3</v>
          </cell>
          <cell r="I2994" t="str">
            <v>WN UNB SER 233 N3</v>
          </cell>
          <cell r="J2994">
            <v>2.41</v>
          </cell>
          <cell r="K2994">
            <v>2.65</v>
          </cell>
          <cell r="L2994">
            <v>9.9585062240663796E-2</v>
          </cell>
          <cell r="M2994" t="str">
            <v>Actif</v>
          </cell>
          <cell r="N2994"/>
          <cell r="O2994" t="str">
            <v>WINSOR &amp; NEWTON</v>
          </cell>
          <cell r="P2994" t="str">
            <v>FINE ARTS</v>
          </cell>
          <cell r="Q2994" t="str">
            <v>W&amp;N BRUSH</v>
          </cell>
          <cell r="R2994" t="str">
            <v>UNIVERSITY WHITE SYNTHETIC BRUSH</v>
          </cell>
          <cell r="S2994" t="str">
            <v>UNIT</v>
          </cell>
          <cell r="T2994" t="str">
            <v>No serie</v>
          </cell>
          <cell r="U2994" t="str">
            <v/>
          </cell>
          <cell r="V2994" t="str">
            <v>10100400561701</v>
          </cell>
          <cell r="W2994" t="str">
            <v>96033010</v>
          </cell>
          <cell r="X2994" t="str">
            <v>UNITED KINGDOM</v>
          </cell>
          <cell r="Y2994">
            <v>3</v>
          </cell>
        </row>
        <row r="2995">
          <cell r="A2995" t="str">
            <v>094376864816</v>
          </cell>
          <cell r="B2995" t="str">
            <v>5423004</v>
          </cell>
          <cell r="C2995" t="str">
            <v>W&amp;N UNIVERSITY PINCEAU SERIE 233 ROND MANCHE COURT N4</v>
          </cell>
          <cell r="D2995">
            <v>64</v>
          </cell>
          <cell r="E2995"/>
          <cell r="F2995"/>
          <cell r="G2995" t="str">
            <v>WN UNI PIN R MC N4</v>
          </cell>
          <cell r="H2995" t="str">
            <v>W&amp;N UNIVERSITY PENSEEL SERIE 233 ROND KORTE STEEL NO 4</v>
          </cell>
          <cell r="I2995" t="str">
            <v>WN UNB SER 233 N4</v>
          </cell>
          <cell r="J2995">
            <v>2.66</v>
          </cell>
          <cell r="K2995">
            <v>2.93</v>
          </cell>
          <cell r="L2995">
            <v>0.10150375939849623</v>
          </cell>
          <cell r="M2995" t="str">
            <v>Actif</v>
          </cell>
          <cell r="N2995"/>
          <cell r="O2995" t="str">
            <v>WINSOR &amp; NEWTON</v>
          </cell>
          <cell r="P2995" t="str">
            <v>FINE ARTS</v>
          </cell>
          <cell r="Q2995" t="str">
            <v>W&amp;N BRUSH</v>
          </cell>
          <cell r="R2995" t="str">
            <v>UNIVERSITY WHITE SYNTHETIC BRUSH</v>
          </cell>
          <cell r="S2995" t="str">
            <v>UNIT</v>
          </cell>
          <cell r="T2995" t="str">
            <v>No serie</v>
          </cell>
          <cell r="U2995" t="str">
            <v/>
          </cell>
          <cell r="V2995" t="str">
            <v>10100400561701</v>
          </cell>
          <cell r="W2995" t="str">
            <v>96033010</v>
          </cell>
          <cell r="X2995" t="str">
            <v>UNITED KINGDOM</v>
          </cell>
          <cell r="Y2995">
            <v>3</v>
          </cell>
        </row>
        <row r="2996">
          <cell r="A2996" t="str">
            <v>094376864823</v>
          </cell>
          <cell r="B2996" t="str">
            <v>5423005</v>
          </cell>
          <cell r="C2996" t="str">
            <v>W&amp;N UNIVERSITY PINCEAU SERIE 233 ROND MANCHE COURT N5</v>
          </cell>
          <cell r="D2996">
            <v>64</v>
          </cell>
          <cell r="E2996"/>
          <cell r="F2996"/>
          <cell r="G2996" t="str">
            <v>WN UNI PIN R MC N5</v>
          </cell>
          <cell r="H2996" t="str">
            <v>W&amp;N UNIVERSITY PENSEEL SERIE 233 ROND KORTE STEEL NO 5</v>
          </cell>
          <cell r="I2996" t="str">
            <v>WN UNB SER 233 N5</v>
          </cell>
          <cell r="J2996">
            <v>2.98</v>
          </cell>
          <cell r="K2996">
            <v>3.28</v>
          </cell>
          <cell r="L2996">
            <v>0.10067114093959725</v>
          </cell>
          <cell r="M2996" t="str">
            <v>Actif</v>
          </cell>
          <cell r="N2996"/>
          <cell r="O2996" t="str">
            <v>WINSOR &amp; NEWTON</v>
          </cell>
          <cell r="P2996" t="str">
            <v>FINE ARTS</v>
          </cell>
          <cell r="Q2996" t="str">
            <v>W&amp;N BRUSH</v>
          </cell>
          <cell r="R2996" t="str">
            <v>UNIVERSITY WHITE SYNTHETIC BRUSH</v>
          </cell>
          <cell r="S2996" t="str">
            <v>UNIT</v>
          </cell>
          <cell r="T2996" t="str">
            <v>No serie</v>
          </cell>
          <cell r="U2996" t="str">
            <v/>
          </cell>
          <cell r="V2996" t="str">
            <v>10100400561701</v>
          </cell>
          <cell r="W2996" t="str">
            <v>96033010</v>
          </cell>
          <cell r="X2996" t="str">
            <v>UNITED KINGDOM</v>
          </cell>
          <cell r="Y2996">
            <v>3</v>
          </cell>
        </row>
        <row r="2997">
          <cell r="A2997" t="str">
            <v>094376864830</v>
          </cell>
          <cell r="B2997" t="str">
            <v>5423006</v>
          </cell>
          <cell r="C2997" t="str">
            <v>W&amp;N UNIVERSITY PINCEAU SERIE 233 ROND MANCHE COURT N6</v>
          </cell>
          <cell r="D2997">
            <v>64</v>
          </cell>
          <cell r="E2997"/>
          <cell r="F2997"/>
          <cell r="G2997" t="str">
            <v>WN UNI PIN R MC N6</v>
          </cell>
          <cell r="H2997" t="str">
            <v>W&amp;N UNIVERSITY PENSEEL SERIE 233 ROND KORTE STEEL NO 6</v>
          </cell>
          <cell r="I2997" t="str">
            <v>WN UNB SER 233 N6</v>
          </cell>
          <cell r="J2997">
            <v>3.68</v>
          </cell>
          <cell r="K2997">
            <v>4.05</v>
          </cell>
          <cell r="L2997">
            <v>0.10054347826086947</v>
          </cell>
          <cell r="M2997" t="str">
            <v>Actif</v>
          </cell>
          <cell r="N2997"/>
          <cell r="O2997" t="str">
            <v>WINSOR &amp; NEWTON</v>
          </cell>
          <cell r="P2997" t="str">
            <v>FINE ARTS</v>
          </cell>
          <cell r="Q2997" t="str">
            <v>W&amp;N BRUSH</v>
          </cell>
          <cell r="R2997" t="str">
            <v>UNIVERSITY WHITE SYNTHETIC BRUSH</v>
          </cell>
          <cell r="S2997" t="str">
            <v>UNIT</v>
          </cell>
          <cell r="T2997" t="str">
            <v>No serie</v>
          </cell>
          <cell r="U2997" t="str">
            <v/>
          </cell>
          <cell r="V2997" t="str">
            <v>10100400561701</v>
          </cell>
          <cell r="W2997" t="str">
            <v>96033010</v>
          </cell>
          <cell r="X2997" t="str">
            <v>UNITED KINGDOM</v>
          </cell>
          <cell r="Y2997">
            <v>3</v>
          </cell>
        </row>
        <row r="2998">
          <cell r="A2998" t="str">
            <v>094376936711</v>
          </cell>
          <cell r="B2998" t="str">
            <v>5422002</v>
          </cell>
          <cell r="C2998" t="str">
            <v>W&amp;N UNIVERSITY PINCEAU SERIE 234 PLAT COURT MANCHE COURT N2</v>
          </cell>
          <cell r="D2998">
            <v>64</v>
          </cell>
          <cell r="E2998"/>
          <cell r="F2998"/>
          <cell r="G2998" t="str">
            <v>WN UNI PIN PC MC N2</v>
          </cell>
          <cell r="H2998" t="str">
            <v>W&amp;N UNIVERSITY PENSEEL SERIE 234 PLAT KORT KORTE STEEL NO 2</v>
          </cell>
          <cell r="I2998" t="str">
            <v>WN UNB SER 234 N2</v>
          </cell>
          <cell r="J2998">
            <v>4.03</v>
          </cell>
          <cell r="K2998">
            <v>4.43</v>
          </cell>
          <cell r="L2998">
            <v>9.9255583126550737E-2</v>
          </cell>
          <cell r="M2998" t="str">
            <v>Actif</v>
          </cell>
          <cell r="N2998"/>
          <cell r="O2998" t="str">
            <v>WINSOR &amp; NEWTON</v>
          </cell>
          <cell r="P2998" t="str">
            <v>FINE ARTS</v>
          </cell>
          <cell r="Q2998" t="str">
            <v>W&amp;N BRUSH</v>
          </cell>
          <cell r="R2998" t="str">
            <v>UNIVERSITY WHITE SYNTHETIC BRUSH</v>
          </cell>
          <cell r="S2998" t="str">
            <v>UNIT</v>
          </cell>
          <cell r="T2998" t="str">
            <v>No serie</v>
          </cell>
          <cell r="U2998" t="str">
            <v/>
          </cell>
          <cell r="V2998" t="str">
            <v>10100400561701</v>
          </cell>
          <cell r="W2998" t="str">
            <v>96033010</v>
          </cell>
          <cell r="X2998" t="str">
            <v>UNITED KINGDOM</v>
          </cell>
          <cell r="Y2998">
            <v>3</v>
          </cell>
        </row>
        <row r="2999">
          <cell r="A2999" t="str">
            <v>094376864847</v>
          </cell>
          <cell r="B2999" t="str">
            <v>5423007</v>
          </cell>
          <cell r="C2999" t="str">
            <v>W&amp;N UNIVERSITY PINCEAU SERIE 233 ROND MANCHE COURT N7</v>
          </cell>
          <cell r="D2999">
            <v>64</v>
          </cell>
          <cell r="E2999"/>
          <cell r="F2999"/>
          <cell r="G2999" t="str">
            <v>WN UNI PIN R MC N7</v>
          </cell>
          <cell r="H2999" t="str">
            <v>W&amp;N UNIVERSITY PENSEEL SERIE 233 ROND KORTE STEEL NO 7</v>
          </cell>
          <cell r="I2999" t="str">
            <v>WN UNB SER 233 N7</v>
          </cell>
          <cell r="J2999">
            <v>4.0999999999999996</v>
          </cell>
          <cell r="K2999">
            <v>4.51</v>
          </cell>
          <cell r="L2999">
            <v>0.10000000000000005</v>
          </cell>
          <cell r="M2999" t="str">
            <v>Actif</v>
          </cell>
          <cell r="N2999"/>
          <cell r="O2999" t="str">
            <v>WINSOR &amp; NEWTON</v>
          </cell>
          <cell r="P2999" t="str">
            <v>FINE ARTS</v>
          </cell>
          <cell r="Q2999" t="str">
            <v>W&amp;N BRUSH</v>
          </cell>
          <cell r="R2999" t="str">
            <v>UNIVERSITY WHITE SYNTHETIC BRUSH</v>
          </cell>
          <cell r="S2999" t="str">
            <v>UNIT</v>
          </cell>
          <cell r="T2999" t="str">
            <v>No serie</v>
          </cell>
          <cell r="U2999" t="str">
            <v/>
          </cell>
          <cell r="V2999" t="str">
            <v>10100400561701</v>
          </cell>
          <cell r="W2999" t="str">
            <v>96033010</v>
          </cell>
          <cell r="X2999" t="str">
            <v>UNITED KINGDOM</v>
          </cell>
          <cell r="Y2999">
            <v>3</v>
          </cell>
        </row>
        <row r="3000">
          <cell r="A3000" t="str">
            <v>094376864557</v>
          </cell>
          <cell r="B3000" t="str">
            <v>5418002</v>
          </cell>
          <cell r="C3000" t="str">
            <v>W&amp;N UNIVERSITY PINCEAU SERIE 237 PLAT COURT MANCHE LONG N2</v>
          </cell>
          <cell r="D3000">
            <v>64</v>
          </cell>
          <cell r="E3000"/>
          <cell r="F3000"/>
          <cell r="G3000" t="str">
            <v>WN UNI PIN PC ML N2</v>
          </cell>
          <cell r="H3000" t="str">
            <v>W&amp;N UNIVERSITY PENSEEL SERIE 237 PLAT LANGE STEEL NO 2</v>
          </cell>
          <cell r="I3000" t="str">
            <v>WN UNB SER 237 N2</v>
          </cell>
          <cell r="J3000">
            <v>4.33</v>
          </cell>
          <cell r="K3000">
            <v>4.76</v>
          </cell>
          <cell r="L3000">
            <v>9.9307159353348662E-2</v>
          </cell>
          <cell r="M3000" t="str">
            <v>Actif</v>
          </cell>
          <cell r="N3000"/>
          <cell r="O3000" t="str">
            <v>WINSOR &amp; NEWTON</v>
          </cell>
          <cell r="P3000" t="str">
            <v>FINE ARTS</v>
          </cell>
          <cell r="Q3000" t="str">
            <v>W&amp;N BRUSH</v>
          </cell>
          <cell r="R3000" t="str">
            <v>UNIVERSITY WHITE SYNTHETIC BRUSH</v>
          </cell>
          <cell r="S3000" t="str">
            <v>UNIT</v>
          </cell>
          <cell r="T3000" t="str">
            <v>No serie</v>
          </cell>
          <cell r="U3000" t="str">
            <v/>
          </cell>
          <cell r="V3000" t="str">
            <v>10100400561701</v>
          </cell>
          <cell r="W3000" t="str">
            <v>96033010</v>
          </cell>
          <cell r="X3000" t="str">
            <v>UNITED KINGDOM</v>
          </cell>
          <cell r="Y3000">
            <v>3</v>
          </cell>
        </row>
        <row r="3001">
          <cell r="A3001" t="str">
            <v>094376864656</v>
          </cell>
          <cell r="B3001" t="str">
            <v>5419002</v>
          </cell>
          <cell r="C3001" t="str">
            <v>W&amp;N UNIVERSITY PINCEAU SERIE 235 ROND MANCHE LONG N2</v>
          </cell>
          <cell r="D3001">
            <v>64</v>
          </cell>
          <cell r="E3001"/>
          <cell r="F3001"/>
          <cell r="G3001" t="str">
            <v>WN UNI PIN R ML N2</v>
          </cell>
          <cell r="H3001" t="str">
            <v>W&amp;N UNIVERSITY PENSEEL SERIE 235 ROND LANGE STEEL NO 2</v>
          </cell>
          <cell r="I3001" t="str">
            <v>WN UNB SER 235 N2</v>
          </cell>
          <cell r="J3001">
            <v>4.34</v>
          </cell>
          <cell r="K3001">
            <v>4.7699999999999996</v>
          </cell>
          <cell r="L3001">
            <v>9.9078341013824817E-2</v>
          </cell>
          <cell r="M3001" t="str">
            <v>Actif</v>
          </cell>
          <cell r="N3001"/>
          <cell r="O3001" t="str">
            <v>WINSOR &amp; NEWTON</v>
          </cell>
          <cell r="P3001" t="str">
            <v>FINE ARTS</v>
          </cell>
          <cell r="Q3001" t="str">
            <v>W&amp;N BRUSH</v>
          </cell>
          <cell r="R3001" t="str">
            <v>UNIVERSITY WHITE SYNTHETIC BRUSH</v>
          </cell>
          <cell r="S3001" t="str">
            <v>UNIT</v>
          </cell>
          <cell r="T3001" t="str">
            <v>No serie</v>
          </cell>
          <cell r="U3001" t="str">
            <v/>
          </cell>
          <cell r="V3001" t="str">
            <v>10100400561701</v>
          </cell>
          <cell r="W3001" t="str">
            <v>96033010</v>
          </cell>
          <cell r="X3001" t="str">
            <v>UNITED KINGDOM</v>
          </cell>
          <cell r="Y3001">
            <v>3</v>
          </cell>
        </row>
        <row r="3002">
          <cell r="A3002" t="str">
            <v>094376936728</v>
          </cell>
          <cell r="B3002" t="str">
            <v>5422004</v>
          </cell>
          <cell r="C3002" t="str">
            <v>W&amp;N UNIVERSITY PINCEAU SERIE 234 PLAT COURT MANCHE COURT N4</v>
          </cell>
          <cell r="D3002">
            <v>64</v>
          </cell>
          <cell r="E3002"/>
          <cell r="F3002"/>
          <cell r="G3002" t="str">
            <v>WN UNI PIN PC MC N4</v>
          </cell>
          <cell r="H3002" t="str">
            <v>W&amp;N UNIVERSITY PENSEEL SERIE 234 PLAT KORT KORTE STEEL NO 4</v>
          </cell>
          <cell r="I3002" t="str">
            <v>WN UNB SER 234 N4</v>
          </cell>
          <cell r="J3002">
            <v>4.57</v>
          </cell>
          <cell r="K3002">
            <v>5.03</v>
          </cell>
          <cell r="L3002">
            <v>0.10065645514223194</v>
          </cell>
          <cell r="M3002" t="str">
            <v>Actif</v>
          </cell>
          <cell r="N3002"/>
          <cell r="O3002" t="str">
            <v>WINSOR &amp; NEWTON</v>
          </cell>
          <cell r="P3002" t="str">
            <v>FINE ARTS</v>
          </cell>
          <cell r="Q3002" t="str">
            <v>W&amp;N BRUSH</v>
          </cell>
          <cell r="R3002" t="str">
            <v>UNIVERSITY WHITE SYNTHETIC BRUSH</v>
          </cell>
          <cell r="S3002" t="str">
            <v>UNIT</v>
          </cell>
          <cell r="T3002" t="str">
            <v>No serie</v>
          </cell>
          <cell r="U3002" t="str">
            <v/>
          </cell>
          <cell r="V3002" t="str">
            <v>10100400561701</v>
          </cell>
          <cell r="W3002" t="str">
            <v>96033010</v>
          </cell>
          <cell r="X3002" t="str">
            <v>UNITED KINGDOM</v>
          </cell>
          <cell r="Y3002">
            <v>3</v>
          </cell>
        </row>
        <row r="3003">
          <cell r="A3003" t="str">
            <v>094376864854</v>
          </cell>
          <cell r="B3003" t="str">
            <v>5423008</v>
          </cell>
          <cell r="C3003" t="str">
            <v>W&amp;N UNIVERSITY PINCEAU SERIE 233 ROND MANCHE COURT N8</v>
          </cell>
          <cell r="D3003">
            <v>64</v>
          </cell>
          <cell r="E3003"/>
          <cell r="F3003"/>
          <cell r="G3003" t="str">
            <v>WN UNI PIN R MC N8</v>
          </cell>
          <cell r="H3003" t="str">
            <v>W&amp;N UNIVERSITY PENSEEL SERIE 233 ROND KORTE STEEL NO 8</v>
          </cell>
          <cell r="I3003" t="str">
            <v>WN UNB SER 233 N8</v>
          </cell>
          <cell r="J3003">
            <v>4.6399999999999997</v>
          </cell>
          <cell r="K3003">
            <v>5.0999999999999996</v>
          </cell>
          <cell r="L3003">
            <v>9.9137931034482762E-2</v>
          </cell>
          <cell r="M3003" t="str">
            <v>Actif</v>
          </cell>
          <cell r="N3003"/>
          <cell r="O3003" t="str">
            <v>WINSOR &amp; NEWTON</v>
          </cell>
          <cell r="P3003" t="str">
            <v>FINE ARTS</v>
          </cell>
          <cell r="Q3003" t="str">
            <v>W&amp;N BRUSH</v>
          </cell>
          <cell r="R3003" t="str">
            <v>UNIVERSITY WHITE SYNTHETIC BRUSH</v>
          </cell>
          <cell r="S3003" t="str">
            <v>UNIT</v>
          </cell>
          <cell r="T3003" t="str">
            <v>No serie</v>
          </cell>
          <cell r="U3003" t="str">
            <v/>
          </cell>
          <cell r="V3003" t="str">
            <v>10100400561701</v>
          </cell>
          <cell r="W3003" t="str">
            <v>96033010</v>
          </cell>
          <cell r="X3003" t="str">
            <v>UNITED KINGDOM</v>
          </cell>
          <cell r="Y3003">
            <v>3</v>
          </cell>
        </row>
        <row r="3004">
          <cell r="A3004" t="str">
            <v>094376936735</v>
          </cell>
          <cell r="B3004" t="str">
            <v>5422005</v>
          </cell>
          <cell r="C3004" t="str">
            <v>W&amp;N UNIVERSITY PINCEAU SERIE 234 PLAT COURT MANCHE COURT N5</v>
          </cell>
          <cell r="D3004">
            <v>64</v>
          </cell>
          <cell r="E3004"/>
          <cell r="F3004"/>
          <cell r="G3004" t="str">
            <v>WN UNI PIN PC MC N5</v>
          </cell>
          <cell r="H3004" t="str">
            <v>W&amp;N UNIVERSITY PENSEEL SERIE 234 PLAT KORT KORTE STEEL NO 5</v>
          </cell>
          <cell r="I3004" t="str">
            <v>WN UNB SER 234 N5</v>
          </cell>
          <cell r="J3004">
            <v>5</v>
          </cell>
          <cell r="K3004">
            <v>5.5</v>
          </cell>
          <cell r="L3004">
            <v>0.1</v>
          </cell>
          <cell r="M3004" t="str">
            <v>Actif</v>
          </cell>
          <cell r="N3004"/>
          <cell r="O3004" t="str">
            <v>WINSOR &amp; NEWTON</v>
          </cell>
          <cell r="P3004" t="str">
            <v>FINE ARTS</v>
          </cell>
          <cell r="Q3004" t="str">
            <v>W&amp;N BRUSH</v>
          </cell>
          <cell r="R3004" t="str">
            <v>UNIVERSITY WHITE SYNTHETIC BRUSH</v>
          </cell>
          <cell r="S3004" t="str">
            <v>UNIT</v>
          </cell>
          <cell r="T3004" t="str">
            <v>No serie</v>
          </cell>
          <cell r="U3004" t="str">
            <v/>
          </cell>
          <cell r="V3004" t="str">
            <v>10100400561701</v>
          </cell>
          <cell r="W3004" t="str">
            <v>96033010</v>
          </cell>
          <cell r="X3004" t="str">
            <v>UNITED KINGDOM</v>
          </cell>
          <cell r="Y3004">
            <v>3</v>
          </cell>
        </row>
        <row r="3005">
          <cell r="A3005" t="str">
            <v>094376865349</v>
          </cell>
          <cell r="B3005" t="str">
            <v>5462001</v>
          </cell>
          <cell r="C3005" t="str">
            <v>W&amp;N UNIVERSITY PINCEAU SERIE 238 EVENTAIL MANCHE LONG N1</v>
          </cell>
          <cell r="D3005">
            <v>64</v>
          </cell>
          <cell r="E3005"/>
          <cell r="F3005"/>
          <cell r="G3005" t="str">
            <v>WN UNI PIN EVTL ML N1</v>
          </cell>
          <cell r="H3005" t="str">
            <v>W&amp;N UNIVERSITY PENSEEL SERIE 238 WAAIER LANGE STEEL NO 1</v>
          </cell>
          <cell r="I3005" t="str">
            <v>WN UNB SER 238 N1</v>
          </cell>
          <cell r="J3005">
            <v>5.01</v>
          </cell>
          <cell r="K3005">
            <v>5.51</v>
          </cell>
          <cell r="L3005">
            <v>9.9800399201596807E-2</v>
          </cell>
          <cell r="M3005" t="str">
            <v>Actif</v>
          </cell>
          <cell r="N3005"/>
          <cell r="O3005" t="str">
            <v>WINSOR &amp; NEWTON</v>
          </cell>
          <cell r="P3005" t="str">
            <v>FINE ARTS</v>
          </cell>
          <cell r="Q3005" t="str">
            <v>W&amp;N BRUSH</v>
          </cell>
          <cell r="R3005" t="str">
            <v>UNIVERSITY WHITE SYNTHETIC BRUSH</v>
          </cell>
          <cell r="S3005" t="str">
            <v>UNIT</v>
          </cell>
          <cell r="T3005" t="str">
            <v>No serie</v>
          </cell>
          <cell r="U3005" t="str">
            <v/>
          </cell>
          <cell r="V3005" t="str">
            <v>10100400561701</v>
          </cell>
          <cell r="W3005" t="str">
            <v>96033010</v>
          </cell>
          <cell r="X3005" t="str">
            <v>UNITED KINGDOM</v>
          </cell>
          <cell r="Y3005">
            <v>1</v>
          </cell>
        </row>
        <row r="3006">
          <cell r="A3006" t="str">
            <v>094376864861</v>
          </cell>
          <cell r="B3006" t="str">
            <v>5423010</v>
          </cell>
          <cell r="C3006" t="str">
            <v>W&amp;N UNIVERSITY PINCEAU SERIE 233 ROND MANCHE COURT N10</v>
          </cell>
          <cell r="D3006">
            <v>64</v>
          </cell>
          <cell r="E3006"/>
          <cell r="F3006"/>
          <cell r="G3006" t="str">
            <v>WN UNI PIN R MC N10</v>
          </cell>
          <cell r="H3006" t="str">
            <v>W&amp;N UNIVERSITY PENSEEL SERIE 233 ROND KORTE STEEL NO 10</v>
          </cell>
          <cell r="I3006" t="str">
            <v>WN UNB SER 233 N10</v>
          </cell>
          <cell r="J3006">
            <v>5.21</v>
          </cell>
          <cell r="K3006">
            <v>5.73</v>
          </cell>
          <cell r="L3006">
            <v>9.9808061420345581E-2</v>
          </cell>
          <cell r="M3006" t="str">
            <v>Actif</v>
          </cell>
          <cell r="N3006"/>
          <cell r="O3006" t="str">
            <v>WINSOR &amp; NEWTON</v>
          </cell>
          <cell r="P3006" t="str">
            <v>FINE ARTS</v>
          </cell>
          <cell r="Q3006" t="str">
            <v>W&amp;N BRUSH</v>
          </cell>
          <cell r="R3006" t="str">
            <v>UNIVERSITY WHITE SYNTHETIC BRUSH</v>
          </cell>
          <cell r="S3006" t="str">
            <v>UNIT</v>
          </cell>
          <cell r="T3006" t="str">
            <v>No serie</v>
          </cell>
          <cell r="U3006" t="str">
            <v/>
          </cell>
          <cell r="V3006" t="str">
            <v>10100400561701</v>
          </cell>
          <cell r="W3006" t="str">
            <v>96033010</v>
          </cell>
          <cell r="X3006" t="str">
            <v>UNITED KINGDOM</v>
          </cell>
          <cell r="Y3006">
            <v>3</v>
          </cell>
        </row>
        <row r="3007">
          <cell r="A3007" t="str">
            <v>094376864670</v>
          </cell>
          <cell r="B3007" t="str">
            <v>5419004</v>
          </cell>
          <cell r="C3007" t="str">
            <v>W&amp;N UNIVERSITY PINCEAU SERIE 235 ROND MANCHE LONG N4</v>
          </cell>
          <cell r="D3007">
            <v>64</v>
          </cell>
          <cell r="E3007"/>
          <cell r="F3007"/>
          <cell r="G3007" t="str">
            <v>WN UNI PIN R ML N4</v>
          </cell>
          <cell r="H3007" t="str">
            <v>W&amp;N UNIVERSITY PENSEEL SERIE 235 ROND LANGE STEEL NO 4</v>
          </cell>
          <cell r="I3007" t="str">
            <v>WN UNB SER 235 N4</v>
          </cell>
          <cell r="J3007">
            <v>5.58</v>
          </cell>
          <cell r="K3007">
            <v>6.14</v>
          </cell>
          <cell r="L3007">
            <v>0.10035842293906803</v>
          </cell>
          <cell r="M3007" t="str">
            <v>Actif</v>
          </cell>
          <cell r="N3007"/>
          <cell r="O3007" t="str">
            <v>WINSOR &amp; NEWTON</v>
          </cell>
          <cell r="P3007" t="str">
            <v>FINE ARTS</v>
          </cell>
          <cell r="Q3007" t="str">
            <v>W&amp;N BRUSH</v>
          </cell>
          <cell r="R3007" t="str">
            <v>UNIVERSITY WHITE SYNTHETIC BRUSH</v>
          </cell>
          <cell r="S3007" t="str">
            <v>UNIT</v>
          </cell>
          <cell r="T3007" t="str">
            <v>No serie</v>
          </cell>
          <cell r="U3007" t="str">
            <v/>
          </cell>
          <cell r="V3007" t="str">
            <v>10100400561701</v>
          </cell>
          <cell r="W3007" t="str">
            <v>96033010</v>
          </cell>
          <cell r="X3007" t="str">
            <v>UNITED KINGDOM</v>
          </cell>
          <cell r="Y3007">
            <v>3</v>
          </cell>
        </row>
        <row r="3008">
          <cell r="A3008" t="str">
            <v>094376936742</v>
          </cell>
          <cell r="B3008" t="str">
            <v>5422006</v>
          </cell>
          <cell r="C3008" t="str">
            <v>W&amp;N UNIVERSITY PINCEAU SERIE 234 PLAT COURT MANCHE COURT N6</v>
          </cell>
          <cell r="D3008">
            <v>64</v>
          </cell>
          <cell r="E3008"/>
          <cell r="F3008"/>
          <cell r="G3008" t="str">
            <v>WN UNI PIN PC MC N6</v>
          </cell>
          <cell r="H3008" t="str">
            <v>W&amp;N UNIVERSITY PENSEEL SERIE 234 PLAT KORT KORTE STEEL NO 6</v>
          </cell>
          <cell r="I3008" t="str">
            <v>WN UNB SER 234 N6</v>
          </cell>
          <cell r="J3008">
            <v>5.67</v>
          </cell>
          <cell r="K3008">
            <v>6.24</v>
          </cell>
          <cell r="L3008">
            <v>0.10052910052910058</v>
          </cell>
          <cell r="M3008" t="str">
            <v>Actif</v>
          </cell>
          <cell r="N3008"/>
          <cell r="O3008" t="str">
            <v>WINSOR &amp; NEWTON</v>
          </cell>
          <cell r="P3008" t="str">
            <v>FINE ARTS</v>
          </cell>
          <cell r="Q3008" t="str">
            <v>W&amp;N BRUSH</v>
          </cell>
          <cell r="R3008" t="str">
            <v>UNIVERSITY WHITE SYNTHETIC BRUSH</v>
          </cell>
          <cell r="S3008" t="str">
            <v>UNIT</v>
          </cell>
          <cell r="T3008" t="str">
            <v>No serie</v>
          </cell>
          <cell r="U3008" t="str">
            <v/>
          </cell>
          <cell r="V3008" t="str">
            <v>10100400561701</v>
          </cell>
          <cell r="W3008" t="str">
            <v>96033010</v>
          </cell>
          <cell r="X3008" t="str">
            <v>UNITED KINGDOM</v>
          </cell>
          <cell r="Y3008">
            <v>3</v>
          </cell>
        </row>
        <row r="3009">
          <cell r="A3009" t="str">
            <v>094376864571</v>
          </cell>
          <cell r="B3009" t="str">
            <v>5418004</v>
          </cell>
          <cell r="C3009" t="str">
            <v>W&amp;N UNIVERSITY PINCEAU SERIE 237 PLAT COURT MANCHE LONG N4</v>
          </cell>
          <cell r="D3009">
            <v>64</v>
          </cell>
          <cell r="E3009"/>
          <cell r="F3009"/>
          <cell r="G3009" t="str">
            <v>WN UNI PIN PC ML N4</v>
          </cell>
          <cell r="H3009" t="str">
            <v>W&amp;N UNIVERSITY PENSEEL SERIE 237 PLAT LANGE STEEL NO 4</v>
          </cell>
          <cell r="I3009" t="str">
            <v>WN UNB SER 237 N4</v>
          </cell>
          <cell r="J3009">
            <v>5.67</v>
          </cell>
          <cell r="K3009">
            <v>6.24</v>
          </cell>
          <cell r="L3009">
            <v>0.10052910052910058</v>
          </cell>
          <cell r="M3009" t="str">
            <v>Actif</v>
          </cell>
          <cell r="N3009"/>
          <cell r="O3009" t="str">
            <v>WINSOR &amp; NEWTON</v>
          </cell>
          <cell r="P3009" t="str">
            <v>FINE ARTS</v>
          </cell>
          <cell r="Q3009" t="str">
            <v>W&amp;N BRUSH</v>
          </cell>
          <cell r="R3009" t="str">
            <v>UNIVERSITY WHITE SYNTHETIC BRUSH</v>
          </cell>
          <cell r="S3009" t="str">
            <v>UNIT</v>
          </cell>
          <cell r="T3009" t="str">
            <v>No serie</v>
          </cell>
          <cell r="U3009" t="str">
            <v/>
          </cell>
          <cell r="V3009" t="str">
            <v>10100400561701</v>
          </cell>
          <cell r="W3009" t="str">
            <v>96033010</v>
          </cell>
          <cell r="X3009" t="str">
            <v>UNITED KINGDOM</v>
          </cell>
          <cell r="Y3009">
            <v>3</v>
          </cell>
        </row>
        <row r="3010">
          <cell r="A3010" t="str">
            <v>094376865356</v>
          </cell>
          <cell r="B3010" t="str">
            <v>5462003</v>
          </cell>
          <cell r="C3010" t="str">
            <v>W&amp;N UNIVERSITY PINCEAU SERIE 238 EVENTAIL MANCHE LONG N3</v>
          </cell>
          <cell r="D3010">
            <v>64</v>
          </cell>
          <cell r="E3010"/>
          <cell r="F3010"/>
          <cell r="G3010" t="str">
            <v>WN UNI PIN EVTL ML N3</v>
          </cell>
          <cell r="H3010" t="str">
            <v>W&amp;N UNIVERSITY PENSEEL SERIE 238 WAAIER LANGE STEEL NO 3</v>
          </cell>
          <cell r="I3010" t="str">
            <v>WN UNB SER 238 N3</v>
          </cell>
          <cell r="J3010">
            <v>5.67</v>
          </cell>
          <cell r="K3010">
            <v>6.24</v>
          </cell>
          <cell r="L3010">
            <v>0.10052910052910058</v>
          </cell>
          <cell r="M3010" t="str">
            <v>Actif</v>
          </cell>
          <cell r="N3010"/>
          <cell r="O3010" t="str">
            <v>WINSOR &amp; NEWTON</v>
          </cell>
          <cell r="P3010" t="str">
            <v>FINE ARTS</v>
          </cell>
          <cell r="Q3010" t="str">
            <v>W&amp;N BRUSH</v>
          </cell>
          <cell r="R3010" t="str">
            <v>UNIVERSITY WHITE SYNTHETIC BRUSH</v>
          </cell>
          <cell r="S3010" t="str">
            <v>UNIT</v>
          </cell>
          <cell r="T3010" t="str">
            <v>No serie</v>
          </cell>
          <cell r="U3010" t="str">
            <v/>
          </cell>
          <cell r="V3010" t="str">
            <v>10100400561701</v>
          </cell>
          <cell r="W3010" t="str">
            <v>96033010</v>
          </cell>
          <cell r="X3010" t="str">
            <v>UNITED KINGDOM</v>
          </cell>
          <cell r="Y3010">
            <v>1</v>
          </cell>
        </row>
        <row r="3011">
          <cell r="A3011" t="str">
            <v>094376864694</v>
          </cell>
          <cell r="B3011" t="str">
            <v>5419006</v>
          </cell>
          <cell r="C3011" t="str">
            <v>W&amp;N UNIVERSITY PINCEAU SERIE 235 ROND MANCHE LONG N6</v>
          </cell>
          <cell r="D3011">
            <v>64</v>
          </cell>
          <cell r="E3011"/>
          <cell r="F3011"/>
          <cell r="G3011" t="str">
            <v>WN UNI PIN R ML N6</v>
          </cell>
          <cell r="H3011" t="str">
            <v>W&amp;N UNIVERSITY PENSEEL SERIE 235 ROND LANGE STEEL NO 6</v>
          </cell>
          <cell r="I3011" t="str">
            <v>WN UNB SER 235 N6</v>
          </cell>
          <cell r="J3011">
            <v>6.65</v>
          </cell>
          <cell r="K3011">
            <v>7.32</v>
          </cell>
          <cell r="L3011">
            <v>0.10075187969924811</v>
          </cell>
          <cell r="M3011" t="str">
            <v>Actif</v>
          </cell>
          <cell r="N3011"/>
          <cell r="O3011" t="str">
            <v>WINSOR &amp; NEWTON</v>
          </cell>
          <cell r="P3011" t="str">
            <v>FINE ARTS</v>
          </cell>
          <cell r="Q3011" t="str">
            <v>W&amp;N BRUSH</v>
          </cell>
          <cell r="R3011" t="str">
            <v>UNIVERSITY WHITE SYNTHETIC BRUSH</v>
          </cell>
          <cell r="S3011" t="str">
            <v>UNIT</v>
          </cell>
          <cell r="T3011" t="str">
            <v>No serie</v>
          </cell>
          <cell r="U3011" t="str">
            <v/>
          </cell>
          <cell r="V3011" t="str">
            <v>10100400561701</v>
          </cell>
          <cell r="W3011" t="str">
            <v>96033010</v>
          </cell>
          <cell r="X3011" t="str">
            <v>UNITED KINGDOM</v>
          </cell>
          <cell r="Y3011">
            <v>3</v>
          </cell>
        </row>
        <row r="3012">
          <cell r="A3012" t="str">
            <v>094376864595</v>
          </cell>
          <cell r="B3012" t="str">
            <v>5418006</v>
          </cell>
          <cell r="C3012" t="str">
            <v>W&amp;N UNIVERSITY PINCEAU SERIE 237 PLAT COURT MANCHE LONG N6</v>
          </cell>
          <cell r="D3012">
            <v>64</v>
          </cell>
          <cell r="E3012"/>
          <cell r="F3012"/>
          <cell r="G3012" t="str">
            <v>WN UNI PIN PC ML N6</v>
          </cell>
          <cell r="H3012" t="str">
            <v>W&amp;N UNIVERSITY PENSEEL SERIE 237 PLAT LANGE STEEL NO 6</v>
          </cell>
          <cell r="I3012" t="str">
            <v>WN UNB SER 237 N6</v>
          </cell>
          <cell r="J3012">
            <v>6.72</v>
          </cell>
          <cell r="K3012">
            <v>7.39</v>
          </cell>
          <cell r="L3012">
            <v>9.9702380952380945E-2</v>
          </cell>
          <cell r="M3012" t="str">
            <v>Actif</v>
          </cell>
          <cell r="N3012"/>
          <cell r="O3012" t="str">
            <v>WINSOR &amp; NEWTON</v>
          </cell>
          <cell r="P3012" t="str">
            <v>FINE ARTS</v>
          </cell>
          <cell r="Q3012" t="str">
            <v>W&amp;N BRUSH</v>
          </cell>
          <cell r="R3012" t="str">
            <v>UNIVERSITY WHITE SYNTHETIC BRUSH</v>
          </cell>
          <cell r="S3012" t="str">
            <v>UNIT</v>
          </cell>
          <cell r="T3012" t="str">
            <v>No serie</v>
          </cell>
          <cell r="U3012" t="str">
            <v/>
          </cell>
          <cell r="V3012" t="str">
            <v>10100400561701</v>
          </cell>
          <cell r="W3012" t="str">
            <v>96033010</v>
          </cell>
          <cell r="X3012" t="str">
            <v>UNITED KINGDOM</v>
          </cell>
          <cell r="Y3012">
            <v>3</v>
          </cell>
        </row>
        <row r="3013">
          <cell r="A3013" t="str">
            <v>094376864878</v>
          </cell>
          <cell r="B3013" t="str">
            <v>5423012</v>
          </cell>
          <cell r="C3013" t="str">
            <v>W&amp;N UNIVERSITY PINCEAU SERIE 233 ROND MANCHE COURT N12</v>
          </cell>
          <cell r="D3013">
            <v>64</v>
          </cell>
          <cell r="E3013"/>
          <cell r="F3013"/>
          <cell r="G3013" t="str">
            <v>WN UNI PIN R MC N12</v>
          </cell>
          <cell r="H3013" t="str">
            <v>W&amp;N UNIVERSITY PENSEEL SERIE 233 ROND KORTE STEEL NO 12</v>
          </cell>
          <cell r="I3013" t="str">
            <v>WN UNB SER 233 N12</v>
          </cell>
          <cell r="J3013">
            <v>6.97</v>
          </cell>
          <cell r="K3013">
            <v>7.67</v>
          </cell>
          <cell r="L3013">
            <v>0.1004304160688666</v>
          </cell>
          <cell r="M3013" t="str">
            <v>Actif</v>
          </cell>
          <cell r="N3013"/>
          <cell r="O3013" t="str">
            <v>WINSOR &amp; NEWTON</v>
          </cell>
          <cell r="P3013" t="str">
            <v>FINE ARTS</v>
          </cell>
          <cell r="Q3013" t="str">
            <v>W&amp;N BRUSH</v>
          </cell>
          <cell r="R3013" t="str">
            <v>UNIVERSITY WHITE SYNTHETIC BRUSH</v>
          </cell>
          <cell r="S3013" t="str">
            <v>UNIT</v>
          </cell>
          <cell r="T3013" t="str">
            <v>No serie</v>
          </cell>
          <cell r="U3013" t="str">
            <v/>
          </cell>
          <cell r="V3013" t="str">
            <v>10100400561701</v>
          </cell>
          <cell r="W3013" t="str">
            <v>96033010</v>
          </cell>
          <cell r="X3013" t="str">
            <v>UNITED KINGDOM</v>
          </cell>
          <cell r="Y3013">
            <v>3</v>
          </cell>
        </row>
        <row r="3014">
          <cell r="A3014" t="str">
            <v>094376936759</v>
          </cell>
          <cell r="B3014" t="str">
            <v>5422008</v>
          </cell>
          <cell r="C3014" t="str">
            <v>W&amp;N UNIVERSITY PINCEAU SERIE 234 PLAT COURT MANCHE COURT N8</v>
          </cell>
          <cell r="D3014">
            <v>64</v>
          </cell>
          <cell r="E3014"/>
          <cell r="F3014"/>
          <cell r="G3014" t="str">
            <v>WN UNI PIN PC MC N8</v>
          </cell>
          <cell r="H3014" t="str">
            <v>W&amp;N UNIVERSITY PENSEEL SERIE 234 PLAT KORT KORTE STEEL NO 8</v>
          </cell>
          <cell r="I3014" t="str">
            <v>WN UNB SER 234 N8</v>
          </cell>
          <cell r="J3014">
            <v>7.53</v>
          </cell>
          <cell r="K3014">
            <v>8.2799999999999994</v>
          </cell>
          <cell r="L3014">
            <v>9.9601593625497892E-2</v>
          </cell>
          <cell r="M3014" t="str">
            <v>Actif</v>
          </cell>
          <cell r="N3014"/>
          <cell r="O3014" t="str">
            <v>WINSOR &amp; NEWTON</v>
          </cell>
          <cell r="P3014" t="str">
            <v>FINE ARTS</v>
          </cell>
          <cell r="Q3014" t="str">
            <v>W&amp;N BRUSH</v>
          </cell>
          <cell r="R3014" t="str">
            <v>UNIVERSITY WHITE SYNTHETIC BRUSH</v>
          </cell>
          <cell r="S3014" t="str">
            <v>UNIT</v>
          </cell>
          <cell r="T3014" t="str">
            <v>No serie</v>
          </cell>
          <cell r="U3014" t="str">
            <v/>
          </cell>
          <cell r="V3014" t="str">
            <v>10100400561701</v>
          </cell>
          <cell r="W3014" t="str">
            <v>96033010</v>
          </cell>
          <cell r="X3014" t="str">
            <v>UNITED KINGDOM</v>
          </cell>
          <cell r="Y3014">
            <v>3</v>
          </cell>
        </row>
        <row r="3015">
          <cell r="A3015" t="str">
            <v>094376865363</v>
          </cell>
          <cell r="B3015" t="str">
            <v>5462006</v>
          </cell>
          <cell r="C3015" t="str">
            <v>W&amp;N UNIVERSITY PINCEAU SERIE 238 EVENTAIL MANCHE LONG N6</v>
          </cell>
          <cell r="D3015">
            <v>64</v>
          </cell>
          <cell r="E3015"/>
          <cell r="F3015"/>
          <cell r="G3015" t="str">
            <v>WN UNI PIN EVTL ML N6</v>
          </cell>
          <cell r="H3015" t="str">
            <v>W&amp;N UNIVERSITY PENSEEL SERIE 238 WAAIER LANGE STEEL NO 6</v>
          </cell>
          <cell r="I3015" t="str">
            <v>WN UNB SER 238 N6</v>
          </cell>
          <cell r="J3015">
            <v>7.93</v>
          </cell>
          <cell r="K3015">
            <v>8.7200000000000006</v>
          </cell>
          <cell r="L3015">
            <v>9.9621689785624329E-2</v>
          </cell>
          <cell r="M3015" t="str">
            <v>Actif</v>
          </cell>
          <cell r="N3015"/>
          <cell r="O3015" t="str">
            <v>WINSOR &amp; NEWTON</v>
          </cell>
          <cell r="P3015" t="str">
            <v>FINE ARTS</v>
          </cell>
          <cell r="Q3015" t="str">
            <v>W&amp;N BRUSH</v>
          </cell>
          <cell r="R3015" t="str">
            <v>UNIVERSITY WHITE SYNTHETIC BRUSH</v>
          </cell>
          <cell r="S3015" t="str">
            <v>UNIT</v>
          </cell>
          <cell r="T3015" t="str">
            <v>No serie</v>
          </cell>
          <cell r="U3015" t="str">
            <v/>
          </cell>
          <cell r="V3015" t="str">
            <v>10100400561701</v>
          </cell>
          <cell r="W3015" t="str">
            <v>96033010</v>
          </cell>
          <cell r="X3015" t="str">
            <v>UNITED KINGDOM</v>
          </cell>
          <cell r="Y3015">
            <v>1</v>
          </cell>
        </row>
        <row r="3016">
          <cell r="A3016" t="str">
            <v>094376864717</v>
          </cell>
          <cell r="B3016" t="str">
            <v>5419008</v>
          </cell>
          <cell r="C3016" t="str">
            <v>W&amp;N UNIVERSITY PINCEAU SERIE 235 ROND MANCHE LONG N8</v>
          </cell>
          <cell r="D3016">
            <v>64</v>
          </cell>
          <cell r="E3016"/>
          <cell r="F3016"/>
          <cell r="G3016" t="str">
            <v>WN UNI PIN R ML N8</v>
          </cell>
          <cell r="H3016" t="str">
            <v>W&amp;N UNIVERSITY PENSEEL SERIE 235 ROND LANGE STEEL NO 8</v>
          </cell>
          <cell r="I3016" t="str">
            <v>WN UNB SER 235 N8</v>
          </cell>
          <cell r="J3016">
            <v>8.18</v>
          </cell>
          <cell r="K3016">
            <v>9</v>
          </cell>
          <cell r="L3016">
            <v>0.10024449877750614</v>
          </cell>
          <cell r="M3016" t="str">
            <v>Actif</v>
          </cell>
          <cell r="N3016"/>
          <cell r="O3016" t="str">
            <v>WINSOR &amp; NEWTON</v>
          </cell>
          <cell r="P3016" t="str">
            <v>FINE ARTS</v>
          </cell>
          <cell r="Q3016" t="str">
            <v>W&amp;N BRUSH</v>
          </cell>
          <cell r="R3016" t="str">
            <v>UNIVERSITY WHITE SYNTHETIC BRUSH</v>
          </cell>
          <cell r="S3016" t="str">
            <v>UNIT</v>
          </cell>
          <cell r="T3016" t="str">
            <v>No serie</v>
          </cell>
          <cell r="U3016" t="str">
            <v/>
          </cell>
          <cell r="V3016" t="str">
            <v>10100400561701</v>
          </cell>
          <cell r="W3016" t="str">
            <v>96033010</v>
          </cell>
          <cell r="X3016" t="str">
            <v>UNITED KINGDOM</v>
          </cell>
          <cell r="Y3016">
            <v>3</v>
          </cell>
        </row>
        <row r="3017">
          <cell r="A3017" t="str">
            <v>094376864618</v>
          </cell>
          <cell r="B3017" t="str">
            <v>5418008</v>
          </cell>
          <cell r="C3017" t="str">
            <v>W&amp;N UNIVERSITY PINCEAU SERIE 237 PLAT COURT MANCHE LONG N8</v>
          </cell>
          <cell r="D3017">
            <v>64</v>
          </cell>
          <cell r="E3017"/>
          <cell r="F3017"/>
          <cell r="G3017" t="str">
            <v>WN UNI PIN PC ML N8</v>
          </cell>
          <cell r="H3017" t="str">
            <v>W&amp;N UNIVERSITY PENSEEL SERIE 237 PLAT LANGE STEEL NO 8</v>
          </cell>
          <cell r="I3017" t="str">
            <v>WN UNB SER 237 N8</v>
          </cell>
          <cell r="J3017">
            <v>8.18</v>
          </cell>
          <cell r="K3017">
            <v>9</v>
          </cell>
          <cell r="L3017">
            <v>0.10024449877750614</v>
          </cell>
          <cell r="M3017" t="str">
            <v>Actif</v>
          </cell>
          <cell r="N3017"/>
          <cell r="O3017" t="str">
            <v>WINSOR &amp; NEWTON</v>
          </cell>
          <cell r="P3017" t="str">
            <v>FINE ARTS</v>
          </cell>
          <cell r="Q3017" t="str">
            <v>W&amp;N BRUSH</v>
          </cell>
          <cell r="R3017" t="str">
            <v>UNIVERSITY WHITE SYNTHETIC BRUSH</v>
          </cell>
          <cell r="S3017" t="str">
            <v>UNIT</v>
          </cell>
          <cell r="T3017" t="str">
            <v>No serie</v>
          </cell>
          <cell r="U3017" t="str">
            <v/>
          </cell>
          <cell r="V3017" t="str">
            <v>10100400561701</v>
          </cell>
          <cell r="W3017" t="str">
            <v>96033010</v>
          </cell>
          <cell r="X3017" t="str">
            <v>UNITED KINGDOM</v>
          </cell>
          <cell r="Y3017">
            <v>3</v>
          </cell>
        </row>
        <row r="3018">
          <cell r="A3018" t="str">
            <v>094376936766</v>
          </cell>
          <cell r="B3018" t="str">
            <v>5422010</v>
          </cell>
          <cell r="C3018" t="str">
            <v>W&amp;N UNIVERSITY PINCEAU SERIE 234 PLAT COURT MANCHE COURT N10</v>
          </cell>
          <cell r="D3018">
            <v>64</v>
          </cell>
          <cell r="E3018"/>
          <cell r="F3018"/>
          <cell r="G3018" t="str">
            <v>WN UNI PIN PC MC Nø10</v>
          </cell>
          <cell r="H3018" t="str">
            <v>W&amp;N UNIVERSITY PENSEEL SERIE 234 PLAT KORT KORTE STEEL NO 10</v>
          </cell>
          <cell r="I3018" t="str">
            <v>WN UNB SER 234 N10</v>
          </cell>
          <cell r="J3018">
            <v>9.25</v>
          </cell>
          <cell r="K3018">
            <v>10.18</v>
          </cell>
          <cell r="L3018">
            <v>0.10054054054054051</v>
          </cell>
          <cell r="M3018" t="str">
            <v>Actif</v>
          </cell>
          <cell r="N3018"/>
          <cell r="O3018" t="str">
            <v>WINSOR &amp; NEWTON</v>
          </cell>
          <cell r="P3018" t="str">
            <v>FINE ARTS</v>
          </cell>
          <cell r="Q3018" t="str">
            <v>W&amp;N BRUSH</v>
          </cell>
          <cell r="R3018" t="str">
            <v>UNIVERSITY WHITE SYNTHETIC BRUSH</v>
          </cell>
          <cell r="S3018" t="str">
            <v>UNIT</v>
          </cell>
          <cell r="T3018" t="str">
            <v>No serie</v>
          </cell>
          <cell r="U3018" t="str">
            <v/>
          </cell>
          <cell r="V3018" t="str">
            <v>10100400561701</v>
          </cell>
          <cell r="W3018" t="str">
            <v>96033010</v>
          </cell>
          <cell r="X3018" t="str">
            <v>UNITED KINGDOM</v>
          </cell>
          <cell r="Y3018">
            <v>3</v>
          </cell>
        </row>
        <row r="3019">
          <cell r="A3019" t="str">
            <v>094376864724</v>
          </cell>
          <cell r="B3019" t="str">
            <v>5419010</v>
          </cell>
          <cell r="C3019" t="str">
            <v>W&amp;N UNIVERSITY PINCEAU SERIE 235 ROND MANCHE LONG N10</v>
          </cell>
          <cell r="D3019">
            <v>64</v>
          </cell>
          <cell r="E3019"/>
          <cell r="F3019"/>
          <cell r="G3019" t="str">
            <v>WN UNI PIN R ML N10</v>
          </cell>
          <cell r="H3019" t="str">
            <v>W&amp;N UNIVERSITY PENSEEL SERIE 235 ROND LANGE STEEL NO 10</v>
          </cell>
          <cell r="I3019" t="str">
            <v>WN UNB SER 235 N10</v>
          </cell>
          <cell r="J3019">
            <v>10.06</v>
          </cell>
          <cell r="K3019">
            <v>11.07</v>
          </cell>
          <cell r="L3019">
            <v>0.10039761431411529</v>
          </cell>
          <cell r="M3019" t="str">
            <v>Actif</v>
          </cell>
          <cell r="N3019"/>
          <cell r="O3019" t="str">
            <v>WINSOR &amp; NEWTON</v>
          </cell>
          <cell r="P3019" t="str">
            <v>FINE ARTS</v>
          </cell>
          <cell r="Q3019" t="str">
            <v>W&amp;N BRUSH</v>
          </cell>
          <cell r="R3019" t="str">
            <v>UNIVERSITY WHITE SYNTHETIC BRUSH</v>
          </cell>
          <cell r="S3019" t="str">
            <v>UNIT</v>
          </cell>
          <cell r="T3019" t="str">
            <v>No serie</v>
          </cell>
          <cell r="U3019" t="str">
            <v/>
          </cell>
          <cell r="V3019" t="str">
            <v>10100400561701</v>
          </cell>
          <cell r="W3019" t="str">
            <v>96033010</v>
          </cell>
          <cell r="X3019" t="str">
            <v>UNITED KINGDOM</v>
          </cell>
          <cell r="Y3019">
            <v>3</v>
          </cell>
        </row>
        <row r="3020">
          <cell r="A3020" t="str">
            <v>094376864625</v>
          </cell>
          <cell r="B3020" t="str">
            <v>5418010</v>
          </cell>
          <cell r="C3020" t="str">
            <v>W&amp;N UNIVERSITY PINCEAU SERIE 237 PLAT COURT MANCHE LONG N10</v>
          </cell>
          <cell r="D3020">
            <v>64</v>
          </cell>
          <cell r="E3020"/>
          <cell r="F3020"/>
          <cell r="G3020" t="str">
            <v>WN UNI PIN PC ML N10</v>
          </cell>
          <cell r="H3020" t="str">
            <v>W&amp;N UNIVERSITY PENSEEL SERIE 237 PLAT LANGE STEEL NO 10</v>
          </cell>
          <cell r="I3020" t="str">
            <v>WN UNB SER 237 N10</v>
          </cell>
          <cell r="J3020">
            <v>10.06</v>
          </cell>
          <cell r="K3020">
            <v>11.07</v>
          </cell>
          <cell r="L3020">
            <v>0.10039761431411529</v>
          </cell>
          <cell r="M3020" t="str">
            <v>Actif</v>
          </cell>
          <cell r="N3020"/>
          <cell r="O3020" t="str">
            <v>WINSOR &amp; NEWTON</v>
          </cell>
          <cell r="P3020" t="str">
            <v>FINE ARTS</v>
          </cell>
          <cell r="Q3020" t="str">
            <v>W&amp;N BRUSH</v>
          </cell>
          <cell r="R3020" t="str">
            <v>UNIVERSITY WHITE SYNTHETIC BRUSH</v>
          </cell>
          <cell r="S3020" t="str">
            <v>UNIT</v>
          </cell>
          <cell r="T3020" t="str">
            <v>No serie</v>
          </cell>
          <cell r="U3020" t="str">
            <v/>
          </cell>
          <cell r="V3020" t="str">
            <v>10100400561701</v>
          </cell>
          <cell r="W3020" t="str">
            <v>96033010</v>
          </cell>
          <cell r="X3020" t="str">
            <v>UNITED KINGDOM</v>
          </cell>
          <cell r="Y3020">
            <v>3</v>
          </cell>
        </row>
        <row r="3021">
          <cell r="A3021" t="str">
            <v>094376936773</v>
          </cell>
          <cell r="B3021" t="str">
            <v>5422012</v>
          </cell>
          <cell r="C3021" t="str">
            <v>W&amp;N UNIVERSITY PINCEAU SERIE 234 PLAT COURT MANCHE COURT N12</v>
          </cell>
          <cell r="D3021">
            <v>64</v>
          </cell>
          <cell r="E3021"/>
          <cell r="F3021"/>
          <cell r="G3021" t="str">
            <v>WN UNI PIN PC MC Nø12</v>
          </cell>
          <cell r="H3021" t="str">
            <v>W&amp;N UNIVERSITY PENSEEL SERIE 234 PLAT KORT KORTE STEEL NO 12</v>
          </cell>
          <cell r="I3021" t="str">
            <v>WN UNB SER 234 N12</v>
          </cell>
          <cell r="J3021">
            <v>11.12</v>
          </cell>
          <cell r="K3021">
            <v>12.23</v>
          </cell>
          <cell r="L3021">
            <v>9.9820143884892201E-2</v>
          </cell>
          <cell r="M3021" t="str">
            <v>Actif</v>
          </cell>
          <cell r="N3021"/>
          <cell r="O3021" t="str">
            <v>WINSOR &amp; NEWTON</v>
          </cell>
          <cell r="P3021" t="str">
            <v>FINE ARTS</v>
          </cell>
          <cell r="Q3021" t="str">
            <v>W&amp;N BRUSH</v>
          </cell>
          <cell r="R3021" t="str">
            <v>UNIVERSITY WHITE SYNTHETIC BRUSH</v>
          </cell>
          <cell r="S3021" t="str">
            <v>UNIT</v>
          </cell>
          <cell r="T3021" t="str">
            <v>No serie</v>
          </cell>
          <cell r="U3021" t="str">
            <v/>
          </cell>
          <cell r="V3021" t="str">
            <v>10100400561701</v>
          </cell>
          <cell r="W3021" t="str">
            <v>96033010</v>
          </cell>
          <cell r="X3021" t="str">
            <v>UNITED KINGDOM</v>
          </cell>
          <cell r="Y3021">
            <v>3</v>
          </cell>
        </row>
        <row r="3022">
          <cell r="A3022" t="str">
            <v>094376864632</v>
          </cell>
          <cell r="B3022" t="str">
            <v>5418012</v>
          </cell>
          <cell r="C3022" t="str">
            <v>W&amp;N UNIVERSITY PINCEAU SERIE 237 PLAT COURT MANCHE LONG N12</v>
          </cell>
          <cell r="D3022">
            <v>64</v>
          </cell>
          <cell r="E3022"/>
          <cell r="F3022"/>
          <cell r="G3022" t="str">
            <v>WN UNI PIN PC ML N12</v>
          </cell>
          <cell r="H3022" t="str">
            <v>W&amp;N UNIVERSITY PENSEEL SERIE 237 PLAT LANGE STEEL NO 12</v>
          </cell>
          <cell r="I3022" t="str">
            <v>WN UNB SER 237 N12</v>
          </cell>
          <cell r="J3022">
            <v>11.95</v>
          </cell>
          <cell r="K3022">
            <v>13.15</v>
          </cell>
          <cell r="L3022">
            <v>0.1004184100418411</v>
          </cell>
          <cell r="M3022" t="str">
            <v>Actif</v>
          </cell>
          <cell r="N3022"/>
          <cell r="O3022" t="str">
            <v>WINSOR &amp; NEWTON</v>
          </cell>
          <cell r="P3022" t="str">
            <v>FINE ARTS</v>
          </cell>
          <cell r="Q3022" t="str">
            <v>W&amp;N BRUSH</v>
          </cell>
          <cell r="R3022" t="str">
            <v>UNIVERSITY WHITE SYNTHETIC BRUSH</v>
          </cell>
          <cell r="S3022" t="str">
            <v>UNIT</v>
          </cell>
          <cell r="T3022" t="str">
            <v>No serie</v>
          </cell>
          <cell r="U3022" t="str">
            <v/>
          </cell>
          <cell r="V3022" t="str">
            <v>10100400561701</v>
          </cell>
          <cell r="W3022" t="str">
            <v>96033010</v>
          </cell>
          <cell r="X3022" t="str">
            <v>UNITED KINGDOM</v>
          </cell>
          <cell r="Y3022">
            <v>3</v>
          </cell>
        </row>
        <row r="3023">
          <cell r="A3023" t="str">
            <v>094376864731</v>
          </cell>
          <cell r="B3023" t="str">
            <v>5419012</v>
          </cell>
          <cell r="C3023" t="str">
            <v>W&amp;N UNIVERSITY PINCEAU SERIE 235 ROND MANCHE LONG N12</v>
          </cell>
          <cell r="D3023">
            <v>64</v>
          </cell>
          <cell r="E3023"/>
          <cell r="F3023"/>
          <cell r="G3023" t="str">
            <v>WN UNI PIN R ML N12</v>
          </cell>
          <cell r="H3023" t="str">
            <v>W&amp;N UNIVERSITY PENSEEL SERIE 235 ROND LANGE STEEL NO 12</v>
          </cell>
          <cell r="I3023" t="str">
            <v>WN UNB SER 235 N12</v>
          </cell>
          <cell r="J3023">
            <v>12.03</v>
          </cell>
          <cell r="K3023">
            <v>13.23</v>
          </cell>
          <cell r="L3023">
            <v>9.9750623441396596E-2</v>
          </cell>
          <cell r="M3023" t="str">
            <v>Actif</v>
          </cell>
          <cell r="N3023"/>
          <cell r="O3023" t="str">
            <v>WINSOR &amp; NEWTON</v>
          </cell>
          <cell r="P3023" t="str">
            <v>FINE ARTS</v>
          </cell>
          <cell r="Q3023" t="str">
            <v>W&amp;N BRUSH</v>
          </cell>
          <cell r="R3023" t="str">
            <v>UNIVERSITY WHITE SYNTHETIC BRUSH</v>
          </cell>
          <cell r="S3023" t="str">
            <v>UNIT</v>
          </cell>
          <cell r="T3023" t="str">
            <v>No serie</v>
          </cell>
          <cell r="U3023" t="str">
            <v/>
          </cell>
          <cell r="V3023" t="str">
            <v>10100400561701</v>
          </cell>
          <cell r="W3023" t="str">
            <v>96033010</v>
          </cell>
          <cell r="X3023" t="str">
            <v>UNITED KINGDOM</v>
          </cell>
          <cell r="Y3023">
            <v>3</v>
          </cell>
        </row>
        <row r="3024">
          <cell r="A3024" t="str">
            <v>5012572009829</v>
          </cell>
          <cell r="B3024" t="str">
            <v>7003140</v>
          </cell>
          <cell r="C3024" t="str">
            <v>W&amp;N COUTEAU A PALETTE N1</v>
          </cell>
          <cell r="D3024">
            <v>65</v>
          </cell>
          <cell r="E3024"/>
          <cell r="F3024"/>
          <cell r="G3024" t="str">
            <v>WN COUTEAU A PALETTE N1</v>
          </cell>
          <cell r="H3024" t="str">
            <v>W&amp;N PALLETMES 1</v>
          </cell>
          <cell r="I3024" t="str">
            <v>WN PALETTE KNI.NO 1 3IN</v>
          </cell>
          <cell r="J3024">
            <v>2.2999999999999998</v>
          </cell>
          <cell r="K3024">
            <v>2.37</v>
          </cell>
          <cell r="L3024">
            <v>3.0434782608695778E-2</v>
          </cell>
          <cell r="M3024" t="str">
            <v>Actif</v>
          </cell>
          <cell r="N3024"/>
          <cell r="O3024" t="str">
            <v>WINSOR &amp; NEWTON</v>
          </cell>
          <cell r="P3024" t="str">
            <v>FINE ARTS</v>
          </cell>
          <cell r="Q3024" t="str">
            <v>W&amp;N ACCESSORY</v>
          </cell>
          <cell r="R3024" t="str">
            <v>FINE ART KNIFE</v>
          </cell>
          <cell r="S3024" t="str">
            <v>UNIT</v>
          </cell>
          <cell r="T3024" t="str">
            <v>No serie</v>
          </cell>
          <cell r="U3024" t="str">
            <v/>
          </cell>
          <cell r="V3024" t="str">
            <v>10100850741701</v>
          </cell>
          <cell r="W3024" t="str">
            <v>82055980</v>
          </cell>
          <cell r="X3024" t="str">
            <v>CHINA</v>
          </cell>
          <cell r="Y3024">
            <v>3</v>
          </cell>
        </row>
        <row r="3025">
          <cell r="A3025" t="str">
            <v>5012572009836</v>
          </cell>
          <cell r="B3025" t="str">
            <v>7003141</v>
          </cell>
          <cell r="C3025" t="str">
            <v>W&amp;N COUTEAU A PALETTE N2</v>
          </cell>
          <cell r="D3025">
            <v>65</v>
          </cell>
          <cell r="E3025"/>
          <cell r="F3025"/>
          <cell r="G3025" t="str">
            <v>WN COUTEAU A PALETTE N2</v>
          </cell>
          <cell r="H3025" t="str">
            <v>W&amp;N PALLETMES 2</v>
          </cell>
          <cell r="I3025" t="str">
            <v>WN PALETTE KNI.NO 2 4IN</v>
          </cell>
          <cell r="J3025">
            <v>2.2999999999999998</v>
          </cell>
          <cell r="K3025">
            <v>2.37</v>
          </cell>
          <cell r="L3025">
            <v>3.0434782608695778E-2</v>
          </cell>
          <cell r="M3025" t="str">
            <v>Actif</v>
          </cell>
          <cell r="N3025"/>
          <cell r="O3025" t="str">
            <v>WINSOR &amp; NEWTON</v>
          </cell>
          <cell r="P3025" t="str">
            <v>FINE ARTS</v>
          </cell>
          <cell r="Q3025" t="str">
            <v>W&amp;N ACCESSORY</v>
          </cell>
          <cell r="R3025" t="str">
            <v>FINE ART KNIFE</v>
          </cell>
          <cell r="S3025" t="str">
            <v>UNIT</v>
          </cell>
          <cell r="T3025" t="str">
            <v>No serie</v>
          </cell>
          <cell r="U3025" t="str">
            <v/>
          </cell>
          <cell r="V3025" t="str">
            <v>10100850741701</v>
          </cell>
          <cell r="W3025" t="str">
            <v>82055980</v>
          </cell>
          <cell r="X3025" t="str">
            <v>CHINA</v>
          </cell>
          <cell r="Y3025">
            <v>3</v>
          </cell>
        </row>
        <row r="3026">
          <cell r="A3026" t="str">
            <v>5012572009843</v>
          </cell>
          <cell r="B3026" t="str">
            <v>7003142</v>
          </cell>
          <cell r="C3026" t="str">
            <v>W&amp;N COUTEAU A PALETTE N3</v>
          </cell>
          <cell r="D3026">
            <v>65</v>
          </cell>
          <cell r="E3026"/>
          <cell r="F3026"/>
          <cell r="G3026" t="str">
            <v>WN COUTEAU A PALETTE N3</v>
          </cell>
          <cell r="H3026" t="str">
            <v>W&amp;N PALLETMES 3</v>
          </cell>
          <cell r="I3026" t="str">
            <v>WN PALETTE KNI.NO 3 4IN</v>
          </cell>
          <cell r="J3026">
            <v>2.2999999999999998</v>
          </cell>
          <cell r="K3026">
            <v>2.37</v>
          </cell>
          <cell r="L3026">
            <v>3.0434782608695778E-2</v>
          </cell>
          <cell r="M3026" t="str">
            <v>Actif</v>
          </cell>
          <cell r="N3026"/>
          <cell r="O3026" t="str">
            <v>WINSOR &amp; NEWTON</v>
          </cell>
          <cell r="P3026" t="str">
            <v>FINE ARTS</v>
          </cell>
          <cell r="Q3026" t="str">
            <v>W&amp;N ACCESSORY</v>
          </cell>
          <cell r="R3026" t="str">
            <v>FINE ART KNIFE</v>
          </cell>
          <cell r="S3026" t="str">
            <v>UNIT</v>
          </cell>
          <cell r="T3026" t="str">
            <v>No serie</v>
          </cell>
          <cell r="U3026" t="str">
            <v/>
          </cell>
          <cell r="V3026" t="str">
            <v>10100850741701</v>
          </cell>
          <cell r="W3026" t="str">
            <v>82055980</v>
          </cell>
          <cell r="X3026" t="str">
            <v>CHINA</v>
          </cell>
          <cell r="Y3026">
            <v>3</v>
          </cell>
        </row>
        <row r="3027">
          <cell r="A3027" t="str">
            <v>5012572009850</v>
          </cell>
          <cell r="B3027" t="str">
            <v>7003143</v>
          </cell>
          <cell r="C3027" t="str">
            <v>W&amp;N COUTEAU A PALETTE N4</v>
          </cell>
          <cell r="D3027">
            <v>65</v>
          </cell>
          <cell r="E3027"/>
          <cell r="F3027"/>
          <cell r="G3027" t="str">
            <v>WN COUTEAU A PALETTE N4</v>
          </cell>
          <cell r="H3027" t="str">
            <v>W&amp;N PALLETMES 4</v>
          </cell>
          <cell r="I3027" t="str">
            <v>WN PALETTE KNI.NO 4 3IN CRK</v>
          </cell>
          <cell r="J3027">
            <v>2.2999999999999998</v>
          </cell>
          <cell r="K3027">
            <v>2.37</v>
          </cell>
          <cell r="L3027">
            <v>3.0434782608695778E-2</v>
          </cell>
          <cell r="M3027" t="str">
            <v>Actif</v>
          </cell>
          <cell r="N3027"/>
          <cell r="O3027" t="str">
            <v>WINSOR &amp; NEWTON</v>
          </cell>
          <cell r="P3027" t="str">
            <v>FINE ARTS</v>
          </cell>
          <cell r="Q3027" t="str">
            <v>W&amp;N ACCESSORY</v>
          </cell>
          <cell r="R3027" t="str">
            <v>FINE ART KNIFE</v>
          </cell>
          <cell r="S3027" t="str">
            <v>UNIT</v>
          </cell>
          <cell r="T3027" t="str">
            <v>No serie</v>
          </cell>
          <cell r="U3027" t="str">
            <v/>
          </cell>
          <cell r="V3027" t="str">
            <v>10100850741701</v>
          </cell>
          <cell r="W3027" t="str">
            <v>82055980</v>
          </cell>
          <cell r="X3027" t="str">
            <v>CHINA</v>
          </cell>
          <cell r="Y3027">
            <v>3</v>
          </cell>
        </row>
        <row r="3028">
          <cell r="A3028" t="str">
            <v>5012572009867</v>
          </cell>
          <cell r="B3028" t="str">
            <v>7003144</v>
          </cell>
          <cell r="C3028" t="str">
            <v>W&amp;N COUTEAU A PALETTE N5</v>
          </cell>
          <cell r="D3028">
            <v>65</v>
          </cell>
          <cell r="E3028"/>
          <cell r="F3028"/>
          <cell r="G3028" t="str">
            <v>WN COUTEAU A PALETTE N5</v>
          </cell>
          <cell r="H3028" t="str">
            <v>W&amp;N PALLETMES 5</v>
          </cell>
          <cell r="I3028" t="str">
            <v>WN PALETTE KNI.NO 5 4IN CRK</v>
          </cell>
          <cell r="J3028">
            <v>2.2999999999999998</v>
          </cell>
          <cell r="K3028">
            <v>2.37</v>
          </cell>
          <cell r="L3028">
            <v>3.0434782608695778E-2</v>
          </cell>
          <cell r="M3028" t="str">
            <v>Actif</v>
          </cell>
          <cell r="N3028"/>
          <cell r="O3028" t="str">
            <v>WINSOR &amp; NEWTON</v>
          </cell>
          <cell r="P3028" t="str">
            <v>FINE ARTS</v>
          </cell>
          <cell r="Q3028" t="str">
            <v>W&amp;N ACCESSORY</v>
          </cell>
          <cell r="R3028" t="str">
            <v>FINE ART KNIFE</v>
          </cell>
          <cell r="S3028" t="str">
            <v>UNIT</v>
          </cell>
          <cell r="T3028" t="str">
            <v>No serie</v>
          </cell>
          <cell r="U3028" t="str">
            <v/>
          </cell>
          <cell r="V3028" t="str">
            <v>10100850741701</v>
          </cell>
          <cell r="W3028" t="str">
            <v>82055980</v>
          </cell>
          <cell r="X3028" t="str">
            <v>CHINA</v>
          </cell>
          <cell r="Y3028">
            <v>3</v>
          </cell>
        </row>
        <row r="3029">
          <cell r="A3029" t="str">
            <v>5012572009874</v>
          </cell>
          <cell r="B3029" t="str">
            <v>7003145</v>
          </cell>
          <cell r="C3029" t="str">
            <v>W&amp;N COUTEAU A PEINDRE N20</v>
          </cell>
          <cell r="D3029">
            <v>65</v>
          </cell>
          <cell r="E3029"/>
          <cell r="F3029"/>
          <cell r="G3029" t="str">
            <v>WN COUTEAU A PEINDRE N20</v>
          </cell>
          <cell r="H3029" t="str">
            <v>W&amp;N SCHILDERSMES 20</v>
          </cell>
          <cell r="I3029" t="str">
            <v>WN PAINTING KNIFE NO 20</v>
          </cell>
          <cell r="J3029">
            <v>2.2999999999999998</v>
          </cell>
          <cell r="K3029">
            <v>2.37</v>
          </cell>
          <cell r="L3029">
            <v>3.0434782608695778E-2</v>
          </cell>
          <cell r="M3029" t="str">
            <v>Actif</v>
          </cell>
          <cell r="N3029"/>
          <cell r="O3029" t="str">
            <v>WINSOR &amp; NEWTON</v>
          </cell>
          <cell r="P3029" t="str">
            <v>FINE ARTS</v>
          </cell>
          <cell r="Q3029" t="str">
            <v>W&amp;N ACCESSORY</v>
          </cell>
          <cell r="R3029" t="str">
            <v>FINE ART KNIFE</v>
          </cell>
          <cell r="S3029" t="str">
            <v>UNIT</v>
          </cell>
          <cell r="T3029" t="str">
            <v>No serie</v>
          </cell>
          <cell r="U3029" t="str">
            <v/>
          </cell>
          <cell r="V3029" t="str">
            <v>10100850741701</v>
          </cell>
          <cell r="W3029" t="str">
            <v>82055980</v>
          </cell>
          <cell r="X3029" t="str">
            <v>CHINA</v>
          </cell>
          <cell r="Y3029">
            <v>3</v>
          </cell>
        </row>
        <row r="3030">
          <cell r="A3030" t="str">
            <v>5012572009898</v>
          </cell>
          <cell r="B3030" t="str">
            <v>7003147</v>
          </cell>
          <cell r="C3030" t="str">
            <v>W&amp;N COUTEAU A PEINDRE N22</v>
          </cell>
          <cell r="D3030">
            <v>65</v>
          </cell>
          <cell r="E3030"/>
          <cell r="F3030"/>
          <cell r="G3030" t="str">
            <v>WN COUTEAU A PEINDRE N22</v>
          </cell>
          <cell r="H3030" t="str">
            <v>W&amp;N SCHILDERSMES 22</v>
          </cell>
          <cell r="I3030" t="str">
            <v>WN PAINTING KNIFE NO 22</v>
          </cell>
          <cell r="J3030">
            <v>2.2999999999999998</v>
          </cell>
          <cell r="K3030">
            <v>2.37</v>
          </cell>
          <cell r="L3030">
            <v>3.0434782608695778E-2</v>
          </cell>
          <cell r="M3030" t="str">
            <v>Actif</v>
          </cell>
          <cell r="N3030"/>
          <cell r="O3030" t="str">
            <v>WINSOR &amp; NEWTON</v>
          </cell>
          <cell r="P3030" t="str">
            <v>FINE ARTS</v>
          </cell>
          <cell r="Q3030" t="str">
            <v>W&amp;N ACCESSORY</v>
          </cell>
          <cell r="R3030" t="str">
            <v>FINE ART KNIFE</v>
          </cell>
          <cell r="S3030" t="str">
            <v>UNIT</v>
          </cell>
          <cell r="T3030" t="str">
            <v>No serie</v>
          </cell>
          <cell r="U3030" t="str">
            <v/>
          </cell>
          <cell r="V3030" t="str">
            <v>10100850741701</v>
          </cell>
          <cell r="W3030" t="str">
            <v>82055980</v>
          </cell>
          <cell r="X3030" t="str">
            <v>CHINA</v>
          </cell>
          <cell r="Y3030">
            <v>3</v>
          </cell>
        </row>
        <row r="3031">
          <cell r="A3031" t="str">
            <v>5012572009904</v>
          </cell>
          <cell r="B3031" t="str">
            <v>7003148</v>
          </cell>
          <cell r="C3031" t="str">
            <v>W&amp;N COUTEAU A PEINDRE N23</v>
          </cell>
          <cell r="D3031">
            <v>65</v>
          </cell>
          <cell r="E3031"/>
          <cell r="F3031"/>
          <cell r="G3031" t="str">
            <v>WN COUTEAU A PEINDRE N23</v>
          </cell>
          <cell r="H3031" t="str">
            <v>W&amp;N SCHILDERSMES 23</v>
          </cell>
          <cell r="I3031" t="str">
            <v>WN PAINTING KNIFE NO 23</v>
          </cell>
          <cell r="J3031">
            <v>2.2999999999999998</v>
          </cell>
          <cell r="K3031">
            <v>2.37</v>
          </cell>
          <cell r="L3031">
            <v>3.0434782608695778E-2</v>
          </cell>
          <cell r="M3031" t="str">
            <v>Actif</v>
          </cell>
          <cell r="N3031"/>
          <cell r="O3031" t="str">
            <v>WINSOR &amp; NEWTON</v>
          </cell>
          <cell r="P3031" t="str">
            <v>FINE ARTS</v>
          </cell>
          <cell r="Q3031" t="str">
            <v>W&amp;N ACCESSORY</v>
          </cell>
          <cell r="R3031" t="str">
            <v>FINE ART KNIFE</v>
          </cell>
          <cell r="S3031" t="str">
            <v>UNIT</v>
          </cell>
          <cell r="T3031" t="str">
            <v>No serie</v>
          </cell>
          <cell r="U3031" t="str">
            <v/>
          </cell>
          <cell r="V3031" t="str">
            <v>10100850741701</v>
          </cell>
          <cell r="W3031" t="str">
            <v>82055980</v>
          </cell>
          <cell r="X3031" t="str">
            <v>CHINA</v>
          </cell>
          <cell r="Y3031">
            <v>3</v>
          </cell>
        </row>
        <row r="3032">
          <cell r="A3032" t="str">
            <v>5012572009911</v>
          </cell>
          <cell r="B3032" t="str">
            <v>7003149</v>
          </cell>
          <cell r="C3032" t="str">
            <v>W&amp;N COUTEAU A PEINDRE N24</v>
          </cell>
          <cell r="D3032">
            <v>65</v>
          </cell>
          <cell r="E3032"/>
          <cell r="F3032"/>
          <cell r="G3032" t="str">
            <v>WN COUTEAU A PEINDRE N24</v>
          </cell>
          <cell r="H3032" t="str">
            <v>W&amp;N SCHILDERSMES 24</v>
          </cell>
          <cell r="I3032" t="str">
            <v>WN PAINTING KNIFE N0 24</v>
          </cell>
          <cell r="J3032">
            <v>2.2999999999999998</v>
          </cell>
          <cell r="K3032">
            <v>2.37</v>
          </cell>
          <cell r="L3032">
            <v>3.0434782608695778E-2</v>
          </cell>
          <cell r="M3032" t="str">
            <v>Actif</v>
          </cell>
          <cell r="N3032"/>
          <cell r="O3032" t="str">
            <v>WINSOR &amp; NEWTON</v>
          </cell>
          <cell r="P3032" t="str">
            <v>FINE ARTS</v>
          </cell>
          <cell r="Q3032" t="str">
            <v>W&amp;N ACCESSORY</v>
          </cell>
          <cell r="R3032" t="str">
            <v>FINE ART KNIFE</v>
          </cell>
          <cell r="S3032" t="str">
            <v>UNIT</v>
          </cell>
          <cell r="T3032" t="str">
            <v>No serie</v>
          </cell>
          <cell r="U3032" t="str">
            <v/>
          </cell>
          <cell r="V3032" t="str">
            <v>10100850741701</v>
          </cell>
          <cell r="W3032" t="str">
            <v>82055980</v>
          </cell>
          <cell r="X3032" t="str">
            <v>CHINA</v>
          </cell>
          <cell r="Y3032">
            <v>3</v>
          </cell>
        </row>
        <row r="3033">
          <cell r="A3033" t="str">
            <v>5012572009928</v>
          </cell>
          <cell r="B3033" t="str">
            <v>7003150</v>
          </cell>
          <cell r="C3033" t="str">
            <v>W&amp;N COUTEAU A PEINDRE N25</v>
          </cell>
          <cell r="D3033">
            <v>65</v>
          </cell>
          <cell r="E3033"/>
          <cell r="F3033"/>
          <cell r="G3033" t="str">
            <v>WN COUTEAU A PEINDRE N25</v>
          </cell>
          <cell r="H3033" t="str">
            <v>W&amp;N SCHILDERSMES 25</v>
          </cell>
          <cell r="I3033" t="str">
            <v>WN PAINTING KNIFE NO 25</v>
          </cell>
          <cell r="J3033">
            <v>2.2999999999999998</v>
          </cell>
          <cell r="K3033">
            <v>2.37</v>
          </cell>
          <cell r="L3033">
            <v>3.0434782608695778E-2</v>
          </cell>
          <cell r="M3033" t="str">
            <v>Actif</v>
          </cell>
          <cell r="N3033"/>
          <cell r="O3033" t="str">
            <v>WINSOR &amp; NEWTON</v>
          </cell>
          <cell r="P3033" t="str">
            <v>FINE ARTS</v>
          </cell>
          <cell r="Q3033" t="str">
            <v>W&amp;N ACCESSORY</v>
          </cell>
          <cell r="R3033" t="str">
            <v>FINE ART KNIFE</v>
          </cell>
          <cell r="S3033" t="str">
            <v>UNIT</v>
          </cell>
          <cell r="T3033" t="str">
            <v>No serie</v>
          </cell>
          <cell r="U3033" t="str">
            <v/>
          </cell>
          <cell r="V3033" t="str">
            <v>10100850741701</v>
          </cell>
          <cell r="W3033" t="str">
            <v>82055980</v>
          </cell>
          <cell r="X3033" t="str">
            <v>CHINA</v>
          </cell>
          <cell r="Y3033">
            <v>3</v>
          </cell>
        </row>
        <row r="3034">
          <cell r="A3034" t="str">
            <v>5012572009935</v>
          </cell>
          <cell r="B3034" t="str">
            <v>7003151</v>
          </cell>
          <cell r="C3034" t="str">
            <v>W&amp;N COUTEAU A PEINDRE N26</v>
          </cell>
          <cell r="D3034">
            <v>65</v>
          </cell>
          <cell r="E3034"/>
          <cell r="F3034"/>
          <cell r="G3034" t="str">
            <v>WN COUTEAU A PEINDRE N26</v>
          </cell>
          <cell r="H3034" t="str">
            <v>W&amp;N SCHILDERSMES 26</v>
          </cell>
          <cell r="I3034" t="str">
            <v>WN PAINTING KNIFE NO 26</v>
          </cell>
          <cell r="J3034">
            <v>2.2999999999999998</v>
          </cell>
          <cell r="K3034">
            <v>2.37</v>
          </cell>
          <cell r="L3034">
            <v>3.0434782608695778E-2</v>
          </cell>
          <cell r="M3034" t="str">
            <v>Actif</v>
          </cell>
          <cell r="N3034"/>
          <cell r="O3034" t="str">
            <v>WINSOR &amp; NEWTON</v>
          </cell>
          <cell r="P3034" t="str">
            <v>FINE ARTS</v>
          </cell>
          <cell r="Q3034" t="str">
            <v>W&amp;N ACCESSORY</v>
          </cell>
          <cell r="R3034" t="str">
            <v>FINE ART KNIFE</v>
          </cell>
          <cell r="S3034" t="str">
            <v>UNIT</v>
          </cell>
          <cell r="T3034" t="str">
            <v>No serie</v>
          </cell>
          <cell r="U3034" t="str">
            <v/>
          </cell>
          <cell r="V3034" t="str">
            <v>10100850741701</v>
          </cell>
          <cell r="W3034" t="str">
            <v>82055980</v>
          </cell>
          <cell r="X3034" t="str">
            <v>CHINA</v>
          </cell>
          <cell r="Y3034">
            <v>3</v>
          </cell>
        </row>
        <row r="3035">
          <cell r="A3035" t="str">
            <v>5012572009942</v>
          </cell>
          <cell r="B3035" t="str">
            <v>7003152</v>
          </cell>
          <cell r="C3035" t="str">
            <v>W&amp;N COUTEAU A PEINDRE N27</v>
          </cell>
          <cell r="D3035">
            <v>65</v>
          </cell>
          <cell r="E3035"/>
          <cell r="F3035"/>
          <cell r="G3035" t="str">
            <v>WN COUTEAU A PEINDRE N27</v>
          </cell>
          <cell r="H3035" t="str">
            <v>W&amp;N SCHILDERSMES 27</v>
          </cell>
          <cell r="I3035" t="str">
            <v>WN PAINTING KNIFE NO 27</v>
          </cell>
          <cell r="J3035">
            <v>2.2999999999999998</v>
          </cell>
          <cell r="K3035">
            <v>2.37</v>
          </cell>
          <cell r="L3035">
            <v>3.0434782608695778E-2</v>
          </cell>
          <cell r="M3035" t="str">
            <v>Actif</v>
          </cell>
          <cell r="N3035"/>
          <cell r="O3035" t="str">
            <v>WINSOR &amp; NEWTON</v>
          </cell>
          <cell r="P3035" t="str">
            <v>FINE ARTS</v>
          </cell>
          <cell r="Q3035" t="str">
            <v>W&amp;N ACCESSORY</v>
          </cell>
          <cell r="R3035" t="str">
            <v>FINE ART KNIFE</v>
          </cell>
          <cell r="S3035" t="str">
            <v>UNIT</v>
          </cell>
          <cell r="T3035" t="str">
            <v>No serie</v>
          </cell>
          <cell r="U3035" t="str">
            <v/>
          </cell>
          <cell r="V3035" t="str">
            <v>10100850741701</v>
          </cell>
          <cell r="W3035" t="str">
            <v>82055980</v>
          </cell>
          <cell r="X3035" t="str">
            <v>CHINA</v>
          </cell>
          <cell r="Y3035">
            <v>3</v>
          </cell>
        </row>
        <row r="3036">
          <cell r="A3036" t="str">
            <v>5012572009959</v>
          </cell>
          <cell r="B3036" t="str">
            <v>7003153</v>
          </cell>
          <cell r="C3036" t="str">
            <v>W&amp;N COUTEAU A PEINDRE N28</v>
          </cell>
          <cell r="D3036">
            <v>65</v>
          </cell>
          <cell r="E3036"/>
          <cell r="F3036"/>
          <cell r="G3036" t="str">
            <v>WN COUTEAU A PEINDRE N28</v>
          </cell>
          <cell r="H3036" t="str">
            <v>W&amp;N SCHILDERSMES 28</v>
          </cell>
          <cell r="I3036" t="str">
            <v>WN PAINTING KNIFE NO 28</v>
          </cell>
          <cell r="J3036">
            <v>2.2999999999999998</v>
          </cell>
          <cell r="K3036">
            <v>2.37</v>
          </cell>
          <cell r="L3036">
            <v>3.0434782608695778E-2</v>
          </cell>
          <cell r="M3036" t="str">
            <v>Actif</v>
          </cell>
          <cell r="N3036"/>
          <cell r="O3036" t="str">
            <v>WINSOR &amp; NEWTON</v>
          </cell>
          <cell r="P3036" t="str">
            <v>FINE ARTS</v>
          </cell>
          <cell r="Q3036" t="str">
            <v>W&amp;N ACCESSORY</v>
          </cell>
          <cell r="R3036" t="str">
            <v>FINE ART KNIFE</v>
          </cell>
          <cell r="S3036" t="str">
            <v>UNIT</v>
          </cell>
          <cell r="T3036" t="str">
            <v>No serie</v>
          </cell>
          <cell r="U3036" t="str">
            <v/>
          </cell>
          <cell r="V3036" t="str">
            <v>10100850741701</v>
          </cell>
          <cell r="W3036" t="str">
            <v>82055980</v>
          </cell>
          <cell r="X3036" t="str">
            <v>CHINA</v>
          </cell>
          <cell r="Y3036">
            <v>3</v>
          </cell>
        </row>
        <row r="3037">
          <cell r="A3037" t="str">
            <v>5012572009966</v>
          </cell>
          <cell r="B3037" t="str">
            <v>7003154</v>
          </cell>
          <cell r="C3037" t="str">
            <v>W&amp;N COUTEAU A PEINDRE N29</v>
          </cell>
          <cell r="D3037">
            <v>65</v>
          </cell>
          <cell r="E3037"/>
          <cell r="F3037"/>
          <cell r="G3037" t="str">
            <v>WN COUTEAU A PEINDRE N29</v>
          </cell>
          <cell r="H3037" t="str">
            <v>W&amp;N SCHILDERSMES 29</v>
          </cell>
          <cell r="I3037" t="str">
            <v>WN PAINTING KNIFE NO 29</v>
          </cell>
          <cell r="J3037">
            <v>2.2999999999999998</v>
          </cell>
          <cell r="K3037">
            <v>2.37</v>
          </cell>
          <cell r="L3037">
            <v>3.0434782608695778E-2</v>
          </cell>
          <cell r="M3037" t="str">
            <v>Actif</v>
          </cell>
          <cell r="N3037"/>
          <cell r="O3037" t="str">
            <v>WINSOR &amp; NEWTON</v>
          </cell>
          <cell r="P3037" t="str">
            <v>FINE ARTS</v>
          </cell>
          <cell r="Q3037" t="str">
            <v>W&amp;N ACCESSORY</v>
          </cell>
          <cell r="R3037" t="str">
            <v>FINE ART KNIFE</v>
          </cell>
          <cell r="S3037" t="str">
            <v>UNIT</v>
          </cell>
          <cell r="T3037" t="str">
            <v>No serie</v>
          </cell>
          <cell r="U3037" t="str">
            <v/>
          </cell>
          <cell r="V3037" t="str">
            <v>10100850741701</v>
          </cell>
          <cell r="W3037" t="str">
            <v>82055980</v>
          </cell>
          <cell r="X3037" t="str">
            <v>CHINA</v>
          </cell>
          <cell r="Y3037">
            <v>3</v>
          </cell>
        </row>
        <row r="3038">
          <cell r="A3038" t="str">
            <v>5012572009973</v>
          </cell>
          <cell r="B3038" t="str">
            <v>7003155</v>
          </cell>
          <cell r="C3038" t="str">
            <v>W&amp;N COUTEAU A PEINDRE N30</v>
          </cell>
          <cell r="D3038">
            <v>65</v>
          </cell>
          <cell r="E3038"/>
          <cell r="F3038"/>
          <cell r="G3038" t="str">
            <v>WN COUTEAU A PEINDRE N30</v>
          </cell>
          <cell r="H3038" t="str">
            <v>W&amp;N SCHILDERSMES 30</v>
          </cell>
          <cell r="I3038" t="str">
            <v>WN PAINTING KNIFE NO 30</v>
          </cell>
          <cell r="J3038">
            <v>2.2999999999999998</v>
          </cell>
          <cell r="K3038">
            <v>2.37</v>
          </cell>
          <cell r="L3038">
            <v>3.0434782608695778E-2</v>
          </cell>
          <cell r="M3038" t="str">
            <v>Actif</v>
          </cell>
          <cell r="N3038"/>
          <cell r="O3038" t="str">
            <v>WINSOR &amp; NEWTON</v>
          </cell>
          <cell r="P3038" t="str">
            <v>FINE ARTS</v>
          </cell>
          <cell r="Q3038" t="str">
            <v>W&amp;N ACCESSORY</v>
          </cell>
          <cell r="R3038" t="str">
            <v>FINE ART KNIFE</v>
          </cell>
          <cell r="S3038" t="str">
            <v>UNIT</v>
          </cell>
          <cell r="T3038" t="str">
            <v>No serie</v>
          </cell>
          <cell r="U3038" t="str">
            <v/>
          </cell>
          <cell r="V3038" t="str">
            <v>10100850741701</v>
          </cell>
          <cell r="W3038" t="str">
            <v>82055980</v>
          </cell>
          <cell r="X3038" t="str">
            <v>CHINA</v>
          </cell>
          <cell r="Y3038">
            <v>3</v>
          </cell>
        </row>
        <row r="3039">
          <cell r="A3039" t="str">
            <v>884955030684</v>
          </cell>
          <cell r="B3039" t="str">
            <v>5295020</v>
          </cell>
          <cell r="C3039" t="str">
            <v>W&amp;N FOUNDATION PINCEAUX HUILE SOIE MANCHE CT X3 PLAT 4/10/14</v>
          </cell>
          <cell r="D3039">
            <v>65</v>
          </cell>
          <cell r="E3039"/>
          <cell r="F3039"/>
          <cell r="G3039" t="str">
            <v>WN FOUN PIN SOIE MC 3 PLAT</v>
          </cell>
          <cell r="H3039" t="str">
            <v>W&amp;N FOUD OLIEVERFPENSELENSET 3ST PLAT KORTE STEEL N 4/10/14</v>
          </cell>
          <cell r="I3039" t="str">
            <v>WN FHB OIL SH 3 PACK</v>
          </cell>
          <cell r="J3039">
            <v>3.35</v>
          </cell>
          <cell r="K3039">
            <v>3.42</v>
          </cell>
          <cell r="L3039">
            <v>2.0895522388059654E-2</v>
          </cell>
          <cell r="M3039" t="str">
            <v>Actif</v>
          </cell>
          <cell r="N3039"/>
          <cell r="O3039" t="str">
            <v>WINSOR &amp; NEWTON</v>
          </cell>
          <cell r="P3039" t="str">
            <v>FINE ARTS</v>
          </cell>
          <cell r="Q3039" t="str">
            <v>W&amp;N BRUSH</v>
          </cell>
          <cell r="R3039" t="str">
            <v>FOUNDATION HOG BRUSH</v>
          </cell>
          <cell r="S3039" t="str">
            <v>SET</v>
          </cell>
          <cell r="T3039" t="str">
            <v>No serie</v>
          </cell>
          <cell r="U3039" t="str">
            <v>NU</v>
          </cell>
          <cell r="V3039" t="str">
            <v>10100400531831</v>
          </cell>
          <cell r="W3039" t="str">
            <v>96033010</v>
          </cell>
          <cell r="X3039" t="str">
            <v>CHINA</v>
          </cell>
          <cell r="Y3039">
            <v>6</v>
          </cell>
        </row>
        <row r="3040">
          <cell r="A3040" t="str">
            <v>884955030745</v>
          </cell>
          <cell r="B3040" t="str">
            <v>5295026</v>
          </cell>
          <cell r="C3040" t="str">
            <v>W&amp;N FOUNDATION BROSSES HUILE SOIE MANCHE LONG X6 ASS</v>
          </cell>
          <cell r="D3040">
            <v>65</v>
          </cell>
          <cell r="E3040"/>
          <cell r="F3040"/>
          <cell r="G3040" t="str">
            <v>WN FOUN BRO SOIE ML 6 ASS</v>
          </cell>
          <cell r="H3040" t="str">
            <v>W&amp;N FOUD OLIEVERFPENSEL 6ST LG STL RD 3/6 KATTENG3/6 PL10/14</v>
          </cell>
          <cell r="I3040" t="str">
            <v>WN FHB OIL LH 6 PACK</v>
          </cell>
          <cell r="J3040">
            <v>7.41</v>
          </cell>
          <cell r="K3040">
            <v>7.56</v>
          </cell>
          <cell r="L3040">
            <v>2.0242914979757012E-2</v>
          </cell>
          <cell r="M3040" t="str">
            <v>Actif</v>
          </cell>
          <cell r="N3040"/>
          <cell r="O3040" t="str">
            <v>WINSOR &amp; NEWTON</v>
          </cell>
          <cell r="P3040" t="str">
            <v>FINE ARTS</v>
          </cell>
          <cell r="Q3040" t="str">
            <v>W&amp;N BRUSH</v>
          </cell>
          <cell r="R3040" t="str">
            <v>FOUNDATION HOG BRUSH</v>
          </cell>
          <cell r="S3040" t="str">
            <v>SET</v>
          </cell>
          <cell r="T3040" t="str">
            <v>No serie</v>
          </cell>
          <cell r="U3040" t="str">
            <v>NU</v>
          </cell>
          <cell r="V3040" t="str">
            <v>10100400531831</v>
          </cell>
          <cell r="W3040" t="str">
            <v>96033010</v>
          </cell>
          <cell r="X3040" t="str">
            <v>CHINA</v>
          </cell>
          <cell r="Y3040">
            <v>6</v>
          </cell>
        </row>
        <row r="3041">
          <cell r="A3041" t="str">
            <v>884955030738</v>
          </cell>
          <cell r="B3041" t="str">
            <v>5295025</v>
          </cell>
          <cell r="C3041" t="str">
            <v>W&amp;N FOUNDATION PINCEAUX HUILE SOIE MANCHE COURT X6 ASS</v>
          </cell>
          <cell r="D3041">
            <v>65</v>
          </cell>
          <cell r="E3041"/>
          <cell r="F3041"/>
          <cell r="G3041" t="str">
            <v>WN FOUN PIN SOIE MC 6 ASS</v>
          </cell>
          <cell r="H3041" t="str">
            <v>W&amp;N FOUND OLIEVERFPENSELENSET 6 STUKS KORTE STEEL ASSORTI</v>
          </cell>
          <cell r="I3041" t="str">
            <v>WN FHB OIL SH 6 PACK</v>
          </cell>
          <cell r="J3041">
            <v>7.41</v>
          </cell>
          <cell r="K3041">
            <v>7.56</v>
          </cell>
          <cell r="L3041">
            <v>2.0242914979757012E-2</v>
          </cell>
          <cell r="M3041" t="str">
            <v>Actif</v>
          </cell>
          <cell r="N3041"/>
          <cell r="O3041" t="str">
            <v>WINSOR &amp; NEWTON</v>
          </cell>
          <cell r="P3041" t="str">
            <v>FINE ARTS</v>
          </cell>
          <cell r="Q3041" t="str">
            <v>W&amp;N BRUSH</v>
          </cell>
          <cell r="R3041" t="str">
            <v>FOUNDATION HOG BRUSH</v>
          </cell>
          <cell r="S3041" t="str">
            <v>SET</v>
          </cell>
          <cell r="T3041" t="str">
            <v>No serie</v>
          </cell>
          <cell r="U3041" t="str">
            <v>NU</v>
          </cell>
          <cell r="V3041" t="str">
            <v>10100400531831</v>
          </cell>
          <cell r="W3041" t="str">
            <v>96033010</v>
          </cell>
          <cell r="X3041" t="str">
            <v>CHINA</v>
          </cell>
          <cell r="Y3041">
            <v>6</v>
          </cell>
        </row>
        <row r="3042">
          <cell r="A3042" t="str">
            <v>884955030516</v>
          </cell>
          <cell r="B3042" t="str">
            <v>5295003</v>
          </cell>
          <cell r="C3042" t="str">
            <v>W&amp;N FOUNDATION PINCEAUX ACRYLIC X3 MANCHE COURT ASS 2/2/4</v>
          </cell>
          <cell r="D3042">
            <v>65</v>
          </cell>
          <cell r="E3042"/>
          <cell r="F3042"/>
          <cell r="G3042" t="str">
            <v>WN FOUN PIN ACR 3 MC 2/2/4</v>
          </cell>
          <cell r="H3042" t="str">
            <v>W&amp;N FOUND ACRYLPENSELENSET 3 STUKS KORTE STEEL NO. 2/2/4</v>
          </cell>
          <cell r="I3042" t="str">
            <v>WN FSB ACR SH 3 PACK</v>
          </cell>
          <cell r="J3042">
            <v>3.35</v>
          </cell>
          <cell r="K3042">
            <v>3.42</v>
          </cell>
          <cell r="L3042">
            <v>2.0895522388059654E-2</v>
          </cell>
          <cell r="M3042" t="str">
            <v>Actif</v>
          </cell>
          <cell r="N3042"/>
          <cell r="O3042" t="str">
            <v>WINSOR &amp; NEWTON</v>
          </cell>
          <cell r="P3042" t="str">
            <v>FINE ARTS</v>
          </cell>
          <cell r="Q3042" t="str">
            <v>W&amp;N BRUSH</v>
          </cell>
          <cell r="R3042" t="str">
            <v>FOUNDATION SYNTHETIC BRUSH</v>
          </cell>
          <cell r="S3042" t="str">
            <v>SET</v>
          </cell>
          <cell r="T3042" t="str">
            <v>No serie</v>
          </cell>
          <cell r="U3042" t="str">
            <v>NU</v>
          </cell>
          <cell r="V3042" t="str">
            <v>10100400530831</v>
          </cell>
          <cell r="W3042" t="str">
            <v>96033010</v>
          </cell>
          <cell r="X3042" t="str">
            <v>CHINA</v>
          </cell>
          <cell r="Y3042">
            <v>6</v>
          </cell>
        </row>
        <row r="3043">
          <cell r="A3043" t="str">
            <v>884955030509</v>
          </cell>
          <cell r="B3043" t="str">
            <v>5295002</v>
          </cell>
          <cell r="C3043" t="str">
            <v>W&amp;N FOUNDATION PINCEAUX ACRYLIC X3 MANCHE COURT PLAT 4/10/14</v>
          </cell>
          <cell r="D3043">
            <v>65</v>
          </cell>
          <cell r="E3043"/>
          <cell r="F3043"/>
          <cell r="G3043" t="str">
            <v>WN FOUN PIN ACR 3 MC 4/10/14</v>
          </cell>
          <cell r="H3043" t="str">
            <v>W&amp;N FOUND ACRYLPENSELENSET 3 STUKS KORTE STEEL NO. 4/10/14</v>
          </cell>
          <cell r="I3043" t="str">
            <v>WN FSB ACR SH 3 PACK</v>
          </cell>
          <cell r="J3043">
            <v>3.35</v>
          </cell>
          <cell r="K3043">
            <v>3.42</v>
          </cell>
          <cell r="L3043">
            <v>2.0895522388059654E-2</v>
          </cell>
          <cell r="M3043" t="str">
            <v>Actif</v>
          </cell>
          <cell r="N3043"/>
          <cell r="O3043" t="str">
            <v>WINSOR &amp; NEWTON</v>
          </cell>
          <cell r="P3043" t="str">
            <v>FINE ARTS</v>
          </cell>
          <cell r="Q3043" t="str">
            <v>W&amp;N BRUSH</v>
          </cell>
          <cell r="R3043" t="str">
            <v>FOUNDATION SYNTHETIC BRUSH</v>
          </cell>
          <cell r="S3043" t="str">
            <v>SET</v>
          </cell>
          <cell r="T3043" t="str">
            <v>No serie</v>
          </cell>
          <cell r="U3043" t="str">
            <v>NU</v>
          </cell>
          <cell r="V3043" t="str">
            <v>10100400530831</v>
          </cell>
          <cell r="W3043" t="str">
            <v>96033010</v>
          </cell>
          <cell r="X3043" t="str">
            <v>CHINA</v>
          </cell>
          <cell r="Y3043">
            <v>6</v>
          </cell>
        </row>
        <row r="3044">
          <cell r="A3044" t="str">
            <v>884955030493</v>
          </cell>
          <cell r="B3044" t="str">
            <v>5295001</v>
          </cell>
          <cell r="C3044" t="str">
            <v>W&amp;N FOUNDATION PINCEAUX ACRYLIC X3 MANCHE COURT ROND 1/3/5</v>
          </cell>
          <cell r="D3044">
            <v>65</v>
          </cell>
          <cell r="E3044"/>
          <cell r="F3044"/>
          <cell r="G3044" t="str">
            <v>WN FOUN PIN ACR 3 MC 1/3/5</v>
          </cell>
          <cell r="H3044" t="str">
            <v>W&amp;N FOUND ACRYLPENSELENSET 3 STUKS ROND KORTE STEEL N 1/3/5</v>
          </cell>
          <cell r="I3044" t="str">
            <v>WN FSB ACR SH 3 PACK</v>
          </cell>
          <cell r="J3044">
            <v>3.35</v>
          </cell>
          <cell r="K3044">
            <v>3.42</v>
          </cell>
          <cell r="L3044">
            <v>2.0895522388059654E-2</v>
          </cell>
          <cell r="M3044" t="str">
            <v>Actif</v>
          </cell>
          <cell r="N3044"/>
          <cell r="O3044" t="str">
            <v>WINSOR &amp; NEWTON</v>
          </cell>
          <cell r="P3044" t="str">
            <v>FINE ARTS</v>
          </cell>
          <cell r="Q3044" t="str">
            <v>W&amp;N BRUSH</v>
          </cell>
          <cell r="R3044" t="str">
            <v>FOUNDATION SYNTHETIC BRUSH</v>
          </cell>
          <cell r="S3044" t="str">
            <v>SET</v>
          </cell>
          <cell r="T3044" t="str">
            <v>No serie</v>
          </cell>
          <cell r="U3044" t="str">
            <v>NU</v>
          </cell>
          <cell r="V3044" t="str">
            <v>10100400530831</v>
          </cell>
          <cell r="W3044" t="str">
            <v>96033010</v>
          </cell>
          <cell r="X3044" t="str">
            <v>CHINA</v>
          </cell>
          <cell r="Y3044">
            <v>6</v>
          </cell>
        </row>
        <row r="3045">
          <cell r="A3045" t="str">
            <v>884955030592</v>
          </cell>
          <cell r="B3045" t="str">
            <v>5295011</v>
          </cell>
          <cell r="C3045" t="str">
            <v>W&amp;N FOUNDATION PINCEAUX AQUARELLE X3 ASS 1/3/5</v>
          </cell>
          <cell r="D3045">
            <v>65</v>
          </cell>
          <cell r="E3045"/>
          <cell r="F3045"/>
          <cell r="G3045" t="str">
            <v>WN FOUN PIN AQU 3 ASS 1/3/5</v>
          </cell>
          <cell r="H3045" t="str">
            <v>W&amp;N FOUND AQLPENSELENSET 3 STUKS KORTE STEEL N RD 3/5 PLAT 1</v>
          </cell>
          <cell r="I3045" t="str">
            <v>WN FSB WC SH 3 PACK</v>
          </cell>
          <cell r="J3045">
            <v>3.35</v>
          </cell>
          <cell r="K3045">
            <v>3.42</v>
          </cell>
          <cell r="L3045">
            <v>2.0895522388059654E-2</v>
          </cell>
          <cell r="M3045" t="str">
            <v>Actif</v>
          </cell>
          <cell r="N3045"/>
          <cell r="O3045" t="str">
            <v>WINSOR &amp; NEWTON</v>
          </cell>
          <cell r="P3045" t="str">
            <v>FINE ARTS</v>
          </cell>
          <cell r="Q3045" t="str">
            <v>W&amp;N BRUSH</v>
          </cell>
          <cell r="R3045" t="str">
            <v>FOUNDATION SYNTHETIC BRUSH</v>
          </cell>
          <cell r="S3045" t="str">
            <v>SET</v>
          </cell>
          <cell r="T3045" t="str">
            <v>No serie</v>
          </cell>
          <cell r="U3045" t="str">
            <v>NU</v>
          </cell>
          <cell r="V3045" t="str">
            <v>10100400530831</v>
          </cell>
          <cell r="W3045" t="str">
            <v>96033010</v>
          </cell>
          <cell r="X3045" t="str">
            <v>CHINA</v>
          </cell>
          <cell r="Y3045">
            <v>6</v>
          </cell>
        </row>
        <row r="3046">
          <cell r="A3046" t="str">
            <v>884955030608</v>
          </cell>
          <cell r="B3046" t="str">
            <v>5295012</v>
          </cell>
          <cell r="C3046" t="str">
            <v>W&amp;N FOUNDATION PINCEAUX AQUARELLE X3 ASS 3/1/2</v>
          </cell>
          <cell r="D3046">
            <v>65</v>
          </cell>
          <cell r="E3046"/>
          <cell r="F3046"/>
          <cell r="G3046" t="str">
            <v>WN FOUN PIN AQU 3 ASS 3/1/2</v>
          </cell>
          <cell r="H3046" t="str">
            <v>W&amp;N FOUND AQPENSELENSET 3 STUKS KORTE STEEL N RD 3 PLAT 1/2</v>
          </cell>
          <cell r="I3046" t="str">
            <v>WN FSB WC SH 3 PACK</v>
          </cell>
          <cell r="J3046">
            <v>3.35</v>
          </cell>
          <cell r="K3046">
            <v>3.42</v>
          </cell>
          <cell r="L3046">
            <v>2.0895522388059654E-2</v>
          </cell>
          <cell r="M3046" t="str">
            <v>Actif</v>
          </cell>
          <cell r="N3046"/>
          <cell r="O3046" t="str">
            <v>WINSOR &amp; NEWTON</v>
          </cell>
          <cell r="P3046" t="str">
            <v>FINE ARTS</v>
          </cell>
          <cell r="Q3046" t="str">
            <v>W&amp;N BRUSH</v>
          </cell>
          <cell r="R3046" t="str">
            <v>FOUNDATION SYNTHETIC BRUSH</v>
          </cell>
          <cell r="S3046" t="str">
            <v>SET</v>
          </cell>
          <cell r="T3046" t="str">
            <v>No serie</v>
          </cell>
          <cell r="U3046" t="str">
            <v>NU</v>
          </cell>
          <cell r="V3046" t="str">
            <v>10100400530831</v>
          </cell>
          <cell r="W3046" t="str">
            <v>96033010</v>
          </cell>
          <cell r="X3046" t="str">
            <v>CHINA</v>
          </cell>
          <cell r="Y3046">
            <v>6</v>
          </cell>
        </row>
        <row r="3047">
          <cell r="A3047" t="str">
            <v>884955030585</v>
          </cell>
          <cell r="B3047" t="str">
            <v>5295010</v>
          </cell>
          <cell r="C3047" t="str">
            <v>W&amp;N FOUNDATION PINCEAUX AQUARELLE X3 ROND 2/4/6</v>
          </cell>
          <cell r="D3047">
            <v>65</v>
          </cell>
          <cell r="E3047"/>
          <cell r="F3047"/>
          <cell r="G3047" t="str">
            <v>WN FOUN PIN AQU 3 ROND 2/4/6</v>
          </cell>
          <cell r="H3047" t="str">
            <v>W&amp;N FOUND AQUARELPENSELENSET 3 STUKS RD KORTE STEEL N 2/4/6</v>
          </cell>
          <cell r="I3047" t="str">
            <v>WN FSB WC SH 3 PACK</v>
          </cell>
          <cell r="J3047">
            <v>3.35</v>
          </cell>
          <cell r="K3047">
            <v>3.42</v>
          </cell>
          <cell r="L3047">
            <v>2.0895522388059654E-2</v>
          </cell>
          <cell r="M3047" t="str">
            <v>Actif</v>
          </cell>
          <cell r="N3047"/>
          <cell r="O3047" t="str">
            <v>WINSOR &amp; NEWTON</v>
          </cell>
          <cell r="P3047" t="str">
            <v>FINE ARTS</v>
          </cell>
          <cell r="Q3047" t="str">
            <v>W&amp;N BRUSH</v>
          </cell>
          <cell r="R3047" t="str">
            <v>FOUNDATION SYNTHETIC BRUSH</v>
          </cell>
          <cell r="S3047" t="str">
            <v>SET</v>
          </cell>
          <cell r="T3047" t="str">
            <v>No serie</v>
          </cell>
          <cell r="U3047" t="str">
            <v>NU</v>
          </cell>
          <cell r="V3047" t="str">
            <v>10100400530831</v>
          </cell>
          <cell r="W3047" t="str">
            <v>96033010</v>
          </cell>
          <cell r="X3047" t="str">
            <v>CHINA</v>
          </cell>
          <cell r="Y3047">
            <v>6</v>
          </cell>
        </row>
        <row r="3048">
          <cell r="A3048" t="str">
            <v>884955030622</v>
          </cell>
          <cell r="B3048" t="str">
            <v>5295014</v>
          </cell>
          <cell r="C3048" t="str">
            <v>W&amp;N FOUNDATION PINCEAUX AQUARELLE X4 ASS 3/5/2/4</v>
          </cell>
          <cell r="D3048">
            <v>65</v>
          </cell>
          <cell r="E3048"/>
          <cell r="F3048"/>
          <cell r="G3048" t="str">
            <v>WN FOUN PIN AQU 4 ASS3/5/2/4</v>
          </cell>
          <cell r="H3048" t="str">
            <v>W&amp;N FOUD AQPENSELENSET 4ST LG STEEL N RD 3/5 KATTENTONG 2/4</v>
          </cell>
          <cell r="I3048" t="str">
            <v>WN FSB WC SH 4 PACK</v>
          </cell>
          <cell r="J3048">
            <v>4.37</v>
          </cell>
          <cell r="K3048">
            <v>4.46</v>
          </cell>
          <cell r="L3048">
            <v>2.0594965675057177E-2</v>
          </cell>
          <cell r="M3048" t="str">
            <v>Actif</v>
          </cell>
          <cell r="N3048"/>
          <cell r="O3048" t="str">
            <v>WINSOR &amp; NEWTON</v>
          </cell>
          <cell r="P3048" t="str">
            <v>FINE ARTS</v>
          </cell>
          <cell r="Q3048" t="str">
            <v>W&amp;N BRUSH</v>
          </cell>
          <cell r="R3048" t="str">
            <v>FOUNDATION SYNTHETIC BRUSH</v>
          </cell>
          <cell r="S3048" t="str">
            <v>SET</v>
          </cell>
          <cell r="T3048" t="str">
            <v>No serie</v>
          </cell>
          <cell r="U3048" t="str">
            <v>NU</v>
          </cell>
          <cell r="V3048" t="str">
            <v>10100400530831</v>
          </cell>
          <cell r="W3048" t="str">
            <v>96033010</v>
          </cell>
          <cell r="X3048" t="str">
            <v>CHINA</v>
          </cell>
          <cell r="Y3048">
            <v>6</v>
          </cell>
        </row>
        <row r="3049">
          <cell r="A3049" t="str">
            <v>884955030561</v>
          </cell>
          <cell r="B3049" t="str">
            <v>5295008</v>
          </cell>
          <cell r="C3049" t="str">
            <v>W&amp;N FOUNDATION BROSSES ACRYLIC X6 MANCHE LONG ASS</v>
          </cell>
          <cell r="D3049">
            <v>65</v>
          </cell>
          <cell r="E3049"/>
          <cell r="F3049"/>
          <cell r="G3049" t="str">
            <v>WN FOUN BROS ACR 6 ML ASS</v>
          </cell>
          <cell r="H3049" t="str">
            <v>W&amp;N FOUD ACRYLPENSEL 6ST KT STL RD 3/6 PL 10/14 KATTENG 3/6</v>
          </cell>
          <cell r="I3049" t="str">
            <v>WN FSB ACR LH 6 PACK</v>
          </cell>
          <cell r="J3049">
            <v>7.41</v>
          </cell>
          <cell r="K3049">
            <v>7.56</v>
          </cell>
          <cell r="L3049">
            <v>2.0242914979757012E-2</v>
          </cell>
          <cell r="M3049" t="str">
            <v>Actif</v>
          </cell>
          <cell r="N3049"/>
          <cell r="O3049" t="str">
            <v>WINSOR &amp; NEWTON</v>
          </cell>
          <cell r="P3049" t="str">
            <v>FINE ARTS</v>
          </cell>
          <cell r="Q3049" t="str">
            <v>W&amp;N BRUSH</v>
          </cell>
          <cell r="R3049" t="str">
            <v>FOUNDATION SYNTHETIC BRUSH</v>
          </cell>
          <cell r="S3049" t="str">
            <v>SET</v>
          </cell>
          <cell r="T3049" t="str">
            <v>No serie</v>
          </cell>
          <cell r="U3049" t="str">
            <v>NU</v>
          </cell>
          <cell r="V3049" t="str">
            <v>10100400530831</v>
          </cell>
          <cell r="W3049" t="str">
            <v>96033010</v>
          </cell>
          <cell r="X3049" t="str">
            <v>CHINA</v>
          </cell>
          <cell r="Y3049">
            <v>6</v>
          </cell>
        </row>
        <row r="3050">
          <cell r="A3050" t="str">
            <v>884955030554</v>
          </cell>
          <cell r="B3050" t="str">
            <v>5295007</v>
          </cell>
          <cell r="C3050" t="str">
            <v>W&amp;N FOUNDATION PINCEAUX ACRYLIC X6 MANCHE COURT ASS</v>
          </cell>
          <cell r="D3050">
            <v>65</v>
          </cell>
          <cell r="E3050"/>
          <cell r="F3050"/>
          <cell r="G3050" t="str">
            <v>WN FOUN PIN ACR 6 MC ASS</v>
          </cell>
          <cell r="H3050" t="str">
            <v>W&amp;N FOUD ACRYLPENSELENSET 3ST LG STL RD 2PLAT 8 KATTENTONG 4</v>
          </cell>
          <cell r="I3050" t="str">
            <v>WN FSB ACR SH 6 PACK</v>
          </cell>
          <cell r="J3050">
            <v>7.41</v>
          </cell>
          <cell r="K3050">
            <v>7.56</v>
          </cell>
          <cell r="L3050">
            <v>2.0242914979757012E-2</v>
          </cell>
          <cell r="M3050" t="str">
            <v>Actif</v>
          </cell>
          <cell r="N3050"/>
          <cell r="O3050" t="str">
            <v>WINSOR &amp; NEWTON</v>
          </cell>
          <cell r="P3050" t="str">
            <v>FINE ARTS</v>
          </cell>
          <cell r="Q3050" t="str">
            <v>W&amp;N BRUSH</v>
          </cell>
          <cell r="R3050" t="str">
            <v>FOUNDATION SYNTHETIC BRUSH</v>
          </cell>
          <cell r="S3050" t="str">
            <v>SET</v>
          </cell>
          <cell r="T3050" t="str">
            <v>No serie</v>
          </cell>
          <cell r="U3050" t="str">
            <v>NU</v>
          </cell>
          <cell r="V3050" t="str">
            <v>10100400530831</v>
          </cell>
          <cell r="W3050" t="str">
            <v>96033010</v>
          </cell>
          <cell r="X3050" t="str">
            <v>CHINA</v>
          </cell>
          <cell r="Y3050">
            <v>6</v>
          </cell>
        </row>
        <row r="3051">
          <cell r="A3051" t="str">
            <v>884955030646</v>
          </cell>
          <cell r="B3051" t="str">
            <v>5295016</v>
          </cell>
          <cell r="C3051" t="str">
            <v>W&amp;N FOUNDATION PINCEAUX AQUARELLE X6 ASS 1/2/5/6/3/4</v>
          </cell>
          <cell r="D3051">
            <v>65</v>
          </cell>
          <cell r="E3051"/>
          <cell r="F3051"/>
          <cell r="G3051" t="str">
            <v>WN FOUN PIN AQU 6 ASS</v>
          </cell>
          <cell r="H3051" t="str">
            <v>W&amp;N FOUD AQPENSEL 6ST KORTE STL N RD 1/5/6 KATTENG 2PL 3/4</v>
          </cell>
          <cell r="I3051" t="str">
            <v>WN FSB WC SH 6 PACK</v>
          </cell>
          <cell r="J3051">
            <v>7.41</v>
          </cell>
          <cell r="K3051">
            <v>7.56</v>
          </cell>
          <cell r="L3051">
            <v>2.0242914979757012E-2</v>
          </cell>
          <cell r="M3051" t="str">
            <v>Actif</v>
          </cell>
          <cell r="N3051"/>
          <cell r="O3051" t="str">
            <v>WINSOR &amp; NEWTON</v>
          </cell>
          <cell r="P3051" t="str">
            <v>FINE ARTS</v>
          </cell>
          <cell r="Q3051" t="str">
            <v>W&amp;N BRUSH</v>
          </cell>
          <cell r="R3051" t="str">
            <v>FOUNDATION SYNTHETIC BRUSH</v>
          </cell>
          <cell r="S3051" t="str">
            <v>SET</v>
          </cell>
          <cell r="T3051" t="str">
            <v>No serie</v>
          </cell>
          <cell r="U3051" t="str">
            <v>NU</v>
          </cell>
          <cell r="V3051" t="str">
            <v>10100400530831</v>
          </cell>
          <cell r="W3051" t="str">
            <v>96033010</v>
          </cell>
          <cell r="X3051" t="str">
            <v>CHINA</v>
          </cell>
          <cell r="Y3051">
            <v>6</v>
          </cell>
        </row>
        <row r="3052">
          <cell r="A3052" t="str">
            <v>884955030639</v>
          </cell>
          <cell r="B3052" t="str">
            <v>5295015</v>
          </cell>
          <cell r="C3052" t="str">
            <v>W&amp;N FOUNDATION PINCEAUX AQUARELLE X6 ASS 2/3/5/3/5/6</v>
          </cell>
          <cell r="D3052">
            <v>65</v>
          </cell>
          <cell r="E3052"/>
          <cell r="F3052"/>
          <cell r="G3052" t="str">
            <v>WN FOUN PIN AQU 6 ASS</v>
          </cell>
          <cell r="H3052" t="str">
            <v>W&amp;N FOUD AQPENSELENSET 6ST KORTE STL N RD 2/3/5 PLAT 3/5/6</v>
          </cell>
          <cell r="I3052" t="str">
            <v>WN FSB WC SH 6 PACK</v>
          </cell>
          <cell r="J3052">
            <v>7.41</v>
          </cell>
          <cell r="K3052">
            <v>7.56</v>
          </cell>
          <cell r="L3052">
            <v>2.0242914979757012E-2</v>
          </cell>
          <cell r="M3052" t="str">
            <v>Actif</v>
          </cell>
          <cell r="N3052"/>
          <cell r="O3052" t="str">
            <v>WINSOR &amp; NEWTON</v>
          </cell>
          <cell r="P3052" t="str">
            <v>FINE ARTS</v>
          </cell>
          <cell r="Q3052" t="str">
            <v>W&amp;N BRUSH</v>
          </cell>
          <cell r="R3052" t="str">
            <v>FOUNDATION SYNTHETIC BRUSH</v>
          </cell>
          <cell r="S3052" t="str">
            <v>SET</v>
          </cell>
          <cell r="T3052" t="str">
            <v>No serie</v>
          </cell>
          <cell r="U3052" t="str">
            <v>NU</v>
          </cell>
          <cell r="V3052" t="str">
            <v>10100400530831</v>
          </cell>
          <cell r="W3052" t="str">
            <v>96033010</v>
          </cell>
          <cell r="X3052" t="str">
            <v>CHINA</v>
          </cell>
          <cell r="Y3052">
            <v>6</v>
          </cell>
        </row>
        <row r="3053">
          <cell r="A3053" t="str">
            <v>094376947519</v>
          </cell>
          <cell r="B3053" t="str">
            <v>5296701</v>
          </cell>
          <cell r="C3053" t="str">
            <v>W&amp;N POCHETTE PINCEAUX ECONOMIQUE 3 PINCEAUX MARTRE</v>
          </cell>
          <cell r="D3053">
            <v>65</v>
          </cell>
          <cell r="E3053"/>
          <cell r="F3053"/>
          <cell r="G3053" t="str">
            <v>WN POCHETTE ECO 3 PIN MARTRE</v>
          </cell>
          <cell r="H3053" t="str">
            <v>W&amp;N VALUE BRUSH PACK 3 SABLE</v>
          </cell>
          <cell r="I3053" t="str">
            <v>WN VALUE BRUSH PACK 3 SABLE</v>
          </cell>
          <cell r="J3053">
            <v>4.22</v>
          </cell>
          <cell r="K3053">
            <v>4.3</v>
          </cell>
          <cell r="L3053">
            <v>1.8957345971564E-2</v>
          </cell>
          <cell r="M3053" t="str">
            <v>Actif</v>
          </cell>
          <cell r="N3053"/>
          <cell r="O3053" t="str">
            <v>WINSOR &amp; NEWTON</v>
          </cell>
          <cell r="P3053" t="str">
            <v>FINE ARTS</v>
          </cell>
          <cell r="Q3053" t="str">
            <v>W&amp;N BRUSH</v>
          </cell>
          <cell r="R3053" t="str">
            <v>SPECIAL VALUE PACK BRUSH</v>
          </cell>
          <cell r="S3053" t="str">
            <v>UNIT</v>
          </cell>
          <cell r="T3053" t="str">
            <v>No serie</v>
          </cell>
          <cell r="U3053" t="str">
            <v/>
          </cell>
          <cell r="V3053" t="str">
            <v>10100400563701</v>
          </cell>
          <cell r="W3053" t="str">
            <v>96033010</v>
          </cell>
          <cell r="X3053" t="str">
            <v>CHINA</v>
          </cell>
          <cell r="Y3053">
            <v>6</v>
          </cell>
        </row>
        <row r="3054">
          <cell r="A3054" t="str">
            <v>094376947717</v>
          </cell>
          <cell r="B3054" t="str">
            <v>5298702</v>
          </cell>
          <cell r="C3054" t="str">
            <v>W&amp;N POCHETTE PINCEAUX ECONOMIQUE 4 PINCEAUX SYNTHETIQUE</v>
          </cell>
          <cell r="D3054">
            <v>65</v>
          </cell>
          <cell r="E3054"/>
          <cell r="F3054"/>
          <cell r="G3054" t="str">
            <v>WN POCHETTE ECO 4 PIN SYNTH</v>
          </cell>
          <cell r="H3054" t="str">
            <v>W&amp;N VALUE BRUSH PACK 4 GOLDEN</v>
          </cell>
          <cell r="I3054" t="str">
            <v>WN VALUE BRUSH PCK 4 GOLD SYNT</v>
          </cell>
          <cell r="J3054">
            <v>4.22</v>
          </cell>
          <cell r="K3054">
            <v>4.3</v>
          </cell>
          <cell r="L3054">
            <v>1.8957345971564E-2</v>
          </cell>
          <cell r="M3054" t="str">
            <v>Actif</v>
          </cell>
          <cell r="N3054"/>
          <cell r="O3054" t="str">
            <v>WINSOR &amp; NEWTON</v>
          </cell>
          <cell r="P3054" t="str">
            <v>FINE ARTS</v>
          </cell>
          <cell r="Q3054" t="str">
            <v>W&amp;N BRUSH</v>
          </cell>
          <cell r="R3054" t="str">
            <v>SPECIAL VALUE PACK BRUSH</v>
          </cell>
          <cell r="S3054" t="str">
            <v>UNIT</v>
          </cell>
          <cell r="T3054" t="str">
            <v>No serie</v>
          </cell>
          <cell r="U3054" t="str">
            <v/>
          </cell>
          <cell r="V3054" t="str">
            <v>10100400563701</v>
          </cell>
          <cell r="W3054" t="str">
            <v>96033010</v>
          </cell>
          <cell r="X3054" t="str">
            <v>CHINA</v>
          </cell>
          <cell r="Y3054">
            <v>6</v>
          </cell>
        </row>
        <row r="3055">
          <cell r="A3055" t="str">
            <v>884955033449</v>
          </cell>
          <cell r="B3055" t="str">
            <v>INA4COL</v>
          </cell>
          <cell r="C3055" t="str">
            <v>W&amp;N POCHETTE PERFOREE A4</v>
          </cell>
          <cell r="D3055">
            <v>66</v>
          </cell>
          <cell r="E3055"/>
          <cell r="F3055"/>
          <cell r="G3055" t="str">
            <v>WN POCHETTE PERFOREE A4</v>
          </cell>
          <cell r="H3055" t="str">
            <v>DISPLAY SLEEVES A4</v>
          </cell>
          <cell r="I3055" t="str">
            <v>WN DISPLAY SLEEVES A4</v>
          </cell>
          <cell r="J3055">
            <v>0.82</v>
          </cell>
          <cell r="K3055">
            <v>0.84</v>
          </cell>
          <cell r="L3055">
            <v>2.4390243902439046E-2</v>
          </cell>
          <cell r="M3055" t="str">
            <v>Actif</v>
          </cell>
          <cell r="N3055"/>
          <cell r="O3055" t="str">
            <v>WINSOR &amp; NEWTON</v>
          </cell>
          <cell r="P3055" t="str">
            <v>FINE ARTS</v>
          </cell>
          <cell r="Q3055" t="str">
            <v>W&amp;N ACCESSORY</v>
          </cell>
          <cell r="R3055" t="str">
            <v>FINE ART ACCESSORY OTHERS</v>
          </cell>
          <cell r="S3055" t="str">
            <v>UNIT</v>
          </cell>
          <cell r="T3055" t="str">
            <v>No serie</v>
          </cell>
          <cell r="U3055" t="str">
            <v>NU</v>
          </cell>
          <cell r="V3055" t="str">
            <v>10100850759701</v>
          </cell>
          <cell r="W3055" t="str">
            <v>39261000</v>
          </cell>
          <cell r="X3055" t="str">
            <v>UNITED KINGDOM</v>
          </cell>
          <cell r="Y3055">
            <v>10</v>
          </cell>
        </row>
        <row r="3056">
          <cell r="A3056" t="str">
            <v>5012572006613</v>
          </cell>
          <cell r="B3056" t="str">
            <v>7030576</v>
          </cell>
          <cell r="C3056" t="str">
            <v>W&amp;N GOMME A FUSAIN MOYENNE</v>
          </cell>
          <cell r="D3056">
            <v>66</v>
          </cell>
          <cell r="E3056"/>
          <cell r="F3056"/>
          <cell r="G3056" t="str">
            <v>WN GOMME FUSAIN MOY</v>
          </cell>
          <cell r="H3056" t="str">
            <v>W&amp;N MEDIUM KNEADED RUBBERS</v>
          </cell>
          <cell r="I3056" t="str">
            <v>WN MEDIUM KNEADED RUBBERS</v>
          </cell>
          <cell r="J3056">
            <v>1.92</v>
          </cell>
          <cell r="K3056">
            <v>1.98</v>
          </cell>
          <cell r="L3056">
            <v>3.1250000000000028E-2</v>
          </cell>
          <cell r="M3056" t="str">
            <v>Actif</v>
          </cell>
          <cell r="N3056"/>
          <cell r="O3056" t="str">
            <v>WINSOR &amp; NEWTON</v>
          </cell>
          <cell r="P3056" t="str">
            <v>FINE ARTS</v>
          </cell>
          <cell r="Q3056" t="str">
            <v>W&amp;N ACCESSORY</v>
          </cell>
          <cell r="R3056" t="str">
            <v>FINE ART ACCESSORY OTHERS</v>
          </cell>
          <cell r="S3056" t="str">
            <v>UNIT</v>
          </cell>
          <cell r="T3056" t="str">
            <v>No serie</v>
          </cell>
          <cell r="U3056" t="str">
            <v>NU</v>
          </cell>
          <cell r="V3056" t="str">
            <v>10100850759701</v>
          </cell>
          <cell r="W3056" t="str">
            <v>40169200</v>
          </cell>
          <cell r="X3056" t="str">
            <v>MALAYSIA</v>
          </cell>
          <cell r="Y3056">
            <v>36</v>
          </cell>
        </row>
        <row r="3057">
          <cell r="A3057" t="str">
            <v>094376969689</v>
          </cell>
          <cell r="B3057" t="str">
            <v>7030575</v>
          </cell>
          <cell r="C3057" t="str">
            <v>W&amp;N GRIFFIN ERASERS</v>
          </cell>
          <cell r="D3057">
            <v>66</v>
          </cell>
          <cell r="E3057"/>
          <cell r="F3057"/>
          <cell r="G3057" t="str">
            <v>WN GRIFFIN ERASERS</v>
          </cell>
          <cell r="H3057" t="str">
            <v>W&amp;N GRIFFIN ZACHTE GUM</v>
          </cell>
          <cell r="I3057" t="str">
            <v>WN GRIFFIN ERASERS</v>
          </cell>
          <cell r="J3057">
            <v>2.16</v>
          </cell>
          <cell r="K3057">
            <v>2.2200000000000002</v>
          </cell>
          <cell r="L3057">
            <v>2.7777777777777801E-2</v>
          </cell>
          <cell r="M3057" t="str">
            <v>Actif</v>
          </cell>
          <cell r="N3057"/>
          <cell r="O3057" t="str">
            <v>WINSOR &amp; NEWTON</v>
          </cell>
          <cell r="P3057" t="str">
            <v>FINE ARTS</v>
          </cell>
          <cell r="Q3057" t="str">
            <v>W&amp;N ACCESSORY</v>
          </cell>
          <cell r="R3057" t="str">
            <v>FINE ART ACCESSORY OTHERS</v>
          </cell>
          <cell r="S3057" t="str">
            <v>UNIT</v>
          </cell>
          <cell r="T3057" t="str">
            <v>No serie</v>
          </cell>
          <cell r="U3057" t="str">
            <v>NU</v>
          </cell>
          <cell r="V3057" t="str">
            <v>10100850759701</v>
          </cell>
          <cell r="W3057" t="str">
            <v>40169200</v>
          </cell>
          <cell r="X3057" t="str">
            <v>MALAYSIA</v>
          </cell>
          <cell r="Y3057">
            <v>24</v>
          </cell>
        </row>
        <row r="3058">
          <cell r="A3058" t="str">
            <v>5012572006606</v>
          </cell>
          <cell r="B3058" t="str">
            <v>7030618</v>
          </cell>
          <cell r="C3058" t="str">
            <v>W&amp;N GOMME A FUSAIN GRANDE TAILLE</v>
          </cell>
          <cell r="D3058">
            <v>66</v>
          </cell>
          <cell r="E3058"/>
          <cell r="F3058"/>
          <cell r="G3058" t="str">
            <v>WN GOMME FUSAIN GDE TAIL</v>
          </cell>
          <cell r="H3058" t="str">
            <v>W&amp;N KNEEDGUM GROOT</v>
          </cell>
          <cell r="I3058" t="str">
            <v>WN LARGE KNEADED RUBBERS</v>
          </cell>
          <cell r="J3058">
            <v>3.42</v>
          </cell>
          <cell r="K3058">
            <v>3.52</v>
          </cell>
          <cell r="L3058">
            <v>2.9239766081871371E-2</v>
          </cell>
          <cell r="M3058" t="str">
            <v>Actif</v>
          </cell>
          <cell r="N3058"/>
          <cell r="O3058" t="str">
            <v>WINSOR &amp; NEWTON</v>
          </cell>
          <cell r="P3058" t="str">
            <v>FINE ARTS</v>
          </cell>
          <cell r="Q3058" t="str">
            <v>W&amp;N ACCESSORY</v>
          </cell>
          <cell r="R3058" t="str">
            <v>FINE ART ACCESSORY OTHERS</v>
          </cell>
          <cell r="S3058" t="str">
            <v>UNIT</v>
          </cell>
          <cell r="T3058" t="str">
            <v>No serie</v>
          </cell>
          <cell r="U3058" t="str">
            <v>NU</v>
          </cell>
          <cell r="V3058" t="str">
            <v>10100850759701</v>
          </cell>
          <cell r="W3058" t="str">
            <v>40169200</v>
          </cell>
          <cell r="X3058" t="str">
            <v>MALAYSIA</v>
          </cell>
          <cell r="Y3058">
            <v>12</v>
          </cell>
        </row>
        <row r="3059">
          <cell r="A3059" t="str">
            <v>094376896688</v>
          </cell>
          <cell r="B3059" t="str">
            <v>7005169</v>
          </cell>
          <cell r="C3059" t="str">
            <v>W&amp;N FUSAINS 3 BATONS FINS</v>
          </cell>
          <cell r="D3059">
            <v>66</v>
          </cell>
          <cell r="E3059"/>
          <cell r="F3059"/>
          <cell r="G3059" t="str">
            <v>WN FUSAINS 3 BAT FINS</v>
          </cell>
          <cell r="H3059" t="str">
            <v>W&amp;N HOUTSKOOL DUN 3ST</v>
          </cell>
          <cell r="I3059" t="str">
            <v>WN WILL.CHARCOAL THIN 3ST</v>
          </cell>
          <cell r="J3059">
            <v>1.68</v>
          </cell>
          <cell r="K3059">
            <v>1.71</v>
          </cell>
          <cell r="L3059">
            <v>1.7857142857142873E-2</v>
          </cell>
          <cell r="M3059" t="str">
            <v>Actif</v>
          </cell>
          <cell r="N3059"/>
          <cell r="O3059" t="str">
            <v>WINSOR &amp; NEWTON</v>
          </cell>
          <cell r="P3059" t="str">
            <v>FINE ARTS</v>
          </cell>
          <cell r="Q3059" t="str">
            <v>W&amp;N DRY COLOUR</v>
          </cell>
          <cell r="R3059" t="str">
            <v>CHARCOAL</v>
          </cell>
          <cell r="S3059" t="str">
            <v>SET</v>
          </cell>
          <cell r="T3059" t="str">
            <v>No serie</v>
          </cell>
          <cell r="U3059" t="str">
            <v>NU</v>
          </cell>
          <cell r="V3059" t="str">
            <v>10100200305831</v>
          </cell>
          <cell r="W3059" t="str">
            <v>96099010</v>
          </cell>
          <cell r="X3059" t="str">
            <v>CHINA</v>
          </cell>
          <cell r="Y3059">
            <v>1</v>
          </cell>
        </row>
        <row r="3060">
          <cell r="A3060" t="str">
            <v>094376896695</v>
          </cell>
          <cell r="B3060" t="str">
            <v>7005170</v>
          </cell>
          <cell r="C3060" t="str">
            <v>W&amp;N FUSAINS 3 BATONS MEDIUMS</v>
          </cell>
          <cell r="D3060">
            <v>66</v>
          </cell>
          <cell r="E3060"/>
          <cell r="F3060"/>
          <cell r="G3060" t="str">
            <v>WN FUSAINS 3 BAT MED</v>
          </cell>
          <cell r="H3060" t="str">
            <v>W&amp;N HOUTSKOOL MED 3ST</v>
          </cell>
          <cell r="I3060" t="str">
            <v>WN WILL.CHARCOAL MED 3ST</v>
          </cell>
          <cell r="J3060">
            <v>1.93</v>
          </cell>
          <cell r="K3060">
            <v>1.97</v>
          </cell>
          <cell r="L3060">
            <v>2.0725388601036288E-2</v>
          </cell>
          <cell r="M3060" t="str">
            <v>Actif</v>
          </cell>
          <cell r="N3060"/>
          <cell r="O3060" t="str">
            <v>WINSOR &amp; NEWTON</v>
          </cell>
          <cell r="P3060" t="str">
            <v>FINE ARTS</v>
          </cell>
          <cell r="Q3060" t="str">
            <v>W&amp;N DRY COLOUR</v>
          </cell>
          <cell r="R3060" t="str">
            <v>CHARCOAL</v>
          </cell>
          <cell r="S3060" t="str">
            <v>SET</v>
          </cell>
          <cell r="T3060" t="str">
            <v>No serie</v>
          </cell>
          <cell r="U3060" t="str">
            <v>NU</v>
          </cell>
          <cell r="V3060" t="str">
            <v>10100200305831</v>
          </cell>
          <cell r="W3060" t="str">
            <v>96099010</v>
          </cell>
          <cell r="X3060" t="str">
            <v>CHINA</v>
          </cell>
          <cell r="Y3060">
            <v>1</v>
          </cell>
        </row>
        <row r="3061">
          <cell r="A3061" t="str">
            <v>094376896701</v>
          </cell>
          <cell r="B3061" t="str">
            <v>7005171</v>
          </cell>
          <cell r="C3061" t="str">
            <v>W&amp;N FUSAINS 3 BATONS EPAIS</v>
          </cell>
          <cell r="D3061">
            <v>66</v>
          </cell>
          <cell r="E3061"/>
          <cell r="F3061"/>
          <cell r="G3061" t="str">
            <v>WN FUSAINS 3 BAT EPAIS</v>
          </cell>
          <cell r="H3061" t="str">
            <v>W&amp;N HOUTSKOOL DIK 3 ST</v>
          </cell>
          <cell r="I3061" t="str">
            <v>WN WILL.CHARCOAL THICK3ST</v>
          </cell>
          <cell r="J3061">
            <v>2.09</v>
          </cell>
          <cell r="K3061">
            <v>2.13</v>
          </cell>
          <cell r="L3061">
            <v>1.9138755980861261E-2</v>
          </cell>
          <cell r="M3061" t="str">
            <v>Actif</v>
          </cell>
          <cell r="N3061"/>
          <cell r="O3061" t="str">
            <v>WINSOR &amp; NEWTON</v>
          </cell>
          <cell r="P3061" t="str">
            <v>FINE ARTS</v>
          </cell>
          <cell r="Q3061" t="str">
            <v>W&amp;N DRY COLOUR</v>
          </cell>
          <cell r="R3061" t="str">
            <v>CHARCOAL</v>
          </cell>
          <cell r="S3061" t="str">
            <v>SET</v>
          </cell>
          <cell r="T3061" t="str">
            <v>No serie</v>
          </cell>
          <cell r="U3061" t="str">
            <v>NU</v>
          </cell>
          <cell r="V3061" t="str">
            <v>10100200305831</v>
          </cell>
          <cell r="W3061" t="str">
            <v>96099010</v>
          </cell>
          <cell r="X3061" t="str">
            <v>CHINA</v>
          </cell>
          <cell r="Y3061">
            <v>1</v>
          </cell>
        </row>
        <row r="3062">
          <cell r="A3062" t="str">
            <v>094376896718</v>
          </cell>
          <cell r="B3062" t="str">
            <v>7005172</v>
          </cell>
          <cell r="C3062" t="str">
            <v>W&amp;N FUSAINS 12 BATONS FINS</v>
          </cell>
          <cell r="D3062">
            <v>66</v>
          </cell>
          <cell r="E3062"/>
          <cell r="F3062"/>
          <cell r="G3062" t="str">
            <v>WN FUSAINS 12 BAT FINS</v>
          </cell>
          <cell r="H3062" t="str">
            <v>W&amp;N HOUTSKOOL DUN 12 ST</v>
          </cell>
          <cell r="I3062" t="str">
            <v>WN WILL.CHARCOAL THIN12ST</v>
          </cell>
          <cell r="J3062">
            <v>3.6</v>
          </cell>
          <cell r="K3062">
            <v>3.67</v>
          </cell>
          <cell r="L3062">
            <v>1.94444444444444E-2</v>
          </cell>
          <cell r="M3062" t="str">
            <v>Actif</v>
          </cell>
          <cell r="N3062"/>
          <cell r="O3062" t="str">
            <v>WINSOR &amp; NEWTON</v>
          </cell>
          <cell r="P3062" t="str">
            <v>FINE ARTS</v>
          </cell>
          <cell r="Q3062" t="str">
            <v>W&amp;N DRY COLOUR</v>
          </cell>
          <cell r="R3062" t="str">
            <v>CHARCOAL</v>
          </cell>
          <cell r="S3062" t="str">
            <v>SET</v>
          </cell>
          <cell r="T3062" t="str">
            <v>No serie</v>
          </cell>
          <cell r="U3062" t="str">
            <v>NU</v>
          </cell>
          <cell r="V3062" t="str">
            <v>10100200305831</v>
          </cell>
          <cell r="W3062" t="str">
            <v>96099010</v>
          </cell>
          <cell r="X3062" t="str">
            <v>CHINA</v>
          </cell>
          <cell r="Y3062">
            <v>1</v>
          </cell>
        </row>
        <row r="3063">
          <cell r="A3063" t="str">
            <v>094376896725</v>
          </cell>
          <cell r="B3063" t="str">
            <v>7005173</v>
          </cell>
          <cell r="C3063" t="str">
            <v>W&amp;N FUSAINS 12 BATONS MEDIUMS</v>
          </cell>
          <cell r="D3063">
            <v>66</v>
          </cell>
          <cell r="E3063"/>
          <cell r="F3063"/>
          <cell r="G3063" t="str">
            <v>WN FUSAINS 12 BAT MED</v>
          </cell>
          <cell r="H3063" t="str">
            <v>W&amp;N HOUTSKOOL MED 12 ST</v>
          </cell>
          <cell r="I3063" t="str">
            <v>WN WILL.CHARCOAL MED 12ST</v>
          </cell>
          <cell r="J3063">
            <v>4.3600000000000003</v>
          </cell>
          <cell r="K3063">
            <v>4.45</v>
          </cell>
          <cell r="L3063">
            <v>2.0642201834862352E-2</v>
          </cell>
          <cell r="M3063" t="str">
            <v>Actif</v>
          </cell>
          <cell r="N3063"/>
          <cell r="O3063" t="str">
            <v>WINSOR &amp; NEWTON</v>
          </cell>
          <cell r="P3063" t="str">
            <v>FINE ARTS</v>
          </cell>
          <cell r="Q3063" t="str">
            <v>W&amp;N DRY COLOUR</v>
          </cell>
          <cell r="R3063" t="str">
            <v>CHARCOAL</v>
          </cell>
          <cell r="S3063" t="str">
            <v>SET</v>
          </cell>
          <cell r="T3063" t="str">
            <v>No serie</v>
          </cell>
          <cell r="U3063" t="str">
            <v>NU</v>
          </cell>
          <cell r="V3063" t="str">
            <v>10100200305831</v>
          </cell>
          <cell r="W3063" t="str">
            <v>96099010</v>
          </cell>
          <cell r="X3063" t="str">
            <v>CHINA</v>
          </cell>
          <cell r="Y3063">
            <v>1</v>
          </cell>
        </row>
        <row r="3064">
          <cell r="A3064" t="str">
            <v>094376896732</v>
          </cell>
          <cell r="B3064" t="str">
            <v>7005174</v>
          </cell>
          <cell r="C3064" t="str">
            <v>W&amp;N FUSAINS 12 BATONS EPAIS</v>
          </cell>
          <cell r="D3064">
            <v>66</v>
          </cell>
          <cell r="E3064"/>
          <cell r="F3064"/>
          <cell r="G3064" t="str">
            <v>WN FUSAINS 12 BAT EPAIS</v>
          </cell>
          <cell r="H3064" t="str">
            <v>W&amp;N HOUTSKOOL DIK 12 ST</v>
          </cell>
          <cell r="I3064" t="str">
            <v>WN WILL.CHARCOAL THICK12S</v>
          </cell>
          <cell r="J3064">
            <v>5.0999999999999996</v>
          </cell>
          <cell r="K3064">
            <v>5.2</v>
          </cell>
          <cell r="L3064">
            <v>1.9607843137255009E-2</v>
          </cell>
          <cell r="M3064" t="str">
            <v>Actif</v>
          </cell>
          <cell r="N3064"/>
          <cell r="O3064" t="str">
            <v>WINSOR &amp; NEWTON</v>
          </cell>
          <cell r="P3064" t="str">
            <v>FINE ARTS</v>
          </cell>
          <cell r="Q3064" t="str">
            <v>W&amp;N DRY COLOUR</v>
          </cell>
          <cell r="R3064" t="str">
            <v>CHARCOAL</v>
          </cell>
          <cell r="S3064" t="str">
            <v>SET</v>
          </cell>
          <cell r="T3064" t="str">
            <v>No serie</v>
          </cell>
          <cell r="U3064" t="str">
            <v>NU</v>
          </cell>
          <cell r="V3064" t="str">
            <v>10100200305831</v>
          </cell>
          <cell r="W3064" t="str">
            <v>96099010</v>
          </cell>
          <cell r="X3064" t="str">
            <v>CHINA</v>
          </cell>
          <cell r="Y3064">
            <v>1</v>
          </cell>
        </row>
        <row r="3065">
          <cell r="A3065" t="str">
            <v>094376896749</v>
          </cell>
          <cell r="B3065" t="str">
            <v>7005175</v>
          </cell>
          <cell r="C3065" t="str">
            <v>W&amp;N FUSAINS ASSORTIMENT DE BATONS FINS MEDIUMS EPAIS</v>
          </cell>
          <cell r="D3065">
            <v>66</v>
          </cell>
          <cell r="E3065"/>
          <cell r="F3065"/>
          <cell r="G3065" t="str">
            <v>WN FUSAINS ASST BAT FIN MED EP</v>
          </cell>
          <cell r="H3065" t="str">
            <v>W&amp;N HOUTSKOOL SET</v>
          </cell>
          <cell r="I3065" t="str">
            <v>WN WILL.CHARCOAL ASSORTED</v>
          </cell>
          <cell r="J3065">
            <v>5.0999999999999996</v>
          </cell>
          <cell r="K3065">
            <v>5.2</v>
          </cell>
          <cell r="L3065">
            <v>1.9607843137255009E-2</v>
          </cell>
          <cell r="M3065" t="str">
            <v>Actif</v>
          </cell>
          <cell r="N3065"/>
          <cell r="O3065" t="str">
            <v>WINSOR &amp; NEWTON</v>
          </cell>
          <cell r="P3065" t="str">
            <v>FINE ARTS</v>
          </cell>
          <cell r="Q3065" t="str">
            <v>W&amp;N DRY COLOUR</v>
          </cell>
          <cell r="R3065" t="str">
            <v>CHARCOAL</v>
          </cell>
          <cell r="S3065" t="str">
            <v>SET</v>
          </cell>
          <cell r="T3065" t="str">
            <v>No serie</v>
          </cell>
          <cell r="U3065" t="str">
            <v>NU</v>
          </cell>
          <cell r="V3065" t="str">
            <v>10100200305831</v>
          </cell>
          <cell r="W3065" t="str">
            <v>96099010</v>
          </cell>
          <cell r="X3065" t="str">
            <v>CHINA</v>
          </cell>
          <cell r="Y3065">
            <v>1</v>
          </cell>
        </row>
        <row r="3066">
          <cell r="A3066" t="str">
            <v>094376898842</v>
          </cell>
          <cell r="B3066" t="str">
            <v>7005176</v>
          </cell>
          <cell r="C3066" t="str">
            <v>W&amp;N FUSAINS 24 BATONS FINS</v>
          </cell>
          <cell r="D3066">
            <v>66</v>
          </cell>
          <cell r="E3066"/>
          <cell r="F3066"/>
          <cell r="G3066" t="str">
            <v>WN FUSAINS 24 BAT FINS</v>
          </cell>
          <cell r="H3066" t="str">
            <v>W&amp;N HOUTSKOOL DUN 24 ST</v>
          </cell>
          <cell r="I3066" t="str">
            <v>WN WILL.CHARCOAL THIN 24S</v>
          </cell>
          <cell r="J3066">
            <v>5.54</v>
          </cell>
          <cell r="K3066">
            <v>5.65</v>
          </cell>
          <cell r="L3066">
            <v>1.9855595667870093E-2</v>
          </cell>
          <cell r="M3066" t="str">
            <v>Actif</v>
          </cell>
          <cell r="N3066"/>
          <cell r="O3066" t="str">
            <v>WINSOR &amp; NEWTON</v>
          </cell>
          <cell r="P3066" t="str">
            <v>FINE ARTS</v>
          </cell>
          <cell r="Q3066" t="str">
            <v>W&amp;N DRY COLOUR</v>
          </cell>
          <cell r="R3066" t="str">
            <v>CHARCOAL</v>
          </cell>
          <cell r="S3066" t="str">
            <v>SET</v>
          </cell>
          <cell r="T3066" t="str">
            <v>No serie</v>
          </cell>
          <cell r="U3066" t="str">
            <v>NU</v>
          </cell>
          <cell r="V3066" t="str">
            <v>10100200305831</v>
          </cell>
          <cell r="W3066" t="str">
            <v>96099010</v>
          </cell>
          <cell r="X3066" t="str">
            <v>CHINA</v>
          </cell>
          <cell r="Y3066">
            <v>1</v>
          </cell>
        </row>
        <row r="3067">
          <cell r="A3067" t="str">
            <v>094376898859</v>
          </cell>
          <cell r="B3067" t="str">
            <v>7005177</v>
          </cell>
          <cell r="C3067" t="str">
            <v>W&amp;N FUSAINS 24 BATONS MEDIUMS</v>
          </cell>
          <cell r="D3067">
            <v>66</v>
          </cell>
          <cell r="E3067"/>
          <cell r="F3067"/>
          <cell r="G3067" t="str">
            <v>WN FUSAINS 24 BAT MED</v>
          </cell>
          <cell r="H3067" t="str">
            <v>W&amp;N HOUTSKOOL MED 24 ST</v>
          </cell>
          <cell r="I3067" t="str">
            <v>WN WILL.CHARCOAL MED 24ST</v>
          </cell>
          <cell r="J3067">
            <v>7.6</v>
          </cell>
          <cell r="K3067">
            <v>7.75</v>
          </cell>
          <cell r="L3067">
            <v>1.9736842105263205E-2</v>
          </cell>
          <cell r="M3067" t="str">
            <v>Actif</v>
          </cell>
          <cell r="N3067"/>
          <cell r="O3067" t="str">
            <v>WINSOR &amp; NEWTON</v>
          </cell>
          <cell r="P3067" t="str">
            <v>FINE ARTS</v>
          </cell>
          <cell r="Q3067" t="str">
            <v>W&amp;N DRY COLOUR</v>
          </cell>
          <cell r="R3067" t="str">
            <v>CHARCOAL</v>
          </cell>
          <cell r="S3067" t="str">
            <v>SET</v>
          </cell>
          <cell r="T3067" t="str">
            <v>No serie</v>
          </cell>
          <cell r="U3067" t="str">
            <v>NU</v>
          </cell>
          <cell r="V3067" t="str">
            <v>10100200305831</v>
          </cell>
          <cell r="W3067" t="str">
            <v>96099010</v>
          </cell>
          <cell r="X3067" t="str">
            <v>CHINA</v>
          </cell>
          <cell r="Y3067">
            <v>1</v>
          </cell>
        </row>
        <row r="3068">
          <cell r="A3068" t="str">
            <v>884955002513</v>
          </cell>
          <cell r="B3068" t="str">
            <v>3034913</v>
          </cell>
          <cell r="C3068" t="str">
            <v>W&amp;N FIXATIF AEROSOL 150ML</v>
          </cell>
          <cell r="D3068">
            <v>66</v>
          </cell>
          <cell r="E3068"/>
          <cell r="F3068"/>
          <cell r="G3068" t="str">
            <v>WN FIXATIF AEROSOL 150ML</v>
          </cell>
          <cell r="H3068" t="str">
            <v>W&amp;N FIXATIVE SPRAY 150ML V1</v>
          </cell>
          <cell r="I3068" t="str">
            <v>WN FIXATIVE SPRAY 150ML V1</v>
          </cell>
          <cell r="J3068">
            <v>5.88</v>
          </cell>
          <cell r="K3068">
            <v>6</v>
          </cell>
          <cell r="L3068">
            <v>2.0408163265306142E-2</v>
          </cell>
          <cell r="M3068" t="str">
            <v>Actif</v>
          </cell>
          <cell r="N3068"/>
          <cell r="O3068" t="str">
            <v>WINSOR &amp; NEWTON</v>
          </cell>
          <cell r="P3068" t="str">
            <v>FINE ARTS</v>
          </cell>
          <cell r="Q3068" t="str">
            <v>W&amp;N DRY COLOUR</v>
          </cell>
          <cell r="R3068" t="str">
            <v>DRY COLOUR ADDITIVE</v>
          </cell>
          <cell r="S3068" t="str">
            <v>150ML SPRAY</v>
          </cell>
          <cell r="T3068" t="str">
            <v>No serie</v>
          </cell>
          <cell r="U3068" t="str">
            <v>NU</v>
          </cell>
          <cell r="V3068" t="str">
            <v>10100200307374</v>
          </cell>
          <cell r="W3068" t="str">
            <v>32089019</v>
          </cell>
          <cell r="X3068" t="str">
            <v>SPAIN</v>
          </cell>
          <cell r="Y3068">
            <v>1</v>
          </cell>
        </row>
        <row r="3069">
          <cell r="A3069" t="str">
            <v>884955002520</v>
          </cell>
          <cell r="B3069" t="str">
            <v>3041913</v>
          </cell>
          <cell r="C3069" t="str">
            <v>W&amp;N FIXATIF AEROSOL 400ML ROW</v>
          </cell>
          <cell r="D3069">
            <v>66</v>
          </cell>
          <cell r="E3069"/>
          <cell r="F3069"/>
          <cell r="G3069" t="str">
            <v>WN FIXATIF AEROSOL 400ML ROW</v>
          </cell>
          <cell r="H3069" t="str">
            <v>W&amp;N FIXATIVE SPRAY 400ML V1</v>
          </cell>
          <cell r="I3069" t="str">
            <v>WN FIXATIVE SPRAY 400ML V1</v>
          </cell>
          <cell r="J3069">
            <v>8.25</v>
          </cell>
          <cell r="K3069">
            <v>8.42</v>
          </cell>
          <cell r="L3069">
            <v>2.0606060606060597E-2</v>
          </cell>
          <cell r="M3069" t="str">
            <v>Actif</v>
          </cell>
          <cell r="N3069"/>
          <cell r="O3069" t="str">
            <v>WINSOR &amp; NEWTON</v>
          </cell>
          <cell r="P3069" t="str">
            <v>FINE ARTS</v>
          </cell>
          <cell r="Q3069" t="str">
            <v>W&amp;N DRY COLOUR</v>
          </cell>
          <cell r="R3069" t="str">
            <v>DRY COLOUR ADDITIVE</v>
          </cell>
          <cell r="S3069" t="str">
            <v>400ML SPRAY</v>
          </cell>
          <cell r="T3069" t="str">
            <v>No serie</v>
          </cell>
          <cell r="U3069" t="str">
            <v>NU</v>
          </cell>
          <cell r="V3069" t="str">
            <v>10100200307378</v>
          </cell>
          <cell r="W3069" t="str">
            <v>32089019</v>
          </cell>
          <cell r="X3069" t="str">
            <v>SPAIN</v>
          </cell>
          <cell r="Y3069">
            <v>1</v>
          </cell>
        </row>
        <row r="3070">
          <cell r="A3070" t="str">
            <v>884955002223</v>
          </cell>
          <cell r="B3070" t="str">
            <v>4459223</v>
          </cell>
          <cell r="C3070" t="str">
            <v>LQX ASSORTIMENT BUSES X6</v>
          </cell>
          <cell r="D3070">
            <v>80</v>
          </cell>
          <cell r="E3070"/>
          <cell r="F3070"/>
          <cell r="G3070" t="str">
            <v>LX ASST BUSES X6</v>
          </cell>
          <cell r="H3070" t="str">
            <v>LQX ASSORTED NOZZLE PACK X6</v>
          </cell>
          <cell r="I3070" t="str">
            <v>LX ACC NZL ASSORTED PK X6</v>
          </cell>
          <cell r="J3070">
            <v>2.75</v>
          </cell>
          <cell r="K3070">
            <v>2.83</v>
          </cell>
          <cell r="L3070">
            <v>2.9090909090909115E-2</v>
          </cell>
          <cell r="M3070" t="str">
            <v>Actif</v>
          </cell>
          <cell r="N3070"/>
          <cell r="O3070" t="str">
            <v>LIQUITEX</v>
          </cell>
          <cell r="P3070" t="str">
            <v>FINE ARTS</v>
          </cell>
          <cell r="Q3070" t="str">
            <v>LX ACCESSORY</v>
          </cell>
          <cell r="R3070" t="str">
            <v>FINE ART ACCESSORY OTHERS</v>
          </cell>
          <cell r="S3070" t="str">
            <v>UNIT</v>
          </cell>
          <cell r="T3070" t="str">
            <v>No serie</v>
          </cell>
          <cell r="U3070" t="str">
            <v>NU</v>
          </cell>
          <cell r="V3070" t="str">
            <v>10102850759701</v>
          </cell>
          <cell r="W3070" t="str">
            <v>39235090</v>
          </cell>
          <cell r="X3070" t="str">
            <v>FRANCE</v>
          </cell>
          <cell r="Y3070">
            <v>1</v>
          </cell>
        </row>
        <row r="3071">
          <cell r="A3071" t="str">
            <v>884955002216</v>
          </cell>
          <cell r="B3071" t="str">
            <v>4459216</v>
          </cell>
          <cell r="C3071" t="str">
            <v>LQX BUSES STANDARD X6</v>
          </cell>
          <cell r="D3071">
            <v>80</v>
          </cell>
          <cell r="E3071"/>
          <cell r="F3071"/>
          <cell r="G3071" t="str">
            <v>LX BUSES STD X6</v>
          </cell>
          <cell r="H3071" t="str">
            <v>LQX STANDARD NOZZLE PACK X6</v>
          </cell>
          <cell r="I3071" t="str">
            <v>LX ACC NZL STD PACK X6</v>
          </cell>
          <cell r="J3071">
            <v>2.75</v>
          </cell>
          <cell r="K3071">
            <v>2.83</v>
          </cell>
          <cell r="L3071">
            <v>2.9090909090909115E-2</v>
          </cell>
          <cell r="M3071" t="str">
            <v>Actif</v>
          </cell>
          <cell r="N3071"/>
          <cell r="O3071" t="str">
            <v>LIQUITEX</v>
          </cell>
          <cell r="P3071" t="str">
            <v>FINE ARTS</v>
          </cell>
          <cell r="Q3071" t="str">
            <v>LX ACCESSORY</v>
          </cell>
          <cell r="R3071" t="str">
            <v>FINE ART ACCESSORY OTHERS</v>
          </cell>
          <cell r="S3071" t="str">
            <v>UNIT</v>
          </cell>
          <cell r="T3071" t="str">
            <v>No serie</v>
          </cell>
          <cell r="U3071" t="str">
            <v>NU</v>
          </cell>
          <cell r="V3071" t="str">
            <v>10102850759701</v>
          </cell>
          <cell r="W3071" t="str">
            <v>39235090</v>
          </cell>
          <cell r="X3071" t="str">
            <v>GERMANY</v>
          </cell>
          <cell r="Y3071">
            <v>1</v>
          </cell>
        </row>
        <row r="3072">
          <cell r="A3072" t="str">
            <v>887452993964</v>
          </cell>
          <cell r="B3072" t="str">
            <v>4459230</v>
          </cell>
          <cell r="C3072" t="str">
            <v>LQX NETTOYANT POUR DIFUSEUR 400ML SPRAY</v>
          </cell>
          <cell r="D3072">
            <v>80</v>
          </cell>
          <cell r="E3072"/>
          <cell r="F3072"/>
          <cell r="G3072" t="str">
            <v>LX NETTOYANT DIFF 400ML SPRAY</v>
          </cell>
          <cell r="H3072" t="str">
            <v>LQX CAP CLEANER 400ML SPRAY</v>
          </cell>
          <cell r="I3072" t="str">
            <v>LX PAA CAP CLNR 400ML SPR      SP</v>
          </cell>
          <cell r="J3072">
            <v>6.92</v>
          </cell>
          <cell r="K3072">
            <v>7.06</v>
          </cell>
          <cell r="L3072">
            <v>2.0231213872832325E-2</v>
          </cell>
          <cell r="M3072" t="str">
            <v>Actif</v>
          </cell>
          <cell r="N3072"/>
          <cell r="O3072" t="str">
            <v>LIQUITEX</v>
          </cell>
          <cell r="P3072" t="str">
            <v>FINE ARTS</v>
          </cell>
          <cell r="Q3072" t="str">
            <v>LX ACRYLIC</v>
          </cell>
          <cell r="R3072" t="str">
            <v>ACRYLIC ADDITIVE</v>
          </cell>
          <cell r="S3072" t="str">
            <v>400ML SPRAY</v>
          </cell>
          <cell r="T3072" t="str">
            <v>No serie</v>
          </cell>
          <cell r="U3072" t="str">
            <v>NU</v>
          </cell>
          <cell r="V3072" t="str">
            <v>10102100009378</v>
          </cell>
          <cell r="W3072" t="str">
            <v>32089019</v>
          </cell>
          <cell r="X3072" t="str">
            <v>FRANCE</v>
          </cell>
          <cell r="Y3072">
            <v>3</v>
          </cell>
        </row>
        <row r="3073">
          <cell r="A3073" t="str">
            <v>887452000013</v>
          </cell>
          <cell r="B3073" t="str">
            <v>3950010</v>
          </cell>
          <cell r="C3073" t="str">
            <v>LQX AEROSOL 400ML VERNIS BRILLANT</v>
          </cell>
          <cell r="D3073">
            <v>80</v>
          </cell>
          <cell r="E3073"/>
          <cell r="F3073"/>
          <cell r="G3073" t="str">
            <v>LX AEROL 400ML VERN BRIL</v>
          </cell>
          <cell r="H3073" t="str">
            <v>LQX 400 ML SPRAY GLOSS VARNISH</v>
          </cell>
          <cell r="I3073" t="str">
            <v>LX PAA SPR 400ML GLOS VARN     SP</v>
          </cell>
          <cell r="J3073">
            <v>8.56</v>
          </cell>
          <cell r="K3073">
            <v>8.73</v>
          </cell>
          <cell r="L3073">
            <v>1.9859813084112141E-2</v>
          </cell>
          <cell r="M3073" t="str">
            <v>Actif</v>
          </cell>
          <cell r="N3073"/>
          <cell r="O3073" t="str">
            <v>LIQUITEX</v>
          </cell>
          <cell r="P3073" t="str">
            <v>FINE ARTS</v>
          </cell>
          <cell r="Q3073" t="str">
            <v>LX ACRYLIC</v>
          </cell>
          <cell r="R3073" t="str">
            <v>ACRYLIC ADDITIVE</v>
          </cell>
          <cell r="S3073" t="str">
            <v>400ML SPRAY</v>
          </cell>
          <cell r="T3073" t="str">
            <v>No serie</v>
          </cell>
          <cell r="U3073" t="str">
            <v>NU</v>
          </cell>
          <cell r="V3073" t="str">
            <v>10102100009378</v>
          </cell>
          <cell r="W3073" t="str">
            <v>32089019</v>
          </cell>
          <cell r="X3073" t="str">
            <v>FRANCE</v>
          </cell>
          <cell r="Y3073">
            <v>3</v>
          </cell>
        </row>
        <row r="3074">
          <cell r="A3074" t="str">
            <v>887452000020</v>
          </cell>
          <cell r="B3074" t="str">
            <v>3950020</v>
          </cell>
          <cell r="C3074" t="str">
            <v>LQX AEROSOL 400ML VERNIS MAT</v>
          </cell>
          <cell r="D3074">
            <v>80</v>
          </cell>
          <cell r="E3074"/>
          <cell r="F3074"/>
          <cell r="G3074" t="str">
            <v>LX AERO 400ML VERNIS MAT</v>
          </cell>
          <cell r="H3074" t="str">
            <v>LQX 400ML SPRAY MATT VARNISH</v>
          </cell>
          <cell r="I3074" t="str">
            <v>LX PAA 400ML VARN MATTE        SP</v>
          </cell>
          <cell r="J3074">
            <v>8.56</v>
          </cell>
          <cell r="K3074">
            <v>8.73</v>
          </cell>
          <cell r="L3074">
            <v>1.9859813084112141E-2</v>
          </cell>
          <cell r="M3074" t="str">
            <v>Actif</v>
          </cell>
          <cell r="N3074"/>
          <cell r="O3074" t="str">
            <v>LIQUITEX</v>
          </cell>
          <cell r="P3074" t="str">
            <v>FINE ARTS</v>
          </cell>
          <cell r="Q3074" t="str">
            <v>LX ACRYLIC</v>
          </cell>
          <cell r="R3074" t="str">
            <v>ACRYLIC ADDITIVE</v>
          </cell>
          <cell r="S3074" t="str">
            <v>400ML SPRAY</v>
          </cell>
          <cell r="T3074" t="str">
            <v>No serie</v>
          </cell>
          <cell r="U3074" t="str">
            <v>NU</v>
          </cell>
          <cell r="V3074" t="str">
            <v>10102100009378</v>
          </cell>
          <cell r="W3074" t="str">
            <v>32089019</v>
          </cell>
          <cell r="X3074" t="str">
            <v>SPAIN</v>
          </cell>
          <cell r="Y3074">
            <v>3</v>
          </cell>
        </row>
        <row r="3075">
          <cell r="A3075" t="str">
            <v>887452000037</v>
          </cell>
          <cell r="B3075" t="str">
            <v>3950030</v>
          </cell>
          <cell r="C3075" t="str">
            <v>LQX AEROSOL 400ML VERNIS SATINE</v>
          </cell>
          <cell r="D3075">
            <v>80</v>
          </cell>
          <cell r="E3075"/>
          <cell r="F3075"/>
          <cell r="G3075" t="str">
            <v>LX AERO 400ML VERNIS SATINE</v>
          </cell>
          <cell r="H3075" t="str">
            <v>LQX 400ML SPRAY SATIN VARNISH</v>
          </cell>
          <cell r="I3075" t="str">
            <v>LX PAA SPR 400ML SAT VARN      SP</v>
          </cell>
          <cell r="J3075">
            <v>8.56</v>
          </cell>
          <cell r="K3075">
            <v>8.73</v>
          </cell>
          <cell r="L3075">
            <v>1.9859813084112141E-2</v>
          </cell>
          <cell r="M3075" t="str">
            <v>Actif</v>
          </cell>
          <cell r="N3075"/>
          <cell r="O3075" t="str">
            <v>LIQUITEX</v>
          </cell>
          <cell r="P3075" t="str">
            <v>FINE ARTS</v>
          </cell>
          <cell r="Q3075" t="str">
            <v>LX ACRYLIC</v>
          </cell>
          <cell r="R3075" t="str">
            <v>ACRYLIC ADDITIVE</v>
          </cell>
          <cell r="S3075" t="str">
            <v>400ML SPRAY</v>
          </cell>
          <cell r="T3075" t="str">
            <v>No serie</v>
          </cell>
          <cell r="U3075" t="str">
            <v>NU</v>
          </cell>
          <cell r="V3075" t="str">
            <v>10102100009378</v>
          </cell>
          <cell r="W3075" t="str">
            <v>32089019</v>
          </cell>
          <cell r="X3075" t="str">
            <v>SPAIN</v>
          </cell>
          <cell r="Y3075">
            <v>3</v>
          </cell>
        </row>
        <row r="3076">
          <cell r="A3076" t="str">
            <v>884955024591</v>
          </cell>
          <cell r="B3076" t="str">
            <v>4450432</v>
          </cell>
          <cell r="C3076" t="str">
            <v>LQX ACRYLIQUE AEROSOL 400ML BLANC TITANE</v>
          </cell>
          <cell r="D3076">
            <v>80</v>
          </cell>
          <cell r="E3076"/>
          <cell r="F3076"/>
          <cell r="G3076" t="str">
            <v>LX ACRY AERO400ML BLC TI</v>
          </cell>
          <cell r="H3076" t="str">
            <v>LQX PRO ACRYLIC SPRAY PAINT 400ML TI WTE</v>
          </cell>
          <cell r="I3076" t="str">
            <v>LX PAS PNT 400ML TI WTE</v>
          </cell>
          <cell r="J3076">
            <v>5.87</v>
          </cell>
          <cell r="K3076">
            <v>6.05</v>
          </cell>
          <cell r="L3076">
            <v>3.0664395229982915E-2</v>
          </cell>
          <cell r="M3076" t="str">
            <v>Actif</v>
          </cell>
          <cell r="N3076"/>
          <cell r="O3076" t="str">
            <v>LIQUITEX</v>
          </cell>
          <cell r="P3076" t="str">
            <v>FINE ARTS</v>
          </cell>
          <cell r="Q3076" t="str">
            <v>LX ACRYLIC</v>
          </cell>
          <cell r="R3076" t="str">
            <v>PROFESSIONAL SPRAY PAINT</v>
          </cell>
          <cell r="S3076" t="str">
            <v>400ML SPRAY</v>
          </cell>
          <cell r="T3076" t="str">
            <v>Série 1</v>
          </cell>
          <cell r="U3076" t="str">
            <v>X0432</v>
          </cell>
          <cell r="V3076" t="str">
            <v>10102100003378</v>
          </cell>
          <cell r="W3076" t="str">
            <v>32091000</v>
          </cell>
          <cell r="X3076" t="str">
            <v>SPAIN</v>
          </cell>
          <cell r="Y3076">
            <v>3</v>
          </cell>
        </row>
        <row r="3077">
          <cell r="A3077" t="str">
            <v>884955024706</v>
          </cell>
          <cell r="B3077" t="str">
            <v>4450430</v>
          </cell>
          <cell r="C3077" t="str">
            <v>LQX ACRYLIQUE AEROSOL 400ML BLANC TRANSPARENT MELANGES</v>
          </cell>
          <cell r="D3077">
            <v>80</v>
          </cell>
          <cell r="E3077"/>
          <cell r="F3077"/>
          <cell r="G3077" t="str">
            <v>LX ACRY AERO400ML BLC TR MLGES</v>
          </cell>
          <cell r="H3077" t="str">
            <v>LQX PRO ACRYLIC SPRAY PAINT 400ML TR MIX WTE</v>
          </cell>
          <cell r="I3077" t="str">
            <v>LX PAS PNT 400ML TR MIX WTE</v>
          </cell>
          <cell r="J3077">
            <v>5.87</v>
          </cell>
          <cell r="K3077">
            <v>6.05</v>
          </cell>
          <cell r="L3077">
            <v>3.0664395229982915E-2</v>
          </cell>
          <cell r="M3077" t="str">
            <v>Actif</v>
          </cell>
          <cell r="N3077"/>
          <cell r="O3077" t="str">
            <v>LIQUITEX</v>
          </cell>
          <cell r="P3077" t="str">
            <v>FINE ARTS</v>
          </cell>
          <cell r="Q3077" t="str">
            <v>LX ACRYLIC</v>
          </cell>
          <cell r="R3077" t="str">
            <v>PROFESSIONAL SPRAY PAINT</v>
          </cell>
          <cell r="S3077" t="str">
            <v>400ML SPRAY</v>
          </cell>
          <cell r="T3077" t="str">
            <v>Série 1</v>
          </cell>
          <cell r="U3077" t="str">
            <v>X0430</v>
          </cell>
          <cell r="V3077" t="str">
            <v>10102100003378</v>
          </cell>
          <cell r="W3077" t="str">
            <v>32091000</v>
          </cell>
          <cell r="X3077" t="str">
            <v>SPAIN</v>
          </cell>
          <cell r="Y3077">
            <v>3</v>
          </cell>
        </row>
        <row r="3078">
          <cell r="A3078" t="str">
            <v>884955024232</v>
          </cell>
          <cell r="B3078" t="str">
            <v>4450570</v>
          </cell>
          <cell r="C3078" t="str">
            <v>LQX ACRYLIQUE AEROSOL 400ML BLEU BRILLANT</v>
          </cell>
          <cell r="D3078">
            <v>80</v>
          </cell>
          <cell r="E3078"/>
          <cell r="F3078"/>
          <cell r="G3078" t="str">
            <v>LX ACRY AERO400ML BLE BRIL</v>
          </cell>
          <cell r="H3078" t="str">
            <v>LQX PRO ACRYLIC SPRAY PAINT 400ML BRIL BLU</v>
          </cell>
          <cell r="I3078" t="str">
            <v>LX PAS PNT 400ML BRIL BLU</v>
          </cell>
          <cell r="J3078">
            <v>5.87</v>
          </cell>
          <cell r="K3078">
            <v>6.05</v>
          </cell>
          <cell r="L3078">
            <v>3.0664395229982915E-2</v>
          </cell>
          <cell r="M3078" t="str">
            <v>Actif</v>
          </cell>
          <cell r="N3078"/>
          <cell r="O3078" t="str">
            <v>LIQUITEX</v>
          </cell>
          <cell r="P3078" t="str">
            <v>FINE ARTS</v>
          </cell>
          <cell r="Q3078" t="str">
            <v>LX ACRYLIC</v>
          </cell>
          <cell r="R3078" t="str">
            <v>PROFESSIONAL SPRAY PAINT</v>
          </cell>
          <cell r="S3078" t="str">
            <v>400ML SPRAY</v>
          </cell>
          <cell r="T3078" t="str">
            <v>Série 1</v>
          </cell>
          <cell r="U3078" t="str">
            <v>X0570</v>
          </cell>
          <cell r="V3078" t="str">
            <v>10102100003378</v>
          </cell>
          <cell r="W3078" t="str">
            <v>32091000</v>
          </cell>
          <cell r="X3078" t="str">
            <v>SPAIN</v>
          </cell>
          <cell r="Y3078">
            <v>3</v>
          </cell>
        </row>
        <row r="3079">
          <cell r="A3079" t="str">
            <v>884955024218</v>
          </cell>
          <cell r="B3079" t="str">
            <v>4456470</v>
          </cell>
          <cell r="C3079" t="str">
            <v>LQX ACRYLIQUE AEROSOL 400ML BLEU CERULEUM 6 IMIT</v>
          </cell>
          <cell r="D3079">
            <v>80</v>
          </cell>
          <cell r="E3079"/>
          <cell r="F3079"/>
          <cell r="G3079" t="str">
            <v>LX ACRY AERO400ML BLE CERU 6 I</v>
          </cell>
          <cell r="H3079" t="str">
            <v>LQX PRO ACRYLIC SPRAY PAINT 400ML CERU BLU H6</v>
          </cell>
          <cell r="I3079" t="str">
            <v>LX PAS PNT 400ML CERU BLU H6</v>
          </cell>
          <cell r="J3079">
            <v>5.87</v>
          </cell>
          <cell r="K3079">
            <v>6.05</v>
          </cell>
          <cell r="L3079">
            <v>3.0664395229982915E-2</v>
          </cell>
          <cell r="M3079" t="str">
            <v>Actif</v>
          </cell>
          <cell r="N3079"/>
          <cell r="O3079" t="str">
            <v>LIQUITEX</v>
          </cell>
          <cell r="P3079" t="str">
            <v>FINE ARTS</v>
          </cell>
          <cell r="Q3079" t="str">
            <v>LX ACRYLIC</v>
          </cell>
          <cell r="R3079" t="str">
            <v>PROFESSIONAL SPRAY PAINT</v>
          </cell>
          <cell r="S3079" t="str">
            <v>400ML SPRAY</v>
          </cell>
          <cell r="T3079" t="str">
            <v>Série 1</v>
          </cell>
          <cell r="U3079" t="str">
            <v>X0470</v>
          </cell>
          <cell r="V3079" t="str">
            <v>10102100003378</v>
          </cell>
          <cell r="W3079" t="str">
            <v>32091000</v>
          </cell>
          <cell r="X3079" t="str">
            <v>SPAIN</v>
          </cell>
          <cell r="Y3079">
            <v>3</v>
          </cell>
        </row>
        <row r="3080">
          <cell r="A3080" t="str">
            <v>884955024225</v>
          </cell>
          <cell r="B3080" t="str">
            <v>4450470</v>
          </cell>
          <cell r="C3080" t="str">
            <v>LQX ACRYLIQUE AEROSOL 400ML BLEU CERULEUM IMIT</v>
          </cell>
          <cell r="D3080">
            <v>80</v>
          </cell>
          <cell r="E3080"/>
          <cell r="F3080"/>
          <cell r="G3080" t="str">
            <v>LX ACRY AERO400ML BLE CERU I</v>
          </cell>
          <cell r="H3080" t="str">
            <v>LQX PRO ACRYLIC SPRAY PAINT 400ML CERU BLU H</v>
          </cell>
          <cell r="I3080" t="str">
            <v>LX PAS PNT 400ML CERU BLU H</v>
          </cell>
          <cell r="J3080">
            <v>5.87</v>
          </cell>
          <cell r="K3080">
            <v>6.05</v>
          </cell>
          <cell r="L3080">
            <v>3.0664395229982915E-2</v>
          </cell>
          <cell r="M3080" t="str">
            <v>Actif</v>
          </cell>
          <cell r="N3080"/>
          <cell r="O3080" t="str">
            <v>LIQUITEX</v>
          </cell>
          <cell r="P3080" t="str">
            <v>FINE ARTS</v>
          </cell>
          <cell r="Q3080" t="str">
            <v>LX ACRYLIC</v>
          </cell>
          <cell r="R3080" t="str">
            <v>PROFESSIONAL SPRAY PAINT</v>
          </cell>
          <cell r="S3080" t="str">
            <v>400ML SPRAY</v>
          </cell>
          <cell r="T3080" t="str">
            <v>Série 1</v>
          </cell>
          <cell r="U3080" t="str">
            <v>X0470</v>
          </cell>
          <cell r="V3080" t="str">
            <v>10102100003378</v>
          </cell>
          <cell r="W3080" t="str">
            <v>32091000</v>
          </cell>
          <cell r="X3080" t="str">
            <v>SPAIN</v>
          </cell>
          <cell r="Y3080">
            <v>3</v>
          </cell>
        </row>
        <row r="3081">
          <cell r="A3081" t="str">
            <v>884955024089</v>
          </cell>
          <cell r="B3081" t="str">
            <v>4450381</v>
          </cell>
          <cell r="C3081" t="str">
            <v>LQX ACRYLIQUE AEROSOL 400ML BLEU COBALT IMIT</v>
          </cell>
          <cell r="D3081">
            <v>80</v>
          </cell>
          <cell r="E3081"/>
          <cell r="F3081"/>
          <cell r="G3081" t="str">
            <v>LX ACRY AERO400ML BLE COB I</v>
          </cell>
          <cell r="H3081" t="str">
            <v>LQX PRO ACRYLIC SPRAY PAINT 400ML COB BLU H</v>
          </cell>
          <cell r="I3081" t="str">
            <v>LX PAS PNT 400ML COB BLU H</v>
          </cell>
          <cell r="J3081">
            <v>5.87</v>
          </cell>
          <cell r="K3081">
            <v>6.05</v>
          </cell>
          <cell r="L3081">
            <v>3.0664395229982915E-2</v>
          </cell>
          <cell r="M3081" t="str">
            <v>Actif</v>
          </cell>
          <cell r="N3081"/>
          <cell r="O3081" t="str">
            <v>LIQUITEX</v>
          </cell>
          <cell r="P3081" t="str">
            <v>FINE ARTS</v>
          </cell>
          <cell r="Q3081" t="str">
            <v>LX ACRYLIC</v>
          </cell>
          <cell r="R3081" t="str">
            <v>PROFESSIONAL SPRAY PAINT</v>
          </cell>
          <cell r="S3081" t="str">
            <v>400ML SPRAY</v>
          </cell>
          <cell r="T3081" t="str">
            <v>Série 1</v>
          </cell>
          <cell r="U3081" t="str">
            <v>X0381</v>
          </cell>
          <cell r="V3081" t="str">
            <v>10102100003378</v>
          </cell>
          <cell r="W3081" t="str">
            <v>32091000</v>
          </cell>
          <cell r="X3081" t="str">
            <v>SPAIN</v>
          </cell>
          <cell r="Y3081">
            <v>3</v>
          </cell>
        </row>
        <row r="3082">
          <cell r="A3082" t="str">
            <v>884955024164</v>
          </cell>
          <cell r="B3082" t="str">
            <v>4450316</v>
          </cell>
          <cell r="C3082" t="str">
            <v>LQX ACRYLIQUE AEROSOL 400ML BLEU PHTALO (N. VERTE)</v>
          </cell>
          <cell r="D3082">
            <v>80</v>
          </cell>
          <cell r="E3082"/>
          <cell r="F3082"/>
          <cell r="G3082" t="str">
            <v>LX ACRY AERO400ML BLE PHT NV</v>
          </cell>
          <cell r="H3082" t="str">
            <v>LQX PRO ACRYLIC SPRAY PAINT 400ML PHT BLU GS</v>
          </cell>
          <cell r="I3082" t="str">
            <v>LX PAS PNT 400ML PHT BLU GS</v>
          </cell>
          <cell r="J3082">
            <v>5.87</v>
          </cell>
          <cell r="K3082">
            <v>6.05</v>
          </cell>
          <cell r="L3082">
            <v>3.0664395229982915E-2</v>
          </cell>
          <cell r="M3082" t="str">
            <v>Actif</v>
          </cell>
          <cell r="N3082"/>
          <cell r="O3082" t="str">
            <v>LIQUITEX</v>
          </cell>
          <cell r="P3082" t="str">
            <v>FINE ARTS</v>
          </cell>
          <cell r="Q3082" t="str">
            <v>LX ACRYLIC</v>
          </cell>
          <cell r="R3082" t="str">
            <v>PROFESSIONAL SPRAY PAINT</v>
          </cell>
          <cell r="S3082" t="str">
            <v>400ML SPRAY</v>
          </cell>
          <cell r="T3082" t="str">
            <v>Série 1</v>
          </cell>
          <cell r="U3082" t="str">
            <v>X0316</v>
          </cell>
          <cell r="V3082" t="str">
            <v>10102100003378</v>
          </cell>
          <cell r="W3082" t="str">
            <v>32091000</v>
          </cell>
          <cell r="X3082" t="str">
            <v>SPAIN</v>
          </cell>
          <cell r="Y3082">
            <v>3</v>
          </cell>
        </row>
        <row r="3083">
          <cell r="A3083" t="str">
            <v>884955024157</v>
          </cell>
          <cell r="B3083" t="str">
            <v>4450320</v>
          </cell>
          <cell r="C3083" t="str">
            <v>LQX ACRYLIQUE AEROSOL 400ML BLEU PRUSSE IMIT</v>
          </cell>
          <cell r="D3083">
            <v>80</v>
          </cell>
          <cell r="E3083"/>
          <cell r="F3083"/>
          <cell r="G3083" t="str">
            <v>LX ACRY AERO400ML BLE PRUS I</v>
          </cell>
          <cell r="H3083" t="str">
            <v>LQX PRO ACRYLIC SPRAY PAINT 400ML PRUS BLU H</v>
          </cell>
          <cell r="I3083" t="str">
            <v>LX PAS PNT 400ML PRUS BLU H</v>
          </cell>
          <cell r="J3083">
            <v>5.87</v>
          </cell>
          <cell r="K3083">
            <v>6.05</v>
          </cell>
          <cell r="L3083">
            <v>3.0664395229982915E-2</v>
          </cell>
          <cell r="M3083" t="str">
            <v>Actif</v>
          </cell>
          <cell r="N3083"/>
          <cell r="O3083" t="str">
            <v>LIQUITEX</v>
          </cell>
          <cell r="P3083" t="str">
            <v>FINE ARTS</v>
          </cell>
          <cell r="Q3083" t="str">
            <v>LX ACRYLIC</v>
          </cell>
          <cell r="R3083" t="str">
            <v>PROFESSIONAL SPRAY PAINT</v>
          </cell>
          <cell r="S3083" t="str">
            <v>400ML SPRAY</v>
          </cell>
          <cell r="T3083" t="str">
            <v>Série 1</v>
          </cell>
          <cell r="U3083" t="str">
            <v>X0320</v>
          </cell>
          <cell r="V3083" t="str">
            <v>10102100003378</v>
          </cell>
          <cell r="W3083" t="str">
            <v>32091000</v>
          </cell>
          <cell r="X3083" t="str">
            <v>SPAIN</v>
          </cell>
          <cell r="Y3083">
            <v>3</v>
          </cell>
        </row>
        <row r="3084">
          <cell r="A3084" t="str">
            <v>884955024010</v>
          </cell>
          <cell r="B3084" t="str">
            <v>4450110</v>
          </cell>
          <cell r="C3084" t="str">
            <v>LQX ACRYLIQUE AEROSOL 400ML CARMIN QUINACRIDONE</v>
          </cell>
          <cell r="D3084">
            <v>80</v>
          </cell>
          <cell r="E3084"/>
          <cell r="F3084"/>
          <cell r="G3084" t="str">
            <v>LX ACRY AERO400ML CARMIN QUINA</v>
          </cell>
          <cell r="H3084" t="str">
            <v>LQX PRO ACRYLIC SPRAY PAINT 400ML QUIN CRIMS</v>
          </cell>
          <cell r="I3084" t="str">
            <v>LX PAS PNT 400ML QUIN CRIM</v>
          </cell>
          <cell r="J3084">
            <v>5.87</v>
          </cell>
          <cell r="K3084">
            <v>6.05</v>
          </cell>
          <cell r="L3084">
            <v>3.0664395229982915E-2</v>
          </cell>
          <cell r="M3084" t="str">
            <v>Actif</v>
          </cell>
          <cell r="N3084"/>
          <cell r="O3084" t="str">
            <v>LIQUITEX</v>
          </cell>
          <cell r="P3084" t="str">
            <v>FINE ARTS</v>
          </cell>
          <cell r="Q3084" t="str">
            <v>LX ACRYLIC</v>
          </cell>
          <cell r="R3084" t="str">
            <v>PROFESSIONAL SPRAY PAINT</v>
          </cell>
          <cell r="S3084" t="str">
            <v>400ML SPRAY</v>
          </cell>
          <cell r="T3084" t="str">
            <v>Série 1</v>
          </cell>
          <cell r="U3084" t="str">
            <v>X0110</v>
          </cell>
          <cell r="V3084" t="str">
            <v>10102100003378</v>
          </cell>
          <cell r="W3084" t="str">
            <v>32091000</v>
          </cell>
          <cell r="X3084" t="str">
            <v>SPAIN</v>
          </cell>
          <cell r="Y3084">
            <v>3</v>
          </cell>
        </row>
        <row r="3085">
          <cell r="A3085" t="str">
            <v>884955024553</v>
          </cell>
          <cell r="B3085" t="str">
            <v>4453599</v>
          </cell>
          <cell r="C3085" t="str">
            <v>LQX ACRYLIQUE AEROSOL 400ML GRIS NEUTRE 3</v>
          </cell>
          <cell r="D3085">
            <v>80</v>
          </cell>
          <cell r="E3085"/>
          <cell r="F3085"/>
          <cell r="G3085" t="str">
            <v>LX ACRY AERO400ML GRIS NEUT 3</v>
          </cell>
          <cell r="H3085" t="str">
            <v>LQX PRO ACRYLIC SPRAY PAINT 400ML NEUT GREY 3</v>
          </cell>
          <cell r="I3085" t="str">
            <v>LX PAS PNT 400ML NEUT GREY 3</v>
          </cell>
          <cell r="J3085">
            <v>5.87</v>
          </cell>
          <cell r="K3085">
            <v>6.05</v>
          </cell>
          <cell r="L3085">
            <v>3.0664395229982915E-2</v>
          </cell>
          <cell r="M3085" t="str">
            <v>Actif</v>
          </cell>
          <cell r="N3085"/>
          <cell r="O3085" t="str">
            <v>LIQUITEX</v>
          </cell>
          <cell r="P3085" t="str">
            <v>FINE ARTS</v>
          </cell>
          <cell r="Q3085" t="str">
            <v>LX ACRYLIC</v>
          </cell>
          <cell r="R3085" t="str">
            <v>PROFESSIONAL SPRAY PAINT</v>
          </cell>
          <cell r="S3085" t="str">
            <v>400ML SPRAY</v>
          </cell>
          <cell r="T3085" t="str">
            <v>Série 1</v>
          </cell>
          <cell r="U3085" t="str">
            <v>X0599</v>
          </cell>
          <cell r="V3085" t="str">
            <v>10102100003378</v>
          </cell>
          <cell r="W3085" t="str">
            <v>32091000</v>
          </cell>
          <cell r="X3085" t="str">
            <v>SPAIN</v>
          </cell>
          <cell r="Y3085">
            <v>3</v>
          </cell>
        </row>
        <row r="3086">
          <cell r="A3086" t="str">
            <v>884955024560</v>
          </cell>
          <cell r="B3086" t="str">
            <v>4455599</v>
          </cell>
          <cell r="C3086" t="str">
            <v>LQX ACRYLIQUE AEROSOL 400ML GRIS NEUTRE 5</v>
          </cell>
          <cell r="D3086">
            <v>80</v>
          </cell>
          <cell r="E3086"/>
          <cell r="F3086"/>
          <cell r="G3086" t="str">
            <v>LX ACRY AERO400ML GRIS NEUT 5</v>
          </cell>
          <cell r="H3086" t="str">
            <v>LQX PRO ACRYLIC SPRAY PAINT 400ML NEUT GREY 5</v>
          </cell>
          <cell r="I3086" t="str">
            <v>LX PAS PNT 400ML NEUT GREY 5</v>
          </cell>
          <cell r="J3086">
            <v>5.87</v>
          </cell>
          <cell r="K3086">
            <v>6.05</v>
          </cell>
          <cell r="L3086">
            <v>3.0664395229982915E-2</v>
          </cell>
          <cell r="M3086" t="str">
            <v>Actif</v>
          </cell>
          <cell r="N3086"/>
          <cell r="O3086" t="str">
            <v>LIQUITEX</v>
          </cell>
          <cell r="P3086" t="str">
            <v>FINE ARTS</v>
          </cell>
          <cell r="Q3086" t="str">
            <v>LX ACRYLIC</v>
          </cell>
          <cell r="R3086" t="str">
            <v>PROFESSIONAL SPRAY PAINT</v>
          </cell>
          <cell r="S3086" t="str">
            <v>400ML SPRAY</v>
          </cell>
          <cell r="T3086" t="str">
            <v>Série 1</v>
          </cell>
          <cell r="U3086" t="str">
            <v>X0599</v>
          </cell>
          <cell r="V3086" t="str">
            <v>10102100003378</v>
          </cell>
          <cell r="W3086" t="str">
            <v>32091000</v>
          </cell>
          <cell r="X3086" t="str">
            <v>SPAIN</v>
          </cell>
          <cell r="Y3086">
            <v>3</v>
          </cell>
        </row>
        <row r="3087">
          <cell r="A3087" t="str">
            <v>884955024577</v>
          </cell>
          <cell r="B3087" t="str">
            <v>4457599</v>
          </cell>
          <cell r="C3087" t="str">
            <v>LQX ACRYLIQUE AEROSOL 400ML GRIS NEUTRE 7</v>
          </cell>
          <cell r="D3087">
            <v>80</v>
          </cell>
          <cell r="E3087"/>
          <cell r="F3087"/>
          <cell r="G3087" t="str">
            <v>LX ACRY AERO400ML GRIS NEUT 7</v>
          </cell>
          <cell r="H3087" t="str">
            <v>LQX PRO ACRYLIC SPRAY PAINT 400ML NEUT GREY 7</v>
          </cell>
          <cell r="I3087" t="str">
            <v>LX PAS PNT 400ML NEUT GREY 7</v>
          </cell>
          <cell r="J3087">
            <v>5.87</v>
          </cell>
          <cell r="K3087">
            <v>6.05</v>
          </cell>
          <cell r="L3087">
            <v>3.0664395229982915E-2</v>
          </cell>
          <cell r="M3087" t="str">
            <v>Actif</v>
          </cell>
          <cell r="N3087"/>
          <cell r="O3087" t="str">
            <v>LIQUITEX</v>
          </cell>
          <cell r="P3087" t="str">
            <v>FINE ARTS</v>
          </cell>
          <cell r="Q3087" t="str">
            <v>LX ACRYLIC</v>
          </cell>
          <cell r="R3087" t="str">
            <v>PROFESSIONAL SPRAY PAINT</v>
          </cell>
          <cell r="S3087" t="str">
            <v>400ML SPRAY</v>
          </cell>
          <cell r="T3087" t="str">
            <v>Série 1</v>
          </cell>
          <cell r="U3087" t="str">
            <v>X0599</v>
          </cell>
          <cell r="V3087" t="str">
            <v>10102100003378</v>
          </cell>
          <cell r="W3087" t="str">
            <v>32091000</v>
          </cell>
          <cell r="X3087" t="str">
            <v>SPAIN</v>
          </cell>
          <cell r="Y3087">
            <v>3</v>
          </cell>
        </row>
        <row r="3088">
          <cell r="A3088" t="str">
            <v>884955024584</v>
          </cell>
          <cell r="B3088" t="str">
            <v>4458599</v>
          </cell>
          <cell r="C3088" t="str">
            <v>LQX ACRYLIQUE AEROSOL 400ML GRIS NEUTRE 8</v>
          </cell>
          <cell r="D3088">
            <v>80</v>
          </cell>
          <cell r="E3088"/>
          <cell r="F3088"/>
          <cell r="G3088" t="str">
            <v>LX ACRY AERO400ML GRIS NEUT 8</v>
          </cell>
          <cell r="H3088" t="str">
            <v>LQX PRO ACRYLIC SPRAY PAINT 400ML NEUT GREY 8</v>
          </cell>
          <cell r="I3088" t="str">
            <v>LX PAS PNT 400ML NEUT GREY 8</v>
          </cell>
          <cell r="J3088">
            <v>5.87</v>
          </cell>
          <cell r="K3088">
            <v>6.05</v>
          </cell>
          <cell r="L3088">
            <v>3.0664395229982915E-2</v>
          </cell>
          <cell r="M3088" t="str">
            <v>Actif</v>
          </cell>
          <cell r="N3088"/>
          <cell r="O3088" t="str">
            <v>LIQUITEX</v>
          </cell>
          <cell r="P3088" t="str">
            <v>FINE ARTS</v>
          </cell>
          <cell r="Q3088" t="str">
            <v>LX ACRYLIC</v>
          </cell>
          <cell r="R3088" t="str">
            <v>PROFESSIONAL SPRAY PAINT</v>
          </cell>
          <cell r="S3088" t="str">
            <v>400ML SPRAY</v>
          </cell>
          <cell r="T3088" t="str">
            <v>Série 1</v>
          </cell>
          <cell r="U3088" t="str">
            <v>X0599</v>
          </cell>
          <cell r="V3088" t="str">
            <v>10102100003378</v>
          </cell>
          <cell r="W3088" t="str">
            <v>32091000</v>
          </cell>
          <cell r="X3088" t="str">
            <v>SPAIN</v>
          </cell>
          <cell r="Y3088">
            <v>3</v>
          </cell>
        </row>
        <row r="3089">
          <cell r="A3089" t="str">
            <v>884955023716</v>
          </cell>
          <cell r="B3089" t="str">
            <v>4450159</v>
          </cell>
          <cell r="C3089" t="str">
            <v>LQX ACRYLIQUE AEROSOL 400ML JAUNE CADMIUM CLAIR IMIT</v>
          </cell>
          <cell r="D3089">
            <v>80</v>
          </cell>
          <cell r="E3089"/>
          <cell r="F3089"/>
          <cell r="G3089" t="str">
            <v>LX ACRY AERO400ML JNE CD CL I</v>
          </cell>
          <cell r="H3089" t="str">
            <v>LQX PRO ACRYLIC SPRAY PAINT 400ML CD YL LT H</v>
          </cell>
          <cell r="I3089" t="str">
            <v>LX PAS PNT 400ML CD YEL LHT H</v>
          </cell>
          <cell r="J3089">
            <v>5.87</v>
          </cell>
          <cell r="K3089">
            <v>6.05</v>
          </cell>
          <cell r="L3089">
            <v>3.0664395229982915E-2</v>
          </cell>
          <cell r="M3089" t="str">
            <v>Actif</v>
          </cell>
          <cell r="N3089"/>
          <cell r="O3089" t="str">
            <v>LIQUITEX</v>
          </cell>
          <cell r="P3089" t="str">
            <v>FINE ARTS</v>
          </cell>
          <cell r="Q3089" t="str">
            <v>LX ACRYLIC</v>
          </cell>
          <cell r="R3089" t="str">
            <v>PROFESSIONAL SPRAY PAINT</v>
          </cell>
          <cell r="S3089" t="str">
            <v>400ML SPRAY</v>
          </cell>
          <cell r="T3089" t="str">
            <v>Série 1</v>
          </cell>
          <cell r="U3089" t="str">
            <v>X0159</v>
          </cell>
          <cell r="V3089" t="str">
            <v>10102100003378</v>
          </cell>
          <cell r="W3089" t="str">
            <v>32091000</v>
          </cell>
          <cell r="X3089" t="str">
            <v>SPAIN</v>
          </cell>
          <cell r="Y3089">
            <v>3</v>
          </cell>
        </row>
        <row r="3090">
          <cell r="A3090" t="str">
            <v>884955023808</v>
          </cell>
          <cell r="B3090" t="str">
            <v>4450163</v>
          </cell>
          <cell r="C3090" t="str">
            <v>LQX ACRYLIQUE AEROSOL 400ML JAUNE CADMIUM FONCE IMIT</v>
          </cell>
          <cell r="D3090">
            <v>80</v>
          </cell>
          <cell r="E3090"/>
          <cell r="F3090"/>
          <cell r="G3090" t="str">
            <v>LX ACRY AERO400ML JNE CD FC I</v>
          </cell>
          <cell r="H3090" t="str">
            <v>LQX PRO ACRYLIC SPRAY PAINT 400ML CD YL DP H</v>
          </cell>
          <cell r="I3090" t="str">
            <v>LX PAS PNT 400ML CD YEL DP H</v>
          </cell>
          <cell r="J3090">
            <v>5.87</v>
          </cell>
          <cell r="K3090">
            <v>6.05</v>
          </cell>
          <cell r="L3090">
            <v>3.0664395229982915E-2</v>
          </cell>
          <cell r="M3090" t="str">
            <v>Actif</v>
          </cell>
          <cell r="N3090"/>
          <cell r="O3090" t="str">
            <v>LIQUITEX</v>
          </cell>
          <cell r="P3090" t="str">
            <v>FINE ARTS</v>
          </cell>
          <cell r="Q3090" t="str">
            <v>LX ACRYLIC</v>
          </cell>
          <cell r="R3090" t="str">
            <v>PROFESSIONAL SPRAY PAINT</v>
          </cell>
          <cell r="S3090" t="str">
            <v>400ML SPRAY</v>
          </cell>
          <cell r="T3090" t="str">
            <v>Série 1</v>
          </cell>
          <cell r="U3090" t="str">
            <v>X0163</v>
          </cell>
          <cell r="V3090" t="str">
            <v>10102100003378</v>
          </cell>
          <cell r="W3090" t="str">
            <v>32091000</v>
          </cell>
          <cell r="X3090" t="str">
            <v>SPAIN</v>
          </cell>
          <cell r="Y3090">
            <v>3</v>
          </cell>
        </row>
        <row r="3091">
          <cell r="A3091" t="str">
            <v>884955023761</v>
          </cell>
          <cell r="B3091" t="str">
            <v>4450830</v>
          </cell>
          <cell r="C3091" t="str">
            <v>LQX ACRYLIQUE AEROSOL 400ML JAUNE CADMIUM MOYEN IMIT</v>
          </cell>
          <cell r="D3091">
            <v>80</v>
          </cell>
          <cell r="E3091"/>
          <cell r="F3091"/>
          <cell r="G3091" t="str">
            <v>LX ACRY AERO400ML JNE CD MOY I</v>
          </cell>
          <cell r="H3091" t="str">
            <v>LQX PRO ACRYLIC SPRAY PAINT 400ML CD YL MD H</v>
          </cell>
          <cell r="I3091" t="str">
            <v>LX PAS PNT 400ML CD YEL MED H</v>
          </cell>
          <cell r="J3091">
            <v>5.87</v>
          </cell>
          <cell r="K3091">
            <v>6.05</v>
          </cell>
          <cell r="L3091">
            <v>3.0664395229982915E-2</v>
          </cell>
          <cell r="M3091" t="str">
            <v>Actif</v>
          </cell>
          <cell r="N3091"/>
          <cell r="O3091" t="str">
            <v>LIQUITEX</v>
          </cell>
          <cell r="P3091" t="str">
            <v>FINE ARTS</v>
          </cell>
          <cell r="Q3091" t="str">
            <v>LX ACRYLIC</v>
          </cell>
          <cell r="R3091" t="str">
            <v>PROFESSIONAL SPRAY PAINT</v>
          </cell>
          <cell r="S3091" t="str">
            <v>400ML SPRAY</v>
          </cell>
          <cell r="T3091" t="str">
            <v>Série 1</v>
          </cell>
          <cell r="U3091" t="str">
            <v>X0830</v>
          </cell>
          <cell r="V3091" t="str">
            <v>10102100003378</v>
          </cell>
          <cell r="W3091" t="str">
            <v>32091000</v>
          </cell>
          <cell r="X3091" t="str">
            <v>SPAIN</v>
          </cell>
          <cell r="Y3091">
            <v>3</v>
          </cell>
        </row>
        <row r="3092">
          <cell r="A3092" t="str">
            <v>884955023754</v>
          </cell>
          <cell r="B3092" t="str">
            <v>4450412</v>
          </cell>
          <cell r="C3092" t="str">
            <v>LQX ACRYLIQUE AEROSOL 400ML JAUNE MOYEN</v>
          </cell>
          <cell r="D3092">
            <v>80</v>
          </cell>
          <cell r="E3092"/>
          <cell r="F3092"/>
          <cell r="G3092" t="str">
            <v>LX ACRY AERO400ML JNE MOY</v>
          </cell>
          <cell r="H3092" t="str">
            <v>LQX PRO ACRYLIC SPRAY PAINT 400ML YL MD AZO</v>
          </cell>
          <cell r="I3092" t="str">
            <v>LX PAS PNT 400ML YEL MED AZO</v>
          </cell>
          <cell r="J3092">
            <v>5.87</v>
          </cell>
          <cell r="K3092">
            <v>6.05</v>
          </cell>
          <cell r="L3092">
            <v>3.0664395229982915E-2</v>
          </cell>
          <cell r="M3092" t="str">
            <v>Actif</v>
          </cell>
          <cell r="N3092"/>
          <cell r="O3092" t="str">
            <v>LIQUITEX</v>
          </cell>
          <cell r="P3092" t="str">
            <v>FINE ARTS</v>
          </cell>
          <cell r="Q3092" t="str">
            <v>LX ACRYLIC</v>
          </cell>
          <cell r="R3092" t="str">
            <v>PROFESSIONAL SPRAY PAINT</v>
          </cell>
          <cell r="S3092" t="str">
            <v>400ML SPRAY</v>
          </cell>
          <cell r="T3092" t="str">
            <v>Série 1</v>
          </cell>
          <cell r="U3092" t="str">
            <v>X0412</v>
          </cell>
          <cell r="V3092" t="str">
            <v>10102100003378</v>
          </cell>
          <cell r="W3092" t="str">
            <v>32091000</v>
          </cell>
          <cell r="X3092" t="str">
            <v>SPAIN</v>
          </cell>
          <cell r="Y3092">
            <v>3</v>
          </cell>
        </row>
        <row r="3093">
          <cell r="A3093" t="str">
            <v>884955024409</v>
          </cell>
          <cell r="B3093" t="str">
            <v>4450416</v>
          </cell>
          <cell r="C3093" t="str">
            <v>LQX ACRYLIQUE AEROSOL 400ML JAUNE OXYDE</v>
          </cell>
          <cell r="D3093">
            <v>80</v>
          </cell>
          <cell r="E3093"/>
          <cell r="F3093"/>
          <cell r="G3093" t="str">
            <v>LX ACRY AEROSOL 400ML JNE OXYD</v>
          </cell>
          <cell r="H3093" t="str">
            <v>LQX PRO ACRYLIC SPRAY PAINT 400ML YL OXI</v>
          </cell>
          <cell r="I3093" t="str">
            <v>LX PAS PNT 400ML YL OXI</v>
          </cell>
          <cell r="J3093">
            <v>5.87</v>
          </cell>
          <cell r="K3093">
            <v>6.05</v>
          </cell>
          <cell r="L3093">
            <v>3.0664395229982915E-2</v>
          </cell>
          <cell r="M3093" t="str">
            <v>Actif</v>
          </cell>
          <cell r="N3093"/>
          <cell r="O3093" t="str">
            <v>LIQUITEX</v>
          </cell>
          <cell r="P3093" t="str">
            <v>FINE ARTS</v>
          </cell>
          <cell r="Q3093" t="str">
            <v>LX ACRYLIC</v>
          </cell>
          <cell r="R3093" t="str">
            <v>PROFESSIONAL SPRAY PAINT</v>
          </cell>
          <cell r="S3093" t="str">
            <v>400ML SPRAY</v>
          </cell>
          <cell r="T3093" t="str">
            <v>Série 1</v>
          </cell>
          <cell r="U3093" t="str">
            <v>X0416</v>
          </cell>
          <cell r="V3093" t="str">
            <v>10102100003378</v>
          </cell>
          <cell r="W3093" t="str">
            <v>32091000</v>
          </cell>
          <cell r="X3093" t="str">
            <v>SPAIN</v>
          </cell>
          <cell r="Y3093">
            <v>3</v>
          </cell>
        </row>
        <row r="3094">
          <cell r="A3094" t="str">
            <v>884955024034</v>
          </cell>
          <cell r="B3094" t="str">
            <v>4450500</v>
          </cell>
          <cell r="C3094" t="str">
            <v>LQX ACRYLIQUE AEROSOL 400ML MAGENTA MOYEN</v>
          </cell>
          <cell r="D3094">
            <v>80</v>
          </cell>
          <cell r="E3094"/>
          <cell r="F3094"/>
          <cell r="G3094" t="str">
            <v>LX ACRY AERO400ML MAGEN MOY</v>
          </cell>
          <cell r="H3094" t="str">
            <v>LQX PRO ACRYLIC SPRAY PAINT 400ML MD MGTA</v>
          </cell>
          <cell r="I3094" t="str">
            <v>LX PAS PNT 400ML MD MGTA</v>
          </cell>
          <cell r="J3094">
            <v>5.87</v>
          </cell>
          <cell r="K3094">
            <v>6.05</v>
          </cell>
          <cell r="L3094">
            <v>3.0664395229982915E-2</v>
          </cell>
          <cell r="M3094" t="str">
            <v>Actif</v>
          </cell>
          <cell r="N3094"/>
          <cell r="O3094" t="str">
            <v>LIQUITEX</v>
          </cell>
          <cell r="P3094" t="str">
            <v>FINE ARTS</v>
          </cell>
          <cell r="Q3094" t="str">
            <v>LX ACRYLIC</v>
          </cell>
          <cell r="R3094" t="str">
            <v>PROFESSIONAL SPRAY PAINT</v>
          </cell>
          <cell r="S3094" t="str">
            <v>400ML SPRAY</v>
          </cell>
          <cell r="T3094" t="str">
            <v>Série 1</v>
          </cell>
          <cell r="U3094" t="str">
            <v>X0500</v>
          </cell>
          <cell r="V3094" t="str">
            <v>10102100003378</v>
          </cell>
          <cell r="W3094" t="str">
            <v>32091000</v>
          </cell>
          <cell r="X3094" t="str">
            <v>SPAIN</v>
          </cell>
          <cell r="Y3094">
            <v>3</v>
          </cell>
        </row>
        <row r="3095">
          <cell r="A3095" t="str">
            <v>884955024003</v>
          </cell>
          <cell r="B3095" t="str">
            <v>4456114</v>
          </cell>
          <cell r="C3095" t="str">
            <v>LQX ACRYLIQUE AEROSOL 400ML MAGENTA QUINACRIDONE 6</v>
          </cell>
          <cell r="D3095">
            <v>80</v>
          </cell>
          <cell r="E3095"/>
          <cell r="F3095"/>
          <cell r="G3095" t="str">
            <v>LX ACRY AERO400ML MAGEN QUINA6</v>
          </cell>
          <cell r="H3095" t="str">
            <v>LQX PRO ACRYLIC SPRAY PAINT 400ML QUIN MGTA 6</v>
          </cell>
          <cell r="I3095" t="str">
            <v>LX PAS PNT 400ML QUIN MGTA 6</v>
          </cell>
          <cell r="J3095">
            <v>5.87</v>
          </cell>
          <cell r="K3095">
            <v>6.05</v>
          </cell>
          <cell r="L3095">
            <v>3.0664395229982915E-2</v>
          </cell>
          <cell r="M3095" t="str">
            <v>Actif</v>
          </cell>
          <cell r="N3095"/>
          <cell r="O3095" t="str">
            <v>LIQUITEX</v>
          </cell>
          <cell r="P3095" t="str">
            <v>FINE ARTS</v>
          </cell>
          <cell r="Q3095" t="str">
            <v>LX ACRYLIC</v>
          </cell>
          <cell r="R3095" t="str">
            <v>PROFESSIONAL SPRAY PAINT</v>
          </cell>
          <cell r="S3095" t="str">
            <v>400ML SPRAY</v>
          </cell>
          <cell r="T3095" t="str">
            <v>Série 1</v>
          </cell>
          <cell r="U3095" t="str">
            <v>X0114</v>
          </cell>
          <cell r="V3095" t="str">
            <v>10102100003378</v>
          </cell>
          <cell r="W3095" t="str">
            <v>32091000</v>
          </cell>
          <cell r="X3095" t="str">
            <v>SPAIN</v>
          </cell>
          <cell r="Y3095">
            <v>3</v>
          </cell>
        </row>
        <row r="3096">
          <cell r="A3096" t="str">
            <v>884955024546</v>
          </cell>
          <cell r="B3096" t="str">
            <v>4450337</v>
          </cell>
          <cell r="C3096" t="str">
            <v>LQX ACRYLIQUE AEROSOL 400ML NOIR CHARBON</v>
          </cell>
          <cell r="D3096">
            <v>80</v>
          </cell>
          <cell r="E3096"/>
          <cell r="F3096"/>
          <cell r="G3096" t="str">
            <v>LX ACRY AERO400ML NOIR CHARBON</v>
          </cell>
          <cell r="H3096" t="str">
            <v>LQX PRO ACRYLIC SPRAY PAINT 400ML CARBON BLCK</v>
          </cell>
          <cell r="I3096" t="str">
            <v>LX PAS PNT 400ML CARBON BLK</v>
          </cell>
          <cell r="J3096">
            <v>5.87</v>
          </cell>
          <cell r="K3096">
            <v>6.05</v>
          </cell>
          <cell r="L3096">
            <v>3.0664395229982915E-2</v>
          </cell>
          <cell r="M3096" t="str">
            <v>Actif</v>
          </cell>
          <cell r="N3096"/>
          <cell r="O3096" t="str">
            <v>LIQUITEX</v>
          </cell>
          <cell r="P3096" t="str">
            <v>FINE ARTS</v>
          </cell>
          <cell r="Q3096" t="str">
            <v>LX ACRYLIC</v>
          </cell>
          <cell r="R3096" t="str">
            <v>PROFESSIONAL SPRAY PAINT</v>
          </cell>
          <cell r="S3096" t="str">
            <v>400ML SPRAY</v>
          </cell>
          <cell r="T3096" t="str">
            <v>Série 1</v>
          </cell>
          <cell r="U3096" t="str">
            <v>X0337</v>
          </cell>
          <cell r="V3096" t="str">
            <v>10102100003378</v>
          </cell>
          <cell r="W3096" t="str">
            <v>32091000</v>
          </cell>
          <cell r="X3096" t="str">
            <v>SPAIN</v>
          </cell>
          <cell r="Y3096">
            <v>3</v>
          </cell>
        </row>
        <row r="3097">
          <cell r="A3097" t="str">
            <v>884955024690</v>
          </cell>
          <cell r="B3097" t="str">
            <v>4450260</v>
          </cell>
          <cell r="C3097" t="str">
            <v>LQX ACRYLIQUE AEROSOL 400ML NOIR TRANSPARENT</v>
          </cell>
          <cell r="D3097">
            <v>80</v>
          </cell>
          <cell r="E3097"/>
          <cell r="F3097"/>
          <cell r="G3097" t="str">
            <v>LX ACRY AERO400ML NOIR TR</v>
          </cell>
          <cell r="H3097" t="str">
            <v>LQX PRO ACRYLIC SPRAY PAINT 400ML TR BLCK</v>
          </cell>
          <cell r="I3097" t="str">
            <v>LX PAS PNT 400ML TR BLK</v>
          </cell>
          <cell r="J3097">
            <v>5.87</v>
          </cell>
          <cell r="K3097">
            <v>6.05</v>
          </cell>
          <cell r="L3097">
            <v>3.0664395229982915E-2</v>
          </cell>
          <cell r="M3097" t="str">
            <v>Actif</v>
          </cell>
          <cell r="N3097"/>
          <cell r="O3097" t="str">
            <v>LIQUITEX</v>
          </cell>
          <cell r="P3097" t="str">
            <v>FINE ARTS</v>
          </cell>
          <cell r="Q3097" t="str">
            <v>LX ACRYLIC</v>
          </cell>
          <cell r="R3097" t="str">
            <v>PROFESSIONAL SPRAY PAINT</v>
          </cell>
          <cell r="S3097" t="str">
            <v>400ML SPRAY</v>
          </cell>
          <cell r="T3097" t="str">
            <v>Série 1</v>
          </cell>
          <cell r="U3097" t="str">
            <v>X0260</v>
          </cell>
          <cell r="V3097" t="str">
            <v>10102100003378</v>
          </cell>
          <cell r="W3097" t="str">
            <v>32091000</v>
          </cell>
          <cell r="X3097" t="str">
            <v>SPAIN</v>
          </cell>
          <cell r="Y3097">
            <v>3</v>
          </cell>
        </row>
        <row r="3098">
          <cell r="A3098" t="str">
            <v>884955023853</v>
          </cell>
          <cell r="B3098" t="str">
            <v>4452720</v>
          </cell>
          <cell r="C3098" t="str">
            <v>LQX ACRYLIQUE AEROSOL 400ML ORANGE CADMIUM 2 IMIT</v>
          </cell>
          <cell r="D3098">
            <v>80</v>
          </cell>
          <cell r="E3098"/>
          <cell r="F3098"/>
          <cell r="G3098" t="str">
            <v>LX ACRY AERO400ML OGE CD 2 I</v>
          </cell>
          <cell r="H3098" t="str">
            <v>LQX PRO ACRYLIC SPRAY PAINT 400ML CD OGE H2</v>
          </cell>
          <cell r="I3098" t="str">
            <v>LX PAS PNT 400ML CD OGE H2</v>
          </cell>
          <cell r="J3098">
            <v>5.87</v>
          </cell>
          <cell r="K3098">
            <v>6.05</v>
          </cell>
          <cell r="L3098">
            <v>3.0664395229982915E-2</v>
          </cell>
          <cell r="M3098" t="str">
            <v>Actif</v>
          </cell>
          <cell r="N3098"/>
          <cell r="O3098" t="str">
            <v>LIQUITEX</v>
          </cell>
          <cell r="P3098" t="str">
            <v>FINE ARTS</v>
          </cell>
          <cell r="Q3098" t="str">
            <v>LX ACRYLIC</v>
          </cell>
          <cell r="R3098" t="str">
            <v>PROFESSIONAL SPRAY PAINT</v>
          </cell>
          <cell r="S3098" t="str">
            <v>400ML SPRAY</v>
          </cell>
          <cell r="T3098" t="str">
            <v>Série 1</v>
          </cell>
          <cell r="U3098" t="str">
            <v>X0720</v>
          </cell>
          <cell r="V3098" t="str">
            <v>10102100003378</v>
          </cell>
          <cell r="W3098" t="str">
            <v>32091000</v>
          </cell>
          <cell r="X3098" t="str">
            <v>SPAIN</v>
          </cell>
          <cell r="Y3098">
            <v>3</v>
          </cell>
        </row>
        <row r="3099">
          <cell r="A3099" t="str">
            <v>884955023846</v>
          </cell>
          <cell r="B3099" t="str">
            <v>4450720</v>
          </cell>
          <cell r="C3099" t="str">
            <v>LQX ACRYLIQUE AEROSOL 400ML ORANGE CADMIUM IMIT</v>
          </cell>
          <cell r="D3099">
            <v>80</v>
          </cell>
          <cell r="E3099"/>
          <cell r="F3099"/>
          <cell r="G3099" t="str">
            <v>LX ACRY AERO400ML OGE CD I</v>
          </cell>
          <cell r="H3099" t="str">
            <v>LQX PRO ACRYLIC SPRAY PAINT 400ML CD OGE H</v>
          </cell>
          <cell r="I3099" t="str">
            <v>LX PAS PNT 400ML CD OGE H</v>
          </cell>
          <cell r="J3099">
            <v>5.87</v>
          </cell>
          <cell r="K3099">
            <v>6.05</v>
          </cell>
          <cell r="L3099">
            <v>3.0664395229982915E-2</v>
          </cell>
          <cell r="M3099" t="str">
            <v>Actif</v>
          </cell>
          <cell r="N3099"/>
          <cell r="O3099" t="str">
            <v>LIQUITEX</v>
          </cell>
          <cell r="P3099" t="str">
            <v>FINE ARTS</v>
          </cell>
          <cell r="Q3099" t="str">
            <v>LX ACRYLIC</v>
          </cell>
          <cell r="R3099" t="str">
            <v>PROFESSIONAL SPRAY PAINT</v>
          </cell>
          <cell r="S3099" t="str">
            <v>400ML SPRAY</v>
          </cell>
          <cell r="T3099" t="str">
            <v>Série 1</v>
          </cell>
          <cell r="U3099" t="str">
            <v>X0720</v>
          </cell>
          <cell r="V3099" t="str">
            <v>10102100003378</v>
          </cell>
          <cell r="W3099" t="str">
            <v>32091000</v>
          </cell>
          <cell r="X3099" t="str">
            <v>SPAIN</v>
          </cell>
          <cell r="Y3099">
            <v>3</v>
          </cell>
        </row>
        <row r="3100">
          <cell r="A3100" t="str">
            <v>884955024607</v>
          </cell>
          <cell r="B3100" t="str">
            <v>4450436</v>
          </cell>
          <cell r="C3100" t="str">
            <v>LQX ACRYLIQUE AEROSOL 400ML PARCHEMIN</v>
          </cell>
          <cell r="D3100">
            <v>80</v>
          </cell>
          <cell r="E3100"/>
          <cell r="F3100"/>
          <cell r="G3100" t="str">
            <v>LX ACRY AERO400ML PARCHEMIN</v>
          </cell>
          <cell r="H3100" t="str">
            <v>LQX PRO ACRYLIC SPRAY PAINT 400ML PARCHMENT</v>
          </cell>
          <cell r="I3100" t="str">
            <v>LX PAS PNT 400ML PARCHMENT</v>
          </cell>
          <cell r="J3100">
            <v>5.87</v>
          </cell>
          <cell r="K3100">
            <v>6.05</v>
          </cell>
          <cell r="L3100">
            <v>3.0664395229982915E-2</v>
          </cell>
          <cell r="M3100" t="str">
            <v>Actif</v>
          </cell>
          <cell r="N3100"/>
          <cell r="O3100" t="str">
            <v>LIQUITEX</v>
          </cell>
          <cell r="P3100" t="str">
            <v>FINE ARTS</v>
          </cell>
          <cell r="Q3100" t="str">
            <v>LX ACRYLIC</v>
          </cell>
          <cell r="R3100" t="str">
            <v>PROFESSIONAL SPRAY PAINT</v>
          </cell>
          <cell r="S3100" t="str">
            <v>400ML SPRAY</v>
          </cell>
          <cell r="T3100" t="str">
            <v>Série 1</v>
          </cell>
          <cell r="U3100" t="str">
            <v>X0436</v>
          </cell>
          <cell r="V3100" t="str">
            <v>10102100003378</v>
          </cell>
          <cell r="W3100" t="str">
            <v>32091000</v>
          </cell>
          <cell r="X3100" t="str">
            <v>SPAIN</v>
          </cell>
          <cell r="Y3100">
            <v>3</v>
          </cell>
        </row>
        <row r="3101">
          <cell r="A3101" t="str">
            <v>884955024041</v>
          </cell>
          <cell r="B3101" t="str">
            <v>4450186</v>
          </cell>
          <cell r="C3101" t="str">
            <v>LQX ACRYLIQUE AEROSOL 400ML POURPRE</v>
          </cell>
          <cell r="D3101">
            <v>80</v>
          </cell>
          <cell r="E3101"/>
          <cell r="F3101"/>
          <cell r="G3101" t="str">
            <v>LX ACRY AERO400ML POURPRE</v>
          </cell>
          <cell r="H3101" t="str">
            <v>LQX PRO ACRYLIC SPRAY PAINT 400ML DIOX PURP</v>
          </cell>
          <cell r="I3101" t="str">
            <v>LX PAS PNT 400ML DIOX PURP</v>
          </cell>
          <cell r="J3101">
            <v>5.87</v>
          </cell>
          <cell r="K3101">
            <v>6.05</v>
          </cell>
          <cell r="L3101">
            <v>3.0664395229982915E-2</v>
          </cell>
          <cell r="M3101" t="str">
            <v>Actif</v>
          </cell>
          <cell r="N3101"/>
          <cell r="O3101" t="str">
            <v>LIQUITEX</v>
          </cell>
          <cell r="P3101" t="str">
            <v>FINE ARTS</v>
          </cell>
          <cell r="Q3101" t="str">
            <v>LX ACRYLIC</v>
          </cell>
          <cell r="R3101" t="str">
            <v>PROFESSIONAL SPRAY PAINT</v>
          </cell>
          <cell r="S3101" t="str">
            <v>400ML SPRAY</v>
          </cell>
          <cell r="T3101" t="str">
            <v>Série 1</v>
          </cell>
          <cell r="U3101" t="str">
            <v>X0186</v>
          </cell>
          <cell r="V3101" t="str">
            <v>10102100003378</v>
          </cell>
          <cell r="W3101" t="str">
            <v>32091000</v>
          </cell>
          <cell r="X3101" t="str">
            <v>SPAIN</v>
          </cell>
          <cell r="Y3101">
            <v>3</v>
          </cell>
        </row>
        <row r="3102">
          <cell r="A3102" t="str">
            <v>884955024065</v>
          </cell>
          <cell r="B3102" t="str">
            <v>4450590</v>
          </cell>
          <cell r="C3102" t="str">
            <v>LQX ACRYLIQUE AEROSOL 400ML POURPRE ECLATANT</v>
          </cell>
          <cell r="D3102">
            <v>80</v>
          </cell>
          <cell r="E3102"/>
          <cell r="F3102"/>
          <cell r="G3102" t="str">
            <v>LX ACR AERO400ML POURPRE ECLAT</v>
          </cell>
          <cell r="H3102" t="str">
            <v>LQX PRO ACRYLIC SPRAY PAINT 400ML BRIL PURP</v>
          </cell>
          <cell r="I3102" t="str">
            <v>LX PAS PNT 400ML BRIL PURP</v>
          </cell>
          <cell r="J3102">
            <v>5.87</v>
          </cell>
          <cell r="K3102">
            <v>6.05</v>
          </cell>
          <cell r="L3102">
            <v>3.0664395229982915E-2</v>
          </cell>
          <cell r="M3102" t="str">
            <v>Actif</v>
          </cell>
          <cell r="N3102"/>
          <cell r="O3102" t="str">
            <v>LIQUITEX</v>
          </cell>
          <cell r="P3102" t="str">
            <v>FINE ARTS</v>
          </cell>
          <cell r="Q3102" t="str">
            <v>LX ACRYLIC</v>
          </cell>
          <cell r="R3102" t="str">
            <v>PROFESSIONAL SPRAY PAINT</v>
          </cell>
          <cell r="S3102" t="str">
            <v>400ML SPRAY</v>
          </cell>
          <cell r="T3102" t="str">
            <v>Série 1</v>
          </cell>
          <cell r="U3102" t="str">
            <v>X0590</v>
          </cell>
          <cell r="V3102" t="str">
            <v>10102100003378</v>
          </cell>
          <cell r="W3102" t="str">
            <v>32091000</v>
          </cell>
          <cell r="X3102" t="str">
            <v>SPAIN</v>
          </cell>
          <cell r="Y3102">
            <v>3</v>
          </cell>
        </row>
        <row r="3103">
          <cell r="A3103" t="str">
            <v>884955023884</v>
          </cell>
          <cell r="B3103" t="str">
            <v>4450510</v>
          </cell>
          <cell r="C3103" t="str">
            <v>LQX ACRYLIQUE AEROSOL 400ML ROUGE CADMIUM CLAIR IMIT</v>
          </cell>
          <cell r="D3103">
            <v>80</v>
          </cell>
          <cell r="E3103"/>
          <cell r="F3103"/>
          <cell r="G3103" t="str">
            <v>LX ACRY AERO400ML RGE CD CL I</v>
          </cell>
          <cell r="H3103" t="str">
            <v>LQX PRO ACRYLIC SPRAY PAINT 400ML CD RD LT H</v>
          </cell>
          <cell r="I3103" t="str">
            <v>LX PAS PNT 400ML CD RED LHT H</v>
          </cell>
          <cell r="J3103">
            <v>5.87</v>
          </cell>
          <cell r="K3103">
            <v>6.05</v>
          </cell>
          <cell r="L3103">
            <v>3.0664395229982915E-2</v>
          </cell>
          <cell r="M3103" t="str">
            <v>Actif</v>
          </cell>
          <cell r="N3103"/>
          <cell r="O3103" t="str">
            <v>LIQUITEX</v>
          </cell>
          <cell r="P3103" t="str">
            <v>FINE ARTS</v>
          </cell>
          <cell r="Q3103" t="str">
            <v>LX ACRYLIC</v>
          </cell>
          <cell r="R3103" t="str">
            <v>PROFESSIONAL SPRAY PAINT</v>
          </cell>
          <cell r="S3103" t="str">
            <v>400ML SPRAY</v>
          </cell>
          <cell r="T3103" t="str">
            <v>Série 1</v>
          </cell>
          <cell r="U3103" t="str">
            <v>X0510</v>
          </cell>
          <cell r="V3103" t="str">
            <v>10102100003378</v>
          </cell>
          <cell r="W3103" t="str">
            <v>32091000</v>
          </cell>
          <cell r="X3103" t="str">
            <v>SPAIN</v>
          </cell>
          <cell r="Y3103">
            <v>3</v>
          </cell>
        </row>
        <row r="3104">
          <cell r="A3104" t="str">
            <v>884955023969</v>
          </cell>
          <cell r="B3104" t="str">
            <v>4450311</v>
          </cell>
          <cell r="C3104" t="str">
            <v>LQX ACRYLIQUE AEROSOL 400ML ROUGE CADMIUM FONCE IMIT</v>
          </cell>
          <cell r="D3104">
            <v>80</v>
          </cell>
          <cell r="E3104"/>
          <cell r="F3104"/>
          <cell r="G3104" t="str">
            <v>LX ACRY AERO400ML RGE CD FC I</v>
          </cell>
          <cell r="H3104" t="str">
            <v>LQX PRO ACRYLIC SPRAY PAINT 400ML CD RD DP H</v>
          </cell>
          <cell r="I3104" t="str">
            <v>LX PAS PNT 400ML CD RED DP H</v>
          </cell>
          <cell r="J3104">
            <v>5.87</v>
          </cell>
          <cell r="K3104">
            <v>6.05</v>
          </cell>
          <cell r="L3104">
            <v>3.0664395229982915E-2</v>
          </cell>
          <cell r="M3104" t="str">
            <v>Actif</v>
          </cell>
          <cell r="N3104"/>
          <cell r="O3104" t="str">
            <v>LIQUITEX</v>
          </cell>
          <cell r="P3104" t="str">
            <v>FINE ARTS</v>
          </cell>
          <cell r="Q3104" t="str">
            <v>LX ACRYLIC</v>
          </cell>
          <cell r="R3104" t="str">
            <v>PROFESSIONAL SPRAY PAINT</v>
          </cell>
          <cell r="S3104" t="str">
            <v>400ML SPRAY</v>
          </cell>
          <cell r="T3104" t="str">
            <v>Série 1</v>
          </cell>
          <cell r="U3104" t="str">
            <v>X0311</v>
          </cell>
          <cell r="V3104" t="str">
            <v>10102100003378</v>
          </cell>
          <cell r="W3104" t="str">
            <v>32091000</v>
          </cell>
          <cell r="X3104" t="str">
            <v>SPAIN</v>
          </cell>
          <cell r="Y3104">
            <v>3</v>
          </cell>
        </row>
        <row r="3105">
          <cell r="A3105" t="str">
            <v>884955023921</v>
          </cell>
          <cell r="B3105" t="str">
            <v>4450151</v>
          </cell>
          <cell r="C3105" t="str">
            <v>LQX ACRYLIQUE AEROSOL 400ML ROUGE CADMIUM MOYEN IMIT</v>
          </cell>
          <cell r="D3105">
            <v>80</v>
          </cell>
          <cell r="E3105"/>
          <cell r="F3105"/>
          <cell r="G3105" t="str">
            <v>LX ACRY AERO400ML RGE CD MOY I</v>
          </cell>
          <cell r="H3105" t="str">
            <v>LQX PRO ACRYLIC SPRAY PAINT 400ML CD RD MD H</v>
          </cell>
          <cell r="I3105" t="str">
            <v>LX PAS PNT 400ML CD RED MED H</v>
          </cell>
          <cell r="J3105">
            <v>5.87</v>
          </cell>
          <cell r="K3105">
            <v>6.05</v>
          </cell>
          <cell r="L3105">
            <v>3.0664395229982915E-2</v>
          </cell>
          <cell r="M3105" t="str">
            <v>Actif</v>
          </cell>
          <cell r="N3105"/>
          <cell r="O3105" t="str">
            <v>LIQUITEX</v>
          </cell>
          <cell r="P3105" t="str">
            <v>FINE ARTS</v>
          </cell>
          <cell r="Q3105" t="str">
            <v>LX ACRYLIC</v>
          </cell>
          <cell r="R3105" t="str">
            <v>PROFESSIONAL SPRAY PAINT</v>
          </cell>
          <cell r="S3105" t="str">
            <v>400ML SPRAY</v>
          </cell>
          <cell r="T3105" t="str">
            <v>Série 1</v>
          </cell>
          <cell r="U3105" t="str">
            <v>X0151</v>
          </cell>
          <cell r="V3105" t="str">
            <v>10102100003378</v>
          </cell>
          <cell r="W3105" t="str">
            <v>32091000</v>
          </cell>
          <cell r="X3105" t="str">
            <v>SPAIN</v>
          </cell>
          <cell r="Y3105">
            <v>3</v>
          </cell>
        </row>
        <row r="3106">
          <cell r="A3106" t="str">
            <v>884955024485</v>
          </cell>
          <cell r="B3106" t="str">
            <v>4450128</v>
          </cell>
          <cell r="C3106" t="str">
            <v>LQX ACRYLIQUE AEROSOL 400ML TERRE D OMBRE BRULEE</v>
          </cell>
          <cell r="D3106">
            <v>80</v>
          </cell>
          <cell r="E3106"/>
          <cell r="F3106"/>
          <cell r="G3106" t="str">
            <v>LX ACRY AERO400ML TOB</v>
          </cell>
          <cell r="H3106" t="str">
            <v>LQX PRO ACRYLIC SPRAY PAINT 400ML BRNT UMBR</v>
          </cell>
          <cell r="I3106" t="str">
            <v>LX PAS PNT 400ML BRNT UMBR</v>
          </cell>
          <cell r="J3106">
            <v>5.87</v>
          </cell>
          <cell r="K3106">
            <v>6.05</v>
          </cell>
          <cell r="L3106">
            <v>3.0664395229982915E-2</v>
          </cell>
          <cell r="M3106" t="str">
            <v>Actif</v>
          </cell>
          <cell r="N3106"/>
          <cell r="O3106" t="str">
            <v>LIQUITEX</v>
          </cell>
          <cell r="P3106" t="str">
            <v>FINE ARTS</v>
          </cell>
          <cell r="Q3106" t="str">
            <v>LX ACRYLIC</v>
          </cell>
          <cell r="R3106" t="str">
            <v>PROFESSIONAL SPRAY PAINT</v>
          </cell>
          <cell r="S3106" t="str">
            <v>400ML SPRAY</v>
          </cell>
          <cell r="T3106" t="str">
            <v>Série 1</v>
          </cell>
          <cell r="U3106" t="str">
            <v>X0128</v>
          </cell>
          <cell r="V3106" t="str">
            <v>10102100003378</v>
          </cell>
          <cell r="W3106" t="str">
            <v>32091000</v>
          </cell>
          <cell r="X3106" t="str">
            <v>SPAIN</v>
          </cell>
          <cell r="Y3106">
            <v>3</v>
          </cell>
        </row>
        <row r="3107">
          <cell r="A3107" t="str">
            <v>884955024515</v>
          </cell>
          <cell r="B3107" t="str">
            <v>4450331</v>
          </cell>
          <cell r="C3107" t="str">
            <v>LQX ACRYLIQUE AEROSOL 400ML TERRE D OMBRE NATURELLE</v>
          </cell>
          <cell r="D3107">
            <v>80</v>
          </cell>
          <cell r="E3107"/>
          <cell r="F3107"/>
          <cell r="G3107" t="str">
            <v>LX ACRY AERO400ML TON</v>
          </cell>
          <cell r="H3107" t="str">
            <v>LQX PRO ACRYLIC SPRAY PAINT 400ML RAW UMBR</v>
          </cell>
          <cell r="I3107" t="str">
            <v>LX PAS PNT 400ML RAW UMBR</v>
          </cell>
          <cell r="J3107">
            <v>5.87</v>
          </cell>
          <cell r="K3107">
            <v>6.05</v>
          </cell>
          <cell r="L3107">
            <v>3.0664395229982915E-2</v>
          </cell>
          <cell r="M3107" t="str">
            <v>Actif</v>
          </cell>
          <cell r="N3107"/>
          <cell r="O3107" t="str">
            <v>LIQUITEX</v>
          </cell>
          <cell r="P3107" t="str">
            <v>FINE ARTS</v>
          </cell>
          <cell r="Q3107" t="str">
            <v>LX ACRYLIC</v>
          </cell>
          <cell r="R3107" t="str">
            <v>PROFESSIONAL SPRAY PAINT</v>
          </cell>
          <cell r="S3107" t="str">
            <v>400ML SPRAY</v>
          </cell>
          <cell r="T3107" t="str">
            <v>Série 1</v>
          </cell>
          <cell r="U3107" t="str">
            <v>X0331</v>
          </cell>
          <cell r="V3107" t="str">
            <v>10102100003378</v>
          </cell>
          <cell r="W3107" t="str">
            <v>32091000</v>
          </cell>
          <cell r="X3107" t="str">
            <v>SPAIN</v>
          </cell>
          <cell r="Y3107">
            <v>3</v>
          </cell>
        </row>
        <row r="3108">
          <cell r="A3108" t="str">
            <v>884955024454</v>
          </cell>
          <cell r="B3108" t="str">
            <v>4450127</v>
          </cell>
          <cell r="C3108" t="str">
            <v>LQX ACRYLIQUE AEROSOL 400ML TERRE SIENNE BRULEE</v>
          </cell>
          <cell r="D3108">
            <v>80</v>
          </cell>
          <cell r="E3108"/>
          <cell r="F3108"/>
          <cell r="G3108" t="str">
            <v>LX ACRY AERO400ML TSB</v>
          </cell>
          <cell r="H3108" t="str">
            <v>LQX PRO ACRYLIC SPRAY PAINT 400ML BRNT SIEN</v>
          </cell>
          <cell r="I3108" t="str">
            <v>LX PAS PNT 400ML BRNT SIEN</v>
          </cell>
          <cell r="J3108">
            <v>5.87</v>
          </cell>
          <cell r="K3108">
            <v>6.05</v>
          </cell>
          <cell r="L3108">
            <v>3.0664395229982915E-2</v>
          </cell>
          <cell r="M3108" t="str">
            <v>Actif</v>
          </cell>
          <cell r="N3108"/>
          <cell r="O3108" t="str">
            <v>LIQUITEX</v>
          </cell>
          <cell r="P3108" t="str">
            <v>FINE ARTS</v>
          </cell>
          <cell r="Q3108" t="str">
            <v>LX ACRYLIC</v>
          </cell>
          <cell r="R3108" t="str">
            <v>PROFESSIONAL SPRAY PAINT</v>
          </cell>
          <cell r="S3108" t="str">
            <v>400ML SPRAY</v>
          </cell>
          <cell r="T3108" t="str">
            <v>Série 1</v>
          </cell>
          <cell r="U3108" t="str">
            <v>X0127</v>
          </cell>
          <cell r="V3108" t="str">
            <v>10102100003378</v>
          </cell>
          <cell r="W3108" t="str">
            <v>32091000</v>
          </cell>
          <cell r="X3108" t="str">
            <v>SPAIN</v>
          </cell>
          <cell r="Y3108">
            <v>3</v>
          </cell>
        </row>
        <row r="3109">
          <cell r="A3109" t="str">
            <v>884955024423</v>
          </cell>
          <cell r="B3109" t="str">
            <v>4450330</v>
          </cell>
          <cell r="C3109" t="str">
            <v>LQX ACRYLIQUE AEROSOL 400ML TERRE SIENNE NATURELLE</v>
          </cell>
          <cell r="D3109">
            <v>80</v>
          </cell>
          <cell r="E3109"/>
          <cell r="F3109"/>
          <cell r="G3109" t="str">
            <v>LX ACRY AERO400ML TSN</v>
          </cell>
          <cell r="H3109" t="str">
            <v>LQX PRO ACRYLIC SPRAY PAINT 400ML RAW SIEN</v>
          </cell>
          <cell r="I3109" t="str">
            <v>LX PAS PNT 400ML RAW SIEN</v>
          </cell>
          <cell r="J3109">
            <v>5.87</v>
          </cell>
          <cell r="K3109">
            <v>6.05</v>
          </cell>
          <cell r="L3109">
            <v>3.0664395229982915E-2</v>
          </cell>
          <cell r="M3109" t="str">
            <v>Actif</v>
          </cell>
          <cell r="N3109"/>
          <cell r="O3109" t="str">
            <v>LIQUITEX</v>
          </cell>
          <cell r="P3109" t="str">
            <v>FINE ARTS</v>
          </cell>
          <cell r="Q3109" t="str">
            <v>LX ACRYLIC</v>
          </cell>
          <cell r="R3109" t="str">
            <v>PROFESSIONAL SPRAY PAINT</v>
          </cell>
          <cell r="S3109" t="str">
            <v>400ML SPRAY</v>
          </cell>
          <cell r="T3109" t="str">
            <v>Série 1</v>
          </cell>
          <cell r="U3109" t="str">
            <v>X0330</v>
          </cell>
          <cell r="V3109" t="str">
            <v>10102100003378</v>
          </cell>
          <cell r="W3109" t="str">
            <v>32091000</v>
          </cell>
          <cell r="X3109" t="str">
            <v>SPAIN</v>
          </cell>
          <cell r="Y3109">
            <v>3</v>
          </cell>
        </row>
        <row r="3110">
          <cell r="A3110" t="str">
            <v>884955024614</v>
          </cell>
          <cell r="B3110" t="str">
            <v>4450434</v>
          </cell>
          <cell r="C3110" t="str">
            <v>LQX ACRYLIQUE AEROSOL 400ML TITANE ECRU</v>
          </cell>
          <cell r="D3110">
            <v>80</v>
          </cell>
          <cell r="E3110"/>
          <cell r="F3110"/>
          <cell r="G3110" t="str">
            <v>LX ACRY AERO400ML TI ECRU</v>
          </cell>
          <cell r="H3110" t="str">
            <v>LQX PRO ACRYLIC SPRAY PAINT 400ML UNBLEACH TI</v>
          </cell>
          <cell r="I3110" t="str">
            <v>LX PAS PNT 400ML UNBLEACH TI</v>
          </cell>
          <cell r="J3110">
            <v>5.87</v>
          </cell>
          <cell r="K3110">
            <v>6.05</v>
          </cell>
          <cell r="L3110">
            <v>3.0664395229982915E-2</v>
          </cell>
          <cell r="M3110" t="str">
            <v>Actif</v>
          </cell>
          <cell r="N3110"/>
          <cell r="O3110" t="str">
            <v>LIQUITEX</v>
          </cell>
          <cell r="P3110" t="str">
            <v>FINE ARTS</v>
          </cell>
          <cell r="Q3110" t="str">
            <v>LX ACRYLIC</v>
          </cell>
          <cell r="R3110" t="str">
            <v>PROFESSIONAL SPRAY PAINT</v>
          </cell>
          <cell r="S3110" t="str">
            <v>400ML SPRAY</v>
          </cell>
          <cell r="T3110" t="str">
            <v>Série 1</v>
          </cell>
          <cell r="U3110" t="str">
            <v>X0434</v>
          </cell>
          <cell r="V3110" t="str">
            <v>10102100003378</v>
          </cell>
          <cell r="W3110" t="str">
            <v>32091000</v>
          </cell>
          <cell r="X3110" t="str">
            <v>SPAIN</v>
          </cell>
          <cell r="Y3110">
            <v>3</v>
          </cell>
        </row>
        <row r="3111">
          <cell r="A3111" t="str">
            <v>884955024201</v>
          </cell>
          <cell r="B3111" t="str">
            <v>4450176</v>
          </cell>
          <cell r="C3111" t="str">
            <v>LQX ACRYLIQUE AEROSOL 400ML TURQUOISE</v>
          </cell>
          <cell r="D3111">
            <v>80</v>
          </cell>
          <cell r="E3111"/>
          <cell r="F3111"/>
          <cell r="G3111" t="str">
            <v>LX ACRY AERO400ML TURQUOISE</v>
          </cell>
          <cell r="H3111" t="str">
            <v>LQX PRO ACRYLIC SPRAY PAINT 400ML TURQUOISE</v>
          </cell>
          <cell r="I3111" t="str">
            <v>LX PAS PNT 400ML TOURQ</v>
          </cell>
          <cell r="J3111">
            <v>5.87</v>
          </cell>
          <cell r="K3111">
            <v>6.05</v>
          </cell>
          <cell r="L3111">
            <v>3.0664395229982915E-2</v>
          </cell>
          <cell r="M3111" t="str">
            <v>Actif</v>
          </cell>
          <cell r="N3111"/>
          <cell r="O3111" t="str">
            <v>LIQUITEX</v>
          </cell>
          <cell r="P3111" t="str">
            <v>FINE ARTS</v>
          </cell>
          <cell r="Q3111" t="str">
            <v>LX ACRYLIC</v>
          </cell>
          <cell r="R3111" t="str">
            <v>PROFESSIONAL SPRAY PAINT</v>
          </cell>
          <cell r="S3111" t="str">
            <v>400ML SPRAY</v>
          </cell>
          <cell r="T3111" t="str">
            <v>Série 1</v>
          </cell>
          <cell r="U3111" t="str">
            <v>X0176</v>
          </cell>
          <cell r="V3111" t="str">
            <v>10102100003378</v>
          </cell>
          <cell r="W3111" t="str">
            <v>32091000</v>
          </cell>
          <cell r="X3111" t="str">
            <v>SPAIN</v>
          </cell>
          <cell r="Y3111">
            <v>3</v>
          </cell>
        </row>
        <row r="3112">
          <cell r="A3112" t="str">
            <v>884955024294</v>
          </cell>
          <cell r="B3112" t="str">
            <v>4450450</v>
          </cell>
          <cell r="C3112" t="str">
            <v>LQX ACRYLIQUE AEROSOL 400ML VERT EMERAUDE</v>
          </cell>
          <cell r="D3112">
            <v>80</v>
          </cell>
          <cell r="E3112"/>
          <cell r="F3112"/>
          <cell r="G3112" t="str">
            <v>LX ACRY AERO400ML VER EMER</v>
          </cell>
          <cell r="H3112" t="str">
            <v>LQX PRO ACRYLIC SPRAY PAINT 400ML EMERALD GRN</v>
          </cell>
          <cell r="I3112" t="str">
            <v>LX PAS PNT 400ML EMERALD GRN</v>
          </cell>
          <cell r="J3112">
            <v>5.87</v>
          </cell>
          <cell r="K3112">
            <v>6.05</v>
          </cell>
          <cell r="L3112">
            <v>3.0664395229982915E-2</v>
          </cell>
          <cell r="M3112" t="str">
            <v>Actif</v>
          </cell>
          <cell r="N3112"/>
          <cell r="O3112" t="str">
            <v>LIQUITEX</v>
          </cell>
          <cell r="P3112" t="str">
            <v>FINE ARTS</v>
          </cell>
          <cell r="Q3112" t="str">
            <v>LX ACRYLIC</v>
          </cell>
          <cell r="R3112" t="str">
            <v>PROFESSIONAL SPRAY PAINT</v>
          </cell>
          <cell r="S3112" t="str">
            <v>400ML SPRAY</v>
          </cell>
          <cell r="T3112" t="str">
            <v>Série 1</v>
          </cell>
          <cell r="U3112" t="str">
            <v>X0450</v>
          </cell>
          <cell r="V3112" t="str">
            <v>10102100003378</v>
          </cell>
          <cell r="W3112" t="str">
            <v>32091000</v>
          </cell>
          <cell r="X3112" t="str">
            <v>SPAIN</v>
          </cell>
          <cell r="Y3112">
            <v>3</v>
          </cell>
        </row>
        <row r="3113">
          <cell r="A3113" t="str">
            <v>884955024324</v>
          </cell>
          <cell r="B3113" t="str">
            <v>4450224</v>
          </cell>
          <cell r="C3113" t="str">
            <v>LQX ACRYLIQUE AEROSOL 400ML VERT HOOKER PERMANENT IMIT</v>
          </cell>
          <cell r="D3113">
            <v>80</v>
          </cell>
          <cell r="E3113"/>
          <cell r="F3113"/>
          <cell r="G3113" t="str">
            <v>LX ACRY AERO400ML VER HOOK P I</v>
          </cell>
          <cell r="H3113" t="str">
            <v>LQX PRO ACRYLIC SPRAY PAINT 400ML HK GRN H P</v>
          </cell>
          <cell r="I3113" t="str">
            <v>LX PAS PNT 400ML HK GRN H P</v>
          </cell>
          <cell r="J3113">
            <v>5.87</v>
          </cell>
          <cell r="K3113">
            <v>6.05</v>
          </cell>
          <cell r="L3113">
            <v>3.0664395229982915E-2</v>
          </cell>
          <cell r="M3113" t="str">
            <v>Actif</v>
          </cell>
          <cell r="N3113"/>
          <cell r="O3113" t="str">
            <v>LIQUITEX</v>
          </cell>
          <cell r="P3113" t="str">
            <v>FINE ARTS</v>
          </cell>
          <cell r="Q3113" t="str">
            <v>LX ACRYLIC</v>
          </cell>
          <cell r="R3113" t="str">
            <v>PROFESSIONAL SPRAY PAINT</v>
          </cell>
          <cell r="S3113" t="str">
            <v>400ML SPRAY</v>
          </cell>
          <cell r="T3113" t="str">
            <v>Série 1</v>
          </cell>
          <cell r="U3113" t="str">
            <v>X0224</v>
          </cell>
          <cell r="V3113" t="str">
            <v>10102100003378</v>
          </cell>
          <cell r="W3113" t="str">
            <v>32091000</v>
          </cell>
          <cell r="X3113" t="str">
            <v>SPAIN</v>
          </cell>
          <cell r="Y3113">
            <v>3</v>
          </cell>
        </row>
        <row r="3114">
          <cell r="A3114" t="str">
            <v>884955024317</v>
          </cell>
          <cell r="B3114" t="str">
            <v>4450840</v>
          </cell>
          <cell r="C3114" t="str">
            <v>LQX ACRYLIQUE AEROSOL 400ML VERT JAUNE ECLATANT</v>
          </cell>
          <cell r="D3114">
            <v>80</v>
          </cell>
          <cell r="E3114"/>
          <cell r="F3114"/>
          <cell r="G3114" t="str">
            <v>LX ACR AERO400ML VER JNE ECLAT</v>
          </cell>
          <cell r="H3114" t="str">
            <v>LQX PRO ACRYLIC SPRAY PAINT 400ML BRIL YL GRN</v>
          </cell>
          <cell r="I3114" t="str">
            <v>LX PAS PNT 400ML BRIL YEL GRN</v>
          </cell>
          <cell r="J3114">
            <v>5.87</v>
          </cell>
          <cell r="K3114">
            <v>6.05</v>
          </cell>
          <cell r="L3114">
            <v>3.0664395229982915E-2</v>
          </cell>
          <cell r="M3114" t="str">
            <v>Actif</v>
          </cell>
          <cell r="N3114"/>
          <cell r="O3114" t="str">
            <v>LIQUITEX</v>
          </cell>
          <cell r="P3114" t="str">
            <v>FINE ARTS</v>
          </cell>
          <cell r="Q3114" t="str">
            <v>LX ACRYLIC</v>
          </cell>
          <cell r="R3114" t="str">
            <v>PROFESSIONAL SPRAY PAINT</v>
          </cell>
          <cell r="S3114" t="str">
            <v>400ML SPRAY</v>
          </cell>
          <cell r="T3114" t="str">
            <v>Série 1</v>
          </cell>
          <cell r="U3114" t="str">
            <v>X0840</v>
          </cell>
          <cell r="V3114" t="str">
            <v>10102100003378</v>
          </cell>
          <cell r="W3114" t="str">
            <v>32091000</v>
          </cell>
          <cell r="X3114" t="str">
            <v>SPAIN</v>
          </cell>
          <cell r="Y3114">
            <v>3</v>
          </cell>
        </row>
        <row r="3115">
          <cell r="A3115" t="str">
            <v>884955024348</v>
          </cell>
          <cell r="B3115" t="str">
            <v>4450166</v>
          </cell>
          <cell r="C3115" t="str">
            <v>LQX ACRYLIQUE AEROSOL 400ML VERT OXYDE CHROME</v>
          </cell>
          <cell r="D3115">
            <v>80</v>
          </cell>
          <cell r="E3115"/>
          <cell r="F3115"/>
          <cell r="G3115" t="str">
            <v>LX ACRY AERO400ML VER OXY CHR</v>
          </cell>
          <cell r="H3115" t="str">
            <v>LQX PRO ACRYLIC SPRAY PAINT 400ML CHR OXI GRN</v>
          </cell>
          <cell r="I3115" t="str">
            <v>LX PAS PNT 400ML CHR OXI GRN</v>
          </cell>
          <cell r="J3115">
            <v>5.87</v>
          </cell>
          <cell r="K3115">
            <v>6.05</v>
          </cell>
          <cell r="L3115">
            <v>3.0664395229982915E-2</v>
          </cell>
          <cell r="M3115" t="str">
            <v>Actif</v>
          </cell>
          <cell r="N3115"/>
          <cell r="O3115" t="str">
            <v>LIQUITEX</v>
          </cell>
          <cell r="P3115" t="str">
            <v>FINE ARTS</v>
          </cell>
          <cell r="Q3115" t="str">
            <v>LX ACRYLIC</v>
          </cell>
          <cell r="R3115" t="str">
            <v>PROFESSIONAL SPRAY PAINT</v>
          </cell>
          <cell r="S3115" t="str">
            <v>400ML SPRAY</v>
          </cell>
          <cell r="T3115" t="str">
            <v>Série 1</v>
          </cell>
          <cell r="U3115" t="str">
            <v>X0166</v>
          </cell>
          <cell r="V3115" t="str">
            <v>10102100003378</v>
          </cell>
          <cell r="W3115" t="str">
            <v>32091000</v>
          </cell>
          <cell r="X3115" t="str">
            <v>SPAIN</v>
          </cell>
          <cell r="Y3115">
            <v>3</v>
          </cell>
        </row>
        <row r="3116">
          <cell r="A3116" t="str">
            <v>884955024256</v>
          </cell>
          <cell r="B3116" t="str">
            <v>4457317</v>
          </cell>
          <cell r="C3116" t="str">
            <v>LQX ACRYLIQUE AEROSOL 400ML VERT PHTALO 7 (N. BLEUE)</v>
          </cell>
          <cell r="D3116">
            <v>80</v>
          </cell>
          <cell r="E3116"/>
          <cell r="F3116"/>
          <cell r="G3116" t="str">
            <v>LX ACRY AERO400ML VER PHT 7 NB</v>
          </cell>
          <cell r="H3116" t="str">
            <v>LQX PRO ACRYLIC SPRAY PAINT 400ML PHT GRN7 BS</v>
          </cell>
          <cell r="I3116" t="str">
            <v>LX PAS PNT 400ML PHT GRN7 BS</v>
          </cell>
          <cell r="J3116">
            <v>5.87</v>
          </cell>
          <cell r="K3116">
            <v>6.05</v>
          </cell>
          <cell r="L3116">
            <v>3.0664395229982915E-2</v>
          </cell>
          <cell r="M3116" t="str">
            <v>Actif</v>
          </cell>
          <cell r="N3116"/>
          <cell r="O3116" t="str">
            <v>LIQUITEX</v>
          </cell>
          <cell r="P3116" t="str">
            <v>FINE ARTS</v>
          </cell>
          <cell r="Q3116" t="str">
            <v>LX ACRYLIC</v>
          </cell>
          <cell r="R3116" t="str">
            <v>PROFESSIONAL SPRAY PAINT</v>
          </cell>
          <cell r="S3116" t="str">
            <v>400ML SPRAY</v>
          </cell>
          <cell r="T3116" t="str">
            <v>Série 1</v>
          </cell>
          <cell r="U3116" t="str">
            <v>X0317</v>
          </cell>
          <cell r="V3116" t="str">
            <v>10102100003378</v>
          </cell>
          <cell r="W3116" t="str">
            <v>32091000</v>
          </cell>
          <cell r="X3116" t="str">
            <v>SPAIN</v>
          </cell>
          <cell r="Y3116">
            <v>3</v>
          </cell>
        </row>
        <row r="3117">
          <cell r="A3117" t="str">
            <v>884955024300</v>
          </cell>
          <cell r="B3117" t="str">
            <v>4450740</v>
          </cell>
          <cell r="C3117" t="str">
            <v>LQX ACRYLIQUE AEROSOL 400ML VERT VIF CITRON</v>
          </cell>
          <cell r="D3117">
            <v>80</v>
          </cell>
          <cell r="E3117"/>
          <cell r="F3117"/>
          <cell r="G3117" t="str">
            <v>LX ACRY AERO400ML VER VIF CITR</v>
          </cell>
          <cell r="H3117" t="str">
            <v>LQX PRO ACRYLIC SPRAY PAINT 400ML VIV LIM GRN</v>
          </cell>
          <cell r="I3117" t="str">
            <v>LX PAS PNT 400ML VIV LIM GRN</v>
          </cell>
          <cell r="J3117">
            <v>5.87</v>
          </cell>
          <cell r="K3117">
            <v>6.05</v>
          </cell>
          <cell r="L3117">
            <v>3.0664395229982915E-2</v>
          </cell>
          <cell r="M3117" t="str">
            <v>Actif</v>
          </cell>
          <cell r="N3117"/>
          <cell r="O3117" t="str">
            <v>LIQUITEX</v>
          </cell>
          <cell r="P3117" t="str">
            <v>FINE ARTS</v>
          </cell>
          <cell r="Q3117" t="str">
            <v>LX ACRYLIC</v>
          </cell>
          <cell r="R3117" t="str">
            <v>PROFESSIONAL SPRAY PAINT</v>
          </cell>
          <cell r="S3117" t="str">
            <v>400ML SPRAY</v>
          </cell>
          <cell r="T3117" t="str">
            <v>Série 1</v>
          </cell>
          <cell r="U3117" t="str">
            <v>X0740</v>
          </cell>
          <cell r="V3117" t="str">
            <v>10102100003378</v>
          </cell>
          <cell r="W3117" t="str">
            <v>32091000</v>
          </cell>
          <cell r="X3117" t="str">
            <v>SPAIN</v>
          </cell>
          <cell r="Y3117">
            <v>3</v>
          </cell>
        </row>
        <row r="3118">
          <cell r="A3118" t="str">
            <v>884955024621</v>
          </cell>
          <cell r="B3118" t="str">
            <v>4450239</v>
          </cell>
          <cell r="C3118" t="str">
            <v>LQX ACRYLIQUE AEROSOL 400ML ARGENT RICHE IRIDESCENT</v>
          </cell>
          <cell r="D3118">
            <v>80</v>
          </cell>
          <cell r="E3118"/>
          <cell r="F3118"/>
          <cell r="G3118" t="str">
            <v>LX ACRY AERO400ML ARG RICH IRI</v>
          </cell>
          <cell r="H3118" t="str">
            <v>LQX PRO ACRYLIC SPRAY PAINT 400ML IRIDRICHSIL</v>
          </cell>
          <cell r="I3118" t="str">
            <v>LX PAS PNT 400ML IRI RICH SIL</v>
          </cell>
          <cell r="J3118">
            <v>6.86</v>
          </cell>
          <cell r="K3118">
            <v>7.07</v>
          </cell>
          <cell r="L3118">
            <v>3.0612244897959176E-2</v>
          </cell>
          <cell r="M3118" t="str">
            <v>Actif</v>
          </cell>
          <cell r="N3118"/>
          <cell r="O3118" t="str">
            <v>LIQUITEX</v>
          </cell>
          <cell r="P3118" t="str">
            <v>FINE ARTS</v>
          </cell>
          <cell r="Q3118" t="str">
            <v>LX ACRYLIC</v>
          </cell>
          <cell r="R3118" t="str">
            <v>PROFESSIONAL SPRAY PAINT</v>
          </cell>
          <cell r="S3118" t="str">
            <v>400ML SPRAY</v>
          </cell>
          <cell r="T3118" t="str">
            <v>Série 2</v>
          </cell>
          <cell r="U3118" t="str">
            <v>X0239</v>
          </cell>
          <cell r="V3118" t="str">
            <v>10102100003378</v>
          </cell>
          <cell r="W3118" t="str">
            <v>32091000</v>
          </cell>
          <cell r="X3118" t="str">
            <v>SPAIN</v>
          </cell>
          <cell r="Y3118">
            <v>3</v>
          </cell>
        </row>
        <row r="3119">
          <cell r="A3119" t="str">
            <v>884955024683</v>
          </cell>
          <cell r="B3119" t="str">
            <v>4450984</v>
          </cell>
          <cell r="C3119" t="str">
            <v>LQX ACRYLIQUE AEROSOL 400ML BLEU FLUORESCENT</v>
          </cell>
          <cell r="D3119">
            <v>80</v>
          </cell>
          <cell r="E3119"/>
          <cell r="F3119"/>
          <cell r="G3119" t="str">
            <v>LX ACRY AERO400ML BLE FLUO</v>
          </cell>
          <cell r="H3119" t="str">
            <v>LQX PRO ACRYLIC SPRAY PAINT 400ML FLUO BLU</v>
          </cell>
          <cell r="I3119" t="str">
            <v>LX PAS PNT 400ML FLUO BLU</v>
          </cell>
          <cell r="J3119">
            <v>6.86</v>
          </cell>
          <cell r="K3119">
            <v>7.07</v>
          </cell>
          <cell r="L3119">
            <v>3.0612244897959176E-2</v>
          </cell>
          <cell r="M3119" t="str">
            <v>Actif</v>
          </cell>
          <cell r="N3119"/>
          <cell r="O3119" t="str">
            <v>LIQUITEX</v>
          </cell>
          <cell r="P3119" t="str">
            <v>FINE ARTS</v>
          </cell>
          <cell r="Q3119" t="str">
            <v>LX ACRYLIC</v>
          </cell>
          <cell r="R3119" t="str">
            <v>PROFESSIONAL SPRAY PAINT</v>
          </cell>
          <cell r="S3119" t="str">
            <v>400ML SPRAY</v>
          </cell>
          <cell r="T3119" t="str">
            <v>Série 2</v>
          </cell>
          <cell r="U3119" t="str">
            <v>X0984</v>
          </cell>
          <cell r="V3119" t="str">
            <v>10102100003378</v>
          </cell>
          <cell r="W3119" t="str">
            <v>32091000</v>
          </cell>
          <cell r="X3119" t="str">
            <v>SPAIN</v>
          </cell>
          <cell r="Y3119">
            <v>3</v>
          </cell>
        </row>
        <row r="3120">
          <cell r="A3120" t="str">
            <v>884955024669</v>
          </cell>
          <cell r="B3120" t="str">
            <v>4450981</v>
          </cell>
          <cell r="C3120" t="str">
            <v>LQX ACRYLIQUE AEROSOL 400ML JAUNE FLUORESCENT</v>
          </cell>
          <cell r="D3120">
            <v>80</v>
          </cell>
          <cell r="E3120"/>
          <cell r="F3120"/>
          <cell r="G3120" t="str">
            <v>LX ACRY AERO400ML JNE FLUO</v>
          </cell>
          <cell r="H3120" t="str">
            <v>LQX PRO ACRYLIC SPRAY PAINT 400ML FLUO YL</v>
          </cell>
          <cell r="I3120" t="str">
            <v>LX PAS PNT 400ML FLUO YL</v>
          </cell>
          <cell r="J3120">
            <v>6.86</v>
          </cell>
          <cell r="K3120">
            <v>7.07</v>
          </cell>
          <cell r="L3120">
            <v>3.0612244897959176E-2</v>
          </cell>
          <cell r="M3120" t="str">
            <v>Actif</v>
          </cell>
          <cell r="N3120"/>
          <cell r="O3120" t="str">
            <v>LIQUITEX</v>
          </cell>
          <cell r="P3120" t="str">
            <v>FINE ARTS</v>
          </cell>
          <cell r="Q3120" t="str">
            <v>LX ACRYLIC</v>
          </cell>
          <cell r="R3120" t="str">
            <v>PROFESSIONAL SPRAY PAINT</v>
          </cell>
          <cell r="S3120" t="str">
            <v>400ML SPRAY</v>
          </cell>
          <cell r="T3120" t="str">
            <v>Série 2</v>
          </cell>
          <cell r="U3120" t="str">
            <v>X0981</v>
          </cell>
          <cell r="V3120" t="str">
            <v>10102100003378</v>
          </cell>
          <cell r="W3120" t="str">
            <v>32091000</v>
          </cell>
          <cell r="X3120" t="str">
            <v>SPAIN</v>
          </cell>
          <cell r="Y3120">
            <v>3</v>
          </cell>
        </row>
        <row r="3121">
          <cell r="A3121" t="str">
            <v>884955024638</v>
          </cell>
          <cell r="B3121" t="str">
            <v>4450237</v>
          </cell>
          <cell r="C3121" t="str">
            <v>LQX ACRYLIQUE AEROSOL 400ML OR ANTIQUE IRIDESCENT</v>
          </cell>
          <cell r="D3121">
            <v>80</v>
          </cell>
          <cell r="E3121"/>
          <cell r="F3121"/>
          <cell r="G3121" t="str">
            <v>LX ACRY AERO400ML OR ANTQ IRI</v>
          </cell>
          <cell r="H3121" t="str">
            <v>LQX PRO ACRYLIC SPRAY PAINT 400ML IRIDANTQGLD</v>
          </cell>
          <cell r="I3121" t="str">
            <v>LX PAS PNT 400ML IRI ANTQ GLD</v>
          </cell>
          <cell r="J3121">
            <v>6.86</v>
          </cell>
          <cell r="K3121">
            <v>7.07</v>
          </cell>
          <cell r="L3121">
            <v>3.0612244897959176E-2</v>
          </cell>
          <cell r="M3121" t="str">
            <v>Actif</v>
          </cell>
          <cell r="N3121"/>
          <cell r="O3121" t="str">
            <v>LIQUITEX</v>
          </cell>
          <cell r="P3121" t="str">
            <v>FINE ARTS</v>
          </cell>
          <cell r="Q3121" t="str">
            <v>LX ACRYLIC</v>
          </cell>
          <cell r="R3121" t="str">
            <v>PROFESSIONAL SPRAY PAINT</v>
          </cell>
          <cell r="S3121" t="str">
            <v>400ML SPRAY</v>
          </cell>
          <cell r="T3121" t="str">
            <v>Série 2</v>
          </cell>
          <cell r="U3121" t="str">
            <v>X0237</v>
          </cell>
          <cell r="V3121" t="str">
            <v>10102100003378</v>
          </cell>
          <cell r="W3121" t="str">
            <v>32091000</v>
          </cell>
          <cell r="X3121" t="str">
            <v>SPAIN</v>
          </cell>
          <cell r="Y3121">
            <v>3</v>
          </cell>
        </row>
        <row r="3122">
          <cell r="A3122" t="str">
            <v>884955024652</v>
          </cell>
          <cell r="B3122" t="str">
            <v>4450982</v>
          </cell>
          <cell r="C3122" t="str">
            <v>LQX ACRYLIQUE AEROSOL 400ML ORANGE FLUORESCENT</v>
          </cell>
          <cell r="D3122">
            <v>80</v>
          </cell>
          <cell r="E3122"/>
          <cell r="F3122"/>
          <cell r="G3122" t="str">
            <v>LX ACRY AERO400ML OGE FLUO</v>
          </cell>
          <cell r="H3122" t="str">
            <v>LQX PRO ACRYLIC SPRAY PAINT 400ML FLUO OGE</v>
          </cell>
          <cell r="I3122" t="str">
            <v>LX PAS PNT 400ML FLUO OGE</v>
          </cell>
          <cell r="J3122">
            <v>6.86</v>
          </cell>
          <cell r="K3122">
            <v>7.07</v>
          </cell>
          <cell r="L3122">
            <v>3.0612244897959176E-2</v>
          </cell>
          <cell r="M3122" t="str">
            <v>Actif</v>
          </cell>
          <cell r="N3122"/>
          <cell r="O3122" t="str">
            <v>LIQUITEX</v>
          </cell>
          <cell r="P3122" t="str">
            <v>FINE ARTS</v>
          </cell>
          <cell r="Q3122" t="str">
            <v>LX ACRYLIC</v>
          </cell>
          <cell r="R3122" t="str">
            <v>PROFESSIONAL SPRAY PAINT</v>
          </cell>
          <cell r="S3122" t="str">
            <v>400ML SPRAY</v>
          </cell>
          <cell r="T3122" t="str">
            <v>Série 2</v>
          </cell>
          <cell r="U3122" t="str">
            <v>X0982</v>
          </cell>
          <cell r="V3122" t="str">
            <v>10102100003378</v>
          </cell>
          <cell r="W3122" t="str">
            <v>32091000</v>
          </cell>
          <cell r="X3122" t="str">
            <v>SPAIN</v>
          </cell>
          <cell r="Y3122">
            <v>3</v>
          </cell>
        </row>
        <row r="3123">
          <cell r="A3123" t="str">
            <v>884955024645</v>
          </cell>
          <cell r="B3123" t="str">
            <v>4450983</v>
          </cell>
          <cell r="C3123" t="str">
            <v>LQX ACRYLIQUE AEROSOL 400ML ROUGE FLUORESCENT</v>
          </cell>
          <cell r="D3123">
            <v>80</v>
          </cell>
          <cell r="E3123"/>
          <cell r="F3123"/>
          <cell r="G3123" t="str">
            <v>LX ACRY AERO400ML RGE FLUO</v>
          </cell>
          <cell r="H3123" t="str">
            <v>LQX PRO ACRYLIC SPRAY PAINT 400ML FLUO RD</v>
          </cell>
          <cell r="I3123" t="str">
            <v>LX PAS PNT 400ML FLUO RD</v>
          </cell>
          <cell r="J3123">
            <v>6.86</v>
          </cell>
          <cell r="K3123">
            <v>7.07</v>
          </cell>
          <cell r="L3123">
            <v>3.0612244897959176E-2</v>
          </cell>
          <cell r="M3123" t="str">
            <v>Actif</v>
          </cell>
          <cell r="N3123"/>
          <cell r="O3123" t="str">
            <v>LIQUITEX</v>
          </cell>
          <cell r="P3123" t="str">
            <v>FINE ARTS</v>
          </cell>
          <cell r="Q3123" t="str">
            <v>LX ACRYLIC</v>
          </cell>
          <cell r="R3123" t="str">
            <v>PROFESSIONAL SPRAY PAINT</v>
          </cell>
          <cell r="S3123" t="str">
            <v>400ML SPRAY</v>
          </cell>
          <cell r="T3123" t="str">
            <v>Série 2</v>
          </cell>
          <cell r="U3123" t="str">
            <v>X0983</v>
          </cell>
          <cell r="V3123" t="str">
            <v>10102100003378</v>
          </cell>
          <cell r="W3123" t="str">
            <v>32091000</v>
          </cell>
          <cell r="X3123" t="str">
            <v>SPAIN</v>
          </cell>
          <cell r="Y3123">
            <v>3</v>
          </cell>
        </row>
        <row r="3124">
          <cell r="A3124" t="str">
            <v>884955024676</v>
          </cell>
          <cell r="B3124" t="str">
            <v>4450985</v>
          </cell>
          <cell r="C3124" t="str">
            <v>LQX ACRYLIQUE AEROSOL 400ML VERT FLUORESCENT</v>
          </cell>
          <cell r="D3124">
            <v>80</v>
          </cell>
          <cell r="E3124"/>
          <cell r="F3124"/>
          <cell r="G3124" t="str">
            <v>LX ACRY AERO400ML VER FLUO</v>
          </cell>
          <cell r="H3124" t="str">
            <v>LQX PRO ACRYLIC SPRAY PAINT 400ML FLUO GRN</v>
          </cell>
          <cell r="I3124" t="str">
            <v>LX PAS PNT 400ML FLUO GRN</v>
          </cell>
          <cell r="J3124">
            <v>6.86</v>
          </cell>
          <cell r="K3124">
            <v>7.07</v>
          </cell>
          <cell r="L3124">
            <v>3.0612244897959176E-2</v>
          </cell>
          <cell r="M3124" t="str">
            <v>Actif</v>
          </cell>
          <cell r="N3124"/>
          <cell r="O3124" t="str">
            <v>LIQUITEX</v>
          </cell>
          <cell r="P3124" t="str">
            <v>FINE ARTS</v>
          </cell>
          <cell r="Q3124" t="str">
            <v>LX ACRYLIC</v>
          </cell>
          <cell r="R3124" t="str">
            <v>PROFESSIONAL SPRAY PAINT</v>
          </cell>
          <cell r="S3124" t="str">
            <v>400ML SPRAY</v>
          </cell>
          <cell r="T3124" t="str">
            <v>Série 2</v>
          </cell>
          <cell r="U3124" t="str">
            <v>X0985</v>
          </cell>
          <cell r="V3124" t="str">
            <v>10102100003378</v>
          </cell>
          <cell r="W3124" t="str">
            <v>32091000</v>
          </cell>
          <cell r="X3124" t="str">
            <v>SPAIN</v>
          </cell>
          <cell r="Y3124">
            <v>3</v>
          </cell>
        </row>
        <row r="3125">
          <cell r="A3125" t="str">
            <v>887452000150</v>
          </cell>
          <cell r="B3125" t="str">
            <v>4610110</v>
          </cell>
          <cell r="C3125" t="str">
            <v>LQX MARQUEUR POINTE LARGE ACRA CRAMOISI</v>
          </cell>
          <cell r="D3125">
            <v>81</v>
          </cell>
          <cell r="E3125"/>
          <cell r="F3125"/>
          <cell r="G3125" t="str">
            <v>LX MARQ POINTE LARGE ACRA CRAM</v>
          </cell>
          <cell r="H3125" t="str">
            <v>LQX PRO PAINT MARKER WIDE QUINA CRIMSON</v>
          </cell>
          <cell r="I3125" t="str">
            <v>LX PPM WIDE QUINA CRIM         SP</v>
          </cell>
          <cell r="J3125">
            <v>5.35</v>
          </cell>
          <cell r="K3125">
            <v>5.51</v>
          </cell>
          <cell r="L3125">
            <v>2.9906542056074795E-2</v>
          </cell>
          <cell r="M3125" t="str">
            <v>Actif</v>
          </cell>
          <cell r="N3125"/>
          <cell r="O3125" t="str">
            <v>LIQUITEX</v>
          </cell>
          <cell r="P3125" t="str">
            <v>FINE ARTS</v>
          </cell>
          <cell r="Q3125" t="str">
            <v>LX ACRYLIC</v>
          </cell>
          <cell r="R3125" t="str">
            <v>PROFESSIONAL PAINT MARKER</v>
          </cell>
          <cell r="S3125" t="str">
            <v>15MM</v>
          </cell>
          <cell r="T3125" t="str">
            <v>No serie</v>
          </cell>
          <cell r="U3125" t="str">
            <v>X0110</v>
          </cell>
          <cell r="V3125" t="str">
            <v>10102100626824</v>
          </cell>
          <cell r="W3125" t="str">
            <v>96082000</v>
          </cell>
          <cell r="X3125" t="str">
            <v>GERMANY</v>
          </cell>
          <cell r="Y3125">
            <v>2</v>
          </cell>
        </row>
        <row r="3126">
          <cell r="A3126" t="str">
            <v>887452000501</v>
          </cell>
          <cell r="B3126" t="str">
            <v>4610239</v>
          </cell>
          <cell r="C3126" t="str">
            <v>LQX MARQUEUR POINTE LARGE ARGENT RICHE IRIDESCENT</v>
          </cell>
          <cell r="D3126">
            <v>81</v>
          </cell>
          <cell r="E3126"/>
          <cell r="F3126"/>
          <cell r="G3126" t="str">
            <v>LX MARQ LAR ARGENT RICHE IRI</v>
          </cell>
          <cell r="H3126" t="str">
            <v>LQX PRO PAINT MARKER WIDE IRID RICH SILVER</v>
          </cell>
          <cell r="I3126" t="str">
            <v>LX PPM WIDE IRI RICH SILVER    SP</v>
          </cell>
          <cell r="J3126">
            <v>5.35</v>
          </cell>
          <cell r="K3126">
            <v>5.51</v>
          </cell>
          <cell r="L3126">
            <v>2.9906542056074795E-2</v>
          </cell>
          <cell r="M3126" t="str">
            <v>Actif</v>
          </cell>
          <cell r="N3126"/>
          <cell r="O3126" t="str">
            <v>LIQUITEX</v>
          </cell>
          <cell r="P3126" t="str">
            <v>FINE ARTS</v>
          </cell>
          <cell r="Q3126" t="str">
            <v>LX ACRYLIC</v>
          </cell>
          <cell r="R3126" t="str">
            <v>PROFESSIONAL PAINT MARKER</v>
          </cell>
          <cell r="S3126" t="str">
            <v>15MM</v>
          </cell>
          <cell r="T3126" t="str">
            <v>No serie</v>
          </cell>
          <cell r="U3126" t="str">
            <v>X0239</v>
          </cell>
          <cell r="V3126" t="str">
            <v>10102100626824</v>
          </cell>
          <cell r="W3126" t="str">
            <v>96082000</v>
          </cell>
          <cell r="X3126" t="str">
            <v>GERMANY</v>
          </cell>
          <cell r="Y3126">
            <v>2</v>
          </cell>
        </row>
        <row r="3127">
          <cell r="A3127" t="str">
            <v>887452000488</v>
          </cell>
          <cell r="B3127" t="str">
            <v>4610432</v>
          </cell>
          <cell r="C3127" t="str">
            <v>LQX MARQUEUR POINTE LARGE BLANC DE TITANE</v>
          </cell>
          <cell r="D3127">
            <v>81</v>
          </cell>
          <cell r="E3127"/>
          <cell r="F3127"/>
          <cell r="G3127" t="str">
            <v>LX MARQ LAR BLANC DE TITANE</v>
          </cell>
          <cell r="H3127" t="str">
            <v>LQX PRO PAINT MARKER WIDE TITANIUM WHITE</v>
          </cell>
          <cell r="I3127" t="str">
            <v>LX PPM WIDE TITANIUM WHITE     SP</v>
          </cell>
          <cell r="J3127">
            <v>5.35</v>
          </cell>
          <cell r="K3127">
            <v>5.51</v>
          </cell>
          <cell r="L3127">
            <v>2.9906542056074795E-2</v>
          </cell>
          <cell r="M3127" t="str">
            <v>Actif</v>
          </cell>
          <cell r="N3127"/>
          <cell r="O3127" t="str">
            <v>LIQUITEX</v>
          </cell>
          <cell r="P3127" t="str">
            <v>FINE ARTS</v>
          </cell>
          <cell r="Q3127" t="str">
            <v>LX ACRYLIC</v>
          </cell>
          <cell r="R3127" t="str">
            <v>PROFESSIONAL PAINT MARKER</v>
          </cell>
          <cell r="S3127" t="str">
            <v>15MM</v>
          </cell>
          <cell r="T3127" t="str">
            <v>No serie</v>
          </cell>
          <cell r="U3127" t="str">
            <v>X0432</v>
          </cell>
          <cell r="V3127" t="str">
            <v>10102100626824</v>
          </cell>
          <cell r="W3127" t="str">
            <v>96082000</v>
          </cell>
          <cell r="X3127" t="str">
            <v>GERMANY</v>
          </cell>
          <cell r="Y3127">
            <v>2</v>
          </cell>
        </row>
        <row r="3128">
          <cell r="A3128" t="str">
            <v>887452000242</v>
          </cell>
          <cell r="B3128" t="str">
            <v>4610570</v>
          </cell>
          <cell r="C3128" t="str">
            <v>LQX MARQUEUR POINTE LARGE BLEU BRILLANT</v>
          </cell>
          <cell r="D3128">
            <v>81</v>
          </cell>
          <cell r="E3128"/>
          <cell r="F3128"/>
          <cell r="G3128" t="str">
            <v>LX MARQ LAR BLEU BRIL</v>
          </cell>
          <cell r="H3128" t="str">
            <v>LQX PRO PAINT MARKER WIDE BRILLIANT BLUE</v>
          </cell>
          <cell r="I3128" t="str">
            <v>LX PPM WIDE BRIL BLUE          SP</v>
          </cell>
          <cell r="J3128">
            <v>5.35</v>
          </cell>
          <cell r="K3128">
            <v>5.51</v>
          </cell>
          <cell r="L3128">
            <v>2.9906542056074795E-2</v>
          </cell>
          <cell r="M3128" t="str">
            <v>Actif</v>
          </cell>
          <cell r="N3128"/>
          <cell r="O3128" t="str">
            <v>LIQUITEX</v>
          </cell>
          <cell r="P3128" t="str">
            <v>FINE ARTS</v>
          </cell>
          <cell r="Q3128" t="str">
            <v>LX ACRYLIC</v>
          </cell>
          <cell r="R3128" t="str">
            <v>PROFESSIONAL PAINT MARKER</v>
          </cell>
          <cell r="S3128" t="str">
            <v>15MM</v>
          </cell>
          <cell r="T3128" t="str">
            <v>No serie</v>
          </cell>
          <cell r="U3128" t="str">
            <v>X0570</v>
          </cell>
          <cell r="V3128" t="str">
            <v>10102100626824</v>
          </cell>
          <cell r="W3128" t="str">
            <v>96082000</v>
          </cell>
          <cell r="X3128" t="str">
            <v>GERMANY</v>
          </cell>
          <cell r="Y3128">
            <v>2</v>
          </cell>
        </row>
        <row r="3129">
          <cell r="A3129" t="str">
            <v>887452000259</v>
          </cell>
          <cell r="B3129" t="str">
            <v>4610770</v>
          </cell>
          <cell r="C3129" t="str">
            <v>LQX MARQUEUR POINTE LARGE BLEU CLAIR PERMANENT</v>
          </cell>
          <cell r="D3129">
            <v>81</v>
          </cell>
          <cell r="E3129"/>
          <cell r="F3129"/>
          <cell r="G3129" t="str">
            <v>LX MARQ LAR BLEU CL PERM</v>
          </cell>
          <cell r="H3129" t="str">
            <v>LQX PRO PAINT MARKER WIDE LIGHT BLUE PERM</v>
          </cell>
          <cell r="I3129" t="str">
            <v>LX PPM WIDE LIGHT BLUE PERM    SP</v>
          </cell>
          <cell r="J3129">
            <v>5.35</v>
          </cell>
          <cell r="K3129">
            <v>5.51</v>
          </cell>
          <cell r="L3129">
            <v>2.9906542056074795E-2</v>
          </cell>
          <cell r="M3129" t="str">
            <v>Actif</v>
          </cell>
          <cell r="N3129"/>
          <cell r="O3129" t="str">
            <v>LIQUITEX</v>
          </cell>
          <cell r="P3129" t="str">
            <v>FINE ARTS</v>
          </cell>
          <cell r="Q3129" t="str">
            <v>LX ACRYLIC</v>
          </cell>
          <cell r="R3129" t="str">
            <v>PROFESSIONAL PAINT MARKER</v>
          </cell>
          <cell r="S3129" t="str">
            <v>15MM</v>
          </cell>
          <cell r="T3129" t="str">
            <v>No serie</v>
          </cell>
          <cell r="U3129" t="str">
            <v>X0770</v>
          </cell>
          <cell r="V3129" t="str">
            <v>10102100626824</v>
          </cell>
          <cell r="W3129" t="str">
            <v>96082000</v>
          </cell>
          <cell r="X3129" t="str">
            <v>GERMANY</v>
          </cell>
          <cell r="Y3129">
            <v>2</v>
          </cell>
        </row>
        <row r="3130">
          <cell r="A3130" t="str">
            <v>887452000235</v>
          </cell>
          <cell r="B3130" t="str">
            <v>4610470</v>
          </cell>
          <cell r="C3130" t="str">
            <v>LQX MARQUEUR POINTE LARGE BLEU DE CERULEUM IMITATION</v>
          </cell>
          <cell r="D3130">
            <v>81</v>
          </cell>
          <cell r="E3130"/>
          <cell r="F3130"/>
          <cell r="G3130" t="str">
            <v>LX MARQ LAR BLEU CERULEUM IMI</v>
          </cell>
          <cell r="H3130" t="str">
            <v>LQX PRO PAINT MARKER WIDE CERULEAN BLUE HUE</v>
          </cell>
          <cell r="I3130" t="str">
            <v>LX PPM WIDE CERULEAN BLUE HUE  SP</v>
          </cell>
          <cell r="J3130">
            <v>5.35</v>
          </cell>
          <cell r="K3130">
            <v>5.51</v>
          </cell>
          <cell r="L3130">
            <v>2.9906542056074795E-2</v>
          </cell>
          <cell r="M3130" t="str">
            <v>Actif</v>
          </cell>
          <cell r="N3130"/>
          <cell r="O3130" t="str">
            <v>LIQUITEX</v>
          </cell>
          <cell r="P3130" t="str">
            <v>FINE ARTS</v>
          </cell>
          <cell r="Q3130" t="str">
            <v>LX ACRYLIC</v>
          </cell>
          <cell r="R3130" t="str">
            <v>PROFESSIONAL PAINT MARKER</v>
          </cell>
          <cell r="S3130" t="str">
            <v>15MM</v>
          </cell>
          <cell r="T3130" t="str">
            <v>No serie</v>
          </cell>
          <cell r="U3130" t="str">
            <v>X0470</v>
          </cell>
          <cell r="V3130" t="str">
            <v>10102100626824</v>
          </cell>
          <cell r="W3130" t="str">
            <v>96082000</v>
          </cell>
          <cell r="X3130" t="str">
            <v>GERMANY</v>
          </cell>
          <cell r="Y3130">
            <v>2</v>
          </cell>
        </row>
        <row r="3131">
          <cell r="A3131" t="str">
            <v>887452000228</v>
          </cell>
          <cell r="B3131" t="str">
            <v>4610381</v>
          </cell>
          <cell r="C3131" t="str">
            <v>LQX MARQUEUR POINTE LARGE BLEU DE COBALT IMITATION</v>
          </cell>
          <cell r="D3131">
            <v>81</v>
          </cell>
          <cell r="E3131"/>
          <cell r="F3131"/>
          <cell r="G3131" t="str">
            <v>LX MARQ LAR BLEU COBALT IMI</v>
          </cell>
          <cell r="H3131" t="str">
            <v>LQX PRO PAINT MARKER WIDE COBALT BLUE HUE</v>
          </cell>
          <cell r="I3131" t="str">
            <v>LX PPM WIDE COBALT BLUE HUE    SP</v>
          </cell>
          <cell r="J3131">
            <v>5.35</v>
          </cell>
          <cell r="K3131">
            <v>5.51</v>
          </cell>
          <cell r="L3131">
            <v>2.9906542056074795E-2</v>
          </cell>
          <cell r="M3131" t="str">
            <v>Actif</v>
          </cell>
          <cell r="N3131"/>
          <cell r="O3131" t="str">
            <v>LIQUITEX</v>
          </cell>
          <cell r="P3131" t="str">
            <v>FINE ARTS</v>
          </cell>
          <cell r="Q3131" t="str">
            <v>LX ACRYLIC</v>
          </cell>
          <cell r="R3131" t="str">
            <v>PROFESSIONAL PAINT MARKER</v>
          </cell>
          <cell r="S3131" t="str">
            <v>15MM</v>
          </cell>
          <cell r="T3131" t="str">
            <v>No serie</v>
          </cell>
          <cell r="U3131" t="str">
            <v>X0381</v>
          </cell>
          <cell r="V3131" t="str">
            <v>10102100626824</v>
          </cell>
          <cell r="W3131" t="str">
            <v>96082000</v>
          </cell>
          <cell r="X3131" t="str">
            <v>GERMANY</v>
          </cell>
          <cell r="Y3131">
            <v>2</v>
          </cell>
        </row>
        <row r="3132">
          <cell r="A3132" t="str">
            <v>887452000273</v>
          </cell>
          <cell r="B3132" t="str">
            <v>4610320</v>
          </cell>
          <cell r="C3132" t="str">
            <v>LQX MARQUEUR POINTE LARGE BLEU DE PRUSSE IMITATION</v>
          </cell>
          <cell r="D3132">
            <v>81</v>
          </cell>
          <cell r="E3132"/>
          <cell r="F3132"/>
          <cell r="G3132" t="str">
            <v>LX MARQ LAR BLEU PRUSSE IMI</v>
          </cell>
          <cell r="H3132" t="str">
            <v>LQX PRO PAINT MARKER WIDE PRUSSIAN BLUE HUE</v>
          </cell>
          <cell r="I3132" t="str">
            <v>LX PPM WIDE PRUSSIAN BLUE HUE  SP</v>
          </cell>
          <cell r="J3132">
            <v>5.35</v>
          </cell>
          <cell r="K3132">
            <v>5.51</v>
          </cell>
          <cell r="L3132">
            <v>2.9906542056074795E-2</v>
          </cell>
          <cell r="M3132" t="str">
            <v>Actif</v>
          </cell>
          <cell r="N3132"/>
          <cell r="O3132" t="str">
            <v>LIQUITEX</v>
          </cell>
          <cell r="P3132" t="str">
            <v>FINE ARTS</v>
          </cell>
          <cell r="Q3132" t="str">
            <v>LX ACRYLIC</v>
          </cell>
          <cell r="R3132" t="str">
            <v>PROFESSIONAL PAINT MARKER</v>
          </cell>
          <cell r="S3132" t="str">
            <v>15MM</v>
          </cell>
          <cell r="T3132" t="str">
            <v>No serie</v>
          </cell>
          <cell r="U3132" t="str">
            <v>X0320</v>
          </cell>
          <cell r="V3132" t="str">
            <v>10102100626824</v>
          </cell>
          <cell r="W3132" t="str">
            <v>96082000</v>
          </cell>
          <cell r="X3132" t="str">
            <v>GERMANY</v>
          </cell>
          <cell r="Y3132">
            <v>2</v>
          </cell>
        </row>
        <row r="3133">
          <cell r="A3133" t="str">
            <v>887452000570</v>
          </cell>
          <cell r="B3133" t="str">
            <v>4610984</v>
          </cell>
          <cell r="C3133" t="str">
            <v>LQX MARQUEUR POINTE LARGE BLEU FLUORESCENT</v>
          </cell>
          <cell r="D3133">
            <v>81</v>
          </cell>
          <cell r="E3133"/>
          <cell r="F3133"/>
          <cell r="G3133" t="str">
            <v>LX MARQ LAR BLEU FLUO</v>
          </cell>
          <cell r="H3133" t="str">
            <v>LQX PRO PAINT MARKER WIDE FLUO BLUE</v>
          </cell>
          <cell r="I3133" t="str">
            <v>LX PPM WIDE FLUO BLUE          SP</v>
          </cell>
          <cell r="J3133">
            <v>5.35</v>
          </cell>
          <cell r="K3133">
            <v>5.51</v>
          </cell>
          <cell r="L3133">
            <v>2.9906542056074795E-2</v>
          </cell>
          <cell r="M3133" t="str">
            <v>Actif</v>
          </cell>
          <cell r="N3133"/>
          <cell r="O3133" t="str">
            <v>LIQUITEX</v>
          </cell>
          <cell r="P3133" t="str">
            <v>FINE ARTS</v>
          </cell>
          <cell r="Q3133" t="str">
            <v>LX ACRYLIC</v>
          </cell>
          <cell r="R3133" t="str">
            <v>PROFESSIONAL PAINT MARKER</v>
          </cell>
          <cell r="S3133" t="str">
            <v>15MM</v>
          </cell>
          <cell r="T3133" t="str">
            <v>No serie</v>
          </cell>
          <cell r="U3133" t="str">
            <v>X0984</v>
          </cell>
          <cell r="V3133" t="str">
            <v>10102100626824</v>
          </cell>
          <cell r="W3133" t="str">
            <v>96082000</v>
          </cell>
          <cell r="X3133" t="str">
            <v>GERMANY</v>
          </cell>
          <cell r="Y3133">
            <v>2</v>
          </cell>
        </row>
        <row r="3134">
          <cell r="A3134" t="str">
            <v>887452000266</v>
          </cell>
          <cell r="B3134" t="str">
            <v>4610316</v>
          </cell>
          <cell r="C3134" t="str">
            <v>LQX MARQUEUR POINTE LARGE BLEU PHTALO NUANCE VERTE</v>
          </cell>
          <cell r="D3134">
            <v>81</v>
          </cell>
          <cell r="E3134"/>
          <cell r="F3134"/>
          <cell r="G3134" t="str">
            <v>LX MARQ LAR BLEU PHTALO NU VER</v>
          </cell>
          <cell r="H3134" t="str">
            <v>LQX PRO PAINT MARKER WIDE PHTHA BLU GRE SHA</v>
          </cell>
          <cell r="I3134" t="str">
            <v>LX PPM WIDE PHTHA BLU GRE SHA  SP</v>
          </cell>
          <cell r="J3134">
            <v>5.35</v>
          </cell>
          <cell r="K3134">
            <v>5.51</v>
          </cell>
          <cell r="L3134">
            <v>2.9906542056074795E-2</v>
          </cell>
          <cell r="M3134" t="str">
            <v>Actif</v>
          </cell>
          <cell r="N3134"/>
          <cell r="O3134" t="str">
            <v>LIQUITEX</v>
          </cell>
          <cell r="P3134" t="str">
            <v>FINE ARTS</v>
          </cell>
          <cell r="Q3134" t="str">
            <v>LX ACRYLIC</v>
          </cell>
          <cell r="R3134" t="str">
            <v>PROFESSIONAL PAINT MARKER</v>
          </cell>
          <cell r="S3134" t="str">
            <v>15MM</v>
          </cell>
          <cell r="T3134" t="str">
            <v>No serie</v>
          </cell>
          <cell r="U3134" t="str">
            <v>X0316</v>
          </cell>
          <cell r="V3134" t="str">
            <v>10102100626824</v>
          </cell>
          <cell r="W3134" t="str">
            <v>96082000</v>
          </cell>
          <cell r="X3134" t="str">
            <v>GERMANY</v>
          </cell>
          <cell r="Y3134">
            <v>2</v>
          </cell>
        </row>
        <row r="3135">
          <cell r="A3135" t="str">
            <v>887452000129</v>
          </cell>
          <cell r="B3135" t="str">
            <v>4610510</v>
          </cell>
          <cell r="C3135" t="str">
            <v>LQX MARQUEUR POINTE LARGE CADMIUM ROUGE CLAIR IMITATION</v>
          </cell>
          <cell r="D3135">
            <v>81</v>
          </cell>
          <cell r="E3135"/>
          <cell r="F3135"/>
          <cell r="G3135" t="str">
            <v>LX MARQ LAR CAD ROUGE CL IMI</v>
          </cell>
          <cell r="H3135" t="str">
            <v>LQX PRO PAINT MARKER WIDE CAD RED LIGHT HUE</v>
          </cell>
          <cell r="I3135" t="str">
            <v>LX PPM WIDE CD RED LIGHT HUE   SP</v>
          </cell>
          <cell r="J3135">
            <v>5.35</v>
          </cell>
          <cell r="K3135">
            <v>5.51</v>
          </cell>
          <cell r="L3135">
            <v>2.9906542056074795E-2</v>
          </cell>
          <cell r="M3135" t="str">
            <v>Actif</v>
          </cell>
          <cell r="N3135"/>
          <cell r="O3135" t="str">
            <v>LIQUITEX</v>
          </cell>
          <cell r="P3135" t="str">
            <v>FINE ARTS</v>
          </cell>
          <cell r="Q3135" t="str">
            <v>LX ACRYLIC</v>
          </cell>
          <cell r="R3135" t="str">
            <v>PROFESSIONAL PAINT MARKER</v>
          </cell>
          <cell r="S3135" t="str">
            <v>15MM</v>
          </cell>
          <cell r="T3135" t="str">
            <v>No serie</v>
          </cell>
          <cell r="U3135" t="str">
            <v>X0510</v>
          </cell>
          <cell r="V3135" t="str">
            <v>10102100626824</v>
          </cell>
          <cell r="W3135" t="str">
            <v>96082000</v>
          </cell>
          <cell r="X3135" t="str">
            <v>GERMANY</v>
          </cell>
          <cell r="Y3135">
            <v>2</v>
          </cell>
        </row>
        <row r="3136">
          <cell r="A3136" t="str">
            <v>887452000143</v>
          </cell>
          <cell r="B3136" t="str">
            <v>4610311</v>
          </cell>
          <cell r="C3136" t="str">
            <v>LQX MARQUEUR POINTE LARGE CADMIUM ROUGE FONCE IMITATION</v>
          </cell>
          <cell r="D3136">
            <v>81</v>
          </cell>
          <cell r="E3136"/>
          <cell r="F3136"/>
          <cell r="G3136" t="str">
            <v>LX MARQ LAR CAD ROUGE FO IMI</v>
          </cell>
          <cell r="H3136" t="str">
            <v>LQX PRO PAINT MARKER WIDE CAD RED DEEP HUE</v>
          </cell>
          <cell r="I3136" t="str">
            <v>LX PPM WIDE CD RED DEEP HUE    SP</v>
          </cell>
          <cell r="J3136">
            <v>5.35</v>
          </cell>
          <cell r="K3136">
            <v>5.51</v>
          </cell>
          <cell r="L3136">
            <v>2.9906542056074795E-2</v>
          </cell>
          <cell r="M3136" t="str">
            <v>Actif</v>
          </cell>
          <cell r="N3136"/>
          <cell r="O3136" t="str">
            <v>LIQUITEX</v>
          </cell>
          <cell r="P3136" t="str">
            <v>FINE ARTS</v>
          </cell>
          <cell r="Q3136" t="str">
            <v>LX ACRYLIC</v>
          </cell>
          <cell r="R3136" t="str">
            <v>PROFESSIONAL PAINT MARKER</v>
          </cell>
          <cell r="S3136" t="str">
            <v>15MM</v>
          </cell>
          <cell r="T3136" t="str">
            <v>No serie</v>
          </cell>
          <cell r="U3136" t="str">
            <v>X0311</v>
          </cell>
          <cell r="V3136" t="str">
            <v>10102100626824</v>
          </cell>
          <cell r="W3136" t="str">
            <v>96082000</v>
          </cell>
          <cell r="X3136" t="str">
            <v>GERMANY</v>
          </cell>
          <cell r="Y3136">
            <v>2</v>
          </cell>
        </row>
        <row r="3137">
          <cell r="A3137" t="str">
            <v>887452000136</v>
          </cell>
          <cell r="B3137" t="str">
            <v>4610151</v>
          </cell>
          <cell r="C3137" t="str">
            <v>LQX MARQUEUR POINTE LARGE CADMIUM ROUGE MOYEN IMITATION</v>
          </cell>
          <cell r="D3137">
            <v>81</v>
          </cell>
          <cell r="E3137"/>
          <cell r="F3137"/>
          <cell r="G3137" t="str">
            <v>LX MARQ LAR CAD ROUGE MOY IMI</v>
          </cell>
          <cell r="H3137" t="str">
            <v>LQX PRO PAINT MARKER WIDE CAD RED MED HUE</v>
          </cell>
          <cell r="I3137" t="str">
            <v>LX PPM WIDE CD RED MED HUE     SP</v>
          </cell>
          <cell r="J3137">
            <v>5.35</v>
          </cell>
          <cell r="K3137">
            <v>5.51</v>
          </cell>
          <cell r="L3137">
            <v>2.9906542056074795E-2</v>
          </cell>
          <cell r="M3137" t="str">
            <v>Actif</v>
          </cell>
          <cell r="N3137"/>
          <cell r="O3137" t="str">
            <v>LIQUITEX</v>
          </cell>
          <cell r="P3137" t="str">
            <v>FINE ARTS</v>
          </cell>
          <cell r="Q3137" t="str">
            <v>LX ACRYLIC</v>
          </cell>
          <cell r="R3137" t="str">
            <v>PROFESSIONAL PAINT MARKER</v>
          </cell>
          <cell r="S3137" t="str">
            <v>15MM</v>
          </cell>
          <cell r="T3137" t="str">
            <v>No serie</v>
          </cell>
          <cell r="U3137" t="str">
            <v>X0151</v>
          </cell>
          <cell r="V3137" t="str">
            <v>10102100626824</v>
          </cell>
          <cell r="W3137" t="str">
            <v>96082000</v>
          </cell>
          <cell r="X3137" t="str">
            <v>GERMANY</v>
          </cell>
          <cell r="Y3137">
            <v>2</v>
          </cell>
        </row>
        <row r="3138">
          <cell r="A3138" t="str">
            <v>887452000297</v>
          </cell>
          <cell r="B3138" t="str">
            <v>4610169</v>
          </cell>
          <cell r="C3138" t="str">
            <v>LQX MARQUEUR POINTE LARGE COBALT TURQUOISE</v>
          </cell>
          <cell r="D3138">
            <v>81</v>
          </cell>
          <cell r="E3138"/>
          <cell r="F3138"/>
          <cell r="G3138" t="str">
            <v>LX MARQ LAR COBALT TURQUOISE</v>
          </cell>
          <cell r="H3138" t="str">
            <v>LQX PRO PAINT MARKER WIDE COBALT TURQUOISE</v>
          </cell>
          <cell r="I3138" t="str">
            <v>LX PPM WIDE COBALT TURQ        SP</v>
          </cell>
          <cell r="J3138">
            <v>5.35</v>
          </cell>
          <cell r="K3138">
            <v>5.51</v>
          </cell>
          <cell r="L3138">
            <v>2.9906542056074795E-2</v>
          </cell>
          <cell r="M3138" t="str">
            <v>Actif</v>
          </cell>
          <cell r="N3138"/>
          <cell r="O3138" t="str">
            <v>LIQUITEX</v>
          </cell>
          <cell r="P3138" t="str">
            <v>FINE ARTS</v>
          </cell>
          <cell r="Q3138" t="str">
            <v>LX ACRYLIC</v>
          </cell>
          <cell r="R3138" t="str">
            <v>PROFESSIONAL PAINT MARKER</v>
          </cell>
          <cell r="S3138" t="str">
            <v>15MM</v>
          </cell>
          <cell r="T3138" t="str">
            <v>No serie</v>
          </cell>
          <cell r="U3138" t="str">
            <v>X0169</v>
          </cell>
          <cell r="V3138" t="str">
            <v>10102100626824</v>
          </cell>
          <cell r="W3138" t="str">
            <v>96082000</v>
          </cell>
          <cell r="X3138" t="str">
            <v>GERMANY</v>
          </cell>
          <cell r="Y3138">
            <v>2</v>
          </cell>
        </row>
        <row r="3139">
          <cell r="A3139" t="str">
            <v>887452000433</v>
          </cell>
          <cell r="B3139" t="str">
            <v>4615599</v>
          </cell>
          <cell r="C3139" t="str">
            <v>LQX MARQUEUR POINTE LARGE GRIS NEUTRE N5</v>
          </cell>
          <cell r="D3139">
            <v>81</v>
          </cell>
          <cell r="E3139"/>
          <cell r="F3139"/>
          <cell r="G3139" t="str">
            <v>LX MARQ POIN LAR GRIS NEUT N5</v>
          </cell>
          <cell r="H3139" t="str">
            <v>LQX PRO PAINT MARKER WIDE NEUTRAL GRAY 5</v>
          </cell>
          <cell r="I3139" t="str">
            <v>LX PPM WIDE NEUTRAL GRAY 5     SP</v>
          </cell>
          <cell r="J3139">
            <v>5.35</v>
          </cell>
          <cell r="K3139">
            <v>5.51</v>
          </cell>
          <cell r="L3139">
            <v>2.9906542056074795E-2</v>
          </cell>
          <cell r="M3139" t="str">
            <v>Actif</v>
          </cell>
          <cell r="N3139"/>
          <cell r="O3139" t="str">
            <v>LIQUITEX</v>
          </cell>
          <cell r="P3139" t="str">
            <v>FINE ARTS</v>
          </cell>
          <cell r="Q3139" t="str">
            <v>LX ACRYLIC</v>
          </cell>
          <cell r="R3139" t="str">
            <v>PROFESSIONAL PAINT MARKER</v>
          </cell>
          <cell r="S3139" t="str">
            <v>15MM</v>
          </cell>
          <cell r="T3139" t="str">
            <v>No serie</v>
          </cell>
          <cell r="U3139" t="str">
            <v>X0599</v>
          </cell>
          <cell r="V3139" t="str">
            <v>10102100626824</v>
          </cell>
          <cell r="W3139" t="str">
            <v>96082000</v>
          </cell>
          <cell r="X3139" t="str">
            <v>GERMANY</v>
          </cell>
          <cell r="Y3139">
            <v>2</v>
          </cell>
        </row>
        <row r="3140">
          <cell r="A3140" t="str">
            <v>887452000440</v>
          </cell>
          <cell r="B3140" t="str">
            <v>4617599</v>
          </cell>
          <cell r="C3140" t="str">
            <v>LQX MARQUEUR POINTE LARGE GRIS NEUTRE N7</v>
          </cell>
          <cell r="D3140">
            <v>81</v>
          </cell>
          <cell r="E3140"/>
          <cell r="F3140"/>
          <cell r="G3140" t="str">
            <v>LX MARQ POIN LAR GRIS NEUT N7</v>
          </cell>
          <cell r="H3140" t="str">
            <v>LQX PRO PAINT MARKER WIDE NEUTRAL GRAY 7</v>
          </cell>
          <cell r="I3140" t="str">
            <v>LX PPM WIDE NEUTRAL GRAY 7     SP</v>
          </cell>
          <cell r="J3140">
            <v>5.35</v>
          </cell>
          <cell r="K3140">
            <v>5.51</v>
          </cell>
          <cell r="L3140">
            <v>2.9906542056074795E-2</v>
          </cell>
          <cell r="M3140" t="str">
            <v>Actif</v>
          </cell>
          <cell r="N3140"/>
          <cell r="O3140" t="str">
            <v>LIQUITEX</v>
          </cell>
          <cell r="P3140" t="str">
            <v>FINE ARTS</v>
          </cell>
          <cell r="Q3140" t="str">
            <v>LX ACRYLIC</v>
          </cell>
          <cell r="R3140" t="str">
            <v>PROFESSIONAL PAINT MARKER</v>
          </cell>
          <cell r="S3140" t="str">
            <v>15MM</v>
          </cell>
          <cell r="T3140" t="str">
            <v>No serie</v>
          </cell>
          <cell r="U3140" t="str">
            <v>X0600</v>
          </cell>
          <cell r="V3140" t="str">
            <v>10102100626824</v>
          </cell>
          <cell r="W3140" t="str">
            <v>96082000</v>
          </cell>
          <cell r="X3140" t="str">
            <v>GERMANY</v>
          </cell>
          <cell r="Y3140">
            <v>2</v>
          </cell>
        </row>
        <row r="3141">
          <cell r="A3141" t="str">
            <v>887452000457</v>
          </cell>
          <cell r="B3141" t="str">
            <v>4618599</v>
          </cell>
          <cell r="C3141" t="str">
            <v>LQX MARQUEUR POINTE LARGE GRIS NEUTRE N8</v>
          </cell>
          <cell r="D3141">
            <v>81</v>
          </cell>
          <cell r="E3141"/>
          <cell r="F3141"/>
          <cell r="G3141" t="str">
            <v>LX MARQ POIN LAR GRIS NEUT N8</v>
          </cell>
          <cell r="H3141" t="str">
            <v>LQX PRO PAINT MARKER WIDE NEUTRAL GRAY 8</v>
          </cell>
          <cell r="I3141" t="str">
            <v>LX PPM WIDE NEUTRAL GRAY 8     SP</v>
          </cell>
          <cell r="J3141">
            <v>5.35</v>
          </cell>
          <cell r="K3141">
            <v>5.51</v>
          </cell>
          <cell r="L3141">
            <v>2.9906542056074795E-2</v>
          </cell>
          <cell r="M3141" t="str">
            <v>Actif</v>
          </cell>
          <cell r="N3141"/>
          <cell r="O3141" t="str">
            <v>LIQUITEX</v>
          </cell>
          <cell r="P3141" t="str">
            <v>FINE ARTS</v>
          </cell>
          <cell r="Q3141" t="str">
            <v>LX ACRYLIC</v>
          </cell>
          <cell r="R3141" t="str">
            <v>PROFESSIONAL PAINT MARKER</v>
          </cell>
          <cell r="S3141" t="str">
            <v>15MM</v>
          </cell>
          <cell r="T3141" t="str">
            <v>No serie</v>
          </cell>
          <cell r="U3141" t="str">
            <v>XAD</v>
          </cell>
          <cell r="V3141" t="str">
            <v>10102100626824</v>
          </cell>
          <cell r="W3141" t="str">
            <v>96082000</v>
          </cell>
          <cell r="X3141" t="str">
            <v>GERMANY</v>
          </cell>
          <cell r="Y3141">
            <v>2</v>
          </cell>
        </row>
        <row r="3142">
          <cell r="A3142" t="str">
            <v>887452000389</v>
          </cell>
          <cell r="B3142" t="str">
            <v>4610530</v>
          </cell>
          <cell r="C3142" t="str">
            <v>LQX MARQUEUR POINTE LARGE JAUNE BRONZE</v>
          </cell>
          <cell r="D3142">
            <v>81</v>
          </cell>
          <cell r="E3142"/>
          <cell r="F3142"/>
          <cell r="G3142" t="str">
            <v>LX MARQ LAR JAUNE BRONZE</v>
          </cell>
          <cell r="H3142" t="str">
            <v>LQX PRO PAINT MARKER WIDE BRONZE YEL</v>
          </cell>
          <cell r="I3142" t="str">
            <v>LX PPM WIDE BRONZE YEL         SP</v>
          </cell>
          <cell r="J3142">
            <v>5.35</v>
          </cell>
          <cell r="K3142">
            <v>5.51</v>
          </cell>
          <cell r="L3142">
            <v>2.9906542056074795E-2</v>
          </cell>
          <cell r="M3142" t="str">
            <v>Actif</v>
          </cell>
          <cell r="N3142"/>
          <cell r="O3142" t="str">
            <v>LIQUITEX</v>
          </cell>
          <cell r="P3142" t="str">
            <v>FINE ARTS</v>
          </cell>
          <cell r="Q3142" t="str">
            <v>LX ACRYLIC</v>
          </cell>
          <cell r="R3142" t="str">
            <v>PROFESSIONAL PAINT MARKER</v>
          </cell>
          <cell r="S3142" t="str">
            <v>15MM</v>
          </cell>
          <cell r="T3142" t="str">
            <v>No serie</v>
          </cell>
          <cell r="U3142" t="str">
            <v>X0530</v>
          </cell>
          <cell r="V3142" t="str">
            <v>10102100626824</v>
          </cell>
          <cell r="W3142" t="str">
            <v>96082000</v>
          </cell>
          <cell r="X3142" t="str">
            <v>GERMANY</v>
          </cell>
          <cell r="Y3142">
            <v>2</v>
          </cell>
        </row>
        <row r="3143">
          <cell r="A3143" t="str">
            <v>887452000075</v>
          </cell>
          <cell r="B3143" t="str">
            <v>4610159</v>
          </cell>
          <cell r="C3143" t="str">
            <v>LQX MARQUEUR POINTE LARGE JAUNE CADMIUM CLAIR IMITATION</v>
          </cell>
          <cell r="D3143">
            <v>81</v>
          </cell>
          <cell r="E3143"/>
          <cell r="F3143"/>
          <cell r="G3143" t="str">
            <v>LX MARQ LAR JAUNE CAD CL IMI</v>
          </cell>
          <cell r="H3143" t="str">
            <v>LQX PRO PAINT MARKER WIDE CAD YEL LIGHT HUE</v>
          </cell>
          <cell r="I3143" t="str">
            <v>LX PPM WIDE CD YEL LIGHT HUE   SP</v>
          </cell>
          <cell r="J3143">
            <v>5.35</v>
          </cell>
          <cell r="K3143">
            <v>5.51</v>
          </cell>
          <cell r="L3143">
            <v>2.9906542056074795E-2</v>
          </cell>
          <cell r="M3143" t="str">
            <v>Actif</v>
          </cell>
          <cell r="N3143"/>
          <cell r="O3143" t="str">
            <v>LIQUITEX</v>
          </cell>
          <cell r="P3143" t="str">
            <v>FINE ARTS</v>
          </cell>
          <cell r="Q3143" t="str">
            <v>LX ACRYLIC</v>
          </cell>
          <cell r="R3143" t="str">
            <v>PROFESSIONAL PAINT MARKER</v>
          </cell>
          <cell r="S3143" t="str">
            <v>15MM</v>
          </cell>
          <cell r="T3143" t="str">
            <v>No serie</v>
          </cell>
          <cell r="U3143" t="str">
            <v>X0159</v>
          </cell>
          <cell r="V3143" t="str">
            <v>10102100626824</v>
          </cell>
          <cell r="W3143" t="str">
            <v>96082000</v>
          </cell>
          <cell r="X3143" t="str">
            <v>GERMANY</v>
          </cell>
          <cell r="Y3143">
            <v>2</v>
          </cell>
        </row>
        <row r="3144">
          <cell r="A3144" t="str">
            <v>887452000105</v>
          </cell>
          <cell r="B3144" t="str">
            <v>4610163</v>
          </cell>
          <cell r="C3144" t="str">
            <v>LQX MARQUEUR POINTE LARGE JAUNE CADMIUM FONCE IMITATION</v>
          </cell>
          <cell r="D3144">
            <v>81</v>
          </cell>
          <cell r="E3144"/>
          <cell r="F3144"/>
          <cell r="G3144" t="str">
            <v>LX MARQ LAR JAUNE CAD FO IMI</v>
          </cell>
          <cell r="H3144" t="str">
            <v>LQX PRO PAINT MARKER WIDE CAD YEL DEEP HUE</v>
          </cell>
          <cell r="I3144" t="str">
            <v>LX PPM WIDE CD YEL DEEP HUE    SP</v>
          </cell>
          <cell r="J3144">
            <v>5.35</v>
          </cell>
          <cell r="K3144">
            <v>5.51</v>
          </cell>
          <cell r="L3144">
            <v>2.9906542056074795E-2</v>
          </cell>
          <cell r="M3144" t="str">
            <v>Actif</v>
          </cell>
          <cell r="N3144"/>
          <cell r="O3144" t="str">
            <v>LIQUITEX</v>
          </cell>
          <cell r="P3144" t="str">
            <v>FINE ARTS</v>
          </cell>
          <cell r="Q3144" t="str">
            <v>LX ACRYLIC</v>
          </cell>
          <cell r="R3144" t="str">
            <v>PROFESSIONAL PAINT MARKER</v>
          </cell>
          <cell r="S3144" t="str">
            <v>15MM</v>
          </cell>
          <cell r="T3144" t="str">
            <v>No serie</v>
          </cell>
          <cell r="U3144" t="str">
            <v>X0163</v>
          </cell>
          <cell r="V3144" t="str">
            <v>10102100626824</v>
          </cell>
          <cell r="W3144" t="str">
            <v>96082000</v>
          </cell>
          <cell r="X3144" t="str">
            <v>GERMANY</v>
          </cell>
          <cell r="Y3144">
            <v>2</v>
          </cell>
        </row>
        <row r="3145">
          <cell r="A3145" t="str">
            <v>887452000082</v>
          </cell>
          <cell r="B3145" t="str">
            <v>4610830</v>
          </cell>
          <cell r="C3145" t="str">
            <v>LQX MARQUEUR POINTE LARGE JAUNE CADMIUM MOYEN IMITATION</v>
          </cell>
          <cell r="D3145">
            <v>81</v>
          </cell>
          <cell r="E3145"/>
          <cell r="F3145"/>
          <cell r="G3145" t="str">
            <v>LX MARQ LAR JAUNE CAD MOY IMI</v>
          </cell>
          <cell r="H3145" t="str">
            <v>LQX PRO PAINT MARKER WIDE CAD YEL MED HUE</v>
          </cell>
          <cell r="I3145" t="str">
            <v>LX PPM WIDE CD YEL MED HUE     SP</v>
          </cell>
          <cell r="J3145">
            <v>5.35</v>
          </cell>
          <cell r="K3145">
            <v>5.51</v>
          </cell>
          <cell r="L3145">
            <v>2.9906542056074795E-2</v>
          </cell>
          <cell r="M3145" t="str">
            <v>Actif</v>
          </cell>
          <cell r="N3145"/>
          <cell r="O3145" t="str">
            <v>LIQUITEX</v>
          </cell>
          <cell r="P3145" t="str">
            <v>FINE ARTS</v>
          </cell>
          <cell r="Q3145" t="str">
            <v>LX ACRYLIC</v>
          </cell>
          <cell r="R3145" t="str">
            <v>PROFESSIONAL PAINT MARKER</v>
          </cell>
          <cell r="S3145" t="str">
            <v>15MM</v>
          </cell>
          <cell r="T3145" t="str">
            <v>No serie</v>
          </cell>
          <cell r="U3145" t="str">
            <v>X0830</v>
          </cell>
          <cell r="V3145" t="str">
            <v>10102100626824</v>
          </cell>
          <cell r="W3145" t="str">
            <v>96082000</v>
          </cell>
          <cell r="X3145" t="str">
            <v>GERMANY</v>
          </cell>
          <cell r="Y3145">
            <v>2</v>
          </cell>
        </row>
        <row r="3146">
          <cell r="A3146" t="str">
            <v>887452000365</v>
          </cell>
          <cell r="B3146" t="str">
            <v>4610601</v>
          </cell>
          <cell r="C3146" t="str">
            <v>LQX MARQUEUR POINTE LARGE JAUNE DE NAPLES IMITATION</v>
          </cell>
          <cell r="D3146">
            <v>81</v>
          </cell>
          <cell r="E3146"/>
          <cell r="F3146"/>
          <cell r="G3146" t="str">
            <v>LX MARQ LAR JAUNE NAPLES IMI</v>
          </cell>
          <cell r="H3146" t="str">
            <v>LQX PRO PAINT MARKER WIDE NAPLES YEL HUE</v>
          </cell>
          <cell r="I3146" t="str">
            <v>LX PPM WIDE NAPLES YEL HUE     SP</v>
          </cell>
          <cell r="J3146">
            <v>5.35</v>
          </cell>
          <cell r="K3146">
            <v>5.51</v>
          </cell>
          <cell r="L3146">
            <v>2.9906542056074795E-2</v>
          </cell>
          <cell r="M3146" t="str">
            <v>Actif</v>
          </cell>
          <cell r="N3146"/>
          <cell r="O3146" t="str">
            <v>LIQUITEX</v>
          </cell>
          <cell r="P3146" t="str">
            <v>FINE ARTS</v>
          </cell>
          <cell r="Q3146" t="str">
            <v>LX ACRYLIC</v>
          </cell>
          <cell r="R3146" t="str">
            <v>PROFESSIONAL PAINT MARKER</v>
          </cell>
          <cell r="S3146" t="str">
            <v>15MM</v>
          </cell>
          <cell r="T3146" t="str">
            <v>No serie</v>
          </cell>
          <cell r="U3146" t="str">
            <v>X0601</v>
          </cell>
          <cell r="V3146" t="str">
            <v>10102100626824</v>
          </cell>
          <cell r="W3146" t="str">
            <v>96082000</v>
          </cell>
          <cell r="X3146" t="str">
            <v>GERMANY</v>
          </cell>
          <cell r="Y3146">
            <v>2</v>
          </cell>
        </row>
        <row r="3147">
          <cell r="A3147" t="str">
            <v>887452000525</v>
          </cell>
          <cell r="B3147" t="str">
            <v>4610981</v>
          </cell>
          <cell r="C3147" t="str">
            <v>LQX MARQUEUR POINTE LARGE JAUNE FLUORESCENT</v>
          </cell>
          <cell r="D3147">
            <v>81</v>
          </cell>
          <cell r="E3147"/>
          <cell r="F3147"/>
          <cell r="G3147" t="str">
            <v>LX MARQ LAR JAUNE FLUO</v>
          </cell>
          <cell r="H3147" t="str">
            <v>LQX PRO PAINT MARKER WIDE FLUO YEL</v>
          </cell>
          <cell r="I3147" t="str">
            <v>LX PPM WIDE FLUO YEL           SP</v>
          </cell>
          <cell r="J3147">
            <v>5.35</v>
          </cell>
          <cell r="K3147">
            <v>5.51</v>
          </cell>
          <cell r="L3147">
            <v>2.9906542056074795E-2</v>
          </cell>
          <cell r="M3147" t="str">
            <v>Actif</v>
          </cell>
          <cell r="N3147"/>
          <cell r="O3147" t="str">
            <v>LIQUITEX</v>
          </cell>
          <cell r="P3147" t="str">
            <v>FINE ARTS</v>
          </cell>
          <cell r="Q3147" t="str">
            <v>LX ACRYLIC</v>
          </cell>
          <cell r="R3147" t="str">
            <v>PROFESSIONAL PAINT MARKER</v>
          </cell>
          <cell r="S3147" t="str">
            <v>15MM</v>
          </cell>
          <cell r="T3147" t="str">
            <v>No serie</v>
          </cell>
          <cell r="U3147" t="str">
            <v>X0981</v>
          </cell>
          <cell r="V3147" t="str">
            <v>10102100626824</v>
          </cell>
          <cell r="W3147" t="str">
            <v>96082000</v>
          </cell>
          <cell r="X3147" t="str">
            <v>GERMANY</v>
          </cell>
          <cell r="Y3147">
            <v>2</v>
          </cell>
        </row>
        <row r="3148">
          <cell r="A3148" t="str">
            <v>887452000099</v>
          </cell>
          <cell r="B3148" t="str">
            <v>4610412</v>
          </cell>
          <cell r="C3148" t="str">
            <v>LQX MARQUEUR POINTE LARGE JAUNE MOYEN AZO</v>
          </cell>
          <cell r="D3148">
            <v>81</v>
          </cell>
          <cell r="E3148"/>
          <cell r="F3148"/>
          <cell r="G3148" t="str">
            <v>LX MARQ LAR JAUNE MOY AZO</v>
          </cell>
          <cell r="H3148" t="str">
            <v>LQX PRO PAINT MARKER WIDE YEL MED AZO</v>
          </cell>
          <cell r="I3148" t="str">
            <v>LX PPM WIDE YEL MED AZO        SP</v>
          </cell>
          <cell r="J3148">
            <v>5.35</v>
          </cell>
          <cell r="K3148">
            <v>5.51</v>
          </cell>
          <cell r="L3148">
            <v>2.9906542056074795E-2</v>
          </cell>
          <cell r="M3148" t="str">
            <v>Actif</v>
          </cell>
          <cell r="N3148"/>
          <cell r="O3148" t="str">
            <v>LIQUITEX</v>
          </cell>
          <cell r="P3148" t="str">
            <v>FINE ARTS</v>
          </cell>
          <cell r="Q3148" t="str">
            <v>LX ACRYLIC</v>
          </cell>
          <cell r="R3148" t="str">
            <v>PROFESSIONAL PAINT MARKER</v>
          </cell>
          <cell r="S3148" t="str">
            <v>15MM</v>
          </cell>
          <cell r="T3148" t="str">
            <v>No serie</v>
          </cell>
          <cell r="U3148" t="str">
            <v>X0412</v>
          </cell>
          <cell r="V3148" t="str">
            <v>10102100626824</v>
          </cell>
          <cell r="W3148" t="str">
            <v>96082000</v>
          </cell>
          <cell r="X3148" t="str">
            <v>GERMANY</v>
          </cell>
          <cell r="Y3148">
            <v>2</v>
          </cell>
        </row>
        <row r="3149">
          <cell r="A3149" t="str">
            <v>887452000372</v>
          </cell>
          <cell r="B3149" t="str">
            <v>4610416</v>
          </cell>
          <cell r="C3149" t="str">
            <v>LQX MARQUEUR POINTE LARGE JAUNE OXYDE</v>
          </cell>
          <cell r="D3149">
            <v>81</v>
          </cell>
          <cell r="E3149"/>
          <cell r="F3149"/>
          <cell r="G3149" t="str">
            <v>LX MARQ POINTE LAR JNE OXYDE</v>
          </cell>
          <cell r="H3149" t="str">
            <v>LQX PRO PAINT MARKER WIDE YEL OXIDE</v>
          </cell>
          <cell r="I3149" t="str">
            <v>LX PPM WIDE YEL OXIDE          SP</v>
          </cell>
          <cell r="J3149">
            <v>5.35</v>
          </cell>
          <cell r="K3149">
            <v>5.51</v>
          </cell>
          <cell r="L3149">
            <v>2.9906542056074795E-2</v>
          </cell>
          <cell r="M3149" t="str">
            <v>Actif</v>
          </cell>
          <cell r="N3149"/>
          <cell r="O3149" t="str">
            <v>LIQUITEX</v>
          </cell>
          <cell r="P3149" t="str">
            <v>FINE ARTS</v>
          </cell>
          <cell r="Q3149" t="str">
            <v>LX ACRYLIC</v>
          </cell>
          <cell r="R3149" t="str">
            <v>PROFESSIONAL PAINT MARKER</v>
          </cell>
          <cell r="S3149" t="str">
            <v>15MM</v>
          </cell>
          <cell r="T3149" t="str">
            <v>No serie</v>
          </cell>
          <cell r="U3149" t="str">
            <v>X0416</v>
          </cell>
          <cell r="V3149" t="str">
            <v>10102100626824</v>
          </cell>
          <cell r="W3149" t="str">
            <v>96082000</v>
          </cell>
          <cell r="X3149" t="str">
            <v>GERMANY</v>
          </cell>
          <cell r="Y3149">
            <v>2</v>
          </cell>
        </row>
        <row r="3150">
          <cell r="A3150" t="str">
            <v>887452000174</v>
          </cell>
          <cell r="B3150" t="str">
            <v>4610500</v>
          </cell>
          <cell r="C3150" t="str">
            <v>LQX MARQUEUR POINTE LARGE MAGENTA MOYEN</v>
          </cell>
          <cell r="D3150">
            <v>81</v>
          </cell>
          <cell r="E3150"/>
          <cell r="F3150"/>
          <cell r="G3150" t="str">
            <v>LX MARQ LAR MAGENTA MOY</v>
          </cell>
          <cell r="H3150" t="str">
            <v>LQX PRO PAINT MARKER WIDE MED MAGENTA</v>
          </cell>
          <cell r="I3150" t="str">
            <v>LX PPM WIDE MED MAGENTA        SP</v>
          </cell>
          <cell r="J3150">
            <v>5.35</v>
          </cell>
          <cell r="K3150">
            <v>5.51</v>
          </cell>
          <cell r="L3150">
            <v>2.9906542056074795E-2</v>
          </cell>
          <cell r="M3150" t="str">
            <v>Actif</v>
          </cell>
          <cell r="N3150"/>
          <cell r="O3150" t="str">
            <v>LIQUITEX</v>
          </cell>
          <cell r="P3150" t="str">
            <v>FINE ARTS</v>
          </cell>
          <cell r="Q3150" t="str">
            <v>LX ACRYLIC</v>
          </cell>
          <cell r="R3150" t="str">
            <v>PROFESSIONAL PAINT MARKER</v>
          </cell>
          <cell r="S3150" t="str">
            <v>15MM</v>
          </cell>
          <cell r="T3150" t="str">
            <v>No serie</v>
          </cell>
          <cell r="U3150" t="str">
            <v>X0500</v>
          </cell>
          <cell r="V3150" t="str">
            <v>10102100626824</v>
          </cell>
          <cell r="W3150" t="str">
            <v>96082000</v>
          </cell>
          <cell r="X3150" t="str">
            <v>GERMANY</v>
          </cell>
          <cell r="Y3150">
            <v>2</v>
          </cell>
        </row>
        <row r="3151">
          <cell r="A3151" t="str">
            <v>887452000495</v>
          </cell>
          <cell r="B3151" t="str">
            <v>4610337</v>
          </cell>
          <cell r="C3151" t="str">
            <v>LQX MARQUEUR POINTE LARGE NOIR CARBONE</v>
          </cell>
          <cell r="D3151">
            <v>81</v>
          </cell>
          <cell r="E3151"/>
          <cell r="F3151"/>
          <cell r="G3151" t="str">
            <v>LX MARQ LAR NOIR CARBONE</v>
          </cell>
          <cell r="H3151" t="str">
            <v>LQX PRO PAINT MARKER WIDE CARBON BLACK</v>
          </cell>
          <cell r="I3151" t="str">
            <v>LX PPM WIDE CARBON BLACK       SP</v>
          </cell>
          <cell r="J3151">
            <v>5.35</v>
          </cell>
          <cell r="K3151">
            <v>5.51</v>
          </cell>
          <cell r="L3151">
            <v>2.9906542056074795E-2</v>
          </cell>
          <cell r="M3151" t="str">
            <v>Actif</v>
          </cell>
          <cell r="N3151"/>
          <cell r="O3151" t="str">
            <v>LIQUITEX</v>
          </cell>
          <cell r="P3151" t="str">
            <v>FINE ARTS</v>
          </cell>
          <cell r="Q3151" t="str">
            <v>LX ACRYLIC</v>
          </cell>
          <cell r="R3151" t="str">
            <v>PROFESSIONAL PAINT MARKER</v>
          </cell>
          <cell r="S3151" t="str">
            <v>15MM</v>
          </cell>
          <cell r="T3151" t="str">
            <v>No serie</v>
          </cell>
          <cell r="U3151" t="str">
            <v>X0337</v>
          </cell>
          <cell r="V3151" t="str">
            <v>10102100626824</v>
          </cell>
          <cell r="W3151" t="str">
            <v>96082000</v>
          </cell>
          <cell r="X3151" t="str">
            <v>GERMANY</v>
          </cell>
          <cell r="Y3151">
            <v>2</v>
          </cell>
        </row>
        <row r="3152">
          <cell r="A3152" t="str">
            <v>887452000518</v>
          </cell>
          <cell r="B3152" t="str">
            <v>4610237</v>
          </cell>
          <cell r="C3152" t="str">
            <v>LQX MARQUEUR POINTE LARGE OR ANTIQUE IRIDESCENT</v>
          </cell>
          <cell r="D3152">
            <v>81</v>
          </cell>
          <cell r="E3152"/>
          <cell r="F3152"/>
          <cell r="G3152" t="str">
            <v>LX MARQ LAR OR ANTIQUE IRI</v>
          </cell>
          <cell r="H3152" t="str">
            <v>LQX PRO PAINT MARKER WIDE IRID ANTIQUE GOLD</v>
          </cell>
          <cell r="I3152" t="str">
            <v>LX PPM WIDE IRI ANTIQUE GOLD   SP</v>
          </cell>
          <cell r="J3152">
            <v>5.35</v>
          </cell>
          <cell r="K3152">
            <v>5.51</v>
          </cell>
          <cell r="L3152">
            <v>2.9906542056074795E-2</v>
          </cell>
          <cell r="M3152" t="str">
            <v>Actif</v>
          </cell>
          <cell r="N3152"/>
          <cell r="O3152" t="str">
            <v>LIQUITEX</v>
          </cell>
          <cell r="P3152" t="str">
            <v>FINE ARTS</v>
          </cell>
          <cell r="Q3152" t="str">
            <v>LX ACRYLIC</v>
          </cell>
          <cell r="R3152" t="str">
            <v>PROFESSIONAL PAINT MARKER</v>
          </cell>
          <cell r="S3152" t="str">
            <v>15MM</v>
          </cell>
          <cell r="T3152" t="str">
            <v>No serie</v>
          </cell>
          <cell r="U3152" t="str">
            <v>X0237</v>
          </cell>
          <cell r="V3152" t="str">
            <v>10102100626824</v>
          </cell>
          <cell r="W3152" t="str">
            <v>96082000</v>
          </cell>
          <cell r="X3152" t="str">
            <v>GERMANY</v>
          </cell>
          <cell r="Y3152">
            <v>2</v>
          </cell>
        </row>
        <row r="3153">
          <cell r="A3153" t="str">
            <v>887452000112</v>
          </cell>
          <cell r="B3153" t="str">
            <v>4610720</v>
          </cell>
          <cell r="C3153" t="str">
            <v>LQX MARQUEUR POINTE LARGE ORANGE CADMIUM IMITATION</v>
          </cell>
          <cell r="D3153">
            <v>81</v>
          </cell>
          <cell r="E3153"/>
          <cell r="F3153"/>
          <cell r="G3153" t="str">
            <v>LX MARQ LAR ORANGE CAD IMI</v>
          </cell>
          <cell r="H3153" t="str">
            <v>LQX PRO PAINT MARKER WIDE CAD ORANGE HUE</v>
          </cell>
          <cell r="I3153" t="str">
            <v>LX PPM WIDE CD ORANGE HUE      SP</v>
          </cell>
          <cell r="J3153">
            <v>5.35</v>
          </cell>
          <cell r="K3153">
            <v>5.51</v>
          </cell>
          <cell r="L3153">
            <v>2.9906542056074795E-2</v>
          </cell>
          <cell r="M3153" t="str">
            <v>Actif</v>
          </cell>
          <cell r="N3153"/>
          <cell r="O3153" t="str">
            <v>LIQUITEX</v>
          </cell>
          <cell r="P3153" t="str">
            <v>FINE ARTS</v>
          </cell>
          <cell r="Q3153" t="str">
            <v>LX ACRYLIC</v>
          </cell>
          <cell r="R3153" t="str">
            <v>PROFESSIONAL PAINT MARKER</v>
          </cell>
          <cell r="S3153" t="str">
            <v>15MM</v>
          </cell>
          <cell r="T3153" t="str">
            <v>No serie</v>
          </cell>
          <cell r="U3153" t="str">
            <v>X0720</v>
          </cell>
          <cell r="V3153" t="str">
            <v>10102100626824</v>
          </cell>
          <cell r="W3153" t="str">
            <v>96082000</v>
          </cell>
          <cell r="X3153" t="str">
            <v>GERMANY</v>
          </cell>
          <cell r="Y3153">
            <v>2</v>
          </cell>
        </row>
        <row r="3154">
          <cell r="A3154" t="str">
            <v>887452000532</v>
          </cell>
          <cell r="B3154" t="str">
            <v>4610982</v>
          </cell>
          <cell r="C3154" t="str">
            <v>LQX MARQUEUR POINTE LARGE ORANGE FLUORESCENT</v>
          </cell>
          <cell r="D3154">
            <v>81</v>
          </cell>
          <cell r="E3154"/>
          <cell r="F3154"/>
          <cell r="G3154" t="str">
            <v>LX MARQ LAR ORANGE FLUO</v>
          </cell>
          <cell r="H3154" t="str">
            <v>LQX PRO PAINT MARKER WIDE FLUO ORANGE</v>
          </cell>
          <cell r="I3154" t="str">
            <v>LX PPM WIDE FLUO ORANGE        SP</v>
          </cell>
          <cell r="J3154">
            <v>5.35</v>
          </cell>
          <cell r="K3154">
            <v>5.51</v>
          </cell>
          <cell r="L3154">
            <v>2.9906542056074795E-2</v>
          </cell>
          <cell r="M3154" t="str">
            <v>Actif</v>
          </cell>
          <cell r="N3154"/>
          <cell r="O3154" t="str">
            <v>LIQUITEX</v>
          </cell>
          <cell r="P3154" t="str">
            <v>FINE ARTS</v>
          </cell>
          <cell r="Q3154" t="str">
            <v>LX ACRYLIC</v>
          </cell>
          <cell r="R3154" t="str">
            <v>PROFESSIONAL PAINT MARKER</v>
          </cell>
          <cell r="S3154" t="str">
            <v>15MM</v>
          </cell>
          <cell r="T3154" t="str">
            <v>No serie</v>
          </cell>
          <cell r="U3154" t="str">
            <v>X0982</v>
          </cell>
          <cell r="V3154" t="str">
            <v>10102100626824</v>
          </cell>
          <cell r="W3154" t="str">
            <v>96082000</v>
          </cell>
          <cell r="X3154" t="str">
            <v>GERMANY</v>
          </cell>
          <cell r="Y3154">
            <v>2</v>
          </cell>
        </row>
        <row r="3155">
          <cell r="A3155" t="str">
            <v>887452000471</v>
          </cell>
          <cell r="B3155" t="str">
            <v>4610436</v>
          </cell>
          <cell r="C3155" t="str">
            <v>LQX MARQUEUR POINTE LARGE PARCHEMIN</v>
          </cell>
          <cell r="D3155">
            <v>81</v>
          </cell>
          <cell r="E3155"/>
          <cell r="F3155"/>
          <cell r="G3155" t="str">
            <v>LX MARQ LAR PARCHEMIN</v>
          </cell>
          <cell r="H3155" t="str">
            <v>LQX PRO PAINT MARKER WIDE PARCHMENT</v>
          </cell>
          <cell r="I3155" t="str">
            <v>LX PPM WIDE PARCHMENT          SP</v>
          </cell>
          <cell r="J3155">
            <v>5.35</v>
          </cell>
          <cell r="K3155">
            <v>5.51</v>
          </cell>
          <cell r="L3155">
            <v>2.9906542056074795E-2</v>
          </cell>
          <cell r="M3155" t="str">
            <v>Actif</v>
          </cell>
          <cell r="N3155"/>
          <cell r="O3155" t="str">
            <v>LIQUITEX</v>
          </cell>
          <cell r="P3155" t="str">
            <v>FINE ARTS</v>
          </cell>
          <cell r="Q3155" t="str">
            <v>LX ACRYLIC</v>
          </cell>
          <cell r="R3155" t="str">
            <v>PROFESSIONAL PAINT MARKER</v>
          </cell>
          <cell r="S3155" t="str">
            <v>15MM</v>
          </cell>
          <cell r="T3155" t="str">
            <v>No serie</v>
          </cell>
          <cell r="U3155" t="str">
            <v>X0436</v>
          </cell>
          <cell r="V3155" t="str">
            <v>10102100626824</v>
          </cell>
          <cell r="W3155" t="str">
            <v>96082000</v>
          </cell>
          <cell r="X3155" t="str">
            <v>GERMANY</v>
          </cell>
          <cell r="Y3155">
            <v>2</v>
          </cell>
        </row>
        <row r="3156">
          <cell r="A3156" t="str">
            <v>887452000181</v>
          </cell>
          <cell r="B3156" t="str">
            <v>4610186</v>
          </cell>
          <cell r="C3156" t="str">
            <v>LQX MARQUEUR POINTE LARGE POURPRE</v>
          </cell>
          <cell r="D3156">
            <v>81</v>
          </cell>
          <cell r="E3156"/>
          <cell r="F3156"/>
          <cell r="G3156" t="str">
            <v>LX MARQ LAR POURPRE</v>
          </cell>
          <cell r="H3156" t="str">
            <v>LQX PRO PAINT MARKER WIDE DIOXAZINE PURPLE</v>
          </cell>
          <cell r="I3156" t="str">
            <v>LX PPM WIDE DIOXAZINE PURPLE   SP</v>
          </cell>
          <cell r="J3156">
            <v>5.35</v>
          </cell>
          <cell r="K3156">
            <v>5.51</v>
          </cell>
          <cell r="L3156">
            <v>2.9906542056074795E-2</v>
          </cell>
          <cell r="M3156" t="str">
            <v>Actif</v>
          </cell>
          <cell r="N3156"/>
          <cell r="O3156" t="str">
            <v>LIQUITEX</v>
          </cell>
          <cell r="P3156" t="str">
            <v>FINE ARTS</v>
          </cell>
          <cell r="Q3156" t="str">
            <v>LX ACRYLIC</v>
          </cell>
          <cell r="R3156" t="str">
            <v>PROFESSIONAL PAINT MARKER</v>
          </cell>
          <cell r="S3156" t="str">
            <v>15MM</v>
          </cell>
          <cell r="T3156" t="str">
            <v>No serie</v>
          </cell>
          <cell r="U3156" t="str">
            <v>X0186</v>
          </cell>
          <cell r="V3156" t="str">
            <v>10102100626824</v>
          </cell>
          <cell r="W3156" t="str">
            <v>96082000</v>
          </cell>
          <cell r="X3156" t="str">
            <v>GERMANY</v>
          </cell>
          <cell r="Y3156">
            <v>2</v>
          </cell>
        </row>
        <row r="3157">
          <cell r="A3157" t="str">
            <v>887452000198</v>
          </cell>
          <cell r="B3157" t="str">
            <v>4610590</v>
          </cell>
          <cell r="C3157" t="str">
            <v>LQX MARQUEUR POINTE LARGE POURPRE ECLATANT</v>
          </cell>
          <cell r="D3157">
            <v>81</v>
          </cell>
          <cell r="E3157"/>
          <cell r="F3157"/>
          <cell r="G3157" t="str">
            <v>LX MARQ LAR POURPRE ECLAT</v>
          </cell>
          <cell r="H3157" t="str">
            <v>LQX PRO PAINT MARKER WIDE BRILLIANT PURPLE</v>
          </cell>
          <cell r="I3157" t="str">
            <v>LX PPM WIDE BRIL PURPLE        SP</v>
          </cell>
          <cell r="J3157">
            <v>5.35</v>
          </cell>
          <cell r="K3157">
            <v>5.51</v>
          </cell>
          <cell r="L3157">
            <v>2.9906542056074795E-2</v>
          </cell>
          <cell r="M3157" t="str">
            <v>Actif</v>
          </cell>
          <cell r="N3157"/>
          <cell r="O3157" t="str">
            <v>LIQUITEX</v>
          </cell>
          <cell r="P3157" t="str">
            <v>FINE ARTS</v>
          </cell>
          <cell r="Q3157" t="str">
            <v>LX ACRYLIC</v>
          </cell>
          <cell r="R3157" t="str">
            <v>PROFESSIONAL PAINT MARKER</v>
          </cell>
          <cell r="S3157" t="str">
            <v>15MM</v>
          </cell>
          <cell r="T3157" t="str">
            <v>No serie</v>
          </cell>
          <cell r="U3157" t="str">
            <v>X0590</v>
          </cell>
          <cell r="V3157" t="str">
            <v>10102100626824</v>
          </cell>
          <cell r="W3157" t="str">
            <v>96082000</v>
          </cell>
          <cell r="X3157" t="str">
            <v>GERMANY</v>
          </cell>
          <cell r="Y3157">
            <v>2</v>
          </cell>
        </row>
        <row r="3158">
          <cell r="A3158" t="str">
            <v>887452000167</v>
          </cell>
          <cell r="B3158" t="str">
            <v>4610810</v>
          </cell>
          <cell r="C3158" t="str">
            <v>LQX MARQUEUR POINTE LARGE ROSE CLAIR</v>
          </cell>
          <cell r="D3158">
            <v>81</v>
          </cell>
          <cell r="E3158"/>
          <cell r="F3158"/>
          <cell r="G3158" t="str">
            <v>LX MARQ LAR ROSE CL</v>
          </cell>
          <cell r="H3158" t="str">
            <v>LQX PRO PAINT MARKER WIDE LIGHT PINK</v>
          </cell>
          <cell r="I3158" t="str">
            <v>LX PPM WIDE LIGHT PINK         SP</v>
          </cell>
          <cell r="J3158">
            <v>5.35</v>
          </cell>
          <cell r="K3158">
            <v>5.51</v>
          </cell>
          <cell r="L3158">
            <v>2.9906542056074795E-2</v>
          </cell>
          <cell r="M3158" t="str">
            <v>Actif</v>
          </cell>
          <cell r="N3158"/>
          <cell r="O3158" t="str">
            <v>LIQUITEX</v>
          </cell>
          <cell r="P3158" t="str">
            <v>FINE ARTS</v>
          </cell>
          <cell r="Q3158" t="str">
            <v>LX ACRYLIC</v>
          </cell>
          <cell r="R3158" t="str">
            <v>PROFESSIONAL PAINT MARKER</v>
          </cell>
          <cell r="S3158" t="str">
            <v>15MM</v>
          </cell>
          <cell r="T3158" t="str">
            <v>No serie</v>
          </cell>
          <cell r="U3158" t="str">
            <v>X0810</v>
          </cell>
          <cell r="V3158" t="str">
            <v>10102100626824</v>
          </cell>
          <cell r="W3158" t="str">
            <v>96082000</v>
          </cell>
          <cell r="X3158" t="str">
            <v>GERMANY</v>
          </cell>
          <cell r="Y3158">
            <v>2</v>
          </cell>
        </row>
        <row r="3159">
          <cell r="A3159" t="str">
            <v>887452000556</v>
          </cell>
          <cell r="B3159" t="str">
            <v>4610987</v>
          </cell>
          <cell r="C3159" t="str">
            <v>LQX MARQUEUR POINTE LARGE ROSE FLUORESCENT</v>
          </cell>
          <cell r="D3159">
            <v>81</v>
          </cell>
          <cell r="E3159"/>
          <cell r="F3159"/>
          <cell r="G3159" t="str">
            <v>LX MARQ LAR ROSE FLUO</v>
          </cell>
          <cell r="H3159" t="str">
            <v>LQX PRO PAINT MARKER WIDE FLUO PINK</v>
          </cell>
          <cell r="I3159" t="str">
            <v>LX PPM WIDE FLUO PINK          SP</v>
          </cell>
          <cell r="J3159">
            <v>5.35</v>
          </cell>
          <cell r="K3159">
            <v>5.51</v>
          </cell>
          <cell r="L3159">
            <v>2.9906542056074795E-2</v>
          </cell>
          <cell r="M3159" t="str">
            <v>Actif</v>
          </cell>
          <cell r="N3159"/>
          <cell r="O3159" t="str">
            <v>LIQUITEX</v>
          </cell>
          <cell r="P3159" t="str">
            <v>FINE ARTS</v>
          </cell>
          <cell r="Q3159" t="str">
            <v>LX ACRYLIC</v>
          </cell>
          <cell r="R3159" t="str">
            <v>PROFESSIONAL PAINT MARKER</v>
          </cell>
          <cell r="S3159" t="str">
            <v>15MM</v>
          </cell>
          <cell r="T3159" t="str">
            <v>No serie</v>
          </cell>
          <cell r="U3159" t="str">
            <v>X0987</v>
          </cell>
          <cell r="V3159" t="str">
            <v>10102100626824</v>
          </cell>
          <cell r="W3159" t="str">
            <v>96082000</v>
          </cell>
          <cell r="X3159" t="str">
            <v>GERMANY</v>
          </cell>
          <cell r="Y3159">
            <v>2</v>
          </cell>
        </row>
        <row r="3160">
          <cell r="A3160" t="str">
            <v>887452000549</v>
          </cell>
          <cell r="B3160" t="str">
            <v>4610983</v>
          </cell>
          <cell r="C3160" t="str">
            <v>LQX MARQUEUR POINTE LARGE ROUGE FLUORESCENT</v>
          </cell>
          <cell r="D3160">
            <v>81</v>
          </cell>
          <cell r="E3160"/>
          <cell r="F3160"/>
          <cell r="G3160" t="str">
            <v>LX MARQ LAR ROUGE FLUO</v>
          </cell>
          <cell r="H3160" t="str">
            <v>LQX PRO PAINT MARKER WIDE FLUO RED</v>
          </cell>
          <cell r="I3160" t="str">
            <v>LX PPM WIDE FLUO RED           SP</v>
          </cell>
          <cell r="J3160">
            <v>5.35</v>
          </cell>
          <cell r="K3160">
            <v>5.51</v>
          </cell>
          <cell r="L3160">
            <v>2.9906542056074795E-2</v>
          </cell>
          <cell r="M3160" t="str">
            <v>Actif</v>
          </cell>
          <cell r="N3160"/>
          <cell r="O3160" t="str">
            <v>LIQUITEX</v>
          </cell>
          <cell r="P3160" t="str">
            <v>FINE ARTS</v>
          </cell>
          <cell r="Q3160" t="str">
            <v>LX ACRYLIC</v>
          </cell>
          <cell r="R3160" t="str">
            <v>PROFESSIONAL PAINT MARKER</v>
          </cell>
          <cell r="S3160" t="str">
            <v>15MM</v>
          </cell>
          <cell r="T3160" t="str">
            <v>No serie</v>
          </cell>
          <cell r="U3160" t="str">
            <v>X0983</v>
          </cell>
          <cell r="V3160" t="str">
            <v>10102100626824</v>
          </cell>
          <cell r="W3160" t="str">
            <v>96082000</v>
          </cell>
          <cell r="X3160" t="str">
            <v>GERMANY</v>
          </cell>
          <cell r="Y3160">
            <v>2</v>
          </cell>
        </row>
        <row r="3161">
          <cell r="A3161" t="str">
            <v>887452000402</v>
          </cell>
          <cell r="B3161" t="str">
            <v>4610127</v>
          </cell>
          <cell r="C3161" t="str">
            <v>LQX MARQUEUR POINTE LARGE TERRE DE SIENNE BRULEE</v>
          </cell>
          <cell r="D3161">
            <v>81</v>
          </cell>
          <cell r="E3161"/>
          <cell r="F3161"/>
          <cell r="G3161" t="str">
            <v>LX MARQ LAR TERRE SIENNE BRULE</v>
          </cell>
          <cell r="H3161" t="str">
            <v>LQX PRO PAINT MARKER WIDE BURNT SIENNA</v>
          </cell>
          <cell r="I3161" t="str">
            <v>LX PPM WIDE BURNT SIENNA       SP</v>
          </cell>
          <cell r="J3161">
            <v>5.35</v>
          </cell>
          <cell r="K3161">
            <v>5.51</v>
          </cell>
          <cell r="L3161">
            <v>2.9906542056074795E-2</v>
          </cell>
          <cell r="M3161" t="str">
            <v>Actif</v>
          </cell>
          <cell r="N3161"/>
          <cell r="O3161" t="str">
            <v>LIQUITEX</v>
          </cell>
          <cell r="P3161" t="str">
            <v>FINE ARTS</v>
          </cell>
          <cell r="Q3161" t="str">
            <v>LX ACRYLIC</v>
          </cell>
          <cell r="R3161" t="str">
            <v>PROFESSIONAL PAINT MARKER</v>
          </cell>
          <cell r="S3161" t="str">
            <v>15MM</v>
          </cell>
          <cell r="T3161" t="str">
            <v>No serie</v>
          </cell>
          <cell r="U3161" t="str">
            <v>X0127</v>
          </cell>
          <cell r="V3161" t="str">
            <v>10102100626824</v>
          </cell>
          <cell r="W3161" t="str">
            <v>96082000</v>
          </cell>
          <cell r="X3161" t="str">
            <v>GERMANY</v>
          </cell>
          <cell r="Y3161">
            <v>2</v>
          </cell>
        </row>
        <row r="3162">
          <cell r="A3162" t="str">
            <v>887452000396</v>
          </cell>
          <cell r="B3162" t="str">
            <v>4610330</v>
          </cell>
          <cell r="C3162" t="str">
            <v>LQX MARQUEUR POINTE LARGE TERRE DE SIENNE NATURELLE</v>
          </cell>
          <cell r="D3162">
            <v>81</v>
          </cell>
          <cell r="E3162"/>
          <cell r="F3162"/>
          <cell r="G3162" t="str">
            <v>LX MARQ LAR TERRE SIENNE NATUR</v>
          </cell>
          <cell r="H3162" t="str">
            <v>LQX PRO PAINT MARKER WIDE RAW SIENNA</v>
          </cell>
          <cell r="I3162" t="str">
            <v>LX PPM WIDE RAW SIENNA         SP</v>
          </cell>
          <cell r="J3162">
            <v>5.35</v>
          </cell>
          <cell r="K3162">
            <v>5.51</v>
          </cell>
          <cell r="L3162">
            <v>2.9906542056074795E-2</v>
          </cell>
          <cell r="M3162" t="str">
            <v>Actif</v>
          </cell>
          <cell r="N3162"/>
          <cell r="O3162" t="str">
            <v>LIQUITEX</v>
          </cell>
          <cell r="P3162" t="str">
            <v>FINE ARTS</v>
          </cell>
          <cell r="Q3162" t="str">
            <v>LX ACRYLIC</v>
          </cell>
          <cell r="R3162" t="str">
            <v>PROFESSIONAL PAINT MARKER</v>
          </cell>
          <cell r="S3162" t="str">
            <v>15MM</v>
          </cell>
          <cell r="T3162" t="str">
            <v>No serie</v>
          </cell>
          <cell r="U3162" t="str">
            <v>X0330</v>
          </cell>
          <cell r="V3162" t="str">
            <v>10102100626824</v>
          </cell>
          <cell r="W3162" t="str">
            <v>96082000</v>
          </cell>
          <cell r="X3162" t="str">
            <v>GERMANY</v>
          </cell>
          <cell r="Y3162">
            <v>2</v>
          </cell>
        </row>
        <row r="3163">
          <cell r="A3163" t="str">
            <v>887452000419</v>
          </cell>
          <cell r="B3163" t="str">
            <v>4610128</v>
          </cell>
          <cell r="C3163" t="str">
            <v>LQX MARQUEUR POINTE LARGE TERRE OMBRE BRULEE</v>
          </cell>
          <cell r="D3163">
            <v>81</v>
          </cell>
          <cell r="E3163"/>
          <cell r="F3163"/>
          <cell r="G3163" t="str">
            <v>LX MARQ LAR TERRE OMBRE BRULEE</v>
          </cell>
          <cell r="H3163" t="str">
            <v>LQX PRO PAINT MARKER WIDE BURNT UMBER</v>
          </cell>
          <cell r="I3163" t="str">
            <v>LX PPM WIDE BURNT UMBER        SP</v>
          </cell>
          <cell r="J3163">
            <v>5.35</v>
          </cell>
          <cell r="K3163">
            <v>5.51</v>
          </cell>
          <cell r="L3163">
            <v>2.9906542056074795E-2</v>
          </cell>
          <cell r="M3163" t="str">
            <v>Actif</v>
          </cell>
          <cell r="N3163"/>
          <cell r="O3163" t="str">
            <v>LIQUITEX</v>
          </cell>
          <cell r="P3163" t="str">
            <v>FINE ARTS</v>
          </cell>
          <cell r="Q3163" t="str">
            <v>LX ACRYLIC</v>
          </cell>
          <cell r="R3163" t="str">
            <v>PROFESSIONAL PAINT MARKER</v>
          </cell>
          <cell r="S3163" t="str">
            <v>15MM</v>
          </cell>
          <cell r="T3163" t="str">
            <v>No serie</v>
          </cell>
          <cell r="U3163" t="str">
            <v>X0128</v>
          </cell>
          <cell r="V3163" t="str">
            <v>10102100626824</v>
          </cell>
          <cell r="W3163" t="str">
            <v>96082000</v>
          </cell>
          <cell r="X3163" t="str">
            <v>GERMANY</v>
          </cell>
          <cell r="Y3163">
            <v>2</v>
          </cell>
        </row>
        <row r="3164">
          <cell r="A3164" t="str">
            <v>887452000426</v>
          </cell>
          <cell r="B3164" t="str">
            <v>4610331</v>
          </cell>
          <cell r="C3164" t="str">
            <v>LQX MARQUEUR POINTE LARGE TERRE OMBRE NATURELLE</v>
          </cell>
          <cell r="D3164">
            <v>81</v>
          </cell>
          <cell r="E3164"/>
          <cell r="F3164"/>
          <cell r="G3164" t="str">
            <v>LX MARQ LAR TERRE OMBRE NATURE</v>
          </cell>
          <cell r="H3164" t="str">
            <v>LQX PRO PAINT MARKER WIDE RAW UMBER</v>
          </cell>
          <cell r="I3164" t="str">
            <v>LX PPM WIDE RAW UMBER          SP</v>
          </cell>
          <cell r="J3164">
            <v>5.35</v>
          </cell>
          <cell r="K3164">
            <v>5.51</v>
          </cell>
          <cell r="L3164">
            <v>2.9906542056074795E-2</v>
          </cell>
          <cell r="M3164" t="str">
            <v>Actif</v>
          </cell>
          <cell r="N3164"/>
          <cell r="O3164" t="str">
            <v>LIQUITEX</v>
          </cell>
          <cell r="P3164" t="str">
            <v>FINE ARTS</v>
          </cell>
          <cell r="Q3164" t="str">
            <v>LX ACRYLIC</v>
          </cell>
          <cell r="R3164" t="str">
            <v>PROFESSIONAL PAINT MARKER</v>
          </cell>
          <cell r="S3164" t="str">
            <v>15MM</v>
          </cell>
          <cell r="T3164" t="str">
            <v>No serie</v>
          </cell>
          <cell r="U3164" t="str">
            <v>X0331</v>
          </cell>
          <cell r="V3164" t="str">
            <v>10102100626824</v>
          </cell>
          <cell r="W3164" t="str">
            <v>96082000</v>
          </cell>
          <cell r="X3164" t="str">
            <v>GERMANY</v>
          </cell>
          <cell r="Y3164">
            <v>2</v>
          </cell>
        </row>
        <row r="3165">
          <cell r="A3165" t="str">
            <v>887452000464</v>
          </cell>
          <cell r="B3165" t="str">
            <v>4610434</v>
          </cell>
          <cell r="C3165" t="str">
            <v>LQX MARQUEUR POINTE LARGE TITANE ECRU</v>
          </cell>
          <cell r="D3165">
            <v>81</v>
          </cell>
          <cell r="E3165"/>
          <cell r="F3165"/>
          <cell r="G3165" t="str">
            <v>LX MARQ LAR TITANE ECRU</v>
          </cell>
          <cell r="H3165" t="str">
            <v>LQX PRO PAINT MARKER WIDE UNBLEACHED TITANI</v>
          </cell>
          <cell r="I3165" t="str">
            <v>LX PPM WIDE UNBLEACHED TITAN   SP</v>
          </cell>
          <cell r="J3165">
            <v>5.35</v>
          </cell>
          <cell r="K3165">
            <v>5.51</v>
          </cell>
          <cell r="L3165">
            <v>2.9906542056074795E-2</v>
          </cell>
          <cell r="M3165" t="str">
            <v>Actif</v>
          </cell>
          <cell r="N3165"/>
          <cell r="O3165" t="str">
            <v>LIQUITEX</v>
          </cell>
          <cell r="P3165" t="str">
            <v>FINE ARTS</v>
          </cell>
          <cell r="Q3165" t="str">
            <v>LX ACRYLIC</v>
          </cell>
          <cell r="R3165" t="str">
            <v>PROFESSIONAL PAINT MARKER</v>
          </cell>
          <cell r="S3165" t="str">
            <v>15MM</v>
          </cell>
          <cell r="T3165" t="str">
            <v>No serie</v>
          </cell>
          <cell r="U3165" t="str">
            <v>X0434</v>
          </cell>
          <cell r="V3165" t="str">
            <v>10102100626824</v>
          </cell>
          <cell r="W3165" t="str">
            <v>96082000</v>
          </cell>
          <cell r="X3165" t="str">
            <v>GERMANY</v>
          </cell>
          <cell r="Y3165">
            <v>2</v>
          </cell>
        </row>
        <row r="3166">
          <cell r="A3166" t="str">
            <v>887452000327</v>
          </cell>
          <cell r="B3166" t="str">
            <v>4610312</v>
          </cell>
          <cell r="C3166" t="str">
            <v>LQX MARQUEUR POINTE LARGE VERT CLAIR PERMANENT</v>
          </cell>
          <cell r="D3166">
            <v>81</v>
          </cell>
          <cell r="E3166"/>
          <cell r="F3166"/>
          <cell r="G3166" t="str">
            <v>LX MARQ LAR VERT CL PERM</v>
          </cell>
          <cell r="H3166" t="str">
            <v>LQX PRO PAINT MARKER WIDE LIGHT GREEN PERM</v>
          </cell>
          <cell r="I3166" t="str">
            <v>LX PPM WIDE LIGHT GREEN PERM   SP</v>
          </cell>
          <cell r="J3166">
            <v>5.35</v>
          </cell>
          <cell r="K3166">
            <v>5.51</v>
          </cell>
          <cell r="L3166">
            <v>2.9906542056074795E-2</v>
          </cell>
          <cell r="M3166" t="str">
            <v>Actif</v>
          </cell>
          <cell r="N3166"/>
          <cell r="O3166" t="str">
            <v>LIQUITEX</v>
          </cell>
          <cell r="P3166" t="str">
            <v>FINE ARTS</v>
          </cell>
          <cell r="Q3166" t="str">
            <v>LX ACRYLIC</v>
          </cell>
          <cell r="R3166" t="str">
            <v>PROFESSIONAL PAINT MARKER</v>
          </cell>
          <cell r="S3166" t="str">
            <v>15MM</v>
          </cell>
          <cell r="T3166" t="str">
            <v>No serie</v>
          </cell>
          <cell r="U3166" t="str">
            <v>X0312</v>
          </cell>
          <cell r="V3166" t="str">
            <v>10102100626824</v>
          </cell>
          <cell r="W3166" t="str">
            <v>96082000</v>
          </cell>
          <cell r="X3166" t="str">
            <v>GERMANY</v>
          </cell>
          <cell r="Y3166">
            <v>2</v>
          </cell>
        </row>
        <row r="3167">
          <cell r="A3167" t="str">
            <v>887452000341</v>
          </cell>
          <cell r="B3167" t="str">
            <v>4610224</v>
          </cell>
          <cell r="C3167" t="str">
            <v>LQX MARQUEUR POINTE LARGE VERT DE HOOKER</v>
          </cell>
          <cell r="D3167">
            <v>81</v>
          </cell>
          <cell r="E3167"/>
          <cell r="F3167"/>
          <cell r="G3167" t="str">
            <v>LX MARQ LAR VERT DE HOOKER</v>
          </cell>
          <cell r="H3167" t="str">
            <v>LQX PRO PAINT MARKER WIDE HOOKERS GREEN</v>
          </cell>
          <cell r="I3167" t="str">
            <v>LX PPM WIDE HOOKERS GREEN      SP</v>
          </cell>
          <cell r="J3167">
            <v>5.35</v>
          </cell>
          <cell r="K3167">
            <v>5.51</v>
          </cell>
          <cell r="L3167">
            <v>2.9906542056074795E-2</v>
          </cell>
          <cell r="M3167" t="str">
            <v>Actif</v>
          </cell>
          <cell r="N3167"/>
          <cell r="O3167" t="str">
            <v>LIQUITEX</v>
          </cell>
          <cell r="P3167" t="str">
            <v>FINE ARTS</v>
          </cell>
          <cell r="Q3167" t="str">
            <v>LX ACRYLIC</v>
          </cell>
          <cell r="R3167" t="str">
            <v>PROFESSIONAL PAINT MARKER</v>
          </cell>
          <cell r="S3167" t="str">
            <v>15MM</v>
          </cell>
          <cell r="T3167" t="str">
            <v>No serie</v>
          </cell>
          <cell r="U3167" t="str">
            <v>X0224</v>
          </cell>
          <cell r="V3167" t="str">
            <v>10102100626824</v>
          </cell>
          <cell r="W3167" t="str">
            <v>96082000</v>
          </cell>
          <cell r="X3167" t="str">
            <v>GERMANY</v>
          </cell>
          <cell r="Y3167">
            <v>2</v>
          </cell>
        </row>
        <row r="3168">
          <cell r="A3168" t="str">
            <v>887452000280</v>
          </cell>
          <cell r="B3168" t="str">
            <v>4610660</v>
          </cell>
          <cell r="C3168" t="str">
            <v>LQX MARQUEUR POINTE LARGE VERT EAU ECLATANT</v>
          </cell>
          <cell r="D3168">
            <v>81</v>
          </cell>
          <cell r="E3168"/>
          <cell r="F3168"/>
          <cell r="G3168" t="str">
            <v>LX MARQ LAR VERT EAU ECLATANT</v>
          </cell>
          <cell r="H3168" t="str">
            <v>LQX PRO PAINT MARKER WIDE BRIGHT AQUA GREEN</v>
          </cell>
          <cell r="I3168" t="str">
            <v>LX PPM WIDE BRGT AQUA GREEN    SP</v>
          </cell>
          <cell r="J3168">
            <v>5.35</v>
          </cell>
          <cell r="K3168">
            <v>5.51</v>
          </cell>
          <cell r="L3168">
            <v>2.9906542056074795E-2</v>
          </cell>
          <cell r="M3168" t="str">
            <v>Actif</v>
          </cell>
          <cell r="N3168"/>
          <cell r="O3168" t="str">
            <v>LIQUITEX</v>
          </cell>
          <cell r="P3168" t="str">
            <v>FINE ARTS</v>
          </cell>
          <cell r="Q3168" t="str">
            <v>LX ACRYLIC</v>
          </cell>
          <cell r="R3168" t="str">
            <v>PROFESSIONAL PAINT MARKER</v>
          </cell>
          <cell r="S3168" t="str">
            <v>15MM</v>
          </cell>
          <cell r="T3168" t="str">
            <v>No serie</v>
          </cell>
          <cell r="U3168" t="str">
            <v>X0660</v>
          </cell>
          <cell r="V3168" t="str">
            <v>10102100626824</v>
          </cell>
          <cell r="W3168" t="str">
            <v>96082000</v>
          </cell>
          <cell r="X3168" t="str">
            <v>GERMANY</v>
          </cell>
          <cell r="Y3168">
            <v>2</v>
          </cell>
        </row>
        <row r="3169">
          <cell r="A3169" t="str">
            <v>887452000310</v>
          </cell>
          <cell r="B3169" t="str">
            <v>4610450</v>
          </cell>
          <cell r="C3169" t="str">
            <v>LQX MARQUEUR POINTE LARGE VERT EMERAUDE</v>
          </cell>
          <cell r="D3169">
            <v>81</v>
          </cell>
          <cell r="E3169"/>
          <cell r="F3169"/>
          <cell r="G3169" t="str">
            <v>LX MARQ LAR VERT EMERAUDE</v>
          </cell>
          <cell r="H3169" t="str">
            <v>LQX PRO PAINT MARKER WIDE EMERALD GREEN</v>
          </cell>
          <cell r="I3169" t="str">
            <v>LX PPM WIDE EMERALD GREEN      SP</v>
          </cell>
          <cell r="J3169">
            <v>5.35</v>
          </cell>
          <cell r="K3169">
            <v>5.51</v>
          </cell>
          <cell r="L3169">
            <v>2.9906542056074795E-2</v>
          </cell>
          <cell r="M3169" t="str">
            <v>Actif</v>
          </cell>
          <cell r="N3169"/>
          <cell r="O3169" t="str">
            <v>LIQUITEX</v>
          </cell>
          <cell r="P3169" t="str">
            <v>FINE ARTS</v>
          </cell>
          <cell r="Q3169" t="str">
            <v>LX ACRYLIC</v>
          </cell>
          <cell r="R3169" t="str">
            <v>PROFESSIONAL PAINT MARKER</v>
          </cell>
          <cell r="S3169" t="str">
            <v>15MM</v>
          </cell>
          <cell r="T3169" t="str">
            <v>No serie</v>
          </cell>
          <cell r="U3169" t="str">
            <v>X0450</v>
          </cell>
          <cell r="V3169" t="str">
            <v>10102100626824</v>
          </cell>
          <cell r="W3169" t="str">
            <v>96082000</v>
          </cell>
          <cell r="X3169" t="str">
            <v>GERMANY</v>
          </cell>
          <cell r="Y3169">
            <v>2</v>
          </cell>
        </row>
        <row r="3170">
          <cell r="A3170" t="str">
            <v>887452000563</v>
          </cell>
          <cell r="B3170" t="str">
            <v>4610985</v>
          </cell>
          <cell r="C3170" t="str">
            <v>LQX MARQUEUR POINTE LARGE VERT FLUORESCENT</v>
          </cell>
          <cell r="D3170">
            <v>81</v>
          </cell>
          <cell r="E3170"/>
          <cell r="F3170"/>
          <cell r="G3170" t="str">
            <v>LX MARQ LAR VERT FLUO</v>
          </cell>
          <cell r="H3170" t="str">
            <v>LQX PRO PAINT MARKER WIDE FLUO GREEN</v>
          </cell>
          <cell r="I3170" t="str">
            <v>LX PPM WIDE FLUO GREEN         SP</v>
          </cell>
          <cell r="J3170">
            <v>5.35</v>
          </cell>
          <cell r="K3170">
            <v>5.51</v>
          </cell>
          <cell r="L3170">
            <v>2.9906542056074795E-2</v>
          </cell>
          <cell r="M3170" t="str">
            <v>Actif</v>
          </cell>
          <cell r="N3170"/>
          <cell r="O3170" t="str">
            <v>LIQUITEX</v>
          </cell>
          <cell r="P3170" t="str">
            <v>FINE ARTS</v>
          </cell>
          <cell r="Q3170" t="str">
            <v>LX ACRYLIC</v>
          </cell>
          <cell r="R3170" t="str">
            <v>PROFESSIONAL PAINT MARKER</v>
          </cell>
          <cell r="S3170" t="str">
            <v>15MM</v>
          </cell>
          <cell r="T3170" t="str">
            <v>No serie</v>
          </cell>
          <cell r="U3170" t="str">
            <v>X0985</v>
          </cell>
          <cell r="V3170" t="str">
            <v>10102100626824</v>
          </cell>
          <cell r="W3170" t="str">
            <v>96082000</v>
          </cell>
          <cell r="X3170" t="str">
            <v>GERMANY</v>
          </cell>
          <cell r="Y3170">
            <v>2</v>
          </cell>
        </row>
        <row r="3171">
          <cell r="A3171" t="str">
            <v>887452000303</v>
          </cell>
          <cell r="B3171" t="str">
            <v>4610317</v>
          </cell>
          <cell r="C3171" t="str">
            <v>LQX MARQUEUR POINTE LARGE VERT PHTALO NUANCE BLEUE</v>
          </cell>
          <cell r="D3171">
            <v>81</v>
          </cell>
          <cell r="E3171"/>
          <cell r="F3171"/>
          <cell r="G3171" t="str">
            <v>LX MARQ LAR VERT PHTALO NU BLE</v>
          </cell>
          <cell r="H3171" t="str">
            <v>LQX PRO PAINT MARKER WIDE PHTHA GRE BLU SHA</v>
          </cell>
          <cell r="I3171" t="str">
            <v>LX PPM WIDE PHTHA GRE BLU SHA  SP</v>
          </cell>
          <cell r="J3171">
            <v>5.35</v>
          </cell>
          <cell r="K3171">
            <v>5.51</v>
          </cell>
          <cell r="L3171">
            <v>2.9906542056074795E-2</v>
          </cell>
          <cell r="M3171" t="str">
            <v>Actif</v>
          </cell>
          <cell r="N3171"/>
          <cell r="O3171" t="str">
            <v>LIQUITEX</v>
          </cell>
          <cell r="P3171" t="str">
            <v>FINE ARTS</v>
          </cell>
          <cell r="Q3171" t="str">
            <v>LX ACRYLIC</v>
          </cell>
          <cell r="R3171" t="str">
            <v>PROFESSIONAL PAINT MARKER</v>
          </cell>
          <cell r="S3171" t="str">
            <v>15MM</v>
          </cell>
          <cell r="T3171" t="str">
            <v>No serie</v>
          </cell>
          <cell r="U3171" t="str">
            <v>X0317</v>
          </cell>
          <cell r="V3171" t="str">
            <v>10102100626824</v>
          </cell>
          <cell r="W3171" t="str">
            <v>96082000</v>
          </cell>
          <cell r="X3171" t="str">
            <v>GERMANY</v>
          </cell>
          <cell r="Y3171">
            <v>2</v>
          </cell>
        </row>
        <row r="3172">
          <cell r="A3172" t="str">
            <v>887452000334</v>
          </cell>
          <cell r="B3172" t="str">
            <v>4610740</v>
          </cell>
          <cell r="C3172" t="str">
            <v>LQX MARQUEUR POINTE LARGE VERT VIF CITRON</v>
          </cell>
          <cell r="D3172">
            <v>81</v>
          </cell>
          <cell r="E3172"/>
          <cell r="F3172"/>
          <cell r="G3172" t="str">
            <v>LX MARQ LAR VERT VIF CITRON</v>
          </cell>
          <cell r="H3172" t="str">
            <v>LQX PRO PAINT MARKER WIDE VIVID LIME GREEN</v>
          </cell>
          <cell r="I3172" t="str">
            <v>LX PPM WIDE VIVID LIME GREEN   SP</v>
          </cell>
          <cell r="J3172">
            <v>5.35</v>
          </cell>
          <cell r="K3172">
            <v>5.51</v>
          </cell>
          <cell r="L3172">
            <v>2.9906542056074795E-2</v>
          </cell>
          <cell r="M3172" t="str">
            <v>Actif</v>
          </cell>
          <cell r="N3172"/>
          <cell r="O3172" t="str">
            <v>LIQUITEX</v>
          </cell>
          <cell r="P3172" t="str">
            <v>FINE ARTS</v>
          </cell>
          <cell r="Q3172" t="str">
            <v>LX ACRYLIC</v>
          </cell>
          <cell r="R3172" t="str">
            <v>PROFESSIONAL PAINT MARKER</v>
          </cell>
          <cell r="S3172" t="str">
            <v>15MM</v>
          </cell>
          <cell r="T3172" t="str">
            <v>No serie</v>
          </cell>
          <cell r="U3172" t="str">
            <v>X0740</v>
          </cell>
          <cell r="V3172" t="str">
            <v>10102100626824</v>
          </cell>
          <cell r="W3172" t="str">
            <v>96082000</v>
          </cell>
          <cell r="X3172" t="str">
            <v>GERMANY</v>
          </cell>
          <cell r="Y3172">
            <v>2</v>
          </cell>
        </row>
        <row r="3173">
          <cell r="A3173" t="str">
            <v>887452000211</v>
          </cell>
          <cell r="B3173" t="str">
            <v>4610680</v>
          </cell>
          <cell r="C3173" t="str">
            <v>LQX MARQUEUR POINTE LARGE VIOLET BLEU CLAIR</v>
          </cell>
          <cell r="D3173">
            <v>81</v>
          </cell>
          <cell r="E3173"/>
          <cell r="F3173"/>
          <cell r="G3173" t="str">
            <v>LX MARQ LAR VIOLET BLEU CL</v>
          </cell>
          <cell r="H3173" t="str">
            <v>LQX PRO PAINT MARKER WIDE LIGHT BLUE VIOLET</v>
          </cell>
          <cell r="I3173" t="str">
            <v>LX PPM WIDE LIGHT BLUE VIOLET  SP</v>
          </cell>
          <cell r="J3173">
            <v>5.35</v>
          </cell>
          <cell r="K3173">
            <v>5.51</v>
          </cell>
          <cell r="L3173">
            <v>2.9906542056074795E-2</v>
          </cell>
          <cell r="M3173" t="str">
            <v>Actif</v>
          </cell>
          <cell r="N3173"/>
          <cell r="O3173" t="str">
            <v>LIQUITEX</v>
          </cell>
          <cell r="P3173" t="str">
            <v>FINE ARTS</v>
          </cell>
          <cell r="Q3173" t="str">
            <v>LX ACRYLIC</v>
          </cell>
          <cell r="R3173" t="str">
            <v>PROFESSIONAL PAINT MARKER</v>
          </cell>
          <cell r="S3173" t="str">
            <v>15MM</v>
          </cell>
          <cell r="T3173" t="str">
            <v>No serie</v>
          </cell>
          <cell r="U3173" t="str">
            <v>X0680</v>
          </cell>
          <cell r="V3173" t="str">
            <v>10102100626824</v>
          </cell>
          <cell r="W3173" t="str">
            <v>96082000</v>
          </cell>
          <cell r="X3173" t="str">
            <v>GERMANY</v>
          </cell>
          <cell r="Y3173">
            <v>2</v>
          </cell>
        </row>
        <row r="3174">
          <cell r="A3174" t="str">
            <v>887452000204</v>
          </cell>
          <cell r="B3174" t="str">
            <v>4610790</v>
          </cell>
          <cell r="C3174" t="str">
            <v>LQX MARQUEUR POINTE LARGE VIOLET CLAIR</v>
          </cell>
          <cell r="D3174">
            <v>81</v>
          </cell>
          <cell r="E3174"/>
          <cell r="F3174"/>
          <cell r="G3174" t="str">
            <v>LX MARQ LAR VIOLET CL</v>
          </cell>
          <cell r="H3174" t="str">
            <v>LQX PRO PAINT MARKER WIDE LIGHT VIOLET</v>
          </cell>
          <cell r="I3174" t="str">
            <v>LX PPM WIDE LIGHT VIOLET       SP</v>
          </cell>
          <cell r="J3174">
            <v>5.35</v>
          </cell>
          <cell r="K3174">
            <v>5.51</v>
          </cell>
          <cell r="L3174">
            <v>2.9906542056074795E-2</v>
          </cell>
          <cell r="M3174" t="str">
            <v>Actif</v>
          </cell>
          <cell r="N3174"/>
          <cell r="O3174" t="str">
            <v>LIQUITEX</v>
          </cell>
          <cell r="P3174" t="str">
            <v>FINE ARTS</v>
          </cell>
          <cell r="Q3174" t="str">
            <v>LX ACRYLIC</v>
          </cell>
          <cell r="R3174" t="str">
            <v>PROFESSIONAL PAINT MARKER</v>
          </cell>
          <cell r="S3174" t="str">
            <v>15MM</v>
          </cell>
          <cell r="T3174" t="str">
            <v>No serie</v>
          </cell>
          <cell r="U3174" t="str">
            <v>X0790</v>
          </cell>
          <cell r="V3174" t="str">
            <v>10102100626824</v>
          </cell>
          <cell r="W3174" t="str">
            <v>96082000</v>
          </cell>
          <cell r="X3174" t="str">
            <v>GERMANY</v>
          </cell>
          <cell r="Y3174">
            <v>2</v>
          </cell>
        </row>
        <row r="3175">
          <cell r="A3175" t="str">
            <v>887452001010</v>
          </cell>
          <cell r="B3175" t="str">
            <v>4620239</v>
          </cell>
          <cell r="C3175" t="str">
            <v>LQX MARQUEUR POINTE FINE ARGENT RICHE IRIDESCENT</v>
          </cell>
          <cell r="D3175">
            <v>81</v>
          </cell>
          <cell r="E3175"/>
          <cell r="F3175"/>
          <cell r="G3175" t="str">
            <v>LX MARQ FIN ARGENT RICHE IRI</v>
          </cell>
          <cell r="H3175" t="str">
            <v>LQX PRO PAINT MARKER FINE IRID RICH SILVER</v>
          </cell>
          <cell r="I3175" t="str">
            <v>LX PPM FINE IRI RICH SILVER    SP</v>
          </cell>
          <cell r="J3175">
            <v>2.54</v>
          </cell>
          <cell r="K3175">
            <v>2.62</v>
          </cell>
          <cell r="L3175">
            <v>3.1496062992126012E-2</v>
          </cell>
          <cell r="M3175" t="str">
            <v>Actif</v>
          </cell>
          <cell r="N3175"/>
          <cell r="O3175" t="str">
            <v>LIQUITEX</v>
          </cell>
          <cell r="P3175" t="str">
            <v>FINE ARTS</v>
          </cell>
          <cell r="Q3175" t="str">
            <v>LX ACRYLIC</v>
          </cell>
          <cell r="R3175" t="str">
            <v>PROFESSIONAL PAINT MARKER</v>
          </cell>
          <cell r="S3175" t="str">
            <v>2MM</v>
          </cell>
          <cell r="T3175" t="str">
            <v>No serie</v>
          </cell>
          <cell r="U3175" t="str">
            <v>X0239</v>
          </cell>
          <cell r="V3175" t="str">
            <v>10102100626823</v>
          </cell>
          <cell r="W3175" t="str">
            <v>96082000</v>
          </cell>
          <cell r="X3175" t="str">
            <v>GERMANY</v>
          </cell>
          <cell r="Y3175">
            <v>3</v>
          </cell>
        </row>
        <row r="3176">
          <cell r="A3176" t="str">
            <v>887452000990</v>
          </cell>
          <cell r="B3176" t="str">
            <v>4620432</v>
          </cell>
          <cell r="C3176" t="str">
            <v>LQX MARQUEUR POINTE FINE BLANC DE TITANE</v>
          </cell>
          <cell r="D3176">
            <v>81</v>
          </cell>
          <cell r="E3176"/>
          <cell r="F3176"/>
          <cell r="G3176" t="str">
            <v>LX MARQ FIN BLANC DE TITANE</v>
          </cell>
          <cell r="H3176" t="str">
            <v>LQX PRO PAINT MARKER FINE TITANIUM WHITE</v>
          </cell>
          <cell r="I3176" t="str">
            <v>LX PPM FINE TITAN WHITE        SP</v>
          </cell>
          <cell r="J3176">
            <v>2.54</v>
          </cell>
          <cell r="K3176">
            <v>2.62</v>
          </cell>
          <cell r="L3176">
            <v>3.1496062992126012E-2</v>
          </cell>
          <cell r="M3176" t="str">
            <v>Actif</v>
          </cell>
          <cell r="N3176"/>
          <cell r="O3176" t="str">
            <v>LIQUITEX</v>
          </cell>
          <cell r="P3176" t="str">
            <v>FINE ARTS</v>
          </cell>
          <cell r="Q3176" t="str">
            <v>LX ACRYLIC</v>
          </cell>
          <cell r="R3176" t="str">
            <v>PROFESSIONAL PAINT MARKER</v>
          </cell>
          <cell r="S3176" t="str">
            <v>2MM</v>
          </cell>
          <cell r="T3176" t="str">
            <v>No serie</v>
          </cell>
          <cell r="U3176" t="str">
            <v>X0432</v>
          </cell>
          <cell r="V3176" t="str">
            <v>10102100626823</v>
          </cell>
          <cell r="W3176" t="str">
            <v>96082000</v>
          </cell>
          <cell r="X3176" t="str">
            <v>GERMANY</v>
          </cell>
          <cell r="Y3176">
            <v>3</v>
          </cell>
        </row>
        <row r="3177">
          <cell r="A3177" t="str">
            <v>887452000754</v>
          </cell>
          <cell r="B3177" t="str">
            <v>4620570</v>
          </cell>
          <cell r="C3177" t="str">
            <v>LQX MARQUEUR POINTE FINE BLEU BRILLANT</v>
          </cell>
          <cell r="D3177">
            <v>81</v>
          </cell>
          <cell r="E3177"/>
          <cell r="F3177"/>
          <cell r="G3177" t="str">
            <v>LX MARQ FIN BLEU BRIL</v>
          </cell>
          <cell r="H3177" t="str">
            <v>LQX PRO PAINT MARKER FINE BRILLIANT BLUE</v>
          </cell>
          <cell r="I3177" t="str">
            <v>LX PPM FINE BRIL BLUE          SP</v>
          </cell>
          <cell r="J3177">
            <v>2.54</v>
          </cell>
          <cell r="K3177">
            <v>2.62</v>
          </cell>
          <cell r="L3177">
            <v>3.1496062992126012E-2</v>
          </cell>
          <cell r="M3177" t="str">
            <v>Actif</v>
          </cell>
          <cell r="N3177"/>
          <cell r="O3177" t="str">
            <v>LIQUITEX</v>
          </cell>
          <cell r="P3177" t="str">
            <v>FINE ARTS</v>
          </cell>
          <cell r="Q3177" t="str">
            <v>LX ACRYLIC</v>
          </cell>
          <cell r="R3177" t="str">
            <v>PROFESSIONAL PAINT MARKER</v>
          </cell>
          <cell r="S3177" t="str">
            <v>2MM</v>
          </cell>
          <cell r="T3177" t="str">
            <v>No serie</v>
          </cell>
          <cell r="U3177" t="str">
            <v>X0570</v>
          </cell>
          <cell r="V3177" t="str">
            <v>10102100626823</v>
          </cell>
          <cell r="W3177" t="str">
            <v>96082000</v>
          </cell>
          <cell r="X3177" t="str">
            <v>GERMANY</v>
          </cell>
          <cell r="Y3177">
            <v>3</v>
          </cell>
        </row>
        <row r="3178">
          <cell r="A3178" t="str">
            <v>887452000761</v>
          </cell>
          <cell r="B3178" t="str">
            <v>4620770</v>
          </cell>
          <cell r="C3178" t="str">
            <v>LQX MARQUEUR POINTE FINE BLEU CLAIR PERMANENT</v>
          </cell>
          <cell r="D3178">
            <v>81</v>
          </cell>
          <cell r="E3178"/>
          <cell r="F3178"/>
          <cell r="G3178" t="str">
            <v>LX MARQ FIN BLEU CL PERM</v>
          </cell>
          <cell r="H3178" t="str">
            <v>LQX PRO PAINT MARKER FINE LIGHT BLUE PERM</v>
          </cell>
          <cell r="I3178" t="str">
            <v>LX PPM FINE LIGHT BLUE PERM    SP</v>
          </cell>
          <cell r="J3178">
            <v>2.54</v>
          </cell>
          <cell r="K3178">
            <v>2.62</v>
          </cell>
          <cell r="L3178">
            <v>3.1496062992126012E-2</v>
          </cell>
          <cell r="M3178" t="str">
            <v>Actif</v>
          </cell>
          <cell r="N3178"/>
          <cell r="O3178" t="str">
            <v>LIQUITEX</v>
          </cell>
          <cell r="P3178" t="str">
            <v>FINE ARTS</v>
          </cell>
          <cell r="Q3178" t="str">
            <v>LX ACRYLIC</v>
          </cell>
          <cell r="R3178" t="str">
            <v>PROFESSIONAL PAINT MARKER</v>
          </cell>
          <cell r="S3178" t="str">
            <v>2MM</v>
          </cell>
          <cell r="T3178" t="str">
            <v>No serie</v>
          </cell>
          <cell r="U3178" t="str">
            <v>X0770</v>
          </cell>
          <cell r="V3178" t="str">
            <v>10102100626823</v>
          </cell>
          <cell r="W3178" t="str">
            <v>96082000</v>
          </cell>
          <cell r="X3178" t="str">
            <v>GERMANY</v>
          </cell>
          <cell r="Y3178">
            <v>3</v>
          </cell>
        </row>
        <row r="3179">
          <cell r="A3179" t="str">
            <v>887452000747</v>
          </cell>
          <cell r="B3179" t="str">
            <v>4620470</v>
          </cell>
          <cell r="C3179" t="str">
            <v>LQX MARQUEUR POINTE FINE BLEU DE CERULEUM IMITATION</v>
          </cell>
          <cell r="D3179">
            <v>81</v>
          </cell>
          <cell r="E3179"/>
          <cell r="F3179"/>
          <cell r="G3179" t="str">
            <v>LX MARQ FIN BLEU CERULEUM IMI</v>
          </cell>
          <cell r="H3179" t="str">
            <v>LQX PRO PAINT MARKER FINE CERULEAN BLUE HUE</v>
          </cell>
          <cell r="I3179" t="str">
            <v>LX PPM FINE CERULEAN BLUE HUE  SP</v>
          </cell>
          <cell r="J3179">
            <v>2.54</v>
          </cell>
          <cell r="K3179">
            <v>2.62</v>
          </cell>
          <cell r="L3179">
            <v>3.1496062992126012E-2</v>
          </cell>
          <cell r="M3179" t="str">
            <v>Actif</v>
          </cell>
          <cell r="N3179"/>
          <cell r="O3179" t="str">
            <v>LIQUITEX</v>
          </cell>
          <cell r="P3179" t="str">
            <v>FINE ARTS</v>
          </cell>
          <cell r="Q3179" t="str">
            <v>LX ACRYLIC</v>
          </cell>
          <cell r="R3179" t="str">
            <v>PROFESSIONAL PAINT MARKER</v>
          </cell>
          <cell r="S3179" t="str">
            <v>2MM</v>
          </cell>
          <cell r="T3179" t="str">
            <v>No serie</v>
          </cell>
          <cell r="U3179" t="str">
            <v>X0470</v>
          </cell>
          <cell r="V3179" t="str">
            <v>10102100626823</v>
          </cell>
          <cell r="W3179" t="str">
            <v>96082000</v>
          </cell>
          <cell r="X3179" t="str">
            <v>GERMANY</v>
          </cell>
          <cell r="Y3179">
            <v>3</v>
          </cell>
        </row>
        <row r="3180">
          <cell r="A3180" t="str">
            <v>887452000730</v>
          </cell>
          <cell r="B3180" t="str">
            <v>4620381</v>
          </cell>
          <cell r="C3180" t="str">
            <v>LQX MARQUEUR POINTE FINE BLEU DE COBALT IMITATION</v>
          </cell>
          <cell r="D3180">
            <v>81</v>
          </cell>
          <cell r="E3180"/>
          <cell r="F3180"/>
          <cell r="G3180" t="str">
            <v>LX MARQ FIN BLEU COBALT IMI</v>
          </cell>
          <cell r="H3180" t="str">
            <v>LQX PRO PAINT MARKER FINE COBALT BLUE HUE</v>
          </cell>
          <cell r="I3180" t="str">
            <v>LX PPM FINE COBALT BLUE HUE    SP</v>
          </cell>
          <cell r="J3180">
            <v>2.54</v>
          </cell>
          <cell r="K3180">
            <v>2.62</v>
          </cell>
          <cell r="L3180">
            <v>3.1496062992126012E-2</v>
          </cell>
          <cell r="M3180" t="str">
            <v>Actif</v>
          </cell>
          <cell r="N3180"/>
          <cell r="O3180" t="str">
            <v>LIQUITEX</v>
          </cell>
          <cell r="P3180" t="str">
            <v>FINE ARTS</v>
          </cell>
          <cell r="Q3180" t="str">
            <v>LX ACRYLIC</v>
          </cell>
          <cell r="R3180" t="str">
            <v>PROFESSIONAL PAINT MARKER</v>
          </cell>
          <cell r="S3180" t="str">
            <v>2MM</v>
          </cell>
          <cell r="T3180" t="str">
            <v>No serie</v>
          </cell>
          <cell r="U3180" t="str">
            <v>X0381</v>
          </cell>
          <cell r="V3180" t="str">
            <v>10102100626823</v>
          </cell>
          <cell r="W3180" t="str">
            <v>96082000</v>
          </cell>
          <cell r="X3180" t="str">
            <v>GERMANY</v>
          </cell>
          <cell r="Y3180">
            <v>3</v>
          </cell>
        </row>
        <row r="3181">
          <cell r="A3181" t="str">
            <v>887452000785</v>
          </cell>
          <cell r="B3181" t="str">
            <v>4620320</v>
          </cell>
          <cell r="C3181" t="str">
            <v>LQX MARQUEUR POINTE FINE BLEU DE PRUSSE IMITATION</v>
          </cell>
          <cell r="D3181">
            <v>81</v>
          </cell>
          <cell r="E3181"/>
          <cell r="F3181"/>
          <cell r="G3181" t="str">
            <v>LX MARQ FIN BLEU PRUSSE IMI</v>
          </cell>
          <cell r="H3181" t="str">
            <v>LQX PRO PAINT MARKER FINE PRUSSIAN BLUE HUE</v>
          </cell>
          <cell r="I3181" t="str">
            <v>LX PPM FINE PRUSSIAN BLUE HUE  SP</v>
          </cell>
          <cell r="J3181">
            <v>2.54</v>
          </cell>
          <cell r="K3181">
            <v>2.62</v>
          </cell>
          <cell r="L3181">
            <v>3.1496062992126012E-2</v>
          </cell>
          <cell r="M3181" t="str">
            <v>Actif</v>
          </cell>
          <cell r="N3181"/>
          <cell r="O3181" t="str">
            <v>LIQUITEX</v>
          </cell>
          <cell r="P3181" t="str">
            <v>FINE ARTS</v>
          </cell>
          <cell r="Q3181" t="str">
            <v>LX ACRYLIC</v>
          </cell>
          <cell r="R3181" t="str">
            <v>PROFESSIONAL PAINT MARKER</v>
          </cell>
          <cell r="S3181" t="str">
            <v>2MM</v>
          </cell>
          <cell r="T3181" t="str">
            <v>No serie</v>
          </cell>
          <cell r="U3181" t="str">
            <v>X0320</v>
          </cell>
          <cell r="V3181" t="str">
            <v>10102100626823</v>
          </cell>
          <cell r="W3181" t="str">
            <v>96082000</v>
          </cell>
          <cell r="X3181" t="str">
            <v>GERMANY</v>
          </cell>
          <cell r="Y3181">
            <v>3</v>
          </cell>
        </row>
        <row r="3182">
          <cell r="A3182" t="str">
            <v>887452001089</v>
          </cell>
          <cell r="B3182" t="str">
            <v>4620984</v>
          </cell>
          <cell r="C3182" t="str">
            <v>LQX MARQUEUR POINTE FINE BLEU FLUORESCENT</v>
          </cell>
          <cell r="D3182">
            <v>81</v>
          </cell>
          <cell r="E3182"/>
          <cell r="F3182"/>
          <cell r="G3182" t="str">
            <v>LX MARQ FIN BLEU FLUO</v>
          </cell>
          <cell r="H3182" t="str">
            <v>LQX PRO PAINT MARKER FINE FLUO BLUE</v>
          </cell>
          <cell r="I3182" t="str">
            <v>LX PPM FINE FLUO BLUE          SP</v>
          </cell>
          <cell r="J3182">
            <v>2.54</v>
          </cell>
          <cell r="K3182">
            <v>2.62</v>
          </cell>
          <cell r="L3182">
            <v>3.1496062992126012E-2</v>
          </cell>
          <cell r="M3182" t="str">
            <v>Actif</v>
          </cell>
          <cell r="N3182"/>
          <cell r="O3182" t="str">
            <v>LIQUITEX</v>
          </cell>
          <cell r="P3182" t="str">
            <v>FINE ARTS</v>
          </cell>
          <cell r="Q3182" t="str">
            <v>LX ACRYLIC</v>
          </cell>
          <cell r="R3182" t="str">
            <v>PROFESSIONAL PAINT MARKER</v>
          </cell>
          <cell r="S3182" t="str">
            <v>2MM</v>
          </cell>
          <cell r="T3182" t="str">
            <v>No serie</v>
          </cell>
          <cell r="U3182" t="str">
            <v>X0984</v>
          </cell>
          <cell r="V3182" t="str">
            <v>10102100626823</v>
          </cell>
          <cell r="W3182" t="str">
            <v>96082000</v>
          </cell>
          <cell r="X3182" t="str">
            <v>GERMANY</v>
          </cell>
          <cell r="Y3182">
            <v>3</v>
          </cell>
        </row>
        <row r="3183">
          <cell r="A3183" t="str">
            <v>887452000778</v>
          </cell>
          <cell r="B3183" t="str">
            <v>4620316</v>
          </cell>
          <cell r="C3183" t="str">
            <v>LQX MARQUEUR POINTE FINE BLEU PHTALO NUANCE VERTE</v>
          </cell>
          <cell r="D3183">
            <v>81</v>
          </cell>
          <cell r="E3183"/>
          <cell r="F3183"/>
          <cell r="G3183" t="str">
            <v>LX MARQ FIN BLEU PHTALO NU VER</v>
          </cell>
          <cell r="H3183" t="str">
            <v>LQX PRO PAINT MARKER FINE PHTHA BLU GRE SHA</v>
          </cell>
          <cell r="I3183" t="str">
            <v>LX PPM FINE PHTHA BLU GRE SHA  SP</v>
          </cell>
          <cell r="J3183">
            <v>2.54</v>
          </cell>
          <cell r="K3183">
            <v>2.62</v>
          </cell>
          <cell r="L3183">
            <v>3.1496062992126012E-2</v>
          </cell>
          <cell r="M3183" t="str">
            <v>Actif</v>
          </cell>
          <cell r="N3183"/>
          <cell r="O3183" t="str">
            <v>LIQUITEX</v>
          </cell>
          <cell r="P3183" t="str">
            <v>FINE ARTS</v>
          </cell>
          <cell r="Q3183" t="str">
            <v>LX ACRYLIC</v>
          </cell>
          <cell r="R3183" t="str">
            <v>PROFESSIONAL PAINT MARKER</v>
          </cell>
          <cell r="S3183" t="str">
            <v>2MM</v>
          </cell>
          <cell r="T3183" t="str">
            <v>No serie</v>
          </cell>
          <cell r="U3183" t="str">
            <v>X0316</v>
          </cell>
          <cell r="V3183" t="str">
            <v>10102100626823</v>
          </cell>
          <cell r="W3183" t="str">
            <v>96082000</v>
          </cell>
          <cell r="X3183" t="str">
            <v>GERMANY</v>
          </cell>
          <cell r="Y3183">
            <v>3</v>
          </cell>
        </row>
        <row r="3184">
          <cell r="A3184" t="str">
            <v>887452000631</v>
          </cell>
          <cell r="B3184" t="str">
            <v>4620510</v>
          </cell>
          <cell r="C3184" t="str">
            <v>LQX MARQUEUR POINTE FINE CADMIUM ROUGE CLAIR IMITATION</v>
          </cell>
          <cell r="D3184">
            <v>81</v>
          </cell>
          <cell r="E3184"/>
          <cell r="F3184"/>
          <cell r="G3184" t="str">
            <v>LX MARQ FIN CAD ROUGE CL IMI</v>
          </cell>
          <cell r="H3184" t="str">
            <v>LQX PRO PAINT MARKER FINE CAD RED LIGHT HUE</v>
          </cell>
          <cell r="I3184" t="str">
            <v>LX PPM FINE CD RED LIGHT HUE   SP</v>
          </cell>
          <cell r="J3184">
            <v>2.54</v>
          </cell>
          <cell r="K3184">
            <v>2.62</v>
          </cell>
          <cell r="L3184">
            <v>3.1496062992126012E-2</v>
          </cell>
          <cell r="M3184" t="str">
            <v>Actif</v>
          </cell>
          <cell r="N3184"/>
          <cell r="O3184" t="str">
            <v>LIQUITEX</v>
          </cell>
          <cell r="P3184" t="str">
            <v>FINE ARTS</v>
          </cell>
          <cell r="Q3184" t="str">
            <v>LX ACRYLIC</v>
          </cell>
          <cell r="R3184" t="str">
            <v>PROFESSIONAL PAINT MARKER</v>
          </cell>
          <cell r="S3184" t="str">
            <v>2MM</v>
          </cell>
          <cell r="T3184" t="str">
            <v>No serie</v>
          </cell>
          <cell r="U3184" t="str">
            <v>X0510</v>
          </cell>
          <cell r="V3184" t="str">
            <v>10102100626823</v>
          </cell>
          <cell r="W3184" t="str">
            <v>96082000</v>
          </cell>
          <cell r="X3184" t="str">
            <v>GERMANY</v>
          </cell>
          <cell r="Y3184">
            <v>3</v>
          </cell>
        </row>
        <row r="3185">
          <cell r="A3185" t="str">
            <v>887452000655</v>
          </cell>
          <cell r="B3185" t="str">
            <v>4620311</v>
          </cell>
          <cell r="C3185" t="str">
            <v>LQX MARQUEUR POINTE FINE CADMIUM ROUGE FONCE IMITATION</v>
          </cell>
          <cell r="D3185">
            <v>81</v>
          </cell>
          <cell r="E3185"/>
          <cell r="F3185"/>
          <cell r="G3185" t="str">
            <v>LX MARQ FIN CAD ROUGE FO IMI</v>
          </cell>
          <cell r="H3185" t="str">
            <v>LQX PRO PAINT MARKER FINE CAD RED DEEP HUE</v>
          </cell>
          <cell r="I3185" t="str">
            <v>LX PPM FINE CD RED DEEP HUE    SP</v>
          </cell>
          <cell r="J3185">
            <v>2.54</v>
          </cell>
          <cell r="K3185">
            <v>2.62</v>
          </cell>
          <cell r="L3185">
            <v>3.1496062992126012E-2</v>
          </cell>
          <cell r="M3185" t="str">
            <v>Actif</v>
          </cell>
          <cell r="N3185"/>
          <cell r="O3185" t="str">
            <v>LIQUITEX</v>
          </cell>
          <cell r="P3185" t="str">
            <v>FINE ARTS</v>
          </cell>
          <cell r="Q3185" t="str">
            <v>LX ACRYLIC</v>
          </cell>
          <cell r="R3185" t="str">
            <v>PROFESSIONAL PAINT MARKER</v>
          </cell>
          <cell r="S3185" t="str">
            <v>2MM</v>
          </cell>
          <cell r="T3185" t="str">
            <v>No serie</v>
          </cell>
          <cell r="U3185" t="str">
            <v>X0311</v>
          </cell>
          <cell r="V3185" t="str">
            <v>10102100626823</v>
          </cell>
          <cell r="W3185" t="str">
            <v>96082000</v>
          </cell>
          <cell r="X3185" t="str">
            <v>GERMANY</v>
          </cell>
          <cell r="Y3185">
            <v>3</v>
          </cell>
        </row>
        <row r="3186">
          <cell r="A3186" t="str">
            <v>887452000648</v>
          </cell>
          <cell r="B3186" t="str">
            <v>4620151</v>
          </cell>
          <cell r="C3186" t="str">
            <v>LQX MARQUEUR POINTE FINE CADMIUM ROUGE MOYEN IMITATION</v>
          </cell>
          <cell r="D3186">
            <v>81</v>
          </cell>
          <cell r="E3186"/>
          <cell r="F3186"/>
          <cell r="G3186" t="str">
            <v>LX MARQ FIN CAD ROUGE MOY IMI</v>
          </cell>
          <cell r="H3186" t="str">
            <v>LQX PRO PAINT MARKER FINE CAD RED MED HUE</v>
          </cell>
          <cell r="I3186" t="str">
            <v>LX PPM FINE CD RED MED HUE     SP</v>
          </cell>
          <cell r="J3186">
            <v>2.54</v>
          </cell>
          <cell r="K3186">
            <v>2.62</v>
          </cell>
          <cell r="L3186">
            <v>3.1496062992126012E-2</v>
          </cell>
          <cell r="M3186" t="str">
            <v>Actif</v>
          </cell>
          <cell r="N3186"/>
          <cell r="O3186" t="str">
            <v>LIQUITEX</v>
          </cell>
          <cell r="P3186" t="str">
            <v>FINE ARTS</v>
          </cell>
          <cell r="Q3186" t="str">
            <v>LX ACRYLIC</v>
          </cell>
          <cell r="R3186" t="str">
            <v>PROFESSIONAL PAINT MARKER</v>
          </cell>
          <cell r="S3186" t="str">
            <v>2MM</v>
          </cell>
          <cell r="T3186" t="str">
            <v>No serie</v>
          </cell>
          <cell r="U3186" t="str">
            <v>X0151</v>
          </cell>
          <cell r="V3186" t="str">
            <v>10102100626823</v>
          </cell>
          <cell r="W3186" t="str">
            <v>96082000</v>
          </cell>
          <cell r="X3186" t="str">
            <v>GERMANY</v>
          </cell>
          <cell r="Y3186">
            <v>3</v>
          </cell>
        </row>
        <row r="3187">
          <cell r="A3187" t="str">
            <v>887452000662</v>
          </cell>
          <cell r="B3187" t="str">
            <v>4620110</v>
          </cell>
          <cell r="C3187" t="str">
            <v>LQX MARQUEUR POINTE FINE CARMIN QUINACRIDONE</v>
          </cell>
          <cell r="D3187">
            <v>81</v>
          </cell>
          <cell r="E3187"/>
          <cell r="F3187"/>
          <cell r="G3187" t="str">
            <v>LX MARQ FIN CARMIN QUINACRIDON</v>
          </cell>
          <cell r="H3187" t="str">
            <v>LQX PRO PAINT MARKER FINE QUINA CRIMSON</v>
          </cell>
          <cell r="I3187" t="str">
            <v>LX PPM FINE QUINA CRIMSON      SP</v>
          </cell>
          <cell r="J3187">
            <v>2.54</v>
          </cell>
          <cell r="K3187">
            <v>2.62</v>
          </cell>
          <cell r="L3187">
            <v>3.1496062992126012E-2</v>
          </cell>
          <cell r="M3187" t="str">
            <v>Actif</v>
          </cell>
          <cell r="N3187"/>
          <cell r="O3187" t="str">
            <v>LIQUITEX</v>
          </cell>
          <cell r="P3187" t="str">
            <v>FINE ARTS</v>
          </cell>
          <cell r="Q3187" t="str">
            <v>LX ACRYLIC</v>
          </cell>
          <cell r="R3187" t="str">
            <v>PROFESSIONAL PAINT MARKER</v>
          </cell>
          <cell r="S3187" t="str">
            <v>2MM</v>
          </cell>
          <cell r="T3187" t="str">
            <v>No serie</v>
          </cell>
          <cell r="U3187" t="str">
            <v>X0110</v>
          </cell>
          <cell r="V3187" t="str">
            <v>10102100626823</v>
          </cell>
          <cell r="W3187" t="str">
            <v>96082000</v>
          </cell>
          <cell r="X3187" t="str">
            <v>GERMANY</v>
          </cell>
          <cell r="Y3187">
            <v>3</v>
          </cell>
        </row>
        <row r="3188">
          <cell r="A3188" t="str">
            <v>887452000808</v>
          </cell>
          <cell r="B3188" t="str">
            <v>4620169</v>
          </cell>
          <cell r="C3188" t="str">
            <v>LQX MARQUEUR POINTE FINE COBALT TURQUOISE</v>
          </cell>
          <cell r="D3188">
            <v>81</v>
          </cell>
          <cell r="E3188"/>
          <cell r="F3188"/>
          <cell r="G3188" t="str">
            <v>LX MARQ FIN COBALT TURQUOISE</v>
          </cell>
          <cell r="H3188" t="str">
            <v>LQX PRO PAINT MARKER FINE COBALT TURQUOISE</v>
          </cell>
          <cell r="I3188" t="str">
            <v>LX PPM FINE COBALT TURQ        SP</v>
          </cell>
          <cell r="J3188">
            <v>2.54</v>
          </cell>
          <cell r="K3188">
            <v>2.62</v>
          </cell>
          <cell r="L3188">
            <v>3.1496062992126012E-2</v>
          </cell>
          <cell r="M3188" t="str">
            <v>Actif</v>
          </cell>
          <cell r="N3188"/>
          <cell r="O3188" t="str">
            <v>LIQUITEX</v>
          </cell>
          <cell r="P3188" t="str">
            <v>FINE ARTS</v>
          </cell>
          <cell r="Q3188" t="str">
            <v>LX ACRYLIC</v>
          </cell>
          <cell r="R3188" t="str">
            <v>PROFESSIONAL PAINT MARKER</v>
          </cell>
          <cell r="S3188" t="str">
            <v>2MM</v>
          </cell>
          <cell r="T3188" t="str">
            <v>No serie</v>
          </cell>
          <cell r="U3188" t="str">
            <v>X0169</v>
          </cell>
          <cell r="V3188" t="str">
            <v>10102100626823</v>
          </cell>
          <cell r="W3188" t="str">
            <v>96082000</v>
          </cell>
          <cell r="X3188" t="str">
            <v>GERMANY</v>
          </cell>
          <cell r="Y3188">
            <v>3</v>
          </cell>
        </row>
        <row r="3189">
          <cell r="A3189" t="str">
            <v>887452000945</v>
          </cell>
          <cell r="B3189" t="str">
            <v>4625599</v>
          </cell>
          <cell r="C3189" t="str">
            <v>LQX MARQUEUR POINTE FINE GRIS NEUTRE N5</v>
          </cell>
          <cell r="D3189">
            <v>81</v>
          </cell>
          <cell r="E3189"/>
          <cell r="F3189"/>
          <cell r="G3189" t="str">
            <v>LX MARQ POIN FIN GRIS NEUT N5</v>
          </cell>
          <cell r="H3189" t="str">
            <v>LQX PRO PAINT MARKER FINE NEUTRAL GRAY 5</v>
          </cell>
          <cell r="I3189" t="str">
            <v>LX PPM FINE NEUTRAL GRAY 5     SP</v>
          </cell>
          <cell r="J3189">
            <v>2.54</v>
          </cell>
          <cell r="K3189">
            <v>2.62</v>
          </cell>
          <cell r="L3189">
            <v>3.1496062992126012E-2</v>
          </cell>
          <cell r="M3189" t="str">
            <v>Actif</v>
          </cell>
          <cell r="N3189"/>
          <cell r="O3189" t="str">
            <v>LIQUITEX</v>
          </cell>
          <cell r="P3189" t="str">
            <v>FINE ARTS</v>
          </cell>
          <cell r="Q3189" t="str">
            <v>LX ACRYLIC</v>
          </cell>
          <cell r="R3189" t="str">
            <v>PROFESSIONAL PAINT MARKER</v>
          </cell>
          <cell r="S3189" t="str">
            <v>2MM</v>
          </cell>
          <cell r="T3189" t="str">
            <v>No serie</v>
          </cell>
          <cell r="U3189" t="str">
            <v>X0599</v>
          </cell>
          <cell r="V3189" t="str">
            <v>10102100626823</v>
          </cell>
          <cell r="W3189" t="str">
            <v>96082000</v>
          </cell>
          <cell r="X3189" t="str">
            <v>GERMANY</v>
          </cell>
          <cell r="Y3189">
            <v>3</v>
          </cell>
        </row>
        <row r="3190">
          <cell r="A3190" t="str">
            <v>887452000952</v>
          </cell>
          <cell r="B3190" t="str">
            <v>4627599</v>
          </cell>
          <cell r="C3190" t="str">
            <v>LQX MARQUEUR POINTE FINE GRIS NEUTRE N7</v>
          </cell>
          <cell r="D3190">
            <v>81</v>
          </cell>
          <cell r="E3190"/>
          <cell r="F3190"/>
          <cell r="G3190" t="str">
            <v>LX MARQ POIN FIN GRIS NEUT N7</v>
          </cell>
          <cell r="H3190" t="str">
            <v>LQX PRO PAINT MARKER FINE NEUTRAL GRAY 7</v>
          </cell>
          <cell r="I3190" t="str">
            <v>LX PPM FINE NEUTRAL GRAY 7     SP</v>
          </cell>
          <cell r="J3190">
            <v>2.54</v>
          </cell>
          <cell r="K3190">
            <v>2.62</v>
          </cell>
          <cell r="L3190">
            <v>3.1496062992126012E-2</v>
          </cell>
          <cell r="M3190" t="str">
            <v>Actif</v>
          </cell>
          <cell r="N3190"/>
          <cell r="O3190" t="str">
            <v>LIQUITEX</v>
          </cell>
          <cell r="P3190" t="str">
            <v>FINE ARTS</v>
          </cell>
          <cell r="Q3190" t="str">
            <v>LX ACRYLIC</v>
          </cell>
          <cell r="R3190" t="str">
            <v>PROFESSIONAL PAINT MARKER</v>
          </cell>
          <cell r="S3190" t="str">
            <v>2MM</v>
          </cell>
          <cell r="T3190" t="str">
            <v>No serie</v>
          </cell>
          <cell r="U3190" t="str">
            <v>X0600</v>
          </cell>
          <cell r="V3190" t="str">
            <v>10102100626823</v>
          </cell>
          <cell r="W3190" t="str">
            <v>96082000</v>
          </cell>
          <cell r="X3190" t="str">
            <v>GERMANY</v>
          </cell>
          <cell r="Y3190">
            <v>3</v>
          </cell>
        </row>
        <row r="3191">
          <cell r="A3191" t="str">
            <v>887452000969</v>
          </cell>
          <cell r="B3191" t="str">
            <v>4628599</v>
          </cell>
          <cell r="C3191" t="str">
            <v>LQX MARQUEUR POINTE FINE GRIS NEUTRE N8</v>
          </cell>
          <cell r="D3191">
            <v>81</v>
          </cell>
          <cell r="E3191"/>
          <cell r="F3191"/>
          <cell r="G3191" t="str">
            <v>LX MARQ POIN FIN GRIS NEUT N8</v>
          </cell>
          <cell r="H3191" t="str">
            <v>LQX PRO PAINT MARKER FINE NEUTRAL GRAY 8</v>
          </cell>
          <cell r="I3191" t="str">
            <v>LX PPM FINE NEUTRAL GRAY 8     SP</v>
          </cell>
          <cell r="J3191">
            <v>2.54</v>
          </cell>
          <cell r="K3191">
            <v>2.62</v>
          </cell>
          <cell r="L3191">
            <v>3.1496062992126012E-2</v>
          </cell>
          <cell r="M3191" t="str">
            <v>Actif</v>
          </cell>
          <cell r="N3191"/>
          <cell r="O3191" t="str">
            <v>LIQUITEX</v>
          </cell>
          <cell r="P3191" t="str">
            <v>FINE ARTS</v>
          </cell>
          <cell r="Q3191" t="str">
            <v>LX ACRYLIC</v>
          </cell>
          <cell r="R3191" t="str">
            <v>PROFESSIONAL PAINT MARKER</v>
          </cell>
          <cell r="S3191" t="str">
            <v>2MM</v>
          </cell>
          <cell r="T3191" t="str">
            <v>No serie</v>
          </cell>
          <cell r="U3191" t="str">
            <v>XAD</v>
          </cell>
          <cell r="V3191" t="str">
            <v>10102100626823</v>
          </cell>
          <cell r="W3191" t="str">
            <v>96082000</v>
          </cell>
          <cell r="X3191" t="str">
            <v>GERMANY</v>
          </cell>
          <cell r="Y3191">
            <v>3</v>
          </cell>
        </row>
        <row r="3192">
          <cell r="A3192" t="str">
            <v>887452000891</v>
          </cell>
          <cell r="B3192" t="str">
            <v>4620530</v>
          </cell>
          <cell r="C3192" t="str">
            <v>LQX MARQUEUR POINTE FINE JAUNE BRONZE</v>
          </cell>
          <cell r="D3192">
            <v>81</v>
          </cell>
          <cell r="E3192"/>
          <cell r="F3192"/>
          <cell r="G3192" t="str">
            <v>LX MARQ FIN JAUNE BRONZE</v>
          </cell>
          <cell r="H3192" t="str">
            <v>LQX PRO PAINT MARKER FINE BRONZE YEL</v>
          </cell>
          <cell r="I3192" t="str">
            <v>LX PPM FINE BRONZE YEL         SP</v>
          </cell>
          <cell r="J3192">
            <v>2.54</v>
          </cell>
          <cell r="K3192">
            <v>2.62</v>
          </cell>
          <cell r="L3192">
            <v>3.1496062992126012E-2</v>
          </cell>
          <cell r="M3192" t="str">
            <v>Actif</v>
          </cell>
          <cell r="N3192"/>
          <cell r="O3192" t="str">
            <v>LIQUITEX</v>
          </cell>
          <cell r="P3192" t="str">
            <v>FINE ARTS</v>
          </cell>
          <cell r="Q3192" t="str">
            <v>LX ACRYLIC</v>
          </cell>
          <cell r="R3192" t="str">
            <v>PROFESSIONAL PAINT MARKER</v>
          </cell>
          <cell r="S3192" t="str">
            <v>2MM</v>
          </cell>
          <cell r="T3192" t="str">
            <v>No serie</v>
          </cell>
          <cell r="U3192" t="str">
            <v>X0530</v>
          </cell>
          <cell r="V3192" t="str">
            <v>10102100626823</v>
          </cell>
          <cell r="W3192" t="str">
            <v>96082000</v>
          </cell>
          <cell r="X3192" t="str">
            <v>GERMANY</v>
          </cell>
          <cell r="Y3192">
            <v>3</v>
          </cell>
        </row>
        <row r="3193">
          <cell r="A3193" t="str">
            <v>887452000587</v>
          </cell>
          <cell r="B3193" t="str">
            <v>4620159</v>
          </cell>
          <cell r="C3193" t="str">
            <v>LQX MARQUEUR POINTE FINE JAUNE CADMIUM CLAIR IMITATION</v>
          </cell>
          <cell r="D3193">
            <v>81</v>
          </cell>
          <cell r="E3193"/>
          <cell r="F3193"/>
          <cell r="G3193" t="str">
            <v>LX MARQ FIN JAUNE CAD CL IMI</v>
          </cell>
          <cell r="H3193" t="str">
            <v>LQX PRO PAINT MARKER FINE CAD YEL LIGHT HUE</v>
          </cell>
          <cell r="I3193" t="str">
            <v>LX PPM FINE CD YEL LIGHT HUE   SP</v>
          </cell>
          <cell r="J3193">
            <v>2.54</v>
          </cell>
          <cell r="K3193">
            <v>2.62</v>
          </cell>
          <cell r="L3193">
            <v>3.1496062992126012E-2</v>
          </cell>
          <cell r="M3193" t="str">
            <v>Actif</v>
          </cell>
          <cell r="N3193"/>
          <cell r="O3193" t="str">
            <v>LIQUITEX</v>
          </cell>
          <cell r="P3193" t="str">
            <v>FINE ARTS</v>
          </cell>
          <cell r="Q3193" t="str">
            <v>LX ACRYLIC</v>
          </cell>
          <cell r="R3193" t="str">
            <v>PROFESSIONAL PAINT MARKER</v>
          </cell>
          <cell r="S3193" t="str">
            <v>2MM</v>
          </cell>
          <cell r="T3193" t="str">
            <v>No serie</v>
          </cell>
          <cell r="U3193" t="str">
            <v>X0159</v>
          </cell>
          <cell r="V3193" t="str">
            <v>10102100626823</v>
          </cell>
          <cell r="W3193" t="str">
            <v>96082000</v>
          </cell>
          <cell r="X3193" t="str">
            <v>GERMANY</v>
          </cell>
          <cell r="Y3193">
            <v>3</v>
          </cell>
        </row>
        <row r="3194">
          <cell r="A3194" t="str">
            <v>887452000617</v>
          </cell>
          <cell r="B3194" t="str">
            <v>4620163</v>
          </cell>
          <cell r="C3194" t="str">
            <v>LQX MARQUEUR POINTE FINE JAUNE CADMIUM FONCE IMITATION</v>
          </cell>
          <cell r="D3194">
            <v>81</v>
          </cell>
          <cell r="E3194"/>
          <cell r="F3194"/>
          <cell r="G3194" t="str">
            <v>LX MARQ FIN JAUNE CAD FO IMI</v>
          </cell>
          <cell r="H3194" t="str">
            <v>LQX PRO PAINT MARKER FINE CAD YEL DEEP HUE</v>
          </cell>
          <cell r="I3194" t="str">
            <v>LX PPM FINE CD YEL DEEP HUE    SP</v>
          </cell>
          <cell r="J3194">
            <v>2.54</v>
          </cell>
          <cell r="K3194">
            <v>2.62</v>
          </cell>
          <cell r="L3194">
            <v>3.1496062992126012E-2</v>
          </cell>
          <cell r="M3194" t="str">
            <v>Actif</v>
          </cell>
          <cell r="N3194"/>
          <cell r="O3194" t="str">
            <v>LIQUITEX</v>
          </cell>
          <cell r="P3194" t="str">
            <v>FINE ARTS</v>
          </cell>
          <cell r="Q3194" t="str">
            <v>LX ACRYLIC</v>
          </cell>
          <cell r="R3194" t="str">
            <v>PROFESSIONAL PAINT MARKER</v>
          </cell>
          <cell r="S3194" t="str">
            <v>2MM</v>
          </cell>
          <cell r="T3194" t="str">
            <v>No serie</v>
          </cell>
          <cell r="U3194" t="str">
            <v>X0163</v>
          </cell>
          <cell r="V3194" t="str">
            <v>10102100626823</v>
          </cell>
          <cell r="W3194" t="str">
            <v>96082000</v>
          </cell>
          <cell r="X3194" t="str">
            <v>GERMANY</v>
          </cell>
          <cell r="Y3194">
            <v>3</v>
          </cell>
        </row>
        <row r="3195">
          <cell r="A3195" t="str">
            <v>887452000594</v>
          </cell>
          <cell r="B3195" t="str">
            <v>4620830</v>
          </cell>
          <cell r="C3195" t="str">
            <v>LQX MARQUEUR POINTE FINE JAUNE CADMIUM MOYEN IMITATION</v>
          </cell>
          <cell r="D3195">
            <v>81</v>
          </cell>
          <cell r="E3195"/>
          <cell r="F3195"/>
          <cell r="G3195" t="str">
            <v>LX MARQ FIN JAUNE CAD MOY IMI</v>
          </cell>
          <cell r="H3195" t="str">
            <v>LQX PRO PAINT MARKER FINE CAD YEL MED HUE</v>
          </cell>
          <cell r="I3195" t="str">
            <v>LX PPM FINE CD YEL MED HUE     SP</v>
          </cell>
          <cell r="J3195">
            <v>2.54</v>
          </cell>
          <cell r="K3195">
            <v>2.62</v>
          </cell>
          <cell r="L3195">
            <v>3.1496062992126012E-2</v>
          </cell>
          <cell r="M3195" t="str">
            <v>Actif</v>
          </cell>
          <cell r="N3195"/>
          <cell r="O3195" t="str">
            <v>LIQUITEX</v>
          </cell>
          <cell r="P3195" t="str">
            <v>FINE ARTS</v>
          </cell>
          <cell r="Q3195" t="str">
            <v>LX ACRYLIC</v>
          </cell>
          <cell r="R3195" t="str">
            <v>PROFESSIONAL PAINT MARKER</v>
          </cell>
          <cell r="S3195" t="str">
            <v>2MM</v>
          </cell>
          <cell r="T3195" t="str">
            <v>No serie</v>
          </cell>
          <cell r="U3195" t="str">
            <v>X0830</v>
          </cell>
          <cell r="V3195" t="str">
            <v>10102100626823</v>
          </cell>
          <cell r="W3195" t="str">
            <v>96082000</v>
          </cell>
          <cell r="X3195" t="str">
            <v>GERMANY</v>
          </cell>
          <cell r="Y3195">
            <v>3</v>
          </cell>
        </row>
        <row r="3196">
          <cell r="A3196" t="str">
            <v>887452000877</v>
          </cell>
          <cell r="B3196" t="str">
            <v>4620601</v>
          </cell>
          <cell r="C3196" t="str">
            <v>LQX MARQUEUR POINTE FINE JAUNE DE NAPLES IMITATION</v>
          </cell>
          <cell r="D3196">
            <v>81</v>
          </cell>
          <cell r="E3196"/>
          <cell r="F3196"/>
          <cell r="G3196" t="str">
            <v>LX MARQ FIN JAUNE NAPLES IMI</v>
          </cell>
          <cell r="H3196" t="str">
            <v>LQX PRO PAINT MARKER FINE NAPLES YEL HUE</v>
          </cell>
          <cell r="I3196" t="str">
            <v>LX PPM FINE NAPLES YEL HUE     SP</v>
          </cell>
          <cell r="J3196">
            <v>2.54</v>
          </cell>
          <cell r="K3196">
            <v>2.62</v>
          </cell>
          <cell r="L3196">
            <v>3.1496062992126012E-2</v>
          </cell>
          <cell r="M3196" t="str">
            <v>Actif</v>
          </cell>
          <cell r="N3196"/>
          <cell r="O3196" t="str">
            <v>LIQUITEX</v>
          </cell>
          <cell r="P3196" t="str">
            <v>FINE ARTS</v>
          </cell>
          <cell r="Q3196" t="str">
            <v>LX ACRYLIC</v>
          </cell>
          <cell r="R3196" t="str">
            <v>PROFESSIONAL PAINT MARKER</v>
          </cell>
          <cell r="S3196" t="str">
            <v>2MM</v>
          </cell>
          <cell r="T3196" t="str">
            <v>No serie</v>
          </cell>
          <cell r="U3196" t="str">
            <v>X0601</v>
          </cell>
          <cell r="V3196" t="str">
            <v>10102100626823</v>
          </cell>
          <cell r="W3196" t="str">
            <v>96082000</v>
          </cell>
          <cell r="X3196" t="str">
            <v>GERMANY</v>
          </cell>
          <cell r="Y3196">
            <v>3</v>
          </cell>
        </row>
        <row r="3197">
          <cell r="A3197" t="str">
            <v>887452001034</v>
          </cell>
          <cell r="B3197" t="str">
            <v>4620981</v>
          </cell>
          <cell r="C3197" t="str">
            <v>LQX MARQUEUR POINTE FINE JAUNE FLUORESCENT</v>
          </cell>
          <cell r="D3197">
            <v>81</v>
          </cell>
          <cell r="E3197"/>
          <cell r="F3197"/>
          <cell r="G3197" t="str">
            <v>LX MARQ FIN JAUNE FLUO</v>
          </cell>
          <cell r="H3197" t="str">
            <v>LQX PRO PAINT MARKER FINE FLUO YEL</v>
          </cell>
          <cell r="I3197" t="str">
            <v>LX PPM FINE FLUO YEL           SP</v>
          </cell>
          <cell r="J3197">
            <v>2.54</v>
          </cell>
          <cell r="K3197">
            <v>2.62</v>
          </cell>
          <cell r="L3197">
            <v>3.1496062992126012E-2</v>
          </cell>
          <cell r="M3197" t="str">
            <v>Actif</v>
          </cell>
          <cell r="N3197"/>
          <cell r="O3197" t="str">
            <v>LIQUITEX</v>
          </cell>
          <cell r="P3197" t="str">
            <v>FINE ARTS</v>
          </cell>
          <cell r="Q3197" t="str">
            <v>LX ACRYLIC</v>
          </cell>
          <cell r="R3197" t="str">
            <v>PROFESSIONAL PAINT MARKER</v>
          </cell>
          <cell r="S3197" t="str">
            <v>2MM</v>
          </cell>
          <cell r="T3197" t="str">
            <v>No serie</v>
          </cell>
          <cell r="U3197" t="str">
            <v>X0981</v>
          </cell>
          <cell r="V3197" t="str">
            <v>10102100626823</v>
          </cell>
          <cell r="W3197" t="str">
            <v>96082000</v>
          </cell>
          <cell r="X3197" t="str">
            <v>GERMANY</v>
          </cell>
          <cell r="Y3197">
            <v>3</v>
          </cell>
        </row>
        <row r="3198">
          <cell r="A3198" t="str">
            <v>887452000600</v>
          </cell>
          <cell r="B3198" t="str">
            <v>4620412</v>
          </cell>
          <cell r="C3198" t="str">
            <v>LQX MARQUEUR POINTE FINE JAUNE MOYEN AZO</v>
          </cell>
          <cell r="D3198">
            <v>81</v>
          </cell>
          <cell r="E3198"/>
          <cell r="F3198"/>
          <cell r="G3198" t="str">
            <v>LX MARQ FIN JAUNE MOY AZO</v>
          </cell>
          <cell r="H3198" t="str">
            <v>LQX PRO PAINT MARKER FINE YEL MED AZO</v>
          </cell>
          <cell r="I3198" t="str">
            <v>LX PPM FINE YEL MED AZO        SP</v>
          </cell>
          <cell r="J3198">
            <v>2.54</v>
          </cell>
          <cell r="K3198">
            <v>2.62</v>
          </cell>
          <cell r="L3198">
            <v>3.1496062992126012E-2</v>
          </cell>
          <cell r="M3198" t="str">
            <v>Actif</v>
          </cell>
          <cell r="N3198"/>
          <cell r="O3198" t="str">
            <v>LIQUITEX</v>
          </cell>
          <cell r="P3198" t="str">
            <v>FINE ARTS</v>
          </cell>
          <cell r="Q3198" t="str">
            <v>LX ACRYLIC</v>
          </cell>
          <cell r="R3198" t="str">
            <v>PROFESSIONAL PAINT MARKER</v>
          </cell>
          <cell r="S3198" t="str">
            <v>2MM</v>
          </cell>
          <cell r="T3198" t="str">
            <v>No serie</v>
          </cell>
          <cell r="U3198" t="str">
            <v>X0412</v>
          </cell>
          <cell r="V3198" t="str">
            <v>10102100626823</v>
          </cell>
          <cell r="W3198" t="str">
            <v>96082000</v>
          </cell>
          <cell r="X3198" t="str">
            <v>GERMANY</v>
          </cell>
          <cell r="Y3198">
            <v>3</v>
          </cell>
        </row>
        <row r="3199">
          <cell r="A3199" t="str">
            <v>887452000884</v>
          </cell>
          <cell r="B3199" t="str">
            <v>4620416</v>
          </cell>
          <cell r="C3199" t="str">
            <v>LQX MARQUEUR POINTE FINE JAUNE OXYDE</v>
          </cell>
          <cell r="D3199">
            <v>81</v>
          </cell>
          <cell r="E3199"/>
          <cell r="F3199"/>
          <cell r="G3199" t="str">
            <v>LX MARQ POINTE FIN JNE OXYDE</v>
          </cell>
          <cell r="H3199" t="str">
            <v>LQX PRO PAINT MARKER FINE YEL OXIDE</v>
          </cell>
          <cell r="I3199" t="str">
            <v>LX PPM FINE YEL OXIDE          SP</v>
          </cell>
          <cell r="J3199">
            <v>2.54</v>
          </cell>
          <cell r="K3199">
            <v>2.62</v>
          </cell>
          <cell r="L3199">
            <v>3.1496062992126012E-2</v>
          </cell>
          <cell r="M3199" t="str">
            <v>Actif</v>
          </cell>
          <cell r="N3199"/>
          <cell r="O3199" t="str">
            <v>LIQUITEX</v>
          </cell>
          <cell r="P3199" t="str">
            <v>FINE ARTS</v>
          </cell>
          <cell r="Q3199" t="str">
            <v>LX ACRYLIC</v>
          </cell>
          <cell r="R3199" t="str">
            <v>PROFESSIONAL PAINT MARKER</v>
          </cell>
          <cell r="S3199" t="str">
            <v>2MM</v>
          </cell>
          <cell r="T3199" t="str">
            <v>No serie</v>
          </cell>
          <cell r="U3199" t="str">
            <v>X0416</v>
          </cell>
          <cell r="V3199" t="str">
            <v>10102100626823</v>
          </cell>
          <cell r="W3199" t="str">
            <v>96082000</v>
          </cell>
          <cell r="X3199" t="str">
            <v>GERMANY</v>
          </cell>
          <cell r="Y3199">
            <v>3</v>
          </cell>
        </row>
        <row r="3200">
          <cell r="A3200" t="str">
            <v>887452000686</v>
          </cell>
          <cell r="B3200" t="str">
            <v>4620500</v>
          </cell>
          <cell r="C3200" t="str">
            <v>LQX MARQUEUR POINTE FINE MAGENTA MOYEN</v>
          </cell>
          <cell r="D3200">
            <v>81</v>
          </cell>
          <cell r="E3200"/>
          <cell r="F3200"/>
          <cell r="G3200" t="str">
            <v>LX MARQ FIN MAGENTA MOY</v>
          </cell>
          <cell r="H3200" t="str">
            <v>LQX PRO PAINT MARKER FINE MED MAGENTA</v>
          </cell>
          <cell r="I3200" t="str">
            <v>LX PPM FINE MED MAGENTA        SP</v>
          </cell>
          <cell r="J3200">
            <v>2.54</v>
          </cell>
          <cell r="K3200">
            <v>2.62</v>
          </cell>
          <cell r="L3200">
            <v>3.1496062992126012E-2</v>
          </cell>
          <cell r="M3200" t="str">
            <v>Actif</v>
          </cell>
          <cell r="N3200"/>
          <cell r="O3200" t="str">
            <v>LIQUITEX</v>
          </cell>
          <cell r="P3200" t="str">
            <v>FINE ARTS</v>
          </cell>
          <cell r="Q3200" t="str">
            <v>LX ACRYLIC</v>
          </cell>
          <cell r="R3200" t="str">
            <v>PROFESSIONAL PAINT MARKER</v>
          </cell>
          <cell r="S3200" t="str">
            <v>2MM</v>
          </cell>
          <cell r="T3200" t="str">
            <v>No serie</v>
          </cell>
          <cell r="U3200" t="str">
            <v>X0500</v>
          </cell>
          <cell r="V3200" t="str">
            <v>10102100626823</v>
          </cell>
          <cell r="W3200" t="str">
            <v>96082000</v>
          </cell>
          <cell r="X3200" t="str">
            <v>GERMANY</v>
          </cell>
          <cell r="Y3200">
            <v>3</v>
          </cell>
        </row>
        <row r="3201">
          <cell r="A3201" t="str">
            <v>887452001003</v>
          </cell>
          <cell r="B3201" t="str">
            <v>4620337</v>
          </cell>
          <cell r="C3201" t="str">
            <v>LQX MARQUEUR POINTE FINE NOIR CARBONE</v>
          </cell>
          <cell r="D3201">
            <v>81</v>
          </cell>
          <cell r="E3201"/>
          <cell r="F3201"/>
          <cell r="G3201" t="str">
            <v>LX MARQ FIN NOIR CARBONE</v>
          </cell>
          <cell r="H3201" t="str">
            <v>LQX PRO PAINT MARKER FINE CARBON BLACK</v>
          </cell>
          <cell r="I3201" t="str">
            <v>LX PPM FINE CARBON BLACK       SP</v>
          </cell>
          <cell r="J3201">
            <v>2.54</v>
          </cell>
          <cell r="K3201">
            <v>2.62</v>
          </cell>
          <cell r="L3201">
            <v>3.1496062992126012E-2</v>
          </cell>
          <cell r="M3201" t="str">
            <v>Actif</v>
          </cell>
          <cell r="N3201"/>
          <cell r="O3201" t="str">
            <v>LIQUITEX</v>
          </cell>
          <cell r="P3201" t="str">
            <v>FINE ARTS</v>
          </cell>
          <cell r="Q3201" t="str">
            <v>LX ACRYLIC</v>
          </cell>
          <cell r="R3201" t="str">
            <v>PROFESSIONAL PAINT MARKER</v>
          </cell>
          <cell r="S3201" t="str">
            <v>2MM</v>
          </cell>
          <cell r="T3201" t="str">
            <v>No serie</v>
          </cell>
          <cell r="U3201" t="str">
            <v>X0337</v>
          </cell>
          <cell r="V3201" t="str">
            <v>10102100626823</v>
          </cell>
          <cell r="W3201" t="str">
            <v>96082000</v>
          </cell>
          <cell r="X3201" t="str">
            <v>GERMANY</v>
          </cell>
          <cell r="Y3201">
            <v>3</v>
          </cell>
        </row>
        <row r="3202">
          <cell r="A3202" t="str">
            <v>887452001027</v>
          </cell>
          <cell r="B3202" t="str">
            <v>4620237</v>
          </cell>
          <cell r="C3202" t="str">
            <v>LQX MARQUEUR POINTE FINE OR ANTIQUE IRIDESCENT</v>
          </cell>
          <cell r="D3202">
            <v>81</v>
          </cell>
          <cell r="E3202"/>
          <cell r="F3202"/>
          <cell r="G3202" t="str">
            <v>LX MARQ FIN OR ANTIQUE IRI</v>
          </cell>
          <cell r="H3202" t="str">
            <v>LQX PRO PAINT MARKER FINE IRID ANTIQUE GOLD</v>
          </cell>
          <cell r="I3202" t="str">
            <v>LX PPM FINE IRI ANTIQUE GOLD   SP</v>
          </cell>
          <cell r="J3202">
            <v>2.54</v>
          </cell>
          <cell r="K3202">
            <v>2.62</v>
          </cell>
          <cell r="L3202">
            <v>3.1496062992126012E-2</v>
          </cell>
          <cell r="M3202" t="str">
            <v>Actif</v>
          </cell>
          <cell r="N3202"/>
          <cell r="O3202" t="str">
            <v>LIQUITEX</v>
          </cell>
          <cell r="P3202" t="str">
            <v>FINE ARTS</v>
          </cell>
          <cell r="Q3202" t="str">
            <v>LX ACRYLIC</v>
          </cell>
          <cell r="R3202" t="str">
            <v>PROFESSIONAL PAINT MARKER</v>
          </cell>
          <cell r="S3202" t="str">
            <v>2MM</v>
          </cell>
          <cell r="T3202" t="str">
            <v>No serie</v>
          </cell>
          <cell r="U3202" t="str">
            <v>X0237</v>
          </cell>
          <cell r="V3202" t="str">
            <v>10102100626823</v>
          </cell>
          <cell r="W3202" t="str">
            <v>96082000</v>
          </cell>
          <cell r="X3202" t="str">
            <v>GERMANY</v>
          </cell>
          <cell r="Y3202">
            <v>3</v>
          </cell>
        </row>
        <row r="3203">
          <cell r="A3203" t="str">
            <v>887452000624</v>
          </cell>
          <cell r="B3203" t="str">
            <v>4620720</v>
          </cell>
          <cell r="C3203" t="str">
            <v>LQX MARQUEUR POINTE FINE ORANGE CADMIUM IMITATION</v>
          </cell>
          <cell r="D3203">
            <v>81</v>
          </cell>
          <cell r="E3203"/>
          <cell r="F3203"/>
          <cell r="G3203" t="str">
            <v>LX MARQ FIN ORANGE CAD IMI</v>
          </cell>
          <cell r="H3203" t="str">
            <v>LQX PRO PAINT MARKER FINE CAD ORANGE HUE</v>
          </cell>
          <cell r="I3203" t="str">
            <v>LX PPM FINE CD ORANGE HUE      SP</v>
          </cell>
          <cell r="J3203">
            <v>2.54</v>
          </cell>
          <cell r="K3203">
            <v>2.62</v>
          </cell>
          <cell r="L3203">
            <v>3.1496062992126012E-2</v>
          </cell>
          <cell r="M3203" t="str">
            <v>Actif</v>
          </cell>
          <cell r="N3203"/>
          <cell r="O3203" t="str">
            <v>LIQUITEX</v>
          </cell>
          <cell r="P3203" t="str">
            <v>FINE ARTS</v>
          </cell>
          <cell r="Q3203" t="str">
            <v>LX ACRYLIC</v>
          </cell>
          <cell r="R3203" t="str">
            <v>PROFESSIONAL PAINT MARKER</v>
          </cell>
          <cell r="S3203" t="str">
            <v>2MM</v>
          </cell>
          <cell r="T3203" t="str">
            <v>No serie</v>
          </cell>
          <cell r="U3203" t="str">
            <v>X0720</v>
          </cell>
          <cell r="V3203" t="str">
            <v>10102100626823</v>
          </cell>
          <cell r="W3203" t="str">
            <v>96082000</v>
          </cell>
          <cell r="X3203" t="str">
            <v>GERMANY</v>
          </cell>
          <cell r="Y3203">
            <v>3</v>
          </cell>
        </row>
        <row r="3204">
          <cell r="A3204" t="str">
            <v>887452001041</v>
          </cell>
          <cell r="B3204" t="str">
            <v>4620982</v>
          </cell>
          <cell r="C3204" t="str">
            <v>LQX MARQUEUR POINTE FINE ORANGE FLUORESCENT</v>
          </cell>
          <cell r="D3204">
            <v>81</v>
          </cell>
          <cell r="E3204"/>
          <cell r="F3204"/>
          <cell r="G3204" t="str">
            <v>LX MARQ FIN ORANGE FLUO</v>
          </cell>
          <cell r="H3204" t="str">
            <v>LQX PRO PAINT MARKER FINE FLUO ORANGE</v>
          </cell>
          <cell r="I3204" t="str">
            <v>LX PPM FINE FLUO ORANGE        SP</v>
          </cell>
          <cell r="J3204">
            <v>2.54</v>
          </cell>
          <cell r="K3204">
            <v>2.62</v>
          </cell>
          <cell r="L3204">
            <v>3.1496062992126012E-2</v>
          </cell>
          <cell r="M3204" t="str">
            <v>Actif</v>
          </cell>
          <cell r="N3204"/>
          <cell r="O3204" t="str">
            <v>LIQUITEX</v>
          </cell>
          <cell r="P3204" t="str">
            <v>FINE ARTS</v>
          </cell>
          <cell r="Q3204" t="str">
            <v>LX ACRYLIC</v>
          </cell>
          <cell r="R3204" t="str">
            <v>PROFESSIONAL PAINT MARKER</v>
          </cell>
          <cell r="S3204" t="str">
            <v>2MM</v>
          </cell>
          <cell r="T3204" t="str">
            <v>No serie</v>
          </cell>
          <cell r="U3204" t="str">
            <v>X0982</v>
          </cell>
          <cell r="V3204" t="str">
            <v>10102100626823</v>
          </cell>
          <cell r="W3204" t="str">
            <v>96082000</v>
          </cell>
          <cell r="X3204" t="str">
            <v>GERMANY</v>
          </cell>
          <cell r="Y3204">
            <v>3</v>
          </cell>
        </row>
        <row r="3205">
          <cell r="A3205" t="str">
            <v>887452000983</v>
          </cell>
          <cell r="B3205" t="str">
            <v>4620436</v>
          </cell>
          <cell r="C3205" t="str">
            <v>LQX MARQUEUR POINTE FINE PARCHEMIN</v>
          </cell>
          <cell r="D3205">
            <v>81</v>
          </cell>
          <cell r="E3205"/>
          <cell r="F3205"/>
          <cell r="G3205" t="str">
            <v>LX MARQ FIN PARCHEMIN</v>
          </cell>
          <cell r="H3205" t="str">
            <v>LQX PRO PAINT MARKER FINE PARCHMENT</v>
          </cell>
          <cell r="I3205" t="str">
            <v>LX PPM FINE PARCHMENT          SP</v>
          </cell>
          <cell r="J3205">
            <v>2.54</v>
          </cell>
          <cell r="K3205">
            <v>2.62</v>
          </cell>
          <cell r="L3205">
            <v>3.1496062992126012E-2</v>
          </cell>
          <cell r="M3205" t="str">
            <v>Actif</v>
          </cell>
          <cell r="N3205"/>
          <cell r="O3205" t="str">
            <v>LIQUITEX</v>
          </cell>
          <cell r="P3205" t="str">
            <v>FINE ARTS</v>
          </cell>
          <cell r="Q3205" t="str">
            <v>LX ACRYLIC</v>
          </cell>
          <cell r="R3205" t="str">
            <v>PROFESSIONAL PAINT MARKER</v>
          </cell>
          <cell r="S3205" t="str">
            <v>2MM</v>
          </cell>
          <cell r="T3205" t="str">
            <v>No serie</v>
          </cell>
          <cell r="U3205" t="str">
            <v>X0436</v>
          </cell>
          <cell r="V3205" t="str">
            <v>10102100626823</v>
          </cell>
          <cell r="W3205" t="str">
            <v>96082000</v>
          </cell>
          <cell r="X3205" t="str">
            <v>GERMANY</v>
          </cell>
          <cell r="Y3205">
            <v>3</v>
          </cell>
        </row>
        <row r="3206">
          <cell r="A3206" t="str">
            <v>887452000693</v>
          </cell>
          <cell r="B3206" t="str">
            <v>4620186</v>
          </cell>
          <cell r="C3206" t="str">
            <v>LQX MARQUEUR POINTE FINE POURPRE</v>
          </cell>
          <cell r="D3206">
            <v>81</v>
          </cell>
          <cell r="E3206"/>
          <cell r="F3206"/>
          <cell r="G3206" t="str">
            <v>LX MARQ FIN POURPRE</v>
          </cell>
          <cell r="H3206" t="str">
            <v>LQX PRO PAINT MARKER FINE DIOXAZINE PURPLE</v>
          </cell>
          <cell r="I3206" t="str">
            <v>LX PPM FINE DIOXAZINE PURPLE   SP</v>
          </cell>
          <cell r="J3206">
            <v>2.54</v>
          </cell>
          <cell r="K3206">
            <v>2.62</v>
          </cell>
          <cell r="L3206">
            <v>3.1496062992126012E-2</v>
          </cell>
          <cell r="M3206" t="str">
            <v>Actif</v>
          </cell>
          <cell r="N3206"/>
          <cell r="O3206" t="str">
            <v>LIQUITEX</v>
          </cell>
          <cell r="P3206" t="str">
            <v>FINE ARTS</v>
          </cell>
          <cell r="Q3206" t="str">
            <v>LX ACRYLIC</v>
          </cell>
          <cell r="R3206" t="str">
            <v>PROFESSIONAL PAINT MARKER</v>
          </cell>
          <cell r="S3206" t="str">
            <v>2MM</v>
          </cell>
          <cell r="T3206" t="str">
            <v>No serie</v>
          </cell>
          <cell r="U3206" t="str">
            <v>X0186</v>
          </cell>
          <cell r="V3206" t="str">
            <v>10102100626823</v>
          </cell>
          <cell r="W3206" t="str">
            <v>96082000</v>
          </cell>
          <cell r="X3206" t="str">
            <v>GERMANY</v>
          </cell>
          <cell r="Y3206">
            <v>3</v>
          </cell>
        </row>
        <row r="3207">
          <cell r="A3207" t="str">
            <v>887452000709</v>
          </cell>
          <cell r="B3207" t="str">
            <v>4620590</v>
          </cell>
          <cell r="C3207" t="str">
            <v>LQX MARQUEUR POINTE FINE POURPRE ECLATANT</v>
          </cell>
          <cell r="D3207">
            <v>81</v>
          </cell>
          <cell r="E3207"/>
          <cell r="F3207"/>
          <cell r="G3207" t="str">
            <v>LX MARQ FIN POURPRE ECLAT</v>
          </cell>
          <cell r="H3207" t="str">
            <v>LQX PRO PAINT MARKER FINE BRILLIANT PURPLE</v>
          </cell>
          <cell r="I3207" t="str">
            <v>LX PPM FINE BRIL PURPLE        SP</v>
          </cell>
          <cell r="J3207">
            <v>2.54</v>
          </cell>
          <cell r="K3207">
            <v>2.62</v>
          </cell>
          <cell r="L3207">
            <v>3.1496062992126012E-2</v>
          </cell>
          <cell r="M3207" t="str">
            <v>Actif</v>
          </cell>
          <cell r="N3207"/>
          <cell r="O3207" t="str">
            <v>LIQUITEX</v>
          </cell>
          <cell r="P3207" t="str">
            <v>FINE ARTS</v>
          </cell>
          <cell r="Q3207" t="str">
            <v>LX ACRYLIC</v>
          </cell>
          <cell r="R3207" t="str">
            <v>PROFESSIONAL PAINT MARKER</v>
          </cell>
          <cell r="S3207" t="str">
            <v>2MM</v>
          </cell>
          <cell r="T3207" t="str">
            <v>No serie</v>
          </cell>
          <cell r="U3207" t="str">
            <v>X0590</v>
          </cell>
          <cell r="V3207" t="str">
            <v>10102100626823</v>
          </cell>
          <cell r="W3207" t="str">
            <v>96082000</v>
          </cell>
          <cell r="X3207" t="str">
            <v>GERMANY</v>
          </cell>
          <cell r="Y3207">
            <v>3</v>
          </cell>
        </row>
        <row r="3208">
          <cell r="A3208" t="str">
            <v>887452000679</v>
          </cell>
          <cell r="B3208" t="str">
            <v>4620810</v>
          </cell>
          <cell r="C3208" t="str">
            <v>LQX MARQUEUR POINTE FINE ROSE CLAIR</v>
          </cell>
          <cell r="D3208">
            <v>81</v>
          </cell>
          <cell r="E3208"/>
          <cell r="F3208"/>
          <cell r="G3208" t="str">
            <v>LX MARQ FIN ROSE CL</v>
          </cell>
          <cell r="H3208" t="str">
            <v>LQX PRO PAINT MARKER FINE LIGHT PINK</v>
          </cell>
          <cell r="I3208" t="str">
            <v>LX PPM FINE LIGHT PINK         SP</v>
          </cell>
          <cell r="J3208">
            <v>2.54</v>
          </cell>
          <cell r="K3208">
            <v>2.62</v>
          </cell>
          <cell r="L3208">
            <v>3.1496062992126012E-2</v>
          </cell>
          <cell r="M3208" t="str">
            <v>Actif</v>
          </cell>
          <cell r="N3208"/>
          <cell r="O3208" t="str">
            <v>LIQUITEX</v>
          </cell>
          <cell r="P3208" t="str">
            <v>FINE ARTS</v>
          </cell>
          <cell r="Q3208" t="str">
            <v>LX ACRYLIC</v>
          </cell>
          <cell r="R3208" t="str">
            <v>PROFESSIONAL PAINT MARKER</v>
          </cell>
          <cell r="S3208" t="str">
            <v>2MM</v>
          </cell>
          <cell r="T3208" t="str">
            <v>No serie</v>
          </cell>
          <cell r="U3208" t="str">
            <v>X0810</v>
          </cell>
          <cell r="V3208" t="str">
            <v>10102100626823</v>
          </cell>
          <cell r="W3208" t="str">
            <v>96082000</v>
          </cell>
          <cell r="X3208" t="str">
            <v>GERMANY</v>
          </cell>
          <cell r="Y3208">
            <v>3</v>
          </cell>
        </row>
        <row r="3209">
          <cell r="A3209" t="str">
            <v>887452001065</v>
          </cell>
          <cell r="B3209" t="str">
            <v>4620987</v>
          </cell>
          <cell r="C3209" t="str">
            <v>LQX MARQUEUR POINTE FINE ROSE FLUORESCENT</v>
          </cell>
          <cell r="D3209">
            <v>81</v>
          </cell>
          <cell r="E3209"/>
          <cell r="F3209"/>
          <cell r="G3209" t="str">
            <v>LX MARQ FIN ROSE FLUO</v>
          </cell>
          <cell r="H3209" t="str">
            <v>LQX PRO PAINT MARKER FINE FLUO PINK</v>
          </cell>
          <cell r="I3209" t="str">
            <v>LX PPM FINE FLUO PINK          SP</v>
          </cell>
          <cell r="J3209">
            <v>2.54</v>
          </cell>
          <cell r="K3209">
            <v>2.62</v>
          </cell>
          <cell r="L3209">
            <v>3.1496062992126012E-2</v>
          </cell>
          <cell r="M3209" t="str">
            <v>Actif</v>
          </cell>
          <cell r="N3209"/>
          <cell r="O3209" t="str">
            <v>LIQUITEX</v>
          </cell>
          <cell r="P3209" t="str">
            <v>FINE ARTS</v>
          </cell>
          <cell r="Q3209" t="str">
            <v>LX ACRYLIC</v>
          </cell>
          <cell r="R3209" t="str">
            <v>PROFESSIONAL PAINT MARKER</v>
          </cell>
          <cell r="S3209" t="str">
            <v>2MM</v>
          </cell>
          <cell r="T3209" t="str">
            <v>No serie</v>
          </cell>
          <cell r="U3209" t="str">
            <v>X0987</v>
          </cell>
          <cell r="V3209" t="str">
            <v>10102100626823</v>
          </cell>
          <cell r="W3209" t="str">
            <v>96082000</v>
          </cell>
          <cell r="X3209" t="str">
            <v>GERMANY</v>
          </cell>
          <cell r="Y3209">
            <v>3</v>
          </cell>
        </row>
        <row r="3210">
          <cell r="A3210" t="str">
            <v>887452001058</v>
          </cell>
          <cell r="B3210" t="str">
            <v>4620983</v>
          </cell>
          <cell r="C3210" t="str">
            <v>LQX MARQUEUR POINTE FINE ROUGE FLUORESCENT</v>
          </cell>
          <cell r="D3210">
            <v>81</v>
          </cell>
          <cell r="E3210"/>
          <cell r="F3210"/>
          <cell r="G3210" t="str">
            <v>LX MARQ FIN ROUGE FLUO</v>
          </cell>
          <cell r="H3210" t="str">
            <v>LQX PRO PAINT MARKER FINE FLUO RED</v>
          </cell>
          <cell r="I3210" t="str">
            <v>LX PPM FINE FLUO RED           SP</v>
          </cell>
          <cell r="J3210">
            <v>2.54</v>
          </cell>
          <cell r="K3210">
            <v>2.62</v>
          </cell>
          <cell r="L3210">
            <v>3.1496062992126012E-2</v>
          </cell>
          <cell r="M3210" t="str">
            <v>Actif</v>
          </cell>
          <cell r="N3210"/>
          <cell r="O3210" t="str">
            <v>LIQUITEX</v>
          </cell>
          <cell r="P3210" t="str">
            <v>FINE ARTS</v>
          </cell>
          <cell r="Q3210" t="str">
            <v>LX ACRYLIC</v>
          </cell>
          <cell r="R3210" t="str">
            <v>PROFESSIONAL PAINT MARKER</v>
          </cell>
          <cell r="S3210" t="str">
            <v>2MM</v>
          </cell>
          <cell r="T3210" t="str">
            <v>No serie</v>
          </cell>
          <cell r="U3210" t="str">
            <v>X0983</v>
          </cell>
          <cell r="V3210" t="str">
            <v>10102100626823</v>
          </cell>
          <cell r="W3210" t="str">
            <v>96082000</v>
          </cell>
          <cell r="X3210" t="str">
            <v>GERMANY</v>
          </cell>
          <cell r="Y3210">
            <v>3</v>
          </cell>
        </row>
        <row r="3211">
          <cell r="A3211" t="str">
            <v>887452000914</v>
          </cell>
          <cell r="B3211" t="str">
            <v>4620127</v>
          </cell>
          <cell r="C3211" t="str">
            <v>LQX MARQUEUR POINTE FINE TERRE DE SIENNE BRULEE</v>
          </cell>
          <cell r="D3211">
            <v>81</v>
          </cell>
          <cell r="E3211"/>
          <cell r="F3211"/>
          <cell r="G3211" t="str">
            <v>LX MARQ FIN TERRE SIENNE BRULE</v>
          </cell>
          <cell r="H3211" t="str">
            <v>LQX PRO PAINT MARKER FINE BURNT SIENNA</v>
          </cell>
          <cell r="I3211" t="str">
            <v>LX PPM FINE BURNT SIENNA       SP</v>
          </cell>
          <cell r="J3211">
            <v>2.54</v>
          </cell>
          <cell r="K3211">
            <v>2.62</v>
          </cell>
          <cell r="L3211">
            <v>3.1496062992126012E-2</v>
          </cell>
          <cell r="M3211" t="str">
            <v>Actif</v>
          </cell>
          <cell r="N3211"/>
          <cell r="O3211" t="str">
            <v>LIQUITEX</v>
          </cell>
          <cell r="P3211" t="str">
            <v>FINE ARTS</v>
          </cell>
          <cell r="Q3211" t="str">
            <v>LX ACRYLIC</v>
          </cell>
          <cell r="R3211" t="str">
            <v>PROFESSIONAL PAINT MARKER</v>
          </cell>
          <cell r="S3211" t="str">
            <v>2MM</v>
          </cell>
          <cell r="T3211" t="str">
            <v>No serie</v>
          </cell>
          <cell r="U3211" t="str">
            <v>X0127</v>
          </cell>
          <cell r="V3211" t="str">
            <v>10102100626823</v>
          </cell>
          <cell r="W3211" t="str">
            <v>96082000</v>
          </cell>
          <cell r="X3211" t="str">
            <v>GERMANY</v>
          </cell>
          <cell r="Y3211">
            <v>3</v>
          </cell>
        </row>
        <row r="3212">
          <cell r="A3212" t="str">
            <v>887452000907</v>
          </cell>
          <cell r="B3212" t="str">
            <v>4620330</v>
          </cell>
          <cell r="C3212" t="str">
            <v>LQX MARQUEUR POINTE FINE TERRE DE SIENNE NATURELLE</v>
          </cell>
          <cell r="D3212">
            <v>81</v>
          </cell>
          <cell r="E3212"/>
          <cell r="F3212"/>
          <cell r="G3212" t="str">
            <v>LX MARQ FIN TERRE SIENNE NATUR</v>
          </cell>
          <cell r="H3212" t="str">
            <v>LQX PRO PAINT MARKER FINE RAW SIENNA</v>
          </cell>
          <cell r="I3212" t="str">
            <v>LX PPM FINE RAW SIENNA         SP</v>
          </cell>
          <cell r="J3212">
            <v>2.54</v>
          </cell>
          <cell r="K3212">
            <v>2.62</v>
          </cell>
          <cell r="L3212">
            <v>3.1496062992126012E-2</v>
          </cell>
          <cell r="M3212" t="str">
            <v>Actif</v>
          </cell>
          <cell r="N3212"/>
          <cell r="O3212" t="str">
            <v>LIQUITEX</v>
          </cell>
          <cell r="P3212" t="str">
            <v>FINE ARTS</v>
          </cell>
          <cell r="Q3212" t="str">
            <v>LX ACRYLIC</v>
          </cell>
          <cell r="R3212" t="str">
            <v>PROFESSIONAL PAINT MARKER</v>
          </cell>
          <cell r="S3212" t="str">
            <v>2MM</v>
          </cell>
          <cell r="T3212" t="str">
            <v>No serie</v>
          </cell>
          <cell r="U3212" t="str">
            <v>X0330</v>
          </cell>
          <cell r="V3212" t="str">
            <v>10102100626823</v>
          </cell>
          <cell r="W3212" t="str">
            <v>96082000</v>
          </cell>
          <cell r="X3212" t="str">
            <v>GERMANY</v>
          </cell>
          <cell r="Y3212">
            <v>3</v>
          </cell>
        </row>
        <row r="3213">
          <cell r="A3213" t="str">
            <v>887452000921</v>
          </cell>
          <cell r="B3213" t="str">
            <v>4620128</v>
          </cell>
          <cell r="C3213" t="str">
            <v>LQX MARQUEUR POINTE FINE TERRE OMBRE BRULEE</v>
          </cell>
          <cell r="D3213">
            <v>81</v>
          </cell>
          <cell r="E3213"/>
          <cell r="F3213"/>
          <cell r="G3213" t="str">
            <v>LX MARQ FIN TERRE OMBRE BRULEE</v>
          </cell>
          <cell r="H3213" t="str">
            <v>LQX PRO PAINT MARKER FINE BURNT UMBER</v>
          </cell>
          <cell r="I3213" t="str">
            <v>LX PPM FINE BURNT UMBER        SP</v>
          </cell>
          <cell r="J3213">
            <v>2.54</v>
          </cell>
          <cell r="K3213">
            <v>2.62</v>
          </cell>
          <cell r="L3213">
            <v>3.1496062992126012E-2</v>
          </cell>
          <cell r="M3213" t="str">
            <v>Actif</v>
          </cell>
          <cell r="N3213"/>
          <cell r="O3213" t="str">
            <v>LIQUITEX</v>
          </cell>
          <cell r="P3213" t="str">
            <v>FINE ARTS</v>
          </cell>
          <cell r="Q3213" t="str">
            <v>LX ACRYLIC</v>
          </cell>
          <cell r="R3213" t="str">
            <v>PROFESSIONAL PAINT MARKER</v>
          </cell>
          <cell r="S3213" t="str">
            <v>2MM</v>
          </cell>
          <cell r="T3213" t="str">
            <v>No serie</v>
          </cell>
          <cell r="U3213" t="str">
            <v>X0128</v>
          </cell>
          <cell r="V3213" t="str">
            <v>10102100626823</v>
          </cell>
          <cell r="W3213" t="str">
            <v>96082000</v>
          </cell>
          <cell r="X3213" t="str">
            <v>GERMANY</v>
          </cell>
          <cell r="Y3213">
            <v>3</v>
          </cell>
        </row>
        <row r="3214">
          <cell r="A3214" t="str">
            <v>887452000938</v>
          </cell>
          <cell r="B3214" t="str">
            <v>4620331</v>
          </cell>
          <cell r="C3214" t="str">
            <v>LQX MARQUEUR POINTE FINE TERRE OMBRE NATURELLE</v>
          </cell>
          <cell r="D3214">
            <v>81</v>
          </cell>
          <cell r="E3214"/>
          <cell r="F3214"/>
          <cell r="G3214" t="str">
            <v>LX MARQ FIN TERRE OMBRE NATURE</v>
          </cell>
          <cell r="H3214" t="str">
            <v>LQX PRO PAINT MARKER FINE RAW UMBER</v>
          </cell>
          <cell r="I3214" t="str">
            <v>LX PPM FINE RAW UMBER          SP</v>
          </cell>
          <cell r="J3214">
            <v>2.54</v>
          </cell>
          <cell r="K3214">
            <v>2.62</v>
          </cell>
          <cell r="L3214">
            <v>3.1496062992126012E-2</v>
          </cell>
          <cell r="M3214" t="str">
            <v>Actif</v>
          </cell>
          <cell r="N3214"/>
          <cell r="O3214" t="str">
            <v>LIQUITEX</v>
          </cell>
          <cell r="P3214" t="str">
            <v>FINE ARTS</v>
          </cell>
          <cell r="Q3214" t="str">
            <v>LX ACRYLIC</v>
          </cell>
          <cell r="R3214" t="str">
            <v>PROFESSIONAL PAINT MARKER</v>
          </cell>
          <cell r="S3214" t="str">
            <v>2MM</v>
          </cell>
          <cell r="T3214" t="str">
            <v>No serie</v>
          </cell>
          <cell r="U3214" t="str">
            <v>X0331</v>
          </cell>
          <cell r="V3214" t="str">
            <v>10102100626823</v>
          </cell>
          <cell r="W3214" t="str">
            <v>96082000</v>
          </cell>
          <cell r="X3214" t="str">
            <v>GERMANY</v>
          </cell>
          <cell r="Y3214">
            <v>3</v>
          </cell>
        </row>
        <row r="3215">
          <cell r="A3215" t="str">
            <v>887452000976</v>
          </cell>
          <cell r="B3215" t="str">
            <v>4620434</v>
          </cell>
          <cell r="C3215" t="str">
            <v>LQX MARQUEUR POINTE FINE TITANE ECRU</v>
          </cell>
          <cell r="D3215">
            <v>81</v>
          </cell>
          <cell r="E3215"/>
          <cell r="F3215"/>
          <cell r="G3215" t="str">
            <v>LX MARQ FIN TITANE ECRU</v>
          </cell>
          <cell r="H3215" t="str">
            <v>LQX PRO PAINT MARKER FINE UNBLEACHED TITANI</v>
          </cell>
          <cell r="I3215" t="str">
            <v>LX PPM FINE UNBLEACHED TITAN   SP</v>
          </cell>
          <cell r="J3215">
            <v>2.54</v>
          </cell>
          <cell r="K3215">
            <v>2.62</v>
          </cell>
          <cell r="L3215">
            <v>3.1496062992126012E-2</v>
          </cell>
          <cell r="M3215" t="str">
            <v>Actif</v>
          </cell>
          <cell r="N3215"/>
          <cell r="O3215" t="str">
            <v>LIQUITEX</v>
          </cell>
          <cell r="P3215" t="str">
            <v>FINE ARTS</v>
          </cell>
          <cell r="Q3215" t="str">
            <v>LX ACRYLIC</v>
          </cell>
          <cell r="R3215" t="str">
            <v>PROFESSIONAL PAINT MARKER</v>
          </cell>
          <cell r="S3215" t="str">
            <v>2MM</v>
          </cell>
          <cell r="T3215" t="str">
            <v>No serie</v>
          </cell>
          <cell r="U3215" t="str">
            <v>X0434</v>
          </cell>
          <cell r="V3215" t="str">
            <v>10102100626823</v>
          </cell>
          <cell r="W3215" t="str">
            <v>96082000</v>
          </cell>
          <cell r="X3215" t="str">
            <v>GERMANY</v>
          </cell>
          <cell r="Y3215">
            <v>3</v>
          </cell>
        </row>
        <row r="3216">
          <cell r="A3216" t="str">
            <v>887452000839</v>
          </cell>
          <cell r="B3216" t="str">
            <v>4620312</v>
          </cell>
          <cell r="C3216" t="str">
            <v>LQX MARQUEUR POINTE FINE VERT CLAIR PERMANENT</v>
          </cell>
          <cell r="D3216">
            <v>81</v>
          </cell>
          <cell r="E3216"/>
          <cell r="F3216"/>
          <cell r="G3216" t="str">
            <v>LX MARQ FIN VERT CL PERM</v>
          </cell>
          <cell r="H3216" t="str">
            <v>LQX PRO PAINT MARKER FINE LIGHT GREEN PERM</v>
          </cell>
          <cell r="I3216" t="str">
            <v>LX PPM FINE LIGHT GREEN PERM   SP</v>
          </cell>
          <cell r="J3216">
            <v>2.54</v>
          </cell>
          <cell r="K3216">
            <v>2.62</v>
          </cell>
          <cell r="L3216">
            <v>3.1496062992126012E-2</v>
          </cell>
          <cell r="M3216" t="str">
            <v>Actif</v>
          </cell>
          <cell r="N3216"/>
          <cell r="O3216" t="str">
            <v>LIQUITEX</v>
          </cell>
          <cell r="P3216" t="str">
            <v>FINE ARTS</v>
          </cell>
          <cell r="Q3216" t="str">
            <v>LX ACRYLIC</v>
          </cell>
          <cell r="R3216" t="str">
            <v>PROFESSIONAL PAINT MARKER</v>
          </cell>
          <cell r="S3216" t="str">
            <v>2MM</v>
          </cell>
          <cell r="T3216" t="str">
            <v>No serie</v>
          </cell>
          <cell r="U3216" t="str">
            <v>X0312</v>
          </cell>
          <cell r="V3216" t="str">
            <v>10102100626823</v>
          </cell>
          <cell r="W3216" t="str">
            <v>96082000</v>
          </cell>
          <cell r="X3216" t="str">
            <v>GERMANY</v>
          </cell>
          <cell r="Y3216">
            <v>3</v>
          </cell>
        </row>
        <row r="3217">
          <cell r="A3217" t="str">
            <v>887452000853</v>
          </cell>
          <cell r="B3217" t="str">
            <v>4620224</v>
          </cell>
          <cell r="C3217" t="str">
            <v>LQX MARQUEUR POINTE FINE VERT DE HOOKER</v>
          </cell>
          <cell r="D3217">
            <v>81</v>
          </cell>
          <cell r="E3217"/>
          <cell r="F3217"/>
          <cell r="G3217" t="str">
            <v>LX MARQ FIN VERT DE HOOKER</v>
          </cell>
          <cell r="H3217" t="str">
            <v>LQX PRO PAINT MARKER FINE HOOKERS GREEN</v>
          </cell>
          <cell r="I3217" t="str">
            <v>LX PPM FINE HOOKERS GREEN      SP</v>
          </cell>
          <cell r="J3217">
            <v>2.54</v>
          </cell>
          <cell r="K3217">
            <v>2.62</v>
          </cell>
          <cell r="L3217">
            <v>3.1496062992126012E-2</v>
          </cell>
          <cell r="M3217" t="str">
            <v>Actif</v>
          </cell>
          <cell r="N3217"/>
          <cell r="O3217" t="str">
            <v>LIQUITEX</v>
          </cell>
          <cell r="P3217" t="str">
            <v>FINE ARTS</v>
          </cell>
          <cell r="Q3217" t="str">
            <v>LX ACRYLIC</v>
          </cell>
          <cell r="R3217" t="str">
            <v>PROFESSIONAL PAINT MARKER</v>
          </cell>
          <cell r="S3217" t="str">
            <v>2MM</v>
          </cell>
          <cell r="T3217" t="str">
            <v>No serie</v>
          </cell>
          <cell r="U3217" t="str">
            <v>X0224</v>
          </cell>
          <cell r="V3217" t="str">
            <v>10102100626823</v>
          </cell>
          <cell r="W3217" t="str">
            <v>96082000</v>
          </cell>
          <cell r="X3217" t="str">
            <v>GERMANY</v>
          </cell>
          <cell r="Y3217">
            <v>3</v>
          </cell>
        </row>
        <row r="3218">
          <cell r="A3218" t="str">
            <v>887452000792</v>
          </cell>
          <cell r="B3218" t="str">
            <v>4620660</v>
          </cell>
          <cell r="C3218" t="str">
            <v>LQX MARQUEUR POINTE FINE VERT EAU ECLATANT</v>
          </cell>
          <cell r="D3218">
            <v>81</v>
          </cell>
          <cell r="E3218"/>
          <cell r="F3218"/>
          <cell r="G3218" t="str">
            <v>LX MARQ FIN VERT EAU ECLATANT</v>
          </cell>
          <cell r="H3218" t="str">
            <v>LQX PRO PAINT MARKER FINE BRIGHT AQUA GREEN</v>
          </cell>
          <cell r="I3218" t="str">
            <v>LX PPM FINE BRGT AQUA GREEN    SP</v>
          </cell>
          <cell r="J3218">
            <v>2.54</v>
          </cell>
          <cell r="K3218">
            <v>2.62</v>
          </cell>
          <cell r="L3218">
            <v>3.1496062992126012E-2</v>
          </cell>
          <cell r="M3218" t="str">
            <v>Actif</v>
          </cell>
          <cell r="N3218"/>
          <cell r="O3218" t="str">
            <v>LIQUITEX</v>
          </cell>
          <cell r="P3218" t="str">
            <v>FINE ARTS</v>
          </cell>
          <cell r="Q3218" t="str">
            <v>LX ACRYLIC</v>
          </cell>
          <cell r="R3218" t="str">
            <v>PROFESSIONAL PAINT MARKER</v>
          </cell>
          <cell r="S3218" t="str">
            <v>2MM</v>
          </cell>
          <cell r="T3218" t="str">
            <v>No serie</v>
          </cell>
          <cell r="U3218" t="str">
            <v>X0660</v>
          </cell>
          <cell r="V3218" t="str">
            <v>10102100626823</v>
          </cell>
          <cell r="W3218" t="str">
            <v>96082000</v>
          </cell>
          <cell r="X3218" t="str">
            <v>GERMANY</v>
          </cell>
          <cell r="Y3218">
            <v>3</v>
          </cell>
        </row>
        <row r="3219">
          <cell r="A3219" t="str">
            <v>887452000822</v>
          </cell>
          <cell r="B3219" t="str">
            <v>4620450</v>
          </cell>
          <cell r="C3219" t="str">
            <v>LQX MARQUEUR POINTE FINE VERT EMERAUDE</v>
          </cell>
          <cell r="D3219">
            <v>81</v>
          </cell>
          <cell r="E3219"/>
          <cell r="F3219"/>
          <cell r="G3219" t="str">
            <v>LX MARQ FIN VERT EMERAUDE</v>
          </cell>
          <cell r="H3219" t="str">
            <v>LQX PRO PAINT MARKER FINE EMERALD GREEN</v>
          </cell>
          <cell r="I3219" t="str">
            <v>LX PPM FINE EMERALD GREEN      SP</v>
          </cell>
          <cell r="J3219">
            <v>2.54</v>
          </cell>
          <cell r="K3219">
            <v>2.62</v>
          </cell>
          <cell r="L3219">
            <v>3.1496062992126012E-2</v>
          </cell>
          <cell r="M3219" t="str">
            <v>Actif</v>
          </cell>
          <cell r="N3219"/>
          <cell r="O3219" t="str">
            <v>LIQUITEX</v>
          </cell>
          <cell r="P3219" t="str">
            <v>FINE ARTS</v>
          </cell>
          <cell r="Q3219" t="str">
            <v>LX ACRYLIC</v>
          </cell>
          <cell r="R3219" t="str">
            <v>PROFESSIONAL PAINT MARKER</v>
          </cell>
          <cell r="S3219" t="str">
            <v>2MM</v>
          </cell>
          <cell r="T3219" t="str">
            <v>No serie</v>
          </cell>
          <cell r="U3219" t="str">
            <v>X0450</v>
          </cell>
          <cell r="V3219" t="str">
            <v>10102100626823</v>
          </cell>
          <cell r="W3219" t="str">
            <v>96082000</v>
          </cell>
          <cell r="X3219" t="str">
            <v>GERMANY</v>
          </cell>
          <cell r="Y3219">
            <v>3</v>
          </cell>
        </row>
        <row r="3220">
          <cell r="A3220" t="str">
            <v>887452001072</v>
          </cell>
          <cell r="B3220" t="str">
            <v>4620985</v>
          </cell>
          <cell r="C3220" t="str">
            <v>LQX MARQUEUR POINTE FINE VERT FLUORESCENT</v>
          </cell>
          <cell r="D3220">
            <v>81</v>
          </cell>
          <cell r="E3220"/>
          <cell r="F3220"/>
          <cell r="G3220" t="str">
            <v>LX MARQ FIN VERT FLUO</v>
          </cell>
          <cell r="H3220" t="str">
            <v>LQX PRO PAINT MARKER FINE FLUO GREEN</v>
          </cell>
          <cell r="I3220" t="str">
            <v>LX PPM FINE FLUO GREEN         SP</v>
          </cell>
          <cell r="J3220">
            <v>2.54</v>
          </cell>
          <cell r="K3220">
            <v>2.62</v>
          </cell>
          <cell r="L3220">
            <v>3.1496062992126012E-2</v>
          </cell>
          <cell r="M3220" t="str">
            <v>Actif</v>
          </cell>
          <cell r="N3220"/>
          <cell r="O3220" t="str">
            <v>LIQUITEX</v>
          </cell>
          <cell r="P3220" t="str">
            <v>FINE ARTS</v>
          </cell>
          <cell r="Q3220" t="str">
            <v>LX ACRYLIC</v>
          </cell>
          <cell r="R3220" t="str">
            <v>PROFESSIONAL PAINT MARKER</v>
          </cell>
          <cell r="S3220" t="str">
            <v>2MM</v>
          </cell>
          <cell r="T3220" t="str">
            <v>No serie</v>
          </cell>
          <cell r="U3220" t="str">
            <v>X0985</v>
          </cell>
          <cell r="V3220" t="str">
            <v>10102100626823</v>
          </cell>
          <cell r="W3220" t="str">
            <v>96082000</v>
          </cell>
          <cell r="X3220" t="str">
            <v>GERMANY</v>
          </cell>
          <cell r="Y3220">
            <v>3</v>
          </cell>
        </row>
        <row r="3221">
          <cell r="A3221" t="str">
            <v>887452000815</v>
          </cell>
          <cell r="B3221" t="str">
            <v>4620317</v>
          </cell>
          <cell r="C3221" t="str">
            <v>LQX MARQUEUR POINTE FINE VERT PHTALO NUANCE BLEUE</v>
          </cell>
          <cell r="D3221">
            <v>81</v>
          </cell>
          <cell r="E3221"/>
          <cell r="F3221"/>
          <cell r="G3221" t="str">
            <v>LX MARQ FIN VERT PHTALO NU BLE</v>
          </cell>
          <cell r="H3221" t="str">
            <v>LQX PRO PAINT MARKER FINE PHTHA GRE BLU SHA</v>
          </cell>
          <cell r="I3221" t="str">
            <v>LX PPM FINE PHTHA GRE BLU SHA  SP</v>
          </cell>
          <cell r="J3221">
            <v>2.54</v>
          </cell>
          <cell r="K3221">
            <v>2.62</v>
          </cell>
          <cell r="L3221">
            <v>3.1496062992126012E-2</v>
          </cell>
          <cell r="M3221" t="str">
            <v>Actif</v>
          </cell>
          <cell r="N3221"/>
          <cell r="O3221" t="str">
            <v>LIQUITEX</v>
          </cell>
          <cell r="P3221" t="str">
            <v>FINE ARTS</v>
          </cell>
          <cell r="Q3221" t="str">
            <v>LX ACRYLIC</v>
          </cell>
          <cell r="R3221" t="str">
            <v>PROFESSIONAL PAINT MARKER</v>
          </cell>
          <cell r="S3221" t="str">
            <v>2MM</v>
          </cell>
          <cell r="T3221" t="str">
            <v>No serie</v>
          </cell>
          <cell r="U3221" t="str">
            <v>X0317</v>
          </cell>
          <cell r="V3221" t="str">
            <v>10102100626823</v>
          </cell>
          <cell r="W3221" t="str">
            <v>96082000</v>
          </cell>
          <cell r="X3221" t="str">
            <v>GERMANY</v>
          </cell>
          <cell r="Y3221">
            <v>3</v>
          </cell>
        </row>
        <row r="3222">
          <cell r="A3222" t="str">
            <v>887452000846</v>
          </cell>
          <cell r="B3222" t="str">
            <v>4620740</v>
          </cell>
          <cell r="C3222" t="str">
            <v>LQX MARQUEUR POINTE FINE VERT VIF CITRON</v>
          </cell>
          <cell r="D3222">
            <v>81</v>
          </cell>
          <cell r="E3222"/>
          <cell r="F3222"/>
          <cell r="G3222" t="str">
            <v>LX MARQ FIN VERT VIF CITRON</v>
          </cell>
          <cell r="H3222" t="str">
            <v>LQX PRO PAINT MARKER FINE VIVID LIME GREEN</v>
          </cell>
          <cell r="I3222" t="str">
            <v>LX PPM FINE VIVID LIME GREEN   SP</v>
          </cell>
          <cell r="J3222">
            <v>2.54</v>
          </cell>
          <cell r="K3222">
            <v>2.62</v>
          </cell>
          <cell r="L3222">
            <v>3.1496062992126012E-2</v>
          </cell>
          <cell r="M3222" t="str">
            <v>Actif</v>
          </cell>
          <cell r="N3222"/>
          <cell r="O3222" t="str">
            <v>LIQUITEX</v>
          </cell>
          <cell r="P3222" t="str">
            <v>FINE ARTS</v>
          </cell>
          <cell r="Q3222" t="str">
            <v>LX ACRYLIC</v>
          </cell>
          <cell r="R3222" t="str">
            <v>PROFESSIONAL PAINT MARKER</v>
          </cell>
          <cell r="S3222" t="str">
            <v>2MM</v>
          </cell>
          <cell r="T3222" t="str">
            <v>No serie</v>
          </cell>
          <cell r="U3222" t="str">
            <v>X0740</v>
          </cell>
          <cell r="V3222" t="str">
            <v>10102100626823</v>
          </cell>
          <cell r="W3222" t="str">
            <v>96082000</v>
          </cell>
          <cell r="X3222" t="str">
            <v>GERMANY</v>
          </cell>
          <cell r="Y3222">
            <v>3</v>
          </cell>
        </row>
        <row r="3223">
          <cell r="A3223" t="str">
            <v>887452000723</v>
          </cell>
          <cell r="B3223" t="str">
            <v>4620680</v>
          </cell>
          <cell r="C3223" t="str">
            <v>LQX MARQUEUR POINTE FINE VIOLET BLEU CLAIR</v>
          </cell>
          <cell r="D3223">
            <v>81</v>
          </cell>
          <cell r="E3223"/>
          <cell r="F3223"/>
          <cell r="G3223" t="str">
            <v>LX MARQ FIN VIOLET BLEU CL</v>
          </cell>
          <cell r="H3223" t="str">
            <v>LQX PRO PAINT MARKER FINE LIGHT BLUE VIOLET</v>
          </cell>
          <cell r="I3223" t="str">
            <v>LX PPM FINE LIGHT BLUE VIOLET  SP</v>
          </cell>
          <cell r="J3223">
            <v>2.54</v>
          </cell>
          <cell r="K3223">
            <v>2.62</v>
          </cell>
          <cell r="L3223">
            <v>3.1496062992126012E-2</v>
          </cell>
          <cell r="M3223" t="str">
            <v>Actif</v>
          </cell>
          <cell r="N3223"/>
          <cell r="O3223" t="str">
            <v>LIQUITEX</v>
          </cell>
          <cell r="P3223" t="str">
            <v>FINE ARTS</v>
          </cell>
          <cell r="Q3223" t="str">
            <v>LX ACRYLIC</v>
          </cell>
          <cell r="R3223" t="str">
            <v>PROFESSIONAL PAINT MARKER</v>
          </cell>
          <cell r="S3223" t="str">
            <v>2MM</v>
          </cell>
          <cell r="T3223" t="str">
            <v>No serie</v>
          </cell>
          <cell r="U3223" t="str">
            <v>X0680</v>
          </cell>
          <cell r="V3223" t="str">
            <v>10102100626823</v>
          </cell>
          <cell r="W3223" t="str">
            <v>96082000</v>
          </cell>
          <cell r="X3223" t="str">
            <v>GERMANY</v>
          </cell>
          <cell r="Y3223">
            <v>3</v>
          </cell>
        </row>
        <row r="3224">
          <cell r="A3224" t="str">
            <v>887452000716</v>
          </cell>
          <cell r="B3224" t="str">
            <v>4620790</v>
          </cell>
          <cell r="C3224" t="str">
            <v>LQX MARQUEUR POINTE FINE VIOLET CLAIR</v>
          </cell>
          <cell r="D3224">
            <v>81</v>
          </cell>
          <cell r="E3224"/>
          <cell r="F3224"/>
          <cell r="G3224" t="str">
            <v>LX MARQ FIN VIOLET CL</v>
          </cell>
          <cell r="H3224" t="str">
            <v>LQX PRO PAINT MARKER FINE LIGHT VIOLET</v>
          </cell>
          <cell r="I3224" t="str">
            <v>LX PPM FINE LIGHT VIOLET       SP</v>
          </cell>
          <cell r="J3224">
            <v>2.54</v>
          </cell>
          <cell r="K3224">
            <v>2.62</v>
          </cell>
          <cell r="L3224">
            <v>3.1496062992126012E-2</v>
          </cell>
          <cell r="M3224" t="str">
            <v>Actif</v>
          </cell>
          <cell r="N3224"/>
          <cell r="O3224" t="str">
            <v>LIQUITEX</v>
          </cell>
          <cell r="P3224" t="str">
            <v>FINE ARTS</v>
          </cell>
          <cell r="Q3224" t="str">
            <v>LX ACRYLIC</v>
          </cell>
          <cell r="R3224" t="str">
            <v>PROFESSIONAL PAINT MARKER</v>
          </cell>
          <cell r="S3224" t="str">
            <v>2MM</v>
          </cell>
          <cell r="T3224" t="str">
            <v>No serie</v>
          </cell>
          <cell r="U3224" t="str">
            <v>X0790</v>
          </cell>
          <cell r="V3224" t="str">
            <v>10102100626823</v>
          </cell>
          <cell r="W3224" t="str">
            <v>96082000</v>
          </cell>
          <cell r="X3224" t="str">
            <v>GERMANY</v>
          </cell>
          <cell r="Y3224">
            <v>3</v>
          </cell>
        </row>
        <row r="3225">
          <cell r="A3225" t="str">
            <v>887452001232</v>
          </cell>
          <cell r="B3225" t="str">
            <v>4690003</v>
          </cell>
          <cell r="C3225" t="str">
            <v>LQX BLISTER 3 POINTES LARGES</v>
          </cell>
          <cell r="D3225">
            <v>81</v>
          </cell>
          <cell r="E3225"/>
          <cell r="F3225"/>
          <cell r="G3225" t="str">
            <v>LX BLISTER 3 POINTES LARGES</v>
          </cell>
          <cell r="H3225" t="str">
            <v>LQX PAINT MARKER WIDE NIB 3PACK</v>
          </cell>
          <cell r="I3225" t="str">
            <v>LX PPM WIDE NIB 3PACK          SP</v>
          </cell>
          <cell r="J3225">
            <v>2.5</v>
          </cell>
          <cell r="K3225">
            <v>2.58</v>
          </cell>
          <cell r="L3225">
            <v>3.2000000000000028E-2</v>
          </cell>
          <cell r="M3225" t="str">
            <v>Actif</v>
          </cell>
          <cell r="N3225"/>
          <cell r="O3225" t="str">
            <v>LIQUITEX</v>
          </cell>
          <cell r="P3225" t="str">
            <v>FINE ARTS</v>
          </cell>
          <cell r="Q3225" t="str">
            <v>LX ACRYLIC</v>
          </cell>
          <cell r="R3225" t="str">
            <v>PROFESSIONAL PAINT MARKER</v>
          </cell>
          <cell r="S3225" t="str">
            <v>SET</v>
          </cell>
          <cell r="T3225" t="str">
            <v>No serie</v>
          </cell>
          <cell r="U3225" t="str">
            <v>NU</v>
          </cell>
          <cell r="V3225" t="str">
            <v>10102100626831</v>
          </cell>
          <cell r="W3225" t="str">
            <v>96089100</v>
          </cell>
          <cell r="X3225" t="str">
            <v>FRANCE</v>
          </cell>
          <cell r="Y3225">
            <v>1</v>
          </cell>
        </row>
        <row r="3226">
          <cell r="A3226" t="str">
            <v>887452001249</v>
          </cell>
          <cell r="B3226" t="str">
            <v>4690004</v>
          </cell>
          <cell r="C3226" t="str">
            <v>LQX BLISTER 4 POINTES FINES</v>
          </cell>
          <cell r="D3226">
            <v>81</v>
          </cell>
          <cell r="E3226"/>
          <cell r="F3226"/>
          <cell r="G3226" t="str">
            <v>LX BLISTER 4 POINTES FINES</v>
          </cell>
          <cell r="H3226" t="str">
            <v>LQX PAINT MARKER FINE NIB 4PACK</v>
          </cell>
          <cell r="I3226" t="str">
            <v>LX PPM FINE NIB 4PACK          SP</v>
          </cell>
          <cell r="J3226">
            <v>2.5</v>
          </cell>
          <cell r="K3226">
            <v>2.58</v>
          </cell>
          <cell r="L3226">
            <v>3.2000000000000028E-2</v>
          </cell>
          <cell r="M3226" t="str">
            <v>Actif</v>
          </cell>
          <cell r="N3226"/>
          <cell r="O3226" t="str">
            <v>LIQUITEX</v>
          </cell>
          <cell r="P3226" t="str">
            <v>FINE ARTS</v>
          </cell>
          <cell r="Q3226" t="str">
            <v>LX ACRYLIC</v>
          </cell>
          <cell r="R3226" t="str">
            <v>PROFESSIONAL PAINT MARKER</v>
          </cell>
          <cell r="S3226" t="str">
            <v>SET</v>
          </cell>
          <cell r="T3226" t="str">
            <v>No serie</v>
          </cell>
          <cell r="U3226" t="str">
            <v>NU</v>
          </cell>
          <cell r="V3226" t="str">
            <v>10102100626831</v>
          </cell>
          <cell r="W3226" t="str">
            <v>96089100</v>
          </cell>
          <cell r="X3226" t="str">
            <v>FRANCE</v>
          </cell>
          <cell r="Y3226">
            <v>1</v>
          </cell>
        </row>
        <row r="3227">
          <cell r="A3227" t="str">
            <v>887452003014</v>
          </cell>
          <cell r="B3227" t="str">
            <v>3699243</v>
          </cell>
          <cell r="C3227" t="str">
            <v>LQX MARQUEUR POINTE FINE X3 COLOUR</v>
          </cell>
          <cell r="D3227">
            <v>81</v>
          </cell>
          <cell r="E3227"/>
          <cell r="F3227"/>
          <cell r="G3227" t="str">
            <v>LX MARQ POINTE FIN X3 COLOUR</v>
          </cell>
          <cell r="H3227" t="str">
            <v>LQX PAINT MARKER COLOUR SET FINE 3 STUKS</v>
          </cell>
          <cell r="I3227" t="str">
            <v>LX PPM 3 PACK CLR              SP</v>
          </cell>
          <cell r="J3227">
            <v>6.87</v>
          </cell>
          <cell r="K3227">
            <v>7.08</v>
          </cell>
          <cell r="L3227">
            <v>3.0567685589519646E-2</v>
          </cell>
          <cell r="M3227" t="str">
            <v>Actif</v>
          </cell>
          <cell r="N3227"/>
          <cell r="O3227" t="str">
            <v>LIQUITEX</v>
          </cell>
          <cell r="P3227" t="str">
            <v>FINE ARTS</v>
          </cell>
          <cell r="Q3227" t="str">
            <v>LX ACRYLIC</v>
          </cell>
          <cell r="R3227" t="str">
            <v>PROFESSIONAL PAINT MARKER</v>
          </cell>
          <cell r="S3227" t="str">
            <v>SET</v>
          </cell>
          <cell r="T3227" t="str">
            <v>No serie</v>
          </cell>
          <cell r="U3227" t="str">
            <v>NU</v>
          </cell>
          <cell r="V3227" t="str">
            <v>10102100626831</v>
          </cell>
          <cell r="W3227" t="str">
            <v>96082000</v>
          </cell>
          <cell r="X3227" t="str">
            <v>GERMANY</v>
          </cell>
          <cell r="Y3227">
            <v>3</v>
          </cell>
        </row>
        <row r="3228">
          <cell r="A3228" t="str">
            <v>887452003007</v>
          </cell>
          <cell r="B3228" t="str">
            <v>3699242</v>
          </cell>
          <cell r="C3228" t="str">
            <v>LQX MARQUEUR POINTE FINE X3 ESSENTIAL</v>
          </cell>
          <cell r="D3228">
            <v>81</v>
          </cell>
          <cell r="E3228"/>
          <cell r="F3228"/>
          <cell r="G3228" t="str">
            <v>LX MARQ POINTE FIN X3 ESSENTL</v>
          </cell>
          <cell r="H3228" t="str">
            <v>LQX PAINT MARKER ESSENTIAL SET FINE 3 STUKS</v>
          </cell>
          <cell r="I3228" t="str">
            <v>LX PPM 3 PACK ESSNTL           SP</v>
          </cell>
          <cell r="J3228">
            <v>6.87</v>
          </cell>
          <cell r="K3228">
            <v>7.08</v>
          </cell>
          <cell r="L3228">
            <v>3.0567685589519646E-2</v>
          </cell>
          <cell r="M3228" t="str">
            <v>Actif</v>
          </cell>
          <cell r="N3228"/>
          <cell r="O3228" t="str">
            <v>LIQUITEX</v>
          </cell>
          <cell r="P3228" t="str">
            <v>FINE ARTS</v>
          </cell>
          <cell r="Q3228" t="str">
            <v>LX ACRYLIC</v>
          </cell>
          <cell r="R3228" t="str">
            <v>PROFESSIONAL PAINT MARKER</v>
          </cell>
          <cell r="S3228" t="str">
            <v>SET</v>
          </cell>
          <cell r="T3228" t="str">
            <v>No serie</v>
          </cell>
          <cell r="U3228" t="str">
            <v>NU</v>
          </cell>
          <cell r="V3228" t="str">
            <v>10102100626831</v>
          </cell>
          <cell r="W3228" t="str">
            <v>96082000</v>
          </cell>
          <cell r="X3228" t="str">
            <v>GERMANY</v>
          </cell>
          <cell r="Y3228">
            <v>3</v>
          </cell>
        </row>
        <row r="3229">
          <cell r="A3229" t="str">
            <v>887452003021</v>
          </cell>
          <cell r="B3229" t="str">
            <v>3699244</v>
          </cell>
          <cell r="C3229" t="str">
            <v>LQX MARQUEUR POINTE FINE X3 IRIDESCENT</v>
          </cell>
          <cell r="D3229">
            <v>81</v>
          </cell>
          <cell r="E3229"/>
          <cell r="F3229"/>
          <cell r="G3229" t="str">
            <v>LX MARQ POINTE FIN X3 IRIDES</v>
          </cell>
          <cell r="H3229" t="str">
            <v>LQX PAINT MARKER IRIDESCENT SET FINE 3 STUKS</v>
          </cell>
          <cell r="I3229" t="str">
            <v>LX PPM 3 PACK IRI              SP</v>
          </cell>
          <cell r="J3229">
            <v>6.87</v>
          </cell>
          <cell r="K3229">
            <v>7.08</v>
          </cell>
          <cell r="L3229">
            <v>3.0567685589519646E-2</v>
          </cell>
          <cell r="M3229" t="str">
            <v>Actif</v>
          </cell>
          <cell r="N3229"/>
          <cell r="O3229" t="str">
            <v>LIQUITEX</v>
          </cell>
          <cell r="P3229" t="str">
            <v>FINE ARTS</v>
          </cell>
          <cell r="Q3229" t="str">
            <v>LX ACRYLIC</v>
          </cell>
          <cell r="R3229" t="str">
            <v>PROFESSIONAL PAINT MARKER</v>
          </cell>
          <cell r="S3229" t="str">
            <v>SET</v>
          </cell>
          <cell r="T3229" t="str">
            <v>No serie</v>
          </cell>
          <cell r="U3229" t="str">
            <v>NU</v>
          </cell>
          <cell r="V3229" t="str">
            <v>10102100626831</v>
          </cell>
          <cell r="W3229" t="str">
            <v>96082000</v>
          </cell>
          <cell r="X3229" t="str">
            <v>GERMANY</v>
          </cell>
          <cell r="Y3229">
            <v>3</v>
          </cell>
        </row>
        <row r="3230">
          <cell r="A3230" t="str">
            <v>887452001225</v>
          </cell>
          <cell r="B3230" t="str">
            <v>4690002</v>
          </cell>
          <cell r="C3230" t="str">
            <v>LQX MARQUEUR POINTE FINE SET 6</v>
          </cell>
          <cell r="D3230">
            <v>81</v>
          </cell>
          <cell r="E3230"/>
          <cell r="F3230"/>
          <cell r="G3230" t="str">
            <v>LX MARQ POINTE FINE SET 6</v>
          </cell>
          <cell r="H3230" t="str">
            <v>LQX PAINT MARKER FINE 6 SET</v>
          </cell>
          <cell r="I3230" t="str">
            <v>LX PPM FINE X6                 SP</v>
          </cell>
          <cell r="J3230">
            <v>13.75</v>
          </cell>
          <cell r="K3230">
            <v>14.16</v>
          </cell>
          <cell r="L3230">
            <v>2.9818181818181827E-2</v>
          </cell>
          <cell r="M3230" t="str">
            <v>Actif</v>
          </cell>
          <cell r="N3230"/>
          <cell r="O3230" t="str">
            <v>LIQUITEX</v>
          </cell>
          <cell r="P3230" t="str">
            <v>FINE ARTS</v>
          </cell>
          <cell r="Q3230" t="str">
            <v>LX ACRYLIC</v>
          </cell>
          <cell r="R3230" t="str">
            <v>PROFESSIONAL PAINT MARKER</v>
          </cell>
          <cell r="S3230" t="str">
            <v>SET</v>
          </cell>
          <cell r="T3230" t="str">
            <v>No serie</v>
          </cell>
          <cell r="U3230" t="str">
            <v>NU</v>
          </cell>
          <cell r="V3230" t="str">
            <v>10102100626831</v>
          </cell>
          <cell r="W3230" t="str">
            <v>96082000</v>
          </cell>
          <cell r="X3230" t="str">
            <v>GERMANY</v>
          </cell>
          <cell r="Y3230">
            <v>1</v>
          </cell>
        </row>
        <row r="3231">
          <cell r="A3231" t="str">
            <v>887452001416</v>
          </cell>
          <cell r="B3231" t="str">
            <v>4690006</v>
          </cell>
          <cell r="C3231" t="str">
            <v>LQX MARQUEUR POINTE FINE X6 FLUO</v>
          </cell>
          <cell r="D3231">
            <v>81</v>
          </cell>
          <cell r="E3231"/>
          <cell r="F3231"/>
          <cell r="G3231" t="str">
            <v>LX MARQ POINTE FIN X6 FLUO</v>
          </cell>
          <cell r="H3231" t="str">
            <v>LQX FINE PAINT MARKER FLUO SET</v>
          </cell>
          <cell r="I3231" t="str">
            <v>LX PPM FINE FLUO SET           SP</v>
          </cell>
          <cell r="J3231">
            <v>13.75</v>
          </cell>
          <cell r="K3231">
            <v>14.16</v>
          </cell>
          <cell r="L3231">
            <v>2.9818181818181827E-2</v>
          </cell>
          <cell r="M3231" t="str">
            <v>Actif</v>
          </cell>
          <cell r="N3231"/>
          <cell r="O3231" t="str">
            <v>LIQUITEX</v>
          </cell>
          <cell r="P3231" t="str">
            <v>FINE ARTS</v>
          </cell>
          <cell r="Q3231" t="str">
            <v>LX ACRYLIC</v>
          </cell>
          <cell r="R3231" t="str">
            <v>PROFESSIONAL PAINT MARKER</v>
          </cell>
          <cell r="S3231" t="str">
            <v>SET</v>
          </cell>
          <cell r="T3231" t="str">
            <v>No serie</v>
          </cell>
          <cell r="U3231" t="str">
            <v>NU</v>
          </cell>
          <cell r="V3231" t="str">
            <v>10102100626831</v>
          </cell>
          <cell r="W3231" t="str">
            <v>96082000</v>
          </cell>
          <cell r="X3231" t="str">
            <v>GERMANY</v>
          </cell>
          <cell r="Y3231">
            <v>1</v>
          </cell>
        </row>
        <row r="3232">
          <cell r="A3232" t="str">
            <v>887452993438</v>
          </cell>
          <cell r="B3232" t="str">
            <v>3699247</v>
          </cell>
          <cell r="C3232" t="str">
            <v>LQX MARQUEUR POINTE FINE X6 VIBRANT</v>
          </cell>
          <cell r="D3232">
            <v>81</v>
          </cell>
          <cell r="E3232"/>
          <cell r="F3232"/>
          <cell r="G3232" t="str">
            <v>LX MARQ POINTE FIN X6 VIBRANT</v>
          </cell>
          <cell r="H3232" t="str">
            <v>LQX PAINT MARKER FINE SET 6 STUKS VIBRANT</v>
          </cell>
          <cell r="I3232" t="str">
            <v>LX PPM FINE 6 VIB              SP</v>
          </cell>
          <cell r="J3232">
            <v>13.75</v>
          </cell>
          <cell r="K3232">
            <v>14.16</v>
          </cell>
          <cell r="L3232">
            <v>2.9818181818181827E-2</v>
          </cell>
          <cell r="M3232" t="str">
            <v>Actif</v>
          </cell>
          <cell r="N3232"/>
          <cell r="O3232" t="str">
            <v>LIQUITEX</v>
          </cell>
          <cell r="P3232" t="str">
            <v>FINE ARTS</v>
          </cell>
          <cell r="Q3232" t="str">
            <v>LX ACRYLIC</v>
          </cell>
          <cell r="R3232" t="str">
            <v>PROFESSIONAL PAINT MARKER</v>
          </cell>
          <cell r="S3232" t="str">
            <v>SET</v>
          </cell>
          <cell r="T3232" t="str">
            <v>No serie</v>
          </cell>
          <cell r="U3232" t="str">
            <v>NU</v>
          </cell>
          <cell r="V3232" t="str">
            <v>10102100626831</v>
          </cell>
          <cell r="W3232" t="str">
            <v>96082000</v>
          </cell>
          <cell r="X3232" t="str">
            <v>GERMANY</v>
          </cell>
          <cell r="Y3232">
            <v>1</v>
          </cell>
        </row>
        <row r="3233">
          <cell r="A3233" t="str">
            <v>887452001218</v>
          </cell>
          <cell r="B3233" t="str">
            <v>4690001</v>
          </cell>
          <cell r="C3233" t="str">
            <v>LQX MARQUEUR POINTE LARGE SET 6</v>
          </cell>
          <cell r="D3233">
            <v>81</v>
          </cell>
          <cell r="E3233"/>
          <cell r="F3233"/>
          <cell r="G3233" t="str">
            <v>LX MARQ POINTE LARGE SET 6</v>
          </cell>
          <cell r="H3233" t="str">
            <v>LQX PAINT MARKER WIDE 6 SET</v>
          </cell>
          <cell r="I3233" t="str">
            <v>LX PPM WIDE X6                 SP</v>
          </cell>
          <cell r="J3233">
            <v>28.83</v>
          </cell>
          <cell r="K3233">
            <v>29.69</v>
          </cell>
          <cell r="L3233">
            <v>2.9830038154700072E-2</v>
          </cell>
          <cell r="M3233" t="str">
            <v>Actif</v>
          </cell>
          <cell r="N3233"/>
          <cell r="O3233" t="str">
            <v>LIQUITEX</v>
          </cell>
          <cell r="P3233" t="str">
            <v>FINE ARTS</v>
          </cell>
          <cell r="Q3233" t="str">
            <v>LX ACRYLIC</v>
          </cell>
          <cell r="R3233" t="str">
            <v>PROFESSIONAL PAINT MARKER</v>
          </cell>
          <cell r="S3233" t="str">
            <v>SET</v>
          </cell>
          <cell r="T3233" t="str">
            <v>No serie</v>
          </cell>
          <cell r="U3233" t="str">
            <v>NU</v>
          </cell>
          <cell r="V3233" t="str">
            <v>10102100626831</v>
          </cell>
          <cell r="W3233" t="str">
            <v>96082000</v>
          </cell>
          <cell r="X3233" t="str">
            <v>GERMANY</v>
          </cell>
          <cell r="Y3233">
            <v>1</v>
          </cell>
        </row>
        <row r="3234">
          <cell r="A3234" t="str">
            <v>887452001409</v>
          </cell>
          <cell r="B3234" t="str">
            <v>4690005</v>
          </cell>
          <cell r="C3234" t="str">
            <v>LQX MARQUEUR POINTE LARGE X6 FLUO</v>
          </cell>
          <cell r="D3234">
            <v>81</v>
          </cell>
          <cell r="E3234"/>
          <cell r="F3234"/>
          <cell r="G3234" t="str">
            <v>LX MARQ POINTE LAR X6 FLUO</v>
          </cell>
          <cell r="H3234" t="str">
            <v>LQX WIDE PAINT MARKER FLUO SET</v>
          </cell>
          <cell r="I3234" t="str">
            <v>LX PPM WIDE FLUO SET           SP</v>
          </cell>
          <cell r="J3234">
            <v>28.83</v>
          </cell>
          <cell r="K3234">
            <v>29.69</v>
          </cell>
          <cell r="L3234">
            <v>2.9830038154700072E-2</v>
          </cell>
          <cell r="M3234" t="str">
            <v>Actif</v>
          </cell>
          <cell r="N3234"/>
          <cell r="O3234" t="str">
            <v>LIQUITEX</v>
          </cell>
          <cell r="P3234" t="str">
            <v>FINE ARTS</v>
          </cell>
          <cell r="Q3234" t="str">
            <v>LX ACRYLIC</v>
          </cell>
          <cell r="R3234" t="str">
            <v>PROFESSIONAL PAINT MARKER</v>
          </cell>
          <cell r="S3234" t="str">
            <v>SET</v>
          </cell>
          <cell r="T3234" t="str">
            <v>No serie</v>
          </cell>
          <cell r="U3234" t="str">
            <v>NU</v>
          </cell>
          <cell r="V3234" t="str">
            <v>10102100626831</v>
          </cell>
          <cell r="W3234" t="str">
            <v>96082000</v>
          </cell>
          <cell r="X3234" t="str">
            <v>GERMANY</v>
          </cell>
          <cell r="Y3234">
            <v>1</v>
          </cell>
        </row>
        <row r="3235">
          <cell r="A3235" t="str">
            <v>887452993421</v>
          </cell>
          <cell r="B3235" t="str">
            <v>3699246</v>
          </cell>
          <cell r="C3235" t="str">
            <v>LQX MARQUEUR POINTE LARGE X6 VIBRANT</v>
          </cell>
          <cell r="D3235">
            <v>81</v>
          </cell>
          <cell r="E3235"/>
          <cell r="F3235"/>
          <cell r="G3235" t="str">
            <v>LX MARQ POINTE LAR X6 VIBRANT</v>
          </cell>
          <cell r="H3235" t="str">
            <v>LQX PAINT MARKER WIDE SET 6 STUKS VIBRANT</v>
          </cell>
          <cell r="I3235" t="str">
            <v>LX PPM WIDE 6 VIB              SP</v>
          </cell>
          <cell r="J3235">
            <v>28.83</v>
          </cell>
          <cell r="K3235">
            <v>29.69</v>
          </cell>
          <cell r="L3235">
            <v>2.9830038154700072E-2</v>
          </cell>
          <cell r="M3235" t="str">
            <v>Actif</v>
          </cell>
          <cell r="N3235"/>
          <cell r="O3235" t="str">
            <v>LIQUITEX</v>
          </cell>
          <cell r="P3235" t="str">
            <v>FINE ARTS</v>
          </cell>
          <cell r="Q3235" t="str">
            <v>LX ACRYLIC</v>
          </cell>
          <cell r="R3235" t="str">
            <v>PROFESSIONAL PAINT MARKER</v>
          </cell>
          <cell r="S3235" t="str">
            <v>SET</v>
          </cell>
          <cell r="T3235" t="str">
            <v>No serie</v>
          </cell>
          <cell r="U3235" t="str">
            <v>NU</v>
          </cell>
          <cell r="V3235" t="str">
            <v>10102100626831</v>
          </cell>
          <cell r="W3235" t="str">
            <v>96082000</v>
          </cell>
          <cell r="X3235" t="str">
            <v>GERMANY</v>
          </cell>
          <cell r="Y3235">
            <v>1</v>
          </cell>
        </row>
        <row r="3236">
          <cell r="A3236" t="str">
            <v>094376975765</v>
          </cell>
          <cell r="B3236" t="str">
            <v>4261100</v>
          </cell>
          <cell r="C3236" t="str">
            <v>LQX PRO ENCRE ACRYLIQUE 150ML DECAPANT DE STYLO</v>
          </cell>
          <cell r="D3236">
            <v>82</v>
          </cell>
          <cell r="E3236"/>
          <cell r="F3236"/>
          <cell r="G3236" t="str">
            <v>LX PRO ENC AC 150ML DECAP STYL</v>
          </cell>
          <cell r="H3236" t="str">
            <v>LQX PRO ACRYLIC INK 150ML PEN CLEANER</v>
          </cell>
          <cell r="I3236" t="str">
            <v>LX PAI 150ML PEN CLNR</v>
          </cell>
          <cell r="J3236">
            <v>10.17</v>
          </cell>
          <cell r="K3236">
            <v>10.17</v>
          </cell>
          <cell r="L3236">
            <v>0</v>
          </cell>
          <cell r="M3236" t="str">
            <v>Actif</v>
          </cell>
          <cell r="N3236"/>
          <cell r="O3236" t="str">
            <v>LIQUITEX</v>
          </cell>
          <cell r="P3236" t="str">
            <v>FINE ARTS</v>
          </cell>
          <cell r="Q3236" t="str">
            <v>LX ACRYLIC</v>
          </cell>
          <cell r="R3236" t="str">
            <v>PROFESSIONAL ACRYLIC INK</v>
          </cell>
          <cell r="S3236" t="str">
            <v>150ML BOTTLE</v>
          </cell>
          <cell r="T3236" t="str">
            <v>No serie</v>
          </cell>
          <cell r="U3236" t="str">
            <v>X1000</v>
          </cell>
          <cell r="V3236" t="str">
            <v>10102100230158</v>
          </cell>
          <cell r="W3236" t="str">
            <v>34025090</v>
          </cell>
          <cell r="X3236" t="str">
            <v>FRANCE</v>
          </cell>
          <cell r="Y3236">
            <v>2</v>
          </cell>
        </row>
        <row r="3237">
          <cell r="A3237" t="str">
            <v>094376976519</v>
          </cell>
          <cell r="B3237" t="str">
            <v>4261337</v>
          </cell>
          <cell r="C3237" t="str">
            <v>LQX PRO ENCRE ACRYLIQUE 150ML NOIR DE CARBONE</v>
          </cell>
          <cell r="D3237">
            <v>82</v>
          </cell>
          <cell r="E3237"/>
          <cell r="F3237"/>
          <cell r="G3237" t="str">
            <v>LX PRO ENC AC 150ML NOI CARB</v>
          </cell>
          <cell r="H3237" t="str">
            <v>LQX INK 150ML CARBON BLCK</v>
          </cell>
          <cell r="I3237" t="str">
            <v>LX PAI 150ML CARBON BLK</v>
          </cell>
          <cell r="J3237">
            <v>10.46</v>
          </cell>
          <cell r="K3237">
            <v>10.46</v>
          </cell>
          <cell r="L3237">
            <v>0</v>
          </cell>
          <cell r="M3237" t="str">
            <v>Actif</v>
          </cell>
          <cell r="N3237"/>
          <cell r="O3237" t="str">
            <v>LIQUITEX</v>
          </cell>
          <cell r="P3237" t="str">
            <v>FINE ARTS</v>
          </cell>
          <cell r="Q3237" t="str">
            <v>LX ACRYLIC</v>
          </cell>
          <cell r="R3237" t="str">
            <v>PROFESSIONAL ACRYLIC INK</v>
          </cell>
          <cell r="S3237" t="str">
            <v>150ML BOTTLE</v>
          </cell>
          <cell r="T3237" t="str">
            <v>No serie</v>
          </cell>
          <cell r="U3237" t="str">
            <v>X0337</v>
          </cell>
          <cell r="V3237" t="str">
            <v>10102100230158</v>
          </cell>
          <cell r="W3237" t="str">
            <v>32159070</v>
          </cell>
          <cell r="X3237" t="str">
            <v>FRANCE</v>
          </cell>
          <cell r="Y3237">
            <v>2</v>
          </cell>
        </row>
        <row r="3238">
          <cell r="A3238" t="str">
            <v>094376975772</v>
          </cell>
          <cell r="B3238" t="str">
            <v>4260114</v>
          </cell>
          <cell r="C3238" t="str">
            <v>LQX PRO ENCRE ACRYLIQUE 30ML ACRA MAGENTA</v>
          </cell>
          <cell r="D3238">
            <v>82</v>
          </cell>
          <cell r="E3238"/>
          <cell r="F3238"/>
          <cell r="G3238" t="str">
            <v>LX PRO ENC ACR 30ML ACRA MAG</v>
          </cell>
          <cell r="H3238" t="str">
            <v>LQX PRO ACRYLIC INK 30ML QUIN MAGENTA</v>
          </cell>
          <cell r="I3238" t="str">
            <v>LX PAI 30ML QUIN MAG</v>
          </cell>
          <cell r="J3238">
            <v>4.3099999999999996</v>
          </cell>
          <cell r="K3238">
            <v>4.3099999999999996</v>
          </cell>
          <cell r="L3238">
            <v>0</v>
          </cell>
          <cell r="M3238" t="str">
            <v>Actif</v>
          </cell>
          <cell r="N3238"/>
          <cell r="O3238" t="str">
            <v>LIQUITEX</v>
          </cell>
          <cell r="P3238" t="str">
            <v>FINE ARTS</v>
          </cell>
          <cell r="Q3238" t="str">
            <v>LX ACRYLIC</v>
          </cell>
          <cell r="R3238" t="str">
            <v>PROFESSIONAL ACRYLIC INK</v>
          </cell>
          <cell r="S3238" t="str">
            <v>30ML BOTTLE</v>
          </cell>
          <cell r="T3238" t="str">
            <v>No serie</v>
          </cell>
          <cell r="U3238" t="str">
            <v>X0114</v>
          </cell>
          <cell r="V3238" t="str">
            <v>10102100230125</v>
          </cell>
          <cell r="W3238" t="str">
            <v>32159070</v>
          </cell>
          <cell r="X3238" t="str">
            <v>FRANCE</v>
          </cell>
          <cell r="Y3238">
            <v>3</v>
          </cell>
        </row>
        <row r="3239">
          <cell r="A3239" t="str">
            <v>094376975864</v>
          </cell>
          <cell r="B3239" t="str">
            <v>4260236</v>
          </cell>
          <cell r="C3239" t="str">
            <v>LQX PRO ENCRE ACRYLIQUE 30ML ARGENT IRIDESCENT</v>
          </cell>
          <cell r="D3239">
            <v>82</v>
          </cell>
          <cell r="E3239"/>
          <cell r="F3239"/>
          <cell r="G3239" t="str">
            <v>LX PRO ENC ACR 30ML ARGENT IRI</v>
          </cell>
          <cell r="H3239" t="str">
            <v>LQX PRO ACRYLIC INK 30ML IRD BRT SLVR</v>
          </cell>
          <cell r="I3239" t="str">
            <v>LX PAI 30ML IRI BRT SLVR</v>
          </cell>
          <cell r="J3239">
            <v>4.3099999999999996</v>
          </cell>
          <cell r="K3239">
            <v>4.3099999999999996</v>
          </cell>
          <cell r="L3239">
            <v>0</v>
          </cell>
          <cell r="M3239" t="str">
            <v>Actif</v>
          </cell>
          <cell r="N3239"/>
          <cell r="O3239" t="str">
            <v>LIQUITEX</v>
          </cell>
          <cell r="P3239" t="str">
            <v>FINE ARTS</v>
          </cell>
          <cell r="Q3239" t="str">
            <v>LX ACRYLIC</v>
          </cell>
          <cell r="R3239" t="str">
            <v>PROFESSIONAL ACRYLIC INK</v>
          </cell>
          <cell r="S3239" t="str">
            <v>30ML BOTTLE</v>
          </cell>
          <cell r="T3239" t="str">
            <v>No serie</v>
          </cell>
          <cell r="U3239" t="str">
            <v>X0236</v>
          </cell>
          <cell r="V3239" t="str">
            <v>10102100230125</v>
          </cell>
          <cell r="W3239" t="str">
            <v>32159070</v>
          </cell>
          <cell r="X3239" t="str">
            <v>FRANCE</v>
          </cell>
          <cell r="Y3239">
            <v>3</v>
          </cell>
        </row>
        <row r="3240">
          <cell r="A3240" t="str">
            <v>094376976007</v>
          </cell>
          <cell r="B3240" t="str">
            <v>4260432</v>
          </cell>
          <cell r="C3240" t="str">
            <v>LQX PRO ENCRE ACRYLIQUE 30ML BLANC DE TITANE</v>
          </cell>
          <cell r="D3240">
            <v>82</v>
          </cell>
          <cell r="E3240"/>
          <cell r="F3240"/>
          <cell r="G3240" t="str">
            <v>LX PRO ENC ACR 30ML BLANC TITA</v>
          </cell>
          <cell r="H3240" t="str">
            <v>LQX PRO ACRYLIC INK 30ML TITAN WHITE</v>
          </cell>
          <cell r="I3240" t="str">
            <v>LX PAI 30ML TITAN WHITE</v>
          </cell>
          <cell r="J3240">
            <v>4.3099999999999996</v>
          </cell>
          <cell r="K3240">
            <v>4.3099999999999996</v>
          </cell>
          <cell r="L3240">
            <v>0</v>
          </cell>
          <cell r="M3240" t="str">
            <v>Actif</v>
          </cell>
          <cell r="N3240"/>
          <cell r="O3240" t="str">
            <v>LIQUITEX</v>
          </cell>
          <cell r="P3240" t="str">
            <v>FINE ARTS</v>
          </cell>
          <cell r="Q3240" t="str">
            <v>LX ACRYLIC</v>
          </cell>
          <cell r="R3240" t="str">
            <v>PROFESSIONAL ACRYLIC INK</v>
          </cell>
          <cell r="S3240" t="str">
            <v>30ML BOTTLE</v>
          </cell>
          <cell r="T3240" t="str">
            <v>No serie</v>
          </cell>
          <cell r="U3240" t="str">
            <v>X0432</v>
          </cell>
          <cell r="V3240" t="str">
            <v>10102100230125</v>
          </cell>
          <cell r="W3240" t="str">
            <v>32159070</v>
          </cell>
          <cell r="X3240" t="str">
            <v>FRANCE</v>
          </cell>
          <cell r="Y3240">
            <v>3</v>
          </cell>
        </row>
        <row r="3241">
          <cell r="A3241" t="str">
            <v>094376976014</v>
          </cell>
          <cell r="B3241" t="str">
            <v>4260470</v>
          </cell>
          <cell r="C3241" t="str">
            <v>LQX PRO ENCRE ACRYLIQUE 30ML BLEU DE CERULEUM IMIT</v>
          </cell>
          <cell r="D3241">
            <v>82</v>
          </cell>
          <cell r="E3241"/>
          <cell r="F3241"/>
          <cell r="G3241" t="str">
            <v>LX PRO ENC ACR 30ML BLE CERU I</v>
          </cell>
          <cell r="H3241" t="str">
            <v>LQX PRO ACRYLIC INK 30ML CERUL BLU HU</v>
          </cell>
          <cell r="I3241" t="str">
            <v>LX PAI 30ML CERUL BLU HU</v>
          </cell>
          <cell r="J3241">
            <v>4.3099999999999996</v>
          </cell>
          <cell r="K3241">
            <v>4.3099999999999996</v>
          </cell>
          <cell r="L3241">
            <v>0</v>
          </cell>
          <cell r="M3241" t="str">
            <v>Actif</v>
          </cell>
          <cell r="N3241"/>
          <cell r="O3241" t="str">
            <v>LIQUITEX</v>
          </cell>
          <cell r="P3241" t="str">
            <v>FINE ARTS</v>
          </cell>
          <cell r="Q3241" t="str">
            <v>LX ACRYLIC</v>
          </cell>
          <cell r="R3241" t="str">
            <v>PROFESSIONAL ACRYLIC INK</v>
          </cell>
          <cell r="S3241" t="str">
            <v>30ML BOTTLE</v>
          </cell>
          <cell r="T3241" t="str">
            <v>No serie</v>
          </cell>
          <cell r="U3241" t="str">
            <v>X0470</v>
          </cell>
          <cell r="V3241" t="str">
            <v>10102100230125</v>
          </cell>
          <cell r="W3241" t="str">
            <v>32159070</v>
          </cell>
          <cell r="X3241" t="str">
            <v>FRANCE</v>
          </cell>
          <cell r="Y3241">
            <v>3</v>
          </cell>
        </row>
        <row r="3242">
          <cell r="A3242" t="str">
            <v>094376975925</v>
          </cell>
          <cell r="B3242" t="str">
            <v>4260320</v>
          </cell>
          <cell r="C3242" t="str">
            <v>LQX PRO ENCRE ACRYLIQUE 30ML BLEU DE PRUSSE IMIT</v>
          </cell>
          <cell r="D3242">
            <v>82</v>
          </cell>
          <cell r="E3242"/>
          <cell r="F3242"/>
          <cell r="G3242" t="str">
            <v>LX PRO ENC ACR 30ML BLE PRUS I</v>
          </cell>
          <cell r="H3242" t="str">
            <v>LQX PRO ACRYLIC INK 30ML PRUS BLU HU</v>
          </cell>
          <cell r="I3242" t="str">
            <v>LX PAI 30ML PRUS BLU HU</v>
          </cell>
          <cell r="J3242">
            <v>4.3099999999999996</v>
          </cell>
          <cell r="K3242">
            <v>4.3099999999999996</v>
          </cell>
          <cell r="L3242">
            <v>0</v>
          </cell>
          <cell r="M3242" t="str">
            <v>Actif</v>
          </cell>
          <cell r="N3242"/>
          <cell r="O3242" t="str">
            <v>LIQUITEX</v>
          </cell>
          <cell r="P3242" t="str">
            <v>FINE ARTS</v>
          </cell>
          <cell r="Q3242" t="str">
            <v>LX ACRYLIC</v>
          </cell>
          <cell r="R3242" t="str">
            <v>PROFESSIONAL ACRYLIC INK</v>
          </cell>
          <cell r="S3242" t="str">
            <v>30ML BOTTLE</v>
          </cell>
          <cell r="T3242" t="str">
            <v>No serie</v>
          </cell>
          <cell r="U3242" t="str">
            <v>X0320</v>
          </cell>
          <cell r="V3242" t="str">
            <v>10102100230125</v>
          </cell>
          <cell r="W3242" t="str">
            <v>32159070</v>
          </cell>
          <cell r="X3242" t="str">
            <v>FRANCE</v>
          </cell>
          <cell r="Y3242">
            <v>3</v>
          </cell>
        </row>
        <row r="3243">
          <cell r="A3243" t="str">
            <v>094376975895</v>
          </cell>
          <cell r="B3243" t="str">
            <v>4260316</v>
          </cell>
          <cell r="C3243" t="str">
            <v>LQX PRO ENCRE ACRYLIQUE 30ML BLEU PHTALOCYANINE (N. VERTE)</v>
          </cell>
          <cell r="D3243">
            <v>82</v>
          </cell>
          <cell r="E3243"/>
          <cell r="F3243"/>
          <cell r="G3243" t="str">
            <v>LX PRO ENC AC 30ML BLE PHT VER</v>
          </cell>
          <cell r="H3243" t="str">
            <v>LQX PRO ACRYLIC INK 30ML PTLO BLU GS</v>
          </cell>
          <cell r="I3243" t="str">
            <v>LX PAI 30ML PTLO BLU GS</v>
          </cell>
          <cell r="J3243">
            <v>4.3099999999999996</v>
          </cell>
          <cell r="K3243">
            <v>4.3099999999999996</v>
          </cell>
          <cell r="L3243">
            <v>0</v>
          </cell>
          <cell r="M3243" t="str">
            <v>Actif</v>
          </cell>
          <cell r="N3243"/>
          <cell r="O3243" t="str">
            <v>LIQUITEX</v>
          </cell>
          <cell r="P3243" t="str">
            <v>FINE ARTS</v>
          </cell>
          <cell r="Q3243" t="str">
            <v>LX ACRYLIC</v>
          </cell>
          <cell r="R3243" t="str">
            <v>PROFESSIONAL ACRYLIC INK</v>
          </cell>
          <cell r="S3243" t="str">
            <v>30ML BOTTLE</v>
          </cell>
          <cell r="T3243" t="str">
            <v>No serie</v>
          </cell>
          <cell r="U3243" t="str">
            <v>X0316</v>
          </cell>
          <cell r="V3243" t="str">
            <v>10102100230125</v>
          </cell>
          <cell r="W3243" t="str">
            <v>32159070</v>
          </cell>
          <cell r="X3243" t="str">
            <v>FRANCE</v>
          </cell>
          <cell r="Y3243">
            <v>3</v>
          </cell>
        </row>
        <row r="3244">
          <cell r="A3244" t="str">
            <v>094376975833</v>
          </cell>
          <cell r="B3244" t="str">
            <v>4260229</v>
          </cell>
          <cell r="C3244" t="str">
            <v>LQX PRO ENCRE ACRYLIQUE 30ML BRONZE RICHE IRIDESCENT</v>
          </cell>
          <cell r="D3244">
            <v>82</v>
          </cell>
          <cell r="E3244"/>
          <cell r="F3244"/>
          <cell r="G3244" t="str">
            <v>LX PRO ENC AC 30ML BZE RICH IR</v>
          </cell>
          <cell r="H3244" t="str">
            <v>LQX PRO ACRYLIC INK 30ML IRD RCH BRNZ</v>
          </cell>
          <cell r="I3244" t="str">
            <v>LX PAI 30ML IRI RCH BRNZ</v>
          </cell>
          <cell r="J3244">
            <v>4.3099999999999996</v>
          </cell>
          <cell r="K3244">
            <v>4.3099999999999996</v>
          </cell>
          <cell r="L3244">
            <v>0</v>
          </cell>
          <cell r="M3244" t="str">
            <v>Actif</v>
          </cell>
          <cell r="N3244"/>
          <cell r="O3244" t="str">
            <v>LIQUITEX</v>
          </cell>
          <cell r="P3244" t="str">
            <v>FINE ARTS</v>
          </cell>
          <cell r="Q3244" t="str">
            <v>LX ACRYLIC</v>
          </cell>
          <cell r="R3244" t="str">
            <v>PROFESSIONAL ACRYLIC INK</v>
          </cell>
          <cell r="S3244" t="str">
            <v>30ML BOTTLE</v>
          </cell>
          <cell r="T3244" t="str">
            <v>No serie</v>
          </cell>
          <cell r="U3244" t="str">
            <v>X0229</v>
          </cell>
          <cell r="V3244" t="str">
            <v>10102100230125</v>
          </cell>
          <cell r="W3244" t="str">
            <v>32159070</v>
          </cell>
          <cell r="X3244" t="str">
            <v>FRANCE</v>
          </cell>
          <cell r="Y3244">
            <v>3</v>
          </cell>
        </row>
        <row r="3245">
          <cell r="A3245" t="str">
            <v>887452048589</v>
          </cell>
          <cell r="B3245" t="str">
            <v>4260984</v>
          </cell>
          <cell r="C3245" t="str">
            <v>LQX PRO ENCRE ACRYLIQUE 30ML BTL BLEU FLUORESCENT</v>
          </cell>
          <cell r="D3245">
            <v>82</v>
          </cell>
          <cell r="E3245"/>
          <cell r="F3245"/>
          <cell r="G3245" t="str">
            <v>LX PAI 30ML BLEU FLUO</v>
          </cell>
          <cell r="H3245" t="str">
            <v>LQX PRO ACRYLIC INK 30ML FLUORESCENT BLUE</v>
          </cell>
          <cell r="I3245" t="str">
            <v>LX PAI 30ML FLUO BL            SP</v>
          </cell>
          <cell r="J3245">
            <v>4.3099999999999996</v>
          </cell>
          <cell r="K3245">
            <v>4.3099999999999996</v>
          </cell>
          <cell r="L3245">
            <v>0</v>
          </cell>
          <cell r="M3245" t="str">
            <v>Actif</v>
          </cell>
          <cell r="N3245"/>
          <cell r="O3245" t="str">
            <v>LIQUITEX</v>
          </cell>
          <cell r="P3245" t="str">
            <v>FINE ARTS</v>
          </cell>
          <cell r="Q3245" t="str">
            <v>LX ACRYLIC</v>
          </cell>
          <cell r="R3245" t="str">
            <v>PROFESSIONAL ACRYLIC INK</v>
          </cell>
          <cell r="S3245" t="str">
            <v>30ML BOTTLE</v>
          </cell>
          <cell r="T3245" t="str">
            <v>No serie</v>
          </cell>
          <cell r="U3245" t="str">
            <v>X0984</v>
          </cell>
          <cell r="V3245" t="str">
            <v>10102100230125</v>
          </cell>
          <cell r="W3245" t="str">
            <v>32159070</v>
          </cell>
          <cell r="X3245" t="str">
            <v>FRANCE</v>
          </cell>
          <cell r="Y3245">
            <v>3</v>
          </cell>
        </row>
        <row r="3246">
          <cell r="A3246" t="str">
            <v>887452047636</v>
          </cell>
          <cell r="B3246" t="str">
            <v>4260314</v>
          </cell>
          <cell r="C3246" t="str">
            <v>LQX PRO ENCRE ACRYLIQUE 30ML BTL BLEU PHTALOCYANINE NU RGE</v>
          </cell>
          <cell r="D3246">
            <v>82</v>
          </cell>
          <cell r="E3246"/>
          <cell r="F3246"/>
          <cell r="G3246" t="str">
            <v>LX ENCR 30ML BL PHTALO NU RGE</v>
          </cell>
          <cell r="H3246" t="str">
            <v>LQX PRO ACRYLIC INK 30ML BTL PHTHALO BLAUW RS</v>
          </cell>
          <cell r="I3246" t="str">
            <v>LX PAI 30ML PHTALO BL RS       SP</v>
          </cell>
          <cell r="J3246">
            <v>4.3099999999999996</v>
          </cell>
          <cell r="K3246">
            <v>4.3099999999999996</v>
          </cell>
          <cell r="L3246">
            <v>0</v>
          </cell>
          <cell r="M3246" t="str">
            <v>Actif</v>
          </cell>
          <cell r="N3246"/>
          <cell r="O3246" t="str">
            <v>LIQUITEX</v>
          </cell>
          <cell r="P3246" t="str">
            <v>FINE ARTS</v>
          </cell>
          <cell r="Q3246" t="str">
            <v>LX ACRYLIC</v>
          </cell>
          <cell r="R3246" t="str">
            <v>PROFESSIONAL ACRYLIC INK</v>
          </cell>
          <cell r="S3246" t="str">
            <v>30ML BOTTLE</v>
          </cell>
          <cell r="T3246" t="str">
            <v>No serie</v>
          </cell>
          <cell r="U3246" t="str">
            <v>X0314</v>
          </cell>
          <cell r="V3246" t="str">
            <v>10102100230125</v>
          </cell>
          <cell r="W3246" t="str">
            <v>32159070</v>
          </cell>
          <cell r="X3246" t="str">
            <v>FRANCE</v>
          </cell>
          <cell r="Y3246">
            <v>3</v>
          </cell>
        </row>
        <row r="3247">
          <cell r="A3247" t="str">
            <v>887452047681</v>
          </cell>
          <cell r="B3247" t="str">
            <v>4260155</v>
          </cell>
          <cell r="C3247" t="str">
            <v>LQX PRO ENCRE ACRYLIQUE 30ML BTL JAUNE BISMUTH</v>
          </cell>
          <cell r="D3247">
            <v>82</v>
          </cell>
          <cell r="E3247"/>
          <cell r="F3247"/>
          <cell r="G3247" t="str">
            <v>LX PAI 30ML JAUNE BISM</v>
          </cell>
          <cell r="H3247" t="str">
            <v>LQX PRO ACRYLIC INK 30ML BTL BISMUTH GEEL</v>
          </cell>
          <cell r="I3247" t="str">
            <v>LX PAI 30ML BISMTH YEL         SP</v>
          </cell>
          <cell r="J3247">
            <v>4.3099999999999996</v>
          </cell>
          <cell r="K3247">
            <v>4.3099999999999996</v>
          </cell>
          <cell r="L3247">
            <v>0</v>
          </cell>
          <cell r="M3247" t="str">
            <v>Actif</v>
          </cell>
          <cell r="N3247"/>
          <cell r="O3247" t="str">
            <v>LIQUITEX</v>
          </cell>
          <cell r="P3247" t="str">
            <v>FINE ARTS</v>
          </cell>
          <cell r="Q3247" t="str">
            <v>LX ACRYLIC</v>
          </cell>
          <cell r="R3247" t="str">
            <v>PROFESSIONAL ACRYLIC INK</v>
          </cell>
          <cell r="S3247" t="str">
            <v>30ML BOTTLE</v>
          </cell>
          <cell r="T3247" t="str">
            <v>No serie</v>
          </cell>
          <cell r="U3247" t="str">
            <v>X0155</v>
          </cell>
          <cell r="V3247" t="str">
            <v>10102100230125</v>
          </cell>
          <cell r="W3247" t="str">
            <v>32159070</v>
          </cell>
          <cell r="X3247" t="str">
            <v>FRANCE</v>
          </cell>
          <cell r="Y3247">
            <v>3</v>
          </cell>
        </row>
        <row r="3248">
          <cell r="A3248" t="str">
            <v>887452048534</v>
          </cell>
          <cell r="B3248" t="str">
            <v>4260981</v>
          </cell>
          <cell r="C3248" t="str">
            <v>LQX PRO ENCRE ACRYLIQUE 30ML BTL JAUNE FLUORESCENT</v>
          </cell>
          <cell r="D3248">
            <v>82</v>
          </cell>
          <cell r="E3248"/>
          <cell r="F3248"/>
          <cell r="G3248" t="str">
            <v>LX PAI 30ML JAUNE FLUO</v>
          </cell>
          <cell r="H3248" t="str">
            <v>LQX PRO ACRYLIC INK 30ML FLUORESCENT YELLOW</v>
          </cell>
          <cell r="I3248" t="str">
            <v>LX PAI 30ML FLUO YEL           SP</v>
          </cell>
          <cell r="J3248">
            <v>4.3099999999999996</v>
          </cell>
          <cell r="K3248">
            <v>4.3099999999999996</v>
          </cell>
          <cell r="L3248">
            <v>0</v>
          </cell>
          <cell r="M3248" t="str">
            <v>Actif</v>
          </cell>
          <cell r="N3248"/>
          <cell r="O3248" t="str">
            <v>LIQUITEX</v>
          </cell>
          <cell r="P3248" t="str">
            <v>FINE ARTS</v>
          </cell>
          <cell r="Q3248" t="str">
            <v>LX ACRYLIC</v>
          </cell>
          <cell r="R3248" t="str">
            <v>PROFESSIONAL ACRYLIC INK</v>
          </cell>
          <cell r="S3248" t="str">
            <v>30ML BOTTLE</v>
          </cell>
          <cell r="T3248" t="str">
            <v>No serie</v>
          </cell>
          <cell r="U3248" t="str">
            <v>X0981</v>
          </cell>
          <cell r="V3248" t="str">
            <v>10102100230125</v>
          </cell>
          <cell r="W3248" t="str">
            <v>32159070</v>
          </cell>
          <cell r="X3248" t="str">
            <v>FRANCE</v>
          </cell>
          <cell r="Y3248">
            <v>3</v>
          </cell>
        </row>
        <row r="3249">
          <cell r="A3249" t="str">
            <v>887452047735</v>
          </cell>
          <cell r="B3249" t="str">
            <v>4260295</v>
          </cell>
          <cell r="C3249" t="str">
            <v>LQX PRO ENCRE ACRYLIQUE 30ML BTL JAUNE FONCE</v>
          </cell>
          <cell r="D3249">
            <v>82</v>
          </cell>
          <cell r="E3249"/>
          <cell r="F3249"/>
          <cell r="G3249" t="str">
            <v>LX PRO ENC ACR 30ML JNE FC</v>
          </cell>
          <cell r="H3249" t="str">
            <v>LQX PRO ACRYLIC INK 30ML BTL GEEL DIEP</v>
          </cell>
          <cell r="I3249" t="str">
            <v>LX PAI 30ML YEL DP             SP</v>
          </cell>
          <cell r="J3249">
            <v>4.3099999999999996</v>
          </cell>
          <cell r="K3249">
            <v>4.3099999999999996</v>
          </cell>
          <cell r="L3249">
            <v>0</v>
          </cell>
          <cell r="M3249" t="str">
            <v>Actif</v>
          </cell>
          <cell r="N3249"/>
          <cell r="O3249" t="str">
            <v>LIQUITEX</v>
          </cell>
          <cell r="P3249" t="str">
            <v>FINE ARTS</v>
          </cell>
          <cell r="Q3249" t="str">
            <v>LX ACRYLIC</v>
          </cell>
          <cell r="R3249" t="str">
            <v>PROFESSIONAL ACRYLIC INK</v>
          </cell>
          <cell r="S3249" t="str">
            <v>30ML BOTTLE</v>
          </cell>
          <cell r="T3249" t="str">
            <v>No serie</v>
          </cell>
          <cell r="U3249" t="str">
            <v>X0295</v>
          </cell>
          <cell r="V3249" t="str">
            <v>10102100230125</v>
          </cell>
          <cell r="W3249" t="str">
            <v>32159070</v>
          </cell>
          <cell r="X3249" t="str">
            <v>FRANCE</v>
          </cell>
          <cell r="Y3249">
            <v>3</v>
          </cell>
        </row>
        <row r="3250">
          <cell r="A3250" t="str">
            <v>887452047667</v>
          </cell>
          <cell r="B3250" t="str">
            <v>4260507</v>
          </cell>
          <cell r="C3250" t="str">
            <v>LQX PRO ENCRE ACRYLIQUE 30ML BTL MARRON DE PERYLENE</v>
          </cell>
          <cell r="D3250">
            <v>82</v>
          </cell>
          <cell r="E3250"/>
          <cell r="F3250"/>
          <cell r="G3250" t="str">
            <v>LX ENCR 30ML MAR PERYL</v>
          </cell>
          <cell r="H3250" t="str">
            <v>LQX PRO ACRYLIC INK 30ML BTL PERYLENE BRUIN</v>
          </cell>
          <cell r="I3250" t="str">
            <v>LX PAI 30ML PERY MAR           SP</v>
          </cell>
          <cell r="J3250">
            <v>4.3099999999999996</v>
          </cell>
          <cell r="K3250">
            <v>4.3099999999999996</v>
          </cell>
          <cell r="L3250">
            <v>0</v>
          </cell>
          <cell r="M3250" t="str">
            <v>Actif</v>
          </cell>
          <cell r="N3250"/>
          <cell r="O3250" t="str">
            <v>LIQUITEX</v>
          </cell>
          <cell r="P3250" t="str">
            <v>FINE ARTS</v>
          </cell>
          <cell r="Q3250" t="str">
            <v>LX ACRYLIC</v>
          </cell>
          <cell r="R3250" t="str">
            <v>PROFESSIONAL ACRYLIC INK</v>
          </cell>
          <cell r="S3250" t="str">
            <v>30ML BOTTLE</v>
          </cell>
          <cell r="T3250" t="str">
            <v>No serie</v>
          </cell>
          <cell r="U3250" t="str">
            <v>X0507</v>
          </cell>
          <cell r="V3250" t="str">
            <v>10102100230125</v>
          </cell>
          <cell r="W3250" t="str">
            <v>32159070</v>
          </cell>
          <cell r="X3250" t="str">
            <v>FRANCE</v>
          </cell>
          <cell r="Y3250">
            <v>3</v>
          </cell>
        </row>
        <row r="3251">
          <cell r="A3251" t="str">
            <v>887452048251</v>
          </cell>
          <cell r="B3251" t="str">
            <v>4260227</v>
          </cell>
          <cell r="C3251" t="str">
            <v>LQX PRO ENCRE ACRYLIQUE 30ML BTL OR ROSE IRIDESCENT</v>
          </cell>
          <cell r="D3251">
            <v>82</v>
          </cell>
          <cell r="E3251"/>
          <cell r="F3251"/>
          <cell r="G3251" t="str">
            <v>LX PAI 30ML OR ROSE IRI</v>
          </cell>
          <cell r="H3251" t="str">
            <v>LQX PRO ACRYLIC INK 30ML IRIDESCENT ROSE GOLD</v>
          </cell>
          <cell r="I3251" t="str">
            <v>LX PAI 30ML IRI RSE GLD        SP</v>
          </cell>
          <cell r="J3251">
            <v>4.3099999999999996</v>
          </cell>
          <cell r="K3251">
            <v>4.3099999999999996</v>
          </cell>
          <cell r="L3251">
            <v>0</v>
          </cell>
          <cell r="M3251" t="str">
            <v>Actif</v>
          </cell>
          <cell r="N3251"/>
          <cell r="O3251" t="str">
            <v>LIQUITEX</v>
          </cell>
          <cell r="P3251" t="str">
            <v>FINE ARTS</v>
          </cell>
          <cell r="Q3251" t="str">
            <v>LX ACRYLIC</v>
          </cell>
          <cell r="R3251" t="str">
            <v>PROFESSIONAL ACRYLIC INK</v>
          </cell>
          <cell r="S3251" t="str">
            <v>30ML BOTTLE</v>
          </cell>
          <cell r="T3251" t="str">
            <v>No serie</v>
          </cell>
          <cell r="U3251" t="str">
            <v>X0227</v>
          </cell>
          <cell r="V3251" t="str">
            <v>10102100230125</v>
          </cell>
          <cell r="W3251" t="str">
            <v>32159070</v>
          </cell>
          <cell r="X3251" t="str">
            <v>FRANCE</v>
          </cell>
          <cell r="Y3251">
            <v>3</v>
          </cell>
        </row>
        <row r="3252">
          <cell r="A3252" t="str">
            <v>887452047650</v>
          </cell>
          <cell r="B3252" t="str">
            <v>4260720</v>
          </cell>
          <cell r="C3252" t="str">
            <v>LQX PRO ENCRE ACRYLIQUE 30ML BTL ORANGE BRILLANT</v>
          </cell>
          <cell r="D3252">
            <v>82</v>
          </cell>
          <cell r="E3252"/>
          <cell r="F3252"/>
          <cell r="G3252" t="str">
            <v>LX ENCR 30ML ORA BRIL</v>
          </cell>
          <cell r="H3252" t="str">
            <v>LQX PRO ACRYLIC INK 30ML BTL HELDER ORANJE</v>
          </cell>
          <cell r="I3252" t="str">
            <v>LX PAI 30ML BRT ORA            SP</v>
          </cell>
          <cell r="J3252">
            <v>4.3099999999999996</v>
          </cell>
          <cell r="K3252">
            <v>4.3099999999999996</v>
          </cell>
          <cell r="L3252">
            <v>0</v>
          </cell>
          <cell r="M3252" t="str">
            <v>Actif</v>
          </cell>
          <cell r="N3252"/>
          <cell r="O3252" t="str">
            <v>LIQUITEX</v>
          </cell>
          <cell r="P3252" t="str">
            <v>FINE ARTS</v>
          </cell>
          <cell r="Q3252" t="str">
            <v>LX ACRYLIC</v>
          </cell>
          <cell r="R3252" t="str">
            <v>PROFESSIONAL ACRYLIC INK</v>
          </cell>
          <cell r="S3252" t="str">
            <v>30ML BOTTLE</v>
          </cell>
          <cell r="T3252" t="str">
            <v>No serie</v>
          </cell>
          <cell r="U3252" t="str">
            <v>X0147</v>
          </cell>
          <cell r="V3252" t="str">
            <v>10102100230125</v>
          </cell>
          <cell r="W3252" t="str">
            <v>32159070</v>
          </cell>
          <cell r="X3252" t="str">
            <v>FRANCE</v>
          </cell>
          <cell r="Y3252">
            <v>3</v>
          </cell>
        </row>
        <row r="3253">
          <cell r="A3253" t="str">
            <v>887452048527</v>
          </cell>
          <cell r="B3253" t="str">
            <v>4260982</v>
          </cell>
          <cell r="C3253" t="str">
            <v>LQX PRO ENCRE ACRYLIQUE 30ML BTL ORANGE FLUORESCENT</v>
          </cell>
          <cell r="D3253">
            <v>82</v>
          </cell>
          <cell r="E3253"/>
          <cell r="F3253"/>
          <cell r="G3253" t="str">
            <v>LX PAI 30ML ORANGE FLUO</v>
          </cell>
          <cell r="H3253" t="str">
            <v>LQX PRO ACRYLIC INK 30ML FLUORESCENT ORANGE</v>
          </cell>
          <cell r="I3253" t="str">
            <v>LX PAI 30ML FLUO ORA           SP</v>
          </cell>
          <cell r="J3253">
            <v>4.3099999999999996</v>
          </cell>
          <cell r="K3253">
            <v>4.3099999999999996</v>
          </cell>
          <cell r="L3253">
            <v>0</v>
          </cell>
          <cell r="M3253" t="str">
            <v>Actif</v>
          </cell>
          <cell r="N3253"/>
          <cell r="O3253" t="str">
            <v>LIQUITEX</v>
          </cell>
          <cell r="P3253" t="str">
            <v>FINE ARTS</v>
          </cell>
          <cell r="Q3253" t="str">
            <v>LX ACRYLIC</v>
          </cell>
          <cell r="R3253" t="str">
            <v>PROFESSIONAL ACRYLIC INK</v>
          </cell>
          <cell r="S3253" t="str">
            <v>30ML BOTTLE</v>
          </cell>
          <cell r="T3253" t="str">
            <v>No serie</v>
          </cell>
          <cell r="U3253" t="str">
            <v>X0982</v>
          </cell>
          <cell r="V3253" t="str">
            <v>10102100230125</v>
          </cell>
          <cell r="W3253" t="str">
            <v>32159070</v>
          </cell>
          <cell r="X3253" t="str">
            <v>FRANCE</v>
          </cell>
          <cell r="Y3253">
            <v>3</v>
          </cell>
        </row>
        <row r="3254">
          <cell r="A3254" t="str">
            <v>887452047728</v>
          </cell>
          <cell r="B3254" t="str">
            <v>4260298</v>
          </cell>
          <cell r="C3254" t="str">
            <v>LQX PRO ENCRE ACRYLIQUE 30ML BTL ORANGE JAUNE</v>
          </cell>
          <cell r="D3254">
            <v>82</v>
          </cell>
          <cell r="E3254"/>
          <cell r="F3254"/>
          <cell r="G3254" t="str">
            <v>LX ENCR 30ML ORA JAUNE</v>
          </cell>
          <cell r="H3254" t="str">
            <v>LQX PRO ACRYLIC INK 30ML BTL GEEL ORANJE</v>
          </cell>
          <cell r="I3254" t="str">
            <v>LX PAI 30ML YEL ORA            SP</v>
          </cell>
          <cell r="J3254">
            <v>4.3099999999999996</v>
          </cell>
          <cell r="K3254">
            <v>4.3099999999999996</v>
          </cell>
          <cell r="L3254">
            <v>0</v>
          </cell>
          <cell r="M3254" t="str">
            <v>Actif</v>
          </cell>
          <cell r="N3254"/>
          <cell r="O3254" t="str">
            <v>LIQUITEX</v>
          </cell>
          <cell r="P3254" t="str">
            <v>FINE ARTS</v>
          </cell>
          <cell r="Q3254" t="str">
            <v>LX ACRYLIC</v>
          </cell>
          <cell r="R3254" t="str">
            <v>PROFESSIONAL ACRYLIC INK</v>
          </cell>
          <cell r="S3254" t="str">
            <v>30ML BOTTLE</v>
          </cell>
          <cell r="T3254" t="str">
            <v>No serie</v>
          </cell>
          <cell r="U3254" t="str">
            <v>X0298</v>
          </cell>
          <cell r="V3254" t="str">
            <v>10102100230125</v>
          </cell>
          <cell r="W3254" t="str">
            <v>32159070</v>
          </cell>
          <cell r="X3254" t="str">
            <v>FRANCE</v>
          </cell>
          <cell r="Y3254">
            <v>3</v>
          </cell>
        </row>
        <row r="3255">
          <cell r="A3255" t="str">
            <v>887452047698</v>
          </cell>
          <cell r="B3255" t="str">
            <v>4260015</v>
          </cell>
          <cell r="C3255" t="str">
            <v>LQX PRO ENCRE ACRYLIQUE 30ML BTL POURPRE</v>
          </cell>
          <cell r="D3255">
            <v>82</v>
          </cell>
          <cell r="E3255"/>
          <cell r="F3255"/>
          <cell r="G3255" t="str">
            <v>LX ENCR 30ML POURPRE</v>
          </cell>
          <cell r="H3255" t="str">
            <v>LQX PRO ACRYLIC INK 30ML BTL PURPER</v>
          </cell>
          <cell r="I3255" t="str">
            <v>LX PAI 30ML PUR                SP</v>
          </cell>
          <cell r="J3255">
            <v>4.3099999999999996</v>
          </cell>
          <cell r="K3255">
            <v>4.3099999999999996</v>
          </cell>
          <cell r="L3255">
            <v>0</v>
          </cell>
          <cell r="M3255" t="str">
            <v>Actif</v>
          </cell>
          <cell r="N3255"/>
          <cell r="O3255" t="str">
            <v>LIQUITEX</v>
          </cell>
          <cell r="P3255" t="str">
            <v>FINE ARTS</v>
          </cell>
          <cell r="Q3255" t="str">
            <v>LX ACRYLIC</v>
          </cell>
          <cell r="R3255" t="str">
            <v>PROFESSIONAL ACRYLIC INK</v>
          </cell>
          <cell r="S3255" t="str">
            <v>30ML BOTTLE</v>
          </cell>
          <cell r="T3255" t="str">
            <v>No serie</v>
          </cell>
          <cell r="U3255" t="str">
            <v>X0015</v>
          </cell>
          <cell r="V3255" t="str">
            <v>10102100230125</v>
          </cell>
          <cell r="W3255" t="str">
            <v>32159070</v>
          </cell>
          <cell r="X3255" t="str">
            <v>FRANCE</v>
          </cell>
          <cell r="Y3255">
            <v>3</v>
          </cell>
        </row>
        <row r="3256">
          <cell r="A3256" t="str">
            <v>887452048510</v>
          </cell>
          <cell r="B3256" t="str">
            <v>4260987</v>
          </cell>
          <cell r="C3256" t="str">
            <v>LQX PRO ENCRE ACRYLIQUE 30ML BTL ROSE FLUORESCENT</v>
          </cell>
          <cell r="D3256">
            <v>82</v>
          </cell>
          <cell r="E3256"/>
          <cell r="F3256"/>
          <cell r="G3256" t="str">
            <v>LX PAI 30ML ROSE FLUO</v>
          </cell>
          <cell r="H3256" t="str">
            <v>LQX PRO ACRYLIC INK 30ML FLUORESCENT PINK</v>
          </cell>
          <cell r="I3256" t="str">
            <v>LX PAI 30ML FLUO PNK           SP</v>
          </cell>
          <cell r="J3256">
            <v>4.3099999999999996</v>
          </cell>
          <cell r="K3256">
            <v>4.3099999999999996</v>
          </cell>
          <cell r="L3256">
            <v>0</v>
          </cell>
          <cell r="M3256" t="str">
            <v>Actif</v>
          </cell>
          <cell r="N3256"/>
          <cell r="O3256" t="str">
            <v>LIQUITEX</v>
          </cell>
          <cell r="P3256" t="str">
            <v>FINE ARTS</v>
          </cell>
          <cell r="Q3256" t="str">
            <v>LX ACRYLIC</v>
          </cell>
          <cell r="R3256" t="str">
            <v>PROFESSIONAL ACRYLIC INK</v>
          </cell>
          <cell r="S3256" t="str">
            <v>30ML BOTTLE</v>
          </cell>
          <cell r="T3256" t="str">
            <v>No serie</v>
          </cell>
          <cell r="U3256" t="str">
            <v>X0987</v>
          </cell>
          <cell r="V3256" t="str">
            <v>10102100230125</v>
          </cell>
          <cell r="W3256" t="str">
            <v>32159070</v>
          </cell>
          <cell r="X3256" t="str">
            <v>FRANCE</v>
          </cell>
          <cell r="Y3256">
            <v>3</v>
          </cell>
        </row>
        <row r="3257">
          <cell r="A3257" t="str">
            <v>887452048503</v>
          </cell>
          <cell r="B3257" t="str">
            <v>4260983</v>
          </cell>
          <cell r="C3257" t="str">
            <v>LQX PRO ENCRE ACRYLIQUE 30ML BTL ROUGE FLUORESCENT</v>
          </cell>
          <cell r="D3257">
            <v>82</v>
          </cell>
          <cell r="E3257"/>
          <cell r="F3257"/>
          <cell r="G3257" t="str">
            <v>LX PAI 30ML ROUGE FLUO</v>
          </cell>
          <cell r="H3257" t="str">
            <v>LQX PRO ACRYLIC INK 30ML FLUORESCENT RED</v>
          </cell>
          <cell r="I3257" t="str">
            <v>LX PAI 30ML FLUO RED           SP</v>
          </cell>
          <cell r="J3257">
            <v>4.3099999999999996</v>
          </cell>
          <cell r="K3257">
            <v>4.3099999999999996</v>
          </cell>
          <cell r="L3257">
            <v>0</v>
          </cell>
          <cell r="M3257" t="str">
            <v>Actif</v>
          </cell>
          <cell r="N3257"/>
          <cell r="O3257" t="str">
            <v>LIQUITEX</v>
          </cell>
          <cell r="P3257" t="str">
            <v>FINE ARTS</v>
          </cell>
          <cell r="Q3257" t="str">
            <v>LX ACRYLIC</v>
          </cell>
          <cell r="R3257" t="str">
            <v>PROFESSIONAL ACRYLIC INK</v>
          </cell>
          <cell r="S3257" t="str">
            <v>30ML BOTTLE</v>
          </cell>
          <cell r="T3257" t="str">
            <v>No serie</v>
          </cell>
          <cell r="U3257" t="str">
            <v>X0983</v>
          </cell>
          <cell r="V3257" t="str">
            <v>10102100230125</v>
          </cell>
          <cell r="W3257" t="str">
            <v>32159070</v>
          </cell>
          <cell r="X3257" t="str">
            <v>FRANCE</v>
          </cell>
          <cell r="Y3257">
            <v>3</v>
          </cell>
        </row>
        <row r="3258">
          <cell r="A3258" t="str">
            <v>887452048244</v>
          </cell>
          <cell r="B3258" t="str">
            <v>4260294</v>
          </cell>
          <cell r="C3258" t="str">
            <v>LQX PRO ENCRE ACRYLIQUE 30ML BTL ROUGE NAPHTOL CLAIR</v>
          </cell>
          <cell r="D3258">
            <v>82</v>
          </cell>
          <cell r="E3258"/>
          <cell r="F3258"/>
          <cell r="G3258" t="str">
            <v>LX PAI 30ML RGE NAPHT CL</v>
          </cell>
          <cell r="H3258" t="str">
            <v>LQX PRO ACRYLIC INK 30ML NAPHTHOL RED LIGHT</v>
          </cell>
          <cell r="I3258" t="str">
            <v>LX PAI 30MLPHT RED LT          SP</v>
          </cell>
          <cell r="J3258">
            <v>4.3099999999999996</v>
          </cell>
          <cell r="K3258">
            <v>4.3099999999999996</v>
          </cell>
          <cell r="L3258">
            <v>0</v>
          </cell>
          <cell r="M3258" t="str">
            <v>Actif</v>
          </cell>
          <cell r="N3258"/>
          <cell r="O3258" t="str">
            <v>LIQUITEX</v>
          </cell>
          <cell r="P3258" t="str">
            <v>FINE ARTS</v>
          </cell>
          <cell r="Q3258" t="str">
            <v>LX ACRYLIC</v>
          </cell>
          <cell r="R3258" t="str">
            <v>PROFESSIONAL ACRYLIC INK</v>
          </cell>
          <cell r="S3258" t="str">
            <v>30ML BOTTLE</v>
          </cell>
          <cell r="T3258" t="str">
            <v>No serie</v>
          </cell>
          <cell r="U3258" t="str">
            <v>X0294</v>
          </cell>
          <cell r="V3258" t="str">
            <v>10102100230125</v>
          </cell>
          <cell r="W3258" t="str">
            <v>32159070</v>
          </cell>
          <cell r="X3258" t="str">
            <v>FRANCE</v>
          </cell>
          <cell r="Y3258">
            <v>3</v>
          </cell>
        </row>
        <row r="3259">
          <cell r="A3259" t="str">
            <v>887452047674</v>
          </cell>
          <cell r="B3259" t="str">
            <v>4260388</v>
          </cell>
          <cell r="C3259" t="str">
            <v>LQX PRO ENCRE ACRYLIQUE 30ML BTL ROUGE RUBIS</v>
          </cell>
          <cell r="D3259">
            <v>82</v>
          </cell>
          <cell r="E3259"/>
          <cell r="F3259"/>
          <cell r="G3259" t="str">
            <v>LX ENCR 30ML ROUGE RUBIS</v>
          </cell>
          <cell r="H3259" t="str">
            <v>LQX PRO ACRYLIC INK 30ML BTL RUBINE ROOD</v>
          </cell>
          <cell r="I3259" t="str">
            <v>LX PAI 30ML RUBINE RED         SP</v>
          </cell>
          <cell r="J3259">
            <v>4.3099999999999996</v>
          </cell>
          <cell r="K3259">
            <v>4.3099999999999996</v>
          </cell>
          <cell r="L3259">
            <v>0</v>
          </cell>
          <cell r="M3259" t="str">
            <v>Actif</v>
          </cell>
          <cell r="N3259"/>
          <cell r="O3259" t="str">
            <v>LIQUITEX</v>
          </cell>
          <cell r="P3259" t="str">
            <v>FINE ARTS</v>
          </cell>
          <cell r="Q3259" t="str">
            <v>LX ACRYLIC</v>
          </cell>
          <cell r="R3259" t="str">
            <v>PROFESSIONAL ACRYLIC INK</v>
          </cell>
          <cell r="S3259" t="str">
            <v>30ML BOTTLE</v>
          </cell>
          <cell r="T3259" t="str">
            <v>No serie</v>
          </cell>
          <cell r="U3259" t="str">
            <v>X0388</v>
          </cell>
          <cell r="V3259" t="str">
            <v>10102100230125</v>
          </cell>
          <cell r="W3259" t="str">
            <v>32159070</v>
          </cell>
          <cell r="X3259" t="str">
            <v>FRANCE</v>
          </cell>
          <cell r="Y3259">
            <v>3</v>
          </cell>
        </row>
        <row r="3260">
          <cell r="A3260" t="str">
            <v>887452047704</v>
          </cell>
          <cell r="B3260" t="str">
            <v>4260609</v>
          </cell>
          <cell r="C3260" t="str">
            <v>LQX PRO ENCRE ACRYLIQUE 30ML BTL SEPIA</v>
          </cell>
          <cell r="D3260">
            <v>82</v>
          </cell>
          <cell r="E3260"/>
          <cell r="F3260"/>
          <cell r="G3260" t="str">
            <v>LX ENCR 30ML SEPIA</v>
          </cell>
          <cell r="H3260" t="str">
            <v>LQX PRO ACRYLIC INK 30ML BTL SEPIA</v>
          </cell>
          <cell r="I3260" t="str">
            <v>LX PAI 30ML SEPIA              SP</v>
          </cell>
          <cell r="J3260">
            <v>4.3099999999999996</v>
          </cell>
          <cell r="K3260">
            <v>4.3099999999999996</v>
          </cell>
          <cell r="L3260">
            <v>0</v>
          </cell>
          <cell r="M3260" t="str">
            <v>Actif</v>
          </cell>
          <cell r="N3260"/>
          <cell r="O3260" t="str">
            <v>LIQUITEX</v>
          </cell>
          <cell r="P3260" t="str">
            <v>FINE ARTS</v>
          </cell>
          <cell r="Q3260" t="str">
            <v>LX ACRYLIC</v>
          </cell>
          <cell r="R3260" t="str">
            <v>PROFESSIONAL ACRYLIC INK</v>
          </cell>
          <cell r="S3260" t="str">
            <v>30ML BOTTLE</v>
          </cell>
          <cell r="T3260" t="str">
            <v>No serie</v>
          </cell>
          <cell r="U3260" t="str">
            <v>X0609</v>
          </cell>
          <cell r="V3260" t="str">
            <v>10102100230125</v>
          </cell>
          <cell r="W3260" t="str">
            <v>32159070</v>
          </cell>
          <cell r="X3260" t="str">
            <v>FRANCE</v>
          </cell>
          <cell r="Y3260">
            <v>3</v>
          </cell>
        </row>
        <row r="3261">
          <cell r="A3261" t="str">
            <v>887452047629</v>
          </cell>
          <cell r="B3261" t="str">
            <v>4260287</v>
          </cell>
          <cell r="C3261" t="str">
            <v>LQX PRO ENCRE ACRYLIQUE 30ML BTL TURQUOISE</v>
          </cell>
          <cell r="D3261">
            <v>82</v>
          </cell>
          <cell r="E3261"/>
          <cell r="F3261"/>
          <cell r="G3261" t="str">
            <v>LX ENCR 30ML TURQ</v>
          </cell>
          <cell r="H3261" t="str">
            <v>LQX PRO ACRYLIC INK 30ML BTL TURKOOIS</v>
          </cell>
          <cell r="I3261" t="str">
            <v>LX PAI 30ML TURQ               SP</v>
          </cell>
          <cell r="J3261">
            <v>4.3099999999999996</v>
          </cell>
          <cell r="K3261">
            <v>4.3099999999999996</v>
          </cell>
          <cell r="L3261">
            <v>0</v>
          </cell>
          <cell r="M3261" t="str">
            <v>Actif</v>
          </cell>
          <cell r="N3261"/>
          <cell r="O3261" t="str">
            <v>LIQUITEX</v>
          </cell>
          <cell r="P3261" t="str">
            <v>FINE ARTS</v>
          </cell>
          <cell r="Q3261" t="str">
            <v>LX ACRYLIC</v>
          </cell>
          <cell r="R3261" t="str">
            <v>PROFESSIONAL ACRYLIC INK</v>
          </cell>
          <cell r="S3261" t="str">
            <v>30ML BOTTLE</v>
          </cell>
          <cell r="T3261" t="str">
            <v>No serie</v>
          </cell>
          <cell r="U3261" t="str">
            <v>X0287</v>
          </cell>
          <cell r="V3261" t="str">
            <v>10102100230125</v>
          </cell>
          <cell r="W3261" t="str">
            <v>32159070</v>
          </cell>
          <cell r="X3261" t="str">
            <v>FRANCE</v>
          </cell>
          <cell r="Y3261">
            <v>3</v>
          </cell>
        </row>
        <row r="3262">
          <cell r="A3262" t="str">
            <v>887452048596</v>
          </cell>
          <cell r="B3262" t="str">
            <v>4260985</v>
          </cell>
          <cell r="C3262" t="str">
            <v>LQX PRO ENCRE ACRYLIQUE 30ML BTL VERT FLUORESCENT</v>
          </cell>
          <cell r="D3262">
            <v>82</v>
          </cell>
          <cell r="E3262"/>
          <cell r="F3262"/>
          <cell r="G3262" t="str">
            <v>LX PAI 30ML VERT FLUO</v>
          </cell>
          <cell r="H3262" t="str">
            <v>LQX PRO ACRYLIC INK 30ML FLUORESCENT GREEN</v>
          </cell>
          <cell r="I3262" t="str">
            <v>LX PAI 30ML FLUO GRE           SP</v>
          </cell>
          <cell r="J3262">
            <v>4.3099999999999996</v>
          </cell>
          <cell r="K3262">
            <v>4.3099999999999996</v>
          </cell>
          <cell r="L3262">
            <v>0</v>
          </cell>
          <cell r="M3262" t="str">
            <v>Actif</v>
          </cell>
          <cell r="N3262"/>
          <cell r="O3262" t="str">
            <v>LIQUITEX</v>
          </cell>
          <cell r="P3262" t="str">
            <v>FINE ARTS</v>
          </cell>
          <cell r="Q3262" t="str">
            <v>LX ACRYLIC</v>
          </cell>
          <cell r="R3262" t="str">
            <v>PROFESSIONAL ACRYLIC INK</v>
          </cell>
          <cell r="S3262" t="str">
            <v>30ML BOTTLE</v>
          </cell>
          <cell r="T3262" t="str">
            <v>No serie</v>
          </cell>
          <cell r="U3262" t="str">
            <v>X0985</v>
          </cell>
          <cell r="V3262" t="str">
            <v>10102100230125</v>
          </cell>
          <cell r="W3262" t="str">
            <v>32159070</v>
          </cell>
          <cell r="X3262" t="str">
            <v>FRANCE</v>
          </cell>
          <cell r="Y3262">
            <v>3</v>
          </cell>
        </row>
        <row r="3263">
          <cell r="A3263" t="str">
            <v>887452047643</v>
          </cell>
          <cell r="B3263" t="str">
            <v>4260224</v>
          </cell>
          <cell r="C3263" t="str">
            <v>LQX PRO ENCRE ACRYLIQUE 30ML BTL VERT HOOKER IMIT</v>
          </cell>
          <cell r="D3263">
            <v>82</v>
          </cell>
          <cell r="E3263"/>
          <cell r="F3263"/>
          <cell r="G3263" t="str">
            <v>LX ENCR 30ML VERT HOOK IM</v>
          </cell>
          <cell r="H3263" t="str">
            <v>LQX PRO ACRYLIC INK 30ML BTL HOOKER'S GROEN HUE PERMANENT</v>
          </cell>
          <cell r="I3263" t="str">
            <v>LX PAI 30ML HKR GRE H PER      SP</v>
          </cell>
          <cell r="J3263">
            <v>4.3099999999999996</v>
          </cell>
          <cell r="K3263">
            <v>4.3099999999999996</v>
          </cell>
          <cell r="L3263">
            <v>0</v>
          </cell>
          <cell r="M3263" t="str">
            <v>Actif</v>
          </cell>
          <cell r="N3263"/>
          <cell r="O3263" t="str">
            <v>LIQUITEX</v>
          </cell>
          <cell r="P3263" t="str">
            <v>FINE ARTS</v>
          </cell>
          <cell r="Q3263" t="str">
            <v>LX ACRYLIC</v>
          </cell>
          <cell r="R3263" t="str">
            <v>PROFESSIONAL ACRYLIC INK</v>
          </cell>
          <cell r="S3263" t="str">
            <v>30ML BOTTLE</v>
          </cell>
          <cell r="T3263" t="str">
            <v>No serie</v>
          </cell>
          <cell r="U3263" t="str">
            <v>X0224</v>
          </cell>
          <cell r="V3263" t="str">
            <v>10102100230125</v>
          </cell>
          <cell r="W3263" t="str">
            <v>32159070</v>
          </cell>
          <cell r="X3263" t="str">
            <v>FRANCE</v>
          </cell>
          <cell r="Y3263">
            <v>3</v>
          </cell>
        </row>
        <row r="3264">
          <cell r="A3264" t="str">
            <v>887452047612</v>
          </cell>
          <cell r="B3264" t="str">
            <v>4260391</v>
          </cell>
          <cell r="C3264" t="str">
            <v>LQX PRO ENCRE ACRYLIQUE 30ML BTL VIOLET PRISMATIQUE</v>
          </cell>
          <cell r="D3264">
            <v>82</v>
          </cell>
          <cell r="E3264"/>
          <cell r="F3264"/>
          <cell r="G3264" t="str">
            <v>LX ENCR 30ML VIOLET PRISM</v>
          </cell>
          <cell r="H3264" t="str">
            <v>LQX PRO ACRYLIC INK 30ML BTL PRISM VIOLET</v>
          </cell>
          <cell r="I3264" t="str">
            <v>LX PAI 30ML PRISM VLT          SP</v>
          </cell>
          <cell r="J3264">
            <v>4.3099999999999996</v>
          </cell>
          <cell r="K3264">
            <v>4.3099999999999996</v>
          </cell>
          <cell r="L3264">
            <v>0</v>
          </cell>
          <cell r="M3264" t="str">
            <v>Actif</v>
          </cell>
          <cell r="N3264"/>
          <cell r="O3264" t="str">
            <v>LIQUITEX</v>
          </cell>
          <cell r="P3264" t="str">
            <v>FINE ARTS</v>
          </cell>
          <cell r="Q3264" t="str">
            <v>LX ACRYLIC</v>
          </cell>
          <cell r="R3264" t="str">
            <v>PROFESSIONAL ACRYLIC INK</v>
          </cell>
          <cell r="S3264" t="str">
            <v>30ML BOTTLE</v>
          </cell>
          <cell r="T3264" t="str">
            <v>No serie</v>
          </cell>
          <cell r="U3264" t="str">
            <v>X0391</v>
          </cell>
          <cell r="V3264" t="str">
            <v>10102100230125</v>
          </cell>
          <cell r="W3264" t="str">
            <v>32159070</v>
          </cell>
          <cell r="X3264" t="str">
            <v>FRANCE</v>
          </cell>
          <cell r="Y3264">
            <v>3</v>
          </cell>
        </row>
        <row r="3265">
          <cell r="A3265" t="str">
            <v>094376975840</v>
          </cell>
          <cell r="B3265" t="str">
            <v>4260230</v>
          </cell>
          <cell r="C3265" t="str">
            <v>LQX PRO ENCRE ACRYLIQUE 30ML CUIVRE RICHE IRIDESCENT</v>
          </cell>
          <cell r="D3265">
            <v>82</v>
          </cell>
          <cell r="E3265"/>
          <cell r="F3265"/>
          <cell r="G3265" t="str">
            <v>LX PRO ENC AC 30ML CVR RICH IR</v>
          </cell>
          <cell r="H3265" t="str">
            <v>LQX PRO ACRYLIC INK 30ML IRD RCH CPPR</v>
          </cell>
          <cell r="I3265" t="str">
            <v>LX PAI 30ML IRI RCH CPPR</v>
          </cell>
          <cell r="J3265">
            <v>4.3099999999999996</v>
          </cell>
          <cell r="K3265">
            <v>4.3099999999999996</v>
          </cell>
          <cell r="L3265">
            <v>0</v>
          </cell>
          <cell r="M3265" t="str">
            <v>Actif</v>
          </cell>
          <cell r="N3265"/>
          <cell r="O3265" t="str">
            <v>LIQUITEX</v>
          </cell>
          <cell r="P3265" t="str">
            <v>FINE ARTS</v>
          </cell>
          <cell r="Q3265" t="str">
            <v>LX ACRYLIC</v>
          </cell>
          <cell r="R3265" t="str">
            <v>PROFESSIONAL ACRYLIC INK</v>
          </cell>
          <cell r="S3265" t="str">
            <v>30ML BOTTLE</v>
          </cell>
          <cell r="T3265" t="str">
            <v>No serie</v>
          </cell>
          <cell r="U3265" t="str">
            <v>X0230</v>
          </cell>
          <cell r="V3265" t="str">
            <v>10102100230125</v>
          </cell>
          <cell r="W3265" t="str">
            <v>32159070</v>
          </cell>
          <cell r="X3265" t="str">
            <v>FRANCE</v>
          </cell>
          <cell r="Y3265">
            <v>3</v>
          </cell>
        </row>
        <row r="3266">
          <cell r="A3266" t="str">
            <v>887452995531</v>
          </cell>
          <cell r="B3266" t="str">
            <v>4260505</v>
          </cell>
          <cell r="C3266" t="str">
            <v>LQX PRO ENCRE ACRYLIQUE 30ML GRIS FEUTRE COLLECTION</v>
          </cell>
          <cell r="D3266">
            <v>82</v>
          </cell>
          <cell r="E3266"/>
          <cell r="F3266"/>
          <cell r="G3266" t="str">
            <v>LX PRO ENC AC 30ML GRI FEU COL</v>
          </cell>
          <cell r="H3266" t="str">
            <v>LQX INK! 30ML GREY MUTED COLLECTION</v>
          </cell>
          <cell r="I3266" t="str">
            <v>LX PAI 30ML GREY MTD COL       SP</v>
          </cell>
          <cell r="J3266">
            <v>4.3099999999999996</v>
          </cell>
          <cell r="K3266">
            <v>4.3099999999999996</v>
          </cell>
          <cell r="L3266">
            <v>0</v>
          </cell>
          <cell r="M3266" t="str">
            <v>Actif</v>
          </cell>
          <cell r="N3266"/>
          <cell r="O3266" t="str">
            <v>LIQUITEX</v>
          </cell>
          <cell r="P3266" t="str">
            <v>FINE ARTS</v>
          </cell>
          <cell r="Q3266" t="str">
            <v>LX ACRYLIC</v>
          </cell>
          <cell r="R3266" t="str">
            <v>PROFESSIONAL ACRYLIC INK</v>
          </cell>
          <cell r="S3266" t="str">
            <v>30ML BOTTLE</v>
          </cell>
          <cell r="T3266" t="str">
            <v>No serie</v>
          </cell>
          <cell r="U3266" t="str">
            <v>X0505</v>
          </cell>
          <cell r="V3266" t="str">
            <v>10102100230125</v>
          </cell>
          <cell r="W3266" t="str">
            <v>32159070</v>
          </cell>
          <cell r="X3266" t="str">
            <v>FRANCE</v>
          </cell>
          <cell r="Y3266">
            <v>3</v>
          </cell>
        </row>
        <row r="3267">
          <cell r="A3267" t="str">
            <v>094376976038</v>
          </cell>
          <cell r="B3267" t="str">
            <v>4260599</v>
          </cell>
          <cell r="C3267" t="str">
            <v>LQX PRO ENCRE ACRYLIQUE 30ML GRIS NEUTRE N5</v>
          </cell>
          <cell r="D3267">
            <v>82</v>
          </cell>
          <cell r="E3267"/>
          <cell r="F3267"/>
          <cell r="G3267" t="str">
            <v>LX PRO ENC ACR 30ML GRI NEU N5</v>
          </cell>
          <cell r="H3267" t="str">
            <v>LQX PRO ACRYLIC INK 30ML NTRAL GREY 5</v>
          </cell>
          <cell r="I3267" t="str">
            <v>LX PAI 30ML NTRAL GREY 5</v>
          </cell>
          <cell r="J3267">
            <v>4.3099999999999996</v>
          </cell>
          <cell r="K3267">
            <v>4.3099999999999996</v>
          </cell>
          <cell r="L3267">
            <v>0</v>
          </cell>
          <cell r="M3267" t="str">
            <v>Actif</v>
          </cell>
          <cell r="N3267"/>
          <cell r="O3267" t="str">
            <v>LIQUITEX</v>
          </cell>
          <cell r="P3267" t="str">
            <v>FINE ARTS</v>
          </cell>
          <cell r="Q3267" t="str">
            <v>LX ACRYLIC</v>
          </cell>
          <cell r="R3267" t="str">
            <v>PROFESSIONAL ACRYLIC INK</v>
          </cell>
          <cell r="S3267" t="str">
            <v>30ML BOTTLE</v>
          </cell>
          <cell r="T3267" t="str">
            <v>No serie</v>
          </cell>
          <cell r="U3267" t="str">
            <v>X0599</v>
          </cell>
          <cell r="V3267" t="str">
            <v>10102100230125</v>
          </cell>
          <cell r="W3267" t="str">
            <v>32159070</v>
          </cell>
          <cell r="X3267" t="str">
            <v>FRANCE</v>
          </cell>
          <cell r="Y3267">
            <v>3</v>
          </cell>
        </row>
        <row r="3268">
          <cell r="A3268" t="str">
            <v>094376975819</v>
          </cell>
          <cell r="B3268" t="str">
            <v>4260159</v>
          </cell>
          <cell r="C3268" t="str">
            <v>LQX PRO ENCRE ACRYLIQUE 30ML JAUNE DE CADMIUM CLAIR IMIT</v>
          </cell>
          <cell r="D3268">
            <v>82</v>
          </cell>
          <cell r="E3268"/>
          <cell r="F3268"/>
          <cell r="G3268" t="str">
            <v>LX PRO ENC AC 30ML JNE CD CL I</v>
          </cell>
          <cell r="H3268" t="str">
            <v>LQX PRO ACRYLIC INK 30ML CAD YEL LT H</v>
          </cell>
          <cell r="I3268" t="str">
            <v>LX PAI 30ML CD YEL LT H</v>
          </cell>
          <cell r="J3268">
            <v>4.3099999999999996</v>
          </cell>
          <cell r="K3268">
            <v>4.3099999999999996</v>
          </cell>
          <cell r="L3268">
            <v>0</v>
          </cell>
          <cell r="M3268" t="str">
            <v>Actif</v>
          </cell>
          <cell r="N3268"/>
          <cell r="O3268" t="str">
            <v>LIQUITEX</v>
          </cell>
          <cell r="P3268" t="str">
            <v>FINE ARTS</v>
          </cell>
          <cell r="Q3268" t="str">
            <v>LX ACRYLIC</v>
          </cell>
          <cell r="R3268" t="str">
            <v>PROFESSIONAL ACRYLIC INK</v>
          </cell>
          <cell r="S3268" t="str">
            <v>30ML BOTTLE</v>
          </cell>
          <cell r="T3268" t="str">
            <v>No serie</v>
          </cell>
          <cell r="U3268" t="str">
            <v>X0159</v>
          </cell>
          <cell r="V3268" t="str">
            <v>10102100230125</v>
          </cell>
          <cell r="W3268" t="str">
            <v>32159070</v>
          </cell>
          <cell r="X3268" t="str">
            <v>FRANCE</v>
          </cell>
          <cell r="Y3268">
            <v>3</v>
          </cell>
        </row>
        <row r="3269">
          <cell r="A3269" t="str">
            <v>094376975970</v>
          </cell>
          <cell r="B3269" t="str">
            <v>4260412</v>
          </cell>
          <cell r="C3269" t="str">
            <v>LQX PRO ENCRE ACRYLIQUE 30ML JAUNE MOYEN</v>
          </cell>
          <cell r="D3269">
            <v>82</v>
          </cell>
          <cell r="E3269"/>
          <cell r="F3269"/>
          <cell r="G3269" t="str">
            <v>LX PRO ENC ACRY 30ML JNE MOYEN</v>
          </cell>
          <cell r="H3269" t="str">
            <v>LQX PRO ACRYLIC INK 30ML YEL MED AZO</v>
          </cell>
          <cell r="I3269" t="str">
            <v>LX PAI 30ML YEL MED AZO</v>
          </cell>
          <cell r="J3269">
            <v>4.3099999999999996</v>
          </cell>
          <cell r="K3269">
            <v>4.3099999999999996</v>
          </cell>
          <cell r="L3269">
            <v>0</v>
          </cell>
          <cell r="M3269" t="str">
            <v>Actif</v>
          </cell>
          <cell r="N3269"/>
          <cell r="O3269" t="str">
            <v>LIQUITEX</v>
          </cell>
          <cell r="P3269" t="str">
            <v>FINE ARTS</v>
          </cell>
          <cell r="Q3269" t="str">
            <v>LX ACRYLIC</v>
          </cell>
          <cell r="R3269" t="str">
            <v>PROFESSIONAL ACRYLIC INK</v>
          </cell>
          <cell r="S3269" t="str">
            <v>30ML BOTTLE</v>
          </cell>
          <cell r="T3269" t="str">
            <v>No serie</v>
          </cell>
          <cell r="U3269" t="str">
            <v>X0412</v>
          </cell>
          <cell r="V3269" t="str">
            <v>10102100230125</v>
          </cell>
          <cell r="W3269" t="str">
            <v>32159070</v>
          </cell>
          <cell r="X3269" t="str">
            <v>FRANCE</v>
          </cell>
          <cell r="Y3269">
            <v>3</v>
          </cell>
        </row>
        <row r="3270">
          <cell r="A3270" t="str">
            <v>094376975987</v>
          </cell>
          <cell r="B3270" t="str">
            <v>4260414</v>
          </cell>
          <cell r="C3270" t="str">
            <v>LQX PRO ENCRE ACRYLIQUE 30ML JAUNE ORANGE AZO</v>
          </cell>
          <cell r="D3270">
            <v>82</v>
          </cell>
          <cell r="E3270"/>
          <cell r="F3270"/>
          <cell r="G3270" t="str">
            <v>LX PRO ENC ACR 30ML JNE ORA AZ</v>
          </cell>
          <cell r="H3270" t="str">
            <v>LQX PRO ACRYLIC INK 30ML YEL ORNG AZO</v>
          </cell>
          <cell r="I3270" t="str">
            <v>LX PAI 30ML YEL ORNG AZO</v>
          </cell>
          <cell r="J3270">
            <v>4.3099999999999996</v>
          </cell>
          <cell r="K3270">
            <v>4.3099999999999996</v>
          </cell>
          <cell r="L3270">
            <v>0</v>
          </cell>
          <cell r="M3270" t="str">
            <v>Actif</v>
          </cell>
          <cell r="N3270"/>
          <cell r="O3270" t="str">
            <v>LIQUITEX</v>
          </cell>
          <cell r="P3270" t="str">
            <v>FINE ARTS</v>
          </cell>
          <cell r="Q3270" t="str">
            <v>LX ACRYLIC</v>
          </cell>
          <cell r="R3270" t="str">
            <v>PROFESSIONAL ACRYLIC INK</v>
          </cell>
          <cell r="S3270" t="str">
            <v>30ML BOTTLE</v>
          </cell>
          <cell r="T3270" t="str">
            <v>No serie</v>
          </cell>
          <cell r="U3270" t="str">
            <v>X0414</v>
          </cell>
          <cell r="V3270" t="str">
            <v>10102100230125</v>
          </cell>
          <cell r="W3270" t="str">
            <v>32159070</v>
          </cell>
          <cell r="X3270" t="str">
            <v>FRANCE</v>
          </cell>
          <cell r="Y3270">
            <v>3</v>
          </cell>
        </row>
        <row r="3271">
          <cell r="A3271" t="str">
            <v>094376975994</v>
          </cell>
          <cell r="B3271" t="str">
            <v>4260416</v>
          </cell>
          <cell r="C3271" t="str">
            <v>LQX PRO ENCRE ACRYLIQUE 30ML JAUNE OXYDE</v>
          </cell>
          <cell r="D3271">
            <v>82</v>
          </cell>
          <cell r="E3271"/>
          <cell r="F3271"/>
          <cell r="G3271" t="str">
            <v>LX PRO ENC ACR 30ML JNE OXYDE</v>
          </cell>
          <cell r="H3271" t="str">
            <v>LQX PRO ACRYLIC INK 30ML YELLOW OXIDE</v>
          </cell>
          <cell r="I3271" t="str">
            <v>LX PAI 30ML YEL OXIDE</v>
          </cell>
          <cell r="J3271">
            <v>4.3099999999999996</v>
          </cell>
          <cell r="K3271">
            <v>4.3099999999999996</v>
          </cell>
          <cell r="L3271">
            <v>0</v>
          </cell>
          <cell r="M3271" t="str">
            <v>Actif</v>
          </cell>
          <cell r="N3271"/>
          <cell r="O3271" t="str">
            <v>LIQUITEX</v>
          </cell>
          <cell r="P3271" t="str">
            <v>FINE ARTS</v>
          </cell>
          <cell r="Q3271" t="str">
            <v>LX ACRYLIC</v>
          </cell>
          <cell r="R3271" t="str">
            <v>PROFESSIONAL ACRYLIC INK</v>
          </cell>
          <cell r="S3271" t="str">
            <v>30ML BOTTLE</v>
          </cell>
          <cell r="T3271" t="str">
            <v>No serie</v>
          </cell>
          <cell r="U3271" t="str">
            <v>X0416</v>
          </cell>
          <cell r="V3271" t="str">
            <v>10102100230125</v>
          </cell>
          <cell r="W3271" t="str">
            <v>32159070</v>
          </cell>
          <cell r="X3271" t="str">
            <v>FRANCE</v>
          </cell>
          <cell r="Y3271">
            <v>3</v>
          </cell>
        </row>
        <row r="3272">
          <cell r="A3272" t="str">
            <v>094376975871</v>
          </cell>
          <cell r="B3272" t="str">
            <v>4260292</v>
          </cell>
          <cell r="C3272" t="str">
            <v>LQX PRO ENCRE ACRYLIQUE 30ML NAPHTOL CARMIN</v>
          </cell>
          <cell r="D3272">
            <v>82</v>
          </cell>
          <cell r="E3272"/>
          <cell r="F3272"/>
          <cell r="G3272" t="str">
            <v>LX PRO ENC AC 30ML NAPH CARMIN</v>
          </cell>
          <cell r="H3272" t="str">
            <v>LQX PRO ACRYLIC INK 30ML NAPH CRIMSON</v>
          </cell>
          <cell r="I3272" t="str">
            <v>LX PAI 30ML NAPH CRIM</v>
          </cell>
          <cell r="J3272">
            <v>4.3099999999999996</v>
          </cell>
          <cell r="K3272">
            <v>4.3099999999999996</v>
          </cell>
          <cell r="L3272">
            <v>0</v>
          </cell>
          <cell r="M3272" t="str">
            <v>Actif</v>
          </cell>
          <cell r="N3272"/>
          <cell r="O3272" t="str">
            <v>LIQUITEX</v>
          </cell>
          <cell r="P3272" t="str">
            <v>FINE ARTS</v>
          </cell>
          <cell r="Q3272" t="str">
            <v>LX ACRYLIC</v>
          </cell>
          <cell r="R3272" t="str">
            <v>PROFESSIONAL ACRYLIC INK</v>
          </cell>
          <cell r="S3272" t="str">
            <v>30ML BOTTLE</v>
          </cell>
          <cell r="T3272" t="str">
            <v>No serie</v>
          </cell>
          <cell r="U3272" t="str">
            <v>X0292</v>
          </cell>
          <cell r="V3272" t="str">
            <v>10102100230125</v>
          </cell>
          <cell r="W3272" t="str">
            <v>32159070</v>
          </cell>
          <cell r="X3272" t="str">
            <v>FRANCE</v>
          </cell>
          <cell r="Y3272">
            <v>3</v>
          </cell>
        </row>
        <row r="3273">
          <cell r="A3273" t="str">
            <v>094376976069</v>
          </cell>
          <cell r="B3273" t="str">
            <v>4260337</v>
          </cell>
          <cell r="C3273" t="str">
            <v>LQX PRO ENCRE ACRYLIQUE 30ML NOIR DE CARBONE</v>
          </cell>
          <cell r="D3273">
            <v>82</v>
          </cell>
          <cell r="E3273"/>
          <cell r="F3273"/>
          <cell r="G3273" t="str">
            <v>LX PRO ENC ACR 30ML NOIR CARB</v>
          </cell>
          <cell r="H3273" t="str">
            <v>LQX PRO ACRYLIC INK 30ML CARBON BLACK</v>
          </cell>
          <cell r="I3273" t="str">
            <v>LX PAI 30ML CARBON BLK</v>
          </cell>
          <cell r="J3273">
            <v>4.3099999999999996</v>
          </cell>
          <cell r="K3273">
            <v>4.3099999999999996</v>
          </cell>
          <cell r="L3273">
            <v>0</v>
          </cell>
          <cell r="M3273" t="str">
            <v>Actif</v>
          </cell>
          <cell r="N3273"/>
          <cell r="O3273" t="str">
            <v>LIQUITEX</v>
          </cell>
          <cell r="P3273" t="str">
            <v>FINE ARTS</v>
          </cell>
          <cell r="Q3273" t="str">
            <v>LX ACRYLIC</v>
          </cell>
          <cell r="R3273" t="str">
            <v>PROFESSIONAL ACRYLIC INK</v>
          </cell>
          <cell r="S3273" t="str">
            <v>30ML BOTTLE</v>
          </cell>
          <cell r="T3273" t="str">
            <v>No serie</v>
          </cell>
          <cell r="U3273" t="str">
            <v>X0337</v>
          </cell>
          <cell r="V3273" t="str">
            <v>10102100230125</v>
          </cell>
          <cell r="W3273" t="str">
            <v>32159070</v>
          </cell>
          <cell r="X3273" t="str">
            <v>FRANCE</v>
          </cell>
          <cell r="Y3273">
            <v>3</v>
          </cell>
        </row>
        <row r="3274">
          <cell r="A3274" t="str">
            <v>094376975857</v>
          </cell>
          <cell r="B3274" t="str">
            <v>4260234</v>
          </cell>
          <cell r="C3274" t="str">
            <v>LQX PRO ENCRE ACRYLIQUE 30ML OR IRIDESCENT</v>
          </cell>
          <cell r="D3274">
            <v>82</v>
          </cell>
          <cell r="E3274"/>
          <cell r="F3274"/>
          <cell r="G3274" t="str">
            <v>LX PRO ENC ACR 30ML OR IRI</v>
          </cell>
          <cell r="H3274" t="str">
            <v>LQX PRO ACRYLIC INK 30ML IRD BRT GOLD</v>
          </cell>
          <cell r="I3274" t="str">
            <v>LX PAI 30ML IRI BRT GOLD</v>
          </cell>
          <cell r="J3274">
            <v>4.3099999999999996</v>
          </cell>
          <cell r="K3274">
            <v>4.3099999999999996</v>
          </cell>
          <cell r="L3274">
            <v>0</v>
          </cell>
          <cell r="M3274" t="str">
            <v>Actif</v>
          </cell>
          <cell r="N3274"/>
          <cell r="O3274" t="str">
            <v>LIQUITEX</v>
          </cell>
          <cell r="P3274" t="str">
            <v>FINE ARTS</v>
          </cell>
          <cell r="Q3274" t="str">
            <v>LX ACRYLIC</v>
          </cell>
          <cell r="R3274" t="str">
            <v>PROFESSIONAL ACRYLIC INK</v>
          </cell>
          <cell r="S3274" t="str">
            <v>30ML BOTTLE</v>
          </cell>
          <cell r="T3274" t="str">
            <v>No serie</v>
          </cell>
          <cell r="U3274" t="str">
            <v>X0234</v>
          </cell>
          <cell r="V3274" t="str">
            <v>10102100230125</v>
          </cell>
          <cell r="W3274" t="str">
            <v>32159070</v>
          </cell>
          <cell r="X3274" t="str">
            <v>FRANCE</v>
          </cell>
          <cell r="Y3274">
            <v>3</v>
          </cell>
        </row>
        <row r="3275">
          <cell r="A3275" t="str">
            <v>094376975826</v>
          </cell>
          <cell r="B3275" t="str">
            <v>4260186</v>
          </cell>
          <cell r="C3275" t="str">
            <v>LQX PRO ENCRE ACRYLIQUE 30ML POURPRE</v>
          </cell>
          <cell r="D3275">
            <v>82</v>
          </cell>
          <cell r="E3275"/>
          <cell r="F3275"/>
          <cell r="G3275" t="str">
            <v>LX PRO ENC ACRY 30ML POURPRE</v>
          </cell>
          <cell r="H3275" t="str">
            <v>LQX PRO ACRYLIC INK 30ML DIOX PURPLE</v>
          </cell>
          <cell r="I3275" t="str">
            <v>LX PAI 30ML DIOX PURPLE</v>
          </cell>
          <cell r="J3275">
            <v>4.3099999999999996</v>
          </cell>
          <cell r="K3275">
            <v>4.3099999999999996</v>
          </cell>
          <cell r="L3275">
            <v>0</v>
          </cell>
          <cell r="M3275" t="str">
            <v>Actif</v>
          </cell>
          <cell r="N3275"/>
          <cell r="O3275" t="str">
            <v>LIQUITEX</v>
          </cell>
          <cell r="P3275" t="str">
            <v>FINE ARTS</v>
          </cell>
          <cell r="Q3275" t="str">
            <v>LX ACRYLIC</v>
          </cell>
          <cell r="R3275" t="str">
            <v>PROFESSIONAL ACRYLIC INK</v>
          </cell>
          <cell r="S3275" t="str">
            <v>30ML BOTTLE</v>
          </cell>
          <cell r="T3275" t="str">
            <v>No serie</v>
          </cell>
          <cell r="U3275" t="str">
            <v>X0186</v>
          </cell>
          <cell r="V3275" t="str">
            <v>10102100230125</v>
          </cell>
          <cell r="W3275" t="str">
            <v>32159070</v>
          </cell>
          <cell r="X3275" t="str">
            <v>FRANCE</v>
          </cell>
          <cell r="Y3275">
            <v>3</v>
          </cell>
        </row>
        <row r="3276">
          <cell r="A3276" t="str">
            <v>887452995524</v>
          </cell>
          <cell r="B3276" t="str">
            <v>4260504</v>
          </cell>
          <cell r="C3276" t="str">
            <v>LQX PRO ENCRE ACRYLIQUE 30ML ROSE FEUTRE COLLECTION</v>
          </cell>
          <cell r="D3276">
            <v>82</v>
          </cell>
          <cell r="E3276"/>
          <cell r="F3276"/>
          <cell r="G3276" t="str">
            <v>LX PRO ENC AC 30ML RSE FEU COL</v>
          </cell>
          <cell r="H3276" t="str">
            <v>LQX INK! 30ML PINK MUTED COLLECTION</v>
          </cell>
          <cell r="I3276" t="str">
            <v>LX PAI 30ML PINK MTD COL       SP</v>
          </cell>
          <cell r="J3276">
            <v>4.3099999999999996</v>
          </cell>
          <cell r="K3276">
            <v>4.3099999999999996</v>
          </cell>
          <cell r="L3276">
            <v>0</v>
          </cell>
          <cell r="M3276" t="str">
            <v>Actif</v>
          </cell>
          <cell r="N3276"/>
          <cell r="O3276" t="str">
            <v>LIQUITEX</v>
          </cell>
          <cell r="P3276" t="str">
            <v>FINE ARTS</v>
          </cell>
          <cell r="Q3276" t="str">
            <v>LX ACRYLIC</v>
          </cell>
          <cell r="R3276" t="str">
            <v>PROFESSIONAL ACRYLIC INK</v>
          </cell>
          <cell r="S3276" t="str">
            <v>30ML BOTTLE</v>
          </cell>
          <cell r="T3276" t="str">
            <v>No serie</v>
          </cell>
          <cell r="U3276" t="str">
            <v>X0504</v>
          </cell>
          <cell r="V3276" t="str">
            <v>10102100230125</v>
          </cell>
          <cell r="W3276" t="str">
            <v>32159070</v>
          </cell>
          <cell r="X3276" t="str">
            <v>FRANCE</v>
          </cell>
          <cell r="Y3276">
            <v>3</v>
          </cell>
        </row>
        <row r="3277">
          <cell r="A3277" t="str">
            <v>094376975963</v>
          </cell>
          <cell r="B3277" t="str">
            <v>4260335</v>
          </cell>
          <cell r="C3277" t="str">
            <v>LQX PRO ENCRE ACRYLIQUE 30ML ROUGE DE MARS</v>
          </cell>
          <cell r="D3277">
            <v>82</v>
          </cell>
          <cell r="E3277"/>
          <cell r="F3277"/>
          <cell r="G3277" t="str">
            <v>LX PRO ENC ACR 30ML RGE MARS</v>
          </cell>
          <cell r="H3277" t="str">
            <v>LQX PRO ACRYLIC INK 30ML RED OXIDE</v>
          </cell>
          <cell r="I3277" t="str">
            <v>LX PAI 30ML RED OXIDE</v>
          </cell>
          <cell r="J3277">
            <v>4.3099999999999996</v>
          </cell>
          <cell r="K3277">
            <v>4.3099999999999996</v>
          </cell>
          <cell r="L3277">
            <v>0</v>
          </cell>
          <cell r="M3277" t="str">
            <v>Actif</v>
          </cell>
          <cell r="N3277"/>
          <cell r="O3277" t="str">
            <v>LIQUITEX</v>
          </cell>
          <cell r="P3277" t="str">
            <v>FINE ARTS</v>
          </cell>
          <cell r="Q3277" t="str">
            <v>LX ACRYLIC</v>
          </cell>
          <cell r="R3277" t="str">
            <v>PROFESSIONAL ACRYLIC INK</v>
          </cell>
          <cell r="S3277" t="str">
            <v>30ML BOTTLE</v>
          </cell>
          <cell r="T3277" t="str">
            <v>No serie</v>
          </cell>
          <cell r="U3277" t="str">
            <v>X0335</v>
          </cell>
          <cell r="V3277" t="str">
            <v>10102100230125</v>
          </cell>
          <cell r="W3277" t="str">
            <v>32159070</v>
          </cell>
          <cell r="X3277" t="str">
            <v>FRANCE</v>
          </cell>
          <cell r="Y3277">
            <v>3</v>
          </cell>
        </row>
        <row r="3278">
          <cell r="A3278" t="str">
            <v>094376976045</v>
          </cell>
          <cell r="B3278" t="str">
            <v>4260620</v>
          </cell>
          <cell r="C3278" t="str">
            <v>LQX PRO ENCRE ACRYLIQUE 30ML ROUGE ORANGE VIF</v>
          </cell>
          <cell r="D3278">
            <v>82</v>
          </cell>
          <cell r="E3278"/>
          <cell r="F3278"/>
          <cell r="G3278" t="str">
            <v>LX PRO ENC ACR 30ML RGE ORA VI</v>
          </cell>
          <cell r="H3278" t="str">
            <v>LQX PRO ACRYLIC INK 30ML VIV RED ORNG</v>
          </cell>
          <cell r="I3278" t="str">
            <v>LX PAI 30ML VIV RED ORNG</v>
          </cell>
          <cell r="J3278">
            <v>4.3099999999999996</v>
          </cell>
          <cell r="K3278">
            <v>4.3099999999999996</v>
          </cell>
          <cell r="L3278">
            <v>0</v>
          </cell>
          <cell r="M3278" t="str">
            <v>Actif</v>
          </cell>
          <cell r="N3278"/>
          <cell r="O3278" t="str">
            <v>LIQUITEX</v>
          </cell>
          <cell r="P3278" t="str">
            <v>FINE ARTS</v>
          </cell>
          <cell r="Q3278" t="str">
            <v>LX ACRYLIC</v>
          </cell>
          <cell r="R3278" t="str">
            <v>PROFESSIONAL ACRYLIC INK</v>
          </cell>
          <cell r="S3278" t="str">
            <v>30ML BOTTLE</v>
          </cell>
          <cell r="T3278" t="str">
            <v>No serie</v>
          </cell>
          <cell r="U3278" t="str">
            <v>X0620</v>
          </cell>
          <cell r="V3278" t="str">
            <v>10102100230125</v>
          </cell>
          <cell r="W3278" t="str">
            <v>32159070</v>
          </cell>
          <cell r="X3278" t="str">
            <v>FRANCE</v>
          </cell>
          <cell r="Y3278">
            <v>3</v>
          </cell>
        </row>
        <row r="3279">
          <cell r="A3279" t="str">
            <v>094376975932</v>
          </cell>
          <cell r="B3279" t="str">
            <v>4260321</v>
          </cell>
          <cell r="C3279" t="str">
            <v>LQX PRO ENCRE ACRYLIQUE 30ML ROUGE PYRROLE</v>
          </cell>
          <cell r="D3279">
            <v>82</v>
          </cell>
          <cell r="E3279"/>
          <cell r="F3279"/>
          <cell r="G3279" t="str">
            <v>LX PRO ENC ACR 30ML RGE PYRROL</v>
          </cell>
          <cell r="H3279" t="str">
            <v>LQX PRO ACRYLIC INK 30ML PYRROLE RED</v>
          </cell>
          <cell r="I3279" t="str">
            <v>LX PAI 30ML PYRROLE RED</v>
          </cell>
          <cell r="J3279">
            <v>4.3099999999999996</v>
          </cell>
          <cell r="K3279">
            <v>4.3099999999999996</v>
          </cell>
          <cell r="L3279">
            <v>0</v>
          </cell>
          <cell r="M3279" t="str">
            <v>Actif</v>
          </cell>
          <cell r="N3279"/>
          <cell r="O3279" t="str">
            <v>LIQUITEX</v>
          </cell>
          <cell r="P3279" t="str">
            <v>FINE ARTS</v>
          </cell>
          <cell r="Q3279" t="str">
            <v>LX ACRYLIC</v>
          </cell>
          <cell r="R3279" t="str">
            <v>PROFESSIONAL ACRYLIC INK</v>
          </cell>
          <cell r="S3279" t="str">
            <v>30ML BOTTLE</v>
          </cell>
          <cell r="T3279" t="str">
            <v>No serie</v>
          </cell>
          <cell r="U3279" t="str">
            <v>X0321</v>
          </cell>
          <cell r="V3279" t="str">
            <v>10102100230125</v>
          </cell>
          <cell r="W3279" t="str">
            <v>32159070</v>
          </cell>
          <cell r="X3279" t="str">
            <v>FRANCE</v>
          </cell>
          <cell r="Y3279">
            <v>3</v>
          </cell>
        </row>
        <row r="3280">
          <cell r="A3280" t="str">
            <v>094376975796</v>
          </cell>
          <cell r="B3280" t="str">
            <v>4260129</v>
          </cell>
          <cell r="C3280" t="str">
            <v>LQX PRO ENCRE ACRYLIQUE 30ML TERRE DE SIENNE BRULEE TRANSP</v>
          </cell>
          <cell r="D3280">
            <v>82</v>
          </cell>
          <cell r="E3280"/>
          <cell r="F3280"/>
          <cell r="G3280" t="str">
            <v>LX PRO ENC ACR 30ML T S B TRAN</v>
          </cell>
          <cell r="H3280" t="str">
            <v>LQX PRO ACRYLIC INK 30ML TRN BRT SIEN</v>
          </cell>
          <cell r="I3280" t="str">
            <v>LX PAI 30ML TRN BRT SIEN</v>
          </cell>
          <cell r="J3280">
            <v>4.3099999999999996</v>
          </cell>
          <cell r="K3280">
            <v>4.3099999999999996</v>
          </cell>
          <cell r="L3280">
            <v>0</v>
          </cell>
          <cell r="M3280" t="str">
            <v>Actif</v>
          </cell>
          <cell r="N3280"/>
          <cell r="O3280" t="str">
            <v>LIQUITEX</v>
          </cell>
          <cell r="P3280" t="str">
            <v>FINE ARTS</v>
          </cell>
          <cell r="Q3280" t="str">
            <v>LX ACRYLIC</v>
          </cell>
          <cell r="R3280" t="str">
            <v>PROFESSIONAL ACRYLIC INK</v>
          </cell>
          <cell r="S3280" t="str">
            <v>30ML BOTTLE</v>
          </cell>
          <cell r="T3280" t="str">
            <v>No serie</v>
          </cell>
          <cell r="U3280" t="str">
            <v>X0129</v>
          </cell>
          <cell r="V3280" t="str">
            <v>10102100230125</v>
          </cell>
          <cell r="W3280" t="str">
            <v>32159070</v>
          </cell>
          <cell r="X3280" t="str">
            <v>FRANCE</v>
          </cell>
          <cell r="Y3280">
            <v>3</v>
          </cell>
        </row>
        <row r="3281">
          <cell r="A3281" t="str">
            <v>094376975802</v>
          </cell>
          <cell r="B3281" t="str">
            <v>4260130</v>
          </cell>
          <cell r="C3281" t="str">
            <v>LQX PRO ENCRE ACRYLIQUE 30ML TERRE DOMBRE BRULEE TRANSP</v>
          </cell>
          <cell r="D3281">
            <v>82</v>
          </cell>
          <cell r="E3281"/>
          <cell r="F3281"/>
          <cell r="G3281" t="str">
            <v>LX PRO ENC ACR 30ML T O B TRAN</v>
          </cell>
          <cell r="H3281" t="str">
            <v>LQX PRO ACRYLIC INK 30ML TRN BRT UMB</v>
          </cell>
          <cell r="I3281" t="str">
            <v>LX PAI 30ML TRN BRT UMB</v>
          </cell>
          <cell r="J3281">
            <v>4.3099999999999996</v>
          </cell>
          <cell r="K3281">
            <v>4.3099999999999996</v>
          </cell>
          <cell r="L3281">
            <v>0</v>
          </cell>
          <cell r="M3281" t="str">
            <v>Actif</v>
          </cell>
          <cell r="N3281"/>
          <cell r="O3281" t="str">
            <v>LIQUITEX</v>
          </cell>
          <cell r="P3281" t="str">
            <v>FINE ARTS</v>
          </cell>
          <cell r="Q3281" t="str">
            <v>LX ACRYLIC</v>
          </cell>
          <cell r="R3281" t="str">
            <v>PROFESSIONAL ACRYLIC INK</v>
          </cell>
          <cell r="S3281" t="str">
            <v>30ML BOTTLE</v>
          </cell>
          <cell r="T3281" t="str">
            <v>No serie</v>
          </cell>
          <cell r="U3281" t="str">
            <v>X0130</v>
          </cell>
          <cell r="V3281" t="str">
            <v>10102100230125</v>
          </cell>
          <cell r="W3281" t="str">
            <v>32159070</v>
          </cell>
          <cell r="X3281" t="str">
            <v>FRANCE</v>
          </cell>
          <cell r="Y3281">
            <v>3</v>
          </cell>
        </row>
        <row r="3282">
          <cell r="A3282" t="str">
            <v>094376975956</v>
          </cell>
          <cell r="B3282" t="str">
            <v>4260333</v>
          </cell>
          <cell r="C3282" t="str">
            <v>LQX PRO ENCRE ACRYLIQUE 30ML TERRE DOMBRE NATURELLE TRANSP</v>
          </cell>
          <cell r="D3282">
            <v>82</v>
          </cell>
          <cell r="E3282"/>
          <cell r="F3282"/>
          <cell r="G3282" t="str">
            <v>LX PRO ENC ACR 30ML T O N TRAN</v>
          </cell>
          <cell r="H3282" t="str">
            <v>LQX PRO ACRYLIC INK 30ML TRAN RAW UMB</v>
          </cell>
          <cell r="I3282" t="str">
            <v>LX PAI 30ML TRAN RAW UMB</v>
          </cell>
          <cell r="J3282">
            <v>4.3099999999999996</v>
          </cell>
          <cell r="K3282">
            <v>4.3099999999999996</v>
          </cell>
          <cell r="L3282">
            <v>0</v>
          </cell>
          <cell r="M3282" t="str">
            <v>Actif</v>
          </cell>
          <cell r="N3282"/>
          <cell r="O3282" t="str">
            <v>LIQUITEX</v>
          </cell>
          <cell r="P3282" t="str">
            <v>FINE ARTS</v>
          </cell>
          <cell r="Q3282" t="str">
            <v>LX ACRYLIC</v>
          </cell>
          <cell r="R3282" t="str">
            <v>PROFESSIONAL ACRYLIC INK</v>
          </cell>
          <cell r="S3282" t="str">
            <v>30ML BOTTLE</v>
          </cell>
          <cell r="T3282" t="str">
            <v>No serie</v>
          </cell>
          <cell r="U3282" t="str">
            <v>X0333</v>
          </cell>
          <cell r="V3282" t="str">
            <v>10102100230125</v>
          </cell>
          <cell r="W3282" t="str">
            <v>32159070</v>
          </cell>
          <cell r="X3282" t="str">
            <v>FRANCE</v>
          </cell>
          <cell r="Y3282">
            <v>3</v>
          </cell>
        </row>
        <row r="3283">
          <cell r="A3283" t="str">
            <v>094376975949</v>
          </cell>
          <cell r="B3283" t="str">
            <v>4260332</v>
          </cell>
          <cell r="C3283" t="str">
            <v>LQX PRO ENCRE ACRYLIQUE 30ML TERRE SIENNE NATURELLE TRANSP</v>
          </cell>
          <cell r="D3283">
            <v>82</v>
          </cell>
          <cell r="E3283"/>
          <cell r="F3283"/>
          <cell r="G3283" t="str">
            <v>LX PRO ENC ACR 30ML T S N TRAN</v>
          </cell>
          <cell r="H3283" t="str">
            <v>LQX PRO ACRYLIC INK 30ML TRN RAW SIEN</v>
          </cell>
          <cell r="I3283" t="str">
            <v>LX PAI 30ML TRN RAW SIEN</v>
          </cell>
          <cell r="J3283">
            <v>4.3099999999999996</v>
          </cell>
          <cell r="K3283">
            <v>4.3099999999999996</v>
          </cell>
          <cell r="L3283">
            <v>0</v>
          </cell>
          <cell r="M3283" t="str">
            <v>Actif</v>
          </cell>
          <cell r="N3283"/>
          <cell r="O3283" t="str">
            <v>LIQUITEX</v>
          </cell>
          <cell r="P3283" t="str">
            <v>FINE ARTS</v>
          </cell>
          <cell r="Q3283" t="str">
            <v>LX ACRYLIC</v>
          </cell>
          <cell r="R3283" t="str">
            <v>PROFESSIONAL ACRYLIC INK</v>
          </cell>
          <cell r="S3283" t="str">
            <v>30ML BOTTLE</v>
          </cell>
          <cell r="T3283" t="str">
            <v>No serie</v>
          </cell>
          <cell r="U3283" t="str">
            <v>X0332</v>
          </cell>
          <cell r="V3283" t="str">
            <v>10102100230125</v>
          </cell>
          <cell r="W3283" t="str">
            <v>32159070</v>
          </cell>
          <cell r="X3283" t="str">
            <v>FRANCE</v>
          </cell>
          <cell r="Y3283">
            <v>3</v>
          </cell>
        </row>
        <row r="3284">
          <cell r="A3284" t="str">
            <v>094376976021</v>
          </cell>
          <cell r="B3284" t="str">
            <v>4260561</v>
          </cell>
          <cell r="C3284" t="str">
            <v>LQX PRO ENCRE ACRYLIQUE 30ML TURQUOISE FONCE</v>
          </cell>
          <cell r="D3284">
            <v>82</v>
          </cell>
          <cell r="E3284"/>
          <cell r="F3284"/>
          <cell r="G3284" t="str">
            <v>LX PRO ENC ACR 30ML TURQ FCE</v>
          </cell>
          <cell r="H3284" t="str">
            <v>LQX PRO ACRYLIC INK 30ML TURQUOISE DP</v>
          </cell>
          <cell r="I3284" t="str">
            <v>LX PAI 30ML TURQ DP</v>
          </cell>
          <cell r="J3284">
            <v>4.3099999999999996</v>
          </cell>
          <cell r="K3284">
            <v>4.3099999999999996</v>
          </cell>
          <cell r="L3284">
            <v>0</v>
          </cell>
          <cell r="M3284" t="str">
            <v>Actif</v>
          </cell>
          <cell r="N3284"/>
          <cell r="O3284" t="str">
            <v>LIQUITEX</v>
          </cell>
          <cell r="P3284" t="str">
            <v>FINE ARTS</v>
          </cell>
          <cell r="Q3284" t="str">
            <v>LX ACRYLIC</v>
          </cell>
          <cell r="R3284" t="str">
            <v>PROFESSIONAL ACRYLIC INK</v>
          </cell>
          <cell r="S3284" t="str">
            <v>30ML BOTTLE</v>
          </cell>
          <cell r="T3284" t="str">
            <v>No serie</v>
          </cell>
          <cell r="U3284" t="str">
            <v>X0561</v>
          </cell>
          <cell r="V3284" t="str">
            <v>10102100230125</v>
          </cell>
          <cell r="W3284" t="str">
            <v>32159070</v>
          </cell>
          <cell r="X3284" t="str">
            <v>FRANCE</v>
          </cell>
          <cell r="Y3284">
            <v>3</v>
          </cell>
        </row>
        <row r="3285">
          <cell r="A3285" t="str">
            <v>887452995548</v>
          </cell>
          <cell r="B3285" t="str">
            <v>4260503</v>
          </cell>
          <cell r="C3285" t="str">
            <v>LQX PRO ENCRE ACRYLIQUE 30ML TURQUOISE MUTED COLLECTION</v>
          </cell>
          <cell r="D3285">
            <v>82</v>
          </cell>
          <cell r="E3285"/>
          <cell r="F3285"/>
          <cell r="G3285" t="str">
            <v>LX PRO ENC ACR 30ML TQ MUT COL</v>
          </cell>
          <cell r="H3285" t="str">
            <v>LQX INK! 30ML TURQUOISE MUTED COLLECTION</v>
          </cell>
          <cell r="I3285" t="str">
            <v>LX PAI 30ML TURQ MTD COL       SP</v>
          </cell>
          <cell r="J3285">
            <v>4.3099999999999996</v>
          </cell>
          <cell r="K3285">
            <v>4.3099999999999996</v>
          </cell>
          <cell r="L3285">
            <v>0</v>
          </cell>
          <cell r="M3285" t="str">
            <v>Actif</v>
          </cell>
          <cell r="N3285"/>
          <cell r="O3285" t="str">
            <v>LIQUITEX</v>
          </cell>
          <cell r="P3285" t="str">
            <v>FINE ARTS</v>
          </cell>
          <cell r="Q3285" t="str">
            <v>LX ACRYLIC</v>
          </cell>
          <cell r="R3285" t="str">
            <v>PROFESSIONAL ACRYLIC INK</v>
          </cell>
          <cell r="S3285" t="str">
            <v>30ML BOTTLE</v>
          </cell>
          <cell r="T3285" t="str">
            <v>No serie</v>
          </cell>
          <cell r="U3285" t="str">
            <v>X0503</v>
          </cell>
          <cell r="V3285" t="str">
            <v>10102100230125</v>
          </cell>
          <cell r="W3285" t="str">
            <v>32159070</v>
          </cell>
          <cell r="X3285" t="str">
            <v>FRANCE</v>
          </cell>
          <cell r="Y3285">
            <v>3</v>
          </cell>
        </row>
        <row r="3286">
          <cell r="A3286" t="str">
            <v>094376975888</v>
          </cell>
          <cell r="B3286" t="str">
            <v>4260315</v>
          </cell>
          <cell r="C3286" t="str">
            <v>LQX PRO ENCRE ACRYLIQUE 30ML VERT DE VESSIE PERMANENT</v>
          </cell>
          <cell r="D3286">
            <v>82</v>
          </cell>
          <cell r="E3286"/>
          <cell r="F3286"/>
          <cell r="G3286" t="str">
            <v>LX PRO ENC AC 30ML VER VESSI P</v>
          </cell>
          <cell r="H3286" t="str">
            <v>LQX PRO ACRYLIC INK 30ML SAP GRN PERM</v>
          </cell>
          <cell r="I3286" t="str">
            <v>LX PAI 30ML SAP GRN PERM</v>
          </cell>
          <cell r="J3286">
            <v>4.3099999999999996</v>
          </cell>
          <cell r="K3286">
            <v>4.3099999999999996</v>
          </cell>
          <cell r="L3286">
            <v>0</v>
          </cell>
          <cell r="M3286" t="str">
            <v>Actif</v>
          </cell>
          <cell r="N3286"/>
          <cell r="O3286" t="str">
            <v>LIQUITEX</v>
          </cell>
          <cell r="P3286" t="str">
            <v>FINE ARTS</v>
          </cell>
          <cell r="Q3286" t="str">
            <v>LX ACRYLIC</v>
          </cell>
          <cell r="R3286" t="str">
            <v>PROFESSIONAL ACRYLIC INK</v>
          </cell>
          <cell r="S3286" t="str">
            <v>30ML BOTTLE</v>
          </cell>
          <cell r="T3286" t="str">
            <v>No serie</v>
          </cell>
          <cell r="U3286" t="str">
            <v>X0315</v>
          </cell>
          <cell r="V3286" t="str">
            <v>10102100230125</v>
          </cell>
          <cell r="W3286" t="str">
            <v>32159070</v>
          </cell>
          <cell r="X3286" t="str">
            <v>FRANCE</v>
          </cell>
          <cell r="Y3286">
            <v>3</v>
          </cell>
        </row>
        <row r="3287">
          <cell r="A3287" t="str">
            <v>887452995517</v>
          </cell>
          <cell r="B3287" t="str">
            <v>4260501</v>
          </cell>
          <cell r="C3287" t="str">
            <v>LQX PRO ENCRE ACRYLIQUE 30ML VERT FEUTRE COLLECTION</v>
          </cell>
          <cell r="D3287">
            <v>82</v>
          </cell>
          <cell r="E3287"/>
          <cell r="F3287"/>
          <cell r="G3287" t="str">
            <v>LX PRO ENC AC 30ML VER FEU COL</v>
          </cell>
          <cell r="H3287" t="str">
            <v>LQX INK! 30ML GREEN MUTED COLLECTION</v>
          </cell>
          <cell r="I3287" t="str">
            <v>LX PAI 30ML GREEN MTD COL      SP</v>
          </cell>
          <cell r="J3287">
            <v>4.3099999999999996</v>
          </cell>
          <cell r="K3287">
            <v>4.3099999999999996</v>
          </cell>
          <cell r="L3287">
            <v>0</v>
          </cell>
          <cell r="M3287" t="str">
            <v>Actif</v>
          </cell>
          <cell r="N3287"/>
          <cell r="O3287" t="str">
            <v>LIQUITEX</v>
          </cell>
          <cell r="P3287" t="str">
            <v>FINE ARTS</v>
          </cell>
          <cell r="Q3287" t="str">
            <v>LX ACRYLIC</v>
          </cell>
          <cell r="R3287" t="str">
            <v>PROFESSIONAL ACRYLIC INK</v>
          </cell>
          <cell r="S3287" t="str">
            <v>30ML BOTTLE</v>
          </cell>
          <cell r="T3287" t="str">
            <v>No serie</v>
          </cell>
          <cell r="U3287" t="str">
            <v>X0501</v>
          </cell>
          <cell r="V3287" t="str">
            <v>10102100230125</v>
          </cell>
          <cell r="W3287" t="str">
            <v>32159070</v>
          </cell>
          <cell r="X3287" t="str">
            <v>FRANCE</v>
          </cell>
          <cell r="Y3287">
            <v>3</v>
          </cell>
        </row>
        <row r="3288">
          <cell r="A3288" t="str">
            <v>094376975901</v>
          </cell>
          <cell r="B3288" t="str">
            <v>4260317</v>
          </cell>
          <cell r="C3288" t="str">
            <v>LQX PRO ENCRE ACRYLIQUE 30ML VERT PHTALOCYANINE (N. BLEUE)</v>
          </cell>
          <cell r="D3288">
            <v>82</v>
          </cell>
          <cell r="E3288"/>
          <cell r="F3288"/>
          <cell r="G3288" t="str">
            <v>LX PRO ENC AC 30ML VERPHT N BL</v>
          </cell>
          <cell r="H3288" t="str">
            <v>LQX PRO ACRYLIC INK 30ML PTHLO GRN BS</v>
          </cell>
          <cell r="I3288" t="str">
            <v>LX PAI 30ML PTHLO GRN BS</v>
          </cell>
          <cell r="J3288">
            <v>4.3099999999999996</v>
          </cell>
          <cell r="K3288">
            <v>4.3099999999999996</v>
          </cell>
          <cell r="L3288">
            <v>0</v>
          </cell>
          <cell r="M3288" t="str">
            <v>Actif</v>
          </cell>
          <cell r="N3288"/>
          <cell r="O3288" t="str">
            <v>LIQUITEX</v>
          </cell>
          <cell r="P3288" t="str">
            <v>FINE ARTS</v>
          </cell>
          <cell r="Q3288" t="str">
            <v>LX ACRYLIC</v>
          </cell>
          <cell r="R3288" t="str">
            <v>PROFESSIONAL ACRYLIC INK</v>
          </cell>
          <cell r="S3288" t="str">
            <v>30ML BOTTLE</v>
          </cell>
          <cell r="T3288" t="str">
            <v>No serie</v>
          </cell>
          <cell r="U3288" t="str">
            <v>X0317</v>
          </cell>
          <cell r="V3288" t="str">
            <v>10102100230125</v>
          </cell>
          <cell r="W3288" t="str">
            <v>32159070</v>
          </cell>
          <cell r="X3288" t="str">
            <v>FRANCE</v>
          </cell>
          <cell r="Y3288">
            <v>3</v>
          </cell>
        </row>
        <row r="3289">
          <cell r="A3289" t="str">
            <v>094376975918</v>
          </cell>
          <cell r="B3289" t="str">
            <v>4260319</v>
          </cell>
          <cell r="C3289" t="str">
            <v>LQX PRO ENCRE ACRYLIQUE 30ML VERT PHTALOCYANINE (N. JAUNE)</v>
          </cell>
          <cell r="D3289">
            <v>82</v>
          </cell>
          <cell r="E3289"/>
          <cell r="F3289"/>
          <cell r="G3289" t="str">
            <v>LX PRO ENC AC 30ML VER PHT JN</v>
          </cell>
          <cell r="H3289" t="str">
            <v>LQX PRO ACRYLIC INK 30ML PTHLO GRN YS</v>
          </cell>
          <cell r="I3289" t="str">
            <v>LX PAI 30ML PTHLO GRN YS</v>
          </cell>
          <cell r="J3289">
            <v>4.3099999999999996</v>
          </cell>
          <cell r="K3289">
            <v>4.3099999999999996</v>
          </cell>
          <cell r="L3289">
            <v>0</v>
          </cell>
          <cell r="M3289" t="str">
            <v>Actif</v>
          </cell>
          <cell r="N3289"/>
          <cell r="O3289" t="str">
            <v>LIQUITEX</v>
          </cell>
          <cell r="P3289" t="str">
            <v>FINE ARTS</v>
          </cell>
          <cell r="Q3289" t="str">
            <v>LX ACRYLIC</v>
          </cell>
          <cell r="R3289" t="str">
            <v>PROFESSIONAL ACRYLIC INK</v>
          </cell>
          <cell r="S3289" t="str">
            <v>30ML BOTTLE</v>
          </cell>
          <cell r="T3289" t="str">
            <v>No serie</v>
          </cell>
          <cell r="U3289" t="str">
            <v>X0319</v>
          </cell>
          <cell r="V3289" t="str">
            <v>10102100230125</v>
          </cell>
          <cell r="W3289" t="str">
            <v>32159070</v>
          </cell>
          <cell r="X3289" t="str">
            <v>FRANCE</v>
          </cell>
          <cell r="Y3289">
            <v>3</v>
          </cell>
        </row>
        <row r="3290">
          <cell r="A3290" t="str">
            <v>094376976052</v>
          </cell>
          <cell r="B3290" t="str">
            <v>4260740</v>
          </cell>
          <cell r="C3290" t="str">
            <v>LQX PRO ENCRE ACRYLIQUE 30ML VERT VIF CITRON</v>
          </cell>
          <cell r="D3290">
            <v>82</v>
          </cell>
          <cell r="E3290"/>
          <cell r="F3290"/>
          <cell r="G3290" t="str">
            <v>LX PRO ENC AC 30ML VERVIF CITR</v>
          </cell>
          <cell r="H3290" t="str">
            <v>LQX PRO ACRYLIC INK 30ML VIV LIME GRN</v>
          </cell>
          <cell r="I3290" t="str">
            <v>LX PAI 30ML VIV LIME GRN</v>
          </cell>
          <cell r="J3290">
            <v>4.3099999999999996</v>
          </cell>
          <cell r="K3290">
            <v>4.3099999999999996</v>
          </cell>
          <cell r="L3290">
            <v>0</v>
          </cell>
          <cell r="M3290" t="str">
            <v>Actif</v>
          </cell>
          <cell r="N3290"/>
          <cell r="O3290" t="str">
            <v>LIQUITEX</v>
          </cell>
          <cell r="P3290" t="str">
            <v>FINE ARTS</v>
          </cell>
          <cell r="Q3290" t="str">
            <v>LX ACRYLIC</v>
          </cell>
          <cell r="R3290" t="str">
            <v>PROFESSIONAL ACRYLIC INK</v>
          </cell>
          <cell r="S3290" t="str">
            <v>30ML BOTTLE</v>
          </cell>
          <cell r="T3290" t="str">
            <v>No serie</v>
          </cell>
          <cell r="U3290" t="str">
            <v>X0740</v>
          </cell>
          <cell r="V3290" t="str">
            <v>10102100230125</v>
          </cell>
          <cell r="W3290" t="str">
            <v>32159070</v>
          </cell>
          <cell r="X3290" t="str">
            <v>FRANCE</v>
          </cell>
          <cell r="Y3290">
            <v>3</v>
          </cell>
        </row>
        <row r="3291">
          <cell r="A3291" t="str">
            <v>887452995500</v>
          </cell>
          <cell r="B3291" t="str">
            <v>4260502</v>
          </cell>
          <cell r="C3291" t="str">
            <v>LQX PRO ENCRE ACRYLIQUE 30ML VIOLET FEUTRE COLLECTION</v>
          </cell>
          <cell r="D3291">
            <v>82</v>
          </cell>
          <cell r="E3291"/>
          <cell r="F3291"/>
          <cell r="G3291" t="str">
            <v>LX PRO ENC AC 30ML VIO FEU COL</v>
          </cell>
          <cell r="H3291" t="str">
            <v>LQX INK! 30ML VIOLET MUTED COLLECTION</v>
          </cell>
          <cell r="I3291" t="str">
            <v>LX PAI 30ML VIOLET MTD COL     SP</v>
          </cell>
          <cell r="J3291">
            <v>4.3099999999999996</v>
          </cell>
          <cell r="K3291">
            <v>4.3099999999999996</v>
          </cell>
          <cell r="L3291">
            <v>0</v>
          </cell>
          <cell r="M3291" t="str">
            <v>Actif</v>
          </cell>
          <cell r="N3291"/>
          <cell r="O3291" t="str">
            <v>LIQUITEX</v>
          </cell>
          <cell r="P3291" t="str">
            <v>FINE ARTS</v>
          </cell>
          <cell r="Q3291" t="str">
            <v>LX ACRYLIC</v>
          </cell>
          <cell r="R3291" t="str">
            <v>PROFESSIONAL ACRYLIC INK</v>
          </cell>
          <cell r="S3291" t="str">
            <v>30ML BOTTLE</v>
          </cell>
          <cell r="T3291" t="str">
            <v>No serie</v>
          </cell>
          <cell r="U3291" t="str">
            <v>X0502</v>
          </cell>
          <cell r="V3291" t="str">
            <v>10102100230125</v>
          </cell>
          <cell r="W3291" t="str">
            <v>32159070</v>
          </cell>
          <cell r="X3291" t="str">
            <v>FRANCE</v>
          </cell>
          <cell r="Y3291">
            <v>3</v>
          </cell>
        </row>
        <row r="3292">
          <cell r="A3292" t="str">
            <v>094376975789</v>
          </cell>
          <cell r="B3292" t="str">
            <v>4260115</v>
          </cell>
          <cell r="C3292" t="str">
            <v>LQX PRO ENCRE ACRYLIQUE 30ML VIOLET FONCE</v>
          </cell>
          <cell r="D3292">
            <v>82</v>
          </cell>
          <cell r="E3292"/>
          <cell r="F3292"/>
          <cell r="G3292" t="str">
            <v>LX PRO ENC ACR 30ML VIOLET FCE</v>
          </cell>
          <cell r="H3292" t="str">
            <v>LQX PRO ACRYLIC INK 30ML DEEP VIOLET</v>
          </cell>
          <cell r="I3292" t="str">
            <v>LX PAI 30ML DEEP VIOLET</v>
          </cell>
          <cell r="J3292">
            <v>4.3099999999999996</v>
          </cell>
          <cell r="K3292">
            <v>4.3099999999999996</v>
          </cell>
          <cell r="L3292">
            <v>0</v>
          </cell>
          <cell r="M3292" t="str">
            <v>Actif</v>
          </cell>
          <cell r="N3292"/>
          <cell r="O3292" t="str">
            <v>LIQUITEX</v>
          </cell>
          <cell r="P3292" t="str">
            <v>FINE ARTS</v>
          </cell>
          <cell r="Q3292" t="str">
            <v>LX ACRYLIC</v>
          </cell>
          <cell r="R3292" t="str">
            <v>PROFESSIONAL ACRYLIC INK</v>
          </cell>
          <cell r="S3292" t="str">
            <v>30ML BOTTLE</v>
          </cell>
          <cell r="T3292" t="str">
            <v>No serie</v>
          </cell>
          <cell r="U3292" t="str">
            <v>X0115</v>
          </cell>
          <cell r="V3292" t="str">
            <v>10102100230125</v>
          </cell>
          <cell r="W3292" t="str">
            <v>32159070</v>
          </cell>
          <cell r="X3292" t="str">
            <v>FRANCE</v>
          </cell>
          <cell r="Y3292">
            <v>3</v>
          </cell>
        </row>
        <row r="3293">
          <cell r="A3293" t="str">
            <v>887452002963</v>
          </cell>
          <cell r="B3293" t="str">
            <v>3699238</v>
          </cell>
          <cell r="C3293" t="str">
            <v>LQX PRO ENCRE ACRYLIQUE SET 3X30ML ESSENTIEL</v>
          </cell>
          <cell r="D3293">
            <v>82</v>
          </cell>
          <cell r="E3293"/>
          <cell r="F3293"/>
          <cell r="G3293" t="str">
            <v>LX PRO ENC ACR 3X30ML ESSENTIE</v>
          </cell>
          <cell r="H3293" t="str">
            <v>LQX INK! SET 3 STUKS</v>
          </cell>
          <cell r="I3293" t="str">
            <v>LX PAI 3 PACK COLOUR           SP</v>
          </cell>
          <cell r="J3293">
            <v>11.65</v>
          </cell>
          <cell r="K3293">
            <v>11.65</v>
          </cell>
          <cell r="L3293">
            <v>0</v>
          </cell>
          <cell r="M3293" t="str">
            <v>Actif</v>
          </cell>
          <cell r="N3293"/>
          <cell r="O3293" t="str">
            <v>LIQUITEX</v>
          </cell>
          <cell r="P3293" t="str">
            <v>FINE ARTS</v>
          </cell>
          <cell r="Q3293" t="str">
            <v>LX ACRYLIC</v>
          </cell>
          <cell r="R3293" t="str">
            <v>PROFESSIONAL ACRYLIC INK</v>
          </cell>
          <cell r="S3293" t="str">
            <v>SET</v>
          </cell>
          <cell r="T3293" t="str">
            <v>No serie</v>
          </cell>
          <cell r="U3293" t="str">
            <v>NU</v>
          </cell>
          <cell r="V3293" t="str">
            <v>10102100230831</v>
          </cell>
          <cell r="W3293" t="str">
            <v>32159070</v>
          </cell>
          <cell r="X3293" t="str">
            <v>FRANCE</v>
          </cell>
          <cell r="Y3293">
            <v>3</v>
          </cell>
        </row>
        <row r="3294">
          <cell r="A3294" t="str">
            <v>887452002956</v>
          </cell>
          <cell r="B3294" t="str">
            <v>3699237</v>
          </cell>
          <cell r="C3294" t="str">
            <v>LQX PRO ENCRE ACRYLIQUE SET 3X30ML IRIDESCENT</v>
          </cell>
          <cell r="D3294">
            <v>82</v>
          </cell>
          <cell r="E3294"/>
          <cell r="F3294"/>
          <cell r="G3294" t="str">
            <v>LX PRO ENC ACR SET 3X30ML IRI</v>
          </cell>
          <cell r="H3294" t="str">
            <v>LQX INK! 3 PACK IRIDESCENT</v>
          </cell>
          <cell r="I3294" t="str">
            <v>LX PAI 3 PACK IRI              SP</v>
          </cell>
          <cell r="J3294">
            <v>11.65</v>
          </cell>
          <cell r="K3294">
            <v>11.65</v>
          </cell>
          <cell r="L3294">
            <v>0</v>
          </cell>
          <cell r="M3294" t="str">
            <v>Actif</v>
          </cell>
          <cell r="N3294"/>
          <cell r="O3294" t="str">
            <v>LIQUITEX</v>
          </cell>
          <cell r="P3294" t="str">
            <v>FINE ARTS</v>
          </cell>
          <cell r="Q3294" t="str">
            <v>LX ACRYLIC</v>
          </cell>
          <cell r="R3294" t="str">
            <v>PROFESSIONAL ACRYLIC INK</v>
          </cell>
          <cell r="S3294" t="str">
            <v>SET</v>
          </cell>
          <cell r="T3294" t="str">
            <v>No serie</v>
          </cell>
          <cell r="U3294" t="str">
            <v>NU</v>
          </cell>
          <cell r="V3294" t="str">
            <v>10102100230831</v>
          </cell>
          <cell r="W3294" t="str">
            <v>32159070</v>
          </cell>
          <cell r="X3294" t="str">
            <v>FRANCE</v>
          </cell>
          <cell r="Y3294">
            <v>3</v>
          </cell>
        </row>
        <row r="3295">
          <cell r="A3295" t="str">
            <v>887452002970</v>
          </cell>
          <cell r="B3295" t="str">
            <v>3699239</v>
          </cell>
          <cell r="C3295" t="str">
            <v>LQX PRO ENCRE ACRYLIQUE SET 3X30ML TRANSPARENT</v>
          </cell>
          <cell r="D3295">
            <v>82</v>
          </cell>
          <cell r="E3295"/>
          <cell r="F3295"/>
          <cell r="G3295" t="str">
            <v>LX PRO ENC ACR 3X30ML TRANSP</v>
          </cell>
          <cell r="H3295" t="str">
            <v>LQX INK! 3 PACK TRANSPARENT</v>
          </cell>
          <cell r="I3295" t="str">
            <v>LX PAI 3 PACK TRANSP           SP</v>
          </cell>
          <cell r="J3295">
            <v>11.65</v>
          </cell>
          <cell r="K3295">
            <v>11.65</v>
          </cell>
          <cell r="L3295">
            <v>0</v>
          </cell>
          <cell r="M3295" t="str">
            <v>Actif</v>
          </cell>
          <cell r="N3295"/>
          <cell r="O3295" t="str">
            <v>LIQUITEX</v>
          </cell>
          <cell r="P3295" t="str">
            <v>FINE ARTS</v>
          </cell>
          <cell r="Q3295" t="str">
            <v>LX ACRYLIC</v>
          </cell>
          <cell r="R3295" t="str">
            <v>PROFESSIONAL ACRYLIC INK</v>
          </cell>
          <cell r="S3295" t="str">
            <v>SET</v>
          </cell>
          <cell r="T3295" t="str">
            <v>No serie</v>
          </cell>
          <cell r="U3295" t="str">
            <v>NU</v>
          </cell>
          <cell r="V3295" t="str">
            <v>10102100230831</v>
          </cell>
          <cell r="W3295" t="str">
            <v>32159070</v>
          </cell>
          <cell r="X3295" t="str">
            <v>FRANCE</v>
          </cell>
          <cell r="Y3295">
            <v>3</v>
          </cell>
        </row>
        <row r="3296">
          <cell r="A3296" t="str">
            <v>887452059073</v>
          </cell>
          <cell r="B3296" t="str">
            <v>3699435</v>
          </cell>
          <cell r="C3296" t="str">
            <v>LQX PRO ENCRE ACRYLIQUE POURING TECHNIQUE DEEP COLORS ROW</v>
          </cell>
          <cell r="D3296">
            <v>82</v>
          </cell>
          <cell r="E3296" t="str">
            <v>887452997399</v>
          </cell>
          <cell r="F3296" t="str">
            <v>3699307</v>
          </cell>
          <cell r="G3296" t="str">
            <v>LX PRO EN AC PUR TEC DP CL ROW</v>
          </cell>
          <cell r="H3296" t="str">
            <v>LQX PROFESSIONAL INK! POURING MEDIUM SET - DEEP COLOURS ROW</v>
          </cell>
          <cell r="I3296" t="str">
            <v>LX PAI EXPLORE DEEP CLR ROW    SP</v>
          </cell>
          <cell r="J3296">
            <v>15.8</v>
          </cell>
          <cell r="K3296">
            <v>15.8</v>
          </cell>
          <cell r="L3296">
            <v>0</v>
          </cell>
          <cell r="M3296" t="str">
            <v>Changement EAN 2023</v>
          </cell>
          <cell r="N3296"/>
          <cell r="O3296" t="str">
            <v>LIQUITEX</v>
          </cell>
          <cell r="P3296" t="str">
            <v>FINE ARTS</v>
          </cell>
          <cell r="Q3296" t="str">
            <v>LX ACRYLIC</v>
          </cell>
          <cell r="R3296" t="str">
            <v>PROFESSIONAL ACRYLIC INK</v>
          </cell>
          <cell r="S3296" t="str">
            <v>SET</v>
          </cell>
          <cell r="T3296" t="str">
            <v>No serie</v>
          </cell>
          <cell r="U3296" t="str">
            <v>NU</v>
          </cell>
          <cell r="V3296" t="str">
            <v>10102100230831</v>
          </cell>
          <cell r="W3296" t="str">
            <v>32159070</v>
          </cell>
          <cell r="X3296" t="str">
            <v>FRANCE</v>
          </cell>
          <cell r="Y3296">
            <v>1</v>
          </cell>
        </row>
        <row r="3297">
          <cell r="A3297" t="str">
            <v>887452059110</v>
          </cell>
          <cell r="B3297" t="str">
            <v>3699438</v>
          </cell>
          <cell r="C3297" t="str">
            <v>LQX PRO ENCRE ACRYLIQUE POURING TECHNIQUE PRIMARY COLORS ROW</v>
          </cell>
          <cell r="D3297">
            <v>82</v>
          </cell>
          <cell r="E3297" t="str">
            <v>887452997382</v>
          </cell>
          <cell r="F3297" t="str">
            <v>3699306</v>
          </cell>
          <cell r="G3297" t="str">
            <v>LX PRO EN AC PUR TEC PR CL ROW</v>
          </cell>
          <cell r="H3297" t="str">
            <v>LQX PROFESSIONAL INK! POURING MEDIUM SET-PRIMARY COLOURS ROW</v>
          </cell>
          <cell r="I3297" t="str">
            <v>LX PAI EXPLORE PRIM CLR ROW    SP</v>
          </cell>
          <cell r="J3297">
            <v>15.8</v>
          </cell>
          <cell r="K3297">
            <v>15.8</v>
          </cell>
          <cell r="L3297">
            <v>0</v>
          </cell>
          <cell r="M3297" t="str">
            <v>Changement EAN 2023</v>
          </cell>
          <cell r="N3297"/>
          <cell r="O3297" t="str">
            <v>LIQUITEX</v>
          </cell>
          <cell r="P3297" t="str">
            <v>FINE ARTS</v>
          </cell>
          <cell r="Q3297" t="str">
            <v>LX ACRYLIC</v>
          </cell>
          <cell r="R3297" t="str">
            <v>PROFESSIONAL ACRYLIC INK</v>
          </cell>
          <cell r="S3297" t="str">
            <v>SET</v>
          </cell>
          <cell r="T3297" t="str">
            <v>No serie</v>
          </cell>
          <cell r="U3297" t="str">
            <v>NU</v>
          </cell>
          <cell r="V3297" t="str">
            <v>10102100230831</v>
          </cell>
          <cell r="W3297" t="str">
            <v>32159070</v>
          </cell>
          <cell r="X3297" t="str">
            <v>FRANCE</v>
          </cell>
          <cell r="Y3297">
            <v>1</v>
          </cell>
        </row>
        <row r="3298">
          <cell r="A3298" t="str">
            <v>887452047742</v>
          </cell>
          <cell r="B3298" t="str">
            <v>3699375</v>
          </cell>
          <cell r="C3298" t="str">
            <v>LQX PRO ENCRE ACRYLIQUE AQUA COULEURS SET 6X30ML</v>
          </cell>
          <cell r="D3298">
            <v>82</v>
          </cell>
          <cell r="E3298"/>
          <cell r="F3298"/>
          <cell r="G3298" t="str">
            <v>LX PAI AQU CLRS 6X30ML</v>
          </cell>
          <cell r="H3298" t="str">
            <v>LQX PRO ACRYLIC INK AQUA COLORS SET 6X30ML</v>
          </cell>
          <cell r="I3298" t="str">
            <v>LX PAI AQU CLRS SET 6X30ML     SP</v>
          </cell>
          <cell r="J3298">
            <v>23.29</v>
          </cell>
          <cell r="K3298">
            <v>23.29</v>
          </cell>
          <cell r="L3298">
            <v>0</v>
          </cell>
          <cell r="M3298" t="str">
            <v>Actif</v>
          </cell>
          <cell r="N3298"/>
          <cell r="O3298" t="str">
            <v>LIQUITEX</v>
          </cell>
          <cell r="P3298" t="str">
            <v>FINE ARTS</v>
          </cell>
          <cell r="Q3298" t="str">
            <v>LX ACRYLIC</v>
          </cell>
          <cell r="R3298" t="str">
            <v>PROFESSIONAL ACRYLIC INK</v>
          </cell>
          <cell r="S3298" t="str">
            <v>SET</v>
          </cell>
          <cell r="T3298" t="str">
            <v>No serie</v>
          </cell>
          <cell r="U3298" t="str">
            <v>NU</v>
          </cell>
          <cell r="V3298" t="str">
            <v>10102100230831</v>
          </cell>
          <cell r="W3298" t="str">
            <v>32159070</v>
          </cell>
          <cell r="X3298" t="str">
            <v>FRANCE</v>
          </cell>
          <cell r="Y3298">
            <v>1</v>
          </cell>
        </row>
        <row r="3299">
          <cell r="A3299" t="str">
            <v>887452997481</v>
          </cell>
          <cell r="B3299" t="str">
            <v>3699314</v>
          </cell>
          <cell r="C3299" t="str">
            <v>LQX PRO ENCRE ACRYLIQUE SET 6X30ML ESSENTIAL</v>
          </cell>
          <cell r="D3299">
            <v>82</v>
          </cell>
          <cell r="E3299"/>
          <cell r="F3299"/>
          <cell r="G3299" t="str">
            <v>LX PRO ENC ACR 6X30ML ESSENTIA</v>
          </cell>
          <cell r="H3299" t="str">
            <v>LQX INK! ESSENTIALS SET 6 X 30ML</v>
          </cell>
          <cell r="I3299" t="str">
            <v>LX PAI 6X30ML ESSENTIAL        SP</v>
          </cell>
          <cell r="J3299">
            <v>23.29</v>
          </cell>
          <cell r="K3299">
            <v>23.29</v>
          </cell>
          <cell r="L3299">
            <v>0</v>
          </cell>
          <cell r="M3299" t="str">
            <v>Actif</v>
          </cell>
          <cell r="N3299"/>
          <cell r="O3299" t="str">
            <v>LIQUITEX</v>
          </cell>
          <cell r="P3299" t="str">
            <v>FINE ARTS</v>
          </cell>
          <cell r="Q3299" t="str">
            <v>LX ACRYLIC</v>
          </cell>
          <cell r="R3299" t="str">
            <v>PROFESSIONAL ACRYLIC INK</v>
          </cell>
          <cell r="S3299" t="str">
            <v>SET</v>
          </cell>
          <cell r="T3299" t="str">
            <v>No serie</v>
          </cell>
          <cell r="U3299" t="str">
            <v>NU</v>
          </cell>
          <cell r="V3299" t="str">
            <v>10102100230831</v>
          </cell>
          <cell r="W3299" t="str">
            <v>32159070</v>
          </cell>
          <cell r="X3299" t="str">
            <v>FRANCE</v>
          </cell>
          <cell r="Y3299">
            <v>1</v>
          </cell>
        </row>
        <row r="3300">
          <cell r="A3300" t="str">
            <v>887452997498</v>
          </cell>
          <cell r="B3300" t="str">
            <v>3699315</v>
          </cell>
          <cell r="C3300" t="str">
            <v>LQX PRO ENCRE ACRYLIQUE SET 6X30ML METALLIC</v>
          </cell>
          <cell r="D3300">
            <v>82</v>
          </cell>
          <cell r="E3300"/>
          <cell r="F3300"/>
          <cell r="G3300" t="str">
            <v>LX PRO ENC ACR 6X30ML METALLIC</v>
          </cell>
          <cell r="H3300" t="str">
            <v>LQX INK! METALLIC SET 6X30ML</v>
          </cell>
          <cell r="I3300" t="str">
            <v>LX PAI 6X30ML METAL            SP</v>
          </cell>
          <cell r="J3300">
            <v>23.29</v>
          </cell>
          <cell r="K3300">
            <v>23.29</v>
          </cell>
          <cell r="L3300">
            <v>0</v>
          </cell>
          <cell r="M3300" t="str">
            <v>Actif</v>
          </cell>
          <cell r="N3300"/>
          <cell r="O3300" t="str">
            <v>LIQUITEX</v>
          </cell>
          <cell r="P3300" t="str">
            <v>FINE ARTS</v>
          </cell>
          <cell r="Q3300" t="str">
            <v>LX ACRYLIC</v>
          </cell>
          <cell r="R3300" t="str">
            <v>PROFESSIONAL ACRYLIC INK</v>
          </cell>
          <cell r="S3300" t="str">
            <v>SET</v>
          </cell>
          <cell r="T3300" t="str">
            <v>No serie</v>
          </cell>
          <cell r="U3300" t="str">
            <v>NU</v>
          </cell>
          <cell r="V3300" t="str">
            <v>10102100230831</v>
          </cell>
          <cell r="W3300" t="str">
            <v>32159070</v>
          </cell>
          <cell r="X3300" t="str">
            <v>FRANCE</v>
          </cell>
          <cell r="Y3300">
            <v>1</v>
          </cell>
        </row>
        <row r="3301">
          <cell r="A3301" t="str">
            <v>887452032083</v>
          </cell>
          <cell r="B3301" t="str">
            <v>3699355</v>
          </cell>
          <cell r="C3301" t="str">
            <v>LQX PRO ENCRE ACRYLIQUE SET MUTED COLLECTION + WHITE</v>
          </cell>
          <cell r="D3301">
            <v>82</v>
          </cell>
          <cell r="E3301"/>
          <cell r="F3301"/>
          <cell r="G3301" t="str">
            <v>LX PRO ENC ACR SET MTD COL+WHI</v>
          </cell>
          <cell r="H3301" t="str">
            <v>LQX PROFESSIONAL INK SET MUTED COLLECTION + WHITE</v>
          </cell>
          <cell r="I3301" t="str">
            <v>LX INK SET MTD COL + WHITE     SP</v>
          </cell>
          <cell r="J3301">
            <v>24.57</v>
          </cell>
          <cell r="K3301">
            <v>24.57</v>
          </cell>
          <cell r="L3301">
            <v>0</v>
          </cell>
          <cell r="M3301" t="str">
            <v>Actif</v>
          </cell>
          <cell r="N3301"/>
          <cell r="O3301" t="str">
            <v>LIQUITEX</v>
          </cell>
          <cell r="P3301" t="str">
            <v>FINE ARTS</v>
          </cell>
          <cell r="Q3301" t="str">
            <v>LX ACRYLIC</v>
          </cell>
          <cell r="R3301" t="str">
            <v>PROFESSIONAL ACRYLIC INK</v>
          </cell>
          <cell r="S3301" t="str">
            <v>SET</v>
          </cell>
          <cell r="T3301" t="str">
            <v>No serie</v>
          </cell>
          <cell r="U3301" t="str">
            <v>NU</v>
          </cell>
          <cell r="V3301" t="str">
            <v>10102100230831</v>
          </cell>
          <cell r="W3301" t="str">
            <v>32159070</v>
          </cell>
          <cell r="X3301" t="str">
            <v>FRANCE</v>
          </cell>
          <cell r="Y3301">
            <v>1</v>
          </cell>
        </row>
        <row r="3302">
          <cell r="A3302" t="str">
            <v>887452998822</v>
          </cell>
          <cell r="B3302" t="str">
            <v>1923432</v>
          </cell>
          <cell r="C3302" t="str">
            <v>LQX PRO ACRYLIQUE SOFT BODY 237ML BTL BLANC DE TITANE</v>
          </cell>
          <cell r="D3302">
            <v>84</v>
          </cell>
          <cell r="E3302"/>
          <cell r="F3302"/>
          <cell r="G3302" t="str">
            <v>LX PAC SB 237ML BLANC TITANE</v>
          </cell>
          <cell r="H3302" t="str">
            <v>LQX PROFESSIONAL SOFT BODY 237ML BTL TITANIUM WHITE</v>
          </cell>
          <cell r="I3302" t="str">
            <v>LX PSB 237ML B TITA WH         SP</v>
          </cell>
          <cell r="J3302">
            <v>12.65</v>
          </cell>
          <cell r="K3302">
            <v>12.9</v>
          </cell>
          <cell r="L3302">
            <v>1.9762845849802372E-2</v>
          </cell>
          <cell r="M3302" t="str">
            <v>Actif</v>
          </cell>
          <cell r="N3302"/>
          <cell r="O3302" t="str">
            <v>LIQUITEX</v>
          </cell>
          <cell r="P3302" t="str">
            <v>FINE ARTS</v>
          </cell>
          <cell r="Q3302" t="str">
            <v>LX ACRYLIC</v>
          </cell>
          <cell r="R3302" t="str">
            <v>SOFT BODY ACRYLIC</v>
          </cell>
          <cell r="S3302" t="str">
            <v>237ML BOTTLE</v>
          </cell>
          <cell r="T3302" t="str">
            <v>Série 1</v>
          </cell>
          <cell r="U3302" t="str">
            <v>X0432</v>
          </cell>
          <cell r="V3302" t="str">
            <v>10102100005161</v>
          </cell>
          <cell r="W3302" t="str">
            <v>32139000</v>
          </cell>
          <cell r="X3302" t="str">
            <v>FRANCE</v>
          </cell>
          <cell r="Y3302">
            <v>1</v>
          </cell>
        </row>
        <row r="3303">
          <cell r="A3303" t="str">
            <v>887452054016</v>
          </cell>
          <cell r="B3303" t="str">
            <v>8870300</v>
          </cell>
          <cell r="C3303" t="str">
            <v>LQX PRO ACRYLIQUE SOFT BODY 237ML BTL BLANC POUR MEL ROW</v>
          </cell>
          <cell r="D3303">
            <v>84</v>
          </cell>
          <cell r="E3303" t="str">
            <v>887452998815</v>
          </cell>
          <cell r="F3303" t="str">
            <v>1923430</v>
          </cell>
          <cell r="G3303" t="str">
            <v>LX PAC SB 237ML BLANC MEL ROW</v>
          </cell>
          <cell r="H3303" t="str">
            <v>LQX PRO SOFT BODY 237ML BTL TRANSPARENT MIXING WHITE ROW</v>
          </cell>
          <cell r="I3303" t="str">
            <v>LX PSB 237ML B TRA MXIG WH ROW SP</v>
          </cell>
          <cell r="J3303">
            <v>12.65</v>
          </cell>
          <cell r="K3303">
            <v>12.9</v>
          </cell>
          <cell r="L3303">
            <v>1.9762845849802372E-2</v>
          </cell>
          <cell r="M3303" t="str">
            <v>Actif</v>
          </cell>
          <cell r="N3303"/>
          <cell r="O3303" t="str">
            <v>LIQUITEX</v>
          </cell>
          <cell r="P3303" t="str">
            <v>FINE ARTS</v>
          </cell>
          <cell r="Q3303" t="str">
            <v>LX ACRYLIC</v>
          </cell>
          <cell r="R3303" t="str">
            <v>SOFT BODY ACRYLIC</v>
          </cell>
          <cell r="S3303" t="str">
            <v>237ML BOTTLE</v>
          </cell>
          <cell r="T3303" t="str">
            <v>Série 1</v>
          </cell>
          <cell r="U3303" t="str">
            <v>X0430</v>
          </cell>
          <cell r="V3303" t="str">
            <v>10102100005161</v>
          </cell>
          <cell r="W3303" t="str">
            <v>32139000</v>
          </cell>
          <cell r="X3303" t="str">
            <v>FRANCE</v>
          </cell>
          <cell r="Y3303">
            <v>1</v>
          </cell>
        </row>
        <row r="3304">
          <cell r="A3304" t="str">
            <v>887452998846</v>
          </cell>
          <cell r="B3304" t="str">
            <v>1923380</v>
          </cell>
          <cell r="C3304" t="str">
            <v>LQX PRO ACRYLIQUE SOFT BODY 237ML BTL BLEU OUTREMER FCE</v>
          </cell>
          <cell r="D3304">
            <v>84</v>
          </cell>
          <cell r="E3304"/>
          <cell r="F3304"/>
          <cell r="G3304" t="str">
            <v>LX PAC SB 237ML BLEU OUTREM FC</v>
          </cell>
          <cell r="H3304" t="str">
            <v>LQX PRO SOFT BODY 237ML BTL ULTRAMARINE BLUE GREEN SHADE</v>
          </cell>
          <cell r="I3304" t="str">
            <v>LX PSB 237ML B ULTRA BL GRE SH SP</v>
          </cell>
          <cell r="J3304">
            <v>12.65</v>
          </cell>
          <cell r="K3304">
            <v>12.9</v>
          </cell>
          <cell r="L3304">
            <v>1.9762845849802372E-2</v>
          </cell>
          <cell r="M3304" t="str">
            <v>Actif</v>
          </cell>
          <cell r="N3304"/>
          <cell r="O3304" t="str">
            <v>LIQUITEX</v>
          </cell>
          <cell r="P3304" t="str">
            <v>FINE ARTS</v>
          </cell>
          <cell r="Q3304" t="str">
            <v>LX ACRYLIC</v>
          </cell>
          <cell r="R3304" t="str">
            <v>SOFT BODY ACRYLIC</v>
          </cell>
          <cell r="S3304" t="str">
            <v>237ML BOTTLE</v>
          </cell>
          <cell r="T3304" t="str">
            <v>Série 1</v>
          </cell>
          <cell r="U3304" t="str">
            <v>X0380</v>
          </cell>
          <cell r="V3304" t="str">
            <v>10102100005161</v>
          </cell>
          <cell r="W3304" t="str">
            <v>32139000</v>
          </cell>
          <cell r="X3304" t="str">
            <v>FRANCE</v>
          </cell>
          <cell r="Y3304">
            <v>1</v>
          </cell>
        </row>
        <row r="3305">
          <cell r="A3305" t="str">
            <v>887452998761</v>
          </cell>
          <cell r="B3305" t="str">
            <v>1923316</v>
          </cell>
          <cell r="C3305" t="str">
            <v>LQX PRO ACRYLIQUE SOFT BODY 237ML BTL BLEU PHTALOCYANINE</v>
          </cell>
          <cell r="D3305">
            <v>84</v>
          </cell>
          <cell r="E3305"/>
          <cell r="F3305"/>
          <cell r="G3305" t="str">
            <v>LX PAC SB 237ML BLEU PHTALO</v>
          </cell>
          <cell r="H3305" t="str">
            <v>LQX PRO SOFT BODY 237ML BTL PHTHALOCYANINE BLUE GREEN SHADE</v>
          </cell>
          <cell r="I3305" t="str">
            <v>LX PSB 237ML B PHTLO BL GRE SH SP</v>
          </cell>
          <cell r="J3305">
            <v>12.65</v>
          </cell>
          <cell r="K3305">
            <v>12.9</v>
          </cell>
          <cell r="L3305">
            <v>1.9762845849802372E-2</v>
          </cell>
          <cell r="M3305" t="str">
            <v>Actif</v>
          </cell>
          <cell r="N3305"/>
          <cell r="O3305" t="str">
            <v>LIQUITEX</v>
          </cell>
          <cell r="P3305" t="str">
            <v>FINE ARTS</v>
          </cell>
          <cell r="Q3305" t="str">
            <v>LX ACRYLIC</v>
          </cell>
          <cell r="R3305" t="str">
            <v>SOFT BODY ACRYLIC</v>
          </cell>
          <cell r="S3305" t="str">
            <v>237ML BOTTLE</v>
          </cell>
          <cell r="T3305" t="str">
            <v>Série 1</v>
          </cell>
          <cell r="U3305" t="str">
            <v>X0316</v>
          </cell>
          <cell r="V3305" t="str">
            <v>10102100005161</v>
          </cell>
          <cell r="W3305" t="str">
            <v>32139000</v>
          </cell>
          <cell r="X3305" t="str">
            <v>FRANCE</v>
          </cell>
          <cell r="Y3305">
            <v>1</v>
          </cell>
        </row>
        <row r="3306">
          <cell r="A3306" t="str">
            <v>887452998709</v>
          </cell>
          <cell r="B3306" t="str">
            <v>1923310</v>
          </cell>
          <cell r="C3306" t="str">
            <v>LQX PRO ACRYLIQUE SOFT BODY 237ML BTL GRIS DE PAYNE</v>
          </cell>
          <cell r="D3306">
            <v>84</v>
          </cell>
          <cell r="E3306"/>
          <cell r="F3306"/>
          <cell r="G3306" t="str">
            <v>LX PAC SB 237ML GRIS DE PAYNE</v>
          </cell>
          <cell r="H3306" t="str">
            <v>LQX PROFESSIONAL SOFT BODY 237ML BTL PAYNE'S GRAY</v>
          </cell>
          <cell r="I3306" t="str">
            <v>LX PSB 237ML B PAY GRY         SP</v>
          </cell>
          <cell r="J3306">
            <v>12.65</v>
          </cell>
          <cell r="K3306">
            <v>12.9</v>
          </cell>
          <cell r="L3306">
            <v>1.9762845849802372E-2</v>
          </cell>
          <cell r="M3306" t="str">
            <v>Actif</v>
          </cell>
          <cell r="N3306"/>
          <cell r="O3306" t="str">
            <v>LIQUITEX</v>
          </cell>
          <cell r="P3306" t="str">
            <v>FINE ARTS</v>
          </cell>
          <cell r="Q3306" t="str">
            <v>LX ACRYLIC</v>
          </cell>
          <cell r="R3306" t="str">
            <v>SOFT BODY ACRYLIC</v>
          </cell>
          <cell r="S3306" t="str">
            <v>237ML BOTTLE</v>
          </cell>
          <cell r="T3306" t="str">
            <v>Série 1</v>
          </cell>
          <cell r="U3306" t="str">
            <v>X0310</v>
          </cell>
          <cell r="V3306" t="str">
            <v>10102100005161</v>
          </cell>
          <cell r="W3306" t="str">
            <v>32139000</v>
          </cell>
          <cell r="X3306" t="str">
            <v>FRANCE</v>
          </cell>
          <cell r="Y3306">
            <v>1</v>
          </cell>
        </row>
        <row r="3307">
          <cell r="A3307" t="str">
            <v>887452998853</v>
          </cell>
          <cell r="B3307" t="str">
            <v>1923416</v>
          </cell>
          <cell r="C3307" t="str">
            <v>LQX PRO ACRYLIQUE SOFT BODY 237ML BTL JAUNE OXYDE</v>
          </cell>
          <cell r="D3307">
            <v>84</v>
          </cell>
          <cell r="E3307"/>
          <cell r="F3307"/>
          <cell r="G3307" t="str">
            <v>LX PAC SB 237ML JNE OXYDE</v>
          </cell>
          <cell r="H3307" t="str">
            <v>LQX PROFESSIONAL SOFT BODY 237ML BTL YELLOW OXIDE</v>
          </cell>
          <cell r="I3307" t="str">
            <v>LX PSB 237ML B YEL OXI         SP</v>
          </cell>
          <cell r="J3307">
            <v>12.65</v>
          </cell>
          <cell r="K3307">
            <v>12.9</v>
          </cell>
          <cell r="L3307">
            <v>1.9762845849802372E-2</v>
          </cell>
          <cell r="M3307" t="str">
            <v>Actif</v>
          </cell>
          <cell r="N3307"/>
          <cell r="O3307" t="str">
            <v>LIQUITEX</v>
          </cell>
          <cell r="P3307" t="str">
            <v>FINE ARTS</v>
          </cell>
          <cell r="Q3307" t="str">
            <v>LX ACRYLIC</v>
          </cell>
          <cell r="R3307" t="str">
            <v>SOFT BODY ACRYLIC</v>
          </cell>
          <cell r="S3307" t="str">
            <v>237ML BOTTLE</v>
          </cell>
          <cell r="T3307" t="str">
            <v>Série 1</v>
          </cell>
          <cell r="U3307" t="str">
            <v>X0416</v>
          </cell>
          <cell r="V3307" t="str">
            <v>10102100005161</v>
          </cell>
          <cell r="W3307" t="str">
            <v>32139000</v>
          </cell>
          <cell r="X3307" t="str">
            <v>FRANCE</v>
          </cell>
          <cell r="Y3307">
            <v>1</v>
          </cell>
        </row>
        <row r="3308">
          <cell r="A3308" t="str">
            <v>887452998747</v>
          </cell>
          <cell r="B3308" t="str">
            <v>1923276</v>
          </cell>
          <cell r="C3308" t="str">
            <v>LQX PRO ACRYLIQUE SOFT BODY 237ML BTL NOIR DE MARS</v>
          </cell>
          <cell r="D3308">
            <v>84</v>
          </cell>
          <cell r="E3308"/>
          <cell r="F3308"/>
          <cell r="G3308" t="str">
            <v>LX PAC SB 237ML NOIR DE MARS</v>
          </cell>
          <cell r="H3308" t="str">
            <v>LQX PROFESSIONAL SOFT BODY 237ML BTL MARS BLACK</v>
          </cell>
          <cell r="I3308" t="str">
            <v>LX PSB 237ML B MARS BLK        SP</v>
          </cell>
          <cell r="J3308">
            <v>12.65</v>
          </cell>
          <cell r="K3308">
            <v>12.9</v>
          </cell>
          <cell r="L3308">
            <v>1.9762845849802372E-2</v>
          </cell>
          <cell r="M3308" t="str">
            <v>Actif</v>
          </cell>
          <cell r="N3308"/>
          <cell r="O3308" t="str">
            <v>LIQUITEX</v>
          </cell>
          <cell r="P3308" t="str">
            <v>FINE ARTS</v>
          </cell>
          <cell r="Q3308" t="str">
            <v>LX ACRYLIC</v>
          </cell>
          <cell r="R3308" t="str">
            <v>SOFT BODY ACRYLIC</v>
          </cell>
          <cell r="S3308" t="str">
            <v>237ML BOTTLE</v>
          </cell>
          <cell r="T3308" t="str">
            <v>Série 1</v>
          </cell>
          <cell r="U3308" t="str">
            <v>X0276</v>
          </cell>
          <cell r="V3308" t="str">
            <v>10102100005161</v>
          </cell>
          <cell r="W3308" t="str">
            <v>32139000</v>
          </cell>
          <cell r="X3308" t="str">
            <v>FRANCE</v>
          </cell>
          <cell r="Y3308">
            <v>1</v>
          </cell>
        </row>
        <row r="3309">
          <cell r="A3309" t="str">
            <v>887452998723</v>
          </cell>
          <cell r="B3309" t="str">
            <v>1923244</v>
          </cell>
          <cell r="C3309" t="str">
            <v>LQX PRO ACRYLIQUE SOFT BODY 237ML BTL NOIR D'IVOIRE</v>
          </cell>
          <cell r="D3309">
            <v>84</v>
          </cell>
          <cell r="E3309"/>
          <cell r="F3309"/>
          <cell r="G3309" t="str">
            <v>LX PAC SB 237ML NOIR D'IVOIRE</v>
          </cell>
          <cell r="H3309" t="str">
            <v>LQX PROFESSIONAL SOFT BODY 237ML BTL IVORY BLACK</v>
          </cell>
          <cell r="I3309" t="str">
            <v>LX PSB 237ML B IVO BLK         SP</v>
          </cell>
          <cell r="J3309">
            <v>12.65</v>
          </cell>
          <cell r="K3309">
            <v>12.9</v>
          </cell>
          <cell r="L3309">
            <v>1.9762845849802372E-2</v>
          </cell>
          <cell r="M3309" t="str">
            <v>Actif</v>
          </cell>
          <cell r="N3309"/>
          <cell r="O3309" t="str">
            <v>LIQUITEX</v>
          </cell>
          <cell r="P3309" t="str">
            <v>FINE ARTS</v>
          </cell>
          <cell r="Q3309" t="str">
            <v>LX ACRYLIC</v>
          </cell>
          <cell r="R3309" t="str">
            <v>SOFT BODY ACRYLIC</v>
          </cell>
          <cell r="S3309" t="str">
            <v>237ML BOTTLE</v>
          </cell>
          <cell r="T3309" t="str">
            <v>Série 1</v>
          </cell>
          <cell r="U3309" t="str">
            <v>X0244</v>
          </cell>
          <cell r="V3309" t="str">
            <v>10102100005161</v>
          </cell>
          <cell r="W3309" t="str">
            <v>32139000</v>
          </cell>
          <cell r="X3309" t="str">
            <v>FRANCE</v>
          </cell>
          <cell r="Y3309">
            <v>1</v>
          </cell>
        </row>
        <row r="3310">
          <cell r="A3310" t="str">
            <v>887452998624</v>
          </cell>
          <cell r="B3310" t="str">
            <v>1923127</v>
          </cell>
          <cell r="C3310" t="str">
            <v>LQX PRO ACRYLIQUE SOFT BODY 237ML BTL TERRE SIENNE BRULEE</v>
          </cell>
          <cell r="D3310">
            <v>84</v>
          </cell>
          <cell r="E3310"/>
          <cell r="F3310"/>
          <cell r="G3310" t="str">
            <v>LX PAC SB 237ML BTL T S B</v>
          </cell>
          <cell r="H3310" t="str">
            <v>LQX PROFESSIONAL SOFT BODY 237ML BTL BURNT SIENNA</v>
          </cell>
          <cell r="I3310" t="str">
            <v>LX PSB 237ML B BRT SIEN        SP</v>
          </cell>
          <cell r="J3310">
            <v>12.65</v>
          </cell>
          <cell r="K3310">
            <v>12.9</v>
          </cell>
          <cell r="L3310">
            <v>1.9762845849802372E-2</v>
          </cell>
          <cell r="M3310" t="str">
            <v>Actif</v>
          </cell>
          <cell r="N3310"/>
          <cell r="O3310" t="str">
            <v>LIQUITEX</v>
          </cell>
          <cell r="P3310" t="str">
            <v>FINE ARTS</v>
          </cell>
          <cell r="Q3310" t="str">
            <v>LX ACRYLIC</v>
          </cell>
          <cell r="R3310" t="str">
            <v>SOFT BODY ACRYLIC</v>
          </cell>
          <cell r="S3310" t="str">
            <v>237ML BOTTLE</v>
          </cell>
          <cell r="T3310" t="str">
            <v>Série 1</v>
          </cell>
          <cell r="U3310" t="str">
            <v>X0127</v>
          </cell>
          <cell r="V3310" t="str">
            <v>10102100005161</v>
          </cell>
          <cell r="W3310" t="str">
            <v>32139000</v>
          </cell>
          <cell r="X3310" t="str">
            <v>FRANCE</v>
          </cell>
          <cell r="Y3310">
            <v>1</v>
          </cell>
        </row>
        <row r="3311">
          <cell r="A3311" t="str">
            <v>887452998792</v>
          </cell>
          <cell r="B3311" t="str">
            <v>1923330</v>
          </cell>
          <cell r="C3311" t="str">
            <v>LQX PRO ACRYLIQUE SOFT BODY 237ML BTL TERRE SIENNE NATURELLE</v>
          </cell>
          <cell r="D3311">
            <v>84</v>
          </cell>
          <cell r="E3311"/>
          <cell r="F3311"/>
          <cell r="G3311" t="str">
            <v>LX PAC SB 237ML BTL T S N</v>
          </cell>
          <cell r="H3311" t="str">
            <v>LQX PROFESSIONAL SOFT BODY 237ML BTL RAW SIENNA</v>
          </cell>
          <cell r="I3311" t="str">
            <v>LX PSB 237ML B RAW SIEN        SP</v>
          </cell>
          <cell r="J3311">
            <v>12.65</v>
          </cell>
          <cell r="K3311">
            <v>12.9</v>
          </cell>
          <cell r="L3311">
            <v>1.9762845849802372E-2</v>
          </cell>
          <cell r="M3311" t="str">
            <v>Actif</v>
          </cell>
          <cell r="N3311"/>
          <cell r="O3311" t="str">
            <v>LIQUITEX</v>
          </cell>
          <cell r="P3311" t="str">
            <v>FINE ARTS</v>
          </cell>
          <cell r="Q3311" t="str">
            <v>LX ACRYLIC</v>
          </cell>
          <cell r="R3311" t="str">
            <v>SOFT BODY ACRYLIC</v>
          </cell>
          <cell r="S3311" t="str">
            <v>237ML BOTTLE</v>
          </cell>
          <cell r="T3311" t="str">
            <v>Série 1</v>
          </cell>
          <cell r="U3311" t="str">
            <v>X0330</v>
          </cell>
          <cell r="V3311" t="str">
            <v>10102100005161</v>
          </cell>
          <cell r="W3311" t="str">
            <v>32139000</v>
          </cell>
          <cell r="X3311" t="str">
            <v>FRANCE</v>
          </cell>
          <cell r="Y3311">
            <v>1</v>
          </cell>
        </row>
        <row r="3312">
          <cell r="A3312" t="str">
            <v>887452998839</v>
          </cell>
          <cell r="B3312" t="str">
            <v>1923434</v>
          </cell>
          <cell r="C3312" t="str">
            <v>LQX PRO ACRYLIQUE SOFT BODY 237ML BTL TITANE ECRU</v>
          </cell>
          <cell r="D3312">
            <v>84</v>
          </cell>
          <cell r="E3312"/>
          <cell r="F3312"/>
          <cell r="G3312" t="str">
            <v>LX PAC SB 237ML TITANE ECRU</v>
          </cell>
          <cell r="H3312" t="str">
            <v>LQX PROFESSIONAL SOFT BODY 237ML BTL UNBLEACHED TITANIUM</v>
          </cell>
          <cell r="I3312" t="str">
            <v>LX PSB 237ML B UNBL TITA       SP</v>
          </cell>
          <cell r="J3312">
            <v>12.65</v>
          </cell>
          <cell r="K3312">
            <v>12.9</v>
          </cell>
          <cell r="L3312">
            <v>1.9762845849802372E-2</v>
          </cell>
          <cell r="M3312" t="str">
            <v>Actif</v>
          </cell>
          <cell r="N3312"/>
          <cell r="O3312" t="str">
            <v>LIQUITEX</v>
          </cell>
          <cell r="P3312" t="str">
            <v>FINE ARTS</v>
          </cell>
          <cell r="Q3312" t="str">
            <v>LX ACRYLIC</v>
          </cell>
          <cell r="R3312" t="str">
            <v>SOFT BODY ACRYLIC</v>
          </cell>
          <cell r="S3312" t="str">
            <v>237ML BOTTLE</v>
          </cell>
          <cell r="T3312" t="str">
            <v>Série 1</v>
          </cell>
          <cell r="U3312" t="str">
            <v>X0434</v>
          </cell>
          <cell r="V3312" t="str">
            <v>10102100005161</v>
          </cell>
          <cell r="W3312" t="str">
            <v>32139000</v>
          </cell>
          <cell r="X3312" t="str">
            <v>FRANCE</v>
          </cell>
          <cell r="Y3312">
            <v>1</v>
          </cell>
        </row>
        <row r="3313">
          <cell r="A3313" t="str">
            <v>887452998730</v>
          </cell>
          <cell r="B3313" t="str">
            <v>1923224</v>
          </cell>
          <cell r="C3313" t="str">
            <v>LQX PRO ACRYLIQUE SOFT BODY 237ML BTL VERT HOOKER IMIT</v>
          </cell>
          <cell r="D3313">
            <v>84</v>
          </cell>
          <cell r="E3313"/>
          <cell r="F3313"/>
          <cell r="G3313" t="str">
            <v>LX PAC SB 237ML VERT HOOKER IM</v>
          </cell>
          <cell r="H3313" t="str">
            <v>LQX PRO SOFT BODY 237ML BTL HOOKERS GREEN HUE PERMANENT</v>
          </cell>
          <cell r="I3313" t="str">
            <v>LX PSB 237ML B HKR GRE H PER   SP</v>
          </cell>
          <cell r="J3313">
            <v>12.65</v>
          </cell>
          <cell r="K3313">
            <v>12.9</v>
          </cell>
          <cell r="L3313">
            <v>1.9762845849802372E-2</v>
          </cell>
          <cell r="M3313" t="str">
            <v>Actif</v>
          </cell>
          <cell r="N3313"/>
          <cell r="O3313" t="str">
            <v>LIQUITEX</v>
          </cell>
          <cell r="P3313" t="str">
            <v>FINE ARTS</v>
          </cell>
          <cell r="Q3313" t="str">
            <v>LX ACRYLIC</v>
          </cell>
          <cell r="R3313" t="str">
            <v>SOFT BODY ACRYLIC</v>
          </cell>
          <cell r="S3313" t="str">
            <v>237ML BOTTLE</v>
          </cell>
          <cell r="T3313" t="str">
            <v>Série 1</v>
          </cell>
          <cell r="U3313" t="str">
            <v>X0224</v>
          </cell>
          <cell r="V3313" t="str">
            <v>10102100005161</v>
          </cell>
          <cell r="W3313" t="str">
            <v>32139000</v>
          </cell>
          <cell r="X3313" t="str">
            <v>FRANCE</v>
          </cell>
          <cell r="Y3313">
            <v>1</v>
          </cell>
        </row>
        <row r="3314">
          <cell r="A3314" t="str">
            <v>887452998693</v>
          </cell>
          <cell r="B3314" t="str">
            <v>1923317</v>
          </cell>
          <cell r="C3314" t="str">
            <v>LQX PRO ACRYLIQUE SOFT BODY 237ML BTL VERT PHTALOCYANINE</v>
          </cell>
          <cell r="D3314">
            <v>84</v>
          </cell>
          <cell r="E3314"/>
          <cell r="F3314"/>
          <cell r="G3314" t="str">
            <v>LX PAC SB 237ML VERT PHTALO</v>
          </cell>
          <cell r="H3314" t="str">
            <v>LQX PRO SOFT BODY 237ML BTL PHTHALOCYANINE GREEN BLUE SHADE</v>
          </cell>
          <cell r="I3314" t="str">
            <v>LX PSB 237ML B PHTLO GRE BL SH SP</v>
          </cell>
          <cell r="J3314">
            <v>12.65</v>
          </cell>
          <cell r="K3314">
            <v>12.9</v>
          </cell>
          <cell r="L3314">
            <v>1.9762845849802372E-2</v>
          </cell>
          <cell r="M3314" t="str">
            <v>Actif</v>
          </cell>
          <cell r="N3314"/>
          <cell r="O3314" t="str">
            <v>LIQUITEX</v>
          </cell>
          <cell r="P3314" t="str">
            <v>FINE ARTS</v>
          </cell>
          <cell r="Q3314" t="str">
            <v>LX ACRYLIC</v>
          </cell>
          <cell r="R3314" t="str">
            <v>SOFT BODY ACRYLIC</v>
          </cell>
          <cell r="S3314" t="str">
            <v>237ML BOTTLE</v>
          </cell>
          <cell r="T3314" t="str">
            <v>Série 1</v>
          </cell>
          <cell r="U3314" t="str">
            <v>X0317</v>
          </cell>
          <cell r="V3314" t="str">
            <v>10102100005161</v>
          </cell>
          <cell r="W3314" t="str">
            <v>32139000</v>
          </cell>
          <cell r="X3314" t="str">
            <v>FRANCE</v>
          </cell>
          <cell r="Y3314">
            <v>1</v>
          </cell>
        </row>
        <row r="3315">
          <cell r="A3315" t="str">
            <v>887452054009</v>
          </cell>
          <cell r="B3315" t="str">
            <v>8870299</v>
          </cell>
          <cell r="C3315" t="str">
            <v>LQX PRO ACRYLIQUE SOFT BODY 237ML BT ALIZARI CRAM PER I ROW</v>
          </cell>
          <cell r="D3315">
            <v>84</v>
          </cell>
          <cell r="E3315" t="str">
            <v>887452998617</v>
          </cell>
          <cell r="F3315" t="str">
            <v>1923116</v>
          </cell>
          <cell r="G3315" t="str">
            <v>LX PAC SB 237ML AL CRA P I ROW</v>
          </cell>
          <cell r="H3315" t="str">
            <v>LQX PRO SOFT BODY 237ML BTL ALIZARIN CRIM HUE PERMANENT ROW</v>
          </cell>
          <cell r="I3315" t="str">
            <v>LX PSB 237ML B ALZ CRM H P ROW SP</v>
          </cell>
          <cell r="J3315">
            <v>16.02</v>
          </cell>
          <cell r="K3315">
            <v>16.34</v>
          </cell>
          <cell r="L3315">
            <v>1.9975031210986285E-2</v>
          </cell>
          <cell r="M3315" t="str">
            <v>Actif</v>
          </cell>
          <cell r="N3315"/>
          <cell r="O3315" t="str">
            <v>LIQUITEX</v>
          </cell>
          <cell r="P3315" t="str">
            <v>FINE ARTS</v>
          </cell>
          <cell r="Q3315" t="str">
            <v>LX ACRYLIC</v>
          </cell>
          <cell r="R3315" t="str">
            <v>SOFT BODY ACRYLIC</v>
          </cell>
          <cell r="S3315" t="str">
            <v>237ML BOTTLE</v>
          </cell>
          <cell r="T3315" t="str">
            <v>Série 2</v>
          </cell>
          <cell r="U3315" t="str">
            <v>X0116</v>
          </cell>
          <cell r="V3315" t="str">
            <v>10102100005161</v>
          </cell>
          <cell r="W3315" t="str">
            <v>32139000</v>
          </cell>
          <cell r="X3315" t="str">
            <v>FRANCE</v>
          </cell>
          <cell r="Y3315">
            <v>1</v>
          </cell>
        </row>
        <row r="3316">
          <cell r="A3316" t="str">
            <v>887452998785</v>
          </cell>
          <cell r="B3316" t="str">
            <v>1923239</v>
          </cell>
          <cell r="C3316" t="str">
            <v>LQX PRO ACRYLIQUE SOFT BODY 237ML BTL ARGENT RICHE</v>
          </cell>
          <cell r="D3316">
            <v>84</v>
          </cell>
          <cell r="E3316"/>
          <cell r="F3316"/>
          <cell r="G3316" t="str">
            <v>LX PAC SB 237ML ARGENT RICHE</v>
          </cell>
          <cell r="H3316" t="str">
            <v>LQX PROFESSIONAL SOFT BODY 237ML BTL IRIDESCENT RICH SILVER</v>
          </cell>
          <cell r="I3316" t="str">
            <v>LX PSB 237ML B IRI RICH SLVR   SP</v>
          </cell>
          <cell r="J3316">
            <v>16.02</v>
          </cell>
          <cell r="K3316">
            <v>16.34</v>
          </cell>
          <cell r="L3316">
            <v>1.9975031210986285E-2</v>
          </cell>
          <cell r="M3316" t="str">
            <v>Actif</v>
          </cell>
          <cell r="N3316"/>
          <cell r="O3316" t="str">
            <v>LIQUITEX</v>
          </cell>
          <cell r="P3316" t="str">
            <v>FINE ARTS</v>
          </cell>
          <cell r="Q3316" t="str">
            <v>LX ACRYLIC</v>
          </cell>
          <cell r="R3316" t="str">
            <v>SOFT BODY ACRYLIC</v>
          </cell>
          <cell r="S3316" t="str">
            <v>237ML BOTTLE</v>
          </cell>
          <cell r="T3316" t="str">
            <v>Série 2</v>
          </cell>
          <cell r="U3316" t="str">
            <v>X0239</v>
          </cell>
          <cell r="V3316" t="str">
            <v>10102100005161</v>
          </cell>
          <cell r="W3316" t="str">
            <v>32139000</v>
          </cell>
          <cell r="X3316" t="str">
            <v>FRANCE</v>
          </cell>
          <cell r="Y3316">
            <v>1</v>
          </cell>
        </row>
        <row r="3317">
          <cell r="A3317" t="str">
            <v>887452998754</v>
          </cell>
          <cell r="B3317" t="str">
            <v>1923292</v>
          </cell>
          <cell r="C3317" t="str">
            <v>LQX PRO ACRYLIQUE SOFT BODY 237ML BTL NAPHTOL CARMINE</v>
          </cell>
          <cell r="D3317">
            <v>84</v>
          </cell>
          <cell r="E3317"/>
          <cell r="F3317"/>
          <cell r="G3317" t="str">
            <v>LX PAC SB 237ML NAPH CARMIN</v>
          </cell>
          <cell r="H3317" t="str">
            <v>LQX PROFESSIONAL SOFT BODY 237ML BTL NAPHTHOL CRIMSON</v>
          </cell>
          <cell r="I3317" t="str">
            <v>LX PSB 237ML B NAPHT CRIM      SP</v>
          </cell>
          <cell r="J3317">
            <v>16.02</v>
          </cell>
          <cell r="K3317">
            <v>16.34</v>
          </cell>
          <cell r="L3317">
            <v>1.9975031210986285E-2</v>
          </cell>
          <cell r="M3317" t="str">
            <v>Actif</v>
          </cell>
          <cell r="N3317"/>
          <cell r="O3317" t="str">
            <v>LIQUITEX</v>
          </cell>
          <cell r="P3317" t="str">
            <v>FINE ARTS</v>
          </cell>
          <cell r="Q3317" t="str">
            <v>LX ACRYLIC</v>
          </cell>
          <cell r="R3317" t="str">
            <v>SOFT BODY ACRYLIC</v>
          </cell>
          <cell r="S3317" t="str">
            <v>237ML BOTTLE</v>
          </cell>
          <cell r="T3317" t="str">
            <v>Série 2</v>
          </cell>
          <cell r="U3317" t="str">
            <v>X0292</v>
          </cell>
          <cell r="V3317" t="str">
            <v>10102100005161</v>
          </cell>
          <cell r="W3317" t="str">
            <v>32139000</v>
          </cell>
          <cell r="X3317" t="str">
            <v>FRANCE</v>
          </cell>
          <cell r="Y3317">
            <v>1</v>
          </cell>
        </row>
        <row r="3318">
          <cell r="A3318" t="str">
            <v>887452998778</v>
          </cell>
          <cell r="B3318" t="str">
            <v>1923234</v>
          </cell>
          <cell r="C3318" t="str">
            <v>LQX PRO ACRYLIQUE SOFT BODY 237ML BTL OR IRIDESCENT</v>
          </cell>
          <cell r="D3318">
            <v>84</v>
          </cell>
          <cell r="E3318"/>
          <cell r="F3318"/>
          <cell r="G3318" t="str">
            <v>LX PAC SB 237ML BTL OR IRI</v>
          </cell>
          <cell r="H3318" t="str">
            <v>LQX PROFESSIONAL SOFT BODY 237ML BTL IRIDESCENT BRIGHT GOLD</v>
          </cell>
          <cell r="I3318" t="str">
            <v>LX PSB 237ML B IRI BGT GLD     SP</v>
          </cell>
          <cell r="J3318">
            <v>16.02</v>
          </cell>
          <cell r="K3318">
            <v>16.34</v>
          </cell>
          <cell r="L3318">
            <v>1.9975031210986285E-2</v>
          </cell>
          <cell r="M3318" t="str">
            <v>Actif</v>
          </cell>
          <cell r="N3318"/>
          <cell r="O3318" t="str">
            <v>LIQUITEX</v>
          </cell>
          <cell r="P3318" t="str">
            <v>FINE ARTS</v>
          </cell>
          <cell r="Q3318" t="str">
            <v>LX ACRYLIC</v>
          </cell>
          <cell r="R3318" t="str">
            <v>SOFT BODY ACRYLIC</v>
          </cell>
          <cell r="S3318" t="str">
            <v>237ML BOTTLE</v>
          </cell>
          <cell r="T3318" t="str">
            <v>Série 2</v>
          </cell>
          <cell r="U3318" t="str">
            <v>X0234</v>
          </cell>
          <cell r="V3318" t="str">
            <v>10102100005161</v>
          </cell>
          <cell r="W3318" t="str">
            <v>32139000</v>
          </cell>
          <cell r="X3318" t="str">
            <v>FRANCE</v>
          </cell>
          <cell r="Y3318">
            <v>1</v>
          </cell>
        </row>
        <row r="3319">
          <cell r="A3319" t="str">
            <v>887452998716</v>
          </cell>
          <cell r="B3319" t="str">
            <v>1923186</v>
          </cell>
          <cell r="C3319" t="str">
            <v>LQX PRO ACRYLIQUE SOFT BODY 237ML BTL POURPRE</v>
          </cell>
          <cell r="D3319">
            <v>84</v>
          </cell>
          <cell r="E3319"/>
          <cell r="F3319"/>
          <cell r="G3319" t="str">
            <v>LX PAC SB 237ML BTL POURPRE</v>
          </cell>
          <cell r="H3319" t="str">
            <v>LQX PROFESSIONAL SOFT BODY 237ML BTL DIOXAZINE PURPLE</v>
          </cell>
          <cell r="I3319" t="str">
            <v>LX PSB 237ML B DIOX PUR        SP</v>
          </cell>
          <cell r="J3319">
            <v>16.02</v>
          </cell>
          <cell r="K3319">
            <v>16.34</v>
          </cell>
          <cell r="L3319">
            <v>1.9975031210986285E-2</v>
          </cell>
          <cell r="M3319" t="str">
            <v>Actif</v>
          </cell>
          <cell r="N3319"/>
          <cell r="O3319" t="str">
            <v>LIQUITEX</v>
          </cell>
          <cell r="P3319" t="str">
            <v>FINE ARTS</v>
          </cell>
          <cell r="Q3319" t="str">
            <v>LX ACRYLIC</v>
          </cell>
          <cell r="R3319" t="str">
            <v>SOFT BODY ACRYLIC</v>
          </cell>
          <cell r="S3319" t="str">
            <v>237ML BOTTLE</v>
          </cell>
          <cell r="T3319" t="str">
            <v>Série 2</v>
          </cell>
          <cell r="U3319" t="str">
            <v>X0186</v>
          </cell>
          <cell r="V3319" t="str">
            <v>10102100005161</v>
          </cell>
          <cell r="W3319" t="str">
            <v>32139000</v>
          </cell>
          <cell r="X3319" t="str">
            <v>FRANCE</v>
          </cell>
          <cell r="Y3319">
            <v>1</v>
          </cell>
        </row>
        <row r="3320">
          <cell r="A3320" t="str">
            <v>887452998648</v>
          </cell>
          <cell r="B3320" t="str">
            <v>1923889</v>
          </cell>
          <cell r="C3320" t="str">
            <v>LQX PRO ACRYLIQUE SOFT BODY 237ML BTL SS CADMIUM JAUNE CL</v>
          </cell>
          <cell r="D3320">
            <v>84</v>
          </cell>
          <cell r="E3320"/>
          <cell r="F3320"/>
          <cell r="G3320" t="str">
            <v>LX PAC SB 237ML SS CAD JNE CL</v>
          </cell>
          <cell r="H3320" t="str">
            <v>LQX PRO SOFT BODY 237ML BTL CADMIUM-FREE YELLOW LIGHT</v>
          </cell>
          <cell r="I3320" t="str">
            <v>LX PSB 237ML B CAD F YEL LT    SP</v>
          </cell>
          <cell r="J3320">
            <v>21.77</v>
          </cell>
          <cell r="K3320">
            <v>22.21</v>
          </cell>
          <cell r="L3320">
            <v>2.0211299954065287E-2</v>
          </cell>
          <cell r="M3320" t="str">
            <v>Actif</v>
          </cell>
          <cell r="N3320"/>
          <cell r="O3320" t="str">
            <v>LIQUITEX</v>
          </cell>
          <cell r="P3320" t="str">
            <v>FINE ARTS</v>
          </cell>
          <cell r="Q3320" t="str">
            <v>LX ACRYLIC</v>
          </cell>
          <cell r="R3320" t="str">
            <v>SOFT BODY ACRYLIC</v>
          </cell>
          <cell r="S3320" t="str">
            <v>237ML BOTTLE</v>
          </cell>
          <cell r="T3320" t="str">
            <v>Série 3</v>
          </cell>
          <cell r="U3320" t="str">
            <v>X0889</v>
          </cell>
          <cell r="V3320" t="str">
            <v>10102100005161</v>
          </cell>
          <cell r="W3320" t="str">
            <v>32139000</v>
          </cell>
          <cell r="X3320" t="str">
            <v>FRANCE</v>
          </cell>
          <cell r="Y3320">
            <v>1</v>
          </cell>
        </row>
        <row r="3321">
          <cell r="A3321" t="str">
            <v>887452998686</v>
          </cell>
          <cell r="B3321" t="str">
            <v>1923890</v>
          </cell>
          <cell r="C3321" t="str">
            <v>LQX PRO ACRYLIQUE SOFT BODY 237ML BTL SS CADMIUM JAUNE MOYEN</v>
          </cell>
          <cell r="D3321">
            <v>84</v>
          </cell>
          <cell r="E3321"/>
          <cell r="F3321"/>
          <cell r="G3321" t="str">
            <v>LX PAC SB 237ML SS CAD JNE MOY</v>
          </cell>
          <cell r="H3321" t="str">
            <v>LQX PRO SOFT BODY 237ML BTL CADMIUM-FREE YELLOW MEDIUM</v>
          </cell>
          <cell r="I3321" t="str">
            <v>LX PSB 237ML B CAD F YEL MED   SP</v>
          </cell>
          <cell r="J3321">
            <v>21.77</v>
          </cell>
          <cell r="K3321">
            <v>22.21</v>
          </cell>
          <cell r="L3321">
            <v>2.0211299954065287E-2</v>
          </cell>
          <cell r="M3321" t="str">
            <v>Actif</v>
          </cell>
          <cell r="N3321"/>
          <cell r="O3321" t="str">
            <v>LIQUITEX</v>
          </cell>
          <cell r="P3321" t="str">
            <v>FINE ARTS</v>
          </cell>
          <cell r="Q3321" t="str">
            <v>LX ACRYLIC</v>
          </cell>
          <cell r="R3321" t="str">
            <v>SOFT BODY ACRYLIC</v>
          </cell>
          <cell r="S3321" t="str">
            <v>237ML BOTTLE</v>
          </cell>
          <cell r="T3321" t="str">
            <v>Série 3</v>
          </cell>
          <cell r="U3321" t="str">
            <v>X0890</v>
          </cell>
          <cell r="V3321" t="str">
            <v>10102100005161</v>
          </cell>
          <cell r="W3321" t="str">
            <v>32139000</v>
          </cell>
          <cell r="X3321" t="str">
            <v>FRANCE</v>
          </cell>
          <cell r="Y3321">
            <v>1</v>
          </cell>
        </row>
        <row r="3322">
          <cell r="A3322" t="str">
            <v>887452998655</v>
          </cell>
          <cell r="B3322" t="str">
            <v>1923892</v>
          </cell>
          <cell r="C3322" t="str">
            <v>LQX PRO ACRYLIQUE SOFT BODY 237ML BTL SS CADMIUM ORANGE</v>
          </cell>
          <cell r="D3322">
            <v>84</v>
          </cell>
          <cell r="E3322"/>
          <cell r="F3322"/>
          <cell r="G3322" t="str">
            <v>LX PAC SB 237ML SS CAD ORANGE</v>
          </cell>
          <cell r="H3322" t="str">
            <v>LQX PROFESSIONAL SOFT BODY 237ML BTL CADMIUM-FREE ORANGE</v>
          </cell>
          <cell r="I3322" t="str">
            <v>LX PSB 237ML B CAD F ORA       SP</v>
          </cell>
          <cell r="J3322">
            <v>26.74</v>
          </cell>
          <cell r="K3322">
            <v>27.27</v>
          </cell>
          <cell r="L3322">
            <v>1.9820493642483214E-2</v>
          </cell>
          <cell r="M3322" t="str">
            <v>Actif</v>
          </cell>
          <cell r="N3322"/>
          <cell r="O3322" t="str">
            <v>LIQUITEX</v>
          </cell>
          <cell r="P3322" t="str">
            <v>FINE ARTS</v>
          </cell>
          <cell r="Q3322" t="str">
            <v>LX ACRYLIC</v>
          </cell>
          <cell r="R3322" t="str">
            <v>SOFT BODY ACRYLIC</v>
          </cell>
          <cell r="S3322" t="str">
            <v>237ML BOTTLE</v>
          </cell>
          <cell r="T3322" t="str">
            <v>Série 4</v>
          </cell>
          <cell r="U3322" t="str">
            <v>X0892</v>
          </cell>
          <cell r="V3322" t="str">
            <v>10102100005161</v>
          </cell>
          <cell r="W3322" t="str">
            <v>32139000</v>
          </cell>
          <cell r="X3322" t="str">
            <v>FRANCE</v>
          </cell>
          <cell r="Y3322">
            <v>1</v>
          </cell>
        </row>
        <row r="3323">
          <cell r="A3323" t="str">
            <v>887452998662</v>
          </cell>
          <cell r="B3323" t="str">
            <v>1923893</v>
          </cell>
          <cell r="C3323" t="str">
            <v>LQX PRO ACRYLIQUE SOFT BODY 237ML BTL ROUGE CLAIR SANS CADM</v>
          </cell>
          <cell r="D3323">
            <v>84</v>
          </cell>
          <cell r="E3323"/>
          <cell r="F3323"/>
          <cell r="G3323" t="str">
            <v>LX PAC SB 237ML RGE CL SS CAD</v>
          </cell>
          <cell r="H3323" t="str">
            <v>LQX PROFESSIONAL SOFT BODY 237ML BTL CADMIUM-FREE RED LIGHT</v>
          </cell>
          <cell r="I3323" t="str">
            <v>LX PSB 237ML B CAD F RED LT    SP</v>
          </cell>
          <cell r="J3323">
            <v>29.41</v>
          </cell>
          <cell r="K3323">
            <v>30</v>
          </cell>
          <cell r="L3323">
            <v>2.0061203672220328E-2</v>
          </cell>
          <cell r="M3323" t="str">
            <v>Actif</v>
          </cell>
          <cell r="N3323"/>
          <cell r="O3323" t="str">
            <v>LIQUITEX</v>
          </cell>
          <cell r="P3323" t="str">
            <v>FINE ARTS</v>
          </cell>
          <cell r="Q3323" t="str">
            <v>LX ACRYLIC</v>
          </cell>
          <cell r="R3323" t="str">
            <v>SOFT BODY ACRYLIC</v>
          </cell>
          <cell r="S3323" t="str">
            <v>237ML BOTTLE</v>
          </cell>
          <cell r="T3323" t="str">
            <v>Série 5</v>
          </cell>
          <cell r="U3323" t="str">
            <v>X0893</v>
          </cell>
          <cell r="V3323" t="str">
            <v>10102100005161</v>
          </cell>
          <cell r="W3323" t="str">
            <v>32139000</v>
          </cell>
          <cell r="X3323" t="str">
            <v>FRANCE</v>
          </cell>
          <cell r="Y3323">
            <v>1</v>
          </cell>
        </row>
        <row r="3324">
          <cell r="A3324" t="str">
            <v>887452998679</v>
          </cell>
          <cell r="B3324" t="str">
            <v>1923894</v>
          </cell>
          <cell r="C3324" t="str">
            <v>LQX PRO ACRYLIQUE SOFT BODY 237ML BTLROUGE MOYEN SANS CADM</v>
          </cell>
          <cell r="D3324">
            <v>84</v>
          </cell>
          <cell r="E3324"/>
          <cell r="F3324"/>
          <cell r="G3324" t="str">
            <v>LX PAC SB 237ML RGE MOY SS CAD</v>
          </cell>
          <cell r="H3324" t="str">
            <v>LQX PROFESSIONAL SOFT BODY 237ML BTL CADMIUM-FREE RED MEDIUM</v>
          </cell>
          <cell r="I3324" t="str">
            <v>LX PSB 237ML B CAD F RED MED   SP</v>
          </cell>
          <cell r="J3324">
            <v>29.41</v>
          </cell>
          <cell r="K3324">
            <v>30</v>
          </cell>
          <cell r="L3324">
            <v>2.0061203672220328E-2</v>
          </cell>
          <cell r="M3324" t="str">
            <v>Actif</v>
          </cell>
          <cell r="N3324"/>
          <cell r="O3324" t="str">
            <v>LIQUITEX</v>
          </cell>
          <cell r="P3324" t="str">
            <v>FINE ARTS</v>
          </cell>
          <cell r="Q3324" t="str">
            <v>LX ACRYLIC</v>
          </cell>
          <cell r="R3324" t="str">
            <v>SOFT BODY ACRYLIC</v>
          </cell>
          <cell r="S3324" t="str">
            <v>237ML BOTTLE</v>
          </cell>
          <cell r="T3324" t="str">
            <v>Série 5</v>
          </cell>
          <cell r="U3324" t="str">
            <v>X0894</v>
          </cell>
          <cell r="V3324" t="str">
            <v>10102100005161</v>
          </cell>
          <cell r="W3324" t="str">
            <v>32139000</v>
          </cell>
          <cell r="X3324" t="str">
            <v>FRANCE</v>
          </cell>
          <cell r="Y3324">
            <v>1</v>
          </cell>
        </row>
        <row r="3325">
          <cell r="A3325" t="str">
            <v>887452999126</v>
          </cell>
          <cell r="B3325" t="str">
            <v>1378432</v>
          </cell>
          <cell r="C3325" t="str">
            <v>LQX PRO ACRYLIQUE SOFT BODY 3,78L BTL BLANC DE TITANE</v>
          </cell>
          <cell r="D3325">
            <v>84</v>
          </cell>
          <cell r="E3325"/>
          <cell r="F3325"/>
          <cell r="G3325" t="str">
            <v>LX PAC SB 3,78L BLANC TITANE</v>
          </cell>
          <cell r="H3325" t="str">
            <v>LQX PROFESSIONAL SOFT BODY 3.78L TITANIUM WHITE</v>
          </cell>
          <cell r="I3325" t="str">
            <v>LX PSB 3.78L TITA WH           SP</v>
          </cell>
          <cell r="J3325">
            <v>116.4</v>
          </cell>
          <cell r="K3325">
            <v>118.73</v>
          </cell>
          <cell r="L3325">
            <v>2.0017182130584177E-2</v>
          </cell>
          <cell r="M3325" t="str">
            <v>Actif</v>
          </cell>
          <cell r="N3325"/>
          <cell r="O3325" t="str">
            <v>LIQUITEX</v>
          </cell>
          <cell r="P3325" t="str">
            <v>FINE ARTS</v>
          </cell>
          <cell r="Q3325" t="str">
            <v>LX ACRYLIC</v>
          </cell>
          <cell r="R3325" t="str">
            <v>SOFT BODY ACRYLIC</v>
          </cell>
          <cell r="S3325" t="str">
            <v>3.78L BOTTLE</v>
          </cell>
          <cell r="T3325" t="str">
            <v>Série 1</v>
          </cell>
          <cell r="U3325" t="str">
            <v>X0432</v>
          </cell>
          <cell r="V3325" t="str">
            <v>10102100005186</v>
          </cell>
          <cell r="W3325" t="str">
            <v>32139000</v>
          </cell>
          <cell r="X3325" t="str">
            <v>FRANCE</v>
          </cell>
          <cell r="Y3325">
            <v>1</v>
          </cell>
        </row>
        <row r="3326">
          <cell r="A3326" t="str">
            <v>887452999119</v>
          </cell>
          <cell r="B3326" t="str">
            <v>1378276</v>
          </cell>
          <cell r="C3326" t="str">
            <v>LQX PRO ACRYLIQUE SOFT BODY 3,78L BTL NOIR DE MARS</v>
          </cell>
          <cell r="D3326">
            <v>84</v>
          </cell>
          <cell r="E3326"/>
          <cell r="F3326"/>
          <cell r="G3326" t="str">
            <v>LX PAC SB 3,78L NOIR DE MARS</v>
          </cell>
          <cell r="H3326" t="str">
            <v>LQX PROFESSIONAL SOFT BODY 3.78L MARS BLACK</v>
          </cell>
          <cell r="I3326" t="str">
            <v>LX PSB 3.78L MARS BLK          SP</v>
          </cell>
          <cell r="J3326">
            <v>116.4</v>
          </cell>
          <cell r="K3326">
            <v>118.73</v>
          </cell>
          <cell r="L3326">
            <v>2.0017182130584177E-2</v>
          </cell>
          <cell r="M3326" t="str">
            <v>Actif</v>
          </cell>
          <cell r="N3326"/>
          <cell r="O3326" t="str">
            <v>LIQUITEX</v>
          </cell>
          <cell r="P3326" t="str">
            <v>FINE ARTS</v>
          </cell>
          <cell r="Q3326" t="str">
            <v>LX ACRYLIC</v>
          </cell>
          <cell r="R3326" t="str">
            <v>SOFT BODY ACRYLIC</v>
          </cell>
          <cell r="S3326" t="str">
            <v>3.78L BOTTLE</v>
          </cell>
          <cell r="T3326" t="str">
            <v>Série 1</v>
          </cell>
          <cell r="U3326" t="str">
            <v>X0276</v>
          </cell>
          <cell r="V3326" t="str">
            <v>10102100005186</v>
          </cell>
          <cell r="W3326" t="str">
            <v>32139000</v>
          </cell>
          <cell r="X3326" t="str">
            <v>FRANCE</v>
          </cell>
          <cell r="Y3326">
            <v>1</v>
          </cell>
        </row>
        <row r="3327">
          <cell r="A3327" t="str">
            <v>887452998433</v>
          </cell>
          <cell r="B3327" t="str">
            <v>1959432</v>
          </cell>
          <cell r="C3327" t="str">
            <v>LQX PRO ACRYLIQUE SOFT BODY 59ML BTL BLANC DE TITANE</v>
          </cell>
          <cell r="D3327">
            <v>84</v>
          </cell>
          <cell r="E3327"/>
          <cell r="F3327"/>
          <cell r="G3327" t="str">
            <v>LX PAC SB 59ML BLANC DE TITANE</v>
          </cell>
          <cell r="H3327" t="str">
            <v>LQX PROFESSIONAL SOFT BODY 59ML BTL TITANIUM WHITE</v>
          </cell>
          <cell r="I3327" t="str">
            <v>LX PSB 59ML B TITA WH          SP</v>
          </cell>
          <cell r="J3327">
            <v>6.18</v>
          </cell>
          <cell r="K3327">
            <v>6.3</v>
          </cell>
          <cell r="L3327">
            <v>1.9417475728155359E-2</v>
          </cell>
          <cell r="M3327" t="str">
            <v>Actif</v>
          </cell>
          <cell r="N3327"/>
          <cell r="O3327" t="str">
            <v>LIQUITEX</v>
          </cell>
          <cell r="P3327" t="str">
            <v>FINE ARTS</v>
          </cell>
          <cell r="Q3327" t="str">
            <v>LX ACRYLIC</v>
          </cell>
          <cell r="R3327" t="str">
            <v>SOFT BODY ACRYLIC</v>
          </cell>
          <cell r="S3327" t="str">
            <v>59ML BOTTLE</v>
          </cell>
          <cell r="T3327" t="str">
            <v>Série 1</v>
          </cell>
          <cell r="U3327" t="str">
            <v>X0432</v>
          </cell>
          <cell r="V3327" t="str">
            <v>10102100005137</v>
          </cell>
          <cell r="W3327" t="str">
            <v>32139000</v>
          </cell>
          <cell r="X3327" t="str">
            <v>FRANCE</v>
          </cell>
          <cell r="Y3327">
            <v>3</v>
          </cell>
        </row>
        <row r="3328">
          <cell r="A3328" t="str">
            <v>887452054504</v>
          </cell>
          <cell r="B3328" t="str">
            <v>8870349</v>
          </cell>
          <cell r="C3328" t="str">
            <v>LQX PRO ACRYLIQUE SOFT BODY 59ML BTL BLANC POUR MEL ROW</v>
          </cell>
          <cell r="D3328">
            <v>84</v>
          </cell>
          <cell r="E3328" t="str">
            <v>887452998464</v>
          </cell>
          <cell r="F3328" t="str">
            <v>1959430</v>
          </cell>
          <cell r="G3328" t="str">
            <v>LX PAC SB 59ML BLANC P MEL ROW</v>
          </cell>
          <cell r="H3328" t="str">
            <v>LQX PROFESSIONAL SOFT BODY 59ML BTL TRANSP MIXING WHITE ROW</v>
          </cell>
          <cell r="I3328" t="str">
            <v>LX PSB 59ML B TRA MXIG WH ROW  SP</v>
          </cell>
          <cell r="J3328">
            <v>6.18</v>
          </cell>
          <cell r="K3328">
            <v>6.3</v>
          </cell>
          <cell r="L3328">
            <v>1.9417475728155359E-2</v>
          </cell>
          <cell r="M3328" t="str">
            <v>Actif</v>
          </cell>
          <cell r="N3328"/>
          <cell r="O3328" t="str">
            <v>LIQUITEX</v>
          </cell>
          <cell r="P3328" t="str">
            <v>FINE ARTS</v>
          </cell>
          <cell r="Q3328" t="str">
            <v>LX ACRYLIC</v>
          </cell>
          <cell r="R3328" t="str">
            <v>SOFT BODY ACRYLIC</v>
          </cell>
          <cell r="S3328" t="str">
            <v>59ML BOTTLE</v>
          </cell>
          <cell r="T3328" t="str">
            <v>Série 1</v>
          </cell>
          <cell r="U3328" t="str">
            <v>X0430</v>
          </cell>
          <cell r="V3328" t="str">
            <v>10102100005137</v>
          </cell>
          <cell r="W3328" t="str">
            <v>32139000</v>
          </cell>
          <cell r="X3328" t="str">
            <v>FRANCE</v>
          </cell>
          <cell r="Y3328">
            <v>3</v>
          </cell>
        </row>
        <row r="3329">
          <cell r="A3329" t="str">
            <v>887452997689</v>
          </cell>
          <cell r="B3329" t="str">
            <v>1959570</v>
          </cell>
          <cell r="C3329" t="str">
            <v>LQX PRO ACRYLIQUE SOFT BODY 59ML BTL BLEU BRILLANT</v>
          </cell>
          <cell r="D3329">
            <v>84</v>
          </cell>
          <cell r="E3329"/>
          <cell r="F3329"/>
          <cell r="G3329" t="str">
            <v>LX PAC SB 59ML BTL BLEU BRILL</v>
          </cell>
          <cell r="H3329" t="str">
            <v>LQX PROFESSIONAL SOFT BODY 59ML BTL BRILLIANT BLUE</v>
          </cell>
          <cell r="I3329" t="str">
            <v>LX PSB 59ML B BRIL BL          SP</v>
          </cell>
          <cell r="J3329">
            <v>6.18</v>
          </cell>
          <cell r="K3329">
            <v>6.3</v>
          </cell>
          <cell r="L3329">
            <v>1.9417475728155359E-2</v>
          </cell>
          <cell r="M3329" t="str">
            <v>Actif</v>
          </cell>
          <cell r="N3329"/>
          <cell r="O3329" t="str">
            <v>LIQUITEX</v>
          </cell>
          <cell r="P3329" t="str">
            <v>FINE ARTS</v>
          </cell>
          <cell r="Q3329" t="str">
            <v>LX ACRYLIC</v>
          </cell>
          <cell r="R3329" t="str">
            <v>SOFT BODY ACRYLIC</v>
          </cell>
          <cell r="S3329" t="str">
            <v>59ML BOTTLE</v>
          </cell>
          <cell r="T3329" t="str">
            <v>Série 1</v>
          </cell>
          <cell r="U3329" t="str">
            <v>X0570</v>
          </cell>
          <cell r="V3329" t="str">
            <v>10102100005137</v>
          </cell>
          <cell r="W3329" t="str">
            <v>32139000</v>
          </cell>
          <cell r="X3329" t="str">
            <v>FRANCE</v>
          </cell>
          <cell r="Y3329">
            <v>3</v>
          </cell>
        </row>
        <row r="3330">
          <cell r="A3330" t="str">
            <v>887452998129</v>
          </cell>
          <cell r="B3330" t="str">
            <v>1959770</v>
          </cell>
          <cell r="C3330" t="str">
            <v>LQX PRO ACRYLIQUE SOFT BODY 59ML BTL BLEU CLAIR PERMANENT</v>
          </cell>
          <cell r="D3330">
            <v>84</v>
          </cell>
          <cell r="E3330"/>
          <cell r="F3330"/>
          <cell r="G3330" t="str">
            <v>LX PAC SB 59ML BLEU CLAIR PERM</v>
          </cell>
          <cell r="H3330" t="str">
            <v>LQX PROFESSIONAL SOFT BODY 59ML BTL LIGHT BLUE PERM</v>
          </cell>
          <cell r="I3330" t="str">
            <v>LX PSB 59ML B LT BL PER        SP</v>
          </cell>
          <cell r="J3330">
            <v>6.18</v>
          </cell>
          <cell r="K3330">
            <v>6.3</v>
          </cell>
          <cell r="L3330">
            <v>1.9417475728155359E-2</v>
          </cell>
          <cell r="M3330" t="str">
            <v>Actif</v>
          </cell>
          <cell r="N3330"/>
          <cell r="O3330" t="str">
            <v>LIQUITEX</v>
          </cell>
          <cell r="P3330" t="str">
            <v>FINE ARTS</v>
          </cell>
          <cell r="Q3330" t="str">
            <v>LX ACRYLIC</v>
          </cell>
          <cell r="R3330" t="str">
            <v>SOFT BODY ACRYLIC</v>
          </cell>
          <cell r="S3330" t="str">
            <v>59ML BOTTLE</v>
          </cell>
          <cell r="T3330" t="str">
            <v>Série 1</v>
          </cell>
          <cell r="U3330" t="str">
            <v>X0770</v>
          </cell>
          <cell r="V3330" t="str">
            <v>10102100005137</v>
          </cell>
          <cell r="W3330" t="str">
            <v>32139000</v>
          </cell>
          <cell r="X3330" t="str">
            <v>FRANCE</v>
          </cell>
          <cell r="Y3330">
            <v>3</v>
          </cell>
        </row>
        <row r="3331">
          <cell r="A3331" t="str">
            <v>887452997856</v>
          </cell>
          <cell r="B3331" t="str">
            <v>1959381</v>
          </cell>
          <cell r="C3331" t="str">
            <v>LQX PRO ACRYLIQUE SOFT BODY 59ML BTL BLEU COBALT IMIT</v>
          </cell>
          <cell r="D3331">
            <v>84</v>
          </cell>
          <cell r="E3331"/>
          <cell r="F3331"/>
          <cell r="G3331" t="str">
            <v>LX PAC SB 59ML BLEU COBALT IMI</v>
          </cell>
          <cell r="H3331" t="str">
            <v>LQX PROFESSIONAL SOFT BODY 59ML BTL COBALT BLUE HUE</v>
          </cell>
          <cell r="I3331" t="str">
            <v>LX PSB 59ML B COB BL H         SP</v>
          </cell>
          <cell r="J3331">
            <v>6.18</v>
          </cell>
          <cell r="K3331">
            <v>6.3</v>
          </cell>
          <cell r="L3331">
            <v>1.9417475728155359E-2</v>
          </cell>
          <cell r="M3331" t="str">
            <v>Actif</v>
          </cell>
          <cell r="N3331"/>
          <cell r="O3331" t="str">
            <v>LIQUITEX</v>
          </cell>
          <cell r="P3331" t="str">
            <v>FINE ARTS</v>
          </cell>
          <cell r="Q3331" t="str">
            <v>LX ACRYLIC</v>
          </cell>
          <cell r="R3331" t="str">
            <v>SOFT BODY ACRYLIC</v>
          </cell>
          <cell r="S3331" t="str">
            <v>59ML BOTTLE</v>
          </cell>
          <cell r="T3331" t="str">
            <v>Série 1</v>
          </cell>
          <cell r="U3331" t="str">
            <v>X0381</v>
          </cell>
          <cell r="V3331" t="str">
            <v>10102100005137</v>
          </cell>
          <cell r="W3331" t="str">
            <v>32139000</v>
          </cell>
          <cell r="X3331" t="str">
            <v>FRANCE</v>
          </cell>
          <cell r="Y3331">
            <v>3</v>
          </cell>
        </row>
        <row r="3332">
          <cell r="A3332" t="str">
            <v>887452998525</v>
          </cell>
          <cell r="B3332" t="str">
            <v>1959382</v>
          </cell>
          <cell r="C3332" t="str">
            <v>LQX PRO ACRYLIQUE SOFT BODY 59ML BTL BLEU OUT FRANCAIS</v>
          </cell>
          <cell r="D3332">
            <v>84</v>
          </cell>
          <cell r="E3332"/>
          <cell r="F3332"/>
          <cell r="G3332" t="str">
            <v>LX PAC SB 59ML BLEU OUT FRANC</v>
          </cell>
          <cell r="H3332" t="str">
            <v>LQX PRO SOFT BODY 59ML BTL ULTRAMARINE BLUE RED SHADE</v>
          </cell>
          <cell r="I3332" t="str">
            <v>LX PSB 59ML B ULTRA BL RED SH  SP</v>
          </cell>
          <cell r="J3332">
            <v>6.18</v>
          </cell>
          <cell r="K3332">
            <v>6.3</v>
          </cell>
          <cell r="L3332">
            <v>1.9417475728155359E-2</v>
          </cell>
          <cell r="M3332" t="str">
            <v>Actif</v>
          </cell>
          <cell r="N3332"/>
          <cell r="O3332" t="str">
            <v>LIQUITEX</v>
          </cell>
          <cell r="P3332" t="str">
            <v>FINE ARTS</v>
          </cell>
          <cell r="Q3332" t="str">
            <v>LX ACRYLIC</v>
          </cell>
          <cell r="R3332" t="str">
            <v>SOFT BODY ACRYLIC</v>
          </cell>
          <cell r="S3332" t="str">
            <v>59ML BOTTLE</v>
          </cell>
          <cell r="T3332" t="str">
            <v>Série 1</v>
          </cell>
          <cell r="U3332" t="str">
            <v>X0382</v>
          </cell>
          <cell r="V3332" t="str">
            <v>10102100005137</v>
          </cell>
          <cell r="W3332" t="str">
            <v>32139000</v>
          </cell>
          <cell r="X3332" t="str">
            <v>FRANCE</v>
          </cell>
          <cell r="Y3332">
            <v>3</v>
          </cell>
        </row>
        <row r="3333">
          <cell r="A3333" t="str">
            <v>887452998518</v>
          </cell>
          <cell r="B3333" t="str">
            <v>1959380</v>
          </cell>
          <cell r="C3333" t="str">
            <v>LQX PRO ACRYLIQUE SOFT BODY 59ML BTL BLEU OUTREMER FCE</v>
          </cell>
          <cell r="D3333">
            <v>84</v>
          </cell>
          <cell r="E3333"/>
          <cell r="F3333"/>
          <cell r="G3333" t="str">
            <v>LX PAC SB 59ML BLEU OUTREM FC</v>
          </cell>
          <cell r="H3333" t="str">
            <v>LQX PRO SOFT BODY 59ML BTL ULTRAMARINE BLUE GREEN SHADE</v>
          </cell>
          <cell r="I3333" t="str">
            <v>LX PSB 59ML B ULTRA BL GRE SH  SP</v>
          </cell>
          <cell r="J3333">
            <v>6.18</v>
          </cell>
          <cell r="K3333">
            <v>6.3</v>
          </cell>
          <cell r="L3333">
            <v>1.9417475728155359E-2</v>
          </cell>
          <cell r="M3333" t="str">
            <v>Actif</v>
          </cell>
          <cell r="N3333"/>
          <cell r="O3333" t="str">
            <v>LIQUITEX</v>
          </cell>
          <cell r="P3333" t="str">
            <v>FINE ARTS</v>
          </cell>
          <cell r="Q3333" t="str">
            <v>LX ACRYLIC</v>
          </cell>
          <cell r="R3333" t="str">
            <v>SOFT BODY ACRYLIC</v>
          </cell>
          <cell r="S3333" t="str">
            <v>59ML BOTTLE</v>
          </cell>
          <cell r="T3333" t="str">
            <v>Série 1</v>
          </cell>
          <cell r="U3333" t="str">
            <v>X0380</v>
          </cell>
          <cell r="V3333" t="str">
            <v>10102100005137</v>
          </cell>
          <cell r="W3333" t="str">
            <v>32139000</v>
          </cell>
          <cell r="X3333" t="str">
            <v>FRANCE</v>
          </cell>
          <cell r="Y3333">
            <v>3</v>
          </cell>
        </row>
        <row r="3334">
          <cell r="A3334" t="str">
            <v>887452998242</v>
          </cell>
          <cell r="B3334" t="str">
            <v>1959316</v>
          </cell>
          <cell r="C3334" t="str">
            <v>LQX PRO ACRYLIQUE SOFT BODY 59ML BTL BLEU PHTALOCYANINE</v>
          </cell>
          <cell r="D3334">
            <v>84</v>
          </cell>
          <cell r="E3334"/>
          <cell r="F3334"/>
          <cell r="G3334" t="str">
            <v>LX PAC SB 59ML BTL BLEU PHTALO</v>
          </cell>
          <cell r="H3334" t="str">
            <v>LQX PRO SOFT BODY 59ML BTL PHTHALOCYANINE BLUE GREEN SHADE</v>
          </cell>
          <cell r="I3334" t="str">
            <v>LX PSB 59ML B PHTLO BL GRE SH  SP</v>
          </cell>
          <cell r="J3334">
            <v>6.18</v>
          </cell>
          <cell r="K3334">
            <v>6.3</v>
          </cell>
          <cell r="L3334">
            <v>1.9417475728155359E-2</v>
          </cell>
          <cell r="M3334" t="str">
            <v>Actif</v>
          </cell>
          <cell r="N3334"/>
          <cell r="O3334" t="str">
            <v>LIQUITEX</v>
          </cell>
          <cell r="P3334" t="str">
            <v>FINE ARTS</v>
          </cell>
          <cell r="Q3334" t="str">
            <v>LX ACRYLIC</v>
          </cell>
          <cell r="R3334" t="str">
            <v>SOFT BODY ACRYLIC</v>
          </cell>
          <cell r="S3334" t="str">
            <v>59ML BOTTLE</v>
          </cell>
          <cell r="T3334" t="str">
            <v>Série 1</v>
          </cell>
          <cell r="U3334" t="str">
            <v>X0316</v>
          </cell>
          <cell r="V3334" t="str">
            <v>10102100005137</v>
          </cell>
          <cell r="W3334" t="str">
            <v>32139000</v>
          </cell>
          <cell r="X3334" t="str">
            <v>FRANCE</v>
          </cell>
          <cell r="Y3334">
            <v>3</v>
          </cell>
        </row>
        <row r="3335">
          <cell r="A3335" t="str">
            <v>887452998235</v>
          </cell>
          <cell r="B3335" t="str">
            <v>1959310</v>
          </cell>
          <cell r="C3335" t="str">
            <v>LQX PRO ACRYLIQUE SOFT BODY 59ML BTL GRIS DE PAYNE</v>
          </cell>
          <cell r="D3335">
            <v>84</v>
          </cell>
          <cell r="E3335"/>
          <cell r="F3335"/>
          <cell r="G3335" t="str">
            <v>LX PAC SB 59ML GRIS DE PAYNE</v>
          </cell>
          <cell r="H3335" t="str">
            <v>LQX PROFESSIONAL SOFT BODY 59ML BTL PAYNE'S GRAY</v>
          </cell>
          <cell r="I3335" t="str">
            <v>LX PSB 59ML B PAY GRY          SP</v>
          </cell>
          <cell r="J3335">
            <v>6.18</v>
          </cell>
          <cell r="K3335">
            <v>6.3</v>
          </cell>
          <cell r="L3335">
            <v>1.9417475728155359E-2</v>
          </cell>
          <cell r="M3335" t="str">
            <v>Actif</v>
          </cell>
          <cell r="N3335"/>
          <cell r="O3335" t="str">
            <v>LIQUITEX</v>
          </cell>
          <cell r="P3335" t="str">
            <v>FINE ARTS</v>
          </cell>
          <cell r="Q3335" t="str">
            <v>LX ACRYLIC</v>
          </cell>
          <cell r="R3335" t="str">
            <v>SOFT BODY ACRYLIC</v>
          </cell>
          <cell r="S3335" t="str">
            <v>59ML BOTTLE</v>
          </cell>
          <cell r="T3335" t="str">
            <v>Série 1</v>
          </cell>
          <cell r="U3335" t="str">
            <v>X0310</v>
          </cell>
          <cell r="V3335" t="str">
            <v>10102100005137</v>
          </cell>
          <cell r="W3335" t="str">
            <v>32139000</v>
          </cell>
          <cell r="X3335" t="str">
            <v>FRANCE</v>
          </cell>
          <cell r="Y3335">
            <v>3</v>
          </cell>
        </row>
        <row r="3336">
          <cell r="A3336" t="str">
            <v>887452998211</v>
          </cell>
          <cell r="B3336" t="str">
            <v>1959599</v>
          </cell>
          <cell r="C3336" t="str">
            <v>LQX PRO ACRYLIQUE SOFT BODY 59ML BTL GRIS NEUTRE</v>
          </cell>
          <cell r="D3336">
            <v>84</v>
          </cell>
          <cell r="E3336"/>
          <cell r="F3336"/>
          <cell r="G3336" t="str">
            <v>LX PAC SB 59ML BTL GRIS NEUTRE</v>
          </cell>
          <cell r="H3336" t="str">
            <v>LQX PROFESSIONAL SOFT BODY 59ML BTL NEUTRAL GRAY 5</v>
          </cell>
          <cell r="I3336" t="str">
            <v>LX PSB 59ML B NEUTR GRY 5      SP</v>
          </cell>
          <cell r="J3336">
            <v>6.18</v>
          </cell>
          <cell r="K3336">
            <v>6.3</v>
          </cell>
          <cell r="L3336">
            <v>1.9417475728155359E-2</v>
          </cell>
          <cell r="M3336" t="str">
            <v>Actif</v>
          </cell>
          <cell r="N3336"/>
          <cell r="O3336" t="str">
            <v>LIQUITEX</v>
          </cell>
          <cell r="P3336" t="str">
            <v>FINE ARTS</v>
          </cell>
          <cell r="Q3336" t="str">
            <v>LX ACRYLIC</v>
          </cell>
          <cell r="R3336" t="str">
            <v>SOFT BODY ACRYLIC</v>
          </cell>
          <cell r="S3336" t="str">
            <v>59ML BOTTLE</v>
          </cell>
          <cell r="T3336" t="str">
            <v>Série 1</v>
          </cell>
          <cell r="U3336" t="str">
            <v>X0599</v>
          </cell>
          <cell r="V3336" t="str">
            <v>10102100005137</v>
          </cell>
          <cell r="W3336" t="str">
            <v>32139000</v>
          </cell>
          <cell r="X3336" t="str">
            <v>FRANCE</v>
          </cell>
          <cell r="Y3336">
            <v>3</v>
          </cell>
        </row>
        <row r="3337">
          <cell r="A3337" t="str">
            <v>887452997719</v>
          </cell>
          <cell r="B3337" t="str">
            <v>1959530</v>
          </cell>
          <cell r="C3337" t="str">
            <v>LQX PRO ACRYLIQUE SOFT BODY 59ML BTL JAUNE BRONZE</v>
          </cell>
          <cell r="D3337">
            <v>84</v>
          </cell>
          <cell r="E3337"/>
          <cell r="F3337"/>
          <cell r="G3337" t="str">
            <v>LX PAC SB 59ML BTL JNE BRONZE</v>
          </cell>
          <cell r="H3337" t="str">
            <v>LQX PROFESSIONAL SOFT BODY 59ML BTL BRONZE YELLOW</v>
          </cell>
          <cell r="I3337" t="str">
            <v>LX PSB 59ML B BZE YEL          SP</v>
          </cell>
          <cell r="J3337">
            <v>6.18</v>
          </cell>
          <cell r="K3337">
            <v>6.3</v>
          </cell>
          <cell r="L3337">
            <v>1.9417475728155359E-2</v>
          </cell>
          <cell r="M3337" t="str">
            <v>Actif</v>
          </cell>
          <cell r="N3337"/>
          <cell r="O3337" t="str">
            <v>LIQUITEX</v>
          </cell>
          <cell r="P3337" t="str">
            <v>FINE ARTS</v>
          </cell>
          <cell r="Q3337" t="str">
            <v>LX ACRYLIC</v>
          </cell>
          <cell r="R3337" t="str">
            <v>SOFT BODY ACRYLIC</v>
          </cell>
          <cell r="S3337" t="str">
            <v>59ML BOTTLE</v>
          </cell>
          <cell r="T3337" t="str">
            <v>Série 1</v>
          </cell>
          <cell r="U3337" t="str">
            <v>X0530</v>
          </cell>
          <cell r="V3337" t="str">
            <v>10102100005137</v>
          </cell>
          <cell r="W3337" t="str">
            <v>32139000</v>
          </cell>
          <cell r="X3337" t="str">
            <v>FRANCE</v>
          </cell>
          <cell r="Y3337">
            <v>3</v>
          </cell>
        </row>
        <row r="3338">
          <cell r="A3338" t="str">
            <v>887452998570</v>
          </cell>
          <cell r="B3338" t="str">
            <v>1959411</v>
          </cell>
          <cell r="C3338" t="str">
            <v>LQX PRO ACRYLIQUE SOFT BODY 59ML BTL JAUNE HANSA CLAIR</v>
          </cell>
          <cell r="D3338">
            <v>84</v>
          </cell>
          <cell r="E3338"/>
          <cell r="F3338"/>
          <cell r="G3338" t="str">
            <v>LX PAC SB 59ML JNE HANSA CLAIR</v>
          </cell>
          <cell r="H3338" t="str">
            <v>LQX PROFESSIONAL SOFT BODY 59ML BTL YELLOW LIGHT HANSA</v>
          </cell>
          <cell r="I3338" t="str">
            <v>LX PSB 59ML B YEL LT HANSA     SP</v>
          </cell>
          <cell r="J3338">
            <v>6.18</v>
          </cell>
          <cell r="K3338">
            <v>6.3</v>
          </cell>
          <cell r="L3338">
            <v>1.9417475728155359E-2</v>
          </cell>
          <cell r="M3338" t="str">
            <v>Actif</v>
          </cell>
          <cell r="N3338"/>
          <cell r="O3338" t="str">
            <v>LIQUITEX</v>
          </cell>
          <cell r="P3338" t="str">
            <v>FINE ARTS</v>
          </cell>
          <cell r="Q3338" t="str">
            <v>LX ACRYLIC</v>
          </cell>
          <cell r="R3338" t="str">
            <v>SOFT BODY ACRYLIC</v>
          </cell>
          <cell r="S3338" t="str">
            <v>59ML BOTTLE</v>
          </cell>
          <cell r="T3338" t="str">
            <v>Série 1</v>
          </cell>
          <cell r="U3338" t="str">
            <v>X0411</v>
          </cell>
          <cell r="V3338" t="str">
            <v>10102100005137</v>
          </cell>
          <cell r="W3338" t="str">
            <v>32139000</v>
          </cell>
          <cell r="X3338" t="str">
            <v>FRANCE</v>
          </cell>
          <cell r="Y3338">
            <v>3</v>
          </cell>
        </row>
        <row r="3339">
          <cell r="A3339" t="str">
            <v>887452998600</v>
          </cell>
          <cell r="B3339" t="str">
            <v>1959416</v>
          </cell>
          <cell r="C3339" t="str">
            <v>LQX PRO ACRYLIQUE SOFT BODY 59ML BTL JAUNE OXYDE</v>
          </cell>
          <cell r="D3339">
            <v>84</v>
          </cell>
          <cell r="E3339"/>
          <cell r="F3339"/>
          <cell r="G3339" t="str">
            <v>LX PAC SB 59ML BTL JNE OXYDE</v>
          </cell>
          <cell r="H3339" t="str">
            <v>LQX PROFESSIONAL SOFT BODY 59ML BTL YELLOW OXIDE</v>
          </cell>
          <cell r="I3339" t="str">
            <v>LX PSB 59ML B YEL OXI          SP</v>
          </cell>
          <cell r="J3339">
            <v>6.18</v>
          </cell>
          <cell r="K3339">
            <v>6.3</v>
          </cell>
          <cell r="L3339">
            <v>1.9417475728155359E-2</v>
          </cell>
          <cell r="M3339" t="str">
            <v>Actif</v>
          </cell>
          <cell r="N3339"/>
          <cell r="O3339" t="str">
            <v>LIQUITEX</v>
          </cell>
          <cell r="P3339" t="str">
            <v>FINE ARTS</v>
          </cell>
          <cell r="Q3339" t="str">
            <v>LX ACRYLIC</v>
          </cell>
          <cell r="R3339" t="str">
            <v>SOFT BODY ACRYLIC</v>
          </cell>
          <cell r="S3339" t="str">
            <v>59ML BOTTLE</v>
          </cell>
          <cell r="T3339" t="str">
            <v>Série 1</v>
          </cell>
          <cell r="U3339" t="str">
            <v>X0416</v>
          </cell>
          <cell r="V3339" t="str">
            <v>10102100005137</v>
          </cell>
          <cell r="W3339" t="str">
            <v>32139000</v>
          </cell>
          <cell r="X3339" t="str">
            <v>FRANCE</v>
          </cell>
          <cell r="Y3339">
            <v>3</v>
          </cell>
        </row>
        <row r="3340">
          <cell r="A3340" t="str">
            <v>887452998174</v>
          </cell>
          <cell r="B3340" t="str">
            <v>1959500</v>
          </cell>
          <cell r="C3340" t="str">
            <v>LQX PRO ACRYLIQUE SOFT BODY 59ML BTL MAGENTA MOYEN</v>
          </cell>
          <cell r="D3340">
            <v>84</v>
          </cell>
          <cell r="E3340"/>
          <cell r="F3340"/>
          <cell r="G3340" t="str">
            <v>LX PAC SB 59ML BTL MAGENTA MOY</v>
          </cell>
          <cell r="H3340" t="str">
            <v>LQX PROFESSIONAL SOFT BODY 59ML BTL MEDIUM MAGENTA</v>
          </cell>
          <cell r="I3340" t="str">
            <v>LX PSB 59ML B MED MAG          SP</v>
          </cell>
          <cell r="J3340">
            <v>6.18</v>
          </cell>
          <cell r="K3340">
            <v>6.3</v>
          </cell>
          <cell r="L3340">
            <v>1.9417475728155359E-2</v>
          </cell>
          <cell r="M3340" t="str">
            <v>Actif</v>
          </cell>
          <cell r="N3340"/>
          <cell r="O3340" t="str">
            <v>LIQUITEX</v>
          </cell>
          <cell r="P3340" t="str">
            <v>FINE ARTS</v>
          </cell>
          <cell r="Q3340" t="str">
            <v>LX ACRYLIC</v>
          </cell>
          <cell r="R3340" t="str">
            <v>SOFT BODY ACRYLIC</v>
          </cell>
          <cell r="S3340" t="str">
            <v>59ML BOTTLE</v>
          </cell>
          <cell r="T3340" t="str">
            <v>Série 1</v>
          </cell>
          <cell r="U3340" t="str">
            <v>X0500</v>
          </cell>
          <cell r="V3340" t="str">
            <v>10102100005137</v>
          </cell>
          <cell r="W3340" t="str">
            <v>32139000</v>
          </cell>
          <cell r="X3340" t="str">
            <v>FRANCE</v>
          </cell>
          <cell r="Y3340">
            <v>3</v>
          </cell>
        </row>
        <row r="3341">
          <cell r="A3341" t="str">
            <v>887452998167</v>
          </cell>
          <cell r="B3341" t="str">
            <v>1959276</v>
          </cell>
          <cell r="C3341" t="str">
            <v>LQX PRO ACRYLIQUE SOFT BODY 59ML BTL NOIR DE MARS</v>
          </cell>
          <cell r="D3341">
            <v>84</v>
          </cell>
          <cell r="E3341"/>
          <cell r="F3341"/>
          <cell r="G3341" t="str">
            <v>LX PAC SB 59ML NOIR DE MARS</v>
          </cell>
          <cell r="H3341" t="str">
            <v>LQX PROFESSIONAL SOFT BODY 59ML BTL MARS BLACK</v>
          </cell>
          <cell r="I3341" t="str">
            <v>LX PSB 59ML B MARS BLK         SP</v>
          </cell>
          <cell r="J3341">
            <v>6.18</v>
          </cell>
          <cell r="K3341">
            <v>6.3</v>
          </cell>
          <cell r="L3341">
            <v>1.9417475728155359E-2</v>
          </cell>
          <cell r="M3341" t="str">
            <v>Actif</v>
          </cell>
          <cell r="N3341"/>
          <cell r="O3341" t="str">
            <v>LIQUITEX</v>
          </cell>
          <cell r="P3341" t="str">
            <v>FINE ARTS</v>
          </cell>
          <cell r="Q3341" t="str">
            <v>LX ACRYLIC</v>
          </cell>
          <cell r="R3341" t="str">
            <v>SOFT BODY ACRYLIC</v>
          </cell>
          <cell r="S3341" t="str">
            <v>59ML BOTTLE</v>
          </cell>
          <cell r="T3341" t="str">
            <v>Série 1</v>
          </cell>
          <cell r="U3341" t="str">
            <v>X0276</v>
          </cell>
          <cell r="V3341" t="str">
            <v>10102100005137</v>
          </cell>
          <cell r="W3341" t="str">
            <v>32139000</v>
          </cell>
          <cell r="X3341" t="str">
            <v>FRANCE</v>
          </cell>
          <cell r="Y3341">
            <v>3</v>
          </cell>
        </row>
        <row r="3342">
          <cell r="A3342" t="str">
            <v>887452998112</v>
          </cell>
          <cell r="B3342" t="str">
            <v>1959244</v>
          </cell>
          <cell r="C3342" t="str">
            <v>LQX PRO ACRYLIQUE SOFT BODY 59ML BTL NOIR D'IVOIRE</v>
          </cell>
          <cell r="D3342">
            <v>84</v>
          </cell>
          <cell r="E3342"/>
          <cell r="F3342"/>
          <cell r="G3342" t="str">
            <v>LX PAC SB 59ML NOIR D'IVOIRE</v>
          </cell>
          <cell r="H3342" t="str">
            <v>LQX PROFESSIONAL SOFT BODY 59ML BTL IVORY BLACK</v>
          </cell>
          <cell r="I3342" t="str">
            <v>LX PSB 59ML B IVO BLK          SP</v>
          </cell>
          <cell r="J3342">
            <v>6.18</v>
          </cell>
          <cell r="K3342">
            <v>6.3</v>
          </cell>
          <cell r="L3342">
            <v>1.9417475728155359E-2</v>
          </cell>
          <cell r="M3342" t="str">
            <v>Actif</v>
          </cell>
          <cell r="N3342"/>
          <cell r="O3342" t="str">
            <v>LIQUITEX</v>
          </cell>
          <cell r="P3342" t="str">
            <v>FINE ARTS</v>
          </cell>
          <cell r="Q3342" t="str">
            <v>LX ACRYLIC</v>
          </cell>
          <cell r="R3342" t="str">
            <v>SOFT BODY ACRYLIC</v>
          </cell>
          <cell r="S3342" t="str">
            <v>59ML BOTTLE</v>
          </cell>
          <cell r="T3342" t="str">
            <v>Série 1</v>
          </cell>
          <cell r="U3342" t="str">
            <v>X0244</v>
          </cell>
          <cell r="V3342" t="str">
            <v>10102100005137</v>
          </cell>
          <cell r="W3342" t="str">
            <v>32139000</v>
          </cell>
          <cell r="X3342" t="str">
            <v>FRANCE</v>
          </cell>
          <cell r="Y3342">
            <v>3</v>
          </cell>
        </row>
        <row r="3343">
          <cell r="A3343" t="str">
            <v>887452998228</v>
          </cell>
          <cell r="B3343" t="str">
            <v>1959436</v>
          </cell>
          <cell r="C3343" t="str">
            <v>LQX PRO ACRYLIQUE SOFT BODY 59ML BTL PARCHEMIN</v>
          </cell>
          <cell r="D3343">
            <v>84</v>
          </cell>
          <cell r="E3343"/>
          <cell r="F3343"/>
          <cell r="G3343" t="str">
            <v>LX PAC SB 59ML BTL PARCHEMIN</v>
          </cell>
          <cell r="H3343" t="str">
            <v>LQX PROFESSIONAL SOFT BODY 59ML BTL PARCHMENT</v>
          </cell>
          <cell r="I3343" t="str">
            <v>LX PSB 59ML B PARCH            SP</v>
          </cell>
          <cell r="J3343">
            <v>6.18</v>
          </cell>
          <cell r="K3343">
            <v>6.3</v>
          </cell>
          <cell r="L3343">
            <v>1.9417475728155359E-2</v>
          </cell>
          <cell r="M3343" t="str">
            <v>Actif</v>
          </cell>
          <cell r="N3343"/>
          <cell r="O3343" t="str">
            <v>LIQUITEX</v>
          </cell>
          <cell r="P3343" t="str">
            <v>FINE ARTS</v>
          </cell>
          <cell r="Q3343" t="str">
            <v>LX ACRYLIC</v>
          </cell>
          <cell r="R3343" t="str">
            <v>SOFT BODY ACRYLIC</v>
          </cell>
          <cell r="S3343" t="str">
            <v>59ML BOTTLE</v>
          </cell>
          <cell r="T3343" t="str">
            <v>Série 1</v>
          </cell>
          <cell r="U3343" t="str">
            <v>X0436</v>
          </cell>
          <cell r="V3343" t="str">
            <v>10102100005137</v>
          </cell>
          <cell r="W3343" t="str">
            <v>32139000</v>
          </cell>
          <cell r="X3343" t="str">
            <v>FRANCE</v>
          </cell>
          <cell r="Y3343">
            <v>3</v>
          </cell>
        </row>
        <row r="3344">
          <cell r="A3344" t="str">
            <v>887452997696</v>
          </cell>
          <cell r="B3344" t="str">
            <v>1959590</v>
          </cell>
          <cell r="C3344" t="str">
            <v>LQX PRO ACRYLIQUE SOFT BODY 59ML BTL POURPRE ECLATANT</v>
          </cell>
          <cell r="D3344">
            <v>84</v>
          </cell>
          <cell r="E3344"/>
          <cell r="F3344"/>
          <cell r="G3344" t="str">
            <v>LX PAC SB 59ML POURPRE ECLAT</v>
          </cell>
          <cell r="H3344" t="str">
            <v>LQX PROFESSIONAL SOFT BODY 59ML BTL BRILLIANT PURPLE</v>
          </cell>
          <cell r="I3344" t="str">
            <v>LX PSB 59ML B BRIL PUR         SP</v>
          </cell>
          <cell r="J3344">
            <v>6.18</v>
          </cell>
          <cell r="K3344">
            <v>6.3</v>
          </cell>
          <cell r="L3344">
            <v>1.9417475728155359E-2</v>
          </cell>
          <cell r="M3344" t="str">
            <v>Actif</v>
          </cell>
          <cell r="N3344"/>
          <cell r="O3344" t="str">
            <v>LIQUITEX</v>
          </cell>
          <cell r="P3344" t="str">
            <v>FINE ARTS</v>
          </cell>
          <cell r="Q3344" t="str">
            <v>LX ACRYLIC</v>
          </cell>
          <cell r="R3344" t="str">
            <v>SOFT BODY ACRYLIC</v>
          </cell>
          <cell r="S3344" t="str">
            <v>59ML BOTTLE</v>
          </cell>
          <cell r="T3344" t="str">
            <v>Série 1</v>
          </cell>
          <cell r="U3344" t="str">
            <v>X0590</v>
          </cell>
          <cell r="V3344" t="str">
            <v>10102100005137</v>
          </cell>
          <cell r="W3344" t="str">
            <v>32139000</v>
          </cell>
          <cell r="X3344" t="str">
            <v>FRANCE</v>
          </cell>
          <cell r="Y3344">
            <v>3</v>
          </cell>
        </row>
        <row r="3345">
          <cell r="A3345" t="str">
            <v>887452998150</v>
          </cell>
          <cell r="B3345" t="str">
            <v>1959810</v>
          </cell>
          <cell r="C3345" t="str">
            <v>LQX PRO ACRYLIQUE SOFT BODY 59ML BTL ROSE CLAIR</v>
          </cell>
          <cell r="D3345">
            <v>84</v>
          </cell>
          <cell r="E3345"/>
          <cell r="F3345"/>
          <cell r="G3345" t="str">
            <v>LX PAC SB 59ML BTL ROSE CLAIR</v>
          </cell>
          <cell r="H3345" t="str">
            <v>LQX PROFESSIONAL SOFT BODY 59ML BTL LIGHT PINK</v>
          </cell>
          <cell r="I3345" t="str">
            <v>LX PSB 59ML B LT PINK          SP</v>
          </cell>
          <cell r="J3345">
            <v>6.18</v>
          </cell>
          <cell r="K3345">
            <v>6.3</v>
          </cell>
          <cell r="L3345">
            <v>1.9417475728155359E-2</v>
          </cell>
          <cell r="M3345" t="str">
            <v>Actif</v>
          </cell>
          <cell r="N3345"/>
          <cell r="O3345" t="str">
            <v>LIQUITEX</v>
          </cell>
          <cell r="P3345" t="str">
            <v>FINE ARTS</v>
          </cell>
          <cell r="Q3345" t="str">
            <v>LX ACRYLIC</v>
          </cell>
          <cell r="R3345" t="str">
            <v>SOFT BODY ACRYLIC</v>
          </cell>
          <cell r="S3345" t="str">
            <v>59ML BOTTLE</v>
          </cell>
          <cell r="T3345" t="str">
            <v>Série 1</v>
          </cell>
          <cell r="U3345" t="str">
            <v>X0810</v>
          </cell>
          <cell r="V3345" t="str">
            <v>10102100005137</v>
          </cell>
          <cell r="W3345" t="str">
            <v>32139000</v>
          </cell>
          <cell r="X3345" t="str">
            <v>FRANCE</v>
          </cell>
          <cell r="Y3345">
            <v>3</v>
          </cell>
        </row>
        <row r="3346">
          <cell r="A3346" t="str">
            <v>887452998419</v>
          </cell>
          <cell r="B3346" t="str">
            <v>1959335</v>
          </cell>
          <cell r="C3346" t="str">
            <v>LQX PRO ACRYLIQUE SOFT BODY 59ML BTL ROUGE DE MARS</v>
          </cell>
          <cell r="D3346">
            <v>84</v>
          </cell>
          <cell r="E3346"/>
          <cell r="F3346"/>
          <cell r="G3346" t="str">
            <v>LX PAC SB 59ML BTL RGE DE MARS</v>
          </cell>
          <cell r="H3346" t="str">
            <v>LQX PROFESSIONAL SOFT BODY 59ML BTL RED OXIDE</v>
          </cell>
          <cell r="I3346" t="str">
            <v>LX PSB 59ML B RED OXI          SP</v>
          </cell>
          <cell r="J3346">
            <v>6.18</v>
          </cell>
          <cell r="K3346">
            <v>6.3</v>
          </cell>
          <cell r="L3346">
            <v>1.9417475728155359E-2</v>
          </cell>
          <cell r="M3346" t="str">
            <v>Actif</v>
          </cell>
          <cell r="N3346"/>
          <cell r="O3346" t="str">
            <v>LIQUITEX</v>
          </cell>
          <cell r="P3346" t="str">
            <v>FINE ARTS</v>
          </cell>
          <cell r="Q3346" t="str">
            <v>LX ACRYLIC</v>
          </cell>
          <cell r="R3346" t="str">
            <v>SOFT BODY ACRYLIC</v>
          </cell>
          <cell r="S3346" t="str">
            <v>59ML BOTTLE</v>
          </cell>
          <cell r="T3346" t="str">
            <v>Série 1</v>
          </cell>
          <cell r="U3346" t="str">
            <v>X0335</v>
          </cell>
          <cell r="V3346" t="str">
            <v>10102100005137</v>
          </cell>
          <cell r="W3346" t="str">
            <v>32139000</v>
          </cell>
          <cell r="X3346" t="str">
            <v>FRANCE</v>
          </cell>
          <cell r="Y3346">
            <v>3</v>
          </cell>
        </row>
        <row r="3347">
          <cell r="A3347" t="str">
            <v>887452062912</v>
          </cell>
          <cell r="B3347" t="str">
            <v>8870532</v>
          </cell>
          <cell r="C3347" t="str">
            <v>LQX PRO ACRYLIQUE SOFT BODY 59ML BTL TERRE OMBRE BRULEE ROW</v>
          </cell>
          <cell r="D3347">
            <v>84</v>
          </cell>
          <cell r="E3347" t="str">
            <v>887452997733</v>
          </cell>
          <cell r="F3347" t="str">
            <v>1959128</v>
          </cell>
          <cell r="G3347" t="str">
            <v>LX PAC SB 59ML BTL T O B ROW</v>
          </cell>
          <cell r="H3347" t="str">
            <v>LQX PROFESSIONAL SOFT BODY 59ML BTL BURNT UMBER ROW</v>
          </cell>
          <cell r="I3347" t="str">
            <v>LX PSB 59ML B BRT UMB ROW      SP</v>
          </cell>
          <cell r="J3347">
            <v>6.18</v>
          </cell>
          <cell r="K3347">
            <v>6.3</v>
          </cell>
          <cell r="L3347">
            <v>1.9417475728155359E-2</v>
          </cell>
          <cell r="M3347" t="str">
            <v>Changement EAN 2024</v>
          </cell>
          <cell r="N3347"/>
          <cell r="O3347" t="str">
            <v>LIQUITEX</v>
          </cell>
          <cell r="P3347" t="str">
            <v>FINE ARTS</v>
          </cell>
          <cell r="Q3347" t="str">
            <v>LX ACRYLIC</v>
          </cell>
          <cell r="R3347" t="str">
            <v>SOFT BODY ACRYLIC</v>
          </cell>
          <cell r="S3347" t="str">
            <v>59ML BOTTLE</v>
          </cell>
          <cell r="T3347" t="str">
            <v>Série 1</v>
          </cell>
          <cell r="U3347" t="str">
            <v>X0128</v>
          </cell>
          <cell r="V3347" t="str">
            <v>10102100005137</v>
          </cell>
          <cell r="W3347" t="str">
            <v>32139000</v>
          </cell>
          <cell r="X3347" t="str">
            <v>FRANCE</v>
          </cell>
          <cell r="Y3347">
            <v>3</v>
          </cell>
        </row>
        <row r="3348">
          <cell r="A3348" t="str">
            <v>887452062929</v>
          </cell>
          <cell r="B3348" t="str">
            <v>8870533</v>
          </cell>
          <cell r="C3348" t="str">
            <v>LQX PRO ACRYLIQUE SOFT BODY 59ML BTL TERRE OMBRE NATUREL ROW</v>
          </cell>
          <cell r="D3348">
            <v>84</v>
          </cell>
          <cell r="E3348" t="str">
            <v>887452998402</v>
          </cell>
          <cell r="F3348" t="str">
            <v>1959331</v>
          </cell>
          <cell r="G3348" t="str">
            <v>LX PAC SB 59ML BTL T O N ROW</v>
          </cell>
          <cell r="H3348" t="str">
            <v>LQX PROFESSIONAL SOFT BODY 59ML BTL RAW UMBER ROW</v>
          </cell>
          <cell r="I3348" t="str">
            <v>LX PSB 59ML B RAW UMB ROW      SP</v>
          </cell>
          <cell r="J3348">
            <v>6.18</v>
          </cell>
          <cell r="K3348">
            <v>6.3</v>
          </cell>
          <cell r="L3348">
            <v>1.9417475728155359E-2</v>
          </cell>
          <cell r="M3348" t="str">
            <v>Changement EAN 2024</v>
          </cell>
          <cell r="N3348"/>
          <cell r="O3348" t="str">
            <v>LIQUITEX</v>
          </cell>
          <cell r="P3348" t="str">
            <v>FINE ARTS</v>
          </cell>
          <cell r="Q3348" t="str">
            <v>LX ACRYLIC</v>
          </cell>
          <cell r="R3348" t="str">
            <v>SOFT BODY ACRYLIC</v>
          </cell>
          <cell r="S3348" t="str">
            <v>59ML BOTTLE</v>
          </cell>
          <cell r="T3348" t="str">
            <v>Série 1</v>
          </cell>
          <cell r="U3348" t="str">
            <v>X0331</v>
          </cell>
          <cell r="V3348" t="str">
            <v>10102100005137</v>
          </cell>
          <cell r="W3348" t="str">
            <v>32139000</v>
          </cell>
          <cell r="X3348" t="str">
            <v>FRANCE</v>
          </cell>
          <cell r="Y3348">
            <v>3</v>
          </cell>
        </row>
        <row r="3349">
          <cell r="A3349" t="str">
            <v>887452997726</v>
          </cell>
          <cell r="B3349" t="str">
            <v>1959127</v>
          </cell>
          <cell r="C3349" t="str">
            <v>LQX PRO ACRYLIQUE SOFT BODY 59ML BTL TERRE SIENNE BRULEE</v>
          </cell>
          <cell r="D3349">
            <v>84</v>
          </cell>
          <cell r="E3349"/>
          <cell r="F3349"/>
          <cell r="G3349" t="str">
            <v>LX PAC SB 59ML BTL T S B</v>
          </cell>
          <cell r="H3349" t="str">
            <v>LQX PROFESSIONAL SOFT BODY 59ML BTL BURNT SIENNA</v>
          </cell>
          <cell r="I3349" t="str">
            <v>LX PSB 59ML B BRT SIEN         SP</v>
          </cell>
          <cell r="J3349">
            <v>6.18</v>
          </cell>
          <cell r="K3349">
            <v>6.3</v>
          </cell>
          <cell r="L3349">
            <v>1.9417475728155359E-2</v>
          </cell>
          <cell r="M3349" t="str">
            <v>Actif</v>
          </cell>
          <cell r="N3349"/>
          <cell r="O3349" t="str">
            <v>LIQUITEX</v>
          </cell>
          <cell r="P3349" t="str">
            <v>FINE ARTS</v>
          </cell>
          <cell r="Q3349" t="str">
            <v>LX ACRYLIC</v>
          </cell>
          <cell r="R3349" t="str">
            <v>SOFT BODY ACRYLIC</v>
          </cell>
          <cell r="S3349" t="str">
            <v>59ML BOTTLE</v>
          </cell>
          <cell r="T3349" t="str">
            <v>Série 1</v>
          </cell>
          <cell r="U3349" t="str">
            <v>X0127</v>
          </cell>
          <cell r="V3349" t="str">
            <v>10102100005137</v>
          </cell>
          <cell r="W3349" t="str">
            <v>32139000</v>
          </cell>
          <cell r="X3349" t="str">
            <v>FRANCE</v>
          </cell>
          <cell r="Y3349">
            <v>3</v>
          </cell>
        </row>
        <row r="3350">
          <cell r="A3350" t="str">
            <v>887452998396</v>
          </cell>
          <cell r="B3350" t="str">
            <v>1959330</v>
          </cell>
          <cell r="C3350" t="str">
            <v>LQX PRO ACRYLIQUE SOFT BODY 59ML BTL TERRE SIENNE NATURELLE</v>
          </cell>
          <cell r="D3350">
            <v>84</v>
          </cell>
          <cell r="E3350"/>
          <cell r="F3350"/>
          <cell r="G3350" t="str">
            <v>LX PAC SB 59ML BTL T S N</v>
          </cell>
          <cell r="H3350" t="str">
            <v>LQX PROFESSIONAL SOFT BODY 59ML BTL RAW SIENNA</v>
          </cell>
          <cell r="I3350" t="str">
            <v>LX PSB 59ML B RAW SIEN         SP</v>
          </cell>
          <cell r="J3350">
            <v>6.18</v>
          </cell>
          <cell r="K3350">
            <v>6.3</v>
          </cell>
          <cell r="L3350">
            <v>1.9417475728155359E-2</v>
          </cell>
          <cell r="M3350" t="str">
            <v>Actif</v>
          </cell>
          <cell r="N3350"/>
          <cell r="O3350" t="str">
            <v>LIQUITEX</v>
          </cell>
          <cell r="P3350" t="str">
            <v>FINE ARTS</v>
          </cell>
          <cell r="Q3350" t="str">
            <v>LX ACRYLIC</v>
          </cell>
          <cell r="R3350" t="str">
            <v>SOFT BODY ACRYLIC</v>
          </cell>
          <cell r="S3350" t="str">
            <v>59ML BOTTLE</v>
          </cell>
          <cell r="T3350" t="str">
            <v>Série 1</v>
          </cell>
          <cell r="U3350" t="str">
            <v>X0330</v>
          </cell>
          <cell r="V3350" t="str">
            <v>10102100005137</v>
          </cell>
          <cell r="W3350" t="str">
            <v>32139000</v>
          </cell>
          <cell r="X3350" t="str">
            <v>FRANCE</v>
          </cell>
          <cell r="Y3350">
            <v>3</v>
          </cell>
        </row>
        <row r="3351">
          <cell r="A3351" t="str">
            <v>887452998532</v>
          </cell>
          <cell r="B3351" t="str">
            <v>1959434</v>
          </cell>
          <cell r="C3351" t="str">
            <v>LQX PRO ACRYLIQUE SOFT BODY 59ML BTL TITANE ECRU</v>
          </cell>
          <cell r="D3351">
            <v>84</v>
          </cell>
          <cell r="E3351"/>
          <cell r="F3351"/>
          <cell r="G3351" t="str">
            <v>LX PAC SB 59ML BTL TITANE ECRU</v>
          </cell>
          <cell r="H3351" t="str">
            <v>LQX PROFESSIONAL SOFT BODY 59ML BTL UNBLEACHED TITANIUM</v>
          </cell>
          <cell r="I3351" t="str">
            <v>LX PSB 59ML B UNBL TITA        SP</v>
          </cell>
          <cell r="J3351">
            <v>6.18</v>
          </cell>
          <cell r="K3351">
            <v>6.3</v>
          </cell>
          <cell r="L3351">
            <v>1.9417475728155359E-2</v>
          </cell>
          <cell r="M3351" t="str">
            <v>Actif</v>
          </cell>
          <cell r="N3351"/>
          <cell r="O3351" t="str">
            <v>LIQUITEX</v>
          </cell>
          <cell r="P3351" t="str">
            <v>FINE ARTS</v>
          </cell>
          <cell r="Q3351" t="str">
            <v>LX ACRYLIC</v>
          </cell>
          <cell r="R3351" t="str">
            <v>SOFT BODY ACRYLIC</v>
          </cell>
          <cell r="S3351" t="str">
            <v>59ML BOTTLE</v>
          </cell>
          <cell r="T3351" t="str">
            <v>Série 1</v>
          </cell>
          <cell r="U3351" t="str">
            <v>X0434</v>
          </cell>
          <cell r="V3351" t="str">
            <v>10102100005137</v>
          </cell>
          <cell r="W3351" t="str">
            <v>32139000</v>
          </cell>
          <cell r="X3351" t="str">
            <v>FRANCE</v>
          </cell>
          <cell r="Y3351">
            <v>3</v>
          </cell>
        </row>
        <row r="3352">
          <cell r="A3352" t="str">
            <v>887452997672</v>
          </cell>
          <cell r="B3352" t="str">
            <v>1959660</v>
          </cell>
          <cell r="C3352" t="str">
            <v>LQX PRO ACRYLIQUE SOFT BODY 59ML BTL VERT EAU ECLATANT</v>
          </cell>
          <cell r="D3352">
            <v>84</v>
          </cell>
          <cell r="E3352"/>
          <cell r="F3352"/>
          <cell r="G3352" t="str">
            <v>LX PAC SB 59ML VERT EAU ECLAT</v>
          </cell>
          <cell r="H3352" t="str">
            <v>LQX PROFESSIONAL SOFT BODY 59ML BTL BRIGHT AQUA GREEN</v>
          </cell>
          <cell r="I3352" t="str">
            <v>LX PSB 59ML B BGT AQU GRE      SP</v>
          </cell>
          <cell r="J3352">
            <v>6.18</v>
          </cell>
          <cell r="K3352">
            <v>6.3</v>
          </cell>
          <cell r="L3352">
            <v>1.9417475728155359E-2</v>
          </cell>
          <cell r="M3352" t="str">
            <v>Actif</v>
          </cell>
          <cell r="N3352"/>
          <cell r="O3352" t="str">
            <v>LIQUITEX</v>
          </cell>
          <cell r="P3352" t="str">
            <v>FINE ARTS</v>
          </cell>
          <cell r="Q3352" t="str">
            <v>LX ACRYLIC</v>
          </cell>
          <cell r="R3352" t="str">
            <v>SOFT BODY ACRYLIC</v>
          </cell>
          <cell r="S3352" t="str">
            <v>59ML BOTTLE</v>
          </cell>
          <cell r="T3352" t="str">
            <v>Série 1</v>
          </cell>
          <cell r="U3352" t="str">
            <v>X0660</v>
          </cell>
          <cell r="V3352" t="str">
            <v>10102100005137</v>
          </cell>
          <cell r="W3352" t="str">
            <v>32139000</v>
          </cell>
          <cell r="X3352" t="str">
            <v>FRANCE</v>
          </cell>
          <cell r="Y3352">
            <v>3</v>
          </cell>
        </row>
        <row r="3353">
          <cell r="A3353" t="str">
            <v>887452997993</v>
          </cell>
          <cell r="B3353" t="str">
            <v>1959225</v>
          </cell>
          <cell r="C3353" t="str">
            <v>LQX PRO ACRYLIQUE SOFT BODY 59ML BTL VERT HOOKER FCE IM</v>
          </cell>
          <cell r="D3353">
            <v>84</v>
          </cell>
          <cell r="E3353"/>
          <cell r="F3353"/>
          <cell r="G3353" t="str">
            <v>LX PAC SB 59ML VERT HKER FC IM</v>
          </cell>
          <cell r="H3353" t="str">
            <v>LQX PRO SOFT BODY 59ML BTL HOOKER'S GREEN DEEP HUE PERM</v>
          </cell>
          <cell r="I3353" t="str">
            <v>LX PSB 59ML B HKR GRE DP H PER SP</v>
          </cell>
          <cell r="J3353">
            <v>6.18</v>
          </cell>
          <cell r="K3353">
            <v>6.3</v>
          </cell>
          <cell r="L3353">
            <v>1.9417475728155359E-2</v>
          </cell>
          <cell r="M3353" t="str">
            <v>Actif</v>
          </cell>
          <cell r="N3353"/>
          <cell r="O3353" t="str">
            <v>LIQUITEX</v>
          </cell>
          <cell r="P3353" t="str">
            <v>FINE ARTS</v>
          </cell>
          <cell r="Q3353" t="str">
            <v>LX ACRYLIC</v>
          </cell>
          <cell r="R3353" t="str">
            <v>SOFT BODY ACRYLIC</v>
          </cell>
          <cell r="S3353" t="str">
            <v>59ML BOTTLE</v>
          </cell>
          <cell r="T3353" t="str">
            <v>Série 1</v>
          </cell>
          <cell r="U3353" t="str">
            <v>X0225</v>
          </cell>
          <cell r="V3353" t="str">
            <v>10102100005137</v>
          </cell>
          <cell r="W3353" t="str">
            <v>32139000</v>
          </cell>
          <cell r="X3353" t="str">
            <v>FRANCE</v>
          </cell>
          <cell r="Y3353">
            <v>3</v>
          </cell>
        </row>
        <row r="3354">
          <cell r="A3354" t="str">
            <v>887452998006</v>
          </cell>
          <cell r="B3354" t="str">
            <v>1959224</v>
          </cell>
          <cell r="C3354" t="str">
            <v>LQX PRO ACRYLIQUE SOFT BODY 59ML BTL VERT HOOKER IMIT</v>
          </cell>
          <cell r="D3354">
            <v>84</v>
          </cell>
          <cell r="E3354"/>
          <cell r="F3354"/>
          <cell r="G3354" t="str">
            <v>LX PAC SB 59ML VERT HOOKER IMI</v>
          </cell>
          <cell r="H3354" t="str">
            <v>LQX PROFESSIONAL SOFT BODY 59ML BTL HOOKER'S GREEN HUE PERM</v>
          </cell>
          <cell r="I3354" t="str">
            <v>LX PSB 59ML B HKR GRE H PER    SP</v>
          </cell>
          <cell r="J3354">
            <v>6.18</v>
          </cell>
          <cell r="K3354">
            <v>6.3</v>
          </cell>
          <cell r="L3354">
            <v>1.9417475728155359E-2</v>
          </cell>
          <cell r="M3354" t="str">
            <v>Actif</v>
          </cell>
          <cell r="N3354"/>
          <cell r="O3354" t="str">
            <v>LIQUITEX</v>
          </cell>
          <cell r="P3354" t="str">
            <v>FINE ARTS</v>
          </cell>
          <cell r="Q3354" t="str">
            <v>LX ACRYLIC</v>
          </cell>
          <cell r="R3354" t="str">
            <v>SOFT BODY ACRYLIC</v>
          </cell>
          <cell r="S3354" t="str">
            <v>59ML BOTTLE</v>
          </cell>
          <cell r="T3354" t="str">
            <v>Série 1</v>
          </cell>
          <cell r="U3354" t="str">
            <v>X0224</v>
          </cell>
          <cell r="V3354" t="str">
            <v>10102100005137</v>
          </cell>
          <cell r="W3354" t="str">
            <v>32139000</v>
          </cell>
          <cell r="X3354" t="str">
            <v>FRANCE</v>
          </cell>
          <cell r="Y3354">
            <v>3</v>
          </cell>
        </row>
        <row r="3355">
          <cell r="A3355" t="str">
            <v>887452997702</v>
          </cell>
          <cell r="B3355" t="str">
            <v>1959840</v>
          </cell>
          <cell r="C3355" t="str">
            <v>LQX PRO ACRYLIQUE SOFT BODY 59ML BTL VERT JAUNE ECLATANT</v>
          </cell>
          <cell r="D3355">
            <v>84</v>
          </cell>
          <cell r="E3355"/>
          <cell r="F3355"/>
          <cell r="G3355" t="str">
            <v>LX PAC SB 59ML VER JNE ECLAT</v>
          </cell>
          <cell r="H3355" t="str">
            <v>LQX PROFESSIONAL SOFT BODY 59ML BTL BRILLIANT YELLOW GREEN</v>
          </cell>
          <cell r="I3355" t="str">
            <v>LX PSB 59ML B BRIL YEL GRE     SP</v>
          </cell>
          <cell r="J3355">
            <v>6.18</v>
          </cell>
          <cell r="K3355">
            <v>6.3</v>
          </cell>
          <cell r="L3355">
            <v>1.9417475728155359E-2</v>
          </cell>
          <cell r="M3355" t="str">
            <v>Actif</v>
          </cell>
          <cell r="N3355"/>
          <cell r="O3355" t="str">
            <v>LIQUITEX</v>
          </cell>
          <cell r="P3355" t="str">
            <v>FINE ARTS</v>
          </cell>
          <cell r="Q3355" t="str">
            <v>LX ACRYLIC</v>
          </cell>
          <cell r="R3355" t="str">
            <v>SOFT BODY ACRYLIC</v>
          </cell>
          <cell r="S3355" t="str">
            <v>59ML BOTTLE</v>
          </cell>
          <cell r="T3355" t="str">
            <v>Série 1</v>
          </cell>
          <cell r="U3355" t="str">
            <v>X0840</v>
          </cell>
          <cell r="V3355" t="str">
            <v>10102100005137</v>
          </cell>
          <cell r="W3355" t="str">
            <v>32139000</v>
          </cell>
          <cell r="X3355" t="str">
            <v>FRANCE</v>
          </cell>
          <cell r="Y3355">
            <v>3</v>
          </cell>
        </row>
        <row r="3356">
          <cell r="A3356" t="str">
            <v>887452998273</v>
          </cell>
          <cell r="B3356" t="str">
            <v>1959319</v>
          </cell>
          <cell r="C3356" t="str">
            <v>LQX PRO ACRYLIQUE SOFT BODY 59ML BTL VERT JAUNE PHTALO</v>
          </cell>
          <cell r="D3356">
            <v>84</v>
          </cell>
          <cell r="E3356"/>
          <cell r="F3356"/>
          <cell r="G3356" t="str">
            <v>LX PAC SB 59ML VERT JNE PHTALO</v>
          </cell>
          <cell r="H3356" t="str">
            <v>LQX PRO SOFT BODY 59ML BTL PHTHALOCYANINE GREEN YELLOW SHADE</v>
          </cell>
          <cell r="I3356" t="str">
            <v>LX PSB 59ML B PHTLO GRE YEL SH SP</v>
          </cell>
          <cell r="J3356">
            <v>6.18</v>
          </cell>
          <cell r="K3356">
            <v>6.3</v>
          </cell>
          <cell r="L3356">
            <v>1.9417475728155359E-2</v>
          </cell>
          <cell r="M3356" t="str">
            <v>Actif</v>
          </cell>
          <cell r="N3356"/>
          <cell r="O3356" t="str">
            <v>LIQUITEX</v>
          </cell>
          <cell r="P3356" t="str">
            <v>FINE ARTS</v>
          </cell>
          <cell r="Q3356" t="str">
            <v>LX ACRYLIC</v>
          </cell>
          <cell r="R3356" t="str">
            <v>SOFT BODY ACRYLIC</v>
          </cell>
          <cell r="S3356" t="str">
            <v>59ML BOTTLE</v>
          </cell>
          <cell r="T3356" t="str">
            <v>Série 1</v>
          </cell>
          <cell r="U3356" t="str">
            <v>X0319</v>
          </cell>
          <cell r="V3356" t="str">
            <v>10102100005137</v>
          </cell>
          <cell r="W3356" t="str">
            <v>32139000</v>
          </cell>
          <cell r="X3356" t="str">
            <v>FRANCE</v>
          </cell>
          <cell r="Y3356">
            <v>3</v>
          </cell>
        </row>
        <row r="3357">
          <cell r="A3357" t="str">
            <v>887452998266</v>
          </cell>
          <cell r="B3357" t="str">
            <v>1959317</v>
          </cell>
          <cell r="C3357" t="str">
            <v>LQX PRO ACRYLIQUE SOFT BODY 59ML BTL VERT PHTALOCYANINE</v>
          </cell>
          <cell r="D3357">
            <v>84</v>
          </cell>
          <cell r="E3357"/>
          <cell r="F3357"/>
          <cell r="G3357" t="str">
            <v>LX PAC SB 59ML BTL VERT PHTALO</v>
          </cell>
          <cell r="H3357" t="str">
            <v>LQX PRO SOFT BODY 59ML BTL PHTHALOCYANINE GREEN BLUE SHADE</v>
          </cell>
          <cell r="I3357" t="str">
            <v>LX PSB 59ML B PHTLO GRE BL SH  SP</v>
          </cell>
          <cell r="J3357">
            <v>6.18</v>
          </cell>
          <cell r="K3357">
            <v>6.3</v>
          </cell>
          <cell r="L3357">
            <v>1.9417475728155359E-2</v>
          </cell>
          <cell r="M3357" t="str">
            <v>Actif</v>
          </cell>
          <cell r="N3357"/>
          <cell r="O3357" t="str">
            <v>LIQUITEX</v>
          </cell>
          <cell r="P3357" t="str">
            <v>FINE ARTS</v>
          </cell>
          <cell r="Q3357" t="str">
            <v>LX ACRYLIC</v>
          </cell>
          <cell r="R3357" t="str">
            <v>SOFT BODY ACRYLIC</v>
          </cell>
          <cell r="S3357" t="str">
            <v>59ML BOTTLE</v>
          </cell>
          <cell r="T3357" t="str">
            <v>Série 1</v>
          </cell>
          <cell r="U3357" t="str">
            <v>X0317</v>
          </cell>
          <cell r="V3357" t="str">
            <v>10102100005137</v>
          </cell>
          <cell r="W3357" t="str">
            <v>32139000</v>
          </cell>
          <cell r="X3357" t="str">
            <v>FRANCE</v>
          </cell>
          <cell r="Y3357">
            <v>3</v>
          </cell>
        </row>
        <row r="3358">
          <cell r="A3358" t="str">
            <v>887452998556</v>
          </cell>
          <cell r="B3358" t="str">
            <v>1959740</v>
          </cell>
          <cell r="C3358" t="str">
            <v>LQX PRO ACRYLIQUE SOFT BODY 59ML BTL VERT VIF CITRON</v>
          </cell>
          <cell r="D3358">
            <v>84</v>
          </cell>
          <cell r="E3358"/>
          <cell r="F3358"/>
          <cell r="G3358" t="str">
            <v>LX PAC SB 59ML VERT VIF CITRON</v>
          </cell>
          <cell r="H3358" t="str">
            <v>LQX PROFESSIONAL SOFT BODY 59ML BTL VIVID LIME GREEN</v>
          </cell>
          <cell r="I3358" t="str">
            <v>LX PSB 59ML B VIVID LIME GRE   SP</v>
          </cell>
          <cell r="J3358">
            <v>6.18</v>
          </cell>
          <cell r="K3358">
            <v>6.3</v>
          </cell>
          <cell r="L3358">
            <v>1.9417475728155359E-2</v>
          </cell>
          <cell r="M3358" t="str">
            <v>Actif</v>
          </cell>
          <cell r="N3358"/>
          <cell r="O3358" t="str">
            <v>LIQUITEX</v>
          </cell>
          <cell r="P3358" t="str">
            <v>FINE ARTS</v>
          </cell>
          <cell r="Q3358" t="str">
            <v>LX ACRYLIC</v>
          </cell>
          <cell r="R3358" t="str">
            <v>SOFT BODY ACRYLIC</v>
          </cell>
          <cell r="S3358" t="str">
            <v>59ML BOTTLE</v>
          </cell>
          <cell r="T3358" t="str">
            <v>Série 1</v>
          </cell>
          <cell r="U3358" t="str">
            <v>X0740</v>
          </cell>
          <cell r="V3358" t="str">
            <v>10102100005137</v>
          </cell>
          <cell r="W3358" t="str">
            <v>32139000</v>
          </cell>
          <cell r="X3358" t="str">
            <v>FRANCE</v>
          </cell>
          <cell r="Y3358">
            <v>3</v>
          </cell>
        </row>
        <row r="3359">
          <cell r="A3359" t="str">
            <v>887452998136</v>
          </cell>
          <cell r="B3359" t="str">
            <v>1959680</v>
          </cell>
          <cell r="C3359" t="str">
            <v>LQX PRO ACRYLIQUE SOFT BODY 59ML BTL VIOLET POURPRE CLAIR</v>
          </cell>
          <cell r="D3359">
            <v>84</v>
          </cell>
          <cell r="E3359"/>
          <cell r="F3359"/>
          <cell r="G3359" t="str">
            <v>LX PAC SB 59ML VIOLET POURP CL</v>
          </cell>
          <cell r="H3359" t="str">
            <v>LQX PROFESSIONAL SOFT BODY 59ML BTL LIGHT BLUE VIOLET</v>
          </cell>
          <cell r="I3359" t="str">
            <v>LX PSB 59ML B LT BL VLT        SP</v>
          </cell>
          <cell r="J3359">
            <v>6.18</v>
          </cell>
          <cell r="K3359">
            <v>6.3</v>
          </cell>
          <cell r="L3359">
            <v>1.9417475728155359E-2</v>
          </cell>
          <cell r="M3359" t="str">
            <v>Actif</v>
          </cell>
          <cell r="N3359"/>
          <cell r="O3359" t="str">
            <v>LIQUITEX</v>
          </cell>
          <cell r="P3359" t="str">
            <v>FINE ARTS</v>
          </cell>
          <cell r="Q3359" t="str">
            <v>LX ACRYLIC</v>
          </cell>
          <cell r="R3359" t="str">
            <v>SOFT BODY ACRYLIC</v>
          </cell>
          <cell r="S3359" t="str">
            <v>59ML BOTTLE</v>
          </cell>
          <cell r="T3359" t="str">
            <v>Série 1</v>
          </cell>
          <cell r="U3359" t="str">
            <v>X0680</v>
          </cell>
          <cell r="V3359" t="str">
            <v>10102100005137</v>
          </cell>
          <cell r="W3359" t="str">
            <v>32139000</v>
          </cell>
          <cell r="X3359" t="str">
            <v>FRANCE</v>
          </cell>
          <cell r="Y3359">
            <v>3</v>
          </cell>
        </row>
        <row r="3360">
          <cell r="A3360" t="str">
            <v>887452054467</v>
          </cell>
          <cell r="B3360" t="str">
            <v>8870345</v>
          </cell>
          <cell r="C3360" t="str">
            <v>LQX PRO ACRYLIQUE SOFT BODY 59ML BT ALIZARINE CRAM PER I ROW</v>
          </cell>
          <cell r="D3360">
            <v>84</v>
          </cell>
          <cell r="E3360" t="str">
            <v>887452997665</v>
          </cell>
          <cell r="F3360" t="str">
            <v>1959116</v>
          </cell>
          <cell r="G3360" t="str">
            <v>LX PAC SB 59ML AL CRAM P I ROW</v>
          </cell>
          <cell r="H3360" t="str">
            <v>LQX PRO SOFT BODY 59ML BTL ALIZARIN CRIM HUE PERMANENT ROW</v>
          </cell>
          <cell r="I3360" t="str">
            <v>LX PSB 59ML B ALZ CRM H P ROW  SP</v>
          </cell>
          <cell r="J3360">
            <v>7.97</v>
          </cell>
          <cell r="K3360">
            <v>8.1300000000000008</v>
          </cell>
          <cell r="L3360">
            <v>2.0075282308657596E-2</v>
          </cell>
          <cell r="M3360" t="str">
            <v>Actif</v>
          </cell>
          <cell r="N3360"/>
          <cell r="O3360" t="str">
            <v>LIQUITEX</v>
          </cell>
          <cell r="P3360" t="str">
            <v>FINE ARTS</v>
          </cell>
          <cell r="Q3360" t="str">
            <v>LX ACRYLIC</v>
          </cell>
          <cell r="R3360" t="str">
            <v>SOFT BODY ACRYLIC</v>
          </cell>
          <cell r="S3360" t="str">
            <v>59ML BOTTLE</v>
          </cell>
          <cell r="T3360" t="str">
            <v>Série 2</v>
          </cell>
          <cell r="U3360" t="str">
            <v>X0116</v>
          </cell>
          <cell r="V3360" t="str">
            <v>10102100005137</v>
          </cell>
          <cell r="W3360" t="str">
            <v>32139000</v>
          </cell>
          <cell r="X3360" t="str">
            <v>FRANCE</v>
          </cell>
          <cell r="Y3360">
            <v>3</v>
          </cell>
        </row>
        <row r="3361">
          <cell r="A3361" t="str">
            <v>887452998051</v>
          </cell>
          <cell r="B3361" t="str">
            <v>1959236</v>
          </cell>
          <cell r="C3361" t="str">
            <v>LQX PRO ACRYLIQUE SOFT BODY 59ML BTL ARGENT IRIDESCENT</v>
          </cell>
          <cell r="D3361">
            <v>84</v>
          </cell>
          <cell r="E3361"/>
          <cell r="F3361"/>
          <cell r="G3361" t="str">
            <v>LX PAC SB 59ML BTL ARGENT IRI</v>
          </cell>
          <cell r="H3361" t="str">
            <v>LQX PROFESSIONAL SOFT BODY 59ML BTL IRIDESCENT BRIGHT SILVER</v>
          </cell>
          <cell r="I3361" t="str">
            <v>LX PSB 59ML B IRI BGT SLVR     SP</v>
          </cell>
          <cell r="J3361">
            <v>7.97</v>
          </cell>
          <cell r="K3361">
            <v>8.1300000000000008</v>
          </cell>
          <cell r="L3361">
            <v>2.0075282308657596E-2</v>
          </cell>
          <cell r="M3361" t="str">
            <v>Actif</v>
          </cell>
          <cell r="N3361"/>
          <cell r="O3361" t="str">
            <v>LIQUITEX</v>
          </cell>
          <cell r="P3361" t="str">
            <v>FINE ARTS</v>
          </cell>
          <cell r="Q3361" t="str">
            <v>LX ACRYLIC</v>
          </cell>
          <cell r="R3361" t="str">
            <v>SOFT BODY ACRYLIC</v>
          </cell>
          <cell r="S3361" t="str">
            <v>59ML BOTTLE</v>
          </cell>
          <cell r="T3361" t="str">
            <v>Série 2</v>
          </cell>
          <cell r="U3361" t="str">
            <v>X0236</v>
          </cell>
          <cell r="V3361" t="str">
            <v>10102100005137</v>
          </cell>
          <cell r="W3361" t="str">
            <v>32139000</v>
          </cell>
          <cell r="X3361" t="str">
            <v>FRANCE</v>
          </cell>
          <cell r="Y3361">
            <v>3</v>
          </cell>
        </row>
        <row r="3362">
          <cell r="A3362" t="str">
            <v>887452998099</v>
          </cell>
          <cell r="B3362" t="str">
            <v>1959239</v>
          </cell>
          <cell r="C3362" t="str">
            <v>LQX PRO ACRYLIQUE SOFT BODY 59ML BTL ARGENT RICHE</v>
          </cell>
          <cell r="D3362">
            <v>84</v>
          </cell>
          <cell r="E3362"/>
          <cell r="F3362"/>
          <cell r="G3362" t="str">
            <v>LX PAC SB 59ML ARGENT RICHE</v>
          </cell>
          <cell r="H3362" t="str">
            <v>LQX PROFESSIONAL SOFT BODY 59ML BTL IRIDESCENT RICH SILVER</v>
          </cell>
          <cell r="I3362" t="str">
            <v>LX PSB 59ML B IRI RICH SLVR    SP</v>
          </cell>
          <cell r="J3362">
            <v>7.97</v>
          </cell>
          <cell r="K3362">
            <v>8.1300000000000008</v>
          </cell>
          <cell r="L3362">
            <v>2.0075282308657596E-2</v>
          </cell>
          <cell r="M3362" t="str">
            <v>Actif</v>
          </cell>
          <cell r="N3362"/>
          <cell r="O3362" t="str">
            <v>LIQUITEX</v>
          </cell>
          <cell r="P3362" t="str">
            <v>FINE ARTS</v>
          </cell>
          <cell r="Q3362" t="str">
            <v>LX ACRYLIC</v>
          </cell>
          <cell r="R3362" t="str">
            <v>SOFT BODY ACRYLIC</v>
          </cell>
          <cell r="S3362" t="str">
            <v>59ML BOTTLE</v>
          </cell>
          <cell r="T3362" t="str">
            <v>Série 2</v>
          </cell>
          <cell r="U3362" t="str">
            <v>X0239</v>
          </cell>
          <cell r="V3362" t="str">
            <v>10102100005137</v>
          </cell>
          <cell r="W3362" t="str">
            <v>32139000</v>
          </cell>
          <cell r="X3362" t="str">
            <v>FRANCE</v>
          </cell>
          <cell r="Y3362">
            <v>3</v>
          </cell>
        </row>
        <row r="3363">
          <cell r="A3363" t="str">
            <v>887452998105</v>
          </cell>
          <cell r="B3363" t="str">
            <v>1959238</v>
          </cell>
          <cell r="C3363" t="str">
            <v>LQX PRO ACRYLIQUE SOFT BODY 59ML BTL BLANC IRIDESCENT</v>
          </cell>
          <cell r="D3363">
            <v>84</v>
          </cell>
          <cell r="E3363"/>
          <cell r="F3363"/>
          <cell r="G3363" t="str">
            <v>LX PAC SB 59ML BTL BLANC IRI</v>
          </cell>
          <cell r="H3363" t="str">
            <v>LQX PROFESSIONAL SOFT BODY 59ML BTL IRIDESCENT WHITE</v>
          </cell>
          <cell r="I3363" t="str">
            <v>LX PSB 59ML B IRI WH           SP</v>
          </cell>
          <cell r="J3363">
            <v>7.97</v>
          </cell>
          <cell r="K3363">
            <v>8.1300000000000008</v>
          </cell>
          <cell r="L3363">
            <v>2.0075282308657596E-2</v>
          </cell>
          <cell r="M3363" t="str">
            <v>Actif</v>
          </cell>
          <cell r="N3363"/>
          <cell r="O3363" t="str">
            <v>LIQUITEX</v>
          </cell>
          <cell r="P3363" t="str">
            <v>FINE ARTS</v>
          </cell>
          <cell r="Q3363" t="str">
            <v>LX ACRYLIC</v>
          </cell>
          <cell r="R3363" t="str">
            <v>SOFT BODY ACRYLIC</v>
          </cell>
          <cell r="S3363" t="str">
            <v>59ML BOTTLE</v>
          </cell>
          <cell r="T3363" t="str">
            <v>Série 2</v>
          </cell>
          <cell r="U3363" t="str">
            <v>X0238</v>
          </cell>
          <cell r="V3363" t="str">
            <v>10102100005137</v>
          </cell>
          <cell r="W3363" t="str">
            <v>32139000</v>
          </cell>
          <cell r="X3363" t="str">
            <v>FRANCE</v>
          </cell>
          <cell r="Y3363">
            <v>3</v>
          </cell>
        </row>
        <row r="3364">
          <cell r="A3364" t="str">
            <v>887452997825</v>
          </cell>
          <cell r="B3364" t="str">
            <v>1959470</v>
          </cell>
          <cell r="C3364" t="str">
            <v>LQX PRO ACRYLIQUE SOFT BODY 59ML BTL BLEU CERULEUM IMIT</v>
          </cell>
          <cell r="D3364">
            <v>84</v>
          </cell>
          <cell r="E3364"/>
          <cell r="F3364"/>
          <cell r="G3364" t="str">
            <v>LX PAC SB 59ML BLEU CERUL IMI</v>
          </cell>
          <cell r="H3364" t="str">
            <v>LQX PROFESSIONAL SOFT BODY 59ML BTL CERULEAN BLUE HUE</v>
          </cell>
          <cell r="I3364" t="str">
            <v>LX PSB 59ML B CERU BL H        SP</v>
          </cell>
          <cell r="J3364">
            <v>7.97</v>
          </cell>
          <cell r="K3364">
            <v>8.1300000000000008</v>
          </cell>
          <cell r="L3364">
            <v>2.0075282308657596E-2</v>
          </cell>
          <cell r="M3364" t="str">
            <v>Actif</v>
          </cell>
          <cell r="N3364"/>
          <cell r="O3364" t="str">
            <v>LIQUITEX</v>
          </cell>
          <cell r="P3364" t="str">
            <v>FINE ARTS</v>
          </cell>
          <cell r="Q3364" t="str">
            <v>LX ACRYLIC</v>
          </cell>
          <cell r="R3364" t="str">
            <v>SOFT BODY ACRYLIC</v>
          </cell>
          <cell r="S3364" t="str">
            <v>59ML BOTTLE</v>
          </cell>
          <cell r="T3364" t="str">
            <v>Série 2</v>
          </cell>
          <cell r="U3364" t="str">
            <v>X0470</v>
          </cell>
          <cell r="V3364" t="str">
            <v>10102100005137</v>
          </cell>
          <cell r="W3364" t="str">
            <v>32139000</v>
          </cell>
          <cell r="X3364" t="str">
            <v>FRANCE</v>
          </cell>
          <cell r="Y3364">
            <v>3</v>
          </cell>
        </row>
        <row r="3365">
          <cell r="A3365" t="str">
            <v>887452998297</v>
          </cell>
          <cell r="B3365" t="str">
            <v>1959320</v>
          </cell>
          <cell r="C3365" t="str">
            <v>LQX PRO ACRYLIQUE SOFT BODY 59ML BTL BLEU DE PRUSSE IMIT</v>
          </cell>
          <cell r="D3365">
            <v>84</v>
          </cell>
          <cell r="E3365"/>
          <cell r="F3365"/>
          <cell r="G3365" t="str">
            <v>LX PAC SB 59ML BLEU PRUSSE IMI</v>
          </cell>
          <cell r="H3365" t="str">
            <v>LQX PROFESSIONAL SOFT BODY 59ML BTL PRUSSIAN BLUE HUE</v>
          </cell>
          <cell r="I3365" t="str">
            <v>LX PSB 59ML B PRUS BL H        SP</v>
          </cell>
          <cell r="J3365">
            <v>7.97</v>
          </cell>
          <cell r="K3365">
            <v>8.1300000000000008</v>
          </cell>
          <cell r="L3365">
            <v>2.0075282308657596E-2</v>
          </cell>
          <cell r="M3365" t="str">
            <v>Actif</v>
          </cell>
          <cell r="N3365"/>
          <cell r="O3365" t="str">
            <v>LIQUITEX</v>
          </cell>
          <cell r="P3365" t="str">
            <v>FINE ARTS</v>
          </cell>
          <cell r="Q3365" t="str">
            <v>LX ACRYLIC</v>
          </cell>
          <cell r="R3365" t="str">
            <v>SOFT BODY ACRYLIC</v>
          </cell>
          <cell r="S3365" t="str">
            <v>59ML BOTTLE</v>
          </cell>
          <cell r="T3365" t="str">
            <v>Série 2</v>
          </cell>
          <cell r="U3365" t="str">
            <v>X0320</v>
          </cell>
          <cell r="V3365" t="str">
            <v>10102100005137</v>
          </cell>
          <cell r="W3365" t="str">
            <v>32139000</v>
          </cell>
          <cell r="X3365" t="str">
            <v>FRANCE</v>
          </cell>
          <cell r="Y3365">
            <v>3</v>
          </cell>
        </row>
        <row r="3366">
          <cell r="A3366" t="str">
            <v>887452997924</v>
          </cell>
          <cell r="B3366" t="str">
            <v>1959984</v>
          </cell>
          <cell r="C3366" t="str">
            <v>LQX PRO ACRYLIQUE SOFT BODY 59ML BTL BLEU FLUORESCENT</v>
          </cell>
          <cell r="D3366">
            <v>84</v>
          </cell>
          <cell r="E3366"/>
          <cell r="F3366"/>
          <cell r="G3366" t="str">
            <v>LX PAC SB 59ML BTL BLEU FLUO</v>
          </cell>
          <cell r="H3366" t="str">
            <v>LQX PROFESSIONAL SOFT BODY 59ML BTL FLUORESCENT BLUE</v>
          </cell>
          <cell r="I3366" t="str">
            <v>LX PSB 59ML B FLUO BL          SP</v>
          </cell>
          <cell r="J3366">
            <v>7.97</v>
          </cell>
          <cell r="K3366">
            <v>8.1300000000000008</v>
          </cell>
          <cell r="L3366">
            <v>2.0075282308657596E-2</v>
          </cell>
          <cell r="M3366" t="str">
            <v>Actif</v>
          </cell>
          <cell r="N3366"/>
          <cell r="O3366" t="str">
            <v>LIQUITEX</v>
          </cell>
          <cell r="P3366" t="str">
            <v>FINE ARTS</v>
          </cell>
          <cell r="Q3366" t="str">
            <v>LX ACRYLIC</v>
          </cell>
          <cell r="R3366" t="str">
            <v>SOFT BODY ACRYLIC</v>
          </cell>
          <cell r="S3366" t="str">
            <v>59ML BOTTLE</v>
          </cell>
          <cell r="T3366" t="str">
            <v>Série 2</v>
          </cell>
          <cell r="U3366" t="str">
            <v>X0984</v>
          </cell>
          <cell r="V3366" t="str">
            <v>10102100005137</v>
          </cell>
          <cell r="W3366" t="str">
            <v>32139000</v>
          </cell>
          <cell r="X3366" t="str">
            <v>FRANCE</v>
          </cell>
          <cell r="Y3366">
            <v>3</v>
          </cell>
        </row>
        <row r="3367">
          <cell r="A3367" t="str">
            <v>887452998259</v>
          </cell>
          <cell r="B3367" t="str">
            <v>1959314</v>
          </cell>
          <cell r="C3367" t="str">
            <v>LQX PRO ACRYLIQUE SOFT BODY 59ML BTL BLEU PHTALO NUA ROUGE</v>
          </cell>
          <cell r="D3367">
            <v>84</v>
          </cell>
          <cell r="E3367"/>
          <cell r="F3367"/>
          <cell r="G3367" t="str">
            <v>LX PAC SB 59ML BLE PHTAL N RGE</v>
          </cell>
          <cell r="H3367" t="str">
            <v>LQX PRO SOFT BODY 59ML BTL PHTHALOCYANINE BLUE RED SHADE</v>
          </cell>
          <cell r="I3367" t="str">
            <v>LX PSB 59ML B PHTLO BL RED SH  SP</v>
          </cell>
          <cell r="J3367">
            <v>7.97</v>
          </cell>
          <cell r="K3367">
            <v>8.1300000000000008</v>
          </cell>
          <cell r="L3367">
            <v>2.0075282308657596E-2</v>
          </cell>
          <cell r="M3367" t="str">
            <v>Actif</v>
          </cell>
          <cell r="N3367"/>
          <cell r="O3367" t="str">
            <v>LIQUITEX</v>
          </cell>
          <cell r="P3367" t="str">
            <v>FINE ARTS</v>
          </cell>
          <cell r="Q3367" t="str">
            <v>LX ACRYLIC</v>
          </cell>
          <cell r="R3367" t="str">
            <v>SOFT BODY ACRYLIC</v>
          </cell>
          <cell r="S3367" t="str">
            <v>59ML BOTTLE</v>
          </cell>
          <cell r="T3367" t="str">
            <v>Série 2</v>
          </cell>
          <cell r="U3367" t="str">
            <v>X0314</v>
          </cell>
          <cell r="V3367" t="str">
            <v>10102100005137</v>
          </cell>
          <cell r="W3367" t="str">
            <v>32139000</v>
          </cell>
          <cell r="X3367" t="str">
            <v>FRANCE</v>
          </cell>
          <cell r="Y3367">
            <v>3</v>
          </cell>
        </row>
        <row r="3368">
          <cell r="A3368" t="str">
            <v>887452998068</v>
          </cell>
          <cell r="B3368" t="str">
            <v>1959229</v>
          </cell>
          <cell r="C3368" t="str">
            <v>LQX PRO ACRYLIQUE SOFT BODY 59ML BTL BRONZE RICHE</v>
          </cell>
          <cell r="D3368">
            <v>84</v>
          </cell>
          <cell r="E3368"/>
          <cell r="F3368"/>
          <cell r="G3368" t="str">
            <v>LX PAC SB 59ML BRONZE RICHE</v>
          </cell>
          <cell r="H3368" t="str">
            <v>LQX PROFESSIONAL SOFT BODY 59ML BTL IRIDESCENT RICH BRONZE</v>
          </cell>
          <cell r="I3368" t="str">
            <v>LX PSB 59ML B IRI RICH BZE     SP</v>
          </cell>
          <cell r="J3368">
            <v>7.97</v>
          </cell>
          <cell r="K3368">
            <v>8.1300000000000008</v>
          </cell>
          <cell r="L3368">
            <v>2.0075282308657596E-2</v>
          </cell>
          <cell r="M3368" t="str">
            <v>Actif</v>
          </cell>
          <cell r="N3368"/>
          <cell r="O3368" t="str">
            <v>LIQUITEX</v>
          </cell>
          <cell r="P3368" t="str">
            <v>FINE ARTS</v>
          </cell>
          <cell r="Q3368" t="str">
            <v>LX ACRYLIC</v>
          </cell>
          <cell r="R3368" t="str">
            <v>SOFT BODY ACRYLIC</v>
          </cell>
          <cell r="S3368" t="str">
            <v>59ML BOTTLE</v>
          </cell>
          <cell r="T3368" t="str">
            <v>Série 2</v>
          </cell>
          <cell r="U3368" t="str">
            <v>X0229</v>
          </cell>
          <cell r="V3368" t="str">
            <v>10102100005137</v>
          </cell>
          <cell r="W3368" t="str">
            <v>32139000</v>
          </cell>
          <cell r="X3368" t="str">
            <v>FRANCE</v>
          </cell>
          <cell r="Y3368">
            <v>3</v>
          </cell>
        </row>
        <row r="3369">
          <cell r="A3369" t="str">
            <v>887452998075</v>
          </cell>
          <cell r="B3369" t="str">
            <v>1959230</v>
          </cell>
          <cell r="C3369" t="str">
            <v>LQX PRO ACRYLIQUE SOFT BODY 59ML BTL CUIVRE RICHE</v>
          </cell>
          <cell r="D3369">
            <v>84</v>
          </cell>
          <cell r="E3369"/>
          <cell r="F3369"/>
          <cell r="G3369" t="str">
            <v>LX PAC SB 59ML CUIVRE RICHE</v>
          </cell>
          <cell r="H3369" t="str">
            <v>LQX PROFESSIONAL SOFT BODY 59ML BTL IRIDESCENT RICH COPPER</v>
          </cell>
          <cell r="I3369" t="str">
            <v>LX PSB 59ML B IRI RICH COP     SP</v>
          </cell>
          <cell r="J3369">
            <v>7.97</v>
          </cell>
          <cell r="K3369">
            <v>8.1300000000000008</v>
          </cell>
          <cell r="L3369">
            <v>2.0075282308657596E-2</v>
          </cell>
          <cell r="M3369" t="str">
            <v>Actif</v>
          </cell>
          <cell r="N3369"/>
          <cell r="O3369" t="str">
            <v>LIQUITEX</v>
          </cell>
          <cell r="P3369" t="str">
            <v>FINE ARTS</v>
          </cell>
          <cell r="Q3369" t="str">
            <v>LX ACRYLIC</v>
          </cell>
          <cell r="R3369" t="str">
            <v>SOFT BODY ACRYLIC</v>
          </cell>
          <cell r="S3369" t="str">
            <v>59ML BOTTLE</v>
          </cell>
          <cell r="T3369" t="str">
            <v>Série 2</v>
          </cell>
          <cell r="U3369" t="str">
            <v>X0230</v>
          </cell>
          <cell r="V3369" t="str">
            <v>10102100005137</v>
          </cell>
          <cell r="W3369" t="str">
            <v>32139000</v>
          </cell>
          <cell r="X3369" t="str">
            <v>FRANCE</v>
          </cell>
          <cell r="Y3369">
            <v>3</v>
          </cell>
        </row>
        <row r="3370">
          <cell r="A3370" t="str">
            <v>887452997979</v>
          </cell>
          <cell r="B3370" t="str">
            <v>1959981</v>
          </cell>
          <cell r="C3370" t="str">
            <v>LQX PRO ACRYLIQUE SOFT BODY 59ML BTL JAUNE FLUORESCENT</v>
          </cell>
          <cell r="D3370">
            <v>84</v>
          </cell>
          <cell r="E3370"/>
          <cell r="F3370"/>
          <cell r="G3370" t="str">
            <v>LX PAC SB 59ML BTL JNE FLUO</v>
          </cell>
          <cell r="H3370" t="str">
            <v>LQX PROFESSIONAL SOFT BODY 59ML BTL FLUORESCENT YELLOW</v>
          </cell>
          <cell r="I3370" t="str">
            <v>LX PSB 59ML B FLUO YEL         SP</v>
          </cell>
          <cell r="J3370">
            <v>7.97</v>
          </cell>
          <cell r="K3370">
            <v>8.1300000000000008</v>
          </cell>
          <cell r="L3370">
            <v>2.0075282308657596E-2</v>
          </cell>
          <cell r="M3370" t="str">
            <v>Actif</v>
          </cell>
          <cell r="N3370"/>
          <cell r="O3370" t="str">
            <v>LIQUITEX</v>
          </cell>
          <cell r="P3370" t="str">
            <v>FINE ARTS</v>
          </cell>
          <cell r="Q3370" t="str">
            <v>LX ACRYLIC</v>
          </cell>
          <cell r="R3370" t="str">
            <v>SOFT BODY ACRYLIC</v>
          </cell>
          <cell r="S3370" t="str">
            <v>59ML BOTTLE</v>
          </cell>
          <cell r="T3370" t="str">
            <v>Série 2</v>
          </cell>
          <cell r="U3370" t="str">
            <v>X0981</v>
          </cell>
          <cell r="V3370" t="str">
            <v>10102100005137</v>
          </cell>
          <cell r="W3370" t="str">
            <v>32139000</v>
          </cell>
          <cell r="X3370" t="str">
            <v>FRANCE</v>
          </cell>
          <cell r="Y3370">
            <v>3</v>
          </cell>
        </row>
        <row r="3371">
          <cell r="A3371" t="str">
            <v>887452998020</v>
          </cell>
          <cell r="B3371" t="str">
            <v>1959324</v>
          </cell>
          <cell r="C3371" t="str">
            <v>LQX PRO ACRYLIQUE SOFT BODY 59ML BTL JAUNE INDIEN</v>
          </cell>
          <cell r="D3371">
            <v>84</v>
          </cell>
          <cell r="E3371"/>
          <cell r="F3371"/>
          <cell r="G3371" t="str">
            <v>LX PAC SB 59ML BTL JNE INDIEN</v>
          </cell>
          <cell r="H3371" t="str">
            <v>LQX PROFESSIONAL SOFT BODY 59ML BTL INDIAN YELLOW</v>
          </cell>
          <cell r="I3371" t="str">
            <v>LX PSB 59ML B INDI YEL         SP</v>
          </cell>
          <cell r="J3371">
            <v>7.97</v>
          </cell>
          <cell r="K3371">
            <v>8.1300000000000008</v>
          </cell>
          <cell r="L3371">
            <v>2.0075282308657596E-2</v>
          </cell>
          <cell r="M3371" t="str">
            <v>Actif</v>
          </cell>
          <cell r="N3371"/>
          <cell r="O3371" t="str">
            <v>LIQUITEX</v>
          </cell>
          <cell r="P3371" t="str">
            <v>FINE ARTS</v>
          </cell>
          <cell r="Q3371" t="str">
            <v>LX ACRYLIC</v>
          </cell>
          <cell r="R3371" t="str">
            <v>SOFT BODY ACRYLIC</v>
          </cell>
          <cell r="S3371" t="str">
            <v>59ML BOTTLE</v>
          </cell>
          <cell r="T3371" t="str">
            <v>Série 2</v>
          </cell>
          <cell r="U3371" t="str">
            <v>X0324</v>
          </cell>
          <cell r="V3371" t="str">
            <v>10102100005137</v>
          </cell>
          <cell r="W3371" t="str">
            <v>32139000</v>
          </cell>
          <cell r="X3371" t="str">
            <v>FRANCE</v>
          </cell>
          <cell r="Y3371">
            <v>3</v>
          </cell>
        </row>
        <row r="3372">
          <cell r="A3372" t="str">
            <v>887452998587</v>
          </cell>
          <cell r="B3372" t="str">
            <v>1959412</v>
          </cell>
          <cell r="C3372" t="str">
            <v>LQX PRO ACRYLIQUE SOFT BODY 59ML BTL JAUNE MOYEN</v>
          </cell>
          <cell r="D3372">
            <v>84</v>
          </cell>
          <cell r="E3372"/>
          <cell r="F3372"/>
          <cell r="G3372" t="str">
            <v>LX PAC SB 59ML BTL JNE MOYEN</v>
          </cell>
          <cell r="H3372" t="str">
            <v>LQX PROFESSIONAL SOFT BODY 59ML BTL YELLOW MEDIUM AZO</v>
          </cell>
          <cell r="I3372" t="str">
            <v>LX PSB 59ML B YEL MED AZO      SP</v>
          </cell>
          <cell r="J3372">
            <v>7.97</v>
          </cell>
          <cell r="K3372">
            <v>8.1300000000000008</v>
          </cell>
          <cell r="L3372">
            <v>2.0075282308657596E-2</v>
          </cell>
          <cell r="M3372" t="str">
            <v>Actif</v>
          </cell>
          <cell r="N3372"/>
          <cell r="O3372" t="str">
            <v>LIQUITEX</v>
          </cell>
          <cell r="P3372" t="str">
            <v>FINE ARTS</v>
          </cell>
          <cell r="Q3372" t="str">
            <v>LX ACRYLIC</v>
          </cell>
          <cell r="R3372" t="str">
            <v>SOFT BODY ACRYLIC</v>
          </cell>
          <cell r="S3372" t="str">
            <v>59ML BOTTLE</v>
          </cell>
          <cell r="T3372" t="str">
            <v>Série 2</v>
          </cell>
          <cell r="U3372" t="str">
            <v>X0412</v>
          </cell>
          <cell r="V3372" t="str">
            <v>10102100005137</v>
          </cell>
          <cell r="W3372" t="str">
            <v>32139000</v>
          </cell>
          <cell r="X3372" t="str">
            <v>FRANCE</v>
          </cell>
          <cell r="Y3372">
            <v>3</v>
          </cell>
        </row>
        <row r="3373">
          <cell r="A3373" t="str">
            <v>887452998204</v>
          </cell>
          <cell r="B3373" t="str">
            <v>1959601</v>
          </cell>
          <cell r="C3373" t="str">
            <v>LQX PRO ACRYLIQUE SOFT BODY 59ML BTL JAUNE NAPLES IMIT</v>
          </cell>
          <cell r="D3373">
            <v>84</v>
          </cell>
          <cell r="E3373"/>
          <cell r="F3373"/>
          <cell r="G3373" t="str">
            <v>LX PAC SB 59ML JNE NAPLES IMIT</v>
          </cell>
          <cell r="H3373" t="str">
            <v>LQX PROFESSIONAL SOFT BODY 59ML BTL NAPLES YELLOW HUE</v>
          </cell>
          <cell r="I3373" t="str">
            <v>LX PSB 59ML B NAPLES YEL H     SP</v>
          </cell>
          <cell r="J3373">
            <v>7.97</v>
          </cell>
          <cell r="K3373">
            <v>8.1300000000000008</v>
          </cell>
          <cell r="L3373">
            <v>2.0075282308657596E-2</v>
          </cell>
          <cell r="M3373" t="str">
            <v>Actif</v>
          </cell>
          <cell r="N3373"/>
          <cell r="O3373" t="str">
            <v>LIQUITEX</v>
          </cell>
          <cell r="P3373" t="str">
            <v>FINE ARTS</v>
          </cell>
          <cell r="Q3373" t="str">
            <v>LX ACRYLIC</v>
          </cell>
          <cell r="R3373" t="str">
            <v>SOFT BODY ACRYLIC</v>
          </cell>
          <cell r="S3373" t="str">
            <v>59ML BOTTLE</v>
          </cell>
          <cell r="T3373" t="str">
            <v>Série 2</v>
          </cell>
          <cell r="U3373" t="str">
            <v>X0601</v>
          </cell>
          <cell r="V3373" t="str">
            <v>10102100005137</v>
          </cell>
          <cell r="W3373" t="str">
            <v>32139000</v>
          </cell>
          <cell r="X3373" t="str">
            <v>FRANCE</v>
          </cell>
          <cell r="Y3373">
            <v>3</v>
          </cell>
        </row>
        <row r="3374">
          <cell r="A3374" t="str">
            <v>887452998594</v>
          </cell>
          <cell r="B3374" t="str">
            <v>1959414</v>
          </cell>
          <cell r="C3374" t="str">
            <v>LQX PRO ACRYLIQUE SOFT BODY 59ML BTL JAUNE ORANGE AZO</v>
          </cell>
          <cell r="D3374">
            <v>84</v>
          </cell>
          <cell r="E3374"/>
          <cell r="F3374"/>
          <cell r="G3374" t="str">
            <v>LX PAC SB 59ML JNE ORANGE AZO</v>
          </cell>
          <cell r="H3374" t="str">
            <v>LQX PROFESSIONAL SOFT BODY 59ML BTL YELLOW ORANGE AZO</v>
          </cell>
          <cell r="I3374" t="str">
            <v>LX PSB 59ML B YEL ORA AZO      SP</v>
          </cell>
          <cell r="J3374">
            <v>7.97</v>
          </cell>
          <cell r="K3374">
            <v>8.1300000000000008</v>
          </cell>
          <cell r="L3374">
            <v>2.0075282308657596E-2</v>
          </cell>
          <cell r="M3374" t="str">
            <v>Actif</v>
          </cell>
          <cell r="N3374"/>
          <cell r="O3374" t="str">
            <v>LIQUITEX</v>
          </cell>
          <cell r="P3374" t="str">
            <v>FINE ARTS</v>
          </cell>
          <cell r="Q3374" t="str">
            <v>LX ACRYLIC</v>
          </cell>
          <cell r="R3374" t="str">
            <v>SOFT BODY ACRYLIC</v>
          </cell>
          <cell r="S3374" t="str">
            <v>59ML BOTTLE</v>
          </cell>
          <cell r="T3374" t="str">
            <v>Série 2</v>
          </cell>
          <cell r="U3374" t="str">
            <v>X0414</v>
          </cell>
          <cell r="V3374" t="str">
            <v>10102100005137</v>
          </cell>
          <cell r="W3374" t="str">
            <v>32139000</v>
          </cell>
          <cell r="X3374" t="str">
            <v>FRANCE</v>
          </cell>
          <cell r="Y3374">
            <v>3</v>
          </cell>
        </row>
        <row r="3375">
          <cell r="A3375" t="str">
            <v>887452998501</v>
          </cell>
          <cell r="B3375" t="str">
            <v>1959730</v>
          </cell>
          <cell r="C3375" t="str">
            <v>LQX PRO ACRYLIQUE SOFT BODY 59ML BTL JAUNE TURNER</v>
          </cell>
          <cell r="D3375">
            <v>84</v>
          </cell>
          <cell r="E3375"/>
          <cell r="F3375"/>
          <cell r="G3375" t="str">
            <v>LX PAC SB 59ML BTL JNE TURNER</v>
          </cell>
          <cell r="H3375" t="str">
            <v>LQX PROFESSIONAL SOFT BODY 59ML BTL TURNER'S YELLOW</v>
          </cell>
          <cell r="I3375" t="str">
            <v>LX PSB 59ML B TURNER?S YEL     SP</v>
          </cell>
          <cell r="J3375">
            <v>7.97</v>
          </cell>
          <cell r="K3375">
            <v>8.1300000000000008</v>
          </cell>
          <cell r="L3375">
            <v>2.0075282308657596E-2</v>
          </cell>
          <cell r="M3375" t="str">
            <v>Actif</v>
          </cell>
          <cell r="N3375"/>
          <cell r="O3375" t="str">
            <v>LIQUITEX</v>
          </cell>
          <cell r="P3375" t="str">
            <v>FINE ARTS</v>
          </cell>
          <cell r="Q3375" t="str">
            <v>LX ACRYLIC</v>
          </cell>
          <cell r="R3375" t="str">
            <v>SOFT BODY ACRYLIC</v>
          </cell>
          <cell r="S3375" t="str">
            <v>59ML BOTTLE</v>
          </cell>
          <cell r="T3375" t="str">
            <v>Série 2</v>
          </cell>
          <cell r="U3375" t="str">
            <v>X0730</v>
          </cell>
          <cell r="V3375" t="str">
            <v>10102100005137</v>
          </cell>
          <cell r="W3375" t="str">
            <v>32139000</v>
          </cell>
          <cell r="X3375" t="str">
            <v>FRANCE</v>
          </cell>
          <cell r="Y3375">
            <v>3</v>
          </cell>
        </row>
        <row r="3376">
          <cell r="A3376" t="str">
            <v>887452998181</v>
          </cell>
          <cell r="B3376" t="str">
            <v>1959292</v>
          </cell>
          <cell r="C3376" t="str">
            <v>LQX PRO ACRYLIQUE SOFT BODY 59ML BTL NAPHTOL CARMINE</v>
          </cell>
          <cell r="D3376">
            <v>84</v>
          </cell>
          <cell r="E3376"/>
          <cell r="F3376"/>
          <cell r="G3376" t="str">
            <v>LX PAC SB 59ML NAPH CARMIN</v>
          </cell>
          <cell r="H3376" t="str">
            <v>LQX PROFESSIONAL SOFT BODY 59ML BTL NAPHTHOL CRIMSON</v>
          </cell>
          <cell r="I3376" t="str">
            <v>LX PSB 59ML B NAPHT CRIM       SP</v>
          </cell>
          <cell r="J3376">
            <v>7.97</v>
          </cell>
          <cell r="K3376">
            <v>8.1300000000000008</v>
          </cell>
          <cell r="L3376">
            <v>2.0075282308657596E-2</v>
          </cell>
          <cell r="M3376" t="str">
            <v>Actif</v>
          </cell>
          <cell r="N3376"/>
          <cell r="O3376" t="str">
            <v>LIQUITEX</v>
          </cell>
          <cell r="P3376" t="str">
            <v>FINE ARTS</v>
          </cell>
          <cell r="Q3376" t="str">
            <v>LX ACRYLIC</v>
          </cell>
          <cell r="R3376" t="str">
            <v>SOFT BODY ACRYLIC</v>
          </cell>
          <cell r="S3376" t="str">
            <v>59ML BOTTLE</v>
          </cell>
          <cell r="T3376" t="str">
            <v>Série 2</v>
          </cell>
          <cell r="U3376" t="str">
            <v>X0292</v>
          </cell>
          <cell r="V3376" t="str">
            <v>10102100005137</v>
          </cell>
          <cell r="W3376" t="str">
            <v>32139000</v>
          </cell>
          <cell r="X3376" t="str">
            <v>FRANCE</v>
          </cell>
          <cell r="Y3376">
            <v>3</v>
          </cell>
        </row>
        <row r="3377">
          <cell r="A3377" t="str">
            <v>887452998037</v>
          </cell>
          <cell r="B3377" t="str">
            <v>1959237</v>
          </cell>
          <cell r="C3377" t="str">
            <v>LQX PRO ACRYLIQUE SOFT BODY 59ML BTL OR ANTIQUE</v>
          </cell>
          <cell r="D3377">
            <v>84</v>
          </cell>
          <cell r="E3377"/>
          <cell r="F3377"/>
          <cell r="G3377" t="str">
            <v>LX PAC SB 59ML BTL OR ANTIQUE</v>
          </cell>
          <cell r="H3377" t="str">
            <v>LQX PROFESSIONAL SOFT BODY 59ML BTL IRIDESCENT ANTIQUE GOLD</v>
          </cell>
          <cell r="I3377" t="str">
            <v>LX PSB 59ML B IRI ANT GLD      SP</v>
          </cell>
          <cell r="J3377">
            <v>7.97</v>
          </cell>
          <cell r="K3377">
            <v>8.1300000000000008</v>
          </cell>
          <cell r="L3377">
            <v>2.0075282308657596E-2</v>
          </cell>
          <cell r="M3377" t="str">
            <v>Actif</v>
          </cell>
          <cell r="N3377"/>
          <cell r="O3377" t="str">
            <v>LIQUITEX</v>
          </cell>
          <cell r="P3377" t="str">
            <v>FINE ARTS</v>
          </cell>
          <cell r="Q3377" t="str">
            <v>LX ACRYLIC</v>
          </cell>
          <cell r="R3377" t="str">
            <v>SOFT BODY ACRYLIC</v>
          </cell>
          <cell r="S3377" t="str">
            <v>59ML BOTTLE</v>
          </cell>
          <cell r="T3377" t="str">
            <v>Série 2</v>
          </cell>
          <cell r="U3377" t="str">
            <v>X0237</v>
          </cell>
          <cell r="V3377" t="str">
            <v>10102100005137</v>
          </cell>
          <cell r="W3377" t="str">
            <v>32139000</v>
          </cell>
          <cell r="X3377" t="str">
            <v>FRANCE</v>
          </cell>
          <cell r="Y3377">
            <v>3</v>
          </cell>
        </row>
        <row r="3378">
          <cell r="A3378" t="str">
            <v>887452998044</v>
          </cell>
          <cell r="B3378" t="str">
            <v>1959234</v>
          </cell>
          <cell r="C3378" t="str">
            <v>LQX PRO ACRYLIQUE SOFT BODY 59ML BTL OR IRIDESCENT</v>
          </cell>
          <cell r="D3378">
            <v>84</v>
          </cell>
          <cell r="E3378"/>
          <cell r="F3378"/>
          <cell r="G3378" t="str">
            <v>LX PAC SB 59ML BTL OR IRI</v>
          </cell>
          <cell r="H3378" t="str">
            <v>LQX PROFESSIONAL SOFT BODY 59ML BTL IRIDESCENT BRIGHT GOLD</v>
          </cell>
          <cell r="I3378" t="str">
            <v>LX PSB 59ML B IRI BGT GLD      SP</v>
          </cell>
          <cell r="J3378">
            <v>7.97</v>
          </cell>
          <cell r="K3378">
            <v>8.1300000000000008</v>
          </cell>
          <cell r="L3378">
            <v>2.0075282308657596E-2</v>
          </cell>
          <cell r="M3378" t="str">
            <v>Actif</v>
          </cell>
          <cell r="N3378"/>
          <cell r="O3378" t="str">
            <v>LIQUITEX</v>
          </cell>
          <cell r="P3378" t="str">
            <v>FINE ARTS</v>
          </cell>
          <cell r="Q3378" t="str">
            <v>LX ACRYLIC</v>
          </cell>
          <cell r="R3378" t="str">
            <v>SOFT BODY ACRYLIC</v>
          </cell>
          <cell r="S3378" t="str">
            <v>59ML BOTTLE</v>
          </cell>
          <cell r="T3378" t="str">
            <v>Série 2</v>
          </cell>
          <cell r="U3378" t="str">
            <v>X0234</v>
          </cell>
          <cell r="V3378" t="str">
            <v>10102100005137</v>
          </cell>
          <cell r="W3378" t="str">
            <v>32139000</v>
          </cell>
          <cell r="X3378" t="str">
            <v>FRANCE</v>
          </cell>
          <cell r="Y3378">
            <v>3</v>
          </cell>
        </row>
        <row r="3379">
          <cell r="A3379" t="str">
            <v>887452998082</v>
          </cell>
          <cell r="B3379" t="str">
            <v>1959235</v>
          </cell>
          <cell r="C3379" t="str">
            <v>LQX PRO ACRYLIQUE SOFT BODY 59ML BTL OR RICHE IRIDESC</v>
          </cell>
          <cell r="D3379">
            <v>84</v>
          </cell>
          <cell r="E3379"/>
          <cell r="F3379"/>
          <cell r="G3379" t="str">
            <v>LX PAC SB 59ML OR RICHE IRI</v>
          </cell>
          <cell r="H3379" t="str">
            <v>LQX PROFESSIONAL SOFT BODY 59ML BTL IRIDESCENT RICH GOLD</v>
          </cell>
          <cell r="I3379" t="str">
            <v>LX PSB 59ML B IRI RICH GLD     SP</v>
          </cell>
          <cell r="J3379">
            <v>7.97</v>
          </cell>
          <cell r="K3379">
            <v>8.1300000000000008</v>
          </cell>
          <cell r="L3379">
            <v>2.0075282308657596E-2</v>
          </cell>
          <cell r="M3379" t="str">
            <v>Actif</v>
          </cell>
          <cell r="N3379"/>
          <cell r="O3379" t="str">
            <v>LIQUITEX</v>
          </cell>
          <cell r="P3379" t="str">
            <v>FINE ARTS</v>
          </cell>
          <cell r="Q3379" t="str">
            <v>LX ACRYLIC</v>
          </cell>
          <cell r="R3379" t="str">
            <v>SOFT BODY ACRYLIC</v>
          </cell>
          <cell r="S3379" t="str">
            <v>59ML BOTTLE</v>
          </cell>
          <cell r="T3379" t="str">
            <v>Série 2</v>
          </cell>
          <cell r="U3379" t="str">
            <v>X0235</v>
          </cell>
          <cell r="V3379" t="str">
            <v>10102100005137</v>
          </cell>
          <cell r="W3379" t="str">
            <v>32139000</v>
          </cell>
          <cell r="X3379" t="str">
            <v>FRANCE</v>
          </cell>
          <cell r="Y3379">
            <v>3</v>
          </cell>
        </row>
        <row r="3380">
          <cell r="A3380" t="str">
            <v>887452997948</v>
          </cell>
          <cell r="B3380" t="str">
            <v>1959982</v>
          </cell>
          <cell r="C3380" t="str">
            <v>LQX PRO ACRYLIQUE SOFT BODY 59ML BTL ORANGE FLUORESCENT</v>
          </cell>
          <cell r="D3380">
            <v>84</v>
          </cell>
          <cell r="E3380"/>
          <cell r="F3380"/>
          <cell r="G3380" t="str">
            <v>LX PAC SB 59ML BTL ORANGE FLUO</v>
          </cell>
          <cell r="H3380" t="str">
            <v>LQX PROFESSIONAL SOFT BODY 59ML BTL FLUORESCENT ORANGE</v>
          </cell>
          <cell r="I3380" t="str">
            <v>LX PSB 59ML B FLUO ORA         SP</v>
          </cell>
          <cell r="J3380">
            <v>7.97</v>
          </cell>
          <cell r="K3380">
            <v>8.1300000000000008</v>
          </cell>
          <cell r="L3380">
            <v>2.0075282308657596E-2</v>
          </cell>
          <cell r="M3380" t="str">
            <v>Actif</v>
          </cell>
          <cell r="N3380"/>
          <cell r="O3380" t="str">
            <v>LIQUITEX</v>
          </cell>
          <cell r="P3380" t="str">
            <v>FINE ARTS</v>
          </cell>
          <cell r="Q3380" t="str">
            <v>LX ACRYLIC</v>
          </cell>
          <cell r="R3380" t="str">
            <v>SOFT BODY ACRYLIC</v>
          </cell>
          <cell r="S3380" t="str">
            <v>59ML BOTTLE</v>
          </cell>
          <cell r="T3380" t="str">
            <v>Série 2</v>
          </cell>
          <cell r="U3380" t="str">
            <v>X0982</v>
          </cell>
          <cell r="V3380" t="str">
            <v>10102100005137</v>
          </cell>
          <cell r="W3380" t="str">
            <v>32139000</v>
          </cell>
          <cell r="X3380" t="str">
            <v>FRANCE</v>
          </cell>
          <cell r="Y3380">
            <v>3</v>
          </cell>
        </row>
        <row r="3381">
          <cell r="A3381" t="str">
            <v>887452997900</v>
          </cell>
          <cell r="B3381" t="str">
            <v>1959186</v>
          </cell>
          <cell r="C3381" t="str">
            <v>LQX PRO ACRYLIQUE SOFT BODY 59ML BTL POURPRE</v>
          </cell>
          <cell r="D3381">
            <v>84</v>
          </cell>
          <cell r="E3381"/>
          <cell r="F3381"/>
          <cell r="G3381" t="str">
            <v>LX PAC SB 59ML BTL POURPRE</v>
          </cell>
          <cell r="H3381" t="str">
            <v>LQX PROFESSIONAL SOFT BODY 59ML BTL DIOXAZINE PURPLE</v>
          </cell>
          <cell r="I3381" t="str">
            <v>LX PSB 59ML B DIOX PUR         SP</v>
          </cell>
          <cell r="J3381">
            <v>7.97</v>
          </cell>
          <cell r="K3381">
            <v>8.1300000000000008</v>
          </cell>
          <cell r="L3381">
            <v>2.0075282308657596E-2</v>
          </cell>
          <cell r="M3381" t="str">
            <v>Actif</v>
          </cell>
          <cell r="N3381"/>
          <cell r="O3381" t="str">
            <v>LIQUITEX</v>
          </cell>
          <cell r="P3381" t="str">
            <v>FINE ARTS</v>
          </cell>
          <cell r="Q3381" t="str">
            <v>LX ACRYLIC</v>
          </cell>
          <cell r="R3381" t="str">
            <v>SOFT BODY ACRYLIC</v>
          </cell>
          <cell r="S3381" t="str">
            <v>59ML BOTTLE</v>
          </cell>
          <cell r="T3381" t="str">
            <v>Série 2</v>
          </cell>
          <cell r="U3381" t="str">
            <v>X0186</v>
          </cell>
          <cell r="V3381" t="str">
            <v>10102100005137</v>
          </cell>
          <cell r="W3381" t="str">
            <v>32139000</v>
          </cell>
          <cell r="X3381" t="str">
            <v>FRANCE</v>
          </cell>
          <cell r="Y3381">
            <v>3</v>
          </cell>
        </row>
        <row r="3382">
          <cell r="A3382" t="str">
            <v>887452997955</v>
          </cell>
          <cell r="B3382" t="str">
            <v>1959987</v>
          </cell>
          <cell r="C3382" t="str">
            <v>LQX PRO ACRYLIQUE SOFT BODY 59ML BTL ROSE FLUORESCENT</v>
          </cell>
          <cell r="D3382">
            <v>84</v>
          </cell>
          <cell r="E3382"/>
          <cell r="F3382"/>
          <cell r="G3382" t="str">
            <v>LX PAC SB 59ML BTL ROSE FLUO</v>
          </cell>
          <cell r="H3382" t="str">
            <v>LQX PROFESSIONAL SOFT BODY 59ML BTL FLUORESCENT PINK</v>
          </cell>
          <cell r="I3382" t="str">
            <v>LX PSB 59ML B FLUO PINK        SP</v>
          </cell>
          <cell r="J3382">
            <v>7.97</v>
          </cell>
          <cell r="K3382">
            <v>8.1300000000000008</v>
          </cell>
          <cell r="L3382">
            <v>2.0075282308657596E-2</v>
          </cell>
          <cell r="M3382" t="str">
            <v>Actif</v>
          </cell>
          <cell r="N3382"/>
          <cell r="O3382" t="str">
            <v>LIQUITEX</v>
          </cell>
          <cell r="P3382" t="str">
            <v>FINE ARTS</v>
          </cell>
          <cell r="Q3382" t="str">
            <v>LX ACRYLIC</v>
          </cell>
          <cell r="R3382" t="str">
            <v>SOFT BODY ACRYLIC</v>
          </cell>
          <cell r="S3382" t="str">
            <v>59ML BOTTLE</v>
          </cell>
          <cell r="T3382" t="str">
            <v>Série 2</v>
          </cell>
          <cell r="U3382" t="str">
            <v>X0987</v>
          </cell>
          <cell r="V3382" t="str">
            <v>10102100005137</v>
          </cell>
          <cell r="W3382" t="str">
            <v>32139000</v>
          </cell>
          <cell r="X3382" t="str">
            <v>FRANCE</v>
          </cell>
          <cell r="Y3382">
            <v>3</v>
          </cell>
        </row>
        <row r="3383">
          <cell r="A3383" t="str">
            <v>887452997962</v>
          </cell>
          <cell r="B3383" t="str">
            <v>1959983</v>
          </cell>
          <cell r="C3383" t="str">
            <v>LQX PRO ACRYLIQUE SOFT BODY 59ML BTL ROUGE FLUORESCENT</v>
          </cell>
          <cell r="D3383">
            <v>84</v>
          </cell>
          <cell r="E3383"/>
          <cell r="F3383"/>
          <cell r="G3383" t="str">
            <v>LX PAC SB 59ML BTL RGE FLUO</v>
          </cell>
          <cell r="H3383" t="str">
            <v>LQX PROFESSIONAL SOFT BODY 59ML BTL FLUORESCENT RED</v>
          </cell>
          <cell r="I3383" t="str">
            <v>LX PSB 59ML B FLUO RED         SP</v>
          </cell>
          <cell r="J3383">
            <v>7.97</v>
          </cell>
          <cell r="K3383">
            <v>8.1300000000000008</v>
          </cell>
          <cell r="L3383">
            <v>2.0075282308657596E-2</v>
          </cell>
          <cell r="M3383" t="str">
            <v>Actif</v>
          </cell>
          <cell r="N3383"/>
          <cell r="O3383" t="str">
            <v>LIQUITEX</v>
          </cell>
          <cell r="P3383" t="str">
            <v>FINE ARTS</v>
          </cell>
          <cell r="Q3383" t="str">
            <v>LX ACRYLIC</v>
          </cell>
          <cell r="R3383" t="str">
            <v>SOFT BODY ACRYLIC</v>
          </cell>
          <cell r="S3383" t="str">
            <v>59ML BOTTLE</v>
          </cell>
          <cell r="T3383" t="str">
            <v>Série 2</v>
          </cell>
          <cell r="U3383" t="str">
            <v>X0983</v>
          </cell>
          <cell r="V3383" t="str">
            <v>10102100005137</v>
          </cell>
          <cell r="W3383" t="str">
            <v>32139000</v>
          </cell>
          <cell r="X3383" t="str">
            <v>FRANCE</v>
          </cell>
          <cell r="Y3383">
            <v>3</v>
          </cell>
        </row>
        <row r="3384">
          <cell r="A3384" t="str">
            <v>887452998198</v>
          </cell>
          <cell r="B3384" t="str">
            <v>1959294</v>
          </cell>
          <cell r="C3384" t="str">
            <v>LQX PRO ACRYLIQUE SOFT BODY 59ML BTL ROUGE NAPHTOL CLAIR</v>
          </cell>
          <cell r="D3384">
            <v>84</v>
          </cell>
          <cell r="E3384"/>
          <cell r="F3384"/>
          <cell r="G3384" t="str">
            <v>LX PAC SB 59ML RGE NAPHTOL CL</v>
          </cell>
          <cell r="H3384" t="str">
            <v>LQX PROFESSIONAL SOFT BODY 59ML BTL NAPHTHOL RED LIGHT</v>
          </cell>
          <cell r="I3384" t="str">
            <v>LX PSB 59ML B NAPHT RED LT     SP</v>
          </cell>
          <cell r="J3384">
            <v>7.97</v>
          </cell>
          <cell r="K3384">
            <v>8.1300000000000008</v>
          </cell>
          <cell r="L3384">
            <v>2.0075282308657596E-2</v>
          </cell>
          <cell r="M3384" t="str">
            <v>Actif</v>
          </cell>
          <cell r="N3384"/>
          <cell r="O3384" t="str">
            <v>LIQUITEX</v>
          </cell>
          <cell r="P3384" t="str">
            <v>FINE ARTS</v>
          </cell>
          <cell r="Q3384" t="str">
            <v>LX ACRYLIC</v>
          </cell>
          <cell r="R3384" t="str">
            <v>SOFT BODY ACRYLIC</v>
          </cell>
          <cell r="S3384" t="str">
            <v>59ML BOTTLE</v>
          </cell>
          <cell r="T3384" t="str">
            <v>Série 2</v>
          </cell>
          <cell r="U3384" t="str">
            <v>X0294</v>
          </cell>
          <cell r="V3384" t="str">
            <v>10102100005137</v>
          </cell>
          <cell r="W3384" t="str">
            <v>32139000</v>
          </cell>
          <cell r="X3384" t="str">
            <v>FRANCE</v>
          </cell>
          <cell r="Y3384">
            <v>3</v>
          </cell>
        </row>
        <row r="3385">
          <cell r="A3385" t="str">
            <v>887452998457</v>
          </cell>
          <cell r="B3385" t="str">
            <v>1959130</v>
          </cell>
          <cell r="C3385" t="str">
            <v>LQX PRO ACRYLIQUE SOFT BODY 59ML BTL TERRE OMBRE BRULEE TRA</v>
          </cell>
          <cell r="D3385">
            <v>84</v>
          </cell>
          <cell r="E3385"/>
          <cell r="F3385"/>
          <cell r="G3385" t="str">
            <v>LX PAC SB 59ML BTL T O B TRA</v>
          </cell>
          <cell r="H3385" t="str">
            <v>LQX PROFESSIONAL SOFT BODY 59ML BTL TRANSPARENT BURNT UMBER</v>
          </cell>
          <cell r="I3385" t="str">
            <v>LX PSB 59ML B TRA BRT UMB      SP</v>
          </cell>
          <cell r="J3385">
            <v>7.97</v>
          </cell>
          <cell r="K3385">
            <v>8.1300000000000008</v>
          </cell>
          <cell r="L3385">
            <v>2.0075282308657596E-2</v>
          </cell>
          <cell r="M3385" t="str">
            <v>Actif</v>
          </cell>
          <cell r="N3385"/>
          <cell r="O3385" t="str">
            <v>LIQUITEX</v>
          </cell>
          <cell r="P3385" t="str">
            <v>FINE ARTS</v>
          </cell>
          <cell r="Q3385" t="str">
            <v>LX ACRYLIC</v>
          </cell>
          <cell r="R3385" t="str">
            <v>SOFT BODY ACRYLIC</v>
          </cell>
          <cell r="S3385" t="str">
            <v>59ML BOTTLE</v>
          </cell>
          <cell r="T3385" t="str">
            <v>Série 2</v>
          </cell>
          <cell r="U3385" t="str">
            <v>X0130</v>
          </cell>
          <cell r="V3385" t="str">
            <v>10102100005137</v>
          </cell>
          <cell r="W3385" t="str">
            <v>32139000</v>
          </cell>
          <cell r="X3385" t="str">
            <v>FRANCE</v>
          </cell>
          <cell r="Y3385">
            <v>3</v>
          </cell>
        </row>
        <row r="3386">
          <cell r="A3386" t="str">
            <v>887452998488</v>
          </cell>
          <cell r="B3386" t="str">
            <v>1959333</v>
          </cell>
          <cell r="C3386" t="str">
            <v>LQX PRO ACRYLIQUE SOFT BODY 59ML BTL TERRE OMBRE NATUREL TRA</v>
          </cell>
          <cell r="D3386">
            <v>84</v>
          </cell>
          <cell r="E3386"/>
          <cell r="F3386"/>
          <cell r="G3386" t="str">
            <v>LX PAC SB 59ML BTL T O N TRA</v>
          </cell>
          <cell r="H3386" t="str">
            <v>LQX PROFESSIONAL SOFT BODY 59ML BTL TRANSPARENT RAW UMBER</v>
          </cell>
          <cell r="I3386" t="str">
            <v>LX PSB 59ML B TRA RAW UMB      SP</v>
          </cell>
          <cell r="J3386">
            <v>7.97</v>
          </cell>
          <cell r="K3386">
            <v>8.1300000000000008</v>
          </cell>
          <cell r="L3386">
            <v>2.0075282308657596E-2</v>
          </cell>
          <cell r="M3386" t="str">
            <v>Actif</v>
          </cell>
          <cell r="N3386"/>
          <cell r="O3386" t="str">
            <v>LIQUITEX</v>
          </cell>
          <cell r="P3386" t="str">
            <v>FINE ARTS</v>
          </cell>
          <cell r="Q3386" t="str">
            <v>LX ACRYLIC</v>
          </cell>
          <cell r="R3386" t="str">
            <v>SOFT BODY ACRYLIC</v>
          </cell>
          <cell r="S3386" t="str">
            <v>59ML BOTTLE</v>
          </cell>
          <cell r="T3386" t="str">
            <v>Série 2</v>
          </cell>
          <cell r="U3386" t="str">
            <v>X0333</v>
          </cell>
          <cell r="V3386" t="str">
            <v>10102100005137</v>
          </cell>
          <cell r="W3386" t="str">
            <v>32139000</v>
          </cell>
          <cell r="X3386" t="str">
            <v>FRANCE</v>
          </cell>
          <cell r="Y3386">
            <v>3</v>
          </cell>
        </row>
        <row r="3387">
          <cell r="A3387" t="str">
            <v>887452998426</v>
          </cell>
          <cell r="B3387" t="str">
            <v>1959315</v>
          </cell>
          <cell r="C3387" t="str">
            <v>LQX PRO ACRYLIQUE SOFT BODY 59ML BTL VERT DE VESSIE</v>
          </cell>
          <cell r="D3387">
            <v>84</v>
          </cell>
          <cell r="E3387"/>
          <cell r="F3387"/>
          <cell r="G3387" t="str">
            <v>LX PAC SB 59ML VERT DE VESSIE</v>
          </cell>
          <cell r="H3387" t="str">
            <v>LQX PROFESSIONAL SOFT BODY 59ML BTL SAP GREEN PERM</v>
          </cell>
          <cell r="I3387" t="str">
            <v>LX PSB 59ML B SAP GRE PER      SP</v>
          </cell>
          <cell r="J3387">
            <v>7.97</v>
          </cell>
          <cell r="K3387">
            <v>8.1300000000000008</v>
          </cell>
          <cell r="L3387">
            <v>2.0075282308657596E-2</v>
          </cell>
          <cell r="M3387" t="str">
            <v>Actif</v>
          </cell>
          <cell r="N3387"/>
          <cell r="O3387" t="str">
            <v>LIQUITEX</v>
          </cell>
          <cell r="P3387" t="str">
            <v>FINE ARTS</v>
          </cell>
          <cell r="Q3387" t="str">
            <v>LX ACRYLIC</v>
          </cell>
          <cell r="R3387" t="str">
            <v>SOFT BODY ACRYLIC</v>
          </cell>
          <cell r="S3387" t="str">
            <v>59ML BOTTLE</v>
          </cell>
          <cell r="T3387" t="str">
            <v>Série 2</v>
          </cell>
          <cell r="U3387" t="str">
            <v>X0315</v>
          </cell>
          <cell r="V3387" t="str">
            <v>10102100005137</v>
          </cell>
          <cell r="W3387" t="str">
            <v>32139000</v>
          </cell>
          <cell r="X3387" t="str">
            <v>FRANCE</v>
          </cell>
          <cell r="Y3387">
            <v>3</v>
          </cell>
        </row>
        <row r="3388">
          <cell r="A3388" t="str">
            <v>887452997917</v>
          </cell>
          <cell r="B3388" t="str">
            <v>1959450</v>
          </cell>
          <cell r="C3388" t="str">
            <v>LQX PRO ACRYLIQUE SOFT BODY 59ML BTL VERT EMERAUDE</v>
          </cell>
          <cell r="D3388">
            <v>84</v>
          </cell>
          <cell r="E3388"/>
          <cell r="F3388"/>
          <cell r="G3388" t="str">
            <v>LX PAC SB 59ML VERT EMERAUDE</v>
          </cell>
          <cell r="H3388" t="str">
            <v>LQX PROFESSIONAL SOFT BODY 59ML BTL EMERALD GREEN</v>
          </cell>
          <cell r="I3388" t="str">
            <v>LX PSB 59ML B EMLD GRE         SP</v>
          </cell>
          <cell r="J3388">
            <v>7.97</v>
          </cell>
          <cell r="K3388">
            <v>8.1300000000000008</v>
          </cell>
          <cell r="L3388">
            <v>2.0075282308657596E-2</v>
          </cell>
          <cell r="M3388" t="str">
            <v>Actif</v>
          </cell>
          <cell r="N3388"/>
          <cell r="O3388" t="str">
            <v>LIQUITEX</v>
          </cell>
          <cell r="P3388" t="str">
            <v>FINE ARTS</v>
          </cell>
          <cell r="Q3388" t="str">
            <v>LX ACRYLIC</v>
          </cell>
          <cell r="R3388" t="str">
            <v>SOFT BODY ACRYLIC</v>
          </cell>
          <cell r="S3388" t="str">
            <v>59ML BOTTLE</v>
          </cell>
          <cell r="T3388" t="str">
            <v>Série 2</v>
          </cell>
          <cell r="U3388" t="str">
            <v>X0450</v>
          </cell>
          <cell r="V3388" t="str">
            <v>10102100005137</v>
          </cell>
          <cell r="W3388" t="str">
            <v>32139000</v>
          </cell>
          <cell r="X3388" t="str">
            <v>FRANCE</v>
          </cell>
          <cell r="Y3388">
            <v>3</v>
          </cell>
        </row>
        <row r="3389">
          <cell r="A3389" t="str">
            <v>887452998495</v>
          </cell>
          <cell r="B3389" t="str">
            <v>1959327</v>
          </cell>
          <cell r="C3389" t="str">
            <v>LQX PRO ACRYLIQUE SOFT BODY 59ML BTL VERT EMERAUDE TRA IMIT</v>
          </cell>
          <cell r="D3389">
            <v>84</v>
          </cell>
          <cell r="E3389"/>
          <cell r="F3389"/>
          <cell r="G3389" t="str">
            <v>LX PAC SB 59ML VERT EMER TRA I</v>
          </cell>
          <cell r="H3389" t="str">
            <v>LQX PROFESSIONAL SOFT BODY 59ML BTL TRANSPARENT VIRIDIAN HUE</v>
          </cell>
          <cell r="I3389" t="str">
            <v>LX PSB 59ML B TRA VIR H        SP</v>
          </cell>
          <cell r="J3389">
            <v>7.97</v>
          </cell>
          <cell r="K3389">
            <v>8.1300000000000008</v>
          </cell>
          <cell r="L3389">
            <v>2.0075282308657596E-2</v>
          </cell>
          <cell r="M3389" t="str">
            <v>Actif</v>
          </cell>
          <cell r="N3389"/>
          <cell r="O3389" t="str">
            <v>LIQUITEX</v>
          </cell>
          <cell r="P3389" t="str">
            <v>FINE ARTS</v>
          </cell>
          <cell r="Q3389" t="str">
            <v>LX ACRYLIC</v>
          </cell>
          <cell r="R3389" t="str">
            <v>SOFT BODY ACRYLIC</v>
          </cell>
          <cell r="S3389" t="str">
            <v>59ML BOTTLE</v>
          </cell>
          <cell r="T3389" t="str">
            <v>Série 2</v>
          </cell>
          <cell r="U3389" t="str">
            <v>X0327</v>
          </cell>
          <cell r="V3389" t="str">
            <v>10102100005137</v>
          </cell>
          <cell r="W3389" t="str">
            <v>32139000</v>
          </cell>
          <cell r="X3389" t="str">
            <v>FRANCE</v>
          </cell>
          <cell r="Y3389">
            <v>3</v>
          </cell>
        </row>
        <row r="3390">
          <cell r="A3390" t="str">
            <v>887452998143</v>
          </cell>
          <cell r="B3390" t="str">
            <v>1959312</v>
          </cell>
          <cell r="C3390" t="str">
            <v>LQX PRO ACRYLIQUE SOFT BODY 59ML BTL VERT FIXE CLAIR</v>
          </cell>
          <cell r="D3390">
            <v>84</v>
          </cell>
          <cell r="E3390"/>
          <cell r="F3390"/>
          <cell r="G3390" t="str">
            <v>LX PAC SB 59ML VERT FIXE CLAIR</v>
          </cell>
          <cell r="H3390" t="str">
            <v>LQX PROFESSIONAL SOFT BODY 59ML BTL LIGHT GREEN PERM</v>
          </cell>
          <cell r="I3390" t="str">
            <v>LX PSB 59ML B LT GRE PER       SP</v>
          </cell>
          <cell r="J3390">
            <v>7.97</v>
          </cell>
          <cell r="K3390">
            <v>8.1300000000000008</v>
          </cell>
          <cell r="L3390">
            <v>2.0075282308657596E-2</v>
          </cell>
          <cell r="M3390" t="str">
            <v>Actif</v>
          </cell>
          <cell r="N3390"/>
          <cell r="O3390" t="str">
            <v>LIQUITEX</v>
          </cell>
          <cell r="P3390" t="str">
            <v>FINE ARTS</v>
          </cell>
          <cell r="Q3390" t="str">
            <v>LX ACRYLIC</v>
          </cell>
          <cell r="R3390" t="str">
            <v>SOFT BODY ACRYLIC</v>
          </cell>
          <cell r="S3390" t="str">
            <v>59ML BOTTLE</v>
          </cell>
          <cell r="T3390" t="str">
            <v>Série 2</v>
          </cell>
          <cell r="U3390" t="str">
            <v>X0312</v>
          </cell>
          <cell r="V3390" t="str">
            <v>10102100005137</v>
          </cell>
          <cell r="W3390" t="str">
            <v>32139000</v>
          </cell>
          <cell r="X3390" t="str">
            <v>FRANCE</v>
          </cell>
          <cell r="Y3390">
            <v>3</v>
          </cell>
        </row>
        <row r="3391">
          <cell r="A3391" t="str">
            <v>887452997931</v>
          </cell>
          <cell r="B3391" t="str">
            <v>1959985</v>
          </cell>
          <cell r="C3391" t="str">
            <v>LQX PRO ACRYLIQUE SOFT BODY 59ML BTL VERT FLUORESCENT</v>
          </cell>
          <cell r="D3391">
            <v>84</v>
          </cell>
          <cell r="E3391"/>
          <cell r="F3391"/>
          <cell r="G3391" t="str">
            <v>LX PAC SB 59ML BTL VERT FLUO</v>
          </cell>
          <cell r="H3391" t="str">
            <v>LQX PROFESSIONAL SOFT BODY 59ML BTL FLUORESCENT GREEN</v>
          </cell>
          <cell r="I3391" t="str">
            <v>LX PSB 59ML B FLUO GRE         SP</v>
          </cell>
          <cell r="J3391">
            <v>7.97</v>
          </cell>
          <cell r="K3391">
            <v>8.1300000000000008</v>
          </cell>
          <cell r="L3391">
            <v>2.0075282308657596E-2</v>
          </cell>
          <cell r="M3391" t="str">
            <v>Actif</v>
          </cell>
          <cell r="N3391"/>
          <cell r="O3391" t="str">
            <v>LIQUITEX</v>
          </cell>
          <cell r="P3391" t="str">
            <v>FINE ARTS</v>
          </cell>
          <cell r="Q3391" t="str">
            <v>LX ACRYLIC</v>
          </cell>
          <cell r="R3391" t="str">
            <v>SOFT BODY ACRYLIC</v>
          </cell>
          <cell r="S3391" t="str">
            <v>59ML BOTTLE</v>
          </cell>
          <cell r="T3391" t="str">
            <v>Série 2</v>
          </cell>
          <cell r="U3391" t="str">
            <v>X0985</v>
          </cell>
          <cell r="V3391" t="str">
            <v>10102100005137</v>
          </cell>
          <cell r="W3391" t="str">
            <v>32139000</v>
          </cell>
          <cell r="X3391" t="str">
            <v>FRANCE</v>
          </cell>
          <cell r="Y3391">
            <v>3</v>
          </cell>
        </row>
        <row r="3392">
          <cell r="A3392" t="str">
            <v>887452997887</v>
          </cell>
          <cell r="B3392" t="str">
            <v>1959350</v>
          </cell>
          <cell r="C3392" t="str">
            <v>LQX PRO ACRYLIQUE SOFT BODY 59ML BTL VERT FONCE PERMANENT</v>
          </cell>
          <cell r="D3392">
            <v>84</v>
          </cell>
          <cell r="E3392"/>
          <cell r="F3392"/>
          <cell r="G3392" t="str">
            <v>LX PAC SB 59ML BT VERT FC PERM</v>
          </cell>
          <cell r="H3392" t="str">
            <v>LQX PROFESSIONAL SOFT BODY 59ML BTL DEEP GREEN PERM</v>
          </cell>
          <cell r="I3392" t="str">
            <v>LX PSB 59ML B DP GRE PER       SP</v>
          </cell>
          <cell r="J3392">
            <v>7.97</v>
          </cell>
          <cell r="K3392">
            <v>8.1300000000000008</v>
          </cell>
          <cell r="L3392">
            <v>2.0075282308657596E-2</v>
          </cell>
          <cell r="M3392" t="str">
            <v>Actif</v>
          </cell>
          <cell r="N3392"/>
          <cell r="O3392" t="str">
            <v>LIQUITEX</v>
          </cell>
          <cell r="P3392" t="str">
            <v>FINE ARTS</v>
          </cell>
          <cell r="Q3392" t="str">
            <v>LX ACRYLIC</v>
          </cell>
          <cell r="R3392" t="str">
            <v>SOFT BODY ACRYLIC</v>
          </cell>
          <cell r="S3392" t="str">
            <v>59ML BOTTLE</v>
          </cell>
          <cell r="T3392" t="str">
            <v>Série 2</v>
          </cell>
          <cell r="U3392" t="str">
            <v>X0350</v>
          </cell>
          <cell r="V3392" t="str">
            <v>10102100005137</v>
          </cell>
          <cell r="W3392" t="str">
            <v>32139000</v>
          </cell>
          <cell r="X3392" t="str">
            <v>FRANCE</v>
          </cell>
          <cell r="Y3392">
            <v>3</v>
          </cell>
        </row>
        <row r="3393">
          <cell r="A3393" t="str">
            <v>887452997832</v>
          </cell>
          <cell r="B3393" t="str">
            <v>1959166</v>
          </cell>
          <cell r="C3393" t="str">
            <v>LQX PRO ACRYLIQUE SOFT BODY 59ML BTL VERT OXYDE CHROME</v>
          </cell>
          <cell r="D3393">
            <v>84</v>
          </cell>
          <cell r="E3393"/>
          <cell r="F3393"/>
          <cell r="G3393" t="str">
            <v>LX PAC SB 59ML VERT OXYDE CHRO</v>
          </cell>
          <cell r="H3393" t="str">
            <v>LQX PROFESSIONAL SOFT BODY 59ML BTL CHROMIUM OXIDE GREEN</v>
          </cell>
          <cell r="I3393" t="str">
            <v>LX PSB 59ML B CHRO OXI GRE     SP</v>
          </cell>
          <cell r="J3393">
            <v>7.97</v>
          </cell>
          <cell r="K3393">
            <v>8.1300000000000008</v>
          </cell>
          <cell r="L3393">
            <v>2.0075282308657596E-2</v>
          </cell>
          <cell r="M3393" t="str">
            <v>Actif</v>
          </cell>
          <cell r="N3393"/>
          <cell r="O3393" t="str">
            <v>LIQUITEX</v>
          </cell>
          <cell r="P3393" t="str">
            <v>FINE ARTS</v>
          </cell>
          <cell r="Q3393" t="str">
            <v>LX ACRYLIC</v>
          </cell>
          <cell r="R3393" t="str">
            <v>SOFT BODY ACRYLIC</v>
          </cell>
          <cell r="S3393" t="str">
            <v>59ML BOTTLE</v>
          </cell>
          <cell r="T3393" t="str">
            <v>Série 2</v>
          </cell>
          <cell r="U3393" t="str">
            <v>X0166</v>
          </cell>
          <cell r="V3393" t="str">
            <v>10102100005137</v>
          </cell>
          <cell r="W3393" t="str">
            <v>32139000</v>
          </cell>
          <cell r="X3393" t="str">
            <v>FRANCE</v>
          </cell>
          <cell r="Y3393">
            <v>3</v>
          </cell>
        </row>
        <row r="3394">
          <cell r="A3394" t="str">
            <v>887452998280</v>
          </cell>
          <cell r="B3394" t="str">
            <v>1959391</v>
          </cell>
          <cell r="C3394" t="str">
            <v>LQX PRO ACRYLIQUE SOFT BODY 59ML BTL VIOLET PRISMATIQUE</v>
          </cell>
          <cell r="D3394">
            <v>84</v>
          </cell>
          <cell r="E3394"/>
          <cell r="F3394"/>
          <cell r="G3394" t="str">
            <v>LX PAC SB 59ML VIOLET PRISMATI</v>
          </cell>
          <cell r="H3394" t="str">
            <v>LQX PROFESSIONAL SOFT BODY 59ML BTL PRISM VIOLET</v>
          </cell>
          <cell r="I3394" t="str">
            <v>LX PSB 59ML B PRISM VLT        SP</v>
          </cell>
          <cell r="J3394">
            <v>7.97</v>
          </cell>
          <cell r="K3394">
            <v>8.1300000000000008</v>
          </cell>
          <cell r="L3394">
            <v>2.0075282308657596E-2</v>
          </cell>
          <cell r="M3394" t="str">
            <v>Actif</v>
          </cell>
          <cell r="N3394"/>
          <cell r="O3394" t="str">
            <v>LIQUITEX</v>
          </cell>
          <cell r="P3394" t="str">
            <v>FINE ARTS</v>
          </cell>
          <cell r="Q3394" t="str">
            <v>LX ACRYLIC</v>
          </cell>
          <cell r="R3394" t="str">
            <v>SOFT BODY ACRYLIC</v>
          </cell>
          <cell r="S3394" t="str">
            <v>59ML BOTTLE</v>
          </cell>
          <cell r="T3394" t="str">
            <v>Série 2</v>
          </cell>
          <cell r="U3394" t="str">
            <v>X0391</v>
          </cell>
          <cell r="V3394" t="str">
            <v>10102100005137</v>
          </cell>
          <cell r="W3394" t="str">
            <v>32139000</v>
          </cell>
          <cell r="X3394" t="str">
            <v>FRANCE</v>
          </cell>
          <cell r="Y3394">
            <v>3</v>
          </cell>
        </row>
        <row r="3395">
          <cell r="A3395" t="str">
            <v>887452998358</v>
          </cell>
          <cell r="B3395" t="str">
            <v>1959110</v>
          </cell>
          <cell r="C3395" t="str">
            <v>LQX PRO ACRYLIQUE SOFT BODY 59ML BTL ACRA CRAMOISI</v>
          </cell>
          <cell r="D3395">
            <v>84</v>
          </cell>
          <cell r="E3395"/>
          <cell r="F3395"/>
          <cell r="G3395" t="str">
            <v>LX PAC SB 59ML ACRA CRAMOISI</v>
          </cell>
          <cell r="H3395" t="str">
            <v>LQX PROFESSIONAL SOFT BODY 59ML BTL QUINACRIDONE CRIMSON</v>
          </cell>
          <cell r="I3395" t="str">
            <v>LX PSB 59ML B QUINA CRIM       SP</v>
          </cell>
          <cell r="J3395">
            <v>9.61</v>
          </cell>
          <cell r="K3395">
            <v>9.8000000000000007</v>
          </cell>
          <cell r="L3395">
            <v>1.9771071800208252E-2</v>
          </cell>
          <cell r="M3395" t="str">
            <v>Actif</v>
          </cell>
          <cell r="N3395"/>
          <cell r="O3395" t="str">
            <v>LIQUITEX</v>
          </cell>
          <cell r="P3395" t="str">
            <v>FINE ARTS</v>
          </cell>
          <cell r="Q3395" t="str">
            <v>LX ACRYLIC</v>
          </cell>
          <cell r="R3395" t="str">
            <v>SOFT BODY ACRYLIC</v>
          </cell>
          <cell r="S3395" t="str">
            <v>59ML BOTTLE</v>
          </cell>
          <cell r="T3395" t="str">
            <v>Série 3</v>
          </cell>
          <cell r="U3395" t="str">
            <v>X0110</v>
          </cell>
          <cell r="V3395" t="str">
            <v>10102100005137</v>
          </cell>
          <cell r="W3395" t="str">
            <v>32139000</v>
          </cell>
          <cell r="X3395" t="str">
            <v>FRANCE</v>
          </cell>
          <cell r="Y3395">
            <v>3</v>
          </cell>
        </row>
        <row r="3396">
          <cell r="A3396" t="str">
            <v>887452998365</v>
          </cell>
          <cell r="B3396" t="str">
            <v>1959114</v>
          </cell>
          <cell r="C3396" t="str">
            <v>LQX PRO ACRYLIQUE SOFT BODY 59ML BTL ACRA MAGENTA</v>
          </cell>
          <cell r="D3396">
            <v>84</v>
          </cell>
          <cell r="E3396"/>
          <cell r="F3396"/>
          <cell r="G3396" t="str">
            <v>LX PAC SB 59ML ACRA MAGENTA</v>
          </cell>
          <cell r="H3396" t="str">
            <v>LQX PROFESSIONAL SOFT BODY 59ML BTL QUINACRIDONE MAGENTA</v>
          </cell>
          <cell r="I3396" t="str">
            <v>LX PSB 59ML B QUINA MAG        SP</v>
          </cell>
          <cell r="J3396">
            <v>9.61</v>
          </cell>
          <cell r="K3396">
            <v>9.8000000000000007</v>
          </cell>
          <cell r="L3396">
            <v>1.9771071800208252E-2</v>
          </cell>
          <cell r="M3396" t="str">
            <v>Actif</v>
          </cell>
          <cell r="N3396"/>
          <cell r="O3396" t="str">
            <v>LIQUITEX</v>
          </cell>
          <cell r="P3396" t="str">
            <v>FINE ARTS</v>
          </cell>
          <cell r="Q3396" t="str">
            <v>LX ACRYLIC</v>
          </cell>
          <cell r="R3396" t="str">
            <v>SOFT BODY ACRYLIC</v>
          </cell>
          <cell r="S3396" t="str">
            <v>59ML BOTTLE</v>
          </cell>
          <cell r="T3396" t="str">
            <v>Série 3</v>
          </cell>
          <cell r="U3396" t="str">
            <v>X0114</v>
          </cell>
          <cell r="V3396" t="str">
            <v>10102100005137</v>
          </cell>
          <cell r="W3396" t="str">
            <v>32139000</v>
          </cell>
          <cell r="X3396" t="str">
            <v>FRANCE</v>
          </cell>
          <cell r="Y3396">
            <v>3</v>
          </cell>
        </row>
        <row r="3397">
          <cell r="A3397" t="str">
            <v>887452997818</v>
          </cell>
          <cell r="B3397" t="str">
            <v>1959164</v>
          </cell>
          <cell r="C3397" t="str">
            <v>LQX PRO ACRYLIQUE SOFT BODY 59ML BTL BLEU CERULEUM</v>
          </cell>
          <cell r="D3397">
            <v>84</v>
          </cell>
          <cell r="E3397"/>
          <cell r="F3397"/>
          <cell r="G3397" t="str">
            <v>LX PAC SB 59ML BLEU CERULEUM</v>
          </cell>
          <cell r="H3397" t="str">
            <v>LQX PROFESSIONAL SOFT BODY 59ML BTL CERULEAN BLUE</v>
          </cell>
          <cell r="I3397" t="str">
            <v>LX PSB 59ML B CERU BL          SP</v>
          </cell>
          <cell r="J3397">
            <v>9.61</v>
          </cell>
          <cell r="K3397">
            <v>9.8000000000000007</v>
          </cell>
          <cell r="L3397">
            <v>1.9771071800208252E-2</v>
          </cell>
          <cell r="M3397" t="str">
            <v>Actif</v>
          </cell>
          <cell r="N3397"/>
          <cell r="O3397" t="str">
            <v>LIQUITEX</v>
          </cell>
          <cell r="P3397" t="str">
            <v>FINE ARTS</v>
          </cell>
          <cell r="Q3397" t="str">
            <v>LX ACRYLIC</v>
          </cell>
          <cell r="R3397" t="str">
            <v>SOFT BODY ACRYLIC</v>
          </cell>
          <cell r="S3397" t="str">
            <v>59ML BOTTLE</v>
          </cell>
          <cell r="T3397" t="str">
            <v>Série 3</v>
          </cell>
          <cell r="U3397" t="str">
            <v>X0164</v>
          </cell>
          <cell r="V3397" t="str">
            <v>10102100005137</v>
          </cell>
          <cell r="W3397" t="str">
            <v>32139000</v>
          </cell>
          <cell r="X3397" t="str">
            <v>FRANCE</v>
          </cell>
          <cell r="Y3397">
            <v>3</v>
          </cell>
        </row>
        <row r="3398">
          <cell r="A3398" t="str">
            <v>887452998013</v>
          </cell>
          <cell r="B3398" t="str">
            <v>1959322</v>
          </cell>
          <cell r="C3398" t="str">
            <v>LQX PRO ACRYLIQUE SOFT BODY 59ML BTL BLEU INDANTHRENE</v>
          </cell>
          <cell r="D3398">
            <v>84</v>
          </cell>
          <cell r="E3398"/>
          <cell r="F3398"/>
          <cell r="G3398" t="str">
            <v>LX PAC SB 59ML BLEU INDANTH</v>
          </cell>
          <cell r="H3398" t="str">
            <v>LQX PROFESSIONAL SOFT BODY 59ML BTL INDANTHRENE BLUE</v>
          </cell>
          <cell r="I3398" t="str">
            <v>LX PSB 59ML B INDAN BL         SP</v>
          </cell>
          <cell r="J3398">
            <v>9.61</v>
          </cell>
          <cell r="K3398">
            <v>9.8000000000000007</v>
          </cell>
          <cell r="L3398">
            <v>1.9771071800208252E-2</v>
          </cell>
          <cell r="M3398" t="str">
            <v>Actif</v>
          </cell>
          <cell r="N3398"/>
          <cell r="O3398" t="str">
            <v>LIQUITEX</v>
          </cell>
          <cell r="P3398" t="str">
            <v>FINE ARTS</v>
          </cell>
          <cell r="Q3398" t="str">
            <v>LX ACRYLIC</v>
          </cell>
          <cell r="R3398" t="str">
            <v>SOFT BODY ACRYLIC</v>
          </cell>
          <cell r="S3398" t="str">
            <v>59ML BOTTLE</v>
          </cell>
          <cell r="T3398" t="str">
            <v>Série 3</v>
          </cell>
          <cell r="U3398" t="str">
            <v>X0322</v>
          </cell>
          <cell r="V3398" t="str">
            <v>10102100005137</v>
          </cell>
          <cell r="W3398" t="str">
            <v>32139000</v>
          </cell>
          <cell r="X3398" t="str">
            <v>FRANCE</v>
          </cell>
          <cell r="Y3398">
            <v>3</v>
          </cell>
        </row>
        <row r="3399">
          <cell r="A3399" t="str">
            <v>887452028505</v>
          </cell>
          <cell r="B3399" t="str">
            <v>1959505</v>
          </cell>
          <cell r="C3399" t="str">
            <v>LQX PRO ACRYLIQUE SOFT BODY 59ML BTL GRIS FEUTRE</v>
          </cell>
          <cell r="D3399">
            <v>84</v>
          </cell>
          <cell r="E3399"/>
          <cell r="F3399"/>
          <cell r="G3399" t="str">
            <v>LX PAC SB 59ML BTL GRIS FEUTR</v>
          </cell>
          <cell r="H3399" t="str">
            <v>LQX PROFESSIONAL SOFT BODY 59ML BTL MUTED GREY</v>
          </cell>
          <cell r="I3399" t="str">
            <v>LX PSB 59ML B MTD GRY          SP</v>
          </cell>
          <cell r="J3399">
            <v>9.61</v>
          </cell>
          <cell r="K3399">
            <v>9.8000000000000007</v>
          </cell>
          <cell r="L3399">
            <v>1.9771071800208252E-2</v>
          </cell>
          <cell r="M3399" t="str">
            <v>Actif</v>
          </cell>
          <cell r="N3399"/>
          <cell r="O3399" t="str">
            <v>LIQUITEX</v>
          </cell>
          <cell r="P3399" t="str">
            <v>FINE ARTS</v>
          </cell>
          <cell r="Q3399" t="str">
            <v>LX ACRYLIC</v>
          </cell>
          <cell r="R3399" t="str">
            <v>SOFT BODY ACRYLIC</v>
          </cell>
          <cell r="S3399" t="str">
            <v>59ML BOTTLE</v>
          </cell>
          <cell r="T3399" t="str">
            <v>Série 3</v>
          </cell>
          <cell r="U3399" t="str">
            <v>X0505</v>
          </cell>
          <cell r="V3399" t="str">
            <v>10102100005137</v>
          </cell>
          <cell r="W3399" t="str">
            <v>32139000</v>
          </cell>
          <cell r="X3399" t="str">
            <v>FRANCE</v>
          </cell>
          <cell r="Y3399">
            <v>3</v>
          </cell>
        </row>
        <row r="3400">
          <cell r="A3400" t="str">
            <v>887452997740</v>
          </cell>
          <cell r="B3400" t="str">
            <v>1959889</v>
          </cell>
          <cell r="C3400" t="str">
            <v>LQX PRO ACRYLIQUE SOFT BODY 59ML BTL JAUNE CLAIR SS CADMIUM</v>
          </cell>
          <cell r="D3400">
            <v>84</v>
          </cell>
          <cell r="E3400"/>
          <cell r="F3400"/>
          <cell r="G3400" t="str">
            <v>LX PAC SB 59ML JNE CL SS CAD</v>
          </cell>
          <cell r="H3400" t="str">
            <v>LQX PRO SOFT BODY 59ML BTL CADMIUM-FREE YELLOW LIGHT</v>
          </cell>
          <cell r="I3400" t="str">
            <v>LX PSB 59ML B CAD F YEL LT     SP</v>
          </cell>
          <cell r="J3400">
            <v>9.61</v>
          </cell>
          <cell r="K3400">
            <v>9.8000000000000007</v>
          </cell>
          <cell r="L3400">
            <v>1.9771071800208252E-2</v>
          </cell>
          <cell r="M3400" t="str">
            <v>Actif</v>
          </cell>
          <cell r="N3400"/>
          <cell r="O3400" t="str">
            <v>LIQUITEX</v>
          </cell>
          <cell r="P3400" t="str">
            <v>FINE ARTS</v>
          </cell>
          <cell r="Q3400" t="str">
            <v>LX ACRYLIC</v>
          </cell>
          <cell r="R3400" t="str">
            <v>SOFT BODY ACRYLIC</v>
          </cell>
          <cell r="S3400" t="str">
            <v>59ML BOTTLE</v>
          </cell>
          <cell r="T3400" t="str">
            <v>Série 3</v>
          </cell>
          <cell r="U3400" t="str">
            <v>X0889</v>
          </cell>
          <cell r="V3400" t="str">
            <v>10102100005137</v>
          </cell>
          <cell r="W3400" t="str">
            <v>32139000</v>
          </cell>
          <cell r="X3400" t="str">
            <v>FRANCE</v>
          </cell>
          <cell r="Y3400">
            <v>3</v>
          </cell>
        </row>
        <row r="3401">
          <cell r="A3401" t="str">
            <v>887452997764</v>
          </cell>
          <cell r="B3401" t="str">
            <v>1959891</v>
          </cell>
          <cell r="C3401" t="str">
            <v>LQX PRO ACRYLIQUE SOFT BODY 59ML BTL JAUNE FONCE SS CADMIUM</v>
          </cell>
          <cell r="D3401">
            <v>84</v>
          </cell>
          <cell r="E3401"/>
          <cell r="F3401"/>
          <cell r="G3401" t="str">
            <v>LX PAC SB 59ML JNE FCE SS CAD</v>
          </cell>
          <cell r="H3401" t="str">
            <v>LQX PROFESSIONAL SOFT BODY 59ML BTL CADMIUM-FREE YELLOW DEEP</v>
          </cell>
          <cell r="I3401" t="str">
            <v>LX PSB 59ML B CAD F YEL DP     SP</v>
          </cell>
          <cell r="J3401">
            <v>9.61</v>
          </cell>
          <cell r="K3401">
            <v>9.8000000000000007</v>
          </cell>
          <cell r="L3401">
            <v>1.9771071800208252E-2</v>
          </cell>
          <cell r="M3401" t="str">
            <v>Actif</v>
          </cell>
          <cell r="N3401"/>
          <cell r="O3401" t="str">
            <v>LIQUITEX</v>
          </cell>
          <cell r="P3401" t="str">
            <v>FINE ARTS</v>
          </cell>
          <cell r="Q3401" t="str">
            <v>LX ACRYLIC</v>
          </cell>
          <cell r="R3401" t="str">
            <v>SOFT BODY ACRYLIC</v>
          </cell>
          <cell r="S3401" t="str">
            <v>59ML BOTTLE</v>
          </cell>
          <cell r="T3401" t="str">
            <v>Série 3</v>
          </cell>
          <cell r="U3401" t="str">
            <v>X0891</v>
          </cell>
          <cell r="V3401" t="str">
            <v>10102100005137</v>
          </cell>
          <cell r="W3401" t="str">
            <v>32139000</v>
          </cell>
          <cell r="X3401" t="str">
            <v>FRANCE</v>
          </cell>
          <cell r="Y3401">
            <v>3</v>
          </cell>
        </row>
        <row r="3402">
          <cell r="A3402" t="str">
            <v>887452997757</v>
          </cell>
          <cell r="B3402" t="str">
            <v>1959890</v>
          </cell>
          <cell r="C3402" t="str">
            <v>LQX PRO ACRYLIQUE SOFT BODY 59ML BTL JAUNE MOYEN SS CADMIUM</v>
          </cell>
          <cell r="D3402">
            <v>84</v>
          </cell>
          <cell r="E3402"/>
          <cell r="F3402"/>
          <cell r="G3402" t="str">
            <v>LX PAC SB 59ML JNE MOY SS CAD</v>
          </cell>
          <cell r="H3402" t="str">
            <v>LQX PRO SOFT BODY 59ML BTL CADMIUM-FREE YELLOW MEDIUM</v>
          </cell>
          <cell r="I3402" t="str">
            <v>LX PSB 59ML B CAD F YEL MED    SP</v>
          </cell>
          <cell r="J3402">
            <v>9.61</v>
          </cell>
          <cell r="K3402">
            <v>9.8000000000000007</v>
          </cell>
          <cell r="L3402">
            <v>1.9771071800208252E-2</v>
          </cell>
          <cell r="M3402" t="str">
            <v>Actif</v>
          </cell>
          <cell r="N3402"/>
          <cell r="O3402" t="str">
            <v>LIQUITEX</v>
          </cell>
          <cell r="P3402" t="str">
            <v>FINE ARTS</v>
          </cell>
          <cell r="Q3402" t="str">
            <v>LX ACRYLIC</v>
          </cell>
          <cell r="R3402" t="str">
            <v>SOFT BODY ACRYLIC</v>
          </cell>
          <cell r="S3402" t="str">
            <v>59ML BOTTLE</v>
          </cell>
          <cell r="T3402" t="str">
            <v>Série 3</v>
          </cell>
          <cell r="U3402" t="str">
            <v>X0890</v>
          </cell>
          <cell r="V3402" t="str">
            <v>10102100005137</v>
          </cell>
          <cell r="W3402" t="str">
            <v>32139000</v>
          </cell>
          <cell r="X3402" t="str">
            <v>FRANCE</v>
          </cell>
          <cell r="Y3402">
            <v>3</v>
          </cell>
        </row>
        <row r="3403">
          <cell r="A3403" t="str">
            <v>887452997894</v>
          </cell>
          <cell r="B3403" t="str">
            <v>1959300</v>
          </cell>
          <cell r="C3403" t="str">
            <v>LQX PRO ACRYLIQUE SOFT BODY 59ML BTL MAGENTA FONCE</v>
          </cell>
          <cell r="D3403">
            <v>84</v>
          </cell>
          <cell r="E3403"/>
          <cell r="F3403"/>
          <cell r="G3403" t="str">
            <v>LX PAC SB 59ML BTL MAGENTA FCE</v>
          </cell>
          <cell r="H3403" t="str">
            <v>LQX PROFESSIONAL SOFT BODY 59ML BTL DEEP MAGENTA</v>
          </cell>
          <cell r="I3403" t="str">
            <v>LX PSB 59ML B DP MAG           SP</v>
          </cell>
          <cell r="J3403">
            <v>9.61</v>
          </cell>
          <cell r="K3403">
            <v>9.8000000000000007</v>
          </cell>
          <cell r="L3403">
            <v>1.9771071800208252E-2</v>
          </cell>
          <cell r="M3403" t="str">
            <v>Actif</v>
          </cell>
          <cell r="N3403"/>
          <cell r="O3403" t="str">
            <v>LIQUITEX</v>
          </cell>
          <cell r="P3403" t="str">
            <v>FINE ARTS</v>
          </cell>
          <cell r="Q3403" t="str">
            <v>LX ACRYLIC</v>
          </cell>
          <cell r="R3403" t="str">
            <v>SOFT BODY ACRYLIC</v>
          </cell>
          <cell r="S3403" t="str">
            <v>59ML BOTTLE</v>
          </cell>
          <cell r="T3403" t="str">
            <v>Série 3</v>
          </cell>
          <cell r="U3403" t="str">
            <v>X0300</v>
          </cell>
          <cell r="V3403" t="str">
            <v>10102100005137</v>
          </cell>
          <cell r="W3403" t="str">
            <v>32139000</v>
          </cell>
          <cell r="X3403" t="str">
            <v>FRANCE</v>
          </cell>
          <cell r="Y3403">
            <v>3</v>
          </cell>
        </row>
        <row r="3404">
          <cell r="A3404" t="str">
            <v>887452028468</v>
          </cell>
          <cell r="B3404" t="str">
            <v>1959504</v>
          </cell>
          <cell r="C3404" t="str">
            <v>LQX PRO ACRYLIQUE SOFT BODY 59ML BTL ROSE FEUTRE</v>
          </cell>
          <cell r="D3404">
            <v>84</v>
          </cell>
          <cell r="E3404"/>
          <cell r="F3404"/>
          <cell r="G3404" t="str">
            <v>LX PAC SB 59ML BTL ROSE FEUTR</v>
          </cell>
          <cell r="H3404" t="str">
            <v>LQX PROFESSIONAL SOFT BODY 59ML BTL MUTED PINK</v>
          </cell>
          <cell r="I3404" t="str">
            <v>LX PSB 59ML B MTD PNK          SP</v>
          </cell>
          <cell r="J3404">
            <v>9.61</v>
          </cell>
          <cell r="K3404">
            <v>9.8000000000000007</v>
          </cell>
          <cell r="L3404">
            <v>1.9771071800208252E-2</v>
          </cell>
          <cell r="M3404" t="str">
            <v>Actif</v>
          </cell>
          <cell r="N3404"/>
          <cell r="O3404" t="str">
            <v>LIQUITEX</v>
          </cell>
          <cell r="P3404" t="str">
            <v>FINE ARTS</v>
          </cell>
          <cell r="Q3404" t="str">
            <v>LX ACRYLIC</v>
          </cell>
          <cell r="R3404" t="str">
            <v>SOFT BODY ACRYLIC</v>
          </cell>
          <cell r="S3404" t="str">
            <v>59ML BOTTLE</v>
          </cell>
          <cell r="T3404" t="str">
            <v>Série 3</v>
          </cell>
          <cell r="U3404" t="str">
            <v>X0504</v>
          </cell>
          <cell r="V3404" t="str">
            <v>10102100005137</v>
          </cell>
          <cell r="W3404" t="str">
            <v>32139000</v>
          </cell>
          <cell r="X3404" t="str">
            <v>FRANCE</v>
          </cell>
          <cell r="Y3404">
            <v>3</v>
          </cell>
        </row>
        <row r="3405">
          <cell r="A3405" t="str">
            <v>887452998372</v>
          </cell>
          <cell r="B3405" t="str">
            <v>1959112</v>
          </cell>
          <cell r="C3405" t="str">
            <v>LQX PRO ACRYLIQUE SOFT BODY 59ML BTL ROUGE ACRA</v>
          </cell>
          <cell r="D3405">
            <v>84</v>
          </cell>
          <cell r="E3405"/>
          <cell r="F3405"/>
          <cell r="G3405" t="str">
            <v>LX PAC SB 59ML BTL RGE ACRA</v>
          </cell>
          <cell r="H3405" t="str">
            <v>LQX PROFESSIONAL SOFT BODY 59ML BTL QUINACRIDONE RED</v>
          </cell>
          <cell r="I3405" t="str">
            <v>LX PSB 59ML B QUINA RED        SP</v>
          </cell>
          <cell r="J3405">
            <v>9.61</v>
          </cell>
          <cell r="K3405">
            <v>9.8000000000000007</v>
          </cell>
          <cell r="L3405">
            <v>1.9771071800208252E-2</v>
          </cell>
          <cell r="M3405" t="str">
            <v>Actif</v>
          </cell>
          <cell r="N3405"/>
          <cell r="O3405" t="str">
            <v>LIQUITEX</v>
          </cell>
          <cell r="P3405" t="str">
            <v>FINE ARTS</v>
          </cell>
          <cell r="Q3405" t="str">
            <v>LX ACRYLIC</v>
          </cell>
          <cell r="R3405" t="str">
            <v>SOFT BODY ACRYLIC</v>
          </cell>
          <cell r="S3405" t="str">
            <v>59ML BOTTLE</v>
          </cell>
          <cell r="T3405" t="str">
            <v>Série 3</v>
          </cell>
          <cell r="U3405" t="str">
            <v>X0112</v>
          </cell>
          <cell r="V3405" t="str">
            <v>10102100005137</v>
          </cell>
          <cell r="W3405" t="str">
            <v>32139000</v>
          </cell>
          <cell r="X3405" t="str">
            <v>FRANCE</v>
          </cell>
          <cell r="Y3405">
            <v>3</v>
          </cell>
        </row>
        <row r="3406">
          <cell r="A3406" t="str">
            <v>887452998389</v>
          </cell>
          <cell r="B3406" t="str">
            <v>1959109</v>
          </cell>
          <cell r="C3406" t="str">
            <v>LQX PRO ACRYLIQUE SOFT BODY 59ML BTL ROUGE ORANGE ACRA</v>
          </cell>
          <cell r="D3406">
            <v>84</v>
          </cell>
          <cell r="E3406"/>
          <cell r="F3406"/>
          <cell r="G3406" t="str">
            <v>LX PAC SB 59ML RGE ORANGE ACRA</v>
          </cell>
          <cell r="H3406" t="str">
            <v>LQX PROFESSIONAL SOFT BODY 59ML BTL QUINACRIDONE RED-ORANGE</v>
          </cell>
          <cell r="I3406" t="str">
            <v>LX PSB 59ML B QUINA RED ORA    SP</v>
          </cell>
          <cell r="J3406">
            <v>9.61</v>
          </cell>
          <cell r="K3406">
            <v>9.8000000000000007</v>
          </cell>
          <cell r="L3406">
            <v>1.9771071800208252E-2</v>
          </cell>
          <cell r="M3406" t="str">
            <v>Actif</v>
          </cell>
          <cell r="N3406"/>
          <cell r="O3406" t="str">
            <v>LIQUITEX</v>
          </cell>
          <cell r="P3406" t="str">
            <v>FINE ARTS</v>
          </cell>
          <cell r="Q3406" t="str">
            <v>LX ACRYLIC</v>
          </cell>
          <cell r="R3406" t="str">
            <v>SOFT BODY ACRYLIC</v>
          </cell>
          <cell r="S3406" t="str">
            <v>59ML BOTTLE</v>
          </cell>
          <cell r="T3406" t="str">
            <v>Série 3</v>
          </cell>
          <cell r="U3406" t="str">
            <v>X0109</v>
          </cell>
          <cell r="V3406" t="str">
            <v>10102100005137</v>
          </cell>
          <cell r="W3406" t="str">
            <v>32139000</v>
          </cell>
          <cell r="X3406" t="str">
            <v>FRANCE</v>
          </cell>
          <cell r="Y3406">
            <v>3</v>
          </cell>
        </row>
        <row r="3407">
          <cell r="A3407" t="str">
            <v>887452998563</v>
          </cell>
          <cell r="B3407" t="str">
            <v>1959620</v>
          </cell>
          <cell r="C3407" t="str">
            <v>LQX PRO ACRYLIQUE SOFT BODY 59ML BTL ROUGE ORANGE VIF</v>
          </cell>
          <cell r="D3407">
            <v>84</v>
          </cell>
          <cell r="E3407"/>
          <cell r="F3407"/>
          <cell r="G3407" t="str">
            <v>LX PAC SB 59ML RGE ORANGE VIF</v>
          </cell>
          <cell r="H3407" t="str">
            <v>LQX PROFESSIONAL SOFT BODY 59ML BTL VIVID RED ORANGE</v>
          </cell>
          <cell r="I3407" t="str">
            <v>LX PSB 59ML B VIVID RED ORA    SP</v>
          </cell>
          <cell r="J3407">
            <v>9.61</v>
          </cell>
          <cell r="K3407">
            <v>9.8000000000000007</v>
          </cell>
          <cell r="L3407">
            <v>1.9771071800208252E-2</v>
          </cell>
          <cell r="M3407" t="str">
            <v>Actif</v>
          </cell>
          <cell r="N3407"/>
          <cell r="O3407" t="str">
            <v>LIQUITEX</v>
          </cell>
          <cell r="P3407" t="str">
            <v>FINE ARTS</v>
          </cell>
          <cell r="Q3407" t="str">
            <v>LX ACRYLIC</v>
          </cell>
          <cell r="R3407" t="str">
            <v>SOFT BODY ACRYLIC</v>
          </cell>
          <cell r="S3407" t="str">
            <v>59ML BOTTLE</v>
          </cell>
          <cell r="T3407" t="str">
            <v>Série 3</v>
          </cell>
          <cell r="U3407" t="str">
            <v>X0620</v>
          </cell>
          <cell r="V3407" t="str">
            <v>10102100005137</v>
          </cell>
          <cell r="W3407" t="str">
            <v>32139000</v>
          </cell>
          <cell r="X3407" t="str">
            <v>FRANCE</v>
          </cell>
          <cell r="Y3407">
            <v>3</v>
          </cell>
        </row>
        <row r="3408">
          <cell r="A3408" t="str">
            <v>887452998440</v>
          </cell>
          <cell r="B3408" t="str">
            <v>1959129</v>
          </cell>
          <cell r="C3408" t="str">
            <v>LQX PRO ACRYLIQUE SOFT BODY 59ML BTL TERRE SIENNE BRULEE TRA</v>
          </cell>
          <cell r="D3408">
            <v>84</v>
          </cell>
          <cell r="E3408"/>
          <cell r="F3408"/>
          <cell r="G3408" t="str">
            <v>LX PAC SB 59ML BTL T S B TRA</v>
          </cell>
          <cell r="H3408" t="str">
            <v>LQX PROFESSIONAL SOFT BODY 59ML BTL TRANSPARENT BURNT SIENNA</v>
          </cell>
          <cell r="I3408" t="str">
            <v>LX PSB 59ML B TRA BRT SIEN     SP</v>
          </cell>
          <cell r="J3408">
            <v>9.61</v>
          </cell>
          <cell r="K3408">
            <v>9.8000000000000007</v>
          </cell>
          <cell r="L3408">
            <v>1.9771071800208252E-2</v>
          </cell>
          <cell r="M3408" t="str">
            <v>Actif</v>
          </cell>
          <cell r="N3408"/>
          <cell r="O3408" t="str">
            <v>LIQUITEX</v>
          </cell>
          <cell r="P3408" t="str">
            <v>FINE ARTS</v>
          </cell>
          <cell r="Q3408" t="str">
            <v>LX ACRYLIC</v>
          </cell>
          <cell r="R3408" t="str">
            <v>SOFT BODY ACRYLIC</v>
          </cell>
          <cell r="S3408" t="str">
            <v>59ML BOTTLE</v>
          </cell>
          <cell r="T3408" t="str">
            <v>Série 3</v>
          </cell>
          <cell r="U3408" t="str">
            <v>X0129</v>
          </cell>
          <cell r="V3408" t="str">
            <v>10102100005137</v>
          </cell>
          <cell r="W3408" t="str">
            <v>32139000</v>
          </cell>
          <cell r="X3408" t="str">
            <v>FRANCE</v>
          </cell>
          <cell r="Y3408">
            <v>3</v>
          </cell>
        </row>
        <row r="3409">
          <cell r="A3409" t="str">
            <v>887452998471</v>
          </cell>
          <cell r="B3409" t="str">
            <v>1959332</v>
          </cell>
          <cell r="C3409" t="str">
            <v>LQX PRO ACRYLIQUE SOFT BODY 59ML BTL TERRE SIENNE NATUREL TR</v>
          </cell>
          <cell r="D3409">
            <v>84</v>
          </cell>
          <cell r="E3409"/>
          <cell r="F3409"/>
          <cell r="G3409" t="str">
            <v>LX PAC SB 59ML BTL T S N TR</v>
          </cell>
          <cell r="H3409" t="str">
            <v>LQX PROFESSIONAL SOFT BODY 59ML BTL TRANSPARENT RAW SIENNA</v>
          </cell>
          <cell r="I3409" t="str">
            <v>LX PSB 59ML B TRA RAW SIEN     SP</v>
          </cell>
          <cell r="J3409">
            <v>9.61</v>
          </cell>
          <cell r="K3409">
            <v>9.8000000000000007</v>
          </cell>
          <cell r="L3409">
            <v>1.9771071800208252E-2</v>
          </cell>
          <cell r="M3409" t="str">
            <v>Actif</v>
          </cell>
          <cell r="N3409"/>
          <cell r="O3409" t="str">
            <v>LIQUITEX</v>
          </cell>
          <cell r="P3409" t="str">
            <v>FINE ARTS</v>
          </cell>
          <cell r="Q3409" t="str">
            <v>LX ACRYLIC</v>
          </cell>
          <cell r="R3409" t="str">
            <v>SOFT BODY ACRYLIC</v>
          </cell>
          <cell r="S3409" t="str">
            <v>59ML BOTTLE</v>
          </cell>
          <cell r="T3409" t="str">
            <v>Série 3</v>
          </cell>
          <cell r="U3409" t="str">
            <v>X0332</v>
          </cell>
          <cell r="V3409" t="str">
            <v>10102100005137</v>
          </cell>
          <cell r="W3409" t="str">
            <v>32139000</v>
          </cell>
          <cell r="X3409" t="str">
            <v>FRANCE</v>
          </cell>
          <cell r="Y3409">
            <v>3</v>
          </cell>
        </row>
        <row r="3410">
          <cell r="A3410" t="str">
            <v>887452028499</v>
          </cell>
          <cell r="B3410" t="str">
            <v>1959503</v>
          </cell>
          <cell r="C3410" t="str">
            <v>LQX PRO ACRYLIQUE SOFT BODY 59ML BTL TURQUOISE FEUTRE</v>
          </cell>
          <cell r="D3410">
            <v>84</v>
          </cell>
          <cell r="E3410"/>
          <cell r="F3410"/>
          <cell r="G3410" t="str">
            <v>LX PAC SB 59ML TURQ FEUTR</v>
          </cell>
          <cell r="H3410" t="str">
            <v>LQX PROFESSIONAL SOFT BODY 59ML BTL MUTED TURQUOISE</v>
          </cell>
          <cell r="I3410" t="str">
            <v>LX PSB 59ML B MTD TURQ         SP</v>
          </cell>
          <cell r="J3410">
            <v>9.61</v>
          </cell>
          <cell r="K3410">
            <v>9.8000000000000007</v>
          </cell>
          <cell r="L3410">
            <v>1.9771071800208252E-2</v>
          </cell>
          <cell r="M3410" t="str">
            <v>Actif</v>
          </cell>
          <cell r="N3410"/>
          <cell r="O3410" t="str">
            <v>LIQUITEX</v>
          </cell>
          <cell r="P3410" t="str">
            <v>FINE ARTS</v>
          </cell>
          <cell r="Q3410" t="str">
            <v>LX ACRYLIC</v>
          </cell>
          <cell r="R3410" t="str">
            <v>SOFT BODY ACRYLIC</v>
          </cell>
          <cell r="S3410" t="str">
            <v>59ML BOTTLE</v>
          </cell>
          <cell r="T3410" t="str">
            <v>Série 3</v>
          </cell>
          <cell r="U3410" t="str">
            <v>X0503</v>
          </cell>
          <cell r="V3410" t="str">
            <v>10102100005137</v>
          </cell>
          <cell r="W3410" t="str">
            <v>32139000</v>
          </cell>
          <cell r="X3410" t="str">
            <v>FRANCE</v>
          </cell>
          <cell r="Y3410">
            <v>3</v>
          </cell>
        </row>
        <row r="3411">
          <cell r="A3411" t="str">
            <v>887452028482</v>
          </cell>
          <cell r="B3411" t="str">
            <v>1959501</v>
          </cell>
          <cell r="C3411" t="str">
            <v>LQX PRO ACRYLIQUE SOFT BODY 59ML BTL VERT FEUTRE</v>
          </cell>
          <cell r="D3411">
            <v>84</v>
          </cell>
          <cell r="E3411"/>
          <cell r="F3411"/>
          <cell r="G3411" t="str">
            <v>LX PAC SB 59ML BTL VERT FEUTR</v>
          </cell>
          <cell r="H3411" t="str">
            <v>LQX PROFESSIONAL SOFT BODY 59ML BTL MUTED GREEN</v>
          </cell>
          <cell r="I3411" t="str">
            <v>LX PSB 59ML B MTD GRE          SP</v>
          </cell>
          <cell r="J3411">
            <v>9.61</v>
          </cell>
          <cell r="K3411">
            <v>9.8000000000000007</v>
          </cell>
          <cell r="L3411">
            <v>1.9771071800208252E-2</v>
          </cell>
          <cell r="M3411" t="str">
            <v>Actif</v>
          </cell>
          <cell r="N3411"/>
          <cell r="O3411" t="str">
            <v>LIQUITEX</v>
          </cell>
          <cell r="P3411" t="str">
            <v>FINE ARTS</v>
          </cell>
          <cell r="Q3411" t="str">
            <v>LX ACRYLIC</v>
          </cell>
          <cell r="R3411" t="str">
            <v>SOFT BODY ACRYLIC</v>
          </cell>
          <cell r="S3411" t="str">
            <v>59ML BOTTLE</v>
          </cell>
          <cell r="T3411" t="str">
            <v>Série 3</v>
          </cell>
          <cell r="U3411" t="str">
            <v>X0501</v>
          </cell>
          <cell r="V3411" t="str">
            <v>10102100005137</v>
          </cell>
          <cell r="W3411" t="str">
            <v>32139000</v>
          </cell>
          <cell r="X3411" t="str">
            <v>FRANCE</v>
          </cell>
          <cell r="Y3411">
            <v>3</v>
          </cell>
        </row>
        <row r="3412">
          <cell r="A3412" t="str">
            <v>887452998334</v>
          </cell>
          <cell r="B3412" t="str">
            <v>1959118</v>
          </cell>
          <cell r="C3412" t="str">
            <v>LQX PRO ACRYLIQUE SOFT BODY 59ML BTL VIOLET BLEU ACRA</v>
          </cell>
          <cell r="D3412">
            <v>84</v>
          </cell>
          <cell r="E3412"/>
          <cell r="F3412"/>
          <cell r="G3412" t="str">
            <v>LX PAC SB 59ML VIOLET BLEU ACR</v>
          </cell>
          <cell r="H3412" t="str">
            <v>LQX PROFESSIONAL SOFT BODY 59ML BTL QUINACRIDONE BLUE VIOLET</v>
          </cell>
          <cell r="I3412" t="str">
            <v>LX PSB 59ML B QUINA BL VLT     SP</v>
          </cell>
          <cell r="J3412">
            <v>9.61</v>
          </cell>
          <cell r="K3412">
            <v>9.8000000000000007</v>
          </cell>
          <cell r="L3412">
            <v>1.9771071800208252E-2</v>
          </cell>
          <cell r="M3412" t="str">
            <v>Actif</v>
          </cell>
          <cell r="N3412"/>
          <cell r="O3412" t="str">
            <v>LIQUITEX</v>
          </cell>
          <cell r="P3412" t="str">
            <v>FINE ARTS</v>
          </cell>
          <cell r="Q3412" t="str">
            <v>LX ACRYLIC</v>
          </cell>
          <cell r="R3412" t="str">
            <v>SOFT BODY ACRYLIC</v>
          </cell>
          <cell r="S3412" t="str">
            <v>59ML BOTTLE</v>
          </cell>
          <cell r="T3412" t="str">
            <v>Série 3</v>
          </cell>
          <cell r="U3412" t="str">
            <v>X0118</v>
          </cell>
          <cell r="V3412" t="str">
            <v>10102100005137</v>
          </cell>
          <cell r="W3412" t="str">
            <v>32139000</v>
          </cell>
          <cell r="X3412" t="str">
            <v>FRANCE</v>
          </cell>
          <cell r="Y3412">
            <v>3</v>
          </cell>
        </row>
        <row r="3413">
          <cell r="A3413" t="str">
            <v>887452028475</v>
          </cell>
          <cell r="B3413" t="str">
            <v>1959502</v>
          </cell>
          <cell r="C3413" t="str">
            <v>LQX PRO ACRYLIQUE SOFT BODY 59ML BTL VIOLET FEUTRE</v>
          </cell>
          <cell r="D3413">
            <v>84</v>
          </cell>
          <cell r="E3413"/>
          <cell r="F3413"/>
          <cell r="G3413" t="str">
            <v>LX PAC SB 59ML VIOLET FEUTR</v>
          </cell>
          <cell r="H3413" t="str">
            <v>LQX PROFESSIONAL SOFT BODY 59ML BTL MUTED VIOLET</v>
          </cell>
          <cell r="I3413" t="str">
            <v>LX PSB 59ML B MTD VLT          SP</v>
          </cell>
          <cell r="J3413">
            <v>9.61</v>
          </cell>
          <cell r="K3413">
            <v>9.8000000000000007</v>
          </cell>
          <cell r="L3413">
            <v>1.9771071800208252E-2</v>
          </cell>
          <cell r="M3413" t="str">
            <v>Actif</v>
          </cell>
          <cell r="N3413"/>
          <cell r="O3413" t="str">
            <v>LIQUITEX</v>
          </cell>
          <cell r="P3413" t="str">
            <v>FINE ARTS</v>
          </cell>
          <cell r="Q3413" t="str">
            <v>LX ACRYLIC</v>
          </cell>
          <cell r="R3413" t="str">
            <v>SOFT BODY ACRYLIC</v>
          </cell>
          <cell r="S3413" t="str">
            <v>59ML BOTTLE</v>
          </cell>
          <cell r="T3413" t="str">
            <v>Série 3</v>
          </cell>
          <cell r="U3413" t="str">
            <v>X0502</v>
          </cell>
          <cell r="V3413" t="str">
            <v>10102100005137</v>
          </cell>
          <cell r="W3413" t="str">
            <v>32139000</v>
          </cell>
          <cell r="X3413" t="str">
            <v>FRANCE</v>
          </cell>
          <cell r="Y3413">
            <v>3</v>
          </cell>
        </row>
        <row r="3414">
          <cell r="A3414" t="str">
            <v>887452054474</v>
          </cell>
          <cell r="B3414" t="str">
            <v>8870346</v>
          </cell>
          <cell r="C3414" t="str">
            <v>LQX PRO ACRYLIQUE SOFT BODY 59ML BTL BLEU COBALT ROW</v>
          </cell>
          <cell r="D3414">
            <v>84</v>
          </cell>
          <cell r="E3414" t="str">
            <v>887452997849</v>
          </cell>
          <cell r="F3414" t="str">
            <v>1959170</v>
          </cell>
          <cell r="G3414" t="str">
            <v>LX PAC SB 59ML BLEU COBALT ROW</v>
          </cell>
          <cell r="H3414" t="str">
            <v>LQX PROFESSIONAL SOFT BODY 59ML BTL COBALT BLUE ROW</v>
          </cell>
          <cell r="I3414" t="str">
            <v>LX PSB 59ML B COB BL ROW       SP</v>
          </cell>
          <cell r="J3414">
            <v>11.78</v>
          </cell>
          <cell r="K3414">
            <v>12.02</v>
          </cell>
          <cell r="L3414">
            <v>2.0373514431239408E-2</v>
          </cell>
          <cell r="M3414" t="str">
            <v>Actif</v>
          </cell>
          <cell r="N3414"/>
          <cell r="O3414" t="str">
            <v>LIQUITEX</v>
          </cell>
          <cell r="P3414" t="str">
            <v>FINE ARTS</v>
          </cell>
          <cell r="Q3414" t="str">
            <v>LX ACRYLIC</v>
          </cell>
          <cell r="R3414" t="str">
            <v>SOFT BODY ACRYLIC</v>
          </cell>
          <cell r="S3414" t="str">
            <v>59ML BOTTLE</v>
          </cell>
          <cell r="T3414" t="str">
            <v>Série 4</v>
          </cell>
          <cell r="U3414" t="str">
            <v>X0170</v>
          </cell>
          <cell r="V3414" t="str">
            <v>10102100005137</v>
          </cell>
          <cell r="W3414" t="str">
            <v>32139000</v>
          </cell>
          <cell r="X3414" t="str">
            <v>FRANCE</v>
          </cell>
          <cell r="Y3414">
            <v>3</v>
          </cell>
        </row>
        <row r="3415">
          <cell r="A3415" t="str">
            <v>887452998303</v>
          </cell>
          <cell r="B3415" t="str">
            <v>1959326</v>
          </cell>
          <cell r="C3415" t="str">
            <v>LQX PRO ACRYLIQUE SOFT BODY 59ML BTL CARMIN PYRROLE</v>
          </cell>
          <cell r="D3415">
            <v>84</v>
          </cell>
          <cell r="E3415"/>
          <cell r="F3415"/>
          <cell r="G3415" t="str">
            <v>LX PAC SB 59ML CARMIN PYRROLE</v>
          </cell>
          <cell r="H3415" t="str">
            <v>LQX PROFESSIONAL SOFT BODY 59ML BTL PYRROLE CRIMSON</v>
          </cell>
          <cell r="I3415" t="str">
            <v>LX PSB 59ML B PYR CRIM         SP</v>
          </cell>
          <cell r="J3415">
            <v>11.78</v>
          </cell>
          <cell r="K3415">
            <v>12.02</v>
          </cell>
          <cell r="L3415">
            <v>2.0373514431239408E-2</v>
          </cell>
          <cell r="M3415" t="str">
            <v>Actif</v>
          </cell>
          <cell r="N3415"/>
          <cell r="O3415" t="str">
            <v>LIQUITEX</v>
          </cell>
          <cell r="P3415" t="str">
            <v>FINE ARTS</v>
          </cell>
          <cell r="Q3415" t="str">
            <v>LX ACRYLIC</v>
          </cell>
          <cell r="R3415" t="str">
            <v>SOFT BODY ACRYLIC</v>
          </cell>
          <cell r="S3415" t="str">
            <v>59ML BOTTLE</v>
          </cell>
          <cell r="T3415" t="str">
            <v>Série 4</v>
          </cell>
          <cell r="U3415" t="str">
            <v>X0326</v>
          </cell>
          <cell r="V3415" t="str">
            <v>10102100005137</v>
          </cell>
          <cell r="W3415" t="str">
            <v>32139000</v>
          </cell>
          <cell r="X3415" t="str">
            <v>FRANCE</v>
          </cell>
          <cell r="Y3415">
            <v>3</v>
          </cell>
        </row>
        <row r="3416">
          <cell r="A3416" t="str">
            <v>887452054498</v>
          </cell>
          <cell r="B3416" t="str">
            <v>8870348</v>
          </cell>
          <cell r="C3416" t="str">
            <v>LQX PRO ACRYLIQUE SOFT BODY 59ML BTL COBALT TURQUOISE ROW</v>
          </cell>
          <cell r="D3416">
            <v>84</v>
          </cell>
          <cell r="E3416" t="str">
            <v>887452997870</v>
          </cell>
          <cell r="F3416" t="str">
            <v>1959169</v>
          </cell>
          <cell r="G3416" t="str">
            <v>LX PAC SB 59ML COBALT TURQ ROW</v>
          </cell>
          <cell r="H3416" t="str">
            <v>LQX PROFESSIONAL SOFT BODY 59ML BTL COBALT TURQUOISE ROW</v>
          </cell>
          <cell r="I3416" t="str">
            <v>LX PSB 59ML B COB TURQ ROW     SP</v>
          </cell>
          <cell r="J3416">
            <v>11.78</v>
          </cell>
          <cell r="K3416">
            <v>12.02</v>
          </cell>
          <cell r="L3416">
            <v>2.0373514431239408E-2</v>
          </cell>
          <cell r="M3416" t="str">
            <v>Actif</v>
          </cell>
          <cell r="N3416"/>
          <cell r="O3416" t="str">
            <v>LIQUITEX</v>
          </cell>
          <cell r="P3416" t="str">
            <v>FINE ARTS</v>
          </cell>
          <cell r="Q3416" t="str">
            <v>LX ACRYLIC</v>
          </cell>
          <cell r="R3416" t="str">
            <v>SOFT BODY ACRYLIC</v>
          </cell>
          <cell r="S3416" t="str">
            <v>59ML BOTTLE</v>
          </cell>
          <cell r="T3416" t="str">
            <v>Série 4</v>
          </cell>
          <cell r="U3416" t="str">
            <v>X0169</v>
          </cell>
          <cell r="V3416" t="str">
            <v>10102100005137</v>
          </cell>
          <cell r="W3416" t="str">
            <v>32139000</v>
          </cell>
          <cell r="X3416" t="str">
            <v>FRANCE</v>
          </cell>
          <cell r="Y3416">
            <v>3</v>
          </cell>
        </row>
        <row r="3417">
          <cell r="A3417" t="str">
            <v>887452997986</v>
          </cell>
          <cell r="B3417" t="str">
            <v>1959325</v>
          </cell>
          <cell r="C3417" t="str">
            <v>LQX PRO ACRYLIQUE SOFT BODY 59ML BTL OR VERT</v>
          </cell>
          <cell r="D3417">
            <v>84</v>
          </cell>
          <cell r="E3417"/>
          <cell r="F3417"/>
          <cell r="G3417" t="str">
            <v>LX PAC SB 59ML BTL OR VERT</v>
          </cell>
          <cell r="H3417" t="str">
            <v>LQX PROFESSIONAL SOFT BODY 59ML BTL GREEN GOLD</v>
          </cell>
          <cell r="I3417" t="str">
            <v>LX PSB 59ML B GRE GLD          SP</v>
          </cell>
          <cell r="J3417">
            <v>11.78</v>
          </cell>
          <cell r="K3417">
            <v>12.02</v>
          </cell>
          <cell r="L3417">
            <v>2.0373514431239408E-2</v>
          </cell>
          <cell r="M3417" t="str">
            <v>Actif</v>
          </cell>
          <cell r="N3417"/>
          <cell r="O3417" t="str">
            <v>LIQUITEX</v>
          </cell>
          <cell r="P3417" t="str">
            <v>FINE ARTS</v>
          </cell>
          <cell r="Q3417" t="str">
            <v>LX ACRYLIC</v>
          </cell>
          <cell r="R3417" t="str">
            <v>SOFT BODY ACRYLIC</v>
          </cell>
          <cell r="S3417" t="str">
            <v>59ML BOTTLE</v>
          </cell>
          <cell r="T3417" t="str">
            <v>Série 4</v>
          </cell>
          <cell r="U3417" t="str">
            <v>X0325</v>
          </cell>
          <cell r="V3417" t="str">
            <v>10102100005137</v>
          </cell>
          <cell r="W3417" t="str">
            <v>32139000</v>
          </cell>
          <cell r="X3417" t="str">
            <v>FRANCE</v>
          </cell>
          <cell r="Y3417">
            <v>3</v>
          </cell>
        </row>
        <row r="3418">
          <cell r="A3418" t="str">
            <v>887452998310</v>
          </cell>
          <cell r="B3418" t="str">
            <v>1959323</v>
          </cell>
          <cell r="C3418" t="str">
            <v>LQX PRO ACRYLIQUE SOFT BODY 59ML BTL ORANGE PYRROLE</v>
          </cell>
          <cell r="D3418">
            <v>84</v>
          </cell>
          <cell r="E3418"/>
          <cell r="F3418"/>
          <cell r="G3418" t="str">
            <v>LX PAC SB 59ML ORANGE PYRROLE</v>
          </cell>
          <cell r="H3418" t="str">
            <v>LQX PROFESSIONAL SOFT BODY 59ML BTL PYRROLE ORANGE</v>
          </cell>
          <cell r="I3418" t="str">
            <v>LX PSB 59ML B PYR ORA          SP</v>
          </cell>
          <cell r="J3418">
            <v>11.78</v>
          </cell>
          <cell r="K3418">
            <v>12.02</v>
          </cell>
          <cell r="L3418">
            <v>2.0373514431239408E-2</v>
          </cell>
          <cell r="M3418" t="str">
            <v>Actif</v>
          </cell>
          <cell r="N3418"/>
          <cell r="O3418" t="str">
            <v>LIQUITEX</v>
          </cell>
          <cell r="P3418" t="str">
            <v>FINE ARTS</v>
          </cell>
          <cell r="Q3418" t="str">
            <v>LX ACRYLIC</v>
          </cell>
          <cell r="R3418" t="str">
            <v>SOFT BODY ACRYLIC</v>
          </cell>
          <cell r="S3418" t="str">
            <v>59ML BOTTLE</v>
          </cell>
          <cell r="T3418" t="str">
            <v>Série 4</v>
          </cell>
          <cell r="U3418" t="str">
            <v>X0323</v>
          </cell>
          <cell r="V3418" t="str">
            <v>10102100005137</v>
          </cell>
          <cell r="W3418" t="str">
            <v>32139000</v>
          </cell>
          <cell r="X3418" t="str">
            <v>FRANCE</v>
          </cell>
          <cell r="Y3418">
            <v>3</v>
          </cell>
        </row>
        <row r="3419">
          <cell r="A3419" t="str">
            <v>887452997771</v>
          </cell>
          <cell r="B3419" t="str">
            <v>1959892</v>
          </cell>
          <cell r="C3419" t="str">
            <v>LQX PRO ACRYLIQUE SOFT BODY 59ML BTL ORANGE SANS CADMIUM</v>
          </cell>
          <cell r="D3419">
            <v>84</v>
          </cell>
          <cell r="E3419"/>
          <cell r="F3419"/>
          <cell r="G3419" t="str">
            <v>LX PAC SB 59ML ORANGE SANS CAD</v>
          </cell>
          <cell r="H3419" t="str">
            <v>LQX PROFESSIONAL SOFT BODY 59ML BTL CADMIUM-FREE ORANGE</v>
          </cell>
          <cell r="I3419" t="str">
            <v>LX PSB 59ML B CAD F ORA        SP</v>
          </cell>
          <cell r="J3419">
            <v>11.78</v>
          </cell>
          <cell r="K3419">
            <v>12.02</v>
          </cell>
          <cell r="L3419">
            <v>2.0373514431239408E-2</v>
          </cell>
          <cell r="M3419" t="str">
            <v>Actif</v>
          </cell>
          <cell r="N3419"/>
          <cell r="O3419" t="str">
            <v>LIQUITEX</v>
          </cell>
          <cell r="P3419" t="str">
            <v>FINE ARTS</v>
          </cell>
          <cell r="Q3419" t="str">
            <v>LX ACRYLIC</v>
          </cell>
          <cell r="R3419" t="str">
            <v>SOFT BODY ACRYLIC</v>
          </cell>
          <cell r="S3419" t="str">
            <v>59ML BOTTLE</v>
          </cell>
          <cell r="T3419" t="str">
            <v>Série 4</v>
          </cell>
          <cell r="U3419" t="str">
            <v>X0892</v>
          </cell>
          <cell r="V3419" t="str">
            <v>10102100005137</v>
          </cell>
          <cell r="W3419" t="str">
            <v>32139000</v>
          </cell>
          <cell r="X3419" t="str">
            <v>FRANCE</v>
          </cell>
          <cell r="Y3419">
            <v>3</v>
          </cell>
        </row>
        <row r="3420">
          <cell r="A3420" t="str">
            <v>887452997801</v>
          </cell>
          <cell r="B3420" t="str">
            <v>1959895</v>
          </cell>
          <cell r="C3420" t="str">
            <v>LQX PRO ACRYLIQUE SOFT BODY 59ML BTL ROUGE FONCE SS CADMIUM</v>
          </cell>
          <cell r="D3420">
            <v>84</v>
          </cell>
          <cell r="E3420"/>
          <cell r="F3420"/>
          <cell r="G3420" t="str">
            <v>LX PAC SB 59ML RGE FCE SS CAD</v>
          </cell>
          <cell r="H3420" t="str">
            <v>LQX PROFESSIONAL SOFT BODY 59ML BTL CADMIUM-FREE RED DEEP</v>
          </cell>
          <cell r="I3420" t="str">
            <v>LX PSB 59ML B CAD F RED DP     SP</v>
          </cell>
          <cell r="J3420">
            <v>11.78</v>
          </cell>
          <cell r="K3420">
            <v>12.02</v>
          </cell>
          <cell r="L3420">
            <v>2.0373514431239408E-2</v>
          </cell>
          <cell r="M3420" t="str">
            <v>Actif</v>
          </cell>
          <cell r="N3420"/>
          <cell r="O3420" t="str">
            <v>LIQUITEX</v>
          </cell>
          <cell r="P3420" t="str">
            <v>FINE ARTS</v>
          </cell>
          <cell r="Q3420" t="str">
            <v>LX ACRYLIC</v>
          </cell>
          <cell r="R3420" t="str">
            <v>SOFT BODY ACRYLIC</v>
          </cell>
          <cell r="S3420" t="str">
            <v>59ML BOTTLE</v>
          </cell>
          <cell r="T3420" t="str">
            <v>Série 4</v>
          </cell>
          <cell r="U3420" t="str">
            <v>X0895</v>
          </cell>
          <cell r="V3420" t="str">
            <v>10102100005137</v>
          </cell>
          <cell r="W3420" t="str">
            <v>32139000</v>
          </cell>
          <cell r="X3420" t="str">
            <v>FRANCE</v>
          </cell>
          <cell r="Y3420">
            <v>3</v>
          </cell>
        </row>
        <row r="3421">
          <cell r="A3421" t="str">
            <v>887452998327</v>
          </cell>
          <cell r="B3421" t="str">
            <v>1959321</v>
          </cell>
          <cell r="C3421" t="str">
            <v>LQX PRO ACRYLIQUE SOFT BODY 59ML BTL ROUGE PYRROLE</v>
          </cell>
          <cell r="D3421">
            <v>84</v>
          </cell>
          <cell r="E3421"/>
          <cell r="F3421"/>
          <cell r="G3421" t="str">
            <v>LX PAC SB 59ML BTL RGE PYRROLE</v>
          </cell>
          <cell r="H3421" t="str">
            <v>LQX PROFESSIONAL SOFT BODY 59ML BTL PYRROLE RED</v>
          </cell>
          <cell r="I3421" t="str">
            <v>LX PSB 59ML B PYR RED          SP</v>
          </cell>
          <cell r="J3421">
            <v>11.78</v>
          </cell>
          <cell r="K3421">
            <v>12.02</v>
          </cell>
          <cell r="L3421">
            <v>2.0373514431239408E-2</v>
          </cell>
          <cell r="M3421" t="str">
            <v>Actif</v>
          </cell>
          <cell r="N3421"/>
          <cell r="O3421" t="str">
            <v>LIQUITEX</v>
          </cell>
          <cell r="P3421" t="str">
            <v>FINE ARTS</v>
          </cell>
          <cell r="Q3421" t="str">
            <v>LX ACRYLIC</v>
          </cell>
          <cell r="R3421" t="str">
            <v>SOFT BODY ACRYLIC</v>
          </cell>
          <cell r="S3421" t="str">
            <v>59ML BOTTLE</v>
          </cell>
          <cell r="T3421" t="str">
            <v>Série 4</v>
          </cell>
          <cell r="U3421" t="str">
            <v>X0321</v>
          </cell>
          <cell r="V3421" t="str">
            <v>10102100005137</v>
          </cell>
          <cell r="W3421" t="str">
            <v>32139000</v>
          </cell>
          <cell r="X3421" t="str">
            <v>FRANCE</v>
          </cell>
          <cell r="Y3421">
            <v>3</v>
          </cell>
        </row>
        <row r="3422">
          <cell r="A3422" t="str">
            <v>887452054481</v>
          </cell>
          <cell r="B3422" t="str">
            <v>8870347</v>
          </cell>
          <cell r="C3422" t="str">
            <v>LQX PRO ACRYLIQUE SOFT BODY 59ML BTL VERT COBALT PALE ROW</v>
          </cell>
          <cell r="D3422">
            <v>84</v>
          </cell>
          <cell r="E3422" t="str">
            <v>887452997863</v>
          </cell>
          <cell r="F3422" t="str">
            <v>1959172</v>
          </cell>
          <cell r="G3422" t="str">
            <v>LX PAC SB 59ML VERT COB PL ROW</v>
          </cell>
          <cell r="H3422" t="str">
            <v>LQX PROFESSIONAL SOFT BODY 59ML BTL COBALT TEAL ROW</v>
          </cell>
          <cell r="I3422" t="str">
            <v>LX PSB 59ML B COB TEAL ROW     SP</v>
          </cell>
          <cell r="J3422">
            <v>11.78</v>
          </cell>
          <cell r="K3422">
            <v>12.02</v>
          </cell>
          <cell r="L3422">
            <v>2.0373514431239408E-2</v>
          </cell>
          <cell r="M3422" t="str">
            <v>Actif</v>
          </cell>
          <cell r="N3422"/>
          <cell r="O3422" t="str">
            <v>LIQUITEX</v>
          </cell>
          <cell r="P3422" t="str">
            <v>FINE ARTS</v>
          </cell>
          <cell r="Q3422" t="str">
            <v>LX ACRYLIC</v>
          </cell>
          <cell r="R3422" t="str">
            <v>SOFT BODY ACRYLIC</v>
          </cell>
          <cell r="S3422" t="str">
            <v>59ML BOTTLE</v>
          </cell>
          <cell r="T3422" t="str">
            <v>Série 4</v>
          </cell>
          <cell r="U3422" t="str">
            <v>X0172</v>
          </cell>
          <cell r="V3422" t="str">
            <v>10102100005137</v>
          </cell>
          <cell r="W3422" t="str">
            <v>32139000</v>
          </cell>
          <cell r="X3422" t="str">
            <v>FRANCE</v>
          </cell>
          <cell r="Y3422">
            <v>3</v>
          </cell>
        </row>
        <row r="3423">
          <cell r="A3423" t="str">
            <v>887452997788</v>
          </cell>
          <cell r="B3423" t="str">
            <v>1959893</v>
          </cell>
          <cell r="C3423" t="str">
            <v>LQX PRO ACRYLIQUE SOFT BODY 59ML BTL ROUGE CLAIR SS CADMIUM</v>
          </cell>
          <cell r="D3423">
            <v>84</v>
          </cell>
          <cell r="E3423"/>
          <cell r="F3423"/>
          <cell r="G3423" t="str">
            <v>LX PAC SB 59ML RGE CL SS CAD</v>
          </cell>
          <cell r="H3423" t="str">
            <v>LQX PROFESSIONAL SOFT BODY 59ML BTL CADMIUM-FREE RED LIGHT</v>
          </cell>
          <cell r="I3423" t="str">
            <v>LX PSB 59ML B CAD F RED LT     SP</v>
          </cell>
          <cell r="J3423">
            <v>12.96</v>
          </cell>
          <cell r="K3423">
            <v>13.22</v>
          </cell>
          <cell r="L3423">
            <v>2.006172839506171E-2</v>
          </cell>
          <cell r="M3423" t="str">
            <v>Actif</v>
          </cell>
          <cell r="N3423"/>
          <cell r="O3423" t="str">
            <v>LIQUITEX</v>
          </cell>
          <cell r="P3423" t="str">
            <v>FINE ARTS</v>
          </cell>
          <cell r="Q3423" t="str">
            <v>LX ACRYLIC</v>
          </cell>
          <cell r="R3423" t="str">
            <v>SOFT BODY ACRYLIC</v>
          </cell>
          <cell r="S3423" t="str">
            <v>59ML BOTTLE</v>
          </cell>
          <cell r="T3423" t="str">
            <v>Série 5</v>
          </cell>
          <cell r="U3423" t="str">
            <v>X0893</v>
          </cell>
          <cell r="V3423" t="str">
            <v>10102100005137</v>
          </cell>
          <cell r="W3423" t="str">
            <v>32139000</v>
          </cell>
          <cell r="X3423" t="str">
            <v>FRANCE</v>
          </cell>
          <cell r="Y3423">
            <v>3</v>
          </cell>
        </row>
        <row r="3424">
          <cell r="A3424" t="str">
            <v>887452997795</v>
          </cell>
          <cell r="B3424" t="str">
            <v>1959894</v>
          </cell>
          <cell r="C3424" t="str">
            <v>LQX PRO ACRYLIQUE SOFT BODY 59ML BTL ROUGE MOYEN SS CADMIUM</v>
          </cell>
          <cell r="D3424">
            <v>84</v>
          </cell>
          <cell r="E3424"/>
          <cell r="F3424"/>
          <cell r="G3424" t="str">
            <v>LX PAC SB 59ML RGE MOY SS CAD</v>
          </cell>
          <cell r="H3424" t="str">
            <v>LQX PROFESSIONAL SOFT BODY 59ML BTL CADMIUM-FREE RED MEDIUM</v>
          </cell>
          <cell r="I3424" t="str">
            <v>LX PSB 59ML B CAD F RED MED    SP</v>
          </cell>
          <cell r="J3424">
            <v>12.96</v>
          </cell>
          <cell r="K3424">
            <v>13.22</v>
          </cell>
          <cell r="L3424">
            <v>2.006172839506171E-2</v>
          </cell>
          <cell r="M3424" t="str">
            <v>Actif</v>
          </cell>
          <cell r="N3424"/>
          <cell r="O3424" t="str">
            <v>LIQUITEX</v>
          </cell>
          <cell r="P3424" t="str">
            <v>FINE ARTS</v>
          </cell>
          <cell r="Q3424" t="str">
            <v>LX ACRYLIC</v>
          </cell>
          <cell r="R3424" t="str">
            <v>SOFT BODY ACRYLIC</v>
          </cell>
          <cell r="S3424" t="str">
            <v>59ML BOTTLE</v>
          </cell>
          <cell r="T3424" t="str">
            <v>Série 5</v>
          </cell>
          <cell r="U3424" t="str">
            <v>X0894</v>
          </cell>
          <cell r="V3424" t="str">
            <v>10102100005137</v>
          </cell>
          <cell r="W3424" t="str">
            <v>32139000</v>
          </cell>
          <cell r="X3424" t="str">
            <v>FRANCE</v>
          </cell>
          <cell r="Y3424">
            <v>3</v>
          </cell>
        </row>
        <row r="3425">
          <cell r="A3425" t="str">
            <v>887452999072</v>
          </cell>
          <cell r="B3425" t="str">
            <v>1946432</v>
          </cell>
          <cell r="C3425" t="str">
            <v>LQX PRO ACRYLIQUE SOFT BODY 946ML BTL BLANC DE TITANE</v>
          </cell>
          <cell r="D3425">
            <v>84</v>
          </cell>
          <cell r="E3425"/>
          <cell r="F3425"/>
          <cell r="G3425" t="str">
            <v>LX PAC SB 946ML BLANC TITANE</v>
          </cell>
          <cell r="H3425" t="str">
            <v>LQX PROFESSIONAL SOFT BODY 946ML BTL TITANIUM WHITE</v>
          </cell>
          <cell r="I3425" t="str">
            <v>LX PSB 946ML B TITA WH         SP</v>
          </cell>
          <cell r="J3425">
            <v>42.08</v>
          </cell>
          <cell r="K3425">
            <v>42.92</v>
          </cell>
          <cell r="L3425">
            <v>1.9961977186311868E-2</v>
          </cell>
          <cell r="M3425" t="str">
            <v>Actif</v>
          </cell>
          <cell r="N3425"/>
          <cell r="O3425" t="str">
            <v>LIQUITEX</v>
          </cell>
          <cell r="P3425" t="str">
            <v>FINE ARTS</v>
          </cell>
          <cell r="Q3425" t="str">
            <v>LX ACRYLIC</v>
          </cell>
          <cell r="R3425" t="str">
            <v>SOFT BODY ACRYLIC</v>
          </cell>
          <cell r="S3425" t="str">
            <v>946ML BOTTLE</v>
          </cell>
          <cell r="T3425" t="str">
            <v>Série 1</v>
          </cell>
          <cell r="U3425" t="str">
            <v>X0432</v>
          </cell>
          <cell r="V3425" t="str">
            <v>10102100005179</v>
          </cell>
          <cell r="W3425" t="str">
            <v>32139000</v>
          </cell>
          <cell r="X3425" t="str">
            <v>FRANCE</v>
          </cell>
          <cell r="Y3425">
            <v>1</v>
          </cell>
        </row>
        <row r="3426">
          <cell r="A3426" t="str">
            <v>887452054528</v>
          </cell>
          <cell r="B3426" t="str">
            <v>8870351</v>
          </cell>
          <cell r="C3426" t="str">
            <v>LQX PRO ACRYLIQUE SOFT BODY 946ML BTL BLANC POUR MEL ROW</v>
          </cell>
          <cell r="D3426">
            <v>84</v>
          </cell>
          <cell r="E3426" t="str">
            <v>887452999065</v>
          </cell>
          <cell r="F3426" t="str">
            <v>1946430</v>
          </cell>
          <cell r="G3426" t="str">
            <v>LX PAC SB 946ML BLAN P MEL ROW</v>
          </cell>
          <cell r="H3426" t="str">
            <v>LQX PRO SOFT BODY 946ML BTL TRANSPARENT MIXING WHITE ROW</v>
          </cell>
          <cell r="I3426" t="str">
            <v>LX PSB 946ML B TRA MXIG WH ROW SP</v>
          </cell>
          <cell r="J3426">
            <v>42.08</v>
          </cell>
          <cell r="K3426">
            <v>42.92</v>
          </cell>
          <cell r="L3426">
            <v>1.9961977186311868E-2</v>
          </cell>
          <cell r="M3426" t="str">
            <v>Actif</v>
          </cell>
          <cell r="N3426"/>
          <cell r="O3426" t="str">
            <v>LIQUITEX</v>
          </cell>
          <cell r="P3426" t="str">
            <v>FINE ARTS</v>
          </cell>
          <cell r="Q3426" t="str">
            <v>LX ACRYLIC</v>
          </cell>
          <cell r="R3426" t="str">
            <v>SOFT BODY ACRYLIC</v>
          </cell>
          <cell r="S3426" t="str">
            <v>946ML BOTTLE</v>
          </cell>
          <cell r="T3426" t="str">
            <v>Série 1</v>
          </cell>
          <cell r="U3426" t="str">
            <v>X0430</v>
          </cell>
          <cell r="V3426" t="str">
            <v>10102100005179</v>
          </cell>
          <cell r="W3426" t="str">
            <v>32139000</v>
          </cell>
          <cell r="X3426" t="str">
            <v>FRANCE</v>
          </cell>
          <cell r="Y3426">
            <v>1</v>
          </cell>
        </row>
        <row r="3427">
          <cell r="A3427" t="str">
            <v>887452999096</v>
          </cell>
          <cell r="B3427" t="str">
            <v>1946380</v>
          </cell>
          <cell r="C3427" t="str">
            <v>LQX PRO ACRYLIQUE SOFT BODY 946ML BTL BLEU OUTREMER FCE</v>
          </cell>
          <cell r="D3427">
            <v>84</v>
          </cell>
          <cell r="E3427"/>
          <cell r="F3427"/>
          <cell r="G3427" t="str">
            <v>LX PAC SB 946ML BLEU OUTREM FC</v>
          </cell>
          <cell r="H3427" t="str">
            <v>LQX PRO SOFT BODY 946ML BTL ULTRAMARINE BLUE GREEN SHADE</v>
          </cell>
          <cell r="I3427" t="str">
            <v>LX PSB 946ML B ULTRA BL GRE SH SP</v>
          </cell>
          <cell r="J3427">
            <v>42.08</v>
          </cell>
          <cell r="K3427">
            <v>42.92</v>
          </cell>
          <cell r="L3427">
            <v>1.9961977186311868E-2</v>
          </cell>
          <cell r="M3427" t="str">
            <v>Actif</v>
          </cell>
          <cell r="N3427"/>
          <cell r="O3427" t="str">
            <v>LIQUITEX</v>
          </cell>
          <cell r="P3427" t="str">
            <v>FINE ARTS</v>
          </cell>
          <cell r="Q3427" t="str">
            <v>LX ACRYLIC</v>
          </cell>
          <cell r="R3427" t="str">
            <v>SOFT BODY ACRYLIC</v>
          </cell>
          <cell r="S3427" t="str">
            <v>946ML BOTTLE</v>
          </cell>
          <cell r="T3427" t="str">
            <v>Série 1</v>
          </cell>
          <cell r="U3427" t="str">
            <v>X0380</v>
          </cell>
          <cell r="V3427" t="str">
            <v>10102100005179</v>
          </cell>
          <cell r="W3427" t="str">
            <v>32139000</v>
          </cell>
          <cell r="X3427" t="str">
            <v>FRANCE</v>
          </cell>
          <cell r="Y3427">
            <v>1</v>
          </cell>
        </row>
        <row r="3428">
          <cell r="A3428" t="str">
            <v>887452999010</v>
          </cell>
          <cell r="B3428" t="str">
            <v>1946316</v>
          </cell>
          <cell r="C3428" t="str">
            <v>LQX PRO ACRYLIQUE SOFT BODY 946ML BTL BLEU PHTALOCYANINE</v>
          </cell>
          <cell r="D3428">
            <v>84</v>
          </cell>
          <cell r="E3428"/>
          <cell r="F3428"/>
          <cell r="G3428" t="str">
            <v>LX PAC SB 946ML BLEU PHTALO</v>
          </cell>
          <cell r="H3428" t="str">
            <v>LQX PRO SOFT BODY 946ML BTL PHTHALOCYANINE BLUE GREEN SHADE</v>
          </cell>
          <cell r="I3428" t="str">
            <v>LX PSB 946ML B PHTLO BL GRE SH SP</v>
          </cell>
          <cell r="J3428">
            <v>42.08</v>
          </cell>
          <cell r="K3428">
            <v>42.92</v>
          </cell>
          <cell r="L3428">
            <v>1.9961977186311868E-2</v>
          </cell>
          <cell r="M3428" t="str">
            <v>Actif</v>
          </cell>
          <cell r="N3428"/>
          <cell r="O3428" t="str">
            <v>LIQUITEX</v>
          </cell>
          <cell r="P3428" t="str">
            <v>FINE ARTS</v>
          </cell>
          <cell r="Q3428" t="str">
            <v>LX ACRYLIC</v>
          </cell>
          <cell r="R3428" t="str">
            <v>SOFT BODY ACRYLIC</v>
          </cell>
          <cell r="S3428" t="str">
            <v>946ML BOTTLE</v>
          </cell>
          <cell r="T3428" t="str">
            <v>Série 1</v>
          </cell>
          <cell r="U3428" t="str">
            <v>X0316</v>
          </cell>
          <cell r="V3428" t="str">
            <v>10102100005179</v>
          </cell>
          <cell r="W3428" t="str">
            <v>32139000</v>
          </cell>
          <cell r="X3428" t="str">
            <v>FRANCE</v>
          </cell>
          <cell r="Y3428">
            <v>1</v>
          </cell>
        </row>
        <row r="3429">
          <cell r="A3429" t="str">
            <v>887452998952</v>
          </cell>
          <cell r="B3429" t="str">
            <v>1946310</v>
          </cell>
          <cell r="C3429" t="str">
            <v>LQX PRO ACRYLIQUE SOFT BODY 946ML BTL GRIS DE PAYNE</v>
          </cell>
          <cell r="D3429">
            <v>84</v>
          </cell>
          <cell r="E3429"/>
          <cell r="F3429"/>
          <cell r="G3429" t="str">
            <v>LX PAC SB 946ML GRIS DE PAYNE</v>
          </cell>
          <cell r="H3429" t="str">
            <v>LQX PROFESSIONAL SOFT BODY 946ML BTL PAYNE GREY</v>
          </cell>
          <cell r="I3429" t="str">
            <v>LX PSB 946ML B PAY GRY         SP</v>
          </cell>
          <cell r="J3429">
            <v>42.08</v>
          </cell>
          <cell r="K3429">
            <v>42.92</v>
          </cell>
          <cell r="L3429">
            <v>1.9961977186311868E-2</v>
          </cell>
          <cell r="M3429" t="str">
            <v>Actif</v>
          </cell>
          <cell r="N3429"/>
          <cell r="O3429" t="str">
            <v>LIQUITEX</v>
          </cell>
          <cell r="P3429" t="str">
            <v>FINE ARTS</v>
          </cell>
          <cell r="Q3429" t="str">
            <v>LX ACRYLIC</v>
          </cell>
          <cell r="R3429" t="str">
            <v>SOFT BODY ACRYLIC</v>
          </cell>
          <cell r="S3429" t="str">
            <v>946ML BOTTLE</v>
          </cell>
          <cell r="T3429" t="str">
            <v>Série 1</v>
          </cell>
          <cell r="U3429" t="str">
            <v>X0310</v>
          </cell>
          <cell r="V3429" t="str">
            <v>10102100005179</v>
          </cell>
          <cell r="W3429" t="str">
            <v>32139000</v>
          </cell>
          <cell r="X3429" t="str">
            <v>FRANCE</v>
          </cell>
          <cell r="Y3429">
            <v>1</v>
          </cell>
        </row>
        <row r="3430">
          <cell r="A3430" t="str">
            <v>887452999102</v>
          </cell>
          <cell r="B3430" t="str">
            <v>1946416</v>
          </cell>
          <cell r="C3430" t="str">
            <v>LQX PRO ACRYLIQUE SOFT BODY 946ML BTL JAUNE OXYDE</v>
          </cell>
          <cell r="D3430">
            <v>84</v>
          </cell>
          <cell r="E3430"/>
          <cell r="F3430"/>
          <cell r="G3430" t="str">
            <v>LX PAC SB 946ML JNE OXYDE</v>
          </cell>
          <cell r="H3430" t="str">
            <v>LQX PROFESSIONAL SOFT BODY 946ML BTL YELLOW OXIDE</v>
          </cell>
          <cell r="I3430" t="str">
            <v>LX PSB 946ML B YEL OXI         SP</v>
          </cell>
          <cell r="J3430">
            <v>42.08</v>
          </cell>
          <cell r="K3430">
            <v>42.92</v>
          </cell>
          <cell r="L3430">
            <v>1.9961977186311868E-2</v>
          </cell>
          <cell r="M3430" t="str">
            <v>Actif</v>
          </cell>
          <cell r="N3430"/>
          <cell r="O3430" t="str">
            <v>LIQUITEX</v>
          </cell>
          <cell r="P3430" t="str">
            <v>FINE ARTS</v>
          </cell>
          <cell r="Q3430" t="str">
            <v>LX ACRYLIC</v>
          </cell>
          <cell r="R3430" t="str">
            <v>SOFT BODY ACRYLIC</v>
          </cell>
          <cell r="S3430" t="str">
            <v>946ML BOTTLE</v>
          </cell>
          <cell r="T3430" t="str">
            <v>Série 1</v>
          </cell>
          <cell r="U3430" t="str">
            <v>X0416</v>
          </cell>
          <cell r="V3430" t="str">
            <v>10102100005179</v>
          </cell>
          <cell r="W3430" t="str">
            <v>32139000</v>
          </cell>
          <cell r="X3430" t="str">
            <v>FRANCE</v>
          </cell>
          <cell r="Y3430">
            <v>1</v>
          </cell>
        </row>
        <row r="3431">
          <cell r="A3431" t="str">
            <v>887452998983</v>
          </cell>
          <cell r="B3431" t="str">
            <v>1946276</v>
          </cell>
          <cell r="C3431" t="str">
            <v>LQX PRO ACRYLIQUE SOFT BODY 946ML BTL NOIR DE MARS</v>
          </cell>
          <cell r="D3431">
            <v>84</v>
          </cell>
          <cell r="E3431"/>
          <cell r="F3431"/>
          <cell r="G3431" t="str">
            <v>LX PAC SB 946ML NOIR DE MARS</v>
          </cell>
          <cell r="H3431" t="str">
            <v>LQX PROFESSIONAL SOFT BODY 946ML BTL MARS BLACK</v>
          </cell>
          <cell r="I3431" t="str">
            <v>LX PSB 946ML B MARS BLK        SP</v>
          </cell>
          <cell r="J3431">
            <v>42.08</v>
          </cell>
          <cell r="K3431">
            <v>42.92</v>
          </cell>
          <cell r="L3431">
            <v>1.9961977186311868E-2</v>
          </cell>
          <cell r="M3431" t="str">
            <v>Actif</v>
          </cell>
          <cell r="N3431"/>
          <cell r="O3431" t="str">
            <v>LIQUITEX</v>
          </cell>
          <cell r="P3431" t="str">
            <v>FINE ARTS</v>
          </cell>
          <cell r="Q3431" t="str">
            <v>LX ACRYLIC</v>
          </cell>
          <cell r="R3431" t="str">
            <v>SOFT BODY ACRYLIC</v>
          </cell>
          <cell r="S3431" t="str">
            <v>946ML BOTTLE</v>
          </cell>
          <cell r="T3431" t="str">
            <v>Série 1</v>
          </cell>
          <cell r="U3431" t="str">
            <v>X0276</v>
          </cell>
          <cell r="V3431" t="str">
            <v>10102100005179</v>
          </cell>
          <cell r="W3431" t="str">
            <v>32139000</v>
          </cell>
          <cell r="X3431" t="str">
            <v>FRANCE</v>
          </cell>
          <cell r="Y3431">
            <v>1</v>
          </cell>
        </row>
        <row r="3432">
          <cell r="A3432" t="str">
            <v>887452998976</v>
          </cell>
          <cell r="B3432" t="str">
            <v>1946244</v>
          </cell>
          <cell r="C3432" t="str">
            <v>LQX PRO ACRYLIQUE SOFT BODY 946ML BTL NOIR D'IVOIRE</v>
          </cell>
          <cell r="D3432">
            <v>84</v>
          </cell>
          <cell r="E3432"/>
          <cell r="F3432"/>
          <cell r="G3432" t="str">
            <v>LX PAC SB 946ML NOIR D'IVOIRE</v>
          </cell>
          <cell r="H3432" t="str">
            <v>LQX PROFESSIONAL SOFT BODY 946ML BTL IVORY BLACK</v>
          </cell>
          <cell r="I3432" t="str">
            <v>LX PSB 946ML B IVO BLK         SP</v>
          </cell>
          <cell r="J3432">
            <v>42.08</v>
          </cell>
          <cell r="K3432">
            <v>42.92</v>
          </cell>
          <cell r="L3432">
            <v>1.9961977186311868E-2</v>
          </cell>
          <cell r="M3432" t="str">
            <v>Actif</v>
          </cell>
          <cell r="N3432"/>
          <cell r="O3432" t="str">
            <v>LIQUITEX</v>
          </cell>
          <cell r="P3432" t="str">
            <v>FINE ARTS</v>
          </cell>
          <cell r="Q3432" t="str">
            <v>LX ACRYLIC</v>
          </cell>
          <cell r="R3432" t="str">
            <v>SOFT BODY ACRYLIC</v>
          </cell>
          <cell r="S3432" t="str">
            <v>946ML BOTTLE</v>
          </cell>
          <cell r="T3432" t="str">
            <v>Série 1</v>
          </cell>
          <cell r="U3432" t="str">
            <v>X0244</v>
          </cell>
          <cell r="V3432" t="str">
            <v>10102100005179</v>
          </cell>
          <cell r="W3432" t="str">
            <v>32139000</v>
          </cell>
          <cell r="X3432" t="str">
            <v>FRANCE</v>
          </cell>
          <cell r="Y3432">
            <v>1</v>
          </cell>
        </row>
        <row r="3433">
          <cell r="A3433" t="str">
            <v>887452998877</v>
          </cell>
          <cell r="B3433" t="str">
            <v>1946127</v>
          </cell>
          <cell r="C3433" t="str">
            <v>LQX PRO ACRYLIQUE SOFT BODY 946ML BTL TERRE SIENNE BRULEE</v>
          </cell>
          <cell r="D3433">
            <v>84</v>
          </cell>
          <cell r="E3433"/>
          <cell r="F3433"/>
          <cell r="G3433" t="str">
            <v>LX PAC SB 946ML BTL T S B</v>
          </cell>
          <cell r="H3433" t="str">
            <v>LQX PROFESSIONAL SOFT BODY 946ML BTL BURNT SIENNA</v>
          </cell>
          <cell r="I3433" t="str">
            <v>LX PSB 946ML B BRT SIEN        SP</v>
          </cell>
          <cell r="J3433">
            <v>42.08</v>
          </cell>
          <cell r="K3433">
            <v>42.92</v>
          </cell>
          <cell r="L3433">
            <v>1.9961977186311868E-2</v>
          </cell>
          <cell r="M3433" t="str">
            <v>Actif</v>
          </cell>
          <cell r="N3433"/>
          <cell r="O3433" t="str">
            <v>LIQUITEX</v>
          </cell>
          <cell r="P3433" t="str">
            <v>FINE ARTS</v>
          </cell>
          <cell r="Q3433" t="str">
            <v>LX ACRYLIC</v>
          </cell>
          <cell r="R3433" t="str">
            <v>SOFT BODY ACRYLIC</v>
          </cell>
          <cell r="S3433" t="str">
            <v>946ML BOTTLE</v>
          </cell>
          <cell r="T3433" t="str">
            <v>Série 1</v>
          </cell>
          <cell r="U3433" t="str">
            <v>X0127</v>
          </cell>
          <cell r="V3433" t="str">
            <v>10102100005179</v>
          </cell>
          <cell r="W3433" t="str">
            <v>32139000</v>
          </cell>
          <cell r="X3433" t="str">
            <v>FRANCE</v>
          </cell>
          <cell r="Y3433">
            <v>1</v>
          </cell>
        </row>
        <row r="3434">
          <cell r="A3434" t="str">
            <v>887452999041</v>
          </cell>
          <cell r="B3434" t="str">
            <v>1946330</v>
          </cell>
          <cell r="C3434" t="str">
            <v>LQX PRO ACRYLIQUE SOFT BODY 946ML BTL TERRE SIENNE NATURELLE</v>
          </cell>
          <cell r="D3434">
            <v>84</v>
          </cell>
          <cell r="E3434"/>
          <cell r="F3434"/>
          <cell r="G3434" t="str">
            <v>LX PAC SB 946ML BTL T S N</v>
          </cell>
          <cell r="H3434" t="str">
            <v>LQX PROFESSIONAL SOFT BODY 946ML BTL RAW SIENNA</v>
          </cell>
          <cell r="I3434" t="str">
            <v>LX PSB 946ML B RAW SIEN        SP</v>
          </cell>
          <cell r="J3434">
            <v>42.08</v>
          </cell>
          <cell r="K3434">
            <v>42.92</v>
          </cell>
          <cell r="L3434">
            <v>1.9961977186311868E-2</v>
          </cell>
          <cell r="M3434" t="str">
            <v>Actif</v>
          </cell>
          <cell r="N3434"/>
          <cell r="O3434" t="str">
            <v>LIQUITEX</v>
          </cell>
          <cell r="P3434" t="str">
            <v>FINE ARTS</v>
          </cell>
          <cell r="Q3434" t="str">
            <v>LX ACRYLIC</v>
          </cell>
          <cell r="R3434" t="str">
            <v>SOFT BODY ACRYLIC</v>
          </cell>
          <cell r="S3434" t="str">
            <v>946ML BOTTLE</v>
          </cell>
          <cell r="T3434" t="str">
            <v>Série 1</v>
          </cell>
          <cell r="U3434" t="str">
            <v>X0330</v>
          </cell>
          <cell r="V3434" t="str">
            <v>10102100005179</v>
          </cell>
          <cell r="W3434" t="str">
            <v>32139000</v>
          </cell>
          <cell r="X3434" t="str">
            <v>FRANCE</v>
          </cell>
          <cell r="Y3434">
            <v>1</v>
          </cell>
        </row>
        <row r="3435">
          <cell r="A3435" t="str">
            <v>887452999089</v>
          </cell>
          <cell r="B3435" t="str">
            <v>1946434</v>
          </cell>
          <cell r="C3435" t="str">
            <v>LQX PRO ACRYLIQUE SOFT BODY 946ML BTL TITANE ECRU</v>
          </cell>
          <cell r="D3435">
            <v>84</v>
          </cell>
          <cell r="E3435"/>
          <cell r="F3435"/>
          <cell r="G3435" t="str">
            <v>LX PAC SB 946ML TITANE ECRU</v>
          </cell>
          <cell r="H3435" t="str">
            <v>LQX PROFESSIONAL SOFT BODY 946ML BTL UNBLEACHED TITANIUM</v>
          </cell>
          <cell r="I3435" t="str">
            <v>LX PSB 946ML B UNBL TITA       SP</v>
          </cell>
          <cell r="J3435">
            <v>42.08</v>
          </cell>
          <cell r="K3435">
            <v>42.92</v>
          </cell>
          <cell r="L3435">
            <v>1.9961977186311868E-2</v>
          </cell>
          <cell r="M3435" t="str">
            <v>Actif</v>
          </cell>
          <cell r="N3435"/>
          <cell r="O3435" t="str">
            <v>LIQUITEX</v>
          </cell>
          <cell r="P3435" t="str">
            <v>FINE ARTS</v>
          </cell>
          <cell r="Q3435" t="str">
            <v>LX ACRYLIC</v>
          </cell>
          <cell r="R3435" t="str">
            <v>SOFT BODY ACRYLIC</v>
          </cell>
          <cell r="S3435" t="str">
            <v>946ML BOTTLE</v>
          </cell>
          <cell r="T3435" t="str">
            <v>Série 1</v>
          </cell>
          <cell r="U3435" t="str">
            <v>X0434</v>
          </cell>
          <cell r="V3435" t="str">
            <v>10102100005179</v>
          </cell>
          <cell r="W3435" t="str">
            <v>32139000</v>
          </cell>
          <cell r="X3435" t="str">
            <v>FRANCE</v>
          </cell>
          <cell r="Y3435">
            <v>1</v>
          </cell>
        </row>
        <row r="3436">
          <cell r="A3436" t="str">
            <v>887452999003</v>
          </cell>
          <cell r="B3436" t="str">
            <v>1946224</v>
          </cell>
          <cell r="C3436" t="str">
            <v>LQX PRO ACRYLIQUE SOFT BODY 946ML BTL VERT HOOKER IMIT</v>
          </cell>
          <cell r="D3436">
            <v>84</v>
          </cell>
          <cell r="E3436"/>
          <cell r="F3436"/>
          <cell r="G3436" t="str">
            <v>LX PAC SB 946ML VERT HOOKER IM</v>
          </cell>
          <cell r="H3436" t="str">
            <v>LQX PRO SOFT BODY 946ML BTL HOOKER'S GREEN HUE PERMANENT</v>
          </cell>
          <cell r="I3436" t="str">
            <v>LX PSB 946ML B HKR GRE H PER   SP</v>
          </cell>
          <cell r="J3436">
            <v>42.08</v>
          </cell>
          <cell r="K3436">
            <v>42.92</v>
          </cell>
          <cell r="L3436">
            <v>1.9961977186311868E-2</v>
          </cell>
          <cell r="M3436" t="str">
            <v>Actif</v>
          </cell>
          <cell r="N3436"/>
          <cell r="O3436" t="str">
            <v>LIQUITEX</v>
          </cell>
          <cell r="P3436" t="str">
            <v>FINE ARTS</v>
          </cell>
          <cell r="Q3436" t="str">
            <v>LX ACRYLIC</v>
          </cell>
          <cell r="R3436" t="str">
            <v>SOFT BODY ACRYLIC</v>
          </cell>
          <cell r="S3436" t="str">
            <v>946ML BOTTLE</v>
          </cell>
          <cell r="T3436" t="str">
            <v>Série 1</v>
          </cell>
          <cell r="U3436" t="str">
            <v>X0224</v>
          </cell>
          <cell r="V3436" t="str">
            <v>10102100005179</v>
          </cell>
          <cell r="W3436" t="str">
            <v>32139000</v>
          </cell>
          <cell r="X3436" t="str">
            <v>FRANCE</v>
          </cell>
          <cell r="Y3436">
            <v>1</v>
          </cell>
        </row>
        <row r="3437">
          <cell r="A3437" t="str">
            <v>887452998945</v>
          </cell>
          <cell r="B3437" t="str">
            <v>1946317</v>
          </cell>
          <cell r="C3437" t="str">
            <v>LQX PRO ACRYLIQUE SOFT BODY 946ML BTL VERT PHTALOCYANINE</v>
          </cell>
          <cell r="D3437">
            <v>84</v>
          </cell>
          <cell r="E3437"/>
          <cell r="F3437"/>
          <cell r="G3437" t="str">
            <v>LX PAC SB 946ML VERT PHTALO</v>
          </cell>
          <cell r="H3437" t="str">
            <v>LQX PRO SOFT BODY 946ML BTL PHTHALOCYANINE GREEN BLUE SHADE</v>
          </cell>
          <cell r="I3437" t="str">
            <v>LX PSB 946ML B PHTLO GRE BL SH SP</v>
          </cell>
          <cell r="J3437">
            <v>42.08</v>
          </cell>
          <cell r="K3437">
            <v>42.92</v>
          </cell>
          <cell r="L3437">
            <v>1.9961977186311868E-2</v>
          </cell>
          <cell r="M3437" t="str">
            <v>Actif</v>
          </cell>
          <cell r="N3437"/>
          <cell r="O3437" t="str">
            <v>LIQUITEX</v>
          </cell>
          <cell r="P3437" t="str">
            <v>FINE ARTS</v>
          </cell>
          <cell r="Q3437" t="str">
            <v>LX ACRYLIC</v>
          </cell>
          <cell r="R3437" t="str">
            <v>SOFT BODY ACRYLIC</v>
          </cell>
          <cell r="S3437" t="str">
            <v>946ML BOTTLE</v>
          </cell>
          <cell r="T3437" t="str">
            <v>Série 1</v>
          </cell>
          <cell r="U3437" t="str">
            <v>X0317</v>
          </cell>
          <cell r="V3437" t="str">
            <v>10102100005179</v>
          </cell>
          <cell r="W3437" t="str">
            <v>32139000</v>
          </cell>
          <cell r="X3437" t="str">
            <v>FRANCE</v>
          </cell>
          <cell r="Y3437">
            <v>1</v>
          </cell>
        </row>
        <row r="3438">
          <cell r="A3438" t="str">
            <v>887452054511</v>
          </cell>
          <cell r="B3438" t="str">
            <v>8870350</v>
          </cell>
          <cell r="C3438" t="str">
            <v>LQX PRO ACRYLIQUE SOFT BODY 946ML BT ALIZARI CRAM PER I ROW</v>
          </cell>
          <cell r="D3438">
            <v>84</v>
          </cell>
          <cell r="E3438" t="str">
            <v>887452998860</v>
          </cell>
          <cell r="F3438" t="str">
            <v>1946116</v>
          </cell>
          <cell r="G3438" t="str">
            <v>LX PAC SB 946ML AL CRA P I ROW</v>
          </cell>
          <cell r="H3438" t="str">
            <v>LQX PROFESSIONAL SOFT BODY 946ML BTL ALIZARIN CRIM HUE ROW</v>
          </cell>
          <cell r="I3438" t="str">
            <v>LX PSB 946ML B ALZ CRM H P ROW SP</v>
          </cell>
          <cell r="J3438">
            <v>56.62</v>
          </cell>
          <cell r="K3438">
            <v>57.75</v>
          </cell>
          <cell r="L3438">
            <v>1.9957612151183374E-2</v>
          </cell>
          <cell r="M3438" t="str">
            <v>Actif</v>
          </cell>
          <cell r="N3438"/>
          <cell r="O3438" t="str">
            <v>LIQUITEX</v>
          </cell>
          <cell r="P3438" t="str">
            <v>FINE ARTS</v>
          </cell>
          <cell r="Q3438" t="str">
            <v>LX ACRYLIC</v>
          </cell>
          <cell r="R3438" t="str">
            <v>SOFT BODY ACRYLIC</v>
          </cell>
          <cell r="S3438" t="str">
            <v>946ML BOTTLE</v>
          </cell>
          <cell r="T3438" t="str">
            <v>Série 2</v>
          </cell>
          <cell r="U3438" t="str">
            <v>X0116</v>
          </cell>
          <cell r="V3438" t="str">
            <v>10102100005179</v>
          </cell>
          <cell r="W3438" t="str">
            <v>32139000</v>
          </cell>
          <cell r="X3438" t="str">
            <v>FRANCE</v>
          </cell>
          <cell r="Y3438">
            <v>1</v>
          </cell>
        </row>
        <row r="3439">
          <cell r="A3439" t="str">
            <v>887452999034</v>
          </cell>
          <cell r="B3439" t="str">
            <v>1946239</v>
          </cell>
          <cell r="C3439" t="str">
            <v>LQX PRO ACRYLIQUE SOFT BODY 946ML BTL ARGENT RICHE</v>
          </cell>
          <cell r="D3439">
            <v>84</v>
          </cell>
          <cell r="E3439"/>
          <cell r="F3439"/>
          <cell r="G3439" t="str">
            <v>LX PAC SB 946ML ARGENT RICHE</v>
          </cell>
          <cell r="H3439" t="str">
            <v>LQX PROFESSIONAL SOFT BODY 946ML BTL IRIDESCENT RICH SILVER</v>
          </cell>
          <cell r="I3439" t="str">
            <v>LX PSB 946ML B IRI RICH SLVR   SP</v>
          </cell>
          <cell r="J3439">
            <v>56.62</v>
          </cell>
          <cell r="K3439">
            <v>57.75</v>
          </cell>
          <cell r="L3439">
            <v>1.9957612151183374E-2</v>
          </cell>
          <cell r="M3439" t="str">
            <v>Actif</v>
          </cell>
          <cell r="N3439"/>
          <cell r="O3439" t="str">
            <v>LIQUITEX</v>
          </cell>
          <cell r="P3439" t="str">
            <v>FINE ARTS</v>
          </cell>
          <cell r="Q3439" t="str">
            <v>LX ACRYLIC</v>
          </cell>
          <cell r="R3439" t="str">
            <v>SOFT BODY ACRYLIC</v>
          </cell>
          <cell r="S3439" t="str">
            <v>946ML BOTTLE</v>
          </cell>
          <cell r="T3439" t="str">
            <v>Série 2</v>
          </cell>
          <cell r="U3439" t="str">
            <v>X0239</v>
          </cell>
          <cell r="V3439" t="str">
            <v>10102100005179</v>
          </cell>
          <cell r="W3439" t="str">
            <v>32139000</v>
          </cell>
          <cell r="X3439" t="str">
            <v>FRANCE</v>
          </cell>
          <cell r="Y3439">
            <v>1</v>
          </cell>
        </row>
        <row r="3440">
          <cell r="A3440" t="str">
            <v>887452998990</v>
          </cell>
          <cell r="B3440" t="str">
            <v>1946292</v>
          </cell>
          <cell r="C3440" t="str">
            <v>LQX PRO ACRYLIQUE SOFT BODY 946ML BTL NAPHTOL CARMINE</v>
          </cell>
          <cell r="D3440">
            <v>84</v>
          </cell>
          <cell r="E3440"/>
          <cell r="F3440"/>
          <cell r="G3440" t="str">
            <v>LX PAC SB 946ML NAPH CARMIN</v>
          </cell>
          <cell r="H3440" t="str">
            <v>LQX PROFESSIONAL SOFT BODY 946ML BTL NAPHTHOL CRIMSON</v>
          </cell>
          <cell r="I3440" t="str">
            <v>LX PSB 946ML B NAPHT CRIM      SP</v>
          </cell>
          <cell r="J3440">
            <v>56.62</v>
          </cell>
          <cell r="K3440">
            <v>57.75</v>
          </cell>
          <cell r="L3440">
            <v>1.9957612151183374E-2</v>
          </cell>
          <cell r="M3440" t="str">
            <v>Actif</v>
          </cell>
          <cell r="N3440"/>
          <cell r="O3440" t="str">
            <v>LIQUITEX</v>
          </cell>
          <cell r="P3440" t="str">
            <v>FINE ARTS</v>
          </cell>
          <cell r="Q3440" t="str">
            <v>LX ACRYLIC</v>
          </cell>
          <cell r="R3440" t="str">
            <v>SOFT BODY ACRYLIC</v>
          </cell>
          <cell r="S3440" t="str">
            <v>946ML BOTTLE</v>
          </cell>
          <cell r="T3440" t="str">
            <v>Série 2</v>
          </cell>
          <cell r="U3440" t="str">
            <v>X0292</v>
          </cell>
          <cell r="V3440" t="str">
            <v>10102100005179</v>
          </cell>
          <cell r="W3440" t="str">
            <v>32139000</v>
          </cell>
          <cell r="X3440" t="str">
            <v>FRANCE</v>
          </cell>
          <cell r="Y3440">
            <v>1</v>
          </cell>
        </row>
        <row r="3441">
          <cell r="A3441" t="str">
            <v>887452999027</v>
          </cell>
          <cell r="B3441" t="str">
            <v>1946234</v>
          </cell>
          <cell r="C3441" t="str">
            <v>LQX PRO ACRYLIQUE SOFT BODY 946ML BTL OR IRIDESCENT</v>
          </cell>
          <cell r="D3441">
            <v>84</v>
          </cell>
          <cell r="E3441"/>
          <cell r="F3441"/>
          <cell r="G3441" t="str">
            <v>LX PAC SB 946ML BTL OR IRI</v>
          </cell>
          <cell r="H3441" t="str">
            <v>LQX PROFESSIONAL SOFT BODY 946ML BTL IRIDESCENT GOLD</v>
          </cell>
          <cell r="I3441" t="str">
            <v>LX PSB 946ML B IRI BGT GLD     SP</v>
          </cell>
          <cell r="J3441">
            <v>56.62</v>
          </cell>
          <cell r="K3441">
            <v>57.75</v>
          </cell>
          <cell r="L3441">
            <v>1.9957612151183374E-2</v>
          </cell>
          <cell r="M3441" t="str">
            <v>Actif</v>
          </cell>
          <cell r="N3441"/>
          <cell r="O3441" t="str">
            <v>LIQUITEX</v>
          </cell>
          <cell r="P3441" t="str">
            <v>FINE ARTS</v>
          </cell>
          <cell r="Q3441" t="str">
            <v>LX ACRYLIC</v>
          </cell>
          <cell r="R3441" t="str">
            <v>SOFT BODY ACRYLIC</v>
          </cell>
          <cell r="S3441" t="str">
            <v>946ML BOTTLE</v>
          </cell>
          <cell r="T3441" t="str">
            <v>Série 2</v>
          </cell>
          <cell r="U3441" t="str">
            <v>X0234</v>
          </cell>
          <cell r="V3441" t="str">
            <v>10102100005179</v>
          </cell>
          <cell r="W3441" t="str">
            <v>32139000</v>
          </cell>
          <cell r="X3441" t="str">
            <v>FRANCE</v>
          </cell>
          <cell r="Y3441">
            <v>1</v>
          </cell>
        </row>
        <row r="3442">
          <cell r="A3442" t="str">
            <v>887452998969</v>
          </cell>
          <cell r="B3442" t="str">
            <v>1946186</v>
          </cell>
          <cell r="C3442" t="str">
            <v>LQX PRO ACRYLIQUE SOFT BODY 946ML BTL POURPRE</v>
          </cell>
          <cell r="D3442">
            <v>84</v>
          </cell>
          <cell r="E3442"/>
          <cell r="F3442"/>
          <cell r="G3442" t="str">
            <v>LX PAC SB 946ML BTL POURPRE</v>
          </cell>
          <cell r="H3442" t="str">
            <v>LQX PROFESSIONAL SOFT BODY 946ML BTL DIOXAZINE PURPLE</v>
          </cell>
          <cell r="I3442" t="str">
            <v>LX PSB 946ML B DIOX PUR        SP</v>
          </cell>
          <cell r="J3442">
            <v>56.62</v>
          </cell>
          <cell r="K3442">
            <v>57.75</v>
          </cell>
          <cell r="L3442">
            <v>1.9957612151183374E-2</v>
          </cell>
          <cell r="M3442" t="str">
            <v>Actif</v>
          </cell>
          <cell r="N3442"/>
          <cell r="O3442" t="str">
            <v>LIQUITEX</v>
          </cell>
          <cell r="P3442" t="str">
            <v>FINE ARTS</v>
          </cell>
          <cell r="Q3442" t="str">
            <v>LX ACRYLIC</v>
          </cell>
          <cell r="R3442" t="str">
            <v>SOFT BODY ACRYLIC</v>
          </cell>
          <cell r="S3442" t="str">
            <v>946ML BOTTLE</v>
          </cell>
          <cell r="T3442" t="str">
            <v>Série 2</v>
          </cell>
          <cell r="U3442" t="str">
            <v>X0186</v>
          </cell>
          <cell r="V3442" t="str">
            <v>10102100005179</v>
          </cell>
          <cell r="W3442" t="str">
            <v>32139000</v>
          </cell>
          <cell r="X3442" t="str">
            <v>FRANCE</v>
          </cell>
          <cell r="Y3442">
            <v>1</v>
          </cell>
        </row>
        <row r="3443">
          <cell r="A3443" t="str">
            <v>887452998891</v>
          </cell>
          <cell r="B3443" t="str">
            <v>1946889</v>
          </cell>
          <cell r="C3443" t="str">
            <v>LQX PRO ACRYLIQUE SOFT BODY 946ML BTL SS CADMIUM JAUNE CLAIR</v>
          </cell>
          <cell r="D3443">
            <v>84</v>
          </cell>
          <cell r="E3443"/>
          <cell r="F3443"/>
          <cell r="G3443" t="str">
            <v>LX PAC SB 946ML SS CAD JNE CL</v>
          </cell>
          <cell r="H3443" t="str">
            <v>LQX PRO SOFT BODY 946ML BTL CADMIUM FREE YELLOW LIGHT</v>
          </cell>
          <cell r="I3443" t="str">
            <v>LX PSB 946ML B CAD F YEL LT    SP</v>
          </cell>
          <cell r="J3443">
            <v>67.95</v>
          </cell>
          <cell r="K3443">
            <v>69.31</v>
          </cell>
          <cell r="L3443">
            <v>2.0014716703458415E-2</v>
          </cell>
          <cell r="M3443" t="str">
            <v>Actif</v>
          </cell>
          <cell r="N3443"/>
          <cell r="O3443" t="str">
            <v>LIQUITEX</v>
          </cell>
          <cell r="P3443" t="str">
            <v>FINE ARTS</v>
          </cell>
          <cell r="Q3443" t="str">
            <v>LX ACRYLIC</v>
          </cell>
          <cell r="R3443" t="str">
            <v>SOFT BODY ACRYLIC</v>
          </cell>
          <cell r="S3443" t="str">
            <v>946ML BOTTLE</v>
          </cell>
          <cell r="T3443" t="str">
            <v>Série 3</v>
          </cell>
          <cell r="U3443" t="str">
            <v>X0889</v>
          </cell>
          <cell r="V3443" t="str">
            <v>10102100005179</v>
          </cell>
          <cell r="W3443" t="str">
            <v>32139000</v>
          </cell>
          <cell r="X3443" t="str">
            <v>FRANCE</v>
          </cell>
          <cell r="Y3443">
            <v>1</v>
          </cell>
        </row>
        <row r="3444">
          <cell r="A3444" t="str">
            <v>887452998938</v>
          </cell>
          <cell r="B3444" t="str">
            <v>1946890</v>
          </cell>
          <cell r="C3444" t="str">
            <v>LQX PRO ACRYLIQUE SOFT BODY 946ML BTL SS CADMIUM JAUNE MOYEN</v>
          </cell>
          <cell r="D3444">
            <v>84</v>
          </cell>
          <cell r="E3444"/>
          <cell r="F3444"/>
          <cell r="G3444" t="str">
            <v>LX PAC SB 946ML SS CAD JNE MOY</v>
          </cell>
          <cell r="H3444" t="str">
            <v>LQX PRO SOFT BODY 946ML BTL CADMIUM FREE YELLOW MEDIUM</v>
          </cell>
          <cell r="I3444" t="str">
            <v>LX PSB 946ML B CAD F YEL MED   SP</v>
          </cell>
          <cell r="J3444">
            <v>67.95</v>
          </cell>
          <cell r="K3444">
            <v>69.31</v>
          </cell>
          <cell r="L3444">
            <v>2.0014716703458415E-2</v>
          </cell>
          <cell r="M3444" t="str">
            <v>Actif</v>
          </cell>
          <cell r="N3444"/>
          <cell r="O3444" t="str">
            <v>LIQUITEX</v>
          </cell>
          <cell r="P3444" t="str">
            <v>FINE ARTS</v>
          </cell>
          <cell r="Q3444" t="str">
            <v>LX ACRYLIC</v>
          </cell>
          <cell r="R3444" t="str">
            <v>SOFT BODY ACRYLIC</v>
          </cell>
          <cell r="S3444" t="str">
            <v>946ML BOTTLE</v>
          </cell>
          <cell r="T3444" t="str">
            <v>Série 3</v>
          </cell>
          <cell r="U3444" t="str">
            <v>X0890</v>
          </cell>
          <cell r="V3444" t="str">
            <v>10102100005179</v>
          </cell>
          <cell r="W3444" t="str">
            <v>32139000</v>
          </cell>
          <cell r="X3444" t="str">
            <v>FRANCE</v>
          </cell>
          <cell r="Y3444">
            <v>1</v>
          </cell>
        </row>
        <row r="3445">
          <cell r="A3445" t="str">
            <v>887452998907</v>
          </cell>
          <cell r="B3445" t="str">
            <v>1946892</v>
          </cell>
          <cell r="C3445" t="str">
            <v>LQX PRO ACRYLIQUE SOFT BODY 946ML BTL SS CADMIUM ORANGE</v>
          </cell>
          <cell r="D3445">
            <v>84</v>
          </cell>
          <cell r="E3445"/>
          <cell r="F3445"/>
          <cell r="G3445" t="str">
            <v>LX PAC SB 946ML SS CAD ORANGE</v>
          </cell>
          <cell r="H3445" t="str">
            <v>LQX PROFESSIONAL SOFT BODY 946ML BTL CADMIUM FREE ORANGE</v>
          </cell>
          <cell r="I3445" t="str">
            <v>LX PSB 946ML B CAD F ORA       SP</v>
          </cell>
          <cell r="J3445">
            <v>82.51</v>
          </cell>
          <cell r="K3445">
            <v>84.16</v>
          </cell>
          <cell r="L3445">
            <v>1.9997576051387606E-2</v>
          </cell>
          <cell r="M3445" t="str">
            <v>Actif</v>
          </cell>
          <cell r="N3445"/>
          <cell r="O3445" t="str">
            <v>LIQUITEX</v>
          </cell>
          <cell r="P3445" t="str">
            <v>FINE ARTS</v>
          </cell>
          <cell r="Q3445" t="str">
            <v>LX ACRYLIC</v>
          </cell>
          <cell r="R3445" t="str">
            <v>SOFT BODY ACRYLIC</v>
          </cell>
          <cell r="S3445" t="str">
            <v>946ML BOTTLE</v>
          </cell>
          <cell r="T3445" t="str">
            <v>Série 4</v>
          </cell>
          <cell r="U3445" t="str">
            <v>X0892</v>
          </cell>
          <cell r="V3445" t="str">
            <v>10102100005179</v>
          </cell>
          <cell r="W3445" t="str">
            <v>32139000</v>
          </cell>
          <cell r="X3445" t="str">
            <v>FRANCE</v>
          </cell>
          <cell r="Y3445">
            <v>1</v>
          </cell>
        </row>
        <row r="3446">
          <cell r="A3446" t="str">
            <v>887452998914</v>
          </cell>
          <cell r="B3446" t="str">
            <v>1946893</v>
          </cell>
          <cell r="C3446" t="str">
            <v>LQX PRO ACRYLIQUE SOFT BODY 946ML BTL ROUGE CLAIR SANS CADM</v>
          </cell>
          <cell r="D3446">
            <v>84</v>
          </cell>
          <cell r="E3446"/>
          <cell r="F3446"/>
          <cell r="G3446" t="str">
            <v>LX PAC SB 946ML RGE CL SS CAD</v>
          </cell>
          <cell r="H3446" t="str">
            <v>LQX PROFESSIONAL SOFT BODY 946ML BTL CADMIUM FREE RED LIGHT</v>
          </cell>
          <cell r="I3446" t="str">
            <v>LX PSB 946ML B CAD F RED LT    SP</v>
          </cell>
          <cell r="J3446">
            <v>90.75</v>
          </cell>
          <cell r="K3446">
            <v>92.57</v>
          </cell>
          <cell r="L3446">
            <v>2.0055096418732706E-2</v>
          </cell>
          <cell r="M3446" t="str">
            <v>Actif</v>
          </cell>
          <cell r="N3446"/>
          <cell r="O3446" t="str">
            <v>LIQUITEX</v>
          </cell>
          <cell r="P3446" t="str">
            <v>FINE ARTS</v>
          </cell>
          <cell r="Q3446" t="str">
            <v>LX ACRYLIC</v>
          </cell>
          <cell r="R3446" t="str">
            <v>SOFT BODY ACRYLIC</v>
          </cell>
          <cell r="S3446" t="str">
            <v>946ML BOTTLE</v>
          </cell>
          <cell r="T3446" t="str">
            <v>Série 5</v>
          </cell>
          <cell r="U3446" t="str">
            <v>X0893</v>
          </cell>
          <cell r="V3446" t="str">
            <v>10102100005179</v>
          </cell>
          <cell r="W3446" t="str">
            <v>32139000</v>
          </cell>
          <cell r="X3446" t="str">
            <v>FRANCE</v>
          </cell>
          <cell r="Y3446">
            <v>1</v>
          </cell>
        </row>
        <row r="3447">
          <cell r="A3447" t="str">
            <v>887452998921</v>
          </cell>
          <cell r="B3447" t="str">
            <v>1946894</v>
          </cell>
          <cell r="C3447" t="str">
            <v>LQX PRO ACRYLIQUE SOFT BODY 946ML BTL ROUGE MOYEN SANS CADM</v>
          </cell>
          <cell r="D3447">
            <v>84</v>
          </cell>
          <cell r="E3447"/>
          <cell r="F3447"/>
          <cell r="G3447" t="str">
            <v>LX PAC SB 946ML RGE MOY SS CAD</v>
          </cell>
          <cell r="H3447" t="str">
            <v>LQX PROFESSIONAL SOFT BODY 946ML BTL CADMIUM FREE RED MEDIUM</v>
          </cell>
          <cell r="I3447" t="str">
            <v>LX PSB 946ML B CAD F RED MED   SP</v>
          </cell>
          <cell r="J3447">
            <v>90.75</v>
          </cell>
          <cell r="K3447">
            <v>92.57</v>
          </cell>
          <cell r="L3447">
            <v>2.0055096418732706E-2</v>
          </cell>
          <cell r="M3447" t="str">
            <v>Actif</v>
          </cell>
          <cell r="N3447"/>
          <cell r="O3447" t="str">
            <v>LIQUITEX</v>
          </cell>
          <cell r="P3447" t="str">
            <v>FINE ARTS</v>
          </cell>
          <cell r="Q3447" t="str">
            <v>LX ACRYLIC</v>
          </cell>
          <cell r="R3447" t="str">
            <v>SOFT BODY ACRYLIC</v>
          </cell>
          <cell r="S3447" t="str">
            <v>946ML BOTTLE</v>
          </cell>
          <cell r="T3447" t="str">
            <v>Série 5</v>
          </cell>
          <cell r="U3447" t="str">
            <v>X0894</v>
          </cell>
          <cell r="V3447" t="str">
            <v>10102100005179</v>
          </cell>
          <cell r="W3447" t="str">
            <v>32139000</v>
          </cell>
          <cell r="X3447" t="str">
            <v>FRANCE</v>
          </cell>
          <cell r="Y3447">
            <v>1</v>
          </cell>
        </row>
        <row r="3448">
          <cell r="A3448" t="str">
            <v>887452059097</v>
          </cell>
          <cell r="B3448" t="str">
            <v>3699436</v>
          </cell>
          <cell r="C3448" t="str">
            <v>LQX ADDITIF MEDIUM DE LISSAGE MAT + SET SOFT BODY ROW</v>
          </cell>
          <cell r="D3448">
            <v>85</v>
          </cell>
          <cell r="E3448" t="str">
            <v>887452048695</v>
          </cell>
          <cell r="F3448" t="str">
            <v>3699380</v>
          </cell>
          <cell r="G3448" t="str">
            <v>LX ADD MED LISS MAT+ST SB ROW</v>
          </cell>
          <cell r="H3448" t="str">
            <v>LQX ACRYLIC ADDITIVE MATTE POURING MEDIUM+SOFT BODY SET ROW</v>
          </cell>
          <cell r="I3448" t="str">
            <v>LX ACR ADD MAT PR M+SB SET ROW SP</v>
          </cell>
          <cell r="J3448">
            <v>29.67</v>
          </cell>
          <cell r="K3448">
            <v>30.26</v>
          </cell>
          <cell r="L3448">
            <v>1.9885406134142226E-2</v>
          </cell>
          <cell r="M3448" t="str">
            <v>Changement EAN 2023</v>
          </cell>
          <cell r="N3448"/>
          <cell r="O3448" t="str">
            <v>LIQUITEX</v>
          </cell>
          <cell r="P3448" t="str">
            <v>FINE ARTS</v>
          </cell>
          <cell r="Q3448" t="str">
            <v>LX ACRYLIC</v>
          </cell>
          <cell r="R3448" t="str">
            <v>ACRYLIC ADDITIVE</v>
          </cell>
          <cell r="S3448" t="str">
            <v>SET</v>
          </cell>
          <cell r="T3448" t="str">
            <v>No serie</v>
          </cell>
          <cell r="U3448" t="str">
            <v>NU</v>
          </cell>
          <cell r="V3448" t="str">
            <v>10102100009831</v>
          </cell>
          <cell r="W3448" t="str">
            <v>32131000</v>
          </cell>
          <cell r="X3448" t="str">
            <v>FRANCE</v>
          </cell>
          <cell r="Y3448">
            <v>1</v>
          </cell>
        </row>
        <row r="3449">
          <cell r="A3449" t="str">
            <v>887452059103</v>
          </cell>
          <cell r="B3449" t="str">
            <v>3699437</v>
          </cell>
          <cell r="C3449" t="str">
            <v>LQX ADDITIF MEDIUM DE LISSAGE IRIDESCENT + SET SOFT BODY ROW</v>
          </cell>
          <cell r="D3449">
            <v>85</v>
          </cell>
          <cell r="E3449" t="str">
            <v>887452048701</v>
          </cell>
          <cell r="F3449" t="str">
            <v>3699381</v>
          </cell>
          <cell r="G3449" t="str">
            <v>LX ADD MED LISS IRI+ST SB ROW</v>
          </cell>
          <cell r="H3449" t="str">
            <v>LQX ACRYLIC ADDITIVE IRI POURING MEDIUM+SOFT BODY SET ROW</v>
          </cell>
          <cell r="I3449" t="str">
            <v>LX ACR ADD IRI PR M+SB SET ROW SP</v>
          </cell>
          <cell r="J3449">
            <v>33.340000000000003</v>
          </cell>
          <cell r="K3449">
            <v>34.01</v>
          </cell>
          <cell r="L3449">
            <v>2.0095980803839068E-2</v>
          </cell>
          <cell r="M3449" t="str">
            <v>Changement EAN 2023</v>
          </cell>
          <cell r="N3449"/>
          <cell r="O3449" t="str">
            <v>LIQUITEX</v>
          </cell>
          <cell r="P3449" t="str">
            <v>FINE ARTS</v>
          </cell>
          <cell r="Q3449" t="str">
            <v>LX ACRYLIC</v>
          </cell>
          <cell r="R3449" t="str">
            <v>ACRYLIC ADDITIVE</v>
          </cell>
          <cell r="S3449" t="str">
            <v>SET</v>
          </cell>
          <cell r="T3449" t="str">
            <v>No serie</v>
          </cell>
          <cell r="U3449" t="str">
            <v>NU</v>
          </cell>
          <cell r="V3449" t="str">
            <v>10102100009831</v>
          </cell>
          <cell r="W3449" t="str">
            <v>32131000</v>
          </cell>
          <cell r="X3449" t="str">
            <v>FRANCE</v>
          </cell>
          <cell r="Y3449">
            <v>1</v>
          </cell>
        </row>
        <row r="3450">
          <cell r="A3450" t="str">
            <v>887452054771</v>
          </cell>
          <cell r="B3450" t="str">
            <v>3699422</v>
          </cell>
          <cell r="C3450" t="str">
            <v>LQX PRO ACRYLIQUE SOFT BODY 6X22ML SET MIXING ROW</v>
          </cell>
          <cell r="D3450">
            <v>85</v>
          </cell>
          <cell r="E3450" t="str">
            <v>887452999133</v>
          </cell>
          <cell r="F3450" t="str">
            <v>3699319</v>
          </cell>
          <cell r="G3450" t="str">
            <v>LX PAC SB 6X22ML SET MIX ROW</v>
          </cell>
          <cell r="H3450" t="str">
            <v>LQX PROFESSIONAL SOFT BODY 6X22ML SET MIXING ROW</v>
          </cell>
          <cell r="I3450" t="str">
            <v>LX PSB 6X22ML MXIG SET ROW     SP</v>
          </cell>
          <cell r="J3450">
            <v>21.18</v>
          </cell>
          <cell r="K3450">
            <v>21.6</v>
          </cell>
          <cell r="L3450">
            <v>1.9830028328611977E-2</v>
          </cell>
          <cell r="M3450" t="str">
            <v>Actif</v>
          </cell>
          <cell r="N3450"/>
          <cell r="O3450" t="str">
            <v>LIQUITEX</v>
          </cell>
          <cell r="P3450" t="str">
            <v>FINE ARTS</v>
          </cell>
          <cell r="Q3450" t="str">
            <v>LX ACRYLIC</v>
          </cell>
          <cell r="R3450" t="str">
            <v>SOFT BODY ACRYLIC</v>
          </cell>
          <cell r="S3450" t="str">
            <v>SET</v>
          </cell>
          <cell r="T3450" t="str">
            <v>No serie</v>
          </cell>
          <cell r="U3450" t="str">
            <v>NU</v>
          </cell>
          <cell r="V3450" t="str">
            <v>10102100005831</v>
          </cell>
          <cell r="W3450" t="str">
            <v>32131000</v>
          </cell>
          <cell r="X3450" t="str">
            <v>FRANCE</v>
          </cell>
          <cell r="Y3450">
            <v>1</v>
          </cell>
        </row>
        <row r="3451">
          <cell r="A3451" t="str">
            <v>887452999157</v>
          </cell>
          <cell r="B3451" t="str">
            <v>3699321</v>
          </cell>
          <cell r="C3451" t="str">
            <v>LQX PRO ACRYLIQUE SOFT BODY 12X22ML SET - ESSENTIALS</v>
          </cell>
          <cell r="D3451">
            <v>85</v>
          </cell>
          <cell r="E3451"/>
          <cell r="F3451"/>
          <cell r="G3451" t="str">
            <v>LX PSB ACR12X22ML ESS SET</v>
          </cell>
          <cell r="H3451" t="str">
            <v>LQX PROFESSIONAL SOFT BODY 12X22ML SET - ESSENTIALS</v>
          </cell>
          <cell r="I3451" t="str">
            <v>LX PSB 12X22ML ESS SET         SP</v>
          </cell>
          <cell r="J3451">
            <v>42.37</v>
          </cell>
          <cell r="K3451">
            <v>43.22</v>
          </cell>
          <cell r="L3451">
            <v>2.0061364172763784E-2</v>
          </cell>
          <cell r="M3451" t="str">
            <v>Actif</v>
          </cell>
          <cell r="N3451"/>
          <cell r="O3451" t="str">
            <v>LIQUITEX</v>
          </cell>
          <cell r="P3451" t="str">
            <v>FINE ARTS</v>
          </cell>
          <cell r="Q3451" t="str">
            <v>LX ACRYLIC</v>
          </cell>
          <cell r="R3451" t="str">
            <v>SOFT BODY ACRYLIC</v>
          </cell>
          <cell r="S3451" t="str">
            <v>SET</v>
          </cell>
          <cell r="T3451" t="str">
            <v>No serie</v>
          </cell>
          <cell r="U3451" t="str">
            <v>NU</v>
          </cell>
          <cell r="V3451" t="str">
            <v>10102100005831</v>
          </cell>
          <cell r="W3451" t="str">
            <v>32131000</v>
          </cell>
          <cell r="X3451" t="str">
            <v>FRANCE</v>
          </cell>
          <cell r="Y3451">
            <v>1</v>
          </cell>
        </row>
        <row r="3452">
          <cell r="A3452" t="str">
            <v>887452030577</v>
          </cell>
          <cell r="B3452" t="str">
            <v>3699331</v>
          </cell>
          <cell r="C3452" t="str">
            <v>LQX PRO ACRYLIQUE SOFT BODY 6X59ML SET MUTED COLLECT + WHITE</v>
          </cell>
          <cell r="D3452">
            <v>85</v>
          </cell>
          <cell r="E3452"/>
          <cell r="F3452"/>
          <cell r="G3452" t="str">
            <v>LX PAC SB 6X59ML MTD COL+WHITE</v>
          </cell>
          <cell r="H3452" t="str">
            <v>LQX PRO SOFT BODY 6X59ML SET - MUTED COLLECTION + WHITE</v>
          </cell>
          <cell r="I3452" t="str">
            <v>LX PSB 6X59ML SET MUTED COLL   SP</v>
          </cell>
          <cell r="J3452">
            <v>49.55</v>
          </cell>
          <cell r="K3452">
            <v>50.54</v>
          </cell>
          <cell r="L3452">
            <v>1.997981836528763E-2</v>
          </cell>
          <cell r="M3452" t="str">
            <v>Actif</v>
          </cell>
          <cell r="N3452"/>
          <cell r="O3452" t="str">
            <v>LIQUITEX</v>
          </cell>
          <cell r="P3452" t="str">
            <v>FINE ARTS</v>
          </cell>
          <cell r="Q3452" t="str">
            <v>LX ACRYLIC</v>
          </cell>
          <cell r="R3452" t="str">
            <v>SOFT BODY ACRYLIC</v>
          </cell>
          <cell r="S3452" t="str">
            <v>SET</v>
          </cell>
          <cell r="T3452" t="str">
            <v>No serie</v>
          </cell>
          <cell r="U3452" t="str">
            <v>NU</v>
          </cell>
          <cell r="V3452" t="str">
            <v>10102100005831</v>
          </cell>
          <cell r="W3452" t="str">
            <v>32131000</v>
          </cell>
          <cell r="X3452" t="str">
            <v>FRANCE</v>
          </cell>
          <cell r="Y3452">
            <v>1</v>
          </cell>
        </row>
        <row r="3453">
          <cell r="A3453" t="str">
            <v>887452999898</v>
          </cell>
          <cell r="B3453" t="str">
            <v>2059236</v>
          </cell>
          <cell r="C3453" t="str">
            <v>LQX PRO ACRYLIQUE GOUACHE 59ML BTL ARGENT IRIDESCENT</v>
          </cell>
          <cell r="D3453">
            <v>86</v>
          </cell>
          <cell r="E3453"/>
          <cell r="F3453"/>
          <cell r="G3453" t="str">
            <v>LX PAC GCH 59ML BTL ARGENT IRI</v>
          </cell>
          <cell r="H3453" t="str">
            <v>LQX PRO ACRYLIC GOUACHE POT 59ML IRIDESCENT BRIGHT SILVER</v>
          </cell>
          <cell r="I3453" t="str">
            <v>LX PGC 59ML IRI BGT SILVER     SP</v>
          </cell>
          <cell r="J3453">
            <v>6.38</v>
          </cell>
          <cell r="K3453">
            <v>6.51</v>
          </cell>
          <cell r="L3453">
            <v>2.0376175548589327E-2</v>
          </cell>
          <cell r="M3453" t="str">
            <v>Actif</v>
          </cell>
          <cell r="N3453"/>
          <cell r="O3453" t="str">
            <v>LIQUITEX</v>
          </cell>
          <cell r="P3453" t="str">
            <v>FINE ARTS</v>
          </cell>
          <cell r="Q3453" t="str">
            <v>LX ACRYLIC</v>
          </cell>
          <cell r="R3453" t="str">
            <v>PROFESSIONAL ACRYLIC GOUACHE</v>
          </cell>
          <cell r="S3453" t="str">
            <v>59ML BOTTLE</v>
          </cell>
          <cell r="T3453" t="str">
            <v>Série 1</v>
          </cell>
          <cell r="U3453" t="str">
            <v>X0236</v>
          </cell>
          <cell r="V3453" t="str">
            <v>10102100038137</v>
          </cell>
          <cell r="W3453" t="str">
            <v>32139000</v>
          </cell>
          <cell r="X3453" t="str">
            <v>FRANCE</v>
          </cell>
          <cell r="Y3453">
            <v>3</v>
          </cell>
        </row>
        <row r="3454">
          <cell r="A3454" t="str">
            <v>887452999409</v>
          </cell>
          <cell r="B3454" t="str">
            <v>2059432</v>
          </cell>
          <cell r="C3454" t="str">
            <v>LQX PRO ACRYLIQUE GOUACHE 59ML BTL BLANC DE TITANE</v>
          </cell>
          <cell r="D3454">
            <v>86</v>
          </cell>
          <cell r="E3454"/>
          <cell r="F3454"/>
          <cell r="G3454" t="str">
            <v>LX PAC GCH 59ML BLANC TITANE</v>
          </cell>
          <cell r="H3454" t="str">
            <v>LQX PROFESSIONAL ACRYLIC GOUACHE POT 59ML TITANIUM WHITE</v>
          </cell>
          <cell r="I3454" t="str">
            <v>LX PGC 59ML TITA WH            SP</v>
          </cell>
          <cell r="J3454">
            <v>6.38</v>
          </cell>
          <cell r="K3454">
            <v>6.51</v>
          </cell>
          <cell r="L3454">
            <v>2.0376175548589327E-2</v>
          </cell>
          <cell r="M3454" t="str">
            <v>Actif</v>
          </cell>
          <cell r="N3454"/>
          <cell r="O3454" t="str">
            <v>LIQUITEX</v>
          </cell>
          <cell r="P3454" t="str">
            <v>FINE ARTS</v>
          </cell>
          <cell r="Q3454" t="str">
            <v>LX ACRYLIC</v>
          </cell>
          <cell r="R3454" t="str">
            <v>PROFESSIONAL ACRYLIC GOUACHE</v>
          </cell>
          <cell r="S3454" t="str">
            <v>59ML BOTTLE</v>
          </cell>
          <cell r="T3454" t="str">
            <v>Série 1</v>
          </cell>
          <cell r="U3454" t="str">
            <v>X0432</v>
          </cell>
          <cell r="V3454" t="str">
            <v>10102100038137</v>
          </cell>
          <cell r="W3454" t="str">
            <v>32139000</v>
          </cell>
          <cell r="X3454" t="str">
            <v>FRANCE</v>
          </cell>
          <cell r="Y3454">
            <v>3</v>
          </cell>
        </row>
        <row r="3455">
          <cell r="A3455" t="str">
            <v>887452999669</v>
          </cell>
          <cell r="B3455" t="str">
            <v>2059470</v>
          </cell>
          <cell r="C3455" t="str">
            <v>LQX PRO ACRYLIQUE GOUACHE 59ML BTL BLEU CERULEUM IMIT</v>
          </cell>
          <cell r="D3455">
            <v>86</v>
          </cell>
          <cell r="E3455"/>
          <cell r="F3455"/>
          <cell r="G3455" t="str">
            <v>LX PAC GCH 59ML BLEU CERUL IM</v>
          </cell>
          <cell r="H3455" t="str">
            <v>LQX PROFESSIONAL ACRYLIC GOUACHE POT 59ML CERULEAN BLUE HUE</v>
          </cell>
          <cell r="I3455" t="str">
            <v>LX PGC 59ML CERU BLUE H        SP</v>
          </cell>
          <cell r="J3455">
            <v>6.38</v>
          </cell>
          <cell r="K3455">
            <v>6.51</v>
          </cell>
          <cell r="L3455">
            <v>2.0376175548589327E-2</v>
          </cell>
          <cell r="M3455" t="str">
            <v>Actif</v>
          </cell>
          <cell r="N3455"/>
          <cell r="O3455" t="str">
            <v>LIQUITEX</v>
          </cell>
          <cell r="P3455" t="str">
            <v>FINE ARTS</v>
          </cell>
          <cell r="Q3455" t="str">
            <v>LX ACRYLIC</v>
          </cell>
          <cell r="R3455" t="str">
            <v>PROFESSIONAL ACRYLIC GOUACHE</v>
          </cell>
          <cell r="S3455" t="str">
            <v>59ML BOTTLE</v>
          </cell>
          <cell r="T3455" t="str">
            <v>Série 1</v>
          </cell>
          <cell r="U3455" t="str">
            <v>X0470</v>
          </cell>
          <cell r="V3455" t="str">
            <v>10102100038137</v>
          </cell>
          <cell r="W3455" t="str">
            <v>32139000</v>
          </cell>
          <cell r="X3455" t="str">
            <v>FRANCE</v>
          </cell>
          <cell r="Y3455">
            <v>3</v>
          </cell>
        </row>
        <row r="3456">
          <cell r="A3456" t="str">
            <v>887452999614</v>
          </cell>
          <cell r="B3456" t="str">
            <v>2059279</v>
          </cell>
          <cell r="C3456" t="str">
            <v>LQX PRO ACRYLIQUE GOUACHE 59ML BTL BLEU CIEL</v>
          </cell>
          <cell r="D3456">
            <v>86</v>
          </cell>
          <cell r="E3456"/>
          <cell r="F3456"/>
          <cell r="G3456" t="str">
            <v>LX PAC GCH 59ML BTL BLEU CIEL</v>
          </cell>
          <cell r="H3456" t="str">
            <v>LQX PROFESSIONAL ACRYLIC GOUACHE POT 59ML SKY BLUE</v>
          </cell>
          <cell r="I3456" t="str">
            <v>LX PGC 59ML SKY BLUE           SP</v>
          </cell>
          <cell r="J3456">
            <v>6.38</v>
          </cell>
          <cell r="K3456">
            <v>6.51</v>
          </cell>
          <cell r="L3456">
            <v>2.0376175548589327E-2</v>
          </cell>
          <cell r="M3456" t="str">
            <v>Actif</v>
          </cell>
          <cell r="N3456"/>
          <cell r="O3456" t="str">
            <v>LIQUITEX</v>
          </cell>
          <cell r="P3456" t="str">
            <v>FINE ARTS</v>
          </cell>
          <cell r="Q3456" t="str">
            <v>LX ACRYLIC</v>
          </cell>
          <cell r="R3456" t="str">
            <v>PROFESSIONAL ACRYLIC GOUACHE</v>
          </cell>
          <cell r="S3456" t="str">
            <v>59ML BOTTLE</v>
          </cell>
          <cell r="T3456" t="str">
            <v>Série 1</v>
          </cell>
          <cell r="U3456" t="str">
            <v>X0279</v>
          </cell>
          <cell r="V3456" t="str">
            <v>10102100038137</v>
          </cell>
          <cell r="W3456" t="str">
            <v>32139000</v>
          </cell>
          <cell r="X3456" t="str">
            <v>FRANCE</v>
          </cell>
          <cell r="Y3456">
            <v>3</v>
          </cell>
        </row>
        <row r="3457">
          <cell r="A3457" t="str">
            <v>887452999638</v>
          </cell>
          <cell r="B3457" t="str">
            <v>2059770</v>
          </cell>
          <cell r="C3457" t="str">
            <v>LQX PRO ACRYLIQUE GOUACHE 59ML BTL BLEU CLAIR PERMANENT</v>
          </cell>
          <cell r="D3457">
            <v>86</v>
          </cell>
          <cell r="E3457"/>
          <cell r="F3457"/>
          <cell r="G3457" t="str">
            <v>LX PAC GCH 59ML BLEU CL PERM</v>
          </cell>
          <cell r="H3457" t="str">
            <v>LQX PRO ACRYLIC GOUACHE POT 59ML LIGHT BLUE PERMANENT</v>
          </cell>
          <cell r="I3457" t="str">
            <v>LX PGC 59ML LT BLUE PERM       SP</v>
          </cell>
          <cell r="J3457">
            <v>6.38</v>
          </cell>
          <cell r="K3457">
            <v>6.51</v>
          </cell>
          <cell r="L3457">
            <v>2.0376175548589327E-2</v>
          </cell>
          <cell r="M3457" t="str">
            <v>Actif</v>
          </cell>
          <cell r="N3457"/>
          <cell r="O3457" t="str">
            <v>LIQUITEX</v>
          </cell>
          <cell r="P3457" t="str">
            <v>FINE ARTS</v>
          </cell>
          <cell r="Q3457" t="str">
            <v>LX ACRYLIC</v>
          </cell>
          <cell r="R3457" t="str">
            <v>PROFESSIONAL ACRYLIC GOUACHE</v>
          </cell>
          <cell r="S3457" t="str">
            <v>59ML BOTTLE</v>
          </cell>
          <cell r="T3457" t="str">
            <v>Série 1</v>
          </cell>
          <cell r="U3457" t="str">
            <v>X0770</v>
          </cell>
          <cell r="V3457" t="str">
            <v>10102100038137</v>
          </cell>
          <cell r="W3457" t="str">
            <v>32139000</v>
          </cell>
          <cell r="X3457" t="str">
            <v>FRANCE</v>
          </cell>
          <cell r="Y3457">
            <v>3</v>
          </cell>
        </row>
        <row r="3458">
          <cell r="A3458" t="str">
            <v>887452999652</v>
          </cell>
          <cell r="B3458" t="str">
            <v>2059320</v>
          </cell>
          <cell r="C3458" t="str">
            <v>LQX PRO ACRYLIQUE GOUACHE 59ML BTL BLEU DE PRUSSE IMIT</v>
          </cell>
          <cell r="D3458">
            <v>86</v>
          </cell>
          <cell r="E3458"/>
          <cell r="F3458"/>
          <cell r="G3458" t="str">
            <v>LX PAC GCH 59ML BLEU PRUSSE IM</v>
          </cell>
          <cell r="H3458" t="str">
            <v>LQX PROFESSIONAL ACRYLIC GOUACHE POT 59ML PRUSSIAN BLUE HUE</v>
          </cell>
          <cell r="I3458" t="str">
            <v>LX PGC 59ML PRUS BLUE H        SP</v>
          </cell>
          <cell r="J3458">
            <v>6.38</v>
          </cell>
          <cell r="K3458">
            <v>6.51</v>
          </cell>
          <cell r="L3458">
            <v>2.0376175548589327E-2</v>
          </cell>
          <cell r="M3458" t="str">
            <v>Actif</v>
          </cell>
          <cell r="N3458"/>
          <cell r="O3458" t="str">
            <v>LIQUITEX</v>
          </cell>
          <cell r="P3458" t="str">
            <v>FINE ARTS</v>
          </cell>
          <cell r="Q3458" t="str">
            <v>LX ACRYLIC</v>
          </cell>
          <cell r="R3458" t="str">
            <v>PROFESSIONAL ACRYLIC GOUACHE</v>
          </cell>
          <cell r="S3458" t="str">
            <v>59ML BOTTLE</v>
          </cell>
          <cell r="T3458" t="str">
            <v>Série 1</v>
          </cell>
          <cell r="U3458" t="str">
            <v>X0320</v>
          </cell>
          <cell r="V3458" t="str">
            <v>10102100038137</v>
          </cell>
          <cell r="W3458" t="str">
            <v>32139000</v>
          </cell>
          <cell r="X3458" t="str">
            <v>FRANCE</v>
          </cell>
          <cell r="Y3458">
            <v>3</v>
          </cell>
        </row>
        <row r="3459">
          <cell r="A3459" t="str">
            <v>887452999621</v>
          </cell>
          <cell r="B3459" t="str">
            <v>2059382</v>
          </cell>
          <cell r="C3459" t="str">
            <v>LQX PRO ACRYLIQUE GOUACHE 59ML BTL BLEU OUT FRANCAIS</v>
          </cell>
          <cell r="D3459">
            <v>86</v>
          </cell>
          <cell r="E3459"/>
          <cell r="F3459"/>
          <cell r="G3459" t="str">
            <v>LX PAC GCH 59ML BLEU OUT FR</v>
          </cell>
          <cell r="H3459" t="str">
            <v>LQX PRO ACRYLIC GOUACHE POT 59ML ULTRAMARINE BLUE RED SHADE</v>
          </cell>
          <cell r="I3459" t="str">
            <v>LX PGC 59ML ULTRA BLUE RED SH  SP</v>
          </cell>
          <cell r="J3459">
            <v>6.38</v>
          </cell>
          <cell r="K3459">
            <v>6.51</v>
          </cell>
          <cell r="L3459">
            <v>2.0376175548589327E-2</v>
          </cell>
          <cell r="M3459" t="str">
            <v>Actif</v>
          </cell>
          <cell r="N3459"/>
          <cell r="O3459" t="str">
            <v>LIQUITEX</v>
          </cell>
          <cell r="P3459" t="str">
            <v>FINE ARTS</v>
          </cell>
          <cell r="Q3459" t="str">
            <v>LX ACRYLIC</v>
          </cell>
          <cell r="R3459" t="str">
            <v>PROFESSIONAL ACRYLIC GOUACHE</v>
          </cell>
          <cell r="S3459" t="str">
            <v>59ML BOTTLE</v>
          </cell>
          <cell r="T3459" t="str">
            <v>Série 1</v>
          </cell>
          <cell r="U3459" t="str">
            <v>X0382</v>
          </cell>
          <cell r="V3459" t="str">
            <v>10102100038137</v>
          </cell>
          <cell r="W3459" t="str">
            <v>32139000</v>
          </cell>
          <cell r="X3459" t="str">
            <v>FRANCE</v>
          </cell>
          <cell r="Y3459">
            <v>3</v>
          </cell>
        </row>
        <row r="3460">
          <cell r="A3460" t="str">
            <v>887452999645</v>
          </cell>
          <cell r="B3460" t="str">
            <v>2059316</v>
          </cell>
          <cell r="C3460" t="str">
            <v>LQX PRO ACRYLIQUE GOUACHE 59ML BTL BLEU PHTALOCYANINE</v>
          </cell>
          <cell r="D3460">
            <v>86</v>
          </cell>
          <cell r="E3460"/>
          <cell r="F3460"/>
          <cell r="G3460" t="str">
            <v>LX PAC GCH 59ML BLEU PHTALO</v>
          </cell>
          <cell r="H3460" t="str">
            <v>LQX PRO ACRYLIC GOUACHE POT 59ML PHTHALOCY BLUE GREEN SHADE</v>
          </cell>
          <cell r="I3460" t="str">
            <v>LX PGC 59ML PHTHA BLUE GRE SH  SP</v>
          </cell>
          <cell r="J3460">
            <v>6.38</v>
          </cell>
          <cell r="K3460">
            <v>6.51</v>
          </cell>
          <cell r="L3460">
            <v>2.0376175548589327E-2</v>
          </cell>
          <cell r="M3460" t="str">
            <v>Actif</v>
          </cell>
          <cell r="N3460"/>
          <cell r="O3460" t="str">
            <v>LIQUITEX</v>
          </cell>
          <cell r="P3460" t="str">
            <v>FINE ARTS</v>
          </cell>
          <cell r="Q3460" t="str">
            <v>LX ACRYLIC</v>
          </cell>
          <cell r="R3460" t="str">
            <v>PROFESSIONAL ACRYLIC GOUACHE</v>
          </cell>
          <cell r="S3460" t="str">
            <v>59ML BOTTLE</v>
          </cell>
          <cell r="T3460" t="str">
            <v>Série 1</v>
          </cell>
          <cell r="U3460" t="str">
            <v>X0316</v>
          </cell>
          <cell r="V3460" t="str">
            <v>10102100038137</v>
          </cell>
          <cell r="W3460" t="str">
            <v>32139000</v>
          </cell>
          <cell r="X3460" t="str">
            <v>FRANCE</v>
          </cell>
          <cell r="Y3460">
            <v>3</v>
          </cell>
        </row>
        <row r="3461">
          <cell r="A3461" t="str">
            <v>887452999676</v>
          </cell>
          <cell r="B3461" t="str">
            <v>2059420</v>
          </cell>
          <cell r="C3461" t="str">
            <v>LQX PRO ACRYLIQUE GOUACHE 59ML BTL BLEU PRIMAIRE</v>
          </cell>
          <cell r="D3461">
            <v>86</v>
          </cell>
          <cell r="E3461"/>
          <cell r="F3461"/>
          <cell r="G3461" t="str">
            <v>LX PAC GCH 59ML BTL BLE PR</v>
          </cell>
          <cell r="H3461" t="str">
            <v>LQX PROFESSIONAL ACRYLIC GOUACHE POT 59ML PRIMARY BLUE</v>
          </cell>
          <cell r="I3461" t="str">
            <v>LX PGC 59ML PRIM BLUE          SP</v>
          </cell>
          <cell r="J3461">
            <v>6.38</v>
          </cell>
          <cell r="K3461">
            <v>6.51</v>
          </cell>
          <cell r="L3461">
            <v>2.0376175548589327E-2</v>
          </cell>
          <cell r="M3461" t="str">
            <v>Actif</v>
          </cell>
          <cell r="N3461"/>
          <cell r="O3461" t="str">
            <v>LIQUITEX</v>
          </cell>
          <cell r="P3461" t="str">
            <v>FINE ARTS</v>
          </cell>
          <cell r="Q3461" t="str">
            <v>LX ACRYLIC</v>
          </cell>
          <cell r="R3461" t="str">
            <v>PROFESSIONAL ACRYLIC GOUACHE</v>
          </cell>
          <cell r="S3461" t="str">
            <v>59ML BOTTLE</v>
          </cell>
          <cell r="T3461" t="str">
            <v>Série 1</v>
          </cell>
          <cell r="U3461" t="str">
            <v>X0420</v>
          </cell>
          <cell r="V3461" t="str">
            <v>10102100038137</v>
          </cell>
          <cell r="W3461" t="str">
            <v>32139000</v>
          </cell>
          <cell r="X3461" t="str">
            <v>FRANCE</v>
          </cell>
          <cell r="Y3461">
            <v>3</v>
          </cell>
        </row>
        <row r="3462">
          <cell r="A3462" t="str">
            <v>887452999867</v>
          </cell>
          <cell r="B3462" t="str">
            <v>2059599</v>
          </cell>
          <cell r="C3462" t="str">
            <v>LQX PRO ACRYLIQUE GOUACHE 59ML BTL GRIS NEUTRE</v>
          </cell>
          <cell r="D3462">
            <v>86</v>
          </cell>
          <cell r="E3462"/>
          <cell r="F3462"/>
          <cell r="G3462" t="str">
            <v>LX PAC GCH 59ML GRIS NEUTRE</v>
          </cell>
          <cell r="H3462" t="str">
            <v>LQX PROFESSIONAL ACRYLIC GOUACHE POT 59ML NEUTRAL GREY 5</v>
          </cell>
          <cell r="I3462" t="str">
            <v>LX PGC 59ML NEUTRAL GRY 5      SP</v>
          </cell>
          <cell r="J3462">
            <v>6.38</v>
          </cell>
          <cell r="K3462">
            <v>6.51</v>
          </cell>
          <cell r="L3462">
            <v>2.0376175548589327E-2</v>
          </cell>
          <cell r="M3462" t="str">
            <v>Actif</v>
          </cell>
          <cell r="N3462"/>
          <cell r="O3462" t="str">
            <v>LIQUITEX</v>
          </cell>
          <cell r="P3462" t="str">
            <v>FINE ARTS</v>
          </cell>
          <cell r="Q3462" t="str">
            <v>LX ACRYLIC</v>
          </cell>
          <cell r="R3462" t="str">
            <v>PROFESSIONAL ACRYLIC GOUACHE</v>
          </cell>
          <cell r="S3462" t="str">
            <v>59ML BOTTLE</v>
          </cell>
          <cell r="T3462" t="str">
            <v>Série 1</v>
          </cell>
          <cell r="U3462" t="str">
            <v>X0599</v>
          </cell>
          <cell r="V3462" t="str">
            <v>10102100038137</v>
          </cell>
          <cell r="W3462" t="str">
            <v>32139000</v>
          </cell>
          <cell r="X3462" t="str">
            <v>FRANCE</v>
          </cell>
          <cell r="Y3462">
            <v>3</v>
          </cell>
        </row>
        <row r="3463">
          <cell r="A3463" t="str">
            <v>887452999874</v>
          </cell>
          <cell r="B3463" t="str">
            <v>2059600</v>
          </cell>
          <cell r="C3463" t="str">
            <v>LQX PRO ACRYLIQUE GOUACHE 59ML BTL GRIS NEUTRE 7</v>
          </cell>
          <cell r="D3463">
            <v>86</v>
          </cell>
          <cell r="E3463"/>
          <cell r="F3463"/>
          <cell r="G3463" t="str">
            <v>LX PAC GCH 59ML GRIS NEUTRE 7</v>
          </cell>
          <cell r="H3463" t="str">
            <v>LQX PROFESSIONAL ACRYLIC GOUACHE POT 59ML NEUTRAL GREY 7</v>
          </cell>
          <cell r="I3463" t="str">
            <v>LX PGC 59ML NEUTRAL GRY 7      SP</v>
          </cell>
          <cell r="J3463">
            <v>6.38</v>
          </cell>
          <cell r="K3463">
            <v>6.51</v>
          </cell>
          <cell r="L3463">
            <v>2.0376175548589327E-2</v>
          </cell>
          <cell r="M3463" t="str">
            <v>Actif</v>
          </cell>
          <cell r="N3463"/>
          <cell r="O3463" t="str">
            <v>LIQUITEX</v>
          </cell>
          <cell r="P3463" t="str">
            <v>FINE ARTS</v>
          </cell>
          <cell r="Q3463" t="str">
            <v>LX ACRYLIC</v>
          </cell>
          <cell r="R3463" t="str">
            <v>PROFESSIONAL ACRYLIC GOUACHE</v>
          </cell>
          <cell r="S3463" t="str">
            <v>59ML BOTTLE</v>
          </cell>
          <cell r="T3463" t="str">
            <v>Série 1</v>
          </cell>
          <cell r="U3463" t="str">
            <v>X0600</v>
          </cell>
          <cell r="V3463" t="str">
            <v>10102100038137</v>
          </cell>
          <cell r="W3463" t="str">
            <v>32139000</v>
          </cell>
          <cell r="X3463" t="str">
            <v>FRANCE</v>
          </cell>
          <cell r="Y3463">
            <v>3</v>
          </cell>
        </row>
        <row r="3464">
          <cell r="A3464" t="str">
            <v>887452999751</v>
          </cell>
          <cell r="B3464" t="str">
            <v>2059416</v>
          </cell>
          <cell r="C3464" t="str">
            <v>LQX PRO ACRYLIQUE GOUACHE 59ML BTL JAUNE OXYDE</v>
          </cell>
          <cell r="D3464">
            <v>86</v>
          </cell>
          <cell r="E3464"/>
          <cell r="F3464"/>
          <cell r="G3464" t="str">
            <v>LX PAC GCH 59ML BTL JAUNE OXYD</v>
          </cell>
          <cell r="H3464" t="str">
            <v>LQX PROFESSIONAL ACRYLIC GOUACHE POT 59ML YELLOW OXIDE</v>
          </cell>
          <cell r="I3464" t="str">
            <v>LX PGC 59ML YEL OXIDE          SP</v>
          </cell>
          <cell r="J3464">
            <v>6.38</v>
          </cell>
          <cell r="K3464">
            <v>6.51</v>
          </cell>
          <cell r="L3464">
            <v>2.0376175548589327E-2</v>
          </cell>
          <cell r="M3464" t="str">
            <v>Actif</v>
          </cell>
          <cell r="N3464"/>
          <cell r="O3464" t="str">
            <v>LIQUITEX</v>
          </cell>
          <cell r="P3464" t="str">
            <v>FINE ARTS</v>
          </cell>
          <cell r="Q3464" t="str">
            <v>LX ACRYLIC</v>
          </cell>
          <cell r="R3464" t="str">
            <v>PROFESSIONAL ACRYLIC GOUACHE</v>
          </cell>
          <cell r="S3464" t="str">
            <v>59ML BOTTLE</v>
          </cell>
          <cell r="T3464" t="str">
            <v>Série 1</v>
          </cell>
          <cell r="U3464" t="str">
            <v>X0416</v>
          </cell>
          <cell r="V3464" t="str">
            <v>10102100038137</v>
          </cell>
          <cell r="W3464" t="str">
            <v>32139000</v>
          </cell>
          <cell r="X3464" t="str">
            <v>FRANCE</v>
          </cell>
          <cell r="Y3464">
            <v>3</v>
          </cell>
        </row>
        <row r="3465">
          <cell r="A3465" t="str">
            <v>887452999478</v>
          </cell>
          <cell r="B3465" t="str">
            <v>2059410</v>
          </cell>
          <cell r="C3465" t="str">
            <v>LQX PRO ACRYLIQUE GOUACHE 59ML BTL JAUNE PRIMAIRE</v>
          </cell>
          <cell r="D3465">
            <v>86</v>
          </cell>
          <cell r="E3465"/>
          <cell r="F3465"/>
          <cell r="G3465" t="str">
            <v>LX PAC GCH 59ML BTL JNE PR</v>
          </cell>
          <cell r="H3465" t="str">
            <v>LQX PROFESSIONAL ACRYLIC GOUACHE POT 59ML PRIMARY YELLOW</v>
          </cell>
          <cell r="I3465" t="str">
            <v>LX PGC 59ML PRIM YEL           SP</v>
          </cell>
          <cell r="J3465">
            <v>6.38</v>
          </cell>
          <cell r="K3465">
            <v>6.51</v>
          </cell>
          <cell r="L3465">
            <v>2.0376175548589327E-2</v>
          </cell>
          <cell r="M3465" t="str">
            <v>Actif</v>
          </cell>
          <cell r="N3465"/>
          <cell r="O3465" t="str">
            <v>LIQUITEX</v>
          </cell>
          <cell r="P3465" t="str">
            <v>FINE ARTS</v>
          </cell>
          <cell r="Q3465" t="str">
            <v>LX ACRYLIC</v>
          </cell>
          <cell r="R3465" t="str">
            <v>PROFESSIONAL ACRYLIC GOUACHE</v>
          </cell>
          <cell r="S3465" t="str">
            <v>59ML BOTTLE</v>
          </cell>
          <cell r="T3465" t="str">
            <v>Série 1</v>
          </cell>
          <cell r="U3465" t="str">
            <v>X0410</v>
          </cell>
          <cell r="V3465" t="str">
            <v>10102100038137</v>
          </cell>
          <cell r="W3465" t="str">
            <v>32139000</v>
          </cell>
          <cell r="X3465" t="str">
            <v>FRANCE</v>
          </cell>
          <cell r="Y3465">
            <v>3</v>
          </cell>
        </row>
        <row r="3466">
          <cell r="A3466" t="str">
            <v>887452999539</v>
          </cell>
          <cell r="B3466" t="str">
            <v>2059500</v>
          </cell>
          <cell r="C3466" t="str">
            <v>LQX PRO ACRYLIQUE GOUACHE 59ML BTL MAGENTA MOYEN</v>
          </cell>
          <cell r="D3466">
            <v>86</v>
          </cell>
          <cell r="E3466"/>
          <cell r="F3466"/>
          <cell r="G3466" t="str">
            <v>LX PAC GCH 59ML BTL MAGENT MOY</v>
          </cell>
          <cell r="H3466" t="str">
            <v>LQX PROFESSIONAL ACRYLIC GOUACHE POT 59ML MEDIUM MAGENTA</v>
          </cell>
          <cell r="I3466" t="str">
            <v>LX PGC 59ML MED MAG            SP</v>
          </cell>
          <cell r="J3466">
            <v>6.38</v>
          </cell>
          <cell r="K3466">
            <v>6.51</v>
          </cell>
          <cell r="L3466">
            <v>2.0376175548589327E-2</v>
          </cell>
          <cell r="M3466" t="str">
            <v>Actif</v>
          </cell>
          <cell r="N3466"/>
          <cell r="O3466" t="str">
            <v>LIQUITEX</v>
          </cell>
          <cell r="P3466" t="str">
            <v>FINE ARTS</v>
          </cell>
          <cell r="Q3466" t="str">
            <v>LX ACRYLIC</v>
          </cell>
          <cell r="R3466" t="str">
            <v>PROFESSIONAL ACRYLIC GOUACHE</v>
          </cell>
          <cell r="S3466" t="str">
            <v>59ML BOTTLE</v>
          </cell>
          <cell r="T3466" t="str">
            <v>Série 1</v>
          </cell>
          <cell r="U3466" t="str">
            <v>X0500</v>
          </cell>
          <cell r="V3466" t="str">
            <v>10102100038137</v>
          </cell>
          <cell r="W3466" t="str">
            <v>32139000</v>
          </cell>
          <cell r="X3466" t="str">
            <v>FRANCE</v>
          </cell>
          <cell r="Y3466">
            <v>3</v>
          </cell>
        </row>
        <row r="3467">
          <cell r="A3467" t="str">
            <v>887452030614</v>
          </cell>
          <cell r="B3467" t="str">
            <v>2059276</v>
          </cell>
          <cell r="C3467" t="str">
            <v>LQX PRO ACRYLIQUE GOUACHE 59ML BTL NOIR DE MARS</v>
          </cell>
          <cell r="D3467">
            <v>86</v>
          </cell>
          <cell r="E3467"/>
          <cell r="F3467"/>
          <cell r="G3467" t="str">
            <v>LX PAC GCH 59ML BTL NOIR MARS</v>
          </cell>
          <cell r="H3467" t="str">
            <v>LQX PROFESSIONAL ACRYLIC GOUACHE POT 59ML MARS BLACK</v>
          </cell>
          <cell r="I3467" t="str">
            <v>LX PGC 59ML MARS BLK           SP</v>
          </cell>
          <cell r="J3467">
            <v>6.38</v>
          </cell>
          <cell r="K3467">
            <v>6.51</v>
          </cell>
          <cell r="L3467">
            <v>2.0376175548589327E-2</v>
          </cell>
          <cell r="M3467" t="str">
            <v>Actif</v>
          </cell>
          <cell r="N3467"/>
          <cell r="O3467" t="str">
            <v>LIQUITEX</v>
          </cell>
          <cell r="P3467" t="str">
            <v>FINE ARTS</v>
          </cell>
          <cell r="Q3467" t="str">
            <v>LX ACRYLIC</v>
          </cell>
          <cell r="R3467" t="str">
            <v>PROFESSIONAL ACRYLIC GOUACHE</v>
          </cell>
          <cell r="S3467" t="str">
            <v>59ML BOTTLE</v>
          </cell>
          <cell r="T3467" t="str">
            <v>Série 1</v>
          </cell>
          <cell r="U3467" t="str">
            <v>X0276</v>
          </cell>
          <cell r="V3467" t="str">
            <v>10102100038137</v>
          </cell>
          <cell r="W3467" t="str">
            <v>32139000</v>
          </cell>
          <cell r="X3467" t="str">
            <v>FRANCE</v>
          </cell>
          <cell r="Y3467">
            <v>3</v>
          </cell>
        </row>
        <row r="3468">
          <cell r="A3468" t="str">
            <v>887452999416</v>
          </cell>
          <cell r="B3468" t="str">
            <v>2059244</v>
          </cell>
          <cell r="C3468" t="str">
            <v>LQX PRO ACRYLIQUE GOUACHE 59ML BTL NOIR D'IVOIRE</v>
          </cell>
          <cell r="D3468">
            <v>86</v>
          </cell>
          <cell r="E3468"/>
          <cell r="F3468"/>
          <cell r="G3468" t="str">
            <v>LX PAC GCH 59ML NOIR D'IVOIRE</v>
          </cell>
          <cell r="H3468" t="str">
            <v>LQX PRO ACRYLIC GOUACHE POT 59ML IVORY BLACK</v>
          </cell>
          <cell r="I3468" t="str">
            <v>LX PGC 59ML IVO BLK            SP</v>
          </cell>
          <cell r="J3468">
            <v>6.38</v>
          </cell>
          <cell r="K3468">
            <v>6.51</v>
          </cell>
          <cell r="L3468">
            <v>2.0376175548589327E-2</v>
          </cell>
          <cell r="M3468" t="str">
            <v>Actif</v>
          </cell>
          <cell r="N3468"/>
          <cell r="O3468" t="str">
            <v>LIQUITEX</v>
          </cell>
          <cell r="P3468" t="str">
            <v>FINE ARTS</v>
          </cell>
          <cell r="Q3468" t="str">
            <v>LX ACRYLIC</v>
          </cell>
          <cell r="R3468" t="str">
            <v>PROFESSIONAL ACRYLIC GOUACHE</v>
          </cell>
          <cell r="S3468" t="str">
            <v>59ML BOTTLE</v>
          </cell>
          <cell r="T3468" t="str">
            <v>Série 1</v>
          </cell>
          <cell r="U3468" t="str">
            <v>X0244</v>
          </cell>
          <cell r="V3468" t="str">
            <v>10102100038137</v>
          </cell>
          <cell r="W3468" t="str">
            <v>32139000</v>
          </cell>
          <cell r="X3468" t="str">
            <v>FRANCE</v>
          </cell>
          <cell r="Y3468">
            <v>3</v>
          </cell>
        </row>
        <row r="3469">
          <cell r="A3469" t="str">
            <v>887452999881</v>
          </cell>
          <cell r="B3469" t="str">
            <v>2059234</v>
          </cell>
          <cell r="C3469" t="str">
            <v>LQX PRO ACRYLIQUE GOUACHE 59ML BTL OR IRIDESCENT</v>
          </cell>
          <cell r="D3469">
            <v>86</v>
          </cell>
          <cell r="E3469"/>
          <cell r="F3469"/>
          <cell r="G3469" t="str">
            <v>LX PAC GCH 59ML BTL OR IRI</v>
          </cell>
          <cell r="H3469" t="str">
            <v>LQX PRO ACRYLIC GOUACHE POT 59ML IRIDESCENT BRIGHT GOLD</v>
          </cell>
          <cell r="I3469" t="str">
            <v>LX PGC 59ML IRI BGT GOLD       SP</v>
          </cell>
          <cell r="J3469">
            <v>6.38</v>
          </cell>
          <cell r="K3469">
            <v>6.51</v>
          </cell>
          <cell r="L3469">
            <v>2.0376175548589327E-2</v>
          </cell>
          <cell r="M3469" t="str">
            <v>Actif</v>
          </cell>
          <cell r="N3469"/>
          <cell r="O3469" t="str">
            <v>LIQUITEX</v>
          </cell>
          <cell r="P3469" t="str">
            <v>FINE ARTS</v>
          </cell>
          <cell r="Q3469" t="str">
            <v>LX ACRYLIC</v>
          </cell>
          <cell r="R3469" t="str">
            <v>PROFESSIONAL ACRYLIC GOUACHE</v>
          </cell>
          <cell r="S3469" t="str">
            <v>59ML BOTTLE</v>
          </cell>
          <cell r="T3469" t="str">
            <v>Série 1</v>
          </cell>
          <cell r="U3469" t="str">
            <v>X0234</v>
          </cell>
          <cell r="V3469" t="str">
            <v>10102100038137</v>
          </cell>
          <cell r="W3469" t="str">
            <v>32139000</v>
          </cell>
          <cell r="X3469" t="str">
            <v>FRANCE</v>
          </cell>
          <cell r="Y3469">
            <v>3</v>
          </cell>
        </row>
        <row r="3470">
          <cell r="A3470" t="str">
            <v>887452999485</v>
          </cell>
          <cell r="B3470" t="str">
            <v>2059259</v>
          </cell>
          <cell r="C3470" t="str">
            <v>LQX PRO ACRYLIQUE GOUACHE 59ML BTL PECHE</v>
          </cell>
          <cell r="D3470">
            <v>86</v>
          </cell>
          <cell r="E3470"/>
          <cell r="F3470"/>
          <cell r="G3470" t="str">
            <v>LX PRO ACRY GCH 59ML BTL PECHE</v>
          </cell>
          <cell r="H3470" t="str">
            <v>LQX PROFESSIONAL ACRYLIC GOUACHE POT 59ML PEACH</v>
          </cell>
          <cell r="I3470" t="str">
            <v>LX PGC 59ML PEACH              SP</v>
          </cell>
          <cell r="J3470">
            <v>6.38</v>
          </cell>
          <cell r="K3470">
            <v>6.51</v>
          </cell>
          <cell r="L3470">
            <v>2.0376175548589327E-2</v>
          </cell>
          <cell r="M3470" t="str">
            <v>Actif</v>
          </cell>
          <cell r="N3470"/>
          <cell r="O3470" t="str">
            <v>LIQUITEX</v>
          </cell>
          <cell r="P3470" t="str">
            <v>FINE ARTS</v>
          </cell>
          <cell r="Q3470" t="str">
            <v>LX ACRYLIC</v>
          </cell>
          <cell r="R3470" t="str">
            <v>PROFESSIONAL ACRYLIC GOUACHE</v>
          </cell>
          <cell r="S3470" t="str">
            <v>59ML BOTTLE</v>
          </cell>
          <cell r="T3470" t="str">
            <v>Série 1</v>
          </cell>
          <cell r="U3470" t="str">
            <v>X0259</v>
          </cell>
          <cell r="V3470" t="str">
            <v>10102100038137</v>
          </cell>
          <cell r="W3470" t="str">
            <v>32139000</v>
          </cell>
          <cell r="X3470" t="str">
            <v>FRANCE</v>
          </cell>
          <cell r="Y3470">
            <v>3</v>
          </cell>
        </row>
        <row r="3471">
          <cell r="A3471" t="str">
            <v>887452999591</v>
          </cell>
          <cell r="B3471" t="str">
            <v>2059186</v>
          </cell>
          <cell r="C3471" t="str">
            <v>LQX PRO ACRYLIQUE GOUACHE 59ML BTL POURPRE</v>
          </cell>
          <cell r="D3471">
            <v>86</v>
          </cell>
          <cell r="E3471"/>
          <cell r="F3471"/>
          <cell r="G3471" t="str">
            <v>LX PAC GCH 59ML BTL POURPRE</v>
          </cell>
          <cell r="H3471" t="str">
            <v>LQX PROFESSIONAL ACRYLIC GOUACHE POT 59ML DIOXAZINE PURPLE</v>
          </cell>
          <cell r="I3471" t="str">
            <v>LX PGC 59ML DIOX PURPLE        SP</v>
          </cell>
          <cell r="J3471">
            <v>6.38</v>
          </cell>
          <cell r="K3471">
            <v>6.51</v>
          </cell>
          <cell r="L3471">
            <v>2.0376175548589327E-2</v>
          </cell>
          <cell r="M3471" t="str">
            <v>Actif</v>
          </cell>
          <cell r="N3471"/>
          <cell r="O3471" t="str">
            <v>LIQUITEX</v>
          </cell>
          <cell r="P3471" t="str">
            <v>FINE ARTS</v>
          </cell>
          <cell r="Q3471" t="str">
            <v>LX ACRYLIC</v>
          </cell>
          <cell r="R3471" t="str">
            <v>PROFESSIONAL ACRYLIC GOUACHE</v>
          </cell>
          <cell r="S3471" t="str">
            <v>59ML BOTTLE</v>
          </cell>
          <cell r="T3471" t="str">
            <v>Série 1</v>
          </cell>
          <cell r="U3471" t="str">
            <v>X0186</v>
          </cell>
          <cell r="V3471" t="str">
            <v>10102100038137</v>
          </cell>
          <cell r="W3471" t="str">
            <v>32139000</v>
          </cell>
          <cell r="X3471" t="str">
            <v>FRANCE</v>
          </cell>
          <cell r="Y3471">
            <v>3</v>
          </cell>
        </row>
        <row r="3472">
          <cell r="A3472" t="str">
            <v>887452999607</v>
          </cell>
          <cell r="B3472" t="str">
            <v>2059590</v>
          </cell>
          <cell r="C3472" t="str">
            <v>LQX PRO ACRYLIQUE GOUACHE 59ML BTL POURPRE ECLATANT</v>
          </cell>
          <cell r="D3472">
            <v>86</v>
          </cell>
          <cell r="E3472"/>
          <cell r="F3472"/>
          <cell r="G3472" t="str">
            <v>LX PAC GCH 59ML POURPRE ECLAT</v>
          </cell>
          <cell r="H3472" t="str">
            <v>LQX PROFESSIONAL ACRYLIC GOUACHE POT 59ML BRILLIANT PURPLE</v>
          </cell>
          <cell r="I3472" t="str">
            <v>LX PGC 59ML BRIL PURPLE        SP</v>
          </cell>
          <cell r="J3472">
            <v>6.38</v>
          </cell>
          <cell r="K3472">
            <v>6.51</v>
          </cell>
          <cell r="L3472">
            <v>2.0376175548589327E-2</v>
          </cell>
          <cell r="M3472" t="str">
            <v>Actif</v>
          </cell>
          <cell r="N3472"/>
          <cell r="O3472" t="str">
            <v>LIQUITEX</v>
          </cell>
          <cell r="P3472" t="str">
            <v>FINE ARTS</v>
          </cell>
          <cell r="Q3472" t="str">
            <v>LX ACRYLIC</v>
          </cell>
          <cell r="R3472" t="str">
            <v>PROFESSIONAL ACRYLIC GOUACHE</v>
          </cell>
          <cell r="S3472" t="str">
            <v>59ML BOTTLE</v>
          </cell>
          <cell r="T3472" t="str">
            <v>Série 1</v>
          </cell>
          <cell r="U3472" t="str">
            <v>X0590</v>
          </cell>
          <cell r="V3472" t="str">
            <v>10102100038137</v>
          </cell>
          <cell r="W3472" t="str">
            <v>32139000</v>
          </cell>
          <cell r="X3472" t="str">
            <v>FRANCE</v>
          </cell>
          <cell r="Y3472">
            <v>3</v>
          </cell>
        </row>
        <row r="3473">
          <cell r="A3473" t="str">
            <v>887452999522</v>
          </cell>
          <cell r="B3473" t="str">
            <v>2059810</v>
          </cell>
          <cell r="C3473" t="str">
            <v>LQX PRO ACRYLIQUE GOUACHE 59ML BTL ROSE CLAIR</v>
          </cell>
          <cell r="D3473">
            <v>86</v>
          </cell>
          <cell r="E3473"/>
          <cell r="F3473"/>
          <cell r="G3473" t="str">
            <v>LX PAC GCH 59ML BTL ROSE CLAIR</v>
          </cell>
          <cell r="H3473" t="str">
            <v>LQX PRO ACRYLIC GOUACHE POT 59ML LIGHT PINK</v>
          </cell>
          <cell r="I3473" t="str">
            <v>LX PGC 59ML LT PINK            SP</v>
          </cell>
          <cell r="J3473">
            <v>6.38</v>
          </cell>
          <cell r="K3473">
            <v>6.51</v>
          </cell>
          <cell r="L3473">
            <v>2.0376175548589327E-2</v>
          </cell>
          <cell r="M3473" t="str">
            <v>Actif</v>
          </cell>
          <cell r="N3473"/>
          <cell r="O3473" t="str">
            <v>LIQUITEX</v>
          </cell>
          <cell r="P3473" t="str">
            <v>FINE ARTS</v>
          </cell>
          <cell r="Q3473" t="str">
            <v>LX ACRYLIC</v>
          </cell>
          <cell r="R3473" t="str">
            <v>PROFESSIONAL ACRYLIC GOUACHE</v>
          </cell>
          <cell r="S3473" t="str">
            <v>59ML BOTTLE</v>
          </cell>
          <cell r="T3473" t="str">
            <v>Série 1</v>
          </cell>
          <cell r="U3473" t="str">
            <v>X0810</v>
          </cell>
          <cell r="V3473" t="str">
            <v>10102100038137</v>
          </cell>
          <cell r="W3473" t="str">
            <v>32139000</v>
          </cell>
          <cell r="X3473" t="str">
            <v>FRANCE</v>
          </cell>
          <cell r="Y3473">
            <v>3</v>
          </cell>
        </row>
        <row r="3474">
          <cell r="A3474" t="str">
            <v>887452999799</v>
          </cell>
          <cell r="B3474" t="str">
            <v>2059335</v>
          </cell>
          <cell r="C3474" t="str">
            <v>LQX PRO ACRYLIQUE GOUACHE 59ML BTL ROUGE DE MARS</v>
          </cell>
          <cell r="D3474">
            <v>86</v>
          </cell>
          <cell r="E3474"/>
          <cell r="F3474"/>
          <cell r="G3474" t="str">
            <v>LX PAC GCH 59ML BTL RGE MARS</v>
          </cell>
          <cell r="H3474" t="str">
            <v>LQX PROFESSIONAL ACRYLIC GOUACHE POT 59ML RED OXIDE</v>
          </cell>
          <cell r="I3474" t="str">
            <v>LX PGC 59ML RED OXIDE          SP</v>
          </cell>
          <cell r="J3474">
            <v>6.38</v>
          </cell>
          <cell r="K3474">
            <v>6.51</v>
          </cell>
          <cell r="L3474">
            <v>2.0376175548589327E-2</v>
          </cell>
          <cell r="M3474" t="str">
            <v>Actif</v>
          </cell>
          <cell r="N3474"/>
          <cell r="O3474" t="str">
            <v>LIQUITEX</v>
          </cell>
          <cell r="P3474" t="str">
            <v>FINE ARTS</v>
          </cell>
          <cell r="Q3474" t="str">
            <v>LX ACRYLIC</v>
          </cell>
          <cell r="R3474" t="str">
            <v>PROFESSIONAL ACRYLIC GOUACHE</v>
          </cell>
          <cell r="S3474" t="str">
            <v>59ML BOTTLE</v>
          </cell>
          <cell r="T3474" t="str">
            <v>Série 1</v>
          </cell>
          <cell r="U3474" t="str">
            <v>X0335</v>
          </cell>
          <cell r="V3474" t="str">
            <v>10102100038137</v>
          </cell>
          <cell r="W3474" t="str">
            <v>32139000</v>
          </cell>
          <cell r="X3474" t="str">
            <v>FRANCE</v>
          </cell>
          <cell r="Y3474">
            <v>3</v>
          </cell>
        </row>
        <row r="3475">
          <cell r="A3475" t="str">
            <v>887452999577</v>
          </cell>
          <cell r="B3475" t="str">
            <v>2059415</v>
          </cell>
          <cell r="C3475" t="str">
            <v>LQX PRO ACRYLIQUE GOUACHE 59ML BTL ROUGE PRIMAIRE</v>
          </cell>
          <cell r="D3475">
            <v>86</v>
          </cell>
          <cell r="E3475"/>
          <cell r="F3475"/>
          <cell r="G3475" t="str">
            <v>LX PAC GCH 59ML BTL RGE PR</v>
          </cell>
          <cell r="H3475" t="str">
            <v>LQX PROFESSIONAL ACRYLIC GOUACHE POT 59ML PRIMARY RED</v>
          </cell>
          <cell r="I3475" t="str">
            <v>LX PGC 59ML PRIM RED           SP</v>
          </cell>
          <cell r="J3475">
            <v>6.38</v>
          </cell>
          <cell r="K3475">
            <v>6.51</v>
          </cell>
          <cell r="L3475">
            <v>2.0376175548589327E-2</v>
          </cell>
          <cell r="M3475" t="str">
            <v>Actif</v>
          </cell>
          <cell r="N3475"/>
          <cell r="O3475" t="str">
            <v>LIQUITEX</v>
          </cell>
          <cell r="P3475" t="str">
            <v>FINE ARTS</v>
          </cell>
          <cell r="Q3475" t="str">
            <v>LX ACRYLIC</v>
          </cell>
          <cell r="R3475" t="str">
            <v>PROFESSIONAL ACRYLIC GOUACHE</v>
          </cell>
          <cell r="S3475" t="str">
            <v>59ML BOTTLE</v>
          </cell>
          <cell r="T3475" t="str">
            <v>Série 1</v>
          </cell>
          <cell r="U3475" t="str">
            <v>X0415</v>
          </cell>
          <cell r="V3475" t="str">
            <v>10102100038137</v>
          </cell>
          <cell r="W3475" t="str">
            <v>32139000</v>
          </cell>
          <cell r="X3475" t="str">
            <v>FRANCE</v>
          </cell>
          <cell r="Y3475">
            <v>3</v>
          </cell>
        </row>
        <row r="3476">
          <cell r="A3476" t="str">
            <v>887452999782</v>
          </cell>
          <cell r="B3476" t="str">
            <v>2059330</v>
          </cell>
          <cell r="C3476" t="str">
            <v>LQX PRO ACRYLIQUE GOUACHE 59ML BTL TERRE DE SIENNE NATURELLE</v>
          </cell>
          <cell r="D3476">
            <v>86</v>
          </cell>
          <cell r="E3476"/>
          <cell r="F3476"/>
          <cell r="G3476" t="str">
            <v>LX PAC GCH 59ML BTL T S N</v>
          </cell>
          <cell r="H3476" t="str">
            <v>LQX PROFESSIONAL ACRYLIC GOUACHE POT 59ML RAW SIENNA</v>
          </cell>
          <cell r="I3476" t="str">
            <v>LX PGC 59ML RAW SIENNA         SP</v>
          </cell>
          <cell r="J3476">
            <v>6.38</v>
          </cell>
          <cell r="K3476">
            <v>6.51</v>
          </cell>
          <cell r="L3476">
            <v>2.0376175548589327E-2</v>
          </cell>
          <cell r="M3476" t="str">
            <v>Actif</v>
          </cell>
          <cell r="N3476"/>
          <cell r="O3476" t="str">
            <v>LIQUITEX</v>
          </cell>
          <cell r="P3476" t="str">
            <v>FINE ARTS</v>
          </cell>
          <cell r="Q3476" t="str">
            <v>LX ACRYLIC</v>
          </cell>
          <cell r="R3476" t="str">
            <v>PROFESSIONAL ACRYLIC GOUACHE</v>
          </cell>
          <cell r="S3476" t="str">
            <v>59ML BOTTLE</v>
          </cell>
          <cell r="T3476" t="str">
            <v>Série 1</v>
          </cell>
          <cell r="U3476" t="str">
            <v>X0330</v>
          </cell>
          <cell r="V3476" t="str">
            <v>10102100038137</v>
          </cell>
          <cell r="W3476" t="str">
            <v>32139000</v>
          </cell>
          <cell r="X3476" t="str">
            <v>FRANCE</v>
          </cell>
          <cell r="Y3476">
            <v>3</v>
          </cell>
        </row>
        <row r="3477">
          <cell r="A3477" t="str">
            <v>887452062899</v>
          </cell>
          <cell r="B3477" t="str">
            <v>8870530</v>
          </cell>
          <cell r="C3477" t="str">
            <v>LQX PRO ACRYLIQUE GOUACHE 59ML BTL TERRE OMBRE BRULEE ROW</v>
          </cell>
          <cell r="D3477">
            <v>86</v>
          </cell>
          <cell r="E3477" t="str">
            <v>887452999775</v>
          </cell>
          <cell r="F3477" t="str">
            <v>2059128</v>
          </cell>
          <cell r="G3477" t="str">
            <v>LX PAC GCH 59ML BTL T O B ROW</v>
          </cell>
          <cell r="H3477" t="str">
            <v>LQX PROFESSIONAL ACRYLIC GOUACHE POT 59ML BURNT UMBER ROW</v>
          </cell>
          <cell r="I3477" t="str">
            <v>LX PGC 59ML BURNT UMBER ROW    SP</v>
          </cell>
          <cell r="J3477">
            <v>6.38</v>
          </cell>
          <cell r="K3477">
            <v>6.51</v>
          </cell>
          <cell r="L3477">
            <v>2.0376175548589327E-2</v>
          </cell>
          <cell r="M3477" t="str">
            <v>Changement EAN 2024</v>
          </cell>
          <cell r="N3477"/>
          <cell r="O3477" t="str">
            <v>LIQUITEX</v>
          </cell>
          <cell r="P3477" t="str">
            <v>FINE ARTS</v>
          </cell>
          <cell r="Q3477" t="str">
            <v>LX ACRYLIC</v>
          </cell>
          <cell r="R3477" t="str">
            <v>PROFESSIONAL ACRYLIC GOUACHE</v>
          </cell>
          <cell r="S3477" t="str">
            <v>59ML BOTTLE</v>
          </cell>
          <cell r="T3477" t="str">
            <v>Série 1</v>
          </cell>
          <cell r="U3477" t="str">
            <v>X0128</v>
          </cell>
          <cell r="V3477" t="str">
            <v>10102100038137</v>
          </cell>
          <cell r="W3477" t="str">
            <v>32139000</v>
          </cell>
          <cell r="X3477" t="str">
            <v>FRANCE</v>
          </cell>
          <cell r="Y3477">
            <v>3</v>
          </cell>
        </row>
        <row r="3478">
          <cell r="A3478" t="str">
            <v>887452062905</v>
          </cell>
          <cell r="B3478" t="str">
            <v>8870531</v>
          </cell>
          <cell r="C3478" t="str">
            <v>LQX PRO ACRYLIQUE GOUACHE 59ML BTL TERRE OMBRE NATURELLE ROW</v>
          </cell>
          <cell r="D3478">
            <v>86</v>
          </cell>
          <cell r="E3478" t="str">
            <v>887452999768</v>
          </cell>
          <cell r="F3478" t="str">
            <v>2059331</v>
          </cell>
          <cell r="G3478" t="str">
            <v>LX PAC GCH 59ML BTL T O N ROW</v>
          </cell>
          <cell r="H3478" t="str">
            <v>LQX PROFESSIONAL ACRYLIC GOUACHE POT 59ML RAW UMBER ROW</v>
          </cell>
          <cell r="I3478" t="str">
            <v>LX PGC 59ML RAW UMBER ROW      SP</v>
          </cell>
          <cell r="J3478">
            <v>6.38</v>
          </cell>
          <cell r="K3478">
            <v>6.51</v>
          </cell>
          <cell r="L3478">
            <v>2.0376175548589327E-2</v>
          </cell>
          <cell r="M3478" t="str">
            <v>Changement EAN 2024</v>
          </cell>
          <cell r="N3478"/>
          <cell r="O3478" t="str">
            <v>LIQUITEX</v>
          </cell>
          <cell r="P3478" t="str">
            <v>FINE ARTS</v>
          </cell>
          <cell r="Q3478" t="str">
            <v>LX ACRYLIC</v>
          </cell>
          <cell r="R3478" t="str">
            <v>PROFESSIONAL ACRYLIC GOUACHE</v>
          </cell>
          <cell r="S3478" t="str">
            <v>59ML BOTTLE</v>
          </cell>
          <cell r="T3478" t="str">
            <v>Série 1</v>
          </cell>
          <cell r="U3478" t="str">
            <v>X0331</v>
          </cell>
          <cell r="V3478" t="str">
            <v>10102100038137</v>
          </cell>
          <cell r="W3478" t="str">
            <v>32139000</v>
          </cell>
          <cell r="X3478" t="str">
            <v>FRANCE</v>
          </cell>
          <cell r="Y3478">
            <v>3</v>
          </cell>
        </row>
        <row r="3479">
          <cell r="A3479" t="str">
            <v>887452999744</v>
          </cell>
          <cell r="B3479" t="str">
            <v>2059127</v>
          </cell>
          <cell r="C3479" t="str">
            <v>LQX PRO ACRYLIQUE GOUACHE 59ML BTL TERRE SIENNE BRULEE</v>
          </cell>
          <cell r="D3479">
            <v>86</v>
          </cell>
          <cell r="E3479"/>
          <cell r="F3479"/>
          <cell r="G3479" t="str">
            <v>LX PAC GCH 59ML BTL T S B</v>
          </cell>
          <cell r="H3479" t="str">
            <v>LQX PROFESSIONAL ACRYLIC GOUACHE POT 59ML BURNT SIENNA</v>
          </cell>
          <cell r="I3479" t="str">
            <v>LX PGC 59ML BURNT SIENNA       SP</v>
          </cell>
          <cell r="J3479">
            <v>6.38</v>
          </cell>
          <cell r="K3479">
            <v>6.51</v>
          </cell>
          <cell r="L3479">
            <v>2.0376175548589327E-2</v>
          </cell>
          <cell r="M3479" t="str">
            <v>Actif</v>
          </cell>
          <cell r="N3479"/>
          <cell r="O3479" t="str">
            <v>LIQUITEX</v>
          </cell>
          <cell r="P3479" t="str">
            <v>FINE ARTS</v>
          </cell>
          <cell r="Q3479" t="str">
            <v>LX ACRYLIC</v>
          </cell>
          <cell r="R3479" t="str">
            <v>PROFESSIONAL ACRYLIC GOUACHE</v>
          </cell>
          <cell r="S3479" t="str">
            <v>59ML BOTTLE</v>
          </cell>
          <cell r="T3479" t="str">
            <v>Série 1</v>
          </cell>
          <cell r="U3479" t="str">
            <v>X0127</v>
          </cell>
          <cell r="V3479" t="str">
            <v>10102100038137</v>
          </cell>
          <cell r="W3479" t="str">
            <v>32139000</v>
          </cell>
          <cell r="X3479" t="str">
            <v>FRANCE</v>
          </cell>
          <cell r="Y3479">
            <v>3</v>
          </cell>
        </row>
        <row r="3480">
          <cell r="A3480" t="str">
            <v>887452999423</v>
          </cell>
          <cell r="B3480" t="str">
            <v>2059434</v>
          </cell>
          <cell r="C3480" t="str">
            <v>LQX PRO ACRYLIQUE GOUACHE 59ML BTL TITANE ECRU</v>
          </cell>
          <cell r="D3480">
            <v>86</v>
          </cell>
          <cell r="E3480"/>
          <cell r="F3480"/>
          <cell r="G3480" t="str">
            <v>LX PAC GCH 59ML TITANE ECRU</v>
          </cell>
          <cell r="H3480" t="str">
            <v>LQX PRO ACRYLIC GOUACHE POT 59ML UNBLEACHED TITANIUM</v>
          </cell>
          <cell r="I3480" t="str">
            <v>LX PGC 59ML UNBL TITA          SP</v>
          </cell>
          <cell r="J3480">
            <v>6.38</v>
          </cell>
          <cell r="K3480">
            <v>6.51</v>
          </cell>
          <cell r="L3480">
            <v>2.0376175548589327E-2</v>
          </cell>
          <cell r="M3480" t="str">
            <v>Actif</v>
          </cell>
          <cell r="N3480"/>
          <cell r="O3480" t="str">
            <v>LIQUITEX</v>
          </cell>
          <cell r="P3480" t="str">
            <v>FINE ARTS</v>
          </cell>
          <cell r="Q3480" t="str">
            <v>LX ACRYLIC</v>
          </cell>
          <cell r="R3480" t="str">
            <v>PROFESSIONAL ACRYLIC GOUACHE</v>
          </cell>
          <cell r="S3480" t="str">
            <v>59ML BOTTLE</v>
          </cell>
          <cell r="T3480" t="str">
            <v>Série 1</v>
          </cell>
          <cell r="U3480" t="str">
            <v>X0434</v>
          </cell>
          <cell r="V3480" t="str">
            <v>10102100038137</v>
          </cell>
          <cell r="W3480" t="str">
            <v>32139000</v>
          </cell>
          <cell r="X3480" t="str">
            <v>FRANCE</v>
          </cell>
          <cell r="Y3480">
            <v>3</v>
          </cell>
        </row>
        <row r="3481">
          <cell r="A3481" t="str">
            <v>887452999720</v>
          </cell>
          <cell r="B3481" t="str">
            <v>2059561</v>
          </cell>
          <cell r="C3481" t="str">
            <v>LQX PRO ACRYLIQUE GOUACHE 59ML BTL TURQUOISE FONCE</v>
          </cell>
          <cell r="D3481">
            <v>86</v>
          </cell>
          <cell r="E3481"/>
          <cell r="F3481"/>
          <cell r="G3481" t="str">
            <v>LX PAC GCH 59ML TURQUOISE FCE</v>
          </cell>
          <cell r="H3481" t="str">
            <v>LQX PROFESSIONAL ACRYLIC GOUACHE POT 59ML TURQUOISE DEEP</v>
          </cell>
          <cell r="I3481" t="str">
            <v>LX PGC 59ML TURQUOISE DP       SP</v>
          </cell>
          <cell r="J3481">
            <v>6.38</v>
          </cell>
          <cell r="K3481">
            <v>6.51</v>
          </cell>
          <cell r="L3481">
            <v>2.0376175548589327E-2</v>
          </cell>
          <cell r="M3481" t="str">
            <v>Actif</v>
          </cell>
          <cell r="N3481"/>
          <cell r="O3481" t="str">
            <v>LIQUITEX</v>
          </cell>
          <cell r="P3481" t="str">
            <v>FINE ARTS</v>
          </cell>
          <cell r="Q3481" t="str">
            <v>LX ACRYLIC</v>
          </cell>
          <cell r="R3481" t="str">
            <v>PROFESSIONAL ACRYLIC GOUACHE</v>
          </cell>
          <cell r="S3481" t="str">
            <v>59ML BOTTLE</v>
          </cell>
          <cell r="T3481" t="str">
            <v>Série 1</v>
          </cell>
          <cell r="U3481" t="str">
            <v>X0561</v>
          </cell>
          <cell r="V3481" t="str">
            <v>10102100038137</v>
          </cell>
          <cell r="W3481" t="str">
            <v>32139000</v>
          </cell>
          <cell r="X3481" t="str">
            <v>FRANCE</v>
          </cell>
          <cell r="Y3481">
            <v>3</v>
          </cell>
        </row>
        <row r="3482">
          <cell r="A3482" t="str">
            <v>887452999713</v>
          </cell>
          <cell r="B3482" t="str">
            <v>2059660</v>
          </cell>
          <cell r="C3482" t="str">
            <v>LQX PRO ACRYLIQUE GOUACHE 59ML BTL VERT EAU ECLATANT</v>
          </cell>
          <cell r="D3482">
            <v>86</v>
          </cell>
          <cell r="E3482"/>
          <cell r="F3482"/>
          <cell r="G3482" t="str">
            <v>LX PAC GCH 59ML VERT EAU ECLAT</v>
          </cell>
          <cell r="H3482" t="str">
            <v>LQX PROFESSIONAL ACRYLIC GOUACHE POT 59ML BRIGHT AQUA GREEN</v>
          </cell>
          <cell r="I3482" t="str">
            <v>LX PGC 59ML BGT AQUA GREEN     SP</v>
          </cell>
          <cell r="J3482">
            <v>6.38</v>
          </cell>
          <cell r="K3482">
            <v>6.51</v>
          </cell>
          <cell r="L3482">
            <v>2.0376175548589327E-2</v>
          </cell>
          <cell r="M3482" t="str">
            <v>Actif</v>
          </cell>
          <cell r="N3482"/>
          <cell r="O3482" t="str">
            <v>LIQUITEX</v>
          </cell>
          <cell r="P3482" t="str">
            <v>FINE ARTS</v>
          </cell>
          <cell r="Q3482" t="str">
            <v>LX ACRYLIC</v>
          </cell>
          <cell r="R3482" t="str">
            <v>PROFESSIONAL ACRYLIC GOUACHE</v>
          </cell>
          <cell r="S3482" t="str">
            <v>59ML BOTTLE</v>
          </cell>
          <cell r="T3482" t="str">
            <v>Série 1</v>
          </cell>
          <cell r="U3482" t="str">
            <v>X0660</v>
          </cell>
          <cell r="V3482" t="str">
            <v>10102100038137</v>
          </cell>
          <cell r="W3482" t="str">
            <v>32139000</v>
          </cell>
          <cell r="X3482" t="str">
            <v>FRANCE</v>
          </cell>
          <cell r="Y3482">
            <v>3</v>
          </cell>
        </row>
        <row r="3483">
          <cell r="A3483" t="str">
            <v>887452999737</v>
          </cell>
          <cell r="B3483" t="str">
            <v>2059224</v>
          </cell>
          <cell r="C3483" t="str">
            <v>LQX PRO ACRYLIQUE GOUACHE 59ML BTL VERT HOOKER IMIT</v>
          </cell>
          <cell r="D3483">
            <v>86</v>
          </cell>
          <cell r="E3483"/>
          <cell r="F3483"/>
          <cell r="G3483" t="str">
            <v>LX PAC GCH 59ML VERT HOOKER IM</v>
          </cell>
          <cell r="H3483" t="str">
            <v>LQX PRO ACRYLIC GOUACHE POT 59ML HOOKER'S GREEN HUE PERMANEN</v>
          </cell>
          <cell r="I3483" t="str">
            <v>LX PGC 59ML HKR GRE H PERM     SP</v>
          </cell>
          <cell r="J3483">
            <v>6.38</v>
          </cell>
          <cell r="K3483">
            <v>6.51</v>
          </cell>
          <cell r="L3483">
            <v>2.0376175548589327E-2</v>
          </cell>
          <cell r="M3483" t="str">
            <v>Actif</v>
          </cell>
          <cell r="N3483"/>
          <cell r="O3483" t="str">
            <v>LIQUITEX</v>
          </cell>
          <cell r="P3483" t="str">
            <v>FINE ARTS</v>
          </cell>
          <cell r="Q3483" t="str">
            <v>LX ACRYLIC</v>
          </cell>
          <cell r="R3483" t="str">
            <v>PROFESSIONAL ACRYLIC GOUACHE</v>
          </cell>
          <cell r="S3483" t="str">
            <v>59ML BOTTLE</v>
          </cell>
          <cell r="T3483" t="str">
            <v>Série 1</v>
          </cell>
          <cell r="U3483" t="str">
            <v>X0224</v>
          </cell>
          <cell r="V3483" t="str">
            <v>10102100038137</v>
          </cell>
          <cell r="W3483" t="str">
            <v>32139000</v>
          </cell>
          <cell r="X3483" t="str">
            <v>FRANCE</v>
          </cell>
          <cell r="Y3483">
            <v>3</v>
          </cell>
        </row>
        <row r="3484">
          <cell r="A3484" t="str">
            <v>887452999546</v>
          </cell>
          <cell r="B3484" t="str">
            <v>2059114</v>
          </cell>
          <cell r="C3484" t="str">
            <v>LQX PRO ACRYLIQUE GOUACHE 59ML BTL ACRA MAGENTA</v>
          </cell>
          <cell r="D3484">
            <v>86</v>
          </cell>
          <cell r="E3484"/>
          <cell r="F3484"/>
          <cell r="G3484" t="str">
            <v>LX PAC GCH 59ML ACRA MAGENTA</v>
          </cell>
          <cell r="H3484" t="str">
            <v>LQX PRO ACRYLIC GOUACHE POT 59ML QUINACRIDONE MAGENTA</v>
          </cell>
          <cell r="I3484" t="str">
            <v>LX PGC 59ML QUINA MAG          SP</v>
          </cell>
          <cell r="J3484">
            <v>8.81</v>
          </cell>
          <cell r="K3484">
            <v>8.99</v>
          </cell>
          <cell r="L3484">
            <v>2.0431328036322329E-2</v>
          </cell>
          <cell r="M3484" t="str">
            <v>Actif</v>
          </cell>
          <cell r="N3484"/>
          <cell r="O3484" t="str">
            <v>LIQUITEX</v>
          </cell>
          <cell r="P3484" t="str">
            <v>FINE ARTS</v>
          </cell>
          <cell r="Q3484" t="str">
            <v>LX ACRYLIC</v>
          </cell>
          <cell r="R3484" t="str">
            <v>PROFESSIONAL ACRYLIC GOUACHE</v>
          </cell>
          <cell r="S3484" t="str">
            <v>59ML BOTTLE</v>
          </cell>
          <cell r="T3484" t="str">
            <v>Série 2</v>
          </cell>
          <cell r="U3484" t="str">
            <v>X0114</v>
          </cell>
          <cell r="V3484" t="str">
            <v>10102100038137</v>
          </cell>
          <cell r="W3484" t="str">
            <v>32139000</v>
          </cell>
          <cell r="X3484" t="str">
            <v>FRANCE</v>
          </cell>
          <cell r="Y3484">
            <v>3</v>
          </cell>
        </row>
        <row r="3485">
          <cell r="A3485" t="str">
            <v>887452999454</v>
          </cell>
          <cell r="B3485" t="str">
            <v>2059889</v>
          </cell>
          <cell r="C3485" t="str">
            <v>LQX PRO ACRYLIQUE GOUACHE 59ML BTL JAUNE CLAIR SANS CADMIUM</v>
          </cell>
          <cell r="D3485">
            <v>86</v>
          </cell>
          <cell r="E3485"/>
          <cell r="F3485"/>
          <cell r="G3485" t="str">
            <v>LX PAC GCH 59ML JNE CL SS CAD</v>
          </cell>
          <cell r="H3485" t="str">
            <v>LQX PRO ACRYLIC GOUACHE POT 59ML CADMIUM-FREE YELLOW LIGHT</v>
          </cell>
          <cell r="I3485" t="str">
            <v>LX PGC 59ML CAD FR YEL LT      SP</v>
          </cell>
          <cell r="J3485">
            <v>8.81</v>
          </cell>
          <cell r="K3485">
            <v>8.99</v>
          </cell>
          <cell r="L3485">
            <v>2.0431328036322329E-2</v>
          </cell>
          <cell r="M3485" t="str">
            <v>Actif</v>
          </cell>
          <cell r="N3485"/>
          <cell r="O3485" t="str">
            <v>LIQUITEX</v>
          </cell>
          <cell r="P3485" t="str">
            <v>FINE ARTS</v>
          </cell>
          <cell r="Q3485" t="str">
            <v>LX ACRYLIC</v>
          </cell>
          <cell r="R3485" t="str">
            <v>PROFESSIONAL ACRYLIC GOUACHE</v>
          </cell>
          <cell r="S3485" t="str">
            <v>59ML BOTTLE</v>
          </cell>
          <cell r="T3485" t="str">
            <v>Série 2</v>
          </cell>
          <cell r="U3485" t="str">
            <v>X0889</v>
          </cell>
          <cell r="V3485" t="str">
            <v>10102100038137</v>
          </cell>
          <cell r="W3485" t="str">
            <v>32139000</v>
          </cell>
          <cell r="X3485" t="str">
            <v>FRANCE</v>
          </cell>
          <cell r="Y3485">
            <v>3</v>
          </cell>
        </row>
        <row r="3486">
          <cell r="A3486" t="str">
            <v>887452999812</v>
          </cell>
          <cell r="B3486" t="str">
            <v>2059981</v>
          </cell>
          <cell r="C3486" t="str">
            <v>LQX PRO ACRYLIQUE GOUACHE 59ML BTL JAUNE FLUORESCENT</v>
          </cell>
          <cell r="D3486">
            <v>86</v>
          </cell>
          <cell r="E3486"/>
          <cell r="F3486"/>
          <cell r="G3486" t="str">
            <v>LX PAC GCH 59ML BTL JNE FLUO</v>
          </cell>
          <cell r="H3486" t="str">
            <v>LQX PROFESSIONAL ACRYLIC GOUACHE POT 59ML FLUORESCENT YELLOW</v>
          </cell>
          <cell r="I3486" t="str">
            <v>LX PGC 59ML FLUO YEL           SP</v>
          </cell>
          <cell r="J3486">
            <v>8.81</v>
          </cell>
          <cell r="K3486">
            <v>8.99</v>
          </cell>
          <cell r="L3486">
            <v>2.0431328036322329E-2</v>
          </cell>
          <cell r="M3486" t="str">
            <v>Actif</v>
          </cell>
          <cell r="N3486"/>
          <cell r="O3486" t="str">
            <v>LIQUITEX</v>
          </cell>
          <cell r="P3486" t="str">
            <v>FINE ARTS</v>
          </cell>
          <cell r="Q3486" t="str">
            <v>LX ACRYLIC</v>
          </cell>
          <cell r="R3486" t="str">
            <v>PROFESSIONAL ACRYLIC GOUACHE</v>
          </cell>
          <cell r="S3486" t="str">
            <v>59ML BOTTLE</v>
          </cell>
          <cell r="T3486" t="str">
            <v>Série 2</v>
          </cell>
          <cell r="U3486" t="str">
            <v>X0981</v>
          </cell>
          <cell r="V3486" t="str">
            <v>10102100038137</v>
          </cell>
          <cell r="W3486" t="str">
            <v>32139000</v>
          </cell>
          <cell r="X3486" t="str">
            <v>FRANCE</v>
          </cell>
          <cell r="Y3486">
            <v>3</v>
          </cell>
        </row>
        <row r="3487">
          <cell r="A3487" t="str">
            <v>887452999447</v>
          </cell>
          <cell r="B3487" t="str">
            <v>2059891</v>
          </cell>
          <cell r="C3487" t="str">
            <v>LQX PRO ACRYLIQUE GOUACHE 59ML BTL JAUNE FONCE SANS CADMIUM</v>
          </cell>
          <cell r="D3487">
            <v>86</v>
          </cell>
          <cell r="E3487"/>
          <cell r="F3487"/>
          <cell r="G3487" t="str">
            <v>LX PAC GCH 59ML JNE FC SS CAD</v>
          </cell>
          <cell r="H3487" t="str">
            <v>LQX PRO ACRYLIC GOUACHE POT 59ML CADMIUM-FREE YELLOW DEEP</v>
          </cell>
          <cell r="I3487" t="str">
            <v>LX PGC 59ML CAD FR YEL DP      SP</v>
          </cell>
          <cell r="J3487">
            <v>8.81</v>
          </cell>
          <cell r="K3487">
            <v>8.99</v>
          </cell>
          <cell r="L3487">
            <v>2.0431328036322329E-2</v>
          </cell>
          <cell r="M3487" t="str">
            <v>Actif</v>
          </cell>
          <cell r="N3487"/>
          <cell r="O3487" t="str">
            <v>LIQUITEX</v>
          </cell>
          <cell r="P3487" t="str">
            <v>FINE ARTS</v>
          </cell>
          <cell r="Q3487" t="str">
            <v>LX ACRYLIC</v>
          </cell>
          <cell r="R3487" t="str">
            <v>PROFESSIONAL ACRYLIC GOUACHE</v>
          </cell>
          <cell r="S3487" t="str">
            <v>59ML BOTTLE</v>
          </cell>
          <cell r="T3487" t="str">
            <v>Série 2</v>
          </cell>
          <cell r="U3487" t="str">
            <v>X0891</v>
          </cell>
          <cell r="V3487" t="str">
            <v>10102100038137</v>
          </cell>
          <cell r="W3487" t="str">
            <v>32139000</v>
          </cell>
          <cell r="X3487" t="str">
            <v>FRANCE</v>
          </cell>
          <cell r="Y3487">
            <v>3</v>
          </cell>
        </row>
        <row r="3488">
          <cell r="A3488" t="str">
            <v>887452999461</v>
          </cell>
          <cell r="B3488" t="str">
            <v>2059890</v>
          </cell>
          <cell r="C3488" t="str">
            <v>LQX PRO ACRYLIQUE GOUACHE 59ML BTL JAUNE MOYEN SANS CADMIUM</v>
          </cell>
          <cell r="D3488">
            <v>86</v>
          </cell>
          <cell r="E3488"/>
          <cell r="F3488"/>
          <cell r="G3488" t="str">
            <v>LX PAC GCH 59ML JNE MOY SS CAD</v>
          </cell>
          <cell r="H3488" t="str">
            <v>LQX PRO ACRYLIC GOUACHE POT 59ML CADMIUM-FREE YELLOW MEDIUM</v>
          </cell>
          <cell r="I3488" t="str">
            <v>LX PGC 59ML CAD FR YEL MED     SP</v>
          </cell>
          <cell r="J3488">
            <v>8.81</v>
          </cell>
          <cell r="K3488">
            <v>8.99</v>
          </cell>
          <cell r="L3488">
            <v>2.0431328036322329E-2</v>
          </cell>
          <cell r="M3488" t="str">
            <v>Actif</v>
          </cell>
          <cell r="N3488"/>
          <cell r="O3488" t="str">
            <v>LIQUITEX</v>
          </cell>
          <cell r="P3488" t="str">
            <v>FINE ARTS</v>
          </cell>
          <cell r="Q3488" t="str">
            <v>LX ACRYLIC</v>
          </cell>
          <cell r="R3488" t="str">
            <v>PROFESSIONAL ACRYLIC GOUACHE</v>
          </cell>
          <cell r="S3488" t="str">
            <v>59ML BOTTLE</v>
          </cell>
          <cell r="T3488" t="str">
            <v>Série 2</v>
          </cell>
          <cell r="U3488" t="str">
            <v>X0890</v>
          </cell>
          <cell r="V3488" t="str">
            <v>10102100038137</v>
          </cell>
          <cell r="W3488" t="str">
            <v>32139000</v>
          </cell>
          <cell r="X3488" t="str">
            <v>FRANCE</v>
          </cell>
          <cell r="Y3488">
            <v>3</v>
          </cell>
        </row>
        <row r="3489">
          <cell r="A3489" t="str">
            <v>887452999836</v>
          </cell>
          <cell r="B3489" t="str">
            <v>2059982</v>
          </cell>
          <cell r="C3489" t="str">
            <v>LQX PRO ACRYLIQUE GOUACHE 59ML BTL ORANGE FLUORESCENT</v>
          </cell>
          <cell r="D3489">
            <v>86</v>
          </cell>
          <cell r="E3489"/>
          <cell r="F3489"/>
          <cell r="G3489" t="str">
            <v>LX PAC GCH 59ML ORANGE FLUO</v>
          </cell>
          <cell r="H3489" t="str">
            <v>LQX PROFESSIONAL ACRYLIC GOUACHE POT 59ML FLUORESCENT ORANGE</v>
          </cell>
          <cell r="I3489" t="str">
            <v>LX PGC 59ML FLUO ORA           SP</v>
          </cell>
          <cell r="J3489">
            <v>8.81</v>
          </cell>
          <cell r="K3489">
            <v>8.99</v>
          </cell>
          <cell r="L3489">
            <v>2.0431328036322329E-2</v>
          </cell>
          <cell r="M3489" t="str">
            <v>Actif</v>
          </cell>
          <cell r="N3489"/>
          <cell r="O3489" t="str">
            <v>LIQUITEX</v>
          </cell>
          <cell r="P3489" t="str">
            <v>FINE ARTS</v>
          </cell>
          <cell r="Q3489" t="str">
            <v>LX ACRYLIC</v>
          </cell>
          <cell r="R3489" t="str">
            <v>PROFESSIONAL ACRYLIC GOUACHE</v>
          </cell>
          <cell r="S3489" t="str">
            <v>59ML BOTTLE</v>
          </cell>
          <cell r="T3489" t="str">
            <v>Série 2</v>
          </cell>
          <cell r="U3489" t="str">
            <v>X0982</v>
          </cell>
          <cell r="V3489" t="str">
            <v>10102100038137</v>
          </cell>
          <cell r="W3489" t="str">
            <v>32139000</v>
          </cell>
          <cell r="X3489" t="str">
            <v>FRANCE</v>
          </cell>
          <cell r="Y3489">
            <v>3</v>
          </cell>
        </row>
        <row r="3490">
          <cell r="A3490" t="str">
            <v>887452999492</v>
          </cell>
          <cell r="B3490" t="str">
            <v>2059892</v>
          </cell>
          <cell r="C3490" t="str">
            <v>LQX PRO ACRYLIQUE GOUACHE 59ML BTL ORANGE SANS CADMIUM</v>
          </cell>
          <cell r="D3490">
            <v>86</v>
          </cell>
          <cell r="E3490"/>
          <cell r="F3490"/>
          <cell r="G3490" t="str">
            <v>LX PAC GCH 59ML ORA SANS CAD</v>
          </cell>
          <cell r="H3490" t="str">
            <v>LQX PRO ACRYLIC GOUACHE POT 59ML CADMIUM-FREE ORANGE</v>
          </cell>
          <cell r="I3490" t="str">
            <v>LX PGC 59ML CAD FR ORA         SP</v>
          </cell>
          <cell r="J3490">
            <v>8.81</v>
          </cell>
          <cell r="K3490">
            <v>8.99</v>
          </cell>
          <cell r="L3490">
            <v>2.0431328036322329E-2</v>
          </cell>
          <cell r="M3490" t="str">
            <v>Actif</v>
          </cell>
          <cell r="N3490"/>
          <cell r="O3490" t="str">
            <v>LIQUITEX</v>
          </cell>
          <cell r="P3490" t="str">
            <v>FINE ARTS</v>
          </cell>
          <cell r="Q3490" t="str">
            <v>LX ACRYLIC</v>
          </cell>
          <cell r="R3490" t="str">
            <v>PROFESSIONAL ACRYLIC GOUACHE</v>
          </cell>
          <cell r="S3490" t="str">
            <v>59ML BOTTLE</v>
          </cell>
          <cell r="T3490" t="str">
            <v>Série 2</v>
          </cell>
          <cell r="U3490" t="str">
            <v>X0892</v>
          </cell>
          <cell r="V3490" t="str">
            <v>10102100038137</v>
          </cell>
          <cell r="W3490" t="str">
            <v>32139000</v>
          </cell>
          <cell r="X3490" t="str">
            <v>FRANCE</v>
          </cell>
          <cell r="Y3490">
            <v>3</v>
          </cell>
        </row>
        <row r="3491">
          <cell r="A3491" t="str">
            <v>887452999805</v>
          </cell>
          <cell r="B3491" t="str">
            <v>2059987</v>
          </cell>
          <cell r="C3491" t="str">
            <v>LQX PRO ACRYLIQUE GOUACHE 59ML BTL ROSE FLUORESCENT</v>
          </cell>
          <cell r="D3491">
            <v>86</v>
          </cell>
          <cell r="E3491"/>
          <cell r="F3491"/>
          <cell r="G3491" t="str">
            <v>LX PAC GCH 59ML BTL ROSE FLUO</v>
          </cell>
          <cell r="H3491" t="str">
            <v>LQX PROFESSIONAL ACRYLIC GOUACHE POT 59ML FLUORESCENT PINK</v>
          </cell>
          <cell r="I3491" t="str">
            <v>LX PGC 59ML FLUO PINK          SP</v>
          </cell>
          <cell r="J3491">
            <v>8.81</v>
          </cell>
          <cell r="K3491">
            <v>8.99</v>
          </cell>
          <cell r="L3491">
            <v>2.0431328036322329E-2</v>
          </cell>
          <cell r="M3491" t="str">
            <v>Actif</v>
          </cell>
          <cell r="N3491"/>
          <cell r="O3491" t="str">
            <v>LIQUITEX</v>
          </cell>
          <cell r="P3491" t="str">
            <v>FINE ARTS</v>
          </cell>
          <cell r="Q3491" t="str">
            <v>LX ACRYLIC</v>
          </cell>
          <cell r="R3491" t="str">
            <v>PROFESSIONAL ACRYLIC GOUACHE</v>
          </cell>
          <cell r="S3491" t="str">
            <v>59ML BOTTLE</v>
          </cell>
          <cell r="T3491" t="str">
            <v>Série 2</v>
          </cell>
          <cell r="U3491" t="str">
            <v>X0987</v>
          </cell>
          <cell r="V3491" t="str">
            <v>10102100038137</v>
          </cell>
          <cell r="W3491" t="str">
            <v>32139000</v>
          </cell>
          <cell r="X3491" t="str">
            <v>FRANCE</v>
          </cell>
          <cell r="Y3491">
            <v>3</v>
          </cell>
        </row>
        <row r="3492">
          <cell r="A3492" t="str">
            <v>887452999553</v>
          </cell>
          <cell r="B3492" t="str">
            <v>2059893</v>
          </cell>
          <cell r="C3492" t="str">
            <v>LQX PRO ACRYLIQUE GOUACHE 59ML BTL ROUGE CLAIR SANS CADMIUM</v>
          </cell>
          <cell r="D3492">
            <v>86</v>
          </cell>
          <cell r="E3492"/>
          <cell r="F3492"/>
          <cell r="G3492" t="str">
            <v>LX PAC GCH 59ML RGE CL SS CAD</v>
          </cell>
          <cell r="H3492" t="str">
            <v>LQX PRO ACRYLIC GOUACHE POT 59ML CADMIUM-FREE RED LIGHT</v>
          </cell>
          <cell r="I3492" t="str">
            <v>LX PGC 59ML CAD FR RED LT      SP</v>
          </cell>
          <cell r="J3492">
            <v>8.81</v>
          </cell>
          <cell r="K3492">
            <v>8.99</v>
          </cell>
          <cell r="L3492">
            <v>2.0431328036322329E-2</v>
          </cell>
          <cell r="M3492" t="str">
            <v>Actif</v>
          </cell>
          <cell r="N3492"/>
          <cell r="O3492" t="str">
            <v>LIQUITEX</v>
          </cell>
          <cell r="P3492" t="str">
            <v>FINE ARTS</v>
          </cell>
          <cell r="Q3492" t="str">
            <v>LX ACRYLIC</v>
          </cell>
          <cell r="R3492" t="str">
            <v>PROFESSIONAL ACRYLIC GOUACHE</v>
          </cell>
          <cell r="S3492" t="str">
            <v>59ML BOTTLE</v>
          </cell>
          <cell r="T3492" t="str">
            <v>Série 2</v>
          </cell>
          <cell r="U3492" t="str">
            <v>X0893</v>
          </cell>
          <cell r="V3492" t="str">
            <v>10102100038137</v>
          </cell>
          <cell r="W3492" t="str">
            <v>32139000</v>
          </cell>
          <cell r="X3492" t="str">
            <v>FRANCE</v>
          </cell>
          <cell r="Y3492">
            <v>3</v>
          </cell>
        </row>
        <row r="3493">
          <cell r="A3493" t="str">
            <v>887452999515</v>
          </cell>
          <cell r="B3493" t="str">
            <v>2059905</v>
          </cell>
          <cell r="C3493" t="str">
            <v>LQX PRO ACRYLIQUE GOUACHE 59ML BTL ROUGE ECARLATE</v>
          </cell>
          <cell r="D3493">
            <v>86</v>
          </cell>
          <cell r="E3493"/>
          <cell r="F3493"/>
          <cell r="G3493" t="str">
            <v>LX PAC GCH 59ML RGE ECARLATE</v>
          </cell>
          <cell r="H3493" t="str">
            <v>LQX PROFESSIONAL ACRYLIC GOUACHE POT 59ML SCARLET</v>
          </cell>
          <cell r="I3493" t="str">
            <v>LX PGC 59ML SCARLET            SP</v>
          </cell>
          <cell r="J3493">
            <v>8.81</v>
          </cell>
          <cell r="K3493">
            <v>8.99</v>
          </cell>
          <cell r="L3493">
            <v>2.0431328036322329E-2</v>
          </cell>
          <cell r="M3493" t="str">
            <v>Actif</v>
          </cell>
          <cell r="N3493"/>
          <cell r="O3493" t="str">
            <v>LIQUITEX</v>
          </cell>
          <cell r="P3493" t="str">
            <v>FINE ARTS</v>
          </cell>
          <cell r="Q3493" t="str">
            <v>LX ACRYLIC</v>
          </cell>
          <cell r="R3493" t="str">
            <v>PROFESSIONAL ACRYLIC GOUACHE</v>
          </cell>
          <cell r="S3493" t="str">
            <v>59ML BOTTLE</v>
          </cell>
          <cell r="T3493" t="str">
            <v>Série 2</v>
          </cell>
          <cell r="U3493" t="str">
            <v>X0905</v>
          </cell>
          <cell r="V3493" t="str">
            <v>10102100038137</v>
          </cell>
          <cell r="W3493" t="str">
            <v>32139000</v>
          </cell>
          <cell r="X3493" t="str">
            <v>FRANCE</v>
          </cell>
          <cell r="Y3493">
            <v>3</v>
          </cell>
        </row>
        <row r="3494">
          <cell r="A3494" t="str">
            <v>887452999843</v>
          </cell>
          <cell r="B3494" t="str">
            <v>2059983</v>
          </cell>
          <cell r="C3494" t="str">
            <v>LQX PRO ACRYLIQUE GOUACHE 59ML BTL ROUGE FLUORESCENT</v>
          </cell>
          <cell r="D3494">
            <v>86</v>
          </cell>
          <cell r="E3494"/>
          <cell r="F3494"/>
          <cell r="G3494" t="str">
            <v>LX PAC GCH 59ML BTL RGE FLUO</v>
          </cell>
          <cell r="H3494" t="str">
            <v>LQX PROFESSIONAL ACRYLIC GOUACHE POT 59ML FLUORESCENT RED</v>
          </cell>
          <cell r="I3494" t="str">
            <v>LX PGC 59ML FLUO RED           SP</v>
          </cell>
          <cell r="J3494">
            <v>8.81</v>
          </cell>
          <cell r="K3494">
            <v>8.99</v>
          </cell>
          <cell r="L3494">
            <v>2.0431328036322329E-2</v>
          </cell>
          <cell r="M3494" t="str">
            <v>Actif</v>
          </cell>
          <cell r="N3494"/>
          <cell r="O3494" t="str">
            <v>LIQUITEX</v>
          </cell>
          <cell r="P3494" t="str">
            <v>FINE ARTS</v>
          </cell>
          <cell r="Q3494" t="str">
            <v>LX ACRYLIC</v>
          </cell>
          <cell r="R3494" t="str">
            <v>PROFESSIONAL ACRYLIC GOUACHE</v>
          </cell>
          <cell r="S3494" t="str">
            <v>59ML BOTTLE</v>
          </cell>
          <cell r="T3494" t="str">
            <v>Série 2</v>
          </cell>
          <cell r="U3494" t="str">
            <v>X0983</v>
          </cell>
          <cell r="V3494" t="str">
            <v>10102100038137</v>
          </cell>
          <cell r="W3494" t="str">
            <v>32139000</v>
          </cell>
          <cell r="X3494" t="str">
            <v>FRANCE</v>
          </cell>
          <cell r="Y3494">
            <v>3</v>
          </cell>
        </row>
        <row r="3495">
          <cell r="A3495" t="str">
            <v>887452999560</v>
          </cell>
          <cell r="B3495" t="str">
            <v>2059895</v>
          </cell>
          <cell r="C3495" t="str">
            <v>LQX PRO ACRYLIQUE GOUACHE 59ML BTL ROUGE FONC SANS CADMIUM</v>
          </cell>
          <cell r="D3495">
            <v>86</v>
          </cell>
          <cell r="E3495"/>
          <cell r="F3495"/>
          <cell r="G3495" t="str">
            <v>LX PAC GCH 59ML RGE FC SS CD</v>
          </cell>
          <cell r="H3495" t="str">
            <v>LQX PRO ACRYLIC GOUACHE POT 59ML CADMIUM-FREE RED DEEP</v>
          </cell>
          <cell r="I3495" t="str">
            <v>LX PGC 59ML CAD FR RED DP      SP</v>
          </cell>
          <cell r="J3495">
            <v>8.81</v>
          </cell>
          <cell r="K3495">
            <v>8.99</v>
          </cell>
          <cell r="L3495">
            <v>2.0431328036322329E-2</v>
          </cell>
          <cell r="M3495" t="str">
            <v>Actif</v>
          </cell>
          <cell r="N3495"/>
          <cell r="O3495" t="str">
            <v>LIQUITEX</v>
          </cell>
          <cell r="P3495" t="str">
            <v>FINE ARTS</v>
          </cell>
          <cell r="Q3495" t="str">
            <v>LX ACRYLIC</v>
          </cell>
          <cell r="R3495" t="str">
            <v>PROFESSIONAL ACRYLIC GOUACHE</v>
          </cell>
          <cell r="S3495" t="str">
            <v>59ML BOTTLE</v>
          </cell>
          <cell r="T3495" t="str">
            <v>Série 2</v>
          </cell>
          <cell r="U3495" t="str">
            <v>X0895</v>
          </cell>
          <cell r="V3495" t="str">
            <v>10102100038137</v>
          </cell>
          <cell r="W3495" t="str">
            <v>32139000</v>
          </cell>
          <cell r="X3495" t="str">
            <v>FRANCE</v>
          </cell>
          <cell r="Y3495">
            <v>3</v>
          </cell>
        </row>
        <row r="3496">
          <cell r="A3496" t="str">
            <v>887452999508</v>
          </cell>
          <cell r="B3496" t="str">
            <v>2059894</v>
          </cell>
          <cell r="C3496" t="str">
            <v>LQX PRO ACRYLIQUE GOUACHE 59ML BTL ROUGE MOYEN SANS CADMIUM</v>
          </cell>
          <cell r="D3496">
            <v>86</v>
          </cell>
          <cell r="E3496"/>
          <cell r="F3496"/>
          <cell r="G3496" t="str">
            <v>LX PAC GCH 59ML RGE MOY SS CAD</v>
          </cell>
          <cell r="H3496" t="str">
            <v>LQX PRO ACRYLIC GOUACHE POT 59ML CADMIUM-FREE RED MEDIUM</v>
          </cell>
          <cell r="I3496" t="str">
            <v>LX PGC 59ML CAD FR RED MED     SP</v>
          </cell>
          <cell r="J3496">
            <v>8.81</v>
          </cell>
          <cell r="K3496">
            <v>8.99</v>
          </cell>
          <cell r="L3496">
            <v>2.0431328036322329E-2</v>
          </cell>
          <cell r="M3496" t="str">
            <v>Actif</v>
          </cell>
          <cell r="N3496"/>
          <cell r="O3496" t="str">
            <v>LIQUITEX</v>
          </cell>
          <cell r="P3496" t="str">
            <v>FINE ARTS</v>
          </cell>
          <cell r="Q3496" t="str">
            <v>LX ACRYLIC</v>
          </cell>
          <cell r="R3496" t="str">
            <v>PROFESSIONAL ACRYLIC GOUACHE</v>
          </cell>
          <cell r="S3496" t="str">
            <v>59ML BOTTLE</v>
          </cell>
          <cell r="T3496" t="str">
            <v>Série 2</v>
          </cell>
          <cell r="U3496" t="str">
            <v>X0894</v>
          </cell>
          <cell r="V3496" t="str">
            <v>10102100038137</v>
          </cell>
          <cell r="W3496" t="str">
            <v>32139000</v>
          </cell>
          <cell r="X3496" t="str">
            <v>FRANCE</v>
          </cell>
          <cell r="Y3496">
            <v>3</v>
          </cell>
        </row>
        <row r="3497">
          <cell r="A3497" t="str">
            <v>887452999690</v>
          </cell>
          <cell r="B3497" t="str">
            <v>2059450</v>
          </cell>
          <cell r="C3497" t="str">
            <v>LQX PRO ACRYLIQUE GOUACHE 59ML BTL VERT EMERAUDE</v>
          </cell>
          <cell r="D3497">
            <v>86</v>
          </cell>
          <cell r="E3497"/>
          <cell r="F3497"/>
          <cell r="G3497" t="str">
            <v>LX PAC GCH 59ML VERT EMERAUDE</v>
          </cell>
          <cell r="H3497" t="str">
            <v>LQX PROFESSIONAL ACRYLIC GOUACHE POT 59ML EMERALD GREEN</v>
          </cell>
          <cell r="I3497" t="str">
            <v>LX PGC 59ML EMERALD GRE        SP</v>
          </cell>
          <cell r="J3497">
            <v>8.81</v>
          </cell>
          <cell r="K3497">
            <v>8.99</v>
          </cell>
          <cell r="L3497">
            <v>2.0431328036322329E-2</v>
          </cell>
          <cell r="M3497" t="str">
            <v>Actif</v>
          </cell>
          <cell r="N3497"/>
          <cell r="O3497" t="str">
            <v>LIQUITEX</v>
          </cell>
          <cell r="P3497" t="str">
            <v>FINE ARTS</v>
          </cell>
          <cell r="Q3497" t="str">
            <v>LX ACRYLIC</v>
          </cell>
          <cell r="R3497" t="str">
            <v>PROFESSIONAL ACRYLIC GOUACHE</v>
          </cell>
          <cell r="S3497" t="str">
            <v>59ML BOTTLE</v>
          </cell>
          <cell r="T3497" t="str">
            <v>Série 2</v>
          </cell>
          <cell r="U3497" t="str">
            <v>X0450</v>
          </cell>
          <cell r="V3497" t="str">
            <v>10102100038137</v>
          </cell>
          <cell r="W3497" t="str">
            <v>32139000</v>
          </cell>
          <cell r="X3497" t="str">
            <v>FRANCE</v>
          </cell>
          <cell r="Y3497">
            <v>3</v>
          </cell>
        </row>
        <row r="3498">
          <cell r="A3498" t="str">
            <v>887452999706</v>
          </cell>
          <cell r="B3498" t="str">
            <v>2059398</v>
          </cell>
          <cell r="C3498" t="str">
            <v>LQX PRO ACRYLIQUE GOUACHE 59ML BTL VERT EMERAUDE IMIT</v>
          </cell>
          <cell r="D3498">
            <v>86</v>
          </cell>
          <cell r="E3498"/>
          <cell r="F3498"/>
          <cell r="G3498" t="str">
            <v>LX PAC GCH 59ML VERT EMERAUD I</v>
          </cell>
          <cell r="H3498" t="str">
            <v>LQX PROFESSIONAL ACRYLIC GOUACHE POT 59ML VIRIDIAN HUE</v>
          </cell>
          <cell r="I3498" t="str">
            <v>LX PGC 59ML VIR H              SP</v>
          </cell>
          <cell r="J3498">
            <v>8.81</v>
          </cell>
          <cell r="K3498">
            <v>8.99</v>
          </cell>
          <cell r="L3498">
            <v>2.0431328036322329E-2</v>
          </cell>
          <cell r="M3498" t="str">
            <v>Actif</v>
          </cell>
          <cell r="N3498"/>
          <cell r="O3498" t="str">
            <v>LIQUITEX</v>
          </cell>
          <cell r="P3498" t="str">
            <v>FINE ARTS</v>
          </cell>
          <cell r="Q3498" t="str">
            <v>LX ACRYLIC</v>
          </cell>
          <cell r="R3498" t="str">
            <v>PROFESSIONAL ACRYLIC GOUACHE</v>
          </cell>
          <cell r="S3498" t="str">
            <v>59ML BOTTLE</v>
          </cell>
          <cell r="T3498" t="str">
            <v>Série 2</v>
          </cell>
          <cell r="U3498" t="str">
            <v>X0398</v>
          </cell>
          <cell r="V3498" t="str">
            <v>10102100038137</v>
          </cell>
          <cell r="W3498" t="str">
            <v>32139000</v>
          </cell>
          <cell r="X3498" t="str">
            <v>FRANCE</v>
          </cell>
          <cell r="Y3498">
            <v>3</v>
          </cell>
        </row>
        <row r="3499">
          <cell r="A3499" t="str">
            <v>887452999829</v>
          </cell>
          <cell r="B3499" t="str">
            <v>2059985</v>
          </cell>
          <cell r="C3499" t="str">
            <v>LQX PRO ACRYLIQUE GOUACHE 59ML BTL VERT FLUORESCENT</v>
          </cell>
          <cell r="D3499">
            <v>86</v>
          </cell>
          <cell r="E3499"/>
          <cell r="F3499"/>
          <cell r="G3499" t="str">
            <v>LX PAC GCH 59ML BTL VERT FLUO</v>
          </cell>
          <cell r="H3499" t="str">
            <v>LQX PROFESSIONAL ACRYLIC GOUACHE POT 59ML FLUORESCENT GREEN</v>
          </cell>
          <cell r="I3499" t="str">
            <v>LX PGC 59ML FLUO GRE           SP</v>
          </cell>
          <cell r="J3499">
            <v>8.81</v>
          </cell>
          <cell r="K3499">
            <v>8.99</v>
          </cell>
          <cell r="L3499">
            <v>2.0431328036322329E-2</v>
          </cell>
          <cell r="M3499" t="str">
            <v>Actif</v>
          </cell>
          <cell r="N3499"/>
          <cell r="O3499" t="str">
            <v>LIQUITEX</v>
          </cell>
          <cell r="P3499" t="str">
            <v>FINE ARTS</v>
          </cell>
          <cell r="Q3499" t="str">
            <v>LX ACRYLIC</v>
          </cell>
          <cell r="R3499" t="str">
            <v>PROFESSIONAL ACRYLIC GOUACHE</v>
          </cell>
          <cell r="S3499" t="str">
            <v>59ML BOTTLE</v>
          </cell>
          <cell r="T3499" t="str">
            <v>Série 2</v>
          </cell>
          <cell r="U3499" t="str">
            <v>X0985</v>
          </cell>
          <cell r="V3499" t="str">
            <v>10102100038137</v>
          </cell>
          <cell r="W3499" t="str">
            <v>32139000</v>
          </cell>
          <cell r="X3499" t="str">
            <v>FRANCE</v>
          </cell>
          <cell r="Y3499">
            <v>3</v>
          </cell>
        </row>
        <row r="3500">
          <cell r="A3500" t="str">
            <v>887452999683</v>
          </cell>
          <cell r="B3500" t="str">
            <v>2059740</v>
          </cell>
          <cell r="C3500" t="str">
            <v>LQX PRO ACRYLIQUE GOUACHE 59ML BTL VERT VIF CITRON</v>
          </cell>
          <cell r="D3500">
            <v>86</v>
          </cell>
          <cell r="E3500"/>
          <cell r="F3500"/>
          <cell r="G3500" t="str">
            <v>LX PAC GCH 59ML VERT VIF CITRO</v>
          </cell>
          <cell r="H3500" t="str">
            <v>LQX PROFESSIONAL ACRYLIC GOUACHE POT 59ML VIVID LIME GREEN</v>
          </cell>
          <cell r="I3500" t="str">
            <v>LX PGC 59ML VIVID LIME GRE     SP</v>
          </cell>
          <cell r="J3500">
            <v>8.81</v>
          </cell>
          <cell r="K3500">
            <v>8.99</v>
          </cell>
          <cell r="L3500">
            <v>2.0431328036322329E-2</v>
          </cell>
          <cell r="M3500" t="str">
            <v>Actif</v>
          </cell>
          <cell r="N3500"/>
          <cell r="O3500" t="str">
            <v>LIQUITEX</v>
          </cell>
          <cell r="P3500" t="str">
            <v>FINE ARTS</v>
          </cell>
          <cell r="Q3500" t="str">
            <v>LX ACRYLIC</v>
          </cell>
          <cell r="R3500" t="str">
            <v>PROFESSIONAL ACRYLIC GOUACHE</v>
          </cell>
          <cell r="S3500" t="str">
            <v>59ML BOTTLE</v>
          </cell>
          <cell r="T3500" t="str">
            <v>Série 2</v>
          </cell>
          <cell r="U3500" t="str">
            <v>X0740</v>
          </cell>
          <cell r="V3500" t="str">
            <v>10102100038137</v>
          </cell>
          <cell r="W3500" t="str">
            <v>32139000</v>
          </cell>
          <cell r="X3500" t="str">
            <v>FRANCE</v>
          </cell>
          <cell r="Y3500">
            <v>3</v>
          </cell>
        </row>
        <row r="3501">
          <cell r="A3501" t="str">
            <v>887452999850</v>
          </cell>
          <cell r="B3501" t="str">
            <v>2059986</v>
          </cell>
          <cell r="C3501" t="str">
            <v>LQX PRO ACRYLIQUE GOUACHE 59ML BTL VIOLET FLUORESCENT</v>
          </cell>
          <cell r="D3501">
            <v>86</v>
          </cell>
          <cell r="E3501"/>
          <cell r="F3501"/>
          <cell r="G3501" t="str">
            <v>LX PAC GCH 59ML VIOLET FLUO</v>
          </cell>
          <cell r="H3501" t="str">
            <v>LQX PROFESSIONAL ACRYLIC GOUACHE POT 59ML FLUORESCENT VIOLET</v>
          </cell>
          <cell r="I3501" t="str">
            <v>LX PGC 59ML FLUO VLT           SP</v>
          </cell>
          <cell r="J3501">
            <v>8.81</v>
          </cell>
          <cell r="K3501">
            <v>8.99</v>
          </cell>
          <cell r="L3501">
            <v>2.0431328036322329E-2</v>
          </cell>
          <cell r="M3501" t="str">
            <v>Actif</v>
          </cell>
          <cell r="N3501"/>
          <cell r="O3501" t="str">
            <v>LIQUITEX</v>
          </cell>
          <cell r="P3501" t="str">
            <v>FINE ARTS</v>
          </cell>
          <cell r="Q3501" t="str">
            <v>LX ACRYLIC</v>
          </cell>
          <cell r="R3501" t="str">
            <v>PROFESSIONAL ACRYLIC GOUACHE</v>
          </cell>
          <cell r="S3501" t="str">
            <v>59ML BOTTLE</v>
          </cell>
          <cell r="T3501" t="str">
            <v>Série 2</v>
          </cell>
          <cell r="U3501" t="str">
            <v>X0986</v>
          </cell>
          <cell r="V3501" t="str">
            <v>10102100038137</v>
          </cell>
          <cell r="W3501" t="str">
            <v>32139000</v>
          </cell>
          <cell r="X3501" t="str">
            <v>FRANCE</v>
          </cell>
          <cell r="Y3501">
            <v>3</v>
          </cell>
        </row>
        <row r="3502">
          <cell r="A3502" t="str">
            <v>887452999584</v>
          </cell>
          <cell r="B3502" t="str">
            <v>2059391</v>
          </cell>
          <cell r="C3502" t="str">
            <v>LQX PRO ACRYLIQUE GOUACHE 59ML BTL VIOLET PRISMATIQUE</v>
          </cell>
          <cell r="D3502">
            <v>86</v>
          </cell>
          <cell r="E3502"/>
          <cell r="F3502"/>
          <cell r="G3502" t="str">
            <v>LX PAC GCH 59ML VIOLET PRISMAT</v>
          </cell>
          <cell r="H3502" t="str">
            <v>LQX PROFESSIONAL ACRYLIC GOUACHE POT 59ML PRISM VIOLET</v>
          </cell>
          <cell r="I3502" t="str">
            <v>LX PGC 59ML PRISM VLT          SP</v>
          </cell>
          <cell r="J3502">
            <v>8.81</v>
          </cell>
          <cell r="K3502">
            <v>8.99</v>
          </cell>
          <cell r="L3502">
            <v>2.0431328036322329E-2</v>
          </cell>
          <cell r="M3502" t="str">
            <v>Actif</v>
          </cell>
          <cell r="N3502"/>
          <cell r="O3502" t="str">
            <v>LIQUITEX</v>
          </cell>
          <cell r="P3502" t="str">
            <v>FINE ARTS</v>
          </cell>
          <cell r="Q3502" t="str">
            <v>LX ACRYLIC</v>
          </cell>
          <cell r="R3502" t="str">
            <v>PROFESSIONAL ACRYLIC GOUACHE</v>
          </cell>
          <cell r="S3502" t="str">
            <v>59ML BOTTLE</v>
          </cell>
          <cell r="T3502" t="str">
            <v>Série 2</v>
          </cell>
          <cell r="U3502" t="str">
            <v>X0391</v>
          </cell>
          <cell r="V3502" t="str">
            <v>10102100038137</v>
          </cell>
          <cell r="W3502" t="str">
            <v>32139000</v>
          </cell>
          <cell r="X3502" t="str">
            <v>FRANCE</v>
          </cell>
          <cell r="Y3502">
            <v>3</v>
          </cell>
        </row>
        <row r="3503">
          <cell r="A3503" t="str">
            <v>887452999904</v>
          </cell>
          <cell r="B3503" t="str">
            <v>3699322</v>
          </cell>
          <cell r="C3503" t="str">
            <v>LQX PRO ACRYLIQUE GOUACHE SET 6X22ML PRIMAIRES</v>
          </cell>
          <cell r="D3503">
            <v>86</v>
          </cell>
          <cell r="E3503"/>
          <cell r="F3503"/>
          <cell r="G3503" t="str">
            <v>LX PAC GCH SET 6X22ML PRIMAIRE</v>
          </cell>
          <cell r="H3503" t="str">
            <v>LQX PROFESSIONAL ACRYLIC GOUACHE 6X22ML SET - PRIMARIES</v>
          </cell>
          <cell r="I3503" t="str">
            <v>LX PGC 6X22ML SET PRIM         SP</v>
          </cell>
          <cell r="J3503">
            <v>21.77</v>
          </cell>
          <cell r="K3503">
            <v>22.21</v>
          </cell>
          <cell r="L3503">
            <v>2.0211299954065287E-2</v>
          </cell>
          <cell r="M3503" t="str">
            <v>Actif</v>
          </cell>
          <cell r="N3503"/>
          <cell r="O3503" t="str">
            <v>LIQUITEX</v>
          </cell>
          <cell r="P3503" t="str">
            <v>FINE ARTS</v>
          </cell>
          <cell r="Q3503" t="str">
            <v>LX ACRYLIC</v>
          </cell>
          <cell r="R3503" t="str">
            <v>PROFESSIONAL ACRYLIC GOUACHE</v>
          </cell>
          <cell r="S3503" t="str">
            <v>SET</v>
          </cell>
          <cell r="T3503" t="str">
            <v>No serie</v>
          </cell>
          <cell r="U3503" t="str">
            <v>NU</v>
          </cell>
          <cell r="V3503" t="str">
            <v>10102100038831</v>
          </cell>
          <cell r="W3503" t="str">
            <v>32131000</v>
          </cell>
          <cell r="X3503" t="str">
            <v>FRANCE</v>
          </cell>
          <cell r="Y3503">
            <v>1</v>
          </cell>
        </row>
        <row r="3504">
          <cell r="A3504" t="str">
            <v>887452999935</v>
          </cell>
          <cell r="B3504" t="str">
            <v>3699325</v>
          </cell>
          <cell r="C3504" t="str">
            <v>LQX PRO ACRYLIQUE GOUACHE SET 12X22ML ESSENTIELLES</v>
          </cell>
          <cell r="D3504">
            <v>86</v>
          </cell>
          <cell r="E3504"/>
          <cell r="F3504"/>
          <cell r="G3504" t="str">
            <v>LX PAC GCH SET 12X22ML ESSENTI</v>
          </cell>
          <cell r="H3504" t="str">
            <v>LQX PROFESSIONAL ACRYLIC GOUACHE 12X22ML SET - ESSENTIALS</v>
          </cell>
          <cell r="I3504" t="str">
            <v>LX PGC 12X22ML SET ESS         SP</v>
          </cell>
          <cell r="J3504">
            <v>34.64</v>
          </cell>
          <cell r="K3504">
            <v>35.33</v>
          </cell>
          <cell r="L3504">
            <v>1.9919168591223953E-2</v>
          </cell>
          <cell r="M3504" t="str">
            <v>Actif</v>
          </cell>
          <cell r="N3504"/>
          <cell r="O3504" t="str">
            <v>LIQUITEX</v>
          </cell>
          <cell r="P3504" t="str">
            <v>FINE ARTS</v>
          </cell>
          <cell r="Q3504" t="str">
            <v>LX ACRYLIC</v>
          </cell>
          <cell r="R3504" t="str">
            <v>PROFESSIONAL ACRYLIC GOUACHE</v>
          </cell>
          <cell r="S3504" t="str">
            <v>SET</v>
          </cell>
          <cell r="T3504" t="str">
            <v>No serie</v>
          </cell>
          <cell r="U3504" t="str">
            <v>NU</v>
          </cell>
          <cell r="V3504" t="str">
            <v>10102100038831</v>
          </cell>
          <cell r="W3504" t="str">
            <v>32131000</v>
          </cell>
          <cell r="X3504" t="str">
            <v>FRANCE</v>
          </cell>
          <cell r="Y3504">
            <v>1</v>
          </cell>
        </row>
        <row r="3505">
          <cell r="A3505" t="str">
            <v>887452999911</v>
          </cell>
          <cell r="B3505" t="str">
            <v>3699323</v>
          </cell>
          <cell r="C3505" t="str">
            <v>LQX PRO ACRYLIQUE GOUACHE SET 6X59ML PRIMAIRES</v>
          </cell>
          <cell r="D3505">
            <v>86</v>
          </cell>
          <cell r="E3505"/>
          <cell r="F3505"/>
          <cell r="G3505" t="str">
            <v>LX PAC GCH SET 6X59ML PRIMAIRE</v>
          </cell>
          <cell r="H3505" t="str">
            <v>LQX PROFESSIONAL ACRYLIC GOUACHE 6X59ML SET - PRIMARIES</v>
          </cell>
          <cell r="I3505" t="str">
            <v>LX PGC 6X59ML SET PRIM         SP</v>
          </cell>
          <cell r="J3505">
            <v>34.64</v>
          </cell>
          <cell r="K3505">
            <v>35.33</v>
          </cell>
          <cell r="L3505">
            <v>1.9919168591223953E-2</v>
          </cell>
          <cell r="M3505" t="str">
            <v>Actif</v>
          </cell>
          <cell r="N3505"/>
          <cell r="O3505" t="str">
            <v>LIQUITEX</v>
          </cell>
          <cell r="P3505" t="str">
            <v>FINE ARTS</v>
          </cell>
          <cell r="Q3505" t="str">
            <v>LX ACRYLIC</v>
          </cell>
          <cell r="R3505" t="str">
            <v>PROFESSIONAL ACRYLIC GOUACHE</v>
          </cell>
          <cell r="S3505" t="str">
            <v>SET</v>
          </cell>
          <cell r="T3505" t="str">
            <v>No serie</v>
          </cell>
          <cell r="U3505" t="str">
            <v>NU</v>
          </cell>
          <cell r="V3505" t="str">
            <v>10102100038831</v>
          </cell>
          <cell r="W3505" t="str">
            <v>32131000</v>
          </cell>
          <cell r="X3505" t="str">
            <v>FRANCE</v>
          </cell>
          <cell r="Y3505">
            <v>1</v>
          </cell>
        </row>
        <row r="3506">
          <cell r="A3506" t="str">
            <v>887452999928</v>
          </cell>
          <cell r="B3506" t="str">
            <v>3699324</v>
          </cell>
          <cell r="C3506" t="str">
            <v>LQX PRO ACRYLIQUE GOUACHE SET 6X59ML FLUORESCENTS</v>
          </cell>
          <cell r="D3506">
            <v>86</v>
          </cell>
          <cell r="E3506"/>
          <cell r="F3506"/>
          <cell r="G3506" t="str">
            <v>LX PAC GCH SET 6X59ML FLUOS</v>
          </cell>
          <cell r="H3506" t="str">
            <v>LQX PROFESSIONAL ACRYLIC GOUACHE 6X59ML SET - FLUORESCENTS</v>
          </cell>
          <cell r="I3506" t="str">
            <v>LX PGC 6X59ML SET FLUO         SP</v>
          </cell>
          <cell r="J3506">
            <v>46.24</v>
          </cell>
          <cell r="K3506">
            <v>47.16</v>
          </cell>
          <cell r="L3506">
            <v>1.9896193771626179E-2</v>
          </cell>
          <cell r="M3506" t="str">
            <v>Actif</v>
          </cell>
          <cell r="N3506"/>
          <cell r="O3506" t="str">
            <v>LIQUITEX</v>
          </cell>
          <cell r="P3506" t="str">
            <v>FINE ARTS</v>
          </cell>
          <cell r="Q3506" t="str">
            <v>LX ACRYLIC</v>
          </cell>
          <cell r="R3506" t="str">
            <v>PROFESSIONAL ACRYLIC GOUACHE</v>
          </cell>
          <cell r="S3506" t="str">
            <v>SET</v>
          </cell>
          <cell r="T3506" t="str">
            <v>No serie</v>
          </cell>
          <cell r="U3506" t="str">
            <v>NU</v>
          </cell>
          <cell r="V3506" t="str">
            <v>10102100038831</v>
          </cell>
          <cell r="W3506" t="str">
            <v>32131000</v>
          </cell>
          <cell r="X3506" t="str">
            <v>FRANCE</v>
          </cell>
          <cell r="Y3506">
            <v>1</v>
          </cell>
        </row>
        <row r="3507">
          <cell r="A3507" t="str">
            <v>094376922790</v>
          </cell>
          <cell r="B3507" t="str">
            <v>1047432</v>
          </cell>
          <cell r="C3507" t="str">
            <v>LQX PRO ACRYLIQUE HEAVY BODY 138ML BLANC DE TITANE</v>
          </cell>
          <cell r="D3507">
            <v>87</v>
          </cell>
          <cell r="E3507"/>
          <cell r="F3507"/>
          <cell r="G3507" t="str">
            <v>LX PAC HB 138ML BLANC TITANE</v>
          </cell>
          <cell r="H3507" t="str">
            <v>LQX PRO HEAVY BODY 138ML TIT WHITE</v>
          </cell>
          <cell r="I3507" t="str">
            <v>LX PHB 138ML TIT WHITE</v>
          </cell>
          <cell r="J3507">
            <v>10.7</v>
          </cell>
          <cell r="K3507">
            <v>10.91</v>
          </cell>
          <cell r="L3507">
            <v>1.9626168224299148E-2</v>
          </cell>
          <cell r="M3507" t="str">
            <v>Actif</v>
          </cell>
          <cell r="N3507"/>
          <cell r="O3507" t="str">
            <v>LIQUITEX</v>
          </cell>
          <cell r="P3507" t="str">
            <v>FINE ARTS</v>
          </cell>
          <cell r="Q3507" t="str">
            <v>LX ACRYLIC</v>
          </cell>
          <cell r="R3507" t="str">
            <v>HEAVY BODY ACRYLIC</v>
          </cell>
          <cell r="S3507" t="str">
            <v>138ML TUBE</v>
          </cell>
          <cell r="T3507" t="str">
            <v>Série 1</v>
          </cell>
          <cell r="U3507" t="str">
            <v>X0432</v>
          </cell>
          <cell r="V3507" t="str">
            <v>10102100006264</v>
          </cell>
          <cell r="W3507" t="str">
            <v>32139000</v>
          </cell>
          <cell r="X3507" t="str">
            <v>FRANCE</v>
          </cell>
          <cell r="Y3507">
            <v>1</v>
          </cell>
        </row>
        <row r="3508">
          <cell r="A3508" t="str">
            <v>887452053361</v>
          </cell>
          <cell r="B3508" t="str">
            <v>8870238</v>
          </cell>
          <cell r="C3508" t="str">
            <v>LQX PRO ACRYLIQUE HEAVY BODY 138ML BLANC POUR MEL ROW</v>
          </cell>
          <cell r="D3508">
            <v>87</v>
          </cell>
          <cell r="E3508" t="str">
            <v>887452030034</v>
          </cell>
          <cell r="F3508" t="str">
            <v>4417430</v>
          </cell>
          <cell r="G3508" t="str">
            <v>LX PAC HB 138ML BLC P MEL ROW</v>
          </cell>
          <cell r="H3508" t="str">
            <v>LQX HEAVY BODY 138ML TUBE TRANSPARENT MIXING WHITE ROW</v>
          </cell>
          <cell r="I3508" t="str">
            <v>LX PHB 138ML TRA MIX WHITE ROW SP</v>
          </cell>
          <cell r="J3508">
            <v>10.7</v>
          </cell>
          <cell r="K3508">
            <v>10.91</v>
          </cell>
          <cell r="L3508">
            <v>1.9626168224299148E-2</v>
          </cell>
          <cell r="M3508" t="str">
            <v>Actif</v>
          </cell>
          <cell r="N3508"/>
          <cell r="O3508" t="str">
            <v>LIQUITEX</v>
          </cell>
          <cell r="P3508" t="str">
            <v>FINE ARTS</v>
          </cell>
          <cell r="Q3508" t="str">
            <v>LX ACRYLIC</v>
          </cell>
          <cell r="R3508" t="str">
            <v>HEAVY BODY ACRYLIC</v>
          </cell>
          <cell r="S3508" t="str">
            <v>138ML TUBE</v>
          </cell>
          <cell r="T3508" t="str">
            <v>Série 1</v>
          </cell>
          <cell r="U3508" t="str">
            <v>X0430</v>
          </cell>
          <cell r="V3508" t="str">
            <v>10102100006264</v>
          </cell>
          <cell r="W3508" t="str">
            <v>32139000</v>
          </cell>
          <cell r="X3508" t="str">
            <v>FRANCE</v>
          </cell>
          <cell r="Y3508">
            <v>1</v>
          </cell>
        </row>
        <row r="3509">
          <cell r="A3509" t="str">
            <v>887452030041</v>
          </cell>
          <cell r="B3509" t="str">
            <v>4417570</v>
          </cell>
          <cell r="C3509" t="str">
            <v>LQX PRO ACRYLIQUE HEAVY BODY 138ML BLEU BRILLIANT</v>
          </cell>
          <cell r="D3509">
            <v>87</v>
          </cell>
          <cell r="E3509"/>
          <cell r="F3509"/>
          <cell r="G3509" t="str">
            <v>LX PAC HB 138ML BLEU BRILLIANT</v>
          </cell>
          <cell r="H3509" t="str">
            <v>LQX HEAVY BODY 138ML TUBE BRILLIANT BLUE</v>
          </cell>
          <cell r="I3509" t="str">
            <v>LX PHB 138ML BRIL BLUE         SP</v>
          </cell>
          <cell r="J3509">
            <v>10.7</v>
          </cell>
          <cell r="K3509">
            <v>10.91</v>
          </cell>
          <cell r="L3509">
            <v>1.9626168224299148E-2</v>
          </cell>
          <cell r="M3509" t="str">
            <v>Actif</v>
          </cell>
          <cell r="N3509"/>
          <cell r="O3509" t="str">
            <v>LIQUITEX</v>
          </cell>
          <cell r="P3509" t="str">
            <v>FINE ARTS</v>
          </cell>
          <cell r="Q3509" t="str">
            <v>LX ACRYLIC</v>
          </cell>
          <cell r="R3509" t="str">
            <v>HEAVY BODY ACRYLIC</v>
          </cell>
          <cell r="S3509" t="str">
            <v>138ML TUBE</v>
          </cell>
          <cell r="T3509" t="str">
            <v>Série 1</v>
          </cell>
          <cell r="U3509" t="str">
            <v>X0570</v>
          </cell>
          <cell r="V3509" t="str">
            <v>10102100006264</v>
          </cell>
          <cell r="W3509" t="str">
            <v>32139000</v>
          </cell>
          <cell r="X3509" t="str">
            <v>FRANCE</v>
          </cell>
          <cell r="Y3509">
            <v>1</v>
          </cell>
        </row>
        <row r="3510">
          <cell r="A3510" t="str">
            <v>887452048879</v>
          </cell>
          <cell r="B3510" t="str">
            <v>1047770</v>
          </cell>
          <cell r="C3510" t="str">
            <v>LQX PRO ACRYLIQUE HEAVY BODY 138ML BLEU CLAIR PERM</v>
          </cell>
          <cell r="D3510">
            <v>87</v>
          </cell>
          <cell r="E3510"/>
          <cell r="F3510"/>
          <cell r="G3510" t="str">
            <v>LX PAC HB 138ML BLEU CL PERM</v>
          </cell>
          <cell r="H3510" t="str">
            <v>LQX PRO HEAVY BODY ACRYLIC 138ML LIGHT BLUE PERM</v>
          </cell>
          <cell r="I3510" t="str">
            <v>LX PHB 138ML LT BL PER         SP</v>
          </cell>
          <cell r="J3510">
            <v>10.7</v>
          </cell>
          <cell r="K3510">
            <v>10.91</v>
          </cell>
          <cell r="L3510">
            <v>1.9626168224299148E-2</v>
          </cell>
          <cell r="M3510" t="str">
            <v>Actif</v>
          </cell>
          <cell r="N3510"/>
          <cell r="O3510" t="str">
            <v>LIQUITEX</v>
          </cell>
          <cell r="P3510" t="str">
            <v>FINE ARTS</v>
          </cell>
          <cell r="Q3510" t="str">
            <v>LX ACRYLIC</v>
          </cell>
          <cell r="R3510" t="str">
            <v>HEAVY BODY ACRYLIC</v>
          </cell>
          <cell r="S3510" t="str">
            <v>138ML TUBE</v>
          </cell>
          <cell r="T3510" t="str">
            <v>Série 1</v>
          </cell>
          <cell r="U3510" t="str">
            <v>X0770</v>
          </cell>
          <cell r="V3510" t="str">
            <v>10102100006264</v>
          </cell>
          <cell r="W3510" t="str">
            <v>32139000</v>
          </cell>
          <cell r="X3510" t="str">
            <v>FRANCE</v>
          </cell>
          <cell r="Y3510">
            <v>1</v>
          </cell>
        </row>
        <row r="3511">
          <cell r="A3511" t="str">
            <v>887452048893</v>
          </cell>
          <cell r="B3511" t="str">
            <v>1047382</v>
          </cell>
          <cell r="C3511" t="str">
            <v>LQX PRO ACRYLIQUE HEAVY BODY 138ML BLEU MARINE</v>
          </cell>
          <cell r="D3511">
            <v>87</v>
          </cell>
          <cell r="E3511"/>
          <cell r="F3511"/>
          <cell r="G3511" t="str">
            <v>LX PAC HB 138ML BLEU MARINE</v>
          </cell>
          <cell r="H3511" t="str">
            <v>LQX PRO HEAVY BODY ACRYLIC 138ML ULTRAMARINE BLUE</v>
          </cell>
          <cell r="I3511" t="str">
            <v>LX PHB 138ML ULTRA BL          SP</v>
          </cell>
          <cell r="J3511">
            <v>10.7</v>
          </cell>
          <cell r="K3511">
            <v>10.91</v>
          </cell>
          <cell r="L3511">
            <v>1.9626168224299148E-2</v>
          </cell>
          <cell r="M3511" t="str">
            <v>Actif</v>
          </cell>
          <cell r="N3511"/>
          <cell r="O3511" t="str">
            <v>LIQUITEX</v>
          </cell>
          <cell r="P3511" t="str">
            <v>FINE ARTS</v>
          </cell>
          <cell r="Q3511" t="str">
            <v>LX ACRYLIC</v>
          </cell>
          <cell r="R3511" t="str">
            <v>HEAVY BODY ACRYLIC</v>
          </cell>
          <cell r="S3511" t="str">
            <v>138ML TUBE</v>
          </cell>
          <cell r="T3511" t="str">
            <v>Série 1</v>
          </cell>
          <cell r="U3511" t="str">
            <v>X0382</v>
          </cell>
          <cell r="V3511" t="str">
            <v>10102100006264</v>
          </cell>
          <cell r="W3511" t="str">
            <v>32139000</v>
          </cell>
          <cell r="X3511" t="str">
            <v>FRANCE</v>
          </cell>
          <cell r="Y3511">
            <v>1</v>
          </cell>
        </row>
        <row r="3512">
          <cell r="A3512" t="str">
            <v>094376922738</v>
          </cell>
          <cell r="B3512" t="str">
            <v>1047316</v>
          </cell>
          <cell r="C3512" t="str">
            <v>LQX PRO ACRYLIQUE HEAVY BODY 138ML BLEU PHTALO NUANCE VERTE</v>
          </cell>
          <cell r="D3512">
            <v>87</v>
          </cell>
          <cell r="E3512"/>
          <cell r="F3512"/>
          <cell r="G3512" t="str">
            <v>LX PAC HB 138ML BLE PHTA N VER</v>
          </cell>
          <cell r="H3512" t="str">
            <v>LQX PRO HEAVY BODY 138ML PHT BL GS</v>
          </cell>
          <cell r="I3512" t="str">
            <v>LX PHB 138ML PHT BL GS</v>
          </cell>
          <cell r="J3512">
            <v>10.7</v>
          </cell>
          <cell r="K3512">
            <v>10.91</v>
          </cell>
          <cell r="L3512">
            <v>1.9626168224299148E-2</v>
          </cell>
          <cell r="M3512" t="str">
            <v>Actif</v>
          </cell>
          <cell r="N3512"/>
          <cell r="O3512" t="str">
            <v>LIQUITEX</v>
          </cell>
          <cell r="P3512" t="str">
            <v>FINE ARTS</v>
          </cell>
          <cell r="Q3512" t="str">
            <v>LX ACRYLIC</v>
          </cell>
          <cell r="R3512" t="str">
            <v>HEAVY BODY ACRYLIC</v>
          </cell>
          <cell r="S3512" t="str">
            <v>138ML TUBE</v>
          </cell>
          <cell r="T3512" t="str">
            <v>Série 1</v>
          </cell>
          <cell r="U3512" t="str">
            <v>X0316</v>
          </cell>
          <cell r="V3512" t="str">
            <v>10102100006264</v>
          </cell>
          <cell r="W3512" t="str">
            <v>32139000</v>
          </cell>
          <cell r="X3512" t="str">
            <v>FRANCE</v>
          </cell>
          <cell r="Y3512">
            <v>1</v>
          </cell>
        </row>
        <row r="3513">
          <cell r="A3513" t="str">
            <v>887452030027</v>
          </cell>
          <cell r="B3513" t="str">
            <v>4417310</v>
          </cell>
          <cell r="C3513" t="str">
            <v>LQX PRO ACRYLIQUE HEAVY BODY 138ML GRIS DE PAYNE</v>
          </cell>
          <cell r="D3513">
            <v>87</v>
          </cell>
          <cell r="E3513"/>
          <cell r="F3513"/>
          <cell r="G3513" t="str">
            <v>LX PAC HB 138ML GRIS DE PAYNE</v>
          </cell>
          <cell r="H3513" t="str">
            <v>LQX HEAVY BODY 138ML TUBE PAYNE'S GRAY</v>
          </cell>
          <cell r="I3513" t="str">
            <v>LX PHB 138ML PAYNE'S GRAY      SP</v>
          </cell>
          <cell r="J3513">
            <v>10.7</v>
          </cell>
          <cell r="K3513">
            <v>10.91</v>
          </cell>
          <cell r="L3513">
            <v>1.9626168224299148E-2</v>
          </cell>
          <cell r="M3513" t="str">
            <v>Actif</v>
          </cell>
          <cell r="N3513"/>
          <cell r="O3513" t="str">
            <v>LIQUITEX</v>
          </cell>
          <cell r="P3513" t="str">
            <v>FINE ARTS</v>
          </cell>
          <cell r="Q3513" t="str">
            <v>LX ACRYLIC</v>
          </cell>
          <cell r="R3513" t="str">
            <v>HEAVY BODY ACRYLIC</v>
          </cell>
          <cell r="S3513" t="str">
            <v>138ML TUBE</v>
          </cell>
          <cell r="T3513" t="str">
            <v>Série 1</v>
          </cell>
          <cell r="U3513" t="str">
            <v>X0310</v>
          </cell>
          <cell r="V3513" t="str">
            <v>10102100006264</v>
          </cell>
          <cell r="W3513" t="str">
            <v>32139000</v>
          </cell>
          <cell r="X3513" t="str">
            <v>FRANCE</v>
          </cell>
          <cell r="Y3513">
            <v>1</v>
          </cell>
        </row>
        <row r="3514">
          <cell r="A3514" t="str">
            <v>094376922783</v>
          </cell>
          <cell r="B3514" t="str">
            <v>1047416</v>
          </cell>
          <cell r="C3514" t="str">
            <v>LQX PRO ACRYLIQUE HEAVY BODY 138ML JAUNE OXYDE</v>
          </cell>
          <cell r="D3514">
            <v>87</v>
          </cell>
          <cell r="E3514"/>
          <cell r="F3514"/>
          <cell r="G3514" t="str">
            <v>LX PAC HB 138ML JNE OXYDE</v>
          </cell>
          <cell r="H3514" t="str">
            <v>LQX PRO HEAVY BODY 138ML YEL OXIDE</v>
          </cell>
          <cell r="I3514" t="str">
            <v>LX PHB 138ML YEL OXIDE</v>
          </cell>
          <cell r="J3514">
            <v>10.7</v>
          </cell>
          <cell r="K3514">
            <v>10.91</v>
          </cell>
          <cell r="L3514">
            <v>1.9626168224299148E-2</v>
          </cell>
          <cell r="M3514" t="str">
            <v>Actif</v>
          </cell>
          <cell r="N3514"/>
          <cell r="O3514" t="str">
            <v>LIQUITEX</v>
          </cell>
          <cell r="P3514" t="str">
            <v>FINE ARTS</v>
          </cell>
          <cell r="Q3514" t="str">
            <v>LX ACRYLIC</v>
          </cell>
          <cell r="R3514" t="str">
            <v>HEAVY BODY ACRYLIC</v>
          </cell>
          <cell r="S3514" t="str">
            <v>138ML TUBE</v>
          </cell>
          <cell r="T3514" t="str">
            <v>Série 1</v>
          </cell>
          <cell r="U3514" t="str">
            <v>X0416</v>
          </cell>
          <cell r="V3514" t="str">
            <v>10102100006264</v>
          </cell>
          <cell r="W3514" t="str">
            <v>32139000</v>
          </cell>
          <cell r="X3514" t="str">
            <v>FRANCE</v>
          </cell>
          <cell r="Y3514">
            <v>1</v>
          </cell>
        </row>
        <row r="3515">
          <cell r="A3515" t="str">
            <v>887452048886</v>
          </cell>
          <cell r="B3515" t="str">
            <v>1047500</v>
          </cell>
          <cell r="C3515" t="str">
            <v>LQX PRO ACRYLIQUE HEAVY BODY 138ML MEDIUM MAGENTA</v>
          </cell>
          <cell r="D3515">
            <v>87</v>
          </cell>
          <cell r="E3515"/>
          <cell r="F3515"/>
          <cell r="G3515" t="str">
            <v>LX PAC HB 138ML MEDIUM MAGENTA</v>
          </cell>
          <cell r="H3515" t="str">
            <v>LQX PRO HEAVY BODY ACRYLIC 138ML MEDIUM MAGENTA</v>
          </cell>
          <cell r="I3515" t="str">
            <v>LX PHB 138ML M MAG             SP</v>
          </cell>
          <cell r="J3515">
            <v>10.7</v>
          </cell>
          <cell r="K3515">
            <v>10.91</v>
          </cell>
          <cell r="L3515">
            <v>1.9626168224299148E-2</v>
          </cell>
          <cell r="M3515" t="str">
            <v>Actif</v>
          </cell>
          <cell r="N3515"/>
          <cell r="O3515" t="str">
            <v>LIQUITEX</v>
          </cell>
          <cell r="P3515" t="str">
            <v>FINE ARTS</v>
          </cell>
          <cell r="Q3515" t="str">
            <v>LX ACRYLIC</v>
          </cell>
          <cell r="R3515" t="str">
            <v>HEAVY BODY ACRYLIC</v>
          </cell>
          <cell r="S3515" t="str">
            <v>138ML TUBE</v>
          </cell>
          <cell r="T3515" t="str">
            <v>Série 1</v>
          </cell>
          <cell r="U3515" t="str">
            <v>X0500</v>
          </cell>
          <cell r="V3515" t="str">
            <v>10102100006264</v>
          </cell>
          <cell r="W3515" t="str">
            <v>32139000</v>
          </cell>
          <cell r="X3515" t="str">
            <v>FRANCE</v>
          </cell>
          <cell r="Y3515">
            <v>1</v>
          </cell>
        </row>
        <row r="3516">
          <cell r="A3516" t="str">
            <v>094376922707</v>
          </cell>
          <cell r="B3516" t="str">
            <v>1047276</v>
          </cell>
          <cell r="C3516" t="str">
            <v>LQX PRO ACRYLIQUE HEAVY BODY 138ML NOIR DE MARS</v>
          </cell>
          <cell r="D3516">
            <v>87</v>
          </cell>
          <cell r="E3516"/>
          <cell r="F3516"/>
          <cell r="G3516" t="str">
            <v>LX PAC HB 138ML NOIR DE MARS</v>
          </cell>
          <cell r="H3516" t="str">
            <v>LQX PRO HEAVY BODY 138ML MARS BLK</v>
          </cell>
          <cell r="I3516" t="str">
            <v>LX PHB 138ML MARS BLK</v>
          </cell>
          <cell r="J3516">
            <v>10.7</v>
          </cell>
          <cell r="K3516">
            <v>10.91</v>
          </cell>
          <cell r="L3516">
            <v>1.9626168224299148E-2</v>
          </cell>
          <cell r="M3516" t="str">
            <v>Actif</v>
          </cell>
          <cell r="N3516"/>
          <cell r="O3516" t="str">
            <v>LIQUITEX</v>
          </cell>
          <cell r="P3516" t="str">
            <v>FINE ARTS</v>
          </cell>
          <cell r="Q3516" t="str">
            <v>LX ACRYLIC</v>
          </cell>
          <cell r="R3516" t="str">
            <v>HEAVY BODY ACRYLIC</v>
          </cell>
          <cell r="S3516" t="str">
            <v>138ML TUBE</v>
          </cell>
          <cell r="T3516" t="str">
            <v>Série 1</v>
          </cell>
          <cell r="U3516" t="str">
            <v>X0276</v>
          </cell>
          <cell r="V3516" t="str">
            <v>10102100006264</v>
          </cell>
          <cell r="W3516" t="str">
            <v>32139000</v>
          </cell>
          <cell r="X3516" t="str">
            <v>FRANCE</v>
          </cell>
          <cell r="Y3516">
            <v>1</v>
          </cell>
        </row>
        <row r="3517">
          <cell r="A3517" t="str">
            <v>094376922691</v>
          </cell>
          <cell r="B3517" t="str">
            <v>1047244</v>
          </cell>
          <cell r="C3517" t="str">
            <v>LQX PRO ACRYLIQUE HEAVY BODY 138ML NOIR D'IVOIRE</v>
          </cell>
          <cell r="D3517">
            <v>87</v>
          </cell>
          <cell r="E3517"/>
          <cell r="F3517"/>
          <cell r="G3517" t="str">
            <v>LX PAC HB 138ML NOIR D'IVOIRE</v>
          </cell>
          <cell r="H3517" t="str">
            <v>LQX PRO HEAVY BODY 138ML IVORY BLK</v>
          </cell>
          <cell r="I3517" t="str">
            <v>LX PHB 138ML IVORY BLK</v>
          </cell>
          <cell r="J3517">
            <v>10.7</v>
          </cell>
          <cell r="K3517">
            <v>10.91</v>
          </cell>
          <cell r="L3517">
            <v>1.9626168224299148E-2</v>
          </cell>
          <cell r="M3517" t="str">
            <v>Actif</v>
          </cell>
          <cell r="N3517"/>
          <cell r="O3517" t="str">
            <v>LIQUITEX</v>
          </cell>
          <cell r="P3517" t="str">
            <v>FINE ARTS</v>
          </cell>
          <cell r="Q3517" t="str">
            <v>LX ACRYLIC</v>
          </cell>
          <cell r="R3517" t="str">
            <v>HEAVY BODY ACRYLIC</v>
          </cell>
          <cell r="S3517" t="str">
            <v>138ML TUBE</v>
          </cell>
          <cell r="T3517" t="str">
            <v>Série 1</v>
          </cell>
          <cell r="U3517" t="str">
            <v>X0244</v>
          </cell>
          <cell r="V3517" t="str">
            <v>10102100006264</v>
          </cell>
          <cell r="W3517" t="str">
            <v>32139000</v>
          </cell>
          <cell r="X3517" t="str">
            <v>FRANCE</v>
          </cell>
          <cell r="Y3517">
            <v>1</v>
          </cell>
        </row>
        <row r="3518">
          <cell r="A3518" t="str">
            <v>094376922776</v>
          </cell>
          <cell r="B3518" t="str">
            <v>1047380</v>
          </cell>
          <cell r="C3518" t="str">
            <v>LQX PRO ACRYLIQUE HEAVY BODY 138ML OUTREMER FCE NUANCE VERT</v>
          </cell>
          <cell r="D3518">
            <v>87</v>
          </cell>
          <cell r="E3518"/>
          <cell r="F3518"/>
          <cell r="G3518" t="str">
            <v>LX PAC HB 138ML OUTM FC NU VER</v>
          </cell>
          <cell r="H3518" t="str">
            <v>LQX PRO HEAVY BODY 138ML ULTA BL GS</v>
          </cell>
          <cell r="I3518" t="str">
            <v>LX PHB 138ML ULTA BL GS</v>
          </cell>
          <cell r="J3518">
            <v>10.7</v>
          </cell>
          <cell r="K3518">
            <v>10.91</v>
          </cell>
          <cell r="L3518">
            <v>1.9626168224299148E-2</v>
          </cell>
          <cell r="M3518" t="str">
            <v>Actif</v>
          </cell>
          <cell r="N3518"/>
          <cell r="O3518" t="str">
            <v>LIQUITEX</v>
          </cell>
          <cell r="P3518" t="str">
            <v>FINE ARTS</v>
          </cell>
          <cell r="Q3518" t="str">
            <v>LX ACRYLIC</v>
          </cell>
          <cell r="R3518" t="str">
            <v>HEAVY BODY ACRYLIC</v>
          </cell>
          <cell r="S3518" t="str">
            <v>138ML TUBE</v>
          </cell>
          <cell r="T3518" t="str">
            <v>Série 1</v>
          </cell>
          <cell r="U3518" t="str">
            <v>X0380</v>
          </cell>
          <cell r="V3518" t="str">
            <v>10102100006264</v>
          </cell>
          <cell r="W3518" t="str">
            <v>32139000</v>
          </cell>
          <cell r="X3518" t="str">
            <v>FRANCE</v>
          </cell>
          <cell r="Y3518">
            <v>1</v>
          </cell>
        </row>
        <row r="3519">
          <cell r="A3519" t="str">
            <v>887452048909</v>
          </cell>
          <cell r="B3519" t="str">
            <v>1047436</v>
          </cell>
          <cell r="C3519" t="str">
            <v>LQX PRO ACRYLIQUE HEAVY BODY 138ML PARCHMENT</v>
          </cell>
          <cell r="D3519">
            <v>87</v>
          </cell>
          <cell r="E3519"/>
          <cell r="F3519"/>
          <cell r="G3519" t="str">
            <v>LX PAC HB 138ML PARCHMENT</v>
          </cell>
          <cell r="H3519" t="str">
            <v>LQX PRO HEAVY BODY ACRYLIC 138ML PARCHMENT</v>
          </cell>
          <cell r="I3519" t="str">
            <v>LX PHB 138ML PARCH             SP</v>
          </cell>
          <cell r="J3519">
            <v>10.7</v>
          </cell>
          <cell r="K3519">
            <v>10.91</v>
          </cell>
          <cell r="L3519">
            <v>1.9626168224299148E-2</v>
          </cell>
          <cell r="M3519" t="str">
            <v>Actif</v>
          </cell>
          <cell r="N3519"/>
          <cell r="O3519" t="str">
            <v>LIQUITEX</v>
          </cell>
          <cell r="P3519" t="str">
            <v>FINE ARTS</v>
          </cell>
          <cell r="Q3519" t="str">
            <v>LX ACRYLIC</v>
          </cell>
          <cell r="R3519" t="str">
            <v>HEAVY BODY ACRYLIC</v>
          </cell>
          <cell r="S3519" t="str">
            <v>138ML TUBE</v>
          </cell>
          <cell r="T3519" t="str">
            <v>Série 1</v>
          </cell>
          <cell r="U3519" t="str">
            <v>X0436</v>
          </cell>
          <cell r="V3519" t="str">
            <v>10102100006264</v>
          </cell>
          <cell r="W3519" t="str">
            <v>32139000</v>
          </cell>
          <cell r="X3519" t="str">
            <v>FRANCE</v>
          </cell>
          <cell r="Y3519">
            <v>1</v>
          </cell>
        </row>
        <row r="3520">
          <cell r="A3520" t="str">
            <v>887452029953</v>
          </cell>
          <cell r="B3520" t="str">
            <v>4417810</v>
          </cell>
          <cell r="C3520" t="str">
            <v>LQX PRO ACRYLIQUE HEAVY BODY 138ML ROSE CLAIR</v>
          </cell>
          <cell r="D3520">
            <v>87</v>
          </cell>
          <cell r="E3520"/>
          <cell r="F3520"/>
          <cell r="G3520" t="str">
            <v>LX PAC HB 138ML ROSE CLAIR</v>
          </cell>
          <cell r="H3520" t="str">
            <v>LQX HEAVY BODY 138ML TUBE LIGHT PINK</v>
          </cell>
          <cell r="I3520" t="str">
            <v>LX PHB 138ML LGT PINK          SP</v>
          </cell>
          <cell r="J3520">
            <v>10.7</v>
          </cell>
          <cell r="K3520">
            <v>10.91</v>
          </cell>
          <cell r="L3520">
            <v>1.9626168224299148E-2</v>
          </cell>
          <cell r="M3520" t="str">
            <v>Actif</v>
          </cell>
          <cell r="N3520"/>
          <cell r="O3520" t="str">
            <v>LIQUITEX</v>
          </cell>
          <cell r="P3520" t="str">
            <v>FINE ARTS</v>
          </cell>
          <cell r="Q3520" t="str">
            <v>LX ACRYLIC</v>
          </cell>
          <cell r="R3520" t="str">
            <v>HEAVY BODY ACRYLIC</v>
          </cell>
          <cell r="S3520" t="str">
            <v>138ML TUBE</v>
          </cell>
          <cell r="T3520" t="str">
            <v>Série 1</v>
          </cell>
          <cell r="U3520" t="str">
            <v>X0810</v>
          </cell>
          <cell r="V3520" t="str">
            <v>10102100006264</v>
          </cell>
          <cell r="W3520" t="str">
            <v>32139000</v>
          </cell>
          <cell r="X3520" t="str">
            <v>FRANCE</v>
          </cell>
          <cell r="Y3520">
            <v>1</v>
          </cell>
        </row>
        <row r="3521">
          <cell r="A3521" t="str">
            <v>887452062844</v>
          </cell>
          <cell r="B3521" t="str">
            <v>8870525</v>
          </cell>
          <cell r="C3521" t="str">
            <v>LQX PRO ACRYLIQUE HEAVY BODY 138ML TERRE OMBRE BRULEE ROW</v>
          </cell>
          <cell r="D3521">
            <v>87</v>
          </cell>
          <cell r="E3521" t="str">
            <v>094376922608</v>
          </cell>
          <cell r="F3521" t="str">
            <v>1047128</v>
          </cell>
          <cell r="G3521" t="str">
            <v>LX PAC HB 138ML T O B ROW</v>
          </cell>
          <cell r="H3521" t="str">
            <v>LQX PRO HEAVY BODY 138ML BT UMBER ROW</v>
          </cell>
          <cell r="I3521" t="str">
            <v>LX PHB 138ML BT UMBER ROW      SP</v>
          </cell>
          <cell r="J3521">
            <v>10.7</v>
          </cell>
          <cell r="K3521">
            <v>10.91</v>
          </cell>
          <cell r="L3521">
            <v>1.9626168224299148E-2</v>
          </cell>
          <cell r="M3521" t="str">
            <v>Changement EAN 2024</v>
          </cell>
          <cell r="N3521"/>
          <cell r="O3521" t="str">
            <v>LIQUITEX</v>
          </cell>
          <cell r="P3521" t="str">
            <v>FINE ARTS</v>
          </cell>
          <cell r="Q3521" t="str">
            <v>LX ACRYLIC</v>
          </cell>
          <cell r="R3521" t="str">
            <v>HEAVY BODY ACRYLIC</v>
          </cell>
          <cell r="S3521" t="str">
            <v>138ML TUBE</v>
          </cell>
          <cell r="T3521" t="str">
            <v>Série 1</v>
          </cell>
          <cell r="U3521" t="str">
            <v>X0128</v>
          </cell>
          <cell r="V3521" t="str">
            <v>10102100006264</v>
          </cell>
          <cell r="W3521" t="str">
            <v>32139000</v>
          </cell>
          <cell r="X3521" t="str">
            <v>FRANCE</v>
          </cell>
          <cell r="Y3521">
            <v>1</v>
          </cell>
        </row>
        <row r="3522">
          <cell r="A3522" t="str">
            <v>887452062868</v>
          </cell>
          <cell r="B3522" t="str">
            <v>8870527</v>
          </cell>
          <cell r="C3522" t="str">
            <v>LQX PRO ACRYLIQUE HEAVY BODY 138ML TERRE OMBRE NATURELLE ROW</v>
          </cell>
          <cell r="D3522">
            <v>87</v>
          </cell>
          <cell r="E3522" t="str">
            <v>094376922769</v>
          </cell>
          <cell r="F3522" t="str">
            <v>1047331</v>
          </cell>
          <cell r="G3522" t="str">
            <v>LX PAC HB 138ML T O N ROW</v>
          </cell>
          <cell r="H3522" t="str">
            <v>LQX PRO HEAVY BODY 138ML RAW UMBER ROW</v>
          </cell>
          <cell r="I3522" t="str">
            <v>LX PHB 138ML RAW UMBER ROW     SP</v>
          </cell>
          <cell r="J3522">
            <v>10.7</v>
          </cell>
          <cell r="K3522">
            <v>10.91</v>
          </cell>
          <cell r="L3522">
            <v>1.9626168224299148E-2</v>
          </cell>
          <cell r="M3522" t="str">
            <v>Changement EAN 2024</v>
          </cell>
          <cell r="N3522"/>
          <cell r="O3522" t="str">
            <v>LIQUITEX</v>
          </cell>
          <cell r="P3522" t="str">
            <v>FINE ARTS</v>
          </cell>
          <cell r="Q3522" t="str">
            <v>LX ACRYLIC</v>
          </cell>
          <cell r="R3522" t="str">
            <v>HEAVY BODY ACRYLIC</v>
          </cell>
          <cell r="S3522" t="str">
            <v>138ML TUBE</v>
          </cell>
          <cell r="T3522" t="str">
            <v>Série 1</v>
          </cell>
          <cell r="U3522" t="str">
            <v>X0331</v>
          </cell>
          <cell r="V3522" t="str">
            <v>10102100006264</v>
          </cell>
          <cell r="W3522" t="str">
            <v>32139000</v>
          </cell>
          <cell r="X3522" t="str">
            <v>FRANCE</v>
          </cell>
          <cell r="Y3522">
            <v>1</v>
          </cell>
        </row>
        <row r="3523">
          <cell r="A3523" t="str">
            <v>094376922592</v>
          </cell>
          <cell r="B3523" t="str">
            <v>1047127</v>
          </cell>
          <cell r="C3523" t="str">
            <v>LQX PRO ACRYLIQUE HEAVY BODY 138ML TERRE SIENNE BRULEE</v>
          </cell>
          <cell r="D3523">
            <v>87</v>
          </cell>
          <cell r="E3523"/>
          <cell r="F3523"/>
          <cell r="G3523" t="str">
            <v>LX PAC HB 138ML T S B</v>
          </cell>
          <cell r="H3523" t="str">
            <v>LQX PRO HEAVY BODY 138ML BT SIENNA</v>
          </cell>
          <cell r="I3523" t="str">
            <v>LX PHB 138ML BT SIENNA</v>
          </cell>
          <cell r="J3523">
            <v>10.7</v>
          </cell>
          <cell r="K3523">
            <v>10.91</v>
          </cell>
          <cell r="L3523">
            <v>1.9626168224299148E-2</v>
          </cell>
          <cell r="M3523" t="str">
            <v>Actif</v>
          </cell>
          <cell r="N3523"/>
          <cell r="O3523" t="str">
            <v>LIQUITEX</v>
          </cell>
          <cell r="P3523" t="str">
            <v>FINE ARTS</v>
          </cell>
          <cell r="Q3523" t="str">
            <v>LX ACRYLIC</v>
          </cell>
          <cell r="R3523" t="str">
            <v>HEAVY BODY ACRYLIC</v>
          </cell>
          <cell r="S3523" t="str">
            <v>138ML TUBE</v>
          </cell>
          <cell r="T3523" t="str">
            <v>Série 1</v>
          </cell>
          <cell r="U3523" t="str">
            <v>X0127</v>
          </cell>
          <cell r="V3523" t="str">
            <v>10102100006264</v>
          </cell>
          <cell r="W3523" t="str">
            <v>32139000</v>
          </cell>
          <cell r="X3523" t="str">
            <v>FRANCE</v>
          </cell>
          <cell r="Y3523">
            <v>1</v>
          </cell>
        </row>
        <row r="3524">
          <cell r="A3524" t="str">
            <v>094376922752</v>
          </cell>
          <cell r="B3524" t="str">
            <v>1047330</v>
          </cell>
          <cell r="C3524" t="str">
            <v>LQX PRO ACRYLIQUE HEAVY BODY 138ML TERRE SIENNE NATURELLE</v>
          </cell>
          <cell r="D3524">
            <v>87</v>
          </cell>
          <cell r="E3524"/>
          <cell r="F3524"/>
          <cell r="G3524" t="str">
            <v>LX PAC HB 138ML T S N</v>
          </cell>
          <cell r="H3524" t="str">
            <v>LQX PRO HEAVY BODY 138ML R SIENNA</v>
          </cell>
          <cell r="I3524" t="str">
            <v>LX PHB 138ML R SIENNA</v>
          </cell>
          <cell r="J3524">
            <v>10.7</v>
          </cell>
          <cell r="K3524">
            <v>10.91</v>
          </cell>
          <cell r="L3524">
            <v>1.9626168224299148E-2</v>
          </cell>
          <cell r="M3524" t="str">
            <v>Actif</v>
          </cell>
          <cell r="N3524"/>
          <cell r="O3524" t="str">
            <v>LIQUITEX</v>
          </cell>
          <cell r="P3524" t="str">
            <v>FINE ARTS</v>
          </cell>
          <cell r="Q3524" t="str">
            <v>LX ACRYLIC</v>
          </cell>
          <cell r="R3524" t="str">
            <v>HEAVY BODY ACRYLIC</v>
          </cell>
          <cell r="S3524" t="str">
            <v>138ML TUBE</v>
          </cell>
          <cell r="T3524" t="str">
            <v>Série 1</v>
          </cell>
          <cell r="U3524" t="str">
            <v>X0330</v>
          </cell>
          <cell r="V3524" t="str">
            <v>10102100006264</v>
          </cell>
          <cell r="W3524" t="str">
            <v>32139000</v>
          </cell>
          <cell r="X3524" t="str">
            <v>FRANCE</v>
          </cell>
          <cell r="Y3524">
            <v>1</v>
          </cell>
        </row>
        <row r="3525">
          <cell r="A3525" t="str">
            <v>094376922806</v>
          </cell>
          <cell r="B3525" t="str">
            <v>1047434</v>
          </cell>
          <cell r="C3525" t="str">
            <v>LQX PRO ACRYLIQUE HEAVY BODY 138ML TITANE ECRU</v>
          </cell>
          <cell r="D3525">
            <v>87</v>
          </cell>
          <cell r="E3525"/>
          <cell r="F3525"/>
          <cell r="G3525" t="str">
            <v>LX PAC HB 138ML TITANE ECRU</v>
          </cell>
          <cell r="H3525" t="str">
            <v>LQX PRO HEAVY BODY 138ML UNBL TIT</v>
          </cell>
          <cell r="I3525" t="str">
            <v>LX PHB 138ML UNBL TIT</v>
          </cell>
          <cell r="J3525">
            <v>10.7</v>
          </cell>
          <cell r="K3525">
            <v>10.91</v>
          </cell>
          <cell r="L3525">
            <v>1.9626168224299148E-2</v>
          </cell>
          <cell r="M3525" t="str">
            <v>Actif</v>
          </cell>
          <cell r="N3525"/>
          <cell r="O3525" t="str">
            <v>LIQUITEX</v>
          </cell>
          <cell r="P3525" t="str">
            <v>FINE ARTS</v>
          </cell>
          <cell r="Q3525" t="str">
            <v>LX ACRYLIC</v>
          </cell>
          <cell r="R3525" t="str">
            <v>HEAVY BODY ACRYLIC</v>
          </cell>
          <cell r="S3525" t="str">
            <v>138ML TUBE</v>
          </cell>
          <cell r="T3525" t="str">
            <v>Série 1</v>
          </cell>
          <cell r="U3525" t="str">
            <v>X0434</v>
          </cell>
          <cell r="V3525" t="str">
            <v>10102100006264</v>
          </cell>
          <cell r="W3525" t="str">
            <v>32139000</v>
          </cell>
          <cell r="X3525" t="str">
            <v>FRANCE</v>
          </cell>
          <cell r="Y3525">
            <v>1</v>
          </cell>
        </row>
        <row r="3526">
          <cell r="A3526" t="str">
            <v>887452029977</v>
          </cell>
          <cell r="B3526" t="str">
            <v>4417660</v>
          </cell>
          <cell r="C3526" t="str">
            <v>LQX PRO ACRYLIQUE HEAVY BODY 138ML VERT EAU ECLATANT</v>
          </cell>
          <cell r="D3526">
            <v>87</v>
          </cell>
          <cell r="E3526"/>
          <cell r="F3526"/>
          <cell r="G3526" t="str">
            <v>LX PAC HB 138ML VERT EAU ECLAT</v>
          </cell>
          <cell r="H3526" t="str">
            <v>LQX HEAVY BODY 138ML TUBE BRIGHT AQUA GREEN</v>
          </cell>
          <cell r="I3526" t="str">
            <v>LX PHB 138ML BRGT AQUA GRE     SP</v>
          </cell>
          <cell r="J3526">
            <v>10.7</v>
          </cell>
          <cell r="K3526">
            <v>10.91</v>
          </cell>
          <cell r="L3526">
            <v>1.9626168224299148E-2</v>
          </cell>
          <cell r="M3526" t="str">
            <v>Actif</v>
          </cell>
          <cell r="N3526"/>
          <cell r="O3526" t="str">
            <v>LIQUITEX</v>
          </cell>
          <cell r="P3526" t="str">
            <v>FINE ARTS</v>
          </cell>
          <cell r="Q3526" t="str">
            <v>LX ACRYLIC</v>
          </cell>
          <cell r="R3526" t="str">
            <v>HEAVY BODY ACRYLIC</v>
          </cell>
          <cell r="S3526" t="str">
            <v>138ML TUBE</v>
          </cell>
          <cell r="T3526" t="str">
            <v>Série 1</v>
          </cell>
          <cell r="U3526" t="str">
            <v>X0660</v>
          </cell>
          <cell r="V3526" t="str">
            <v>10102100006264</v>
          </cell>
          <cell r="W3526" t="str">
            <v>32139000</v>
          </cell>
          <cell r="X3526" t="str">
            <v>FRANCE</v>
          </cell>
          <cell r="Y3526">
            <v>1</v>
          </cell>
        </row>
        <row r="3527">
          <cell r="A3527" t="str">
            <v>094376922684</v>
          </cell>
          <cell r="B3527" t="str">
            <v>1047224</v>
          </cell>
          <cell r="C3527" t="str">
            <v>LQX PRO ACRYLIQUE HEAVY BODY 138ML VERT HOOK PERM IMITATION</v>
          </cell>
          <cell r="D3527">
            <v>87</v>
          </cell>
          <cell r="E3527"/>
          <cell r="F3527"/>
          <cell r="G3527" t="str">
            <v>LX PAC HB 138ML VERT HK PERM I</v>
          </cell>
          <cell r="H3527" t="str">
            <v>LQX PRO HEAVY BODY 138ML PM HK G H</v>
          </cell>
          <cell r="I3527" t="str">
            <v>LX PHB 138ML PM HK G H</v>
          </cell>
          <cell r="J3527">
            <v>10.7</v>
          </cell>
          <cell r="K3527">
            <v>10.91</v>
          </cell>
          <cell r="L3527">
            <v>1.9626168224299148E-2</v>
          </cell>
          <cell r="M3527" t="str">
            <v>Actif</v>
          </cell>
          <cell r="N3527"/>
          <cell r="O3527" t="str">
            <v>LIQUITEX</v>
          </cell>
          <cell r="P3527" t="str">
            <v>FINE ARTS</v>
          </cell>
          <cell r="Q3527" t="str">
            <v>LX ACRYLIC</v>
          </cell>
          <cell r="R3527" t="str">
            <v>HEAVY BODY ACRYLIC</v>
          </cell>
          <cell r="S3527" t="str">
            <v>138ML TUBE</v>
          </cell>
          <cell r="T3527" t="str">
            <v>Série 1</v>
          </cell>
          <cell r="U3527" t="str">
            <v>X0224</v>
          </cell>
          <cell r="V3527" t="str">
            <v>10102100006264</v>
          </cell>
          <cell r="W3527" t="str">
            <v>32139000</v>
          </cell>
          <cell r="X3527" t="str">
            <v>FRANCE</v>
          </cell>
          <cell r="Y3527">
            <v>1</v>
          </cell>
        </row>
        <row r="3528">
          <cell r="A3528" t="str">
            <v>094376922745</v>
          </cell>
          <cell r="B3528" t="str">
            <v>1047317</v>
          </cell>
          <cell r="C3528" t="str">
            <v>LQX PRO ACRYLIQUE HEAVY BODY 138ML VERT PHTALO NUANCE BLEU</v>
          </cell>
          <cell r="D3528">
            <v>87</v>
          </cell>
          <cell r="E3528"/>
          <cell r="F3528"/>
          <cell r="G3528" t="str">
            <v>LX PAC HB 138ML VER PHTA N BLE</v>
          </cell>
          <cell r="H3528" t="str">
            <v>LQX PRO HEAVY BODY 138ML PHTH GR BS</v>
          </cell>
          <cell r="I3528" t="str">
            <v>LX PHB 138ML PHTH GR BS</v>
          </cell>
          <cell r="J3528">
            <v>10.7</v>
          </cell>
          <cell r="K3528">
            <v>10.91</v>
          </cell>
          <cell r="L3528">
            <v>1.9626168224299148E-2</v>
          </cell>
          <cell r="M3528" t="str">
            <v>Actif</v>
          </cell>
          <cell r="N3528"/>
          <cell r="O3528" t="str">
            <v>LIQUITEX</v>
          </cell>
          <cell r="P3528" t="str">
            <v>FINE ARTS</v>
          </cell>
          <cell r="Q3528" t="str">
            <v>LX ACRYLIC</v>
          </cell>
          <cell r="R3528" t="str">
            <v>HEAVY BODY ACRYLIC</v>
          </cell>
          <cell r="S3528" t="str">
            <v>138ML TUBE</v>
          </cell>
          <cell r="T3528" t="str">
            <v>Série 1</v>
          </cell>
          <cell r="U3528" t="str">
            <v>X0317</v>
          </cell>
          <cell r="V3528" t="str">
            <v>10102100006264</v>
          </cell>
          <cell r="W3528" t="str">
            <v>32139000</v>
          </cell>
          <cell r="X3528" t="str">
            <v>FRANCE</v>
          </cell>
          <cell r="Y3528">
            <v>1</v>
          </cell>
        </row>
        <row r="3529">
          <cell r="A3529" t="str">
            <v>887452029984</v>
          </cell>
          <cell r="B3529" t="str">
            <v>4417740</v>
          </cell>
          <cell r="C3529" t="str">
            <v>LQX PRO ACRYLIQUE HEAVY BODY 138ML VERT VIF CITRON</v>
          </cell>
          <cell r="D3529">
            <v>87</v>
          </cell>
          <cell r="E3529"/>
          <cell r="F3529"/>
          <cell r="G3529" t="str">
            <v>LX PAC HB 138ML VERT VIF CITRO</v>
          </cell>
          <cell r="H3529" t="str">
            <v>LQX HEAVY BODY 138ML TUBE VIVID LIME GREEN</v>
          </cell>
          <cell r="I3529" t="str">
            <v>LX PHB 138ML  LIME GREEN       SP</v>
          </cell>
          <cell r="J3529">
            <v>10.7</v>
          </cell>
          <cell r="K3529">
            <v>10.91</v>
          </cell>
          <cell r="L3529">
            <v>1.9626168224299148E-2</v>
          </cell>
          <cell r="M3529" t="str">
            <v>Actif</v>
          </cell>
          <cell r="N3529"/>
          <cell r="O3529" t="str">
            <v>LIQUITEX</v>
          </cell>
          <cell r="P3529" t="str">
            <v>FINE ARTS</v>
          </cell>
          <cell r="Q3529" t="str">
            <v>LX ACRYLIC</v>
          </cell>
          <cell r="R3529" t="str">
            <v>HEAVY BODY ACRYLIC</v>
          </cell>
          <cell r="S3529" t="str">
            <v>138ML TUBE</v>
          </cell>
          <cell r="T3529" t="str">
            <v>Série 1</v>
          </cell>
          <cell r="U3529" t="str">
            <v>X0740</v>
          </cell>
          <cell r="V3529" t="str">
            <v>10102100006264</v>
          </cell>
          <cell r="W3529" t="str">
            <v>32139000</v>
          </cell>
          <cell r="X3529" t="str">
            <v>FRANCE</v>
          </cell>
          <cell r="Y3529">
            <v>1</v>
          </cell>
        </row>
        <row r="3530">
          <cell r="A3530" t="str">
            <v>887452053118</v>
          </cell>
          <cell r="B3530" t="str">
            <v>8870213</v>
          </cell>
          <cell r="C3530" t="str">
            <v>LQX PRO ACRYLIQUE HEAVY BODY 138ML ALIZARINE CRAM PER I ROW</v>
          </cell>
          <cell r="D3530">
            <v>87</v>
          </cell>
          <cell r="E3530" t="str">
            <v>094376922585</v>
          </cell>
          <cell r="F3530" t="str">
            <v>1047116</v>
          </cell>
          <cell r="G3530" t="str">
            <v>LX PAC HB 138ML AL CRA P I ROW</v>
          </cell>
          <cell r="H3530" t="str">
            <v>LQX PRO HEAVY BODY 138ML P A CRIMH ROW</v>
          </cell>
          <cell r="I3530" t="str">
            <v>LX PHB 138ML P A CRIMH ROW     SP</v>
          </cell>
          <cell r="J3530">
            <v>14.28</v>
          </cell>
          <cell r="K3530">
            <v>14.57</v>
          </cell>
          <cell r="L3530">
            <v>2.0308123249299787E-2</v>
          </cell>
          <cell r="M3530" t="str">
            <v>Actif</v>
          </cell>
          <cell r="N3530"/>
          <cell r="O3530" t="str">
            <v>LIQUITEX</v>
          </cell>
          <cell r="P3530" t="str">
            <v>FINE ARTS</v>
          </cell>
          <cell r="Q3530" t="str">
            <v>LX ACRYLIC</v>
          </cell>
          <cell r="R3530" t="str">
            <v>HEAVY BODY ACRYLIC</v>
          </cell>
          <cell r="S3530" t="str">
            <v>138ML TUBE</v>
          </cell>
          <cell r="T3530" t="str">
            <v>Série 2</v>
          </cell>
          <cell r="U3530" t="str">
            <v>X0116</v>
          </cell>
          <cell r="V3530" t="str">
            <v>10102100006264</v>
          </cell>
          <cell r="W3530" t="str">
            <v>32139000</v>
          </cell>
          <cell r="X3530" t="str">
            <v>FRANCE</v>
          </cell>
          <cell r="Y3530">
            <v>1</v>
          </cell>
        </row>
        <row r="3531">
          <cell r="A3531" t="str">
            <v>887452030010</v>
          </cell>
          <cell r="B3531" t="str">
            <v>4417239</v>
          </cell>
          <cell r="C3531" t="str">
            <v>LQX PRO ACRYLIQUE HEAVY BODY 138ML ARGENT RICHE IRIDESCENT</v>
          </cell>
          <cell r="D3531">
            <v>87</v>
          </cell>
          <cell r="E3531"/>
          <cell r="F3531"/>
          <cell r="G3531" t="str">
            <v>LX PAC HB 138ML ARGEN RICH IRI</v>
          </cell>
          <cell r="H3531" t="str">
            <v>LQX HEAVY BODY 138ML TUBE IRIDESCENT RICH SILVER</v>
          </cell>
          <cell r="I3531" t="str">
            <v>LX PHB 138ML IRI RICH SILV     SP</v>
          </cell>
          <cell r="J3531">
            <v>14.28</v>
          </cell>
          <cell r="K3531">
            <v>14.57</v>
          </cell>
          <cell r="L3531">
            <v>2.0308123249299787E-2</v>
          </cell>
          <cell r="M3531" t="str">
            <v>Actif</v>
          </cell>
          <cell r="N3531"/>
          <cell r="O3531" t="str">
            <v>LIQUITEX</v>
          </cell>
          <cell r="P3531" t="str">
            <v>FINE ARTS</v>
          </cell>
          <cell r="Q3531" t="str">
            <v>LX ACRYLIC</v>
          </cell>
          <cell r="R3531" t="str">
            <v>HEAVY BODY ACRYLIC</v>
          </cell>
          <cell r="S3531" t="str">
            <v>138ML TUBE</v>
          </cell>
          <cell r="T3531" t="str">
            <v>Série 2</v>
          </cell>
          <cell r="U3531" t="str">
            <v>X0239</v>
          </cell>
          <cell r="V3531" t="str">
            <v>10102100006264</v>
          </cell>
          <cell r="W3531" t="str">
            <v>32139000</v>
          </cell>
          <cell r="X3531" t="str">
            <v>FRANCE</v>
          </cell>
          <cell r="Y3531">
            <v>1</v>
          </cell>
        </row>
        <row r="3532">
          <cell r="A3532" t="str">
            <v>887452029960</v>
          </cell>
          <cell r="B3532" t="str">
            <v>4417320</v>
          </cell>
          <cell r="C3532" t="str">
            <v>LQX PRO ACRYLIQUE HEAVY BODY 138ML BLEU DE PRUSSE IMIT</v>
          </cell>
          <cell r="D3532">
            <v>87</v>
          </cell>
          <cell r="E3532"/>
          <cell r="F3532"/>
          <cell r="G3532" t="str">
            <v>LX PAC HB 138ML BLEU PRUSSE IM</v>
          </cell>
          <cell r="H3532" t="str">
            <v>LQX HEAVY BODY 138ML TUBE PRUSSIAN BLUE HUE</v>
          </cell>
          <cell r="I3532" t="str">
            <v>LX PHB 138ML PRUS BLUE HUE     SP</v>
          </cell>
          <cell r="J3532">
            <v>14.28</v>
          </cell>
          <cell r="K3532">
            <v>14.57</v>
          </cell>
          <cell r="L3532">
            <v>2.0308123249299787E-2</v>
          </cell>
          <cell r="M3532" t="str">
            <v>Actif</v>
          </cell>
          <cell r="N3532"/>
          <cell r="O3532" t="str">
            <v>LIQUITEX</v>
          </cell>
          <cell r="P3532" t="str">
            <v>FINE ARTS</v>
          </cell>
          <cell r="Q3532" t="str">
            <v>LX ACRYLIC</v>
          </cell>
          <cell r="R3532" t="str">
            <v>HEAVY BODY ACRYLIC</v>
          </cell>
          <cell r="S3532" t="str">
            <v>138ML TUBE</v>
          </cell>
          <cell r="T3532" t="str">
            <v>Série 2</v>
          </cell>
          <cell r="U3532" t="str">
            <v>X0320</v>
          </cell>
          <cell r="V3532" t="str">
            <v>10102100006264</v>
          </cell>
          <cell r="W3532" t="str">
            <v>32139000</v>
          </cell>
          <cell r="X3532" t="str">
            <v>FRANCE</v>
          </cell>
          <cell r="Y3532">
            <v>1</v>
          </cell>
        </row>
        <row r="3533">
          <cell r="A3533" t="str">
            <v>094376922714</v>
          </cell>
          <cell r="B3533" t="str">
            <v>1047292</v>
          </cell>
          <cell r="C3533" t="str">
            <v>LQX PRO ACRYLIQUE HEAVY BODY 138ML NAPHTOL CARMIN</v>
          </cell>
          <cell r="D3533">
            <v>87</v>
          </cell>
          <cell r="E3533"/>
          <cell r="F3533"/>
          <cell r="G3533" t="str">
            <v>LX PAC HB 138ML NAPH CARMIN</v>
          </cell>
          <cell r="H3533" t="str">
            <v>LQX PRO HEAVY BODY 138ML NAPT CRIM</v>
          </cell>
          <cell r="I3533" t="str">
            <v>LX PHB 138ML NAPT CRIM</v>
          </cell>
          <cell r="J3533">
            <v>14.28</v>
          </cell>
          <cell r="K3533">
            <v>14.57</v>
          </cell>
          <cell r="L3533">
            <v>2.0308123249299787E-2</v>
          </cell>
          <cell r="M3533" t="str">
            <v>Actif</v>
          </cell>
          <cell r="N3533"/>
          <cell r="O3533" t="str">
            <v>LIQUITEX</v>
          </cell>
          <cell r="P3533" t="str">
            <v>FINE ARTS</v>
          </cell>
          <cell r="Q3533" t="str">
            <v>LX ACRYLIC</v>
          </cell>
          <cell r="R3533" t="str">
            <v>HEAVY BODY ACRYLIC</v>
          </cell>
          <cell r="S3533" t="str">
            <v>138ML TUBE</v>
          </cell>
          <cell r="T3533" t="str">
            <v>Série 2</v>
          </cell>
          <cell r="U3533" t="str">
            <v>X0292</v>
          </cell>
          <cell r="V3533" t="str">
            <v>10102100006264</v>
          </cell>
          <cell r="W3533" t="str">
            <v>32139000</v>
          </cell>
          <cell r="X3533" t="str">
            <v>FRANCE</v>
          </cell>
          <cell r="Y3533">
            <v>1</v>
          </cell>
        </row>
        <row r="3534">
          <cell r="A3534" t="str">
            <v>887452030003</v>
          </cell>
          <cell r="B3534" t="str">
            <v>4417234</v>
          </cell>
          <cell r="C3534" t="str">
            <v>LQX PRO ACRYLIQUE HEAVY BODY 138ML OR IRIDESCENT</v>
          </cell>
          <cell r="D3534">
            <v>87</v>
          </cell>
          <cell r="E3534"/>
          <cell r="F3534"/>
          <cell r="G3534" t="str">
            <v>LX PAC HB 138ML OR IRIDESCENT</v>
          </cell>
          <cell r="H3534" t="str">
            <v>LQX HEAVY BODY 138ML TUBE IRIDESCENT BRIGHT GOLD</v>
          </cell>
          <cell r="I3534" t="str">
            <v>LX PHB 138ML IRI BRGT GOLD     SP</v>
          </cell>
          <cell r="J3534">
            <v>14.28</v>
          </cell>
          <cell r="K3534">
            <v>14.57</v>
          </cell>
          <cell r="L3534">
            <v>2.0308123249299787E-2</v>
          </cell>
          <cell r="M3534" t="str">
            <v>Actif</v>
          </cell>
          <cell r="N3534"/>
          <cell r="O3534" t="str">
            <v>LIQUITEX</v>
          </cell>
          <cell r="P3534" t="str">
            <v>FINE ARTS</v>
          </cell>
          <cell r="Q3534" t="str">
            <v>LX ACRYLIC</v>
          </cell>
          <cell r="R3534" t="str">
            <v>HEAVY BODY ACRYLIC</v>
          </cell>
          <cell r="S3534" t="str">
            <v>138ML TUBE</v>
          </cell>
          <cell r="T3534" t="str">
            <v>Série 2</v>
          </cell>
          <cell r="U3534" t="str">
            <v>X0234</v>
          </cell>
          <cell r="V3534" t="str">
            <v>10102100006264</v>
          </cell>
          <cell r="W3534" t="str">
            <v>32139000</v>
          </cell>
          <cell r="X3534" t="str">
            <v>FRANCE</v>
          </cell>
          <cell r="Y3534">
            <v>1</v>
          </cell>
        </row>
        <row r="3535">
          <cell r="A3535" t="str">
            <v>094376922677</v>
          </cell>
          <cell r="B3535" t="str">
            <v>1047186</v>
          </cell>
          <cell r="C3535" t="str">
            <v>LQX PRO ACRYLIQUE HEAVY BODY 138ML VIOLET DIOXAZINE</v>
          </cell>
          <cell r="D3535">
            <v>87</v>
          </cell>
          <cell r="E3535"/>
          <cell r="F3535"/>
          <cell r="G3535" t="str">
            <v>LX PAC HB 138ML VIOLET DIOXAZ</v>
          </cell>
          <cell r="H3535" t="str">
            <v>LQX PRO HEAVY BODY 138ML DIOX PURP</v>
          </cell>
          <cell r="I3535" t="str">
            <v>LX PHB 138ML DIOX PURP</v>
          </cell>
          <cell r="J3535">
            <v>14.28</v>
          </cell>
          <cell r="K3535">
            <v>14.57</v>
          </cell>
          <cell r="L3535">
            <v>2.0308123249299787E-2</v>
          </cell>
          <cell r="M3535" t="str">
            <v>Actif</v>
          </cell>
          <cell r="N3535"/>
          <cell r="O3535" t="str">
            <v>LIQUITEX</v>
          </cell>
          <cell r="P3535" t="str">
            <v>FINE ARTS</v>
          </cell>
          <cell r="Q3535" t="str">
            <v>LX ACRYLIC</v>
          </cell>
          <cell r="R3535" t="str">
            <v>HEAVY BODY ACRYLIC</v>
          </cell>
          <cell r="S3535" t="str">
            <v>138ML TUBE</v>
          </cell>
          <cell r="T3535" t="str">
            <v>Série 2</v>
          </cell>
          <cell r="U3535" t="str">
            <v>X0186</v>
          </cell>
          <cell r="V3535" t="str">
            <v>10102100006264</v>
          </cell>
          <cell r="W3535" t="str">
            <v>32139000</v>
          </cell>
          <cell r="X3535" t="str">
            <v>FRANCE</v>
          </cell>
          <cell r="Y3535">
            <v>1</v>
          </cell>
        </row>
        <row r="3536">
          <cell r="A3536" t="str">
            <v>094376922653</v>
          </cell>
          <cell r="B3536" t="str">
            <v>1047164</v>
          </cell>
          <cell r="C3536" t="str">
            <v>LQX PRO ACRYLIQUE HEAVY BODY 138ML BLEU CERULEUM</v>
          </cell>
          <cell r="D3536">
            <v>87</v>
          </cell>
          <cell r="E3536"/>
          <cell r="F3536"/>
          <cell r="G3536" t="str">
            <v>LX PAC HB 138ML BLEU CERULEUM</v>
          </cell>
          <cell r="H3536" t="str">
            <v>LQX PRO HEAVY BODY 138ML CERU BLUE</v>
          </cell>
          <cell r="I3536" t="str">
            <v>LX PHB 138ML CERU BLUE</v>
          </cell>
          <cell r="J3536">
            <v>17.25</v>
          </cell>
          <cell r="K3536">
            <v>17.600000000000001</v>
          </cell>
          <cell r="L3536">
            <v>2.028985507246385E-2</v>
          </cell>
          <cell r="M3536" t="str">
            <v>Actif</v>
          </cell>
          <cell r="N3536"/>
          <cell r="O3536" t="str">
            <v>LIQUITEX</v>
          </cell>
          <cell r="P3536" t="str">
            <v>FINE ARTS</v>
          </cell>
          <cell r="Q3536" t="str">
            <v>LX ACRYLIC</v>
          </cell>
          <cell r="R3536" t="str">
            <v>HEAVY BODY ACRYLIC</v>
          </cell>
          <cell r="S3536" t="str">
            <v>138ML TUBE</v>
          </cell>
          <cell r="T3536" t="str">
            <v>Série 3</v>
          </cell>
          <cell r="U3536" t="str">
            <v>X0164</v>
          </cell>
          <cell r="V3536" t="str">
            <v>10102100006264</v>
          </cell>
          <cell r="W3536" t="str">
            <v>32139000</v>
          </cell>
          <cell r="X3536" t="str">
            <v>FRANCE</v>
          </cell>
          <cell r="Y3536">
            <v>1</v>
          </cell>
        </row>
        <row r="3537">
          <cell r="A3537" t="str">
            <v>094376922578</v>
          </cell>
          <cell r="B3537" t="str">
            <v>1047114</v>
          </cell>
          <cell r="C3537" t="str">
            <v>LQX PRO ACRYLIQUE HEAVY BODY 138ML MAGENTA QUINACRIDONE</v>
          </cell>
          <cell r="D3537">
            <v>87</v>
          </cell>
          <cell r="E3537"/>
          <cell r="F3537"/>
          <cell r="G3537" t="str">
            <v>LX PAC HB 138ML MAGENTA QUINA</v>
          </cell>
          <cell r="H3537" t="str">
            <v>LQX PRO HEAVY BODY 138ML QUIN MAG</v>
          </cell>
          <cell r="I3537" t="str">
            <v>LX PHB 138ML QUIN MAG</v>
          </cell>
          <cell r="J3537">
            <v>17.25</v>
          </cell>
          <cell r="K3537">
            <v>17.600000000000001</v>
          </cell>
          <cell r="L3537">
            <v>2.028985507246385E-2</v>
          </cell>
          <cell r="M3537" t="str">
            <v>Actif</v>
          </cell>
          <cell r="N3537"/>
          <cell r="O3537" t="str">
            <v>LIQUITEX</v>
          </cell>
          <cell r="P3537" t="str">
            <v>FINE ARTS</v>
          </cell>
          <cell r="Q3537" t="str">
            <v>LX ACRYLIC</v>
          </cell>
          <cell r="R3537" t="str">
            <v>HEAVY BODY ACRYLIC</v>
          </cell>
          <cell r="S3537" t="str">
            <v>138ML TUBE</v>
          </cell>
          <cell r="T3537" t="str">
            <v>Série 3</v>
          </cell>
          <cell r="U3537" t="str">
            <v>X0114</v>
          </cell>
          <cell r="V3537" t="str">
            <v>10102100006264</v>
          </cell>
          <cell r="W3537" t="str">
            <v>32139000</v>
          </cell>
          <cell r="X3537" t="str">
            <v>FRANCE</v>
          </cell>
          <cell r="Y3537">
            <v>1</v>
          </cell>
        </row>
        <row r="3538">
          <cell r="A3538" t="str">
            <v>887452997535</v>
          </cell>
          <cell r="B3538" t="str">
            <v>1138889</v>
          </cell>
          <cell r="C3538" t="str">
            <v>LQX PRO ACRYLIQUE HEAVY BODY 138ML SS CADMIUM JAUNE CLAIR</v>
          </cell>
          <cell r="D3538">
            <v>87</v>
          </cell>
          <cell r="E3538"/>
          <cell r="F3538"/>
          <cell r="G3538" t="str">
            <v>LX PAC HB 138ML SS CAD JNE CL</v>
          </cell>
          <cell r="H3538" t="str">
            <v>LQX HEAVY BODY 138ML TUBE CADMIUM FREE YELLOW LIGHT</v>
          </cell>
          <cell r="I3538" t="str">
            <v>LX PHB 138ML CD FR YEL LT      SP</v>
          </cell>
          <cell r="J3538">
            <v>17.25</v>
          </cell>
          <cell r="K3538">
            <v>17.600000000000001</v>
          </cell>
          <cell r="L3538">
            <v>2.028985507246385E-2</v>
          </cell>
          <cell r="M3538" t="str">
            <v>Actif</v>
          </cell>
          <cell r="N3538"/>
          <cell r="O3538" t="str">
            <v>LIQUITEX</v>
          </cell>
          <cell r="P3538" t="str">
            <v>FINE ARTS</v>
          </cell>
          <cell r="Q3538" t="str">
            <v>LX ACRYLIC</v>
          </cell>
          <cell r="R3538" t="str">
            <v>HEAVY BODY ACRYLIC</v>
          </cell>
          <cell r="S3538" t="str">
            <v>138ML TUBE</v>
          </cell>
          <cell r="T3538" t="str">
            <v>Série 3</v>
          </cell>
          <cell r="U3538" t="str">
            <v>X0889</v>
          </cell>
          <cell r="V3538" t="str">
            <v>10102100006264</v>
          </cell>
          <cell r="W3538" t="str">
            <v>32139000</v>
          </cell>
          <cell r="X3538" t="str">
            <v>FRANCE</v>
          </cell>
          <cell r="Y3538">
            <v>1</v>
          </cell>
        </row>
        <row r="3539">
          <cell r="A3539" t="str">
            <v>887452997542</v>
          </cell>
          <cell r="B3539" t="str">
            <v>1138890</v>
          </cell>
          <cell r="C3539" t="str">
            <v>LQX PRO ACRYLIQUE HEAVY BODY 138ML SS CADMIUM JAUNE MOYEN</v>
          </cell>
          <cell r="D3539">
            <v>87</v>
          </cell>
          <cell r="E3539"/>
          <cell r="F3539"/>
          <cell r="G3539" t="str">
            <v>LX PAC HB 138ML SS CAD JNE MOY</v>
          </cell>
          <cell r="H3539" t="str">
            <v>LQX HEAVY BODY 138ML TUBE CADMIUM FREE YELLOW MEDIUM</v>
          </cell>
          <cell r="I3539" t="str">
            <v>LX PHB 138ML CD FR YEL MD      SP</v>
          </cell>
          <cell r="J3539">
            <v>17.25</v>
          </cell>
          <cell r="K3539">
            <v>17.600000000000001</v>
          </cell>
          <cell r="L3539">
            <v>2.028985507246385E-2</v>
          </cell>
          <cell r="M3539" t="str">
            <v>Actif</v>
          </cell>
          <cell r="N3539"/>
          <cell r="O3539" t="str">
            <v>LIQUITEX</v>
          </cell>
          <cell r="P3539" t="str">
            <v>FINE ARTS</v>
          </cell>
          <cell r="Q3539" t="str">
            <v>LX ACRYLIC</v>
          </cell>
          <cell r="R3539" t="str">
            <v>HEAVY BODY ACRYLIC</v>
          </cell>
          <cell r="S3539" t="str">
            <v>138ML TUBE</v>
          </cell>
          <cell r="T3539" t="str">
            <v>Série 3</v>
          </cell>
          <cell r="U3539" t="str">
            <v>X0890</v>
          </cell>
          <cell r="V3539" t="str">
            <v>10102100006264</v>
          </cell>
          <cell r="W3539" t="str">
            <v>32139000</v>
          </cell>
          <cell r="X3539" t="str">
            <v>FRANCE</v>
          </cell>
          <cell r="Y3539">
            <v>1</v>
          </cell>
        </row>
        <row r="3540">
          <cell r="A3540" t="str">
            <v>887452997559</v>
          </cell>
          <cell r="B3540" t="str">
            <v>1138892</v>
          </cell>
          <cell r="C3540" t="str">
            <v>LQX PRO ACRYLIQUE HEAVY BODY 138ML SS CADMIUM ORANGE</v>
          </cell>
          <cell r="D3540">
            <v>87</v>
          </cell>
          <cell r="E3540"/>
          <cell r="F3540"/>
          <cell r="G3540" t="str">
            <v>LX PAC HB 138ML SS CAD ORANGE</v>
          </cell>
          <cell r="H3540" t="str">
            <v>LQX HEAVY BODY 138ML TUBE CADMIUM FREE ORANGE</v>
          </cell>
          <cell r="I3540" t="str">
            <v>LX PHB 138ML CD FR ORA         SP</v>
          </cell>
          <cell r="J3540">
            <v>21.81</v>
          </cell>
          <cell r="K3540">
            <v>22.25</v>
          </cell>
          <cell r="L3540">
            <v>2.0174232003668101E-2</v>
          </cell>
          <cell r="M3540" t="str">
            <v>Actif</v>
          </cell>
          <cell r="N3540"/>
          <cell r="O3540" t="str">
            <v>LIQUITEX</v>
          </cell>
          <cell r="P3540" t="str">
            <v>FINE ARTS</v>
          </cell>
          <cell r="Q3540" t="str">
            <v>LX ACRYLIC</v>
          </cell>
          <cell r="R3540" t="str">
            <v>HEAVY BODY ACRYLIC</v>
          </cell>
          <cell r="S3540" t="str">
            <v>138ML TUBE</v>
          </cell>
          <cell r="T3540" t="str">
            <v>Série 4</v>
          </cell>
          <cell r="U3540" t="str">
            <v>X0892</v>
          </cell>
          <cell r="V3540" t="str">
            <v>10102100006264</v>
          </cell>
          <cell r="W3540" t="str">
            <v>32139000</v>
          </cell>
          <cell r="X3540" t="str">
            <v>FRANCE</v>
          </cell>
          <cell r="Y3540">
            <v>1</v>
          </cell>
        </row>
        <row r="3541">
          <cell r="A3541" t="str">
            <v>887452029991</v>
          </cell>
          <cell r="B3541" t="str">
            <v>4417893</v>
          </cell>
          <cell r="C3541" t="str">
            <v>LQX PRO ACRYLIQUE HEAVY BODY 138ML ROUGE CLAIR SANS CADMIUM</v>
          </cell>
          <cell r="D3541">
            <v>87</v>
          </cell>
          <cell r="E3541"/>
          <cell r="F3541"/>
          <cell r="G3541" t="str">
            <v>LX PAC HB 138ML RGE CL SS CAD</v>
          </cell>
          <cell r="H3541" t="str">
            <v>LQX HEAVY BODY 138ML TUBE CADMIUM-FREE RED LIGHT</v>
          </cell>
          <cell r="I3541" t="str">
            <v>LX PHB 138ML CAD FRE RED L     SP</v>
          </cell>
          <cell r="J3541">
            <v>23.41</v>
          </cell>
          <cell r="K3541">
            <v>23.88</v>
          </cell>
          <cell r="L3541">
            <v>2.0076890217855567E-2</v>
          </cell>
          <cell r="M3541" t="str">
            <v>Actif</v>
          </cell>
          <cell r="N3541"/>
          <cell r="O3541" t="str">
            <v>LIQUITEX</v>
          </cell>
          <cell r="P3541" t="str">
            <v>FINE ARTS</v>
          </cell>
          <cell r="Q3541" t="str">
            <v>LX ACRYLIC</v>
          </cell>
          <cell r="R3541" t="str">
            <v>HEAVY BODY ACRYLIC</v>
          </cell>
          <cell r="S3541" t="str">
            <v>138ML TUBE</v>
          </cell>
          <cell r="T3541" t="str">
            <v>Série 5</v>
          </cell>
          <cell r="U3541" t="str">
            <v>X0893</v>
          </cell>
          <cell r="V3541" t="str">
            <v>10102100006264</v>
          </cell>
          <cell r="W3541" t="str">
            <v>32139000</v>
          </cell>
          <cell r="X3541" t="str">
            <v>FRANCE</v>
          </cell>
          <cell r="Y3541">
            <v>1</v>
          </cell>
        </row>
        <row r="3542">
          <cell r="A3542" t="str">
            <v>887452997566</v>
          </cell>
          <cell r="B3542" t="str">
            <v>1138894</v>
          </cell>
          <cell r="C3542" t="str">
            <v>LQX PRO ACRYLIQUE HEAVY BODY 138ML SS CADMIUM ROUGE MOYEN</v>
          </cell>
          <cell r="D3542">
            <v>87</v>
          </cell>
          <cell r="E3542"/>
          <cell r="F3542"/>
          <cell r="G3542" t="str">
            <v>LX PAC HB 138ML SS CAD RGE MOY</v>
          </cell>
          <cell r="H3542" t="str">
            <v>LQX HEAVY BODY 138ML TUBE CADMIUM FREE RED MEDIUM</v>
          </cell>
          <cell r="I3542" t="str">
            <v>LX PHB 138ML CD FR RED MD      SP</v>
          </cell>
          <cell r="J3542">
            <v>23.41</v>
          </cell>
          <cell r="K3542">
            <v>23.88</v>
          </cell>
          <cell r="L3542">
            <v>2.0076890217855567E-2</v>
          </cell>
          <cell r="M3542" t="str">
            <v>Actif</v>
          </cell>
          <cell r="N3542"/>
          <cell r="O3542" t="str">
            <v>LIQUITEX</v>
          </cell>
          <cell r="P3542" t="str">
            <v>FINE ARTS</v>
          </cell>
          <cell r="Q3542" t="str">
            <v>LX ACRYLIC</v>
          </cell>
          <cell r="R3542" t="str">
            <v>HEAVY BODY ACRYLIC</v>
          </cell>
          <cell r="S3542" t="str">
            <v>138ML TUBE</v>
          </cell>
          <cell r="T3542" t="str">
            <v>Série 5</v>
          </cell>
          <cell r="U3542" t="str">
            <v>X0894</v>
          </cell>
          <cell r="V3542" t="str">
            <v>10102100006264</v>
          </cell>
          <cell r="W3542" t="str">
            <v>32139000</v>
          </cell>
          <cell r="X3542" t="str">
            <v>FRANCE</v>
          </cell>
          <cell r="Y3542">
            <v>1</v>
          </cell>
        </row>
        <row r="3543">
          <cell r="A3543" t="str">
            <v>887452030171</v>
          </cell>
          <cell r="B3543" t="str">
            <v>4412432</v>
          </cell>
          <cell r="C3543" t="str">
            <v>LQX PRO ACRYLIQUE HEAVY BODY 473ML BLANC DE TITANE</v>
          </cell>
          <cell r="D3543">
            <v>87</v>
          </cell>
          <cell r="E3543"/>
          <cell r="F3543"/>
          <cell r="G3543" t="str">
            <v>LX PAC HB 473ML BLC TIT</v>
          </cell>
          <cell r="H3543" t="str">
            <v>LQX HEAVY BODY 473ML POT TITANIUM WHITE</v>
          </cell>
          <cell r="I3543" t="str">
            <v>LX PHB 473ML TITA WHITE        SP</v>
          </cell>
          <cell r="J3543">
            <v>35.54</v>
          </cell>
          <cell r="K3543">
            <v>36.25</v>
          </cell>
          <cell r="L3543">
            <v>1.9977490151941498E-2</v>
          </cell>
          <cell r="M3543" t="str">
            <v>Actif</v>
          </cell>
          <cell r="N3543"/>
          <cell r="O3543" t="str">
            <v>LIQUITEX</v>
          </cell>
          <cell r="P3543" t="str">
            <v>FINE ARTS</v>
          </cell>
          <cell r="Q3543" t="str">
            <v>LX ACRYLIC</v>
          </cell>
          <cell r="R3543" t="str">
            <v>HEAVY BODY ACRYLIC</v>
          </cell>
          <cell r="S3543" t="str">
            <v>473ML POT</v>
          </cell>
          <cell r="T3543" t="str">
            <v>Série 1</v>
          </cell>
          <cell r="U3543" t="str">
            <v>X0432</v>
          </cell>
          <cell r="V3543" t="str">
            <v>10102100006334</v>
          </cell>
          <cell r="W3543" t="str">
            <v>32139000</v>
          </cell>
          <cell r="X3543" t="str">
            <v>FRANCE</v>
          </cell>
          <cell r="Y3543">
            <v>1</v>
          </cell>
        </row>
        <row r="3544">
          <cell r="A3544" t="str">
            <v>887452053781</v>
          </cell>
          <cell r="B3544" t="str">
            <v>8870280</v>
          </cell>
          <cell r="C3544" t="str">
            <v>LQX PRO ACRYLIQUE HEAVY BODY 473ML BLANC POUR MEL ROW</v>
          </cell>
          <cell r="D3544">
            <v>87</v>
          </cell>
          <cell r="E3544" t="str">
            <v>887452030164</v>
          </cell>
          <cell r="F3544" t="str">
            <v>4412430</v>
          </cell>
          <cell r="G3544" t="str">
            <v>LX PAC HB 473ML BLC P MEL ROW</v>
          </cell>
          <cell r="H3544" t="str">
            <v>LQX HEAVY BODY 473ML POT TRANSPARENT MIXING WHITE ROW</v>
          </cell>
          <cell r="I3544" t="str">
            <v>LX PHB 473ML TR MIX WHITE ROW  SP</v>
          </cell>
          <cell r="J3544">
            <v>35.54</v>
          </cell>
          <cell r="K3544">
            <v>36.25</v>
          </cell>
          <cell r="L3544">
            <v>1.9977490151941498E-2</v>
          </cell>
          <cell r="M3544" t="str">
            <v>Actif</v>
          </cell>
          <cell r="N3544"/>
          <cell r="O3544" t="str">
            <v>LIQUITEX</v>
          </cell>
          <cell r="P3544" t="str">
            <v>FINE ARTS</v>
          </cell>
          <cell r="Q3544" t="str">
            <v>LX ACRYLIC</v>
          </cell>
          <cell r="R3544" t="str">
            <v>HEAVY BODY ACRYLIC</v>
          </cell>
          <cell r="S3544" t="str">
            <v>473ML POT</v>
          </cell>
          <cell r="T3544" t="str">
            <v>Série 1</v>
          </cell>
          <cell r="U3544" t="str">
            <v>X0430</v>
          </cell>
          <cell r="V3544" t="str">
            <v>10102100006334</v>
          </cell>
          <cell r="W3544" t="str">
            <v>32139000</v>
          </cell>
          <cell r="X3544" t="str">
            <v>FRANCE</v>
          </cell>
          <cell r="Y3544">
            <v>1</v>
          </cell>
        </row>
        <row r="3545">
          <cell r="A3545" t="str">
            <v>887452030195</v>
          </cell>
          <cell r="B3545" t="str">
            <v>4412380</v>
          </cell>
          <cell r="C3545" t="str">
            <v>LQX PRO ACRYLIQUE HEAVY BODY 473ML BLEU OUTREMER N. VERTE</v>
          </cell>
          <cell r="D3545">
            <v>87</v>
          </cell>
          <cell r="E3545"/>
          <cell r="F3545"/>
          <cell r="G3545" t="str">
            <v>LX PAC HB 473ML BLE OUTR N VER</v>
          </cell>
          <cell r="H3545" t="str">
            <v>LQX HEAVY BODY 473ML POT ULTRAMARINE BLUE (GREEN SHADE)</v>
          </cell>
          <cell r="I3545" t="str">
            <v>LX PHB 473ML ULTRA BLUE        SP</v>
          </cell>
          <cell r="J3545">
            <v>35.54</v>
          </cell>
          <cell r="K3545">
            <v>36.25</v>
          </cell>
          <cell r="L3545">
            <v>1.9977490151941498E-2</v>
          </cell>
          <cell r="M3545" t="str">
            <v>Actif</v>
          </cell>
          <cell r="N3545"/>
          <cell r="O3545" t="str">
            <v>LIQUITEX</v>
          </cell>
          <cell r="P3545" t="str">
            <v>FINE ARTS</v>
          </cell>
          <cell r="Q3545" t="str">
            <v>LX ACRYLIC</v>
          </cell>
          <cell r="R3545" t="str">
            <v>HEAVY BODY ACRYLIC</v>
          </cell>
          <cell r="S3545" t="str">
            <v>473ML POT</v>
          </cell>
          <cell r="T3545" t="str">
            <v>Série 1</v>
          </cell>
          <cell r="U3545" t="str">
            <v>X0380</v>
          </cell>
          <cell r="V3545" t="str">
            <v>10102100006334</v>
          </cell>
          <cell r="W3545" t="str">
            <v>32139000</v>
          </cell>
          <cell r="X3545" t="str">
            <v>FRANCE</v>
          </cell>
          <cell r="Y3545">
            <v>1</v>
          </cell>
        </row>
        <row r="3546">
          <cell r="A3546" t="str">
            <v>887452030133</v>
          </cell>
          <cell r="B3546" t="str">
            <v>4412316</v>
          </cell>
          <cell r="C3546" t="str">
            <v>LQX PRO ACRYLIQUE HEAVY BODY 473ML BLEU PHTALOCYANINE</v>
          </cell>
          <cell r="D3546">
            <v>87</v>
          </cell>
          <cell r="E3546"/>
          <cell r="F3546"/>
          <cell r="G3546" t="str">
            <v>LX PAC HB 473ML BLEU PHTALO</v>
          </cell>
          <cell r="H3546" t="str">
            <v>LQX HEAVY BODY 473ML POT PHTHALOCYANINE BLUE GREEN SHADE</v>
          </cell>
          <cell r="I3546" t="str">
            <v>LX PHB 473ML PHTHALO BLUE      SP</v>
          </cell>
          <cell r="J3546">
            <v>35.54</v>
          </cell>
          <cell r="K3546">
            <v>36.25</v>
          </cell>
          <cell r="L3546">
            <v>1.9977490151941498E-2</v>
          </cell>
          <cell r="M3546" t="str">
            <v>Actif</v>
          </cell>
          <cell r="N3546"/>
          <cell r="O3546" t="str">
            <v>LIQUITEX</v>
          </cell>
          <cell r="P3546" t="str">
            <v>FINE ARTS</v>
          </cell>
          <cell r="Q3546" t="str">
            <v>LX ACRYLIC</v>
          </cell>
          <cell r="R3546" t="str">
            <v>HEAVY BODY ACRYLIC</v>
          </cell>
          <cell r="S3546" t="str">
            <v>473ML POT</v>
          </cell>
          <cell r="T3546" t="str">
            <v>Série 1</v>
          </cell>
          <cell r="U3546" t="str">
            <v>X0316</v>
          </cell>
          <cell r="V3546" t="str">
            <v>10102100006334</v>
          </cell>
          <cell r="W3546" t="str">
            <v>32139000</v>
          </cell>
          <cell r="X3546" t="str">
            <v>FRANCE</v>
          </cell>
          <cell r="Y3546">
            <v>1</v>
          </cell>
        </row>
        <row r="3547">
          <cell r="A3547" t="str">
            <v>887452030294</v>
          </cell>
          <cell r="B3547" t="str">
            <v>4412310</v>
          </cell>
          <cell r="C3547" t="str">
            <v>LQX PRO ACRYLIQUE HEAVY BODY 473ML GRIS DE PAYNE</v>
          </cell>
          <cell r="D3547">
            <v>87</v>
          </cell>
          <cell r="E3547"/>
          <cell r="F3547"/>
          <cell r="G3547" t="str">
            <v>LX PAC HB 473ML GRIS DE PAYNE</v>
          </cell>
          <cell r="H3547" t="str">
            <v>LQX HEAVY BODY 473ML POT PAYNE'S GRAY</v>
          </cell>
          <cell r="I3547" t="str">
            <v>LX PHB 473ML PAYNE'S GRAY      SP</v>
          </cell>
          <cell r="J3547">
            <v>35.54</v>
          </cell>
          <cell r="K3547">
            <v>36.25</v>
          </cell>
          <cell r="L3547">
            <v>1.9977490151941498E-2</v>
          </cell>
          <cell r="M3547" t="str">
            <v>Actif</v>
          </cell>
          <cell r="N3547"/>
          <cell r="O3547" t="str">
            <v>LIQUITEX</v>
          </cell>
          <cell r="P3547" t="str">
            <v>FINE ARTS</v>
          </cell>
          <cell r="Q3547" t="str">
            <v>LX ACRYLIC</v>
          </cell>
          <cell r="R3547" t="str">
            <v>HEAVY BODY ACRYLIC</v>
          </cell>
          <cell r="S3547" t="str">
            <v>473ML POT</v>
          </cell>
          <cell r="T3547" t="str">
            <v>Série 1</v>
          </cell>
          <cell r="U3547" t="str">
            <v>X0310</v>
          </cell>
          <cell r="V3547" t="str">
            <v>10102100006334</v>
          </cell>
          <cell r="W3547" t="str">
            <v>32139000</v>
          </cell>
          <cell r="X3547" t="str">
            <v>FRANCE</v>
          </cell>
          <cell r="Y3547">
            <v>1</v>
          </cell>
        </row>
        <row r="3548">
          <cell r="A3548" t="str">
            <v>887452030201</v>
          </cell>
          <cell r="B3548" t="str">
            <v>4412416</v>
          </cell>
          <cell r="C3548" t="str">
            <v>LQX PRO ACRYLIQUE HEAVY BODY 473ML JAUNE OXYDE</v>
          </cell>
          <cell r="D3548">
            <v>87</v>
          </cell>
          <cell r="E3548"/>
          <cell r="F3548"/>
          <cell r="G3548" t="str">
            <v>LX PAC HB 473ML JAUNE OXYDE</v>
          </cell>
          <cell r="H3548" t="str">
            <v>LQX HEAVY BODY 473ML POT YELLOW OXIDE</v>
          </cell>
          <cell r="I3548" t="str">
            <v>LX PHB 473ML YELLOW OXIDE      SP</v>
          </cell>
          <cell r="J3548">
            <v>35.54</v>
          </cell>
          <cell r="K3548">
            <v>36.25</v>
          </cell>
          <cell r="L3548">
            <v>1.9977490151941498E-2</v>
          </cell>
          <cell r="M3548" t="str">
            <v>Actif</v>
          </cell>
          <cell r="N3548"/>
          <cell r="O3548" t="str">
            <v>LIQUITEX</v>
          </cell>
          <cell r="P3548" t="str">
            <v>FINE ARTS</v>
          </cell>
          <cell r="Q3548" t="str">
            <v>LX ACRYLIC</v>
          </cell>
          <cell r="R3548" t="str">
            <v>HEAVY BODY ACRYLIC</v>
          </cell>
          <cell r="S3548" t="str">
            <v>473ML POT</v>
          </cell>
          <cell r="T3548" t="str">
            <v>Série 1</v>
          </cell>
          <cell r="U3548" t="str">
            <v>X0416</v>
          </cell>
          <cell r="V3548" t="str">
            <v>10102100006334</v>
          </cell>
          <cell r="W3548" t="str">
            <v>32139000</v>
          </cell>
          <cell r="X3548" t="str">
            <v>FRANCE</v>
          </cell>
          <cell r="Y3548">
            <v>1</v>
          </cell>
        </row>
        <row r="3549">
          <cell r="A3549" t="str">
            <v>887452030119</v>
          </cell>
          <cell r="B3549" t="str">
            <v>4412276</v>
          </cell>
          <cell r="C3549" t="str">
            <v>LQX PRO ACRYLIQUE HEAVY BODY 473ML NOIR DE MARS</v>
          </cell>
          <cell r="D3549">
            <v>87</v>
          </cell>
          <cell r="E3549"/>
          <cell r="F3549"/>
          <cell r="G3549" t="str">
            <v>LX PAC HB 473ML NOIR DE MARS</v>
          </cell>
          <cell r="H3549" t="str">
            <v>LQX HEAVY BODY 473ML POT MARS BLACK</v>
          </cell>
          <cell r="I3549" t="str">
            <v>LX PHB 473ML MARS BLACK        SP</v>
          </cell>
          <cell r="J3549">
            <v>35.54</v>
          </cell>
          <cell r="K3549">
            <v>36.25</v>
          </cell>
          <cell r="L3549">
            <v>1.9977490151941498E-2</v>
          </cell>
          <cell r="M3549" t="str">
            <v>Actif</v>
          </cell>
          <cell r="N3549"/>
          <cell r="O3549" t="str">
            <v>LIQUITEX</v>
          </cell>
          <cell r="P3549" t="str">
            <v>FINE ARTS</v>
          </cell>
          <cell r="Q3549" t="str">
            <v>LX ACRYLIC</v>
          </cell>
          <cell r="R3549" t="str">
            <v>HEAVY BODY ACRYLIC</v>
          </cell>
          <cell r="S3549" t="str">
            <v>473ML POT</v>
          </cell>
          <cell r="T3549" t="str">
            <v>Série 1</v>
          </cell>
          <cell r="U3549" t="str">
            <v>X0276</v>
          </cell>
          <cell r="V3549" t="str">
            <v>10102100006334</v>
          </cell>
          <cell r="W3549" t="str">
            <v>32139000</v>
          </cell>
          <cell r="X3549" t="str">
            <v>FRANCE</v>
          </cell>
          <cell r="Y3549">
            <v>1</v>
          </cell>
        </row>
        <row r="3550">
          <cell r="A3550" t="str">
            <v>887452030102</v>
          </cell>
          <cell r="B3550" t="str">
            <v>4412244</v>
          </cell>
          <cell r="C3550" t="str">
            <v>LQX PRO ACRYLIQUE HEAVY BODY 473ML NOIR D'IVOIRE</v>
          </cell>
          <cell r="D3550">
            <v>87</v>
          </cell>
          <cell r="E3550"/>
          <cell r="F3550"/>
          <cell r="G3550" t="str">
            <v>LX PAC HB 473ML NOIR D'IVOIRE</v>
          </cell>
          <cell r="H3550" t="str">
            <v>LQX HEAVY BODY 473ML POT IVORY BLACK</v>
          </cell>
          <cell r="I3550" t="str">
            <v>LX PHB 473ML IVORY BLACK       SP</v>
          </cell>
          <cell r="J3550">
            <v>35.54</v>
          </cell>
          <cell r="K3550">
            <v>36.25</v>
          </cell>
          <cell r="L3550">
            <v>1.9977490151941498E-2</v>
          </cell>
          <cell r="M3550" t="str">
            <v>Actif</v>
          </cell>
          <cell r="N3550"/>
          <cell r="O3550" t="str">
            <v>LIQUITEX</v>
          </cell>
          <cell r="P3550" t="str">
            <v>FINE ARTS</v>
          </cell>
          <cell r="Q3550" t="str">
            <v>LX ACRYLIC</v>
          </cell>
          <cell r="R3550" t="str">
            <v>HEAVY BODY ACRYLIC</v>
          </cell>
          <cell r="S3550" t="str">
            <v>473ML POT</v>
          </cell>
          <cell r="T3550" t="str">
            <v>Série 1</v>
          </cell>
          <cell r="U3550" t="str">
            <v>X0244</v>
          </cell>
          <cell r="V3550" t="str">
            <v>10102100006334</v>
          </cell>
          <cell r="W3550" t="str">
            <v>32139000</v>
          </cell>
          <cell r="X3550" t="str">
            <v>FRANCE</v>
          </cell>
          <cell r="Y3550">
            <v>1</v>
          </cell>
        </row>
        <row r="3551">
          <cell r="A3551" t="str">
            <v>887452030140</v>
          </cell>
          <cell r="B3551" t="str">
            <v>4412330</v>
          </cell>
          <cell r="C3551" t="str">
            <v>LQX PRO ACRYLIQUE HEAVY BODY 473ML T S N</v>
          </cell>
          <cell r="D3551">
            <v>87</v>
          </cell>
          <cell r="E3551"/>
          <cell r="F3551"/>
          <cell r="G3551" t="str">
            <v>LX PAC HB 473ML T S N</v>
          </cell>
          <cell r="H3551" t="str">
            <v>LQX HEAVY BODY 473ML POT RAW SIENNA</v>
          </cell>
          <cell r="I3551" t="str">
            <v>LX PHB 473ML RAW SIENNA        SP</v>
          </cell>
          <cell r="J3551">
            <v>35.54</v>
          </cell>
          <cell r="K3551">
            <v>36.25</v>
          </cell>
          <cell r="L3551">
            <v>1.9977490151941498E-2</v>
          </cell>
          <cell r="M3551" t="str">
            <v>Actif</v>
          </cell>
          <cell r="N3551"/>
          <cell r="O3551" t="str">
            <v>LIQUITEX</v>
          </cell>
          <cell r="P3551" t="str">
            <v>FINE ARTS</v>
          </cell>
          <cell r="Q3551" t="str">
            <v>LX ACRYLIC</v>
          </cell>
          <cell r="R3551" t="str">
            <v>HEAVY BODY ACRYLIC</v>
          </cell>
          <cell r="S3551" t="str">
            <v>473ML POT</v>
          </cell>
          <cell r="T3551" t="str">
            <v>Série 1</v>
          </cell>
          <cell r="U3551" t="str">
            <v>X0330</v>
          </cell>
          <cell r="V3551" t="str">
            <v>10102100006334</v>
          </cell>
          <cell r="W3551" t="str">
            <v>32139000</v>
          </cell>
          <cell r="X3551" t="str">
            <v>FRANCE</v>
          </cell>
          <cell r="Y3551">
            <v>1</v>
          </cell>
        </row>
        <row r="3552">
          <cell r="A3552" t="str">
            <v>887452030188</v>
          </cell>
          <cell r="B3552" t="str">
            <v>4412434</v>
          </cell>
          <cell r="C3552" t="str">
            <v>LQX PRO ACRYLIQUE HEAVY BODY 473ML TITANE ECRU</v>
          </cell>
          <cell r="D3552">
            <v>87</v>
          </cell>
          <cell r="E3552"/>
          <cell r="F3552"/>
          <cell r="G3552" t="str">
            <v>LX PAC HB 473ML TITANE ECRU</v>
          </cell>
          <cell r="H3552" t="str">
            <v>LQX HEAVY BODY 473ML POT UNBLEACHED TITANIUM</v>
          </cell>
          <cell r="I3552" t="str">
            <v>LX PHB 473ML UNBLEAC TITA      SP</v>
          </cell>
          <cell r="J3552">
            <v>35.54</v>
          </cell>
          <cell r="K3552">
            <v>36.25</v>
          </cell>
          <cell r="L3552">
            <v>1.9977490151941498E-2</v>
          </cell>
          <cell r="M3552" t="str">
            <v>Actif</v>
          </cell>
          <cell r="N3552"/>
          <cell r="O3552" t="str">
            <v>LIQUITEX</v>
          </cell>
          <cell r="P3552" t="str">
            <v>FINE ARTS</v>
          </cell>
          <cell r="Q3552" t="str">
            <v>LX ACRYLIC</v>
          </cell>
          <cell r="R3552" t="str">
            <v>HEAVY BODY ACRYLIC</v>
          </cell>
          <cell r="S3552" t="str">
            <v>473ML POT</v>
          </cell>
          <cell r="T3552" t="str">
            <v>Série 1</v>
          </cell>
          <cell r="U3552" t="str">
            <v>X0434</v>
          </cell>
          <cell r="V3552" t="str">
            <v>10102100006334</v>
          </cell>
          <cell r="W3552" t="str">
            <v>32139000</v>
          </cell>
          <cell r="X3552" t="str">
            <v>FRANCE</v>
          </cell>
          <cell r="Y3552">
            <v>1</v>
          </cell>
        </row>
        <row r="3553">
          <cell r="A3553" t="str">
            <v>887452030263</v>
          </cell>
          <cell r="B3553" t="str">
            <v>4412224</v>
          </cell>
          <cell r="C3553" t="str">
            <v>LQX PRO ACRYLIQUE HEAVY BODY 473ML VERT HOOKER IMIT</v>
          </cell>
          <cell r="D3553">
            <v>87</v>
          </cell>
          <cell r="E3553"/>
          <cell r="F3553"/>
          <cell r="G3553" t="str">
            <v>LX PAC HB 473ML VERT HOOK IM</v>
          </cell>
          <cell r="H3553" t="str">
            <v>LQX PRO HEAVY BODY ACRYLIC 473ML POT HOOKERS GREEN HUE PERM</v>
          </cell>
          <cell r="I3553" t="str">
            <v>LX PHB 473ML HOOK GREEN HUE P  SP</v>
          </cell>
          <cell r="J3553">
            <v>35.54</v>
          </cell>
          <cell r="K3553">
            <v>36.25</v>
          </cell>
          <cell r="L3553">
            <v>1.9977490151941498E-2</v>
          </cell>
          <cell r="M3553" t="str">
            <v>Actif</v>
          </cell>
          <cell r="N3553"/>
          <cell r="O3553" t="str">
            <v>LIQUITEX</v>
          </cell>
          <cell r="P3553" t="str">
            <v>FINE ARTS</v>
          </cell>
          <cell r="Q3553" t="str">
            <v>LX ACRYLIC</v>
          </cell>
          <cell r="R3553" t="str">
            <v>HEAVY BODY ACRYLIC</v>
          </cell>
          <cell r="S3553" t="str">
            <v>473ML POT</v>
          </cell>
          <cell r="T3553" t="str">
            <v>Série 1</v>
          </cell>
          <cell r="U3553" t="str">
            <v>X0224</v>
          </cell>
          <cell r="V3553" t="str">
            <v>10102100006334</v>
          </cell>
          <cell r="W3553" t="str">
            <v>32139000</v>
          </cell>
          <cell r="X3553" t="str">
            <v>FRANCE</v>
          </cell>
          <cell r="Y3553">
            <v>1</v>
          </cell>
        </row>
        <row r="3554">
          <cell r="A3554" t="str">
            <v>887452030089</v>
          </cell>
          <cell r="B3554" t="str">
            <v>4412317</v>
          </cell>
          <cell r="C3554" t="str">
            <v>LQX PRO ACRYLIQUE HEAVY BODY 473ML VERT PHTALOCYANINE</v>
          </cell>
          <cell r="D3554">
            <v>87</v>
          </cell>
          <cell r="E3554"/>
          <cell r="F3554"/>
          <cell r="G3554" t="str">
            <v>LX PAC HB 473ML VERT PHTALO</v>
          </cell>
          <cell r="H3554" t="str">
            <v>LQX HEAVY BODY 473ML POT PHTHALOCYANINE GREEN BLUE SHADE</v>
          </cell>
          <cell r="I3554" t="str">
            <v>LX PHB 473ML PHTHAL GREEN      SP</v>
          </cell>
          <cell r="J3554">
            <v>35.54</v>
          </cell>
          <cell r="K3554">
            <v>36.25</v>
          </cell>
          <cell r="L3554">
            <v>1.9977490151941498E-2</v>
          </cell>
          <cell r="M3554" t="str">
            <v>Actif</v>
          </cell>
          <cell r="N3554"/>
          <cell r="O3554" t="str">
            <v>LIQUITEX</v>
          </cell>
          <cell r="P3554" t="str">
            <v>FINE ARTS</v>
          </cell>
          <cell r="Q3554" t="str">
            <v>LX ACRYLIC</v>
          </cell>
          <cell r="R3554" t="str">
            <v>HEAVY BODY ACRYLIC</v>
          </cell>
          <cell r="S3554" t="str">
            <v>473ML POT</v>
          </cell>
          <cell r="T3554" t="str">
            <v>Série 1</v>
          </cell>
          <cell r="U3554" t="str">
            <v>X0317</v>
          </cell>
          <cell r="V3554" t="str">
            <v>10102100006334</v>
          </cell>
          <cell r="W3554" t="str">
            <v>32139000</v>
          </cell>
          <cell r="X3554" t="str">
            <v>FRANCE</v>
          </cell>
          <cell r="Y3554">
            <v>1</v>
          </cell>
        </row>
        <row r="3555">
          <cell r="A3555" t="str">
            <v>887452030065</v>
          </cell>
          <cell r="B3555" t="str">
            <v>4412127</v>
          </cell>
          <cell r="C3555" t="str">
            <v>LQX PRO ACRYLIQUE HEAVY BODY 473MLTERRE SIENNE BRULEE</v>
          </cell>
          <cell r="D3555">
            <v>87</v>
          </cell>
          <cell r="E3555"/>
          <cell r="F3555"/>
          <cell r="G3555" t="str">
            <v>LX PAC HB 473ML T S B</v>
          </cell>
          <cell r="H3555" t="str">
            <v>LQX HEAVY BODY 473ML POT BURNT SIENNA</v>
          </cell>
          <cell r="I3555" t="str">
            <v>LX PHB 473ML BURNT SIENNA      SP</v>
          </cell>
          <cell r="J3555">
            <v>35.54</v>
          </cell>
          <cell r="K3555">
            <v>36.25</v>
          </cell>
          <cell r="L3555">
            <v>1.9977490151941498E-2</v>
          </cell>
          <cell r="M3555" t="str">
            <v>Actif</v>
          </cell>
          <cell r="N3555"/>
          <cell r="O3555" t="str">
            <v>LIQUITEX</v>
          </cell>
          <cell r="P3555" t="str">
            <v>FINE ARTS</v>
          </cell>
          <cell r="Q3555" t="str">
            <v>LX ACRYLIC</v>
          </cell>
          <cell r="R3555" t="str">
            <v>HEAVY BODY ACRYLIC</v>
          </cell>
          <cell r="S3555" t="str">
            <v>473ML POT</v>
          </cell>
          <cell r="T3555" t="str">
            <v>Série 1</v>
          </cell>
          <cell r="U3555" t="str">
            <v>X0127</v>
          </cell>
          <cell r="V3555" t="str">
            <v>10102100006334</v>
          </cell>
          <cell r="W3555" t="str">
            <v>32139000</v>
          </cell>
          <cell r="X3555" t="str">
            <v>FRANCE</v>
          </cell>
          <cell r="Y3555">
            <v>1</v>
          </cell>
        </row>
        <row r="3556">
          <cell r="A3556" t="str">
            <v>887452053675</v>
          </cell>
          <cell r="B3556" t="str">
            <v>8870269</v>
          </cell>
          <cell r="C3556" t="str">
            <v>LQX PRO ACRYLIQUE HEAVY BODY 473ML ALIZARINE CRAM PER I ROW</v>
          </cell>
          <cell r="D3556">
            <v>87</v>
          </cell>
          <cell r="E3556" t="str">
            <v>887452030058</v>
          </cell>
          <cell r="F3556" t="str">
            <v>4412116</v>
          </cell>
          <cell r="G3556" t="str">
            <v>LX PAC HB 473ML AL CRA P I ROW</v>
          </cell>
          <cell r="H3556" t="str">
            <v>LQX HEAVY BODY 473ML POT ALIZARIN CRIMSON HUE PERMANENT ROW</v>
          </cell>
          <cell r="I3556" t="str">
            <v>LX PHB 473ML ALZ CRIM HUE ROW  SP</v>
          </cell>
          <cell r="J3556">
            <v>36.979999999999997</v>
          </cell>
          <cell r="K3556">
            <v>37.72</v>
          </cell>
          <cell r="L3556">
            <v>2.0010816657652839E-2</v>
          </cell>
          <cell r="M3556" t="str">
            <v>Actif</v>
          </cell>
          <cell r="N3556"/>
          <cell r="O3556" t="str">
            <v>LIQUITEX</v>
          </cell>
          <cell r="P3556" t="str">
            <v>FINE ARTS</v>
          </cell>
          <cell r="Q3556" t="str">
            <v>LX ACRYLIC</v>
          </cell>
          <cell r="R3556" t="str">
            <v>HEAVY BODY ACRYLIC</v>
          </cell>
          <cell r="S3556" t="str">
            <v>473ML POT</v>
          </cell>
          <cell r="T3556" t="str">
            <v>Série 2</v>
          </cell>
          <cell r="U3556" t="str">
            <v>X0116</v>
          </cell>
          <cell r="V3556" t="str">
            <v>10102100006334</v>
          </cell>
          <cell r="W3556" t="str">
            <v>32139000</v>
          </cell>
          <cell r="X3556" t="str">
            <v>FRANCE</v>
          </cell>
          <cell r="Y3556">
            <v>1</v>
          </cell>
        </row>
        <row r="3557">
          <cell r="A3557" t="str">
            <v>887452030287</v>
          </cell>
          <cell r="B3557" t="str">
            <v>4412239</v>
          </cell>
          <cell r="C3557" t="str">
            <v>LQX PRO ACRYLIQUE HEAVY BODY 473ML ARGENT RICHE IRIDESCENT</v>
          </cell>
          <cell r="D3557">
            <v>87</v>
          </cell>
          <cell r="E3557"/>
          <cell r="F3557"/>
          <cell r="G3557" t="str">
            <v>LX PAC HB 473ML ARGEN RICH IRI</v>
          </cell>
          <cell r="H3557" t="str">
            <v>LQX HEAVY BODY 473ML POT IRIDESCENT RICH SILVER</v>
          </cell>
          <cell r="I3557" t="str">
            <v>LX PHB 473ML IRI RICH SILVER   SP</v>
          </cell>
          <cell r="J3557">
            <v>36.979999999999997</v>
          </cell>
          <cell r="K3557">
            <v>37.72</v>
          </cell>
          <cell r="L3557">
            <v>2.0010816657652839E-2</v>
          </cell>
          <cell r="M3557" t="str">
            <v>Actif</v>
          </cell>
          <cell r="N3557"/>
          <cell r="O3557" t="str">
            <v>LIQUITEX</v>
          </cell>
          <cell r="P3557" t="str">
            <v>FINE ARTS</v>
          </cell>
          <cell r="Q3557" t="str">
            <v>LX ACRYLIC</v>
          </cell>
          <cell r="R3557" t="str">
            <v>HEAVY BODY ACRYLIC</v>
          </cell>
          <cell r="S3557" t="str">
            <v>473ML POT</v>
          </cell>
          <cell r="T3557" t="str">
            <v>Série 2</v>
          </cell>
          <cell r="U3557" t="str">
            <v>X0239</v>
          </cell>
          <cell r="V3557" t="str">
            <v>10102100006334</v>
          </cell>
          <cell r="W3557" t="str">
            <v>32139000</v>
          </cell>
          <cell r="X3557" t="str">
            <v>FRANCE</v>
          </cell>
          <cell r="Y3557">
            <v>1</v>
          </cell>
        </row>
        <row r="3558">
          <cell r="A3558" t="str">
            <v>887452030126</v>
          </cell>
          <cell r="B3558" t="str">
            <v>4412292</v>
          </cell>
          <cell r="C3558" t="str">
            <v>LQX PRO ACRYLIQUE HEAVY BODY 473ML NAPHTOL CARMINE</v>
          </cell>
          <cell r="D3558">
            <v>87</v>
          </cell>
          <cell r="E3558"/>
          <cell r="F3558"/>
          <cell r="G3558" t="str">
            <v>LX PAC HB 473ML NAPH CARMIN</v>
          </cell>
          <cell r="H3558" t="str">
            <v>LQX HEAVY BODY 473ML POT NAPHTHOL CRIMSON</v>
          </cell>
          <cell r="I3558" t="str">
            <v>LX PHB 473ML NAPH CRIMSON      SP</v>
          </cell>
          <cell r="J3558">
            <v>36.979999999999997</v>
          </cell>
          <cell r="K3558">
            <v>37.72</v>
          </cell>
          <cell r="L3558">
            <v>2.0010816657652839E-2</v>
          </cell>
          <cell r="M3558" t="str">
            <v>Actif</v>
          </cell>
          <cell r="N3558"/>
          <cell r="O3558" t="str">
            <v>LIQUITEX</v>
          </cell>
          <cell r="P3558" t="str">
            <v>FINE ARTS</v>
          </cell>
          <cell r="Q3558" t="str">
            <v>LX ACRYLIC</v>
          </cell>
          <cell r="R3558" t="str">
            <v>HEAVY BODY ACRYLIC</v>
          </cell>
          <cell r="S3558" t="str">
            <v>473ML POT</v>
          </cell>
          <cell r="T3558" t="str">
            <v>Série 2</v>
          </cell>
          <cell r="U3558" t="str">
            <v>X0292</v>
          </cell>
          <cell r="V3558" t="str">
            <v>10102100006334</v>
          </cell>
          <cell r="W3558" t="str">
            <v>32139000</v>
          </cell>
          <cell r="X3558" t="str">
            <v>FRANCE</v>
          </cell>
          <cell r="Y3558">
            <v>1</v>
          </cell>
        </row>
        <row r="3559">
          <cell r="A3559" t="str">
            <v>887452030270</v>
          </cell>
          <cell r="B3559" t="str">
            <v>4412234</v>
          </cell>
          <cell r="C3559" t="str">
            <v>LQX PRO ACRYLIQUE HEAVY BODY 473ML OR IRIDESCENT</v>
          </cell>
          <cell r="D3559">
            <v>87</v>
          </cell>
          <cell r="E3559"/>
          <cell r="F3559"/>
          <cell r="G3559" t="str">
            <v>LX PAC HB 473ML OR IRIDESCENT</v>
          </cell>
          <cell r="H3559" t="str">
            <v>LQX HEAVY BODY 473ML POT IRIDESCENT BRIGHT GOLD</v>
          </cell>
          <cell r="I3559" t="str">
            <v>LX PHB 473ML IRI BRIGHT GOLD   SP</v>
          </cell>
          <cell r="J3559">
            <v>36.979999999999997</v>
          </cell>
          <cell r="K3559">
            <v>37.72</v>
          </cell>
          <cell r="L3559">
            <v>2.0010816657652839E-2</v>
          </cell>
          <cell r="M3559" t="str">
            <v>Actif</v>
          </cell>
          <cell r="N3559"/>
          <cell r="O3559" t="str">
            <v>LIQUITEX</v>
          </cell>
          <cell r="P3559" t="str">
            <v>FINE ARTS</v>
          </cell>
          <cell r="Q3559" t="str">
            <v>LX ACRYLIC</v>
          </cell>
          <cell r="R3559" t="str">
            <v>HEAVY BODY ACRYLIC</v>
          </cell>
          <cell r="S3559" t="str">
            <v>473ML POT</v>
          </cell>
          <cell r="T3559" t="str">
            <v>Série 2</v>
          </cell>
          <cell r="U3559" t="str">
            <v>X0234</v>
          </cell>
          <cell r="V3559" t="str">
            <v>10102100006334</v>
          </cell>
          <cell r="W3559" t="str">
            <v>32139000</v>
          </cell>
          <cell r="X3559" t="str">
            <v>FRANCE</v>
          </cell>
          <cell r="Y3559">
            <v>1</v>
          </cell>
        </row>
        <row r="3560">
          <cell r="A3560" t="str">
            <v>887452030096</v>
          </cell>
          <cell r="B3560" t="str">
            <v>4412186</v>
          </cell>
          <cell r="C3560" t="str">
            <v>LQX PRO ACRYLIQUE HEAVY BODY 473ML POURPRE</v>
          </cell>
          <cell r="D3560">
            <v>87</v>
          </cell>
          <cell r="E3560"/>
          <cell r="F3560"/>
          <cell r="G3560" t="str">
            <v>LX PAC HB 473ML POURPRE</v>
          </cell>
          <cell r="H3560" t="str">
            <v>LQX HEAVY BODY 473ML POT DIOXAZINE PURPLE</v>
          </cell>
          <cell r="I3560" t="str">
            <v>LX PHB 473ML DIO PURPLE        SP</v>
          </cell>
          <cell r="J3560">
            <v>36.979999999999997</v>
          </cell>
          <cell r="K3560">
            <v>37.72</v>
          </cell>
          <cell r="L3560">
            <v>2.0010816657652839E-2</v>
          </cell>
          <cell r="M3560" t="str">
            <v>Actif</v>
          </cell>
          <cell r="N3560"/>
          <cell r="O3560" t="str">
            <v>LIQUITEX</v>
          </cell>
          <cell r="P3560" t="str">
            <v>FINE ARTS</v>
          </cell>
          <cell r="Q3560" t="str">
            <v>LX ACRYLIC</v>
          </cell>
          <cell r="R3560" t="str">
            <v>HEAVY BODY ACRYLIC</v>
          </cell>
          <cell r="S3560" t="str">
            <v>473ML POT</v>
          </cell>
          <cell r="T3560" t="str">
            <v>Série 2</v>
          </cell>
          <cell r="U3560" t="str">
            <v>X0186</v>
          </cell>
          <cell r="V3560" t="str">
            <v>10102100006334</v>
          </cell>
          <cell r="W3560" t="str">
            <v>32139000</v>
          </cell>
          <cell r="X3560" t="str">
            <v>FRANCE</v>
          </cell>
          <cell r="Y3560">
            <v>1</v>
          </cell>
        </row>
        <row r="3561">
          <cell r="A3561" t="str">
            <v>887452030256</v>
          </cell>
          <cell r="B3561" t="str">
            <v>4412890</v>
          </cell>
          <cell r="C3561" t="str">
            <v>LQX PRO ACRYLIQUE HEAVY BODY 473ML JAUNE MOYEN SANS CADMIUM</v>
          </cell>
          <cell r="D3561">
            <v>87</v>
          </cell>
          <cell r="E3561"/>
          <cell r="F3561"/>
          <cell r="G3561" t="str">
            <v>LX PAC HB 473ML JNE MOY SS CAD</v>
          </cell>
          <cell r="H3561" t="str">
            <v>LQX HEAVY BODY 473ML POT CADMIUM-FREE YELLOW MEDIUM</v>
          </cell>
          <cell r="I3561" t="str">
            <v>LX PHB 473ML CAD FRE YELL MED  SP</v>
          </cell>
          <cell r="J3561">
            <v>44.93</v>
          </cell>
          <cell r="K3561">
            <v>45.83</v>
          </cell>
          <cell r="L3561">
            <v>2.0031159581571301E-2</v>
          </cell>
          <cell r="M3561" t="str">
            <v>Actif</v>
          </cell>
          <cell r="N3561"/>
          <cell r="O3561" t="str">
            <v>LIQUITEX</v>
          </cell>
          <cell r="P3561" t="str">
            <v>FINE ARTS</v>
          </cell>
          <cell r="Q3561" t="str">
            <v>LX ACRYLIC</v>
          </cell>
          <cell r="R3561" t="str">
            <v>HEAVY BODY ACRYLIC</v>
          </cell>
          <cell r="S3561" t="str">
            <v>473ML POT</v>
          </cell>
          <cell r="T3561" t="str">
            <v>Série 3</v>
          </cell>
          <cell r="U3561" t="str">
            <v>X0890</v>
          </cell>
          <cell r="V3561" t="str">
            <v>10102100006334</v>
          </cell>
          <cell r="W3561" t="str">
            <v>32139000</v>
          </cell>
          <cell r="X3561" t="str">
            <v>FRANCE</v>
          </cell>
          <cell r="Y3561">
            <v>1</v>
          </cell>
        </row>
        <row r="3562">
          <cell r="A3562" t="str">
            <v>887452030249</v>
          </cell>
          <cell r="B3562" t="str">
            <v>4412889</v>
          </cell>
          <cell r="C3562" t="str">
            <v>LQX PRO ACRYLIQUE HEAVY BODY 473MLJAUNE CLAIR SANS CADMIUM</v>
          </cell>
          <cell r="D3562">
            <v>87</v>
          </cell>
          <cell r="E3562"/>
          <cell r="F3562"/>
          <cell r="G3562" t="str">
            <v>LX PAC HB 473MLJNE CL SS CAD</v>
          </cell>
          <cell r="H3562" t="str">
            <v>LQX HEAVY BODY 473ML POT CADMIUM-FREE YELLOW LIGHT</v>
          </cell>
          <cell r="I3562" t="str">
            <v>LX PHB 473ML CAD FRE YELL LGT  SP</v>
          </cell>
          <cell r="J3562">
            <v>44.93</v>
          </cell>
          <cell r="K3562">
            <v>45.83</v>
          </cell>
          <cell r="L3562">
            <v>2.0031159581571301E-2</v>
          </cell>
          <cell r="M3562" t="str">
            <v>Actif</v>
          </cell>
          <cell r="N3562"/>
          <cell r="O3562" t="str">
            <v>LIQUITEX</v>
          </cell>
          <cell r="P3562" t="str">
            <v>FINE ARTS</v>
          </cell>
          <cell r="Q3562" t="str">
            <v>LX ACRYLIC</v>
          </cell>
          <cell r="R3562" t="str">
            <v>HEAVY BODY ACRYLIC</v>
          </cell>
          <cell r="S3562" t="str">
            <v>473ML POT</v>
          </cell>
          <cell r="T3562" t="str">
            <v>Série 3</v>
          </cell>
          <cell r="U3562" t="str">
            <v>X0889</v>
          </cell>
          <cell r="V3562" t="str">
            <v>10102100006334</v>
          </cell>
          <cell r="W3562" t="str">
            <v>32139000</v>
          </cell>
          <cell r="X3562" t="str">
            <v>FRANCE</v>
          </cell>
          <cell r="Y3562">
            <v>1</v>
          </cell>
        </row>
        <row r="3563">
          <cell r="A3563" t="str">
            <v>887452030218</v>
          </cell>
          <cell r="B3563" t="str">
            <v>4412892</v>
          </cell>
          <cell r="C3563" t="str">
            <v>LQX PRO ACRYLIQUE HEAVY BODY 473ML SS CADMIUM ORANGE</v>
          </cell>
          <cell r="D3563">
            <v>87</v>
          </cell>
          <cell r="E3563"/>
          <cell r="F3563"/>
          <cell r="G3563" t="str">
            <v>LX PAC HB 473ML SS CAD ORANGE</v>
          </cell>
          <cell r="H3563" t="str">
            <v>LQX HEAVY BODY 473ML POT CADMIUM-FREE ORANGE</v>
          </cell>
          <cell r="I3563" t="str">
            <v>LX PHB 473ML CAD FREE ORA      SP</v>
          </cell>
          <cell r="J3563">
            <v>56.78</v>
          </cell>
          <cell r="K3563">
            <v>57.92</v>
          </cell>
          <cell r="L3563">
            <v>2.0077492074674189E-2</v>
          </cell>
          <cell r="M3563" t="str">
            <v>Actif</v>
          </cell>
          <cell r="N3563"/>
          <cell r="O3563" t="str">
            <v>LIQUITEX</v>
          </cell>
          <cell r="P3563" t="str">
            <v>FINE ARTS</v>
          </cell>
          <cell r="Q3563" t="str">
            <v>LX ACRYLIC</v>
          </cell>
          <cell r="R3563" t="str">
            <v>HEAVY BODY ACRYLIC</v>
          </cell>
          <cell r="S3563" t="str">
            <v>473ML POT</v>
          </cell>
          <cell r="T3563" t="str">
            <v>Série 4</v>
          </cell>
          <cell r="U3563" t="str">
            <v>X0892</v>
          </cell>
          <cell r="V3563" t="str">
            <v>10102100006334</v>
          </cell>
          <cell r="W3563" t="str">
            <v>32139000</v>
          </cell>
          <cell r="X3563" t="str">
            <v>FRANCE</v>
          </cell>
          <cell r="Y3563">
            <v>1</v>
          </cell>
        </row>
        <row r="3564">
          <cell r="A3564" t="str">
            <v>887452030225</v>
          </cell>
          <cell r="B3564" t="str">
            <v>4412893</v>
          </cell>
          <cell r="C3564" t="str">
            <v>LQX PRO ACRYLIQUE HEAVY BODY 473ML ROUGE CLAIR SANS CADMIUM</v>
          </cell>
          <cell r="D3564">
            <v>87</v>
          </cell>
          <cell r="E3564"/>
          <cell r="F3564"/>
          <cell r="G3564" t="str">
            <v>LX PAC HB 473ML RGE CL SS CAD</v>
          </cell>
          <cell r="H3564" t="str">
            <v>LQX HEAVY BODY 473ML POT CADMIUM-FREE RED LIGHT</v>
          </cell>
          <cell r="I3564" t="str">
            <v>LX PHB 473ML CAD FR RED L      SP</v>
          </cell>
          <cell r="J3564">
            <v>60.95</v>
          </cell>
          <cell r="K3564">
            <v>62.17</v>
          </cell>
          <cell r="L3564">
            <v>2.0016406890894158E-2</v>
          </cell>
          <cell r="M3564" t="str">
            <v>Actif</v>
          </cell>
          <cell r="N3564"/>
          <cell r="O3564" t="str">
            <v>LIQUITEX</v>
          </cell>
          <cell r="P3564" t="str">
            <v>FINE ARTS</v>
          </cell>
          <cell r="Q3564" t="str">
            <v>LX ACRYLIC</v>
          </cell>
          <cell r="R3564" t="str">
            <v>HEAVY BODY ACRYLIC</v>
          </cell>
          <cell r="S3564" t="str">
            <v>473ML POT</v>
          </cell>
          <cell r="T3564" t="str">
            <v>Série 5</v>
          </cell>
          <cell r="U3564" t="str">
            <v>X0893</v>
          </cell>
          <cell r="V3564" t="str">
            <v>10102100006334</v>
          </cell>
          <cell r="W3564" t="str">
            <v>32139000</v>
          </cell>
          <cell r="X3564" t="str">
            <v>FRANCE</v>
          </cell>
          <cell r="Y3564">
            <v>1</v>
          </cell>
        </row>
        <row r="3565">
          <cell r="A3565" t="str">
            <v>887452030232</v>
          </cell>
          <cell r="B3565" t="str">
            <v>4412894</v>
          </cell>
          <cell r="C3565" t="str">
            <v>LQX PRO ACRYLIQUE HEAVY BODY 473ML ROUGE MOYEN SANS CADMIUM</v>
          </cell>
          <cell r="D3565">
            <v>87</v>
          </cell>
          <cell r="E3565"/>
          <cell r="F3565"/>
          <cell r="G3565" t="str">
            <v>LX PAC HB 473ML RGE MOY SS CAD</v>
          </cell>
          <cell r="H3565" t="str">
            <v>LQX HEAVY BODY 473ML POT CADMIUM-FREE RED MEDIUM</v>
          </cell>
          <cell r="I3565" t="str">
            <v>LX PHB 473ML CAD FREE RED MED  SP</v>
          </cell>
          <cell r="J3565">
            <v>60.95</v>
          </cell>
          <cell r="K3565">
            <v>62.17</v>
          </cell>
          <cell r="L3565">
            <v>2.0016406890894158E-2</v>
          </cell>
          <cell r="M3565" t="str">
            <v>Actif</v>
          </cell>
          <cell r="N3565"/>
          <cell r="O3565" t="str">
            <v>LIQUITEX</v>
          </cell>
          <cell r="P3565" t="str">
            <v>FINE ARTS</v>
          </cell>
          <cell r="Q3565" t="str">
            <v>LX ACRYLIC</v>
          </cell>
          <cell r="R3565" t="str">
            <v>HEAVY BODY ACRYLIC</v>
          </cell>
          <cell r="S3565" t="str">
            <v>473ML POT</v>
          </cell>
          <cell r="T3565" t="str">
            <v>Série 5</v>
          </cell>
          <cell r="U3565" t="str">
            <v>X0894</v>
          </cell>
          <cell r="V3565" t="str">
            <v>10102100006334</v>
          </cell>
          <cell r="W3565" t="str">
            <v>32139000</v>
          </cell>
          <cell r="X3565" t="str">
            <v>FRANCE</v>
          </cell>
          <cell r="Y3565">
            <v>1</v>
          </cell>
        </row>
        <row r="3566">
          <cell r="A3566" t="str">
            <v>094376922042</v>
          </cell>
          <cell r="B3566" t="str">
            <v>1045432</v>
          </cell>
          <cell r="C3566" t="str">
            <v>LQX PRO ACRYLIQUE HEAVY BODY 59ML BLANC DE TITANE</v>
          </cell>
          <cell r="D3566">
            <v>87</v>
          </cell>
          <cell r="E3566"/>
          <cell r="F3566"/>
          <cell r="G3566" t="str">
            <v>LX PAC HB 59ML BLANC DE TITANE</v>
          </cell>
          <cell r="H3566" t="str">
            <v>LQX PRO HEAVY BODY 59ML TITAN WHITE</v>
          </cell>
          <cell r="I3566" t="str">
            <v>LX PHB 59ML TITAN WHITE</v>
          </cell>
          <cell r="J3566">
            <v>6.16</v>
          </cell>
          <cell r="K3566">
            <v>6.28</v>
          </cell>
          <cell r="L3566">
            <v>1.9480519480519497E-2</v>
          </cell>
          <cell r="M3566" t="str">
            <v>Actif</v>
          </cell>
          <cell r="N3566"/>
          <cell r="O3566" t="str">
            <v>LIQUITEX</v>
          </cell>
          <cell r="P3566" t="str">
            <v>FINE ARTS</v>
          </cell>
          <cell r="Q3566" t="str">
            <v>LX ACRYLIC</v>
          </cell>
          <cell r="R3566" t="str">
            <v>HEAVY BODY ACRYLIC</v>
          </cell>
          <cell r="S3566" t="str">
            <v>59ML TUBE</v>
          </cell>
          <cell r="T3566" t="str">
            <v>Série 1</v>
          </cell>
          <cell r="U3566" t="str">
            <v>X0432</v>
          </cell>
          <cell r="V3566" t="str">
            <v>10102100006243</v>
          </cell>
          <cell r="W3566" t="str">
            <v>32139000</v>
          </cell>
          <cell r="X3566" t="str">
            <v>FRANCE</v>
          </cell>
          <cell r="Y3566">
            <v>3</v>
          </cell>
        </row>
        <row r="3567">
          <cell r="A3567" t="str">
            <v>887452052166</v>
          </cell>
          <cell r="B3567" t="str">
            <v>8870166</v>
          </cell>
          <cell r="C3567" t="str">
            <v>LQX PRO ACRYLIQUE HEAVY BODY 59ML BLANC TRANSP P/MELANGE ROW</v>
          </cell>
          <cell r="D3567">
            <v>87</v>
          </cell>
          <cell r="E3567" t="str">
            <v>094376922035</v>
          </cell>
          <cell r="F3567" t="str">
            <v>1045430</v>
          </cell>
          <cell r="G3567" t="str">
            <v>LX PAC HB 59ML BLC TR P/MELROW</v>
          </cell>
          <cell r="H3567" t="str">
            <v>LQX PRO HEAVY BODY 59ML TRAN MX WH ROW</v>
          </cell>
          <cell r="I3567" t="str">
            <v>LX PHB 59ML TRAN MX WH ROW     SP</v>
          </cell>
          <cell r="J3567">
            <v>6.16</v>
          </cell>
          <cell r="K3567">
            <v>6.28</v>
          </cell>
          <cell r="L3567">
            <v>1.9480519480519497E-2</v>
          </cell>
          <cell r="M3567" t="str">
            <v>Actif</v>
          </cell>
          <cell r="N3567"/>
          <cell r="O3567" t="str">
            <v>LIQUITEX</v>
          </cell>
          <cell r="P3567" t="str">
            <v>FINE ARTS</v>
          </cell>
          <cell r="Q3567" t="str">
            <v>LX ACRYLIC</v>
          </cell>
          <cell r="R3567" t="str">
            <v>HEAVY BODY ACRYLIC</v>
          </cell>
          <cell r="S3567" t="str">
            <v>59ML TUBE</v>
          </cell>
          <cell r="T3567" t="str">
            <v>Série 1</v>
          </cell>
          <cell r="U3567" t="str">
            <v>X0430</v>
          </cell>
          <cell r="V3567" t="str">
            <v>10102100006243</v>
          </cell>
          <cell r="W3567" t="str">
            <v>32139000</v>
          </cell>
          <cell r="X3567" t="str">
            <v>FRANCE</v>
          </cell>
          <cell r="Y3567">
            <v>3</v>
          </cell>
        </row>
        <row r="3568">
          <cell r="A3568" t="str">
            <v>094376922141</v>
          </cell>
          <cell r="B3568" t="str">
            <v>1045570</v>
          </cell>
          <cell r="C3568" t="str">
            <v>LQX PRO ACRYLIQUE HEAVY BODY 59ML BLEU BRILLANT</v>
          </cell>
          <cell r="D3568">
            <v>87</v>
          </cell>
          <cell r="E3568"/>
          <cell r="F3568"/>
          <cell r="G3568" t="str">
            <v>LX PAC HB 59ML BLEU BRILLANT</v>
          </cell>
          <cell r="H3568" t="str">
            <v>LQX PRO HEAVY BODY 59ML BRILL BLUE</v>
          </cell>
          <cell r="I3568" t="str">
            <v>LX PHB 59ML BRILL BLUE</v>
          </cell>
          <cell r="J3568">
            <v>6.16</v>
          </cell>
          <cell r="K3568">
            <v>6.28</v>
          </cell>
          <cell r="L3568">
            <v>1.9480519480519497E-2</v>
          </cell>
          <cell r="M3568" t="str">
            <v>Actif</v>
          </cell>
          <cell r="N3568"/>
          <cell r="O3568" t="str">
            <v>LIQUITEX</v>
          </cell>
          <cell r="P3568" t="str">
            <v>FINE ARTS</v>
          </cell>
          <cell r="Q3568" t="str">
            <v>LX ACRYLIC</v>
          </cell>
          <cell r="R3568" t="str">
            <v>HEAVY BODY ACRYLIC</v>
          </cell>
          <cell r="S3568" t="str">
            <v>59ML TUBE</v>
          </cell>
          <cell r="T3568" t="str">
            <v>Série 1</v>
          </cell>
          <cell r="U3568" t="str">
            <v>X0570</v>
          </cell>
          <cell r="V3568" t="str">
            <v>10102100006243</v>
          </cell>
          <cell r="W3568" t="str">
            <v>32139000</v>
          </cell>
          <cell r="X3568" t="str">
            <v>FRANCE</v>
          </cell>
          <cell r="Y3568">
            <v>3</v>
          </cell>
        </row>
        <row r="3569">
          <cell r="A3569" t="str">
            <v>094376922257</v>
          </cell>
          <cell r="B3569" t="str">
            <v>1045770</v>
          </cell>
          <cell r="C3569" t="str">
            <v>LQX PRO ACRYLIQUE HEAVY BODY 59ML BLEU CLAIR</v>
          </cell>
          <cell r="D3569">
            <v>87</v>
          </cell>
          <cell r="E3569"/>
          <cell r="F3569"/>
          <cell r="G3569" t="str">
            <v>LX PAC HB 59ML BLEU CLAIR</v>
          </cell>
          <cell r="H3569" t="str">
            <v>LQX PRO HEAVY BODY 59ML P LGT BLUE</v>
          </cell>
          <cell r="I3569" t="str">
            <v>LX PHB 59ML P LGT BLUE</v>
          </cell>
          <cell r="J3569">
            <v>6.16</v>
          </cell>
          <cell r="K3569">
            <v>6.28</v>
          </cell>
          <cell r="L3569">
            <v>1.9480519480519497E-2</v>
          </cell>
          <cell r="M3569" t="str">
            <v>Actif</v>
          </cell>
          <cell r="N3569"/>
          <cell r="O3569" t="str">
            <v>LIQUITEX</v>
          </cell>
          <cell r="P3569" t="str">
            <v>FINE ARTS</v>
          </cell>
          <cell r="Q3569" t="str">
            <v>LX ACRYLIC</v>
          </cell>
          <cell r="R3569" t="str">
            <v>HEAVY BODY ACRYLIC</v>
          </cell>
          <cell r="S3569" t="str">
            <v>59ML TUBE</v>
          </cell>
          <cell r="T3569" t="str">
            <v>Série 1</v>
          </cell>
          <cell r="U3569" t="str">
            <v>X0770</v>
          </cell>
          <cell r="V3569" t="str">
            <v>10102100006243</v>
          </cell>
          <cell r="W3569" t="str">
            <v>32139000</v>
          </cell>
          <cell r="X3569" t="str">
            <v>FRANCE</v>
          </cell>
          <cell r="Y3569">
            <v>3</v>
          </cell>
        </row>
        <row r="3570">
          <cell r="A3570" t="str">
            <v>887452052074</v>
          </cell>
          <cell r="B3570" t="str">
            <v>8870157</v>
          </cell>
          <cell r="C3570" t="str">
            <v>LQX PRO ACRYLIQUE HEAVY BODY 59ML BLEU DE COBALT IMIT ROW</v>
          </cell>
          <cell r="D3570">
            <v>87</v>
          </cell>
          <cell r="E3570" t="str">
            <v>094376921946</v>
          </cell>
          <cell r="F3570" t="str">
            <v>1045381</v>
          </cell>
          <cell r="G3570" t="str">
            <v>LX PAC HB 59ML BLEU COB IM ROW</v>
          </cell>
          <cell r="H3570" t="str">
            <v>LQX PRO HEAVY BODY 59ML COB BLU HU ROW</v>
          </cell>
          <cell r="I3570" t="str">
            <v>LX PHB 59ML COB BLU HU ROW     SP</v>
          </cell>
          <cell r="J3570">
            <v>6.16</v>
          </cell>
          <cell r="K3570">
            <v>6.28</v>
          </cell>
          <cell r="L3570">
            <v>1.9480519480519497E-2</v>
          </cell>
          <cell r="M3570" t="str">
            <v>Actif</v>
          </cell>
          <cell r="N3570"/>
          <cell r="O3570" t="str">
            <v>LIQUITEX</v>
          </cell>
          <cell r="P3570" t="str">
            <v>FINE ARTS</v>
          </cell>
          <cell r="Q3570" t="str">
            <v>LX ACRYLIC</v>
          </cell>
          <cell r="R3570" t="str">
            <v>HEAVY BODY ACRYLIC</v>
          </cell>
          <cell r="S3570" t="str">
            <v>59ML TUBE</v>
          </cell>
          <cell r="T3570" t="str">
            <v>Série 1</v>
          </cell>
          <cell r="U3570" t="str">
            <v>X0381</v>
          </cell>
          <cell r="V3570" t="str">
            <v>10102100006243</v>
          </cell>
          <cell r="W3570" t="str">
            <v>32139000</v>
          </cell>
          <cell r="X3570" t="str">
            <v>FRANCE</v>
          </cell>
          <cell r="Y3570">
            <v>3</v>
          </cell>
        </row>
        <row r="3571">
          <cell r="A3571" t="str">
            <v>094376921953</v>
          </cell>
          <cell r="B3571" t="str">
            <v>1045382</v>
          </cell>
          <cell r="C3571" t="str">
            <v>LQX PRO ACRYLIQUE HEAVY BODY 59ML BLEU OUTREMER NUANCE ROUGE</v>
          </cell>
          <cell r="D3571">
            <v>87</v>
          </cell>
          <cell r="E3571"/>
          <cell r="F3571"/>
          <cell r="G3571" t="str">
            <v>LX PAC HB 59ML BLE OUTREM NRGE</v>
          </cell>
          <cell r="H3571" t="str">
            <v>LQX PRO HEAVY BODY 59ML ULT BLU RS</v>
          </cell>
          <cell r="I3571" t="str">
            <v>LX PHB 59ML ULT BLU RS</v>
          </cell>
          <cell r="J3571">
            <v>6.16</v>
          </cell>
          <cell r="K3571">
            <v>6.28</v>
          </cell>
          <cell r="L3571">
            <v>1.9480519480519497E-2</v>
          </cell>
          <cell r="M3571" t="str">
            <v>Actif</v>
          </cell>
          <cell r="N3571"/>
          <cell r="O3571" t="str">
            <v>LIQUITEX</v>
          </cell>
          <cell r="P3571" t="str">
            <v>FINE ARTS</v>
          </cell>
          <cell r="Q3571" t="str">
            <v>LX ACRYLIC</v>
          </cell>
          <cell r="R3571" t="str">
            <v>HEAVY BODY ACRYLIC</v>
          </cell>
          <cell r="S3571" t="str">
            <v>59ML TUBE</v>
          </cell>
          <cell r="T3571" t="str">
            <v>Série 1</v>
          </cell>
          <cell r="U3571" t="str">
            <v>X0382</v>
          </cell>
          <cell r="V3571" t="str">
            <v>10102100006243</v>
          </cell>
          <cell r="W3571" t="str">
            <v>32139000</v>
          </cell>
          <cell r="X3571" t="str">
            <v>FRANCE</v>
          </cell>
          <cell r="Y3571">
            <v>3</v>
          </cell>
        </row>
        <row r="3572">
          <cell r="A3572" t="str">
            <v>094376921854</v>
          </cell>
          <cell r="B3572" t="str">
            <v>1045316</v>
          </cell>
          <cell r="C3572" t="str">
            <v>LQX PRO ACRYLIQUE HEAVY BODY 59ML BLEU PHTALO NUANCE VERTE</v>
          </cell>
          <cell r="D3572">
            <v>87</v>
          </cell>
          <cell r="E3572"/>
          <cell r="F3572"/>
          <cell r="G3572" t="str">
            <v>LX PAC HB 59ML BLE PHTA N VERT</v>
          </cell>
          <cell r="H3572" t="str">
            <v>LQX PRO HEAVY BODY 59ML PHTH BLU GS</v>
          </cell>
          <cell r="I3572" t="str">
            <v>LX PHB 59ML PHTH BLU GS</v>
          </cell>
          <cell r="J3572">
            <v>6.16</v>
          </cell>
          <cell r="K3572">
            <v>6.28</v>
          </cell>
          <cell r="L3572">
            <v>1.9480519480519497E-2</v>
          </cell>
          <cell r="M3572" t="str">
            <v>Actif</v>
          </cell>
          <cell r="N3572"/>
          <cell r="O3572" t="str">
            <v>LIQUITEX</v>
          </cell>
          <cell r="P3572" t="str">
            <v>FINE ARTS</v>
          </cell>
          <cell r="Q3572" t="str">
            <v>LX ACRYLIC</v>
          </cell>
          <cell r="R3572" t="str">
            <v>HEAVY BODY ACRYLIC</v>
          </cell>
          <cell r="S3572" t="str">
            <v>59ML TUBE</v>
          </cell>
          <cell r="T3572" t="str">
            <v>Série 1</v>
          </cell>
          <cell r="U3572" t="str">
            <v>X0316</v>
          </cell>
          <cell r="V3572" t="str">
            <v>10102100006243</v>
          </cell>
          <cell r="W3572" t="str">
            <v>32139000</v>
          </cell>
          <cell r="X3572" t="str">
            <v>FRANCE</v>
          </cell>
          <cell r="Y3572">
            <v>3</v>
          </cell>
        </row>
        <row r="3573">
          <cell r="A3573" t="str">
            <v>094376921816</v>
          </cell>
          <cell r="B3573" t="str">
            <v>1045310</v>
          </cell>
          <cell r="C3573" t="str">
            <v>LQX PRO ACRYLIQUE HEAVY BODY 59ML GRIS DE PAYNE</v>
          </cell>
          <cell r="D3573">
            <v>87</v>
          </cell>
          <cell r="E3573"/>
          <cell r="F3573"/>
          <cell r="G3573" t="str">
            <v>LX PAC HB 59ML GRIS DE PAYNE</v>
          </cell>
          <cell r="H3573" t="str">
            <v>LQX PRO HEAVY BODY 59ML PAYNE GRAY</v>
          </cell>
          <cell r="I3573" t="str">
            <v>LX PHB 59ML PAYNE GRAY</v>
          </cell>
          <cell r="J3573">
            <v>6.16</v>
          </cell>
          <cell r="K3573">
            <v>6.28</v>
          </cell>
          <cell r="L3573">
            <v>1.9480519480519497E-2</v>
          </cell>
          <cell r="M3573" t="str">
            <v>Actif</v>
          </cell>
          <cell r="N3573"/>
          <cell r="O3573" t="str">
            <v>LIQUITEX</v>
          </cell>
          <cell r="P3573" t="str">
            <v>FINE ARTS</v>
          </cell>
          <cell r="Q3573" t="str">
            <v>LX ACRYLIC</v>
          </cell>
          <cell r="R3573" t="str">
            <v>HEAVY BODY ACRYLIC</v>
          </cell>
          <cell r="S3573" t="str">
            <v>59ML TUBE</v>
          </cell>
          <cell r="T3573" t="str">
            <v>Série 1</v>
          </cell>
          <cell r="U3573" t="str">
            <v>X0310</v>
          </cell>
          <cell r="V3573" t="str">
            <v>10102100006243</v>
          </cell>
          <cell r="W3573" t="str">
            <v>32139000</v>
          </cell>
          <cell r="X3573" t="str">
            <v>FRANCE</v>
          </cell>
          <cell r="Y3573">
            <v>3</v>
          </cell>
        </row>
        <row r="3574">
          <cell r="A3574" t="str">
            <v>094376922165</v>
          </cell>
          <cell r="B3574" t="str">
            <v>1045599</v>
          </cell>
          <cell r="C3574" t="str">
            <v>LQX PRO ACRYLIQUE HEAVY BODY 59ML GRIS NEUTRE N5</v>
          </cell>
          <cell r="D3574">
            <v>87</v>
          </cell>
          <cell r="E3574"/>
          <cell r="F3574"/>
          <cell r="G3574" t="str">
            <v>LX PAC HB 59ML GRIS NEUTRE N5</v>
          </cell>
          <cell r="H3574" t="str">
            <v>LQX PRO HEAVY BODY 59ML N GRYV5/MG</v>
          </cell>
          <cell r="I3574" t="str">
            <v>LX PHB 59ML N GRYV5/MG</v>
          </cell>
          <cell r="J3574">
            <v>6.16</v>
          </cell>
          <cell r="K3574">
            <v>6.28</v>
          </cell>
          <cell r="L3574">
            <v>1.9480519480519497E-2</v>
          </cell>
          <cell r="M3574" t="str">
            <v>Actif</v>
          </cell>
          <cell r="N3574"/>
          <cell r="O3574" t="str">
            <v>LIQUITEX</v>
          </cell>
          <cell r="P3574" t="str">
            <v>FINE ARTS</v>
          </cell>
          <cell r="Q3574" t="str">
            <v>LX ACRYLIC</v>
          </cell>
          <cell r="R3574" t="str">
            <v>HEAVY BODY ACRYLIC</v>
          </cell>
          <cell r="S3574" t="str">
            <v>59ML TUBE</v>
          </cell>
          <cell r="T3574" t="str">
            <v>Série 1</v>
          </cell>
          <cell r="U3574" t="str">
            <v>X0599</v>
          </cell>
          <cell r="V3574" t="str">
            <v>10102100006243</v>
          </cell>
          <cell r="W3574" t="str">
            <v>32139000</v>
          </cell>
          <cell r="X3574" t="str">
            <v>FRANCE</v>
          </cell>
          <cell r="Y3574">
            <v>3</v>
          </cell>
        </row>
        <row r="3575">
          <cell r="A3575" t="str">
            <v>887452048831</v>
          </cell>
          <cell r="B3575" t="str">
            <v>1045208</v>
          </cell>
          <cell r="C3575" t="str">
            <v>LQX PRO ACRYLIQUE HEAVY BODY 59ML INDIGO ROW</v>
          </cell>
          <cell r="D3575">
            <v>87</v>
          </cell>
          <cell r="E3575"/>
          <cell r="F3575"/>
          <cell r="G3575" t="str">
            <v>LX PAC HB 59ML INDIGO ROW</v>
          </cell>
          <cell r="H3575" t="str">
            <v>LQX PRO HEAVY BODY ACRYLIC 59ML INDIGO ROW</v>
          </cell>
          <cell r="I3575" t="str">
            <v>LX PHB 59ML INGO ROW           SP</v>
          </cell>
          <cell r="J3575">
            <v>6.16</v>
          </cell>
          <cell r="K3575">
            <v>6.28</v>
          </cell>
          <cell r="L3575">
            <v>1.9480519480519497E-2</v>
          </cell>
          <cell r="M3575" t="str">
            <v>Actif</v>
          </cell>
          <cell r="N3575"/>
          <cell r="O3575" t="str">
            <v>LIQUITEX</v>
          </cell>
          <cell r="P3575" t="str">
            <v>FINE ARTS</v>
          </cell>
          <cell r="Q3575" t="str">
            <v>LX ACRYLIC</v>
          </cell>
          <cell r="R3575" t="str">
            <v>HEAVY BODY ACRYLIC</v>
          </cell>
          <cell r="S3575" t="str">
            <v>59ML TUBE</v>
          </cell>
          <cell r="T3575" t="str">
            <v>Série 1</v>
          </cell>
          <cell r="U3575" t="str">
            <v>X0208</v>
          </cell>
          <cell r="V3575" t="str">
            <v>10102100006243</v>
          </cell>
          <cell r="W3575" t="str">
            <v>32139000</v>
          </cell>
          <cell r="X3575" t="str">
            <v>FRANCE</v>
          </cell>
          <cell r="Y3575">
            <v>3</v>
          </cell>
        </row>
        <row r="3576">
          <cell r="A3576" t="str">
            <v>887452048817</v>
          </cell>
          <cell r="B3576" t="str">
            <v>1045156</v>
          </cell>
          <cell r="C3576" t="str">
            <v>LQX PRO ACRYLIQUE HEAVY BODY 59ML JAUNE BISMUTH CLAIR ROW</v>
          </cell>
          <cell r="D3576">
            <v>87</v>
          </cell>
          <cell r="E3576"/>
          <cell r="F3576"/>
          <cell r="G3576" t="str">
            <v>LX PAC HB 59ML JNE BISM CL ROW</v>
          </cell>
          <cell r="H3576" t="str">
            <v>LQX PRO HEAVY BODY ACRYLIC 59ML LIGHT BISMUTH YELLOW ROW</v>
          </cell>
          <cell r="I3576" t="str">
            <v>LX PHB 59ML LT BIS YEL ROW     SP</v>
          </cell>
          <cell r="J3576">
            <v>6.16</v>
          </cell>
          <cell r="K3576">
            <v>6.28</v>
          </cell>
          <cell r="L3576">
            <v>1.9480519480519497E-2</v>
          </cell>
          <cell r="M3576" t="str">
            <v>Actif</v>
          </cell>
          <cell r="N3576"/>
          <cell r="O3576" t="str">
            <v>LIQUITEX</v>
          </cell>
          <cell r="P3576" t="str">
            <v>FINE ARTS</v>
          </cell>
          <cell r="Q3576" t="str">
            <v>LX ACRYLIC</v>
          </cell>
          <cell r="R3576" t="str">
            <v>HEAVY BODY ACRYLIC</v>
          </cell>
          <cell r="S3576" t="str">
            <v>59ML TUBE</v>
          </cell>
          <cell r="T3576" t="str">
            <v>Série 1</v>
          </cell>
          <cell r="U3576" t="str">
            <v>X0156</v>
          </cell>
          <cell r="V3576" t="str">
            <v>10102100006243</v>
          </cell>
          <cell r="W3576" t="str">
            <v>32139000</v>
          </cell>
          <cell r="X3576" t="str">
            <v>FRANCE</v>
          </cell>
          <cell r="Y3576">
            <v>3</v>
          </cell>
        </row>
        <row r="3577">
          <cell r="A3577" t="str">
            <v>094376922110</v>
          </cell>
          <cell r="B3577" t="str">
            <v>1045530</v>
          </cell>
          <cell r="C3577" t="str">
            <v>LQX PRO ACRYLIQUE HEAVY BODY 59ML JAUNE BRONZE</v>
          </cell>
          <cell r="D3577">
            <v>87</v>
          </cell>
          <cell r="E3577"/>
          <cell r="F3577"/>
          <cell r="G3577" t="str">
            <v>LX PAC HB 59ML JNE BRONZE</v>
          </cell>
          <cell r="H3577" t="str">
            <v>LQX PRO HEAVY BODY 59ML BRONZE YELL</v>
          </cell>
          <cell r="I3577" t="str">
            <v>LX PHB 59ML BRONZE YEL</v>
          </cell>
          <cell r="J3577">
            <v>6.16</v>
          </cell>
          <cell r="K3577">
            <v>6.28</v>
          </cell>
          <cell r="L3577">
            <v>1.9480519480519497E-2</v>
          </cell>
          <cell r="M3577" t="str">
            <v>Actif</v>
          </cell>
          <cell r="N3577"/>
          <cell r="O3577" t="str">
            <v>LIQUITEX</v>
          </cell>
          <cell r="P3577" t="str">
            <v>FINE ARTS</v>
          </cell>
          <cell r="Q3577" t="str">
            <v>LX ACRYLIC</v>
          </cell>
          <cell r="R3577" t="str">
            <v>HEAVY BODY ACRYLIC</v>
          </cell>
          <cell r="S3577" t="str">
            <v>59ML TUBE</v>
          </cell>
          <cell r="T3577" t="str">
            <v>Série 1</v>
          </cell>
          <cell r="U3577" t="str">
            <v>X0530</v>
          </cell>
          <cell r="V3577" t="str">
            <v>10102100006243</v>
          </cell>
          <cell r="W3577" t="str">
            <v>32139000</v>
          </cell>
          <cell r="X3577" t="str">
            <v>FRANCE</v>
          </cell>
          <cell r="Y3577">
            <v>3</v>
          </cell>
        </row>
        <row r="3578">
          <cell r="A3578" t="str">
            <v>094376921991</v>
          </cell>
          <cell r="B3578" t="str">
            <v>1045411</v>
          </cell>
          <cell r="C3578" t="str">
            <v>LQX PRO ACRYLIQUE HEAVY BODY 59ML JAUNE HANSA CLAIR</v>
          </cell>
          <cell r="D3578">
            <v>87</v>
          </cell>
          <cell r="E3578"/>
          <cell r="F3578"/>
          <cell r="G3578" t="str">
            <v>LX PAC HB 59ML JNE HANSA CLAIR</v>
          </cell>
          <cell r="H3578" t="str">
            <v>LQX PRO HEAVY BODY 59ML YEL LT HAN</v>
          </cell>
          <cell r="I3578" t="str">
            <v>LX PHB 59ML YEL LT HAN</v>
          </cell>
          <cell r="J3578">
            <v>6.16</v>
          </cell>
          <cell r="K3578">
            <v>6.28</v>
          </cell>
          <cell r="L3578">
            <v>1.9480519480519497E-2</v>
          </cell>
          <cell r="M3578" t="str">
            <v>Actif</v>
          </cell>
          <cell r="N3578"/>
          <cell r="O3578" t="str">
            <v>LIQUITEX</v>
          </cell>
          <cell r="P3578" t="str">
            <v>FINE ARTS</v>
          </cell>
          <cell r="Q3578" t="str">
            <v>LX ACRYLIC</v>
          </cell>
          <cell r="R3578" t="str">
            <v>HEAVY BODY ACRYLIC</v>
          </cell>
          <cell r="S3578" t="str">
            <v>59ML TUBE</v>
          </cell>
          <cell r="T3578" t="str">
            <v>Série 1</v>
          </cell>
          <cell r="U3578" t="str">
            <v>X0411</v>
          </cell>
          <cell r="V3578" t="str">
            <v>10102100006243</v>
          </cell>
          <cell r="W3578" t="str">
            <v>32139000</v>
          </cell>
          <cell r="X3578" t="str">
            <v>FRANCE</v>
          </cell>
          <cell r="Y3578">
            <v>3</v>
          </cell>
        </row>
        <row r="3579">
          <cell r="A3579" t="str">
            <v>094376922028</v>
          </cell>
          <cell r="B3579" t="str">
            <v>1045416</v>
          </cell>
          <cell r="C3579" t="str">
            <v>LQX PRO ACRYLIQUE HEAVY BODY 59ML JAUNE OXIDE</v>
          </cell>
          <cell r="D3579">
            <v>87</v>
          </cell>
          <cell r="E3579"/>
          <cell r="F3579"/>
          <cell r="G3579" t="str">
            <v>LX PAC HB 59ML JNE OXIDE</v>
          </cell>
          <cell r="H3579" t="str">
            <v>LQX PRO HEAVY BODY 59ML YEL OXIDE</v>
          </cell>
          <cell r="I3579" t="str">
            <v>LX PHB 59ML YEL OXIDE</v>
          </cell>
          <cell r="J3579">
            <v>6.16</v>
          </cell>
          <cell r="K3579">
            <v>6.28</v>
          </cell>
          <cell r="L3579">
            <v>1.9480519480519497E-2</v>
          </cell>
          <cell r="M3579" t="str">
            <v>Actif</v>
          </cell>
          <cell r="N3579"/>
          <cell r="O3579" t="str">
            <v>LIQUITEX</v>
          </cell>
          <cell r="P3579" t="str">
            <v>FINE ARTS</v>
          </cell>
          <cell r="Q3579" t="str">
            <v>LX ACRYLIC</v>
          </cell>
          <cell r="R3579" t="str">
            <v>HEAVY BODY ACRYLIC</v>
          </cell>
          <cell r="S3579" t="str">
            <v>59ML TUBE</v>
          </cell>
          <cell r="T3579" t="str">
            <v>Série 1</v>
          </cell>
          <cell r="U3579" t="str">
            <v>X0416</v>
          </cell>
          <cell r="V3579" t="str">
            <v>10102100006243</v>
          </cell>
          <cell r="W3579" t="str">
            <v>32139000</v>
          </cell>
          <cell r="X3579" t="str">
            <v>FRANCE</v>
          </cell>
          <cell r="Y3579">
            <v>3</v>
          </cell>
        </row>
        <row r="3580">
          <cell r="A3580" t="str">
            <v>094376922097</v>
          </cell>
          <cell r="B3580" t="str">
            <v>1045500</v>
          </cell>
          <cell r="C3580" t="str">
            <v>LQX PRO ACRYLIQUE HEAVY BODY 59ML MAGENTA MOYEN</v>
          </cell>
          <cell r="D3580">
            <v>87</v>
          </cell>
          <cell r="E3580"/>
          <cell r="F3580"/>
          <cell r="G3580" t="str">
            <v>LX PAC HB 59ML MAGENTA MOYEN</v>
          </cell>
          <cell r="H3580" t="str">
            <v>LQX PRO HEAVY BODY 59ML MED MAGENTA</v>
          </cell>
          <cell r="I3580" t="str">
            <v>LX PHB 59ML MED MAGENTA</v>
          </cell>
          <cell r="J3580">
            <v>6.16</v>
          </cell>
          <cell r="K3580">
            <v>6.28</v>
          </cell>
          <cell r="L3580">
            <v>1.9480519480519497E-2</v>
          </cell>
          <cell r="M3580" t="str">
            <v>Actif</v>
          </cell>
          <cell r="N3580"/>
          <cell r="O3580" t="str">
            <v>LIQUITEX</v>
          </cell>
          <cell r="P3580" t="str">
            <v>FINE ARTS</v>
          </cell>
          <cell r="Q3580" t="str">
            <v>LX ACRYLIC</v>
          </cell>
          <cell r="R3580" t="str">
            <v>HEAVY BODY ACRYLIC</v>
          </cell>
          <cell r="S3580" t="str">
            <v>59ML TUBE</v>
          </cell>
          <cell r="T3580" t="str">
            <v>Série 1</v>
          </cell>
          <cell r="U3580" t="str">
            <v>X0500</v>
          </cell>
          <cell r="V3580" t="str">
            <v>10102100006243</v>
          </cell>
          <cell r="W3580" t="str">
            <v>32139000</v>
          </cell>
          <cell r="X3580" t="str">
            <v>FRANCE</v>
          </cell>
          <cell r="Y3580">
            <v>3</v>
          </cell>
        </row>
        <row r="3581">
          <cell r="A3581" t="str">
            <v>094376921779</v>
          </cell>
          <cell r="B3581" t="str">
            <v>1045276</v>
          </cell>
          <cell r="C3581" t="str">
            <v>LQX PRO ACRYLIQUE HEAVY BODY 59ML NOIR DE MARS</v>
          </cell>
          <cell r="D3581">
            <v>87</v>
          </cell>
          <cell r="E3581"/>
          <cell r="F3581"/>
          <cell r="G3581" t="str">
            <v>LX PAC HB 59ML NOIR DE MARS</v>
          </cell>
          <cell r="H3581" t="str">
            <v>LQX PRO HEAVY BODY 59ML MARS BLACK</v>
          </cell>
          <cell r="I3581" t="str">
            <v>LX PHB 59ML MARS BLACK</v>
          </cell>
          <cell r="J3581">
            <v>6.16</v>
          </cell>
          <cell r="K3581">
            <v>6.28</v>
          </cell>
          <cell r="L3581">
            <v>1.9480519480519497E-2</v>
          </cell>
          <cell r="M3581" t="str">
            <v>Actif</v>
          </cell>
          <cell r="N3581"/>
          <cell r="O3581" t="str">
            <v>LIQUITEX</v>
          </cell>
          <cell r="P3581" t="str">
            <v>FINE ARTS</v>
          </cell>
          <cell r="Q3581" t="str">
            <v>LX ACRYLIC</v>
          </cell>
          <cell r="R3581" t="str">
            <v>HEAVY BODY ACRYLIC</v>
          </cell>
          <cell r="S3581" t="str">
            <v>59ML TUBE</v>
          </cell>
          <cell r="T3581" t="str">
            <v>Série 1</v>
          </cell>
          <cell r="U3581" t="str">
            <v>X0276</v>
          </cell>
          <cell r="V3581" t="str">
            <v>10102100006243</v>
          </cell>
          <cell r="W3581" t="str">
            <v>32139000</v>
          </cell>
          <cell r="X3581" t="str">
            <v>FRANCE</v>
          </cell>
          <cell r="Y3581">
            <v>3</v>
          </cell>
        </row>
        <row r="3582">
          <cell r="A3582" t="str">
            <v>094376921755</v>
          </cell>
          <cell r="B3582" t="str">
            <v>1045244</v>
          </cell>
          <cell r="C3582" t="str">
            <v>LQX PRO ACRYLIQUE HEAVY BODY 59ML NOIR IVOIRE</v>
          </cell>
          <cell r="D3582">
            <v>87</v>
          </cell>
          <cell r="E3582"/>
          <cell r="F3582"/>
          <cell r="G3582" t="str">
            <v>LX PAC HB 59ML NOIR IVOIRE</v>
          </cell>
          <cell r="H3582" t="str">
            <v>LQX PRO HEAVY BODY 59ML IVORY BLACK</v>
          </cell>
          <cell r="I3582" t="str">
            <v>LX PHB 59ML IVORY BLACK</v>
          </cell>
          <cell r="J3582">
            <v>6.16</v>
          </cell>
          <cell r="K3582">
            <v>6.28</v>
          </cell>
          <cell r="L3582">
            <v>1.9480519480519497E-2</v>
          </cell>
          <cell r="M3582" t="str">
            <v>Actif</v>
          </cell>
          <cell r="N3582"/>
          <cell r="O3582" t="str">
            <v>LIQUITEX</v>
          </cell>
          <cell r="P3582" t="str">
            <v>FINE ARTS</v>
          </cell>
          <cell r="Q3582" t="str">
            <v>LX ACRYLIC</v>
          </cell>
          <cell r="R3582" t="str">
            <v>HEAVY BODY ACRYLIC</v>
          </cell>
          <cell r="S3582" t="str">
            <v>59ML TUBE</v>
          </cell>
          <cell r="T3582" t="str">
            <v>Série 1</v>
          </cell>
          <cell r="U3582" t="str">
            <v>X0244</v>
          </cell>
          <cell r="V3582" t="str">
            <v>10102100006243</v>
          </cell>
          <cell r="W3582" t="str">
            <v>32139000</v>
          </cell>
          <cell r="X3582" t="str">
            <v>FRANCE</v>
          </cell>
          <cell r="Y3582">
            <v>3</v>
          </cell>
        </row>
        <row r="3583">
          <cell r="A3583" t="str">
            <v>094376921939</v>
          </cell>
          <cell r="B3583" t="str">
            <v>1045380</v>
          </cell>
          <cell r="C3583" t="str">
            <v>LQX PRO ACRYLIQUE HEAVY BODY 59ML OUTREMER FONCE N. VERTE</v>
          </cell>
          <cell r="D3583">
            <v>87</v>
          </cell>
          <cell r="E3583"/>
          <cell r="F3583"/>
          <cell r="G3583" t="str">
            <v>LX PAC HB 59ML OUTREM FC N VER</v>
          </cell>
          <cell r="H3583" t="str">
            <v>LQX PRO HEAVY BODY 59ML ULTRA BL GS</v>
          </cell>
          <cell r="I3583" t="str">
            <v>LX PHB 59ML ULTRA BL GS</v>
          </cell>
          <cell r="J3583">
            <v>6.16</v>
          </cell>
          <cell r="K3583">
            <v>6.28</v>
          </cell>
          <cell r="L3583">
            <v>1.9480519480519497E-2</v>
          </cell>
          <cell r="M3583" t="str">
            <v>Actif</v>
          </cell>
          <cell r="N3583"/>
          <cell r="O3583" t="str">
            <v>LIQUITEX</v>
          </cell>
          <cell r="P3583" t="str">
            <v>FINE ARTS</v>
          </cell>
          <cell r="Q3583" t="str">
            <v>LX ACRYLIC</v>
          </cell>
          <cell r="R3583" t="str">
            <v>HEAVY BODY ACRYLIC</v>
          </cell>
          <cell r="S3583" t="str">
            <v>59ML TUBE</v>
          </cell>
          <cell r="T3583" t="str">
            <v>Série 1</v>
          </cell>
          <cell r="U3583" t="str">
            <v>X0380</v>
          </cell>
          <cell r="V3583" t="str">
            <v>10102100006243</v>
          </cell>
          <cell r="W3583" t="str">
            <v>32139000</v>
          </cell>
          <cell r="X3583" t="str">
            <v>FRANCE</v>
          </cell>
          <cell r="Y3583">
            <v>3</v>
          </cell>
        </row>
        <row r="3584">
          <cell r="A3584" t="str">
            <v>094376922066</v>
          </cell>
          <cell r="B3584" t="str">
            <v>1045436</v>
          </cell>
          <cell r="C3584" t="str">
            <v>LQX PRO ACRYLIQUE HEAVY BODY 59ML PARCHEMIN</v>
          </cell>
          <cell r="D3584">
            <v>87</v>
          </cell>
          <cell r="E3584"/>
          <cell r="F3584"/>
          <cell r="G3584" t="str">
            <v>LX PAC HB 59ML PARCHEMIN</v>
          </cell>
          <cell r="H3584" t="str">
            <v>LQX PRO HEAVY BODY 59ML PARCHMENT</v>
          </cell>
          <cell r="I3584" t="str">
            <v>LX PHB 59ML PARCHMENT</v>
          </cell>
          <cell r="J3584">
            <v>6.16</v>
          </cell>
          <cell r="K3584">
            <v>6.28</v>
          </cell>
          <cell r="L3584">
            <v>1.9480519480519497E-2</v>
          </cell>
          <cell r="M3584" t="str">
            <v>Actif</v>
          </cell>
          <cell r="N3584"/>
          <cell r="O3584" t="str">
            <v>LIQUITEX</v>
          </cell>
          <cell r="P3584" t="str">
            <v>FINE ARTS</v>
          </cell>
          <cell r="Q3584" t="str">
            <v>LX ACRYLIC</v>
          </cell>
          <cell r="R3584" t="str">
            <v>HEAVY BODY ACRYLIC</v>
          </cell>
          <cell r="S3584" t="str">
            <v>59ML TUBE</v>
          </cell>
          <cell r="T3584" t="str">
            <v>Série 1</v>
          </cell>
          <cell r="U3584" t="str">
            <v>X0436</v>
          </cell>
          <cell r="V3584" t="str">
            <v>10102100006243</v>
          </cell>
          <cell r="W3584" t="str">
            <v>32139000</v>
          </cell>
          <cell r="X3584" t="str">
            <v>FRANCE</v>
          </cell>
          <cell r="Y3584">
            <v>3</v>
          </cell>
        </row>
        <row r="3585">
          <cell r="A3585" t="str">
            <v>094376922158</v>
          </cell>
          <cell r="B3585" t="str">
            <v>1045590</v>
          </cell>
          <cell r="C3585" t="str">
            <v>LQX PRO ACRYLIQUE HEAVY BODY 59ML POURPRE ECLATANT</v>
          </cell>
          <cell r="D3585">
            <v>87</v>
          </cell>
          <cell r="E3585"/>
          <cell r="F3585"/>
          <cell r="G3585" t="str">
            <v>LX PAC HB 59ML POURPRE ECLAT</v>
          </cell>
          <cell r="H3585" t="str">
            <v>LQX PRO HEAVY BODY 59ML BRILL PURP</v>
          </cell>
          <cell r="I3585" t="str">
            <v>LX PHB 59ML BRILL PURP</v>
          </cell>
          <cell r="J3585">
            <v>6.16</v>
          </cell>
          <cell r="K3585">
            <v>6.28</v>
          </cell>
          <cell r="L3585">
            <v>1.9480519480519497E-2</v>
          </cell>
          <cell r="M3585" t="str">
            <v>Actif</v>
          </cell>
          <cell r="N3585"/>
          <cell r="O3585" t="str">
            <v>LIQUITEX</v>
          </cell>
          <cell r="P3585" t="str">
            <v>FINE ARTS</v>
          </cell>
          <cell r="Q3585" t="str">
            <v>LX ACRYLIC</v>
          </cell>
          <cell r="R3585" t="str">
            <v>HEAVY BODY ACRYLIC</v>
          </cell>
          <cell r="S3585" t="str">
            <v>59ML TUBE</v>
          </cell>
          <cell r="T3585" t="str">
            <v>Série 1</v>
          </cell>
          <cell r="U3585" t="str">
            <v>X0590</v>
          </cell>
          <cell r="V3585" t="str">
            <v>10102100006243</v>
          </cell>
          <cell r="W3585" t="str">
            <v>32139000</v>
          </cell>
          <cell r="X3585" t="str">
            <v>FRANCE</v>
          </cell>
          <cell r="Y3585">
            <v>3</v>
          </cell>
        </row>
        <row r="3586">
          <cell r="A3586" t="str">
            <v>094376922264</v>
          </cell>
          <cell r="B3586" t="str">
            <v>1045810</v>
          </cell>
          <cell r="C3586" t="str">
            <v>LQX PRO ACRYLIQUE HEAVY BODY 59ML ROSE CLAIR</v>
          </cell>
          <cell r="D3586">
            <v>87</v>
          </cell>
          <cell r="E3586"/>
          <cell r="F3586"/>
          <cell r="G3586" t="str">
            <v>LX PAC HB 59ML ROSE CLAIR</v>
          </cell>
          <cell r="H3586" t="str">
            <v>LQX PRO HEAVY BODY 59ML LIGHT PINK</v>
          </cell>
          <cell r="I3586" t="str">
            <v>LX PHB 59ML LT PINK</v>
          </cell>
          <cell r="J3586">
            <v>6.16</v>
          </cell>
          <cell r="K3586">
            <v>6.28</v>
          </cell>
          <cell r="L3586">
            <v>1.9480519480519497E-2</v>
          </cell>
          <cell r="M3586" t="str">
            <v>Actif</v>
          </cell>
          <cell r="N3586"/>
          <cell r="O3586" t="str">
            <v>LIQUITEX</v>
          </cell>
          <cell r="P3586" t="str">
            <v>FINE ARTS</v>
          </cell>
          <cell r="Q3586" t="str">
            <v>LX ACRYLIC</v>
          </cell>
          <cell r="R3586" t="str">
            <v>HEAVY BODY ACRYLIC</v>
          </cell>
          <cell r="S3586" t="str">
            <v>59ML TUBE</v>
          </cell>
          <cell r="T3586" t="str">
            <v>Série 1</v>
          </cell>
          <cell r="U3586" t="str">
            <v>X0810</v>
          </cell>
          <cell r="V3586" t="str">
            <v>10102100006243</v>
          </cell>
          <cell r="W3586" t="str">
            <v>32139000</v>
          </cell>
          <cell r="X3586" t="str">
            <v>FRANCE</v>
          </cell>
          <cell r="Y3586">
            <v>3</v>
          </cell>
        </row>
        <row r="3587">
          <cell r="A3587" t="str">
            <v>094376921915</v>
          </cell>
          <cell r="B3587" t="str">
            <v>1045335</v>
          </cell>
          <cell r="C3587" t="str">
            <v>LQX PRO ACRYLIQUE HEAVY BODY 59ML ROUGE DE MARS</v>
          </cell>
          <cell r="D3587">
            <v>87</v>
          </cell>
          <cell r="E3587"/>
          <cell r="F3587"/>
          <cell r="G3587" t="str">
            <v>LX PAC HB 59ML RGE DE MARS</v>
          </cell>
          <cell r="H3587" t="str">
            <v>LQX PRO HEAVY BODY 59ML RED OXIDE</v>
          </cell>
          <cell r="I3587" t="str">
            <v>LX PHB 59ML RED OXIDE</v>
          </cell>
          <cell r="J3587">
            <v>6.16</v>
          </cell>
          <cell r="K3587">
            <v>6.28</v>
          </cell>
          <cell r="L3587">
            <v>1.9480519480519497E-2</v>
          </cell>
          <cell r="M3587" t="str">
            <v>Actif</v>
          </cell>
          <cell r="N3587"/>
          <cell r="O3587" t="str">
            <v>LIQUITEX</v>
          </cell>
          <cell r="P3587" t="str">
            <v>FINE ARTS</v>
          </cell>
          <cell r="Q3587" t="str">
            <v>LX ACRYLIC</v>
          </cell>
          <cell r="R3587" t="str">
            <v>HEAVY BODY ACRYLIC</v>
          </cell>
          <cell r="S3587" t="str">
            <v>59ML TUBE</v>
          </cell>
          <cell r="T3587" t="str">
            <v>Série 1</v>
          </cell>
          <cell r="U3587" t="str">
            <v>X0335</v>
          </cell>
          <cell r="V3587" t="str">
            <v>10102100006243</v>
          </cell>
          <cell r="W3587" t="str">
            <v>32139000</v>
          </cell>
          <cell r="X3587" t="str">
            <v>FRANCE</v>
          </cell>
          <cell r="Y3587">
            <v>3</v>
          </cell>
        </row>
        <row r="3588">
          <cell r="A3588" t="str">
            <v>887452062851</v>
          </cell>
          <cell r="B3588" t="str">
            <v>8870526</v>
          </cell>
          <cell r="C3588" t="str">
            <v>LQX PRO ACRYLIQUE HEAVY BODY 59ML TERRE OMBRE BRULEE ROW</v>
          </cell>
          <cell r="D3588">
            <v>87</v>
          </cell>
          <cell r="E3588" t="str">
            <v>094376921434</v>
          </cell>
          <cell r="F3588" t="str">
            <v>1045128</v>
          </cell>
          <cell r="G3588" t="str">
            <v>LX PAC HB 59ML T O B ROW</v>
          </cell>
          <cell r="H3588" t="str">
            <v>LQX PRO HEAVY BODY 59ML BURNT UMBER ROW</v>
          </cell>
          <cell r="I3588" t="str">
            <v>LX PHB 59ML BURNT UMBER ROW    SP</v>
          </cell>
          <cell r="J3588">
            <v>6.16</v>
          </cell>
          <cell r="K3588">
            <v>6.28</v>
          </cell>
          <cell r="L3588">
            <v>1.9480519480519497E-2</v>
          </cell>
          <cell r="M3588" t="str">
            <v>Changement EAN 2024</v>
          </cell>
          <cell r="N3588"/>
          <cell r="O3588" t="str">
            <v>LIQUITEX</v>
          </cell>
          <cell r="P3588" t="str">
            <v>FINE ARTS</v>
          </cell>
          <cell r="Q3588" t="str">
            <v>LX ACRYLIC</v>
          </cell>
          <cell r="R3588" t="str">
            <v>HEAVY BODY ACRYLIC</v>
          </cell>
          <cell r="S3588" t="str">
            <v>59ML TUBE</v>
          </cell>
          <cell r="T3588" t="str">
            <v>Série 1</v>
          </cell>
          <cell r="U3588" t="str">
            <v>X0128</v>
          </cell>
          <cell r="V3588" t="str">
            <v>10102100006243</v>
          </cell>
          <cell r="W3588" t="str">
            <v>32139000</v>
          </cell>
          <cell r="X3588" t="str">
            <v>FRANCE</v>
          </cell>
          <cell r="Y3588">
            <v>3</v>
          </cell>
        </row>
        <row r="3589">
          <cell r="A3589" t="str">
            <v>887452062875</v>
          </cell>
          <cell r="B3589" t="str">
            <v>8870528</v>
          </cell>
          <cell r="C3589" t="str">
            <v>LQX PRO ACRYLIQUE HEAVY BODY 59ML TERRE OMBRE NATURELLE ROW</v>
          </cell>
          <cell r="D3589">
            <v>87</v>
          </cell>
          <cell r="E3589" t="str">
            <v>094376921908</v>
          </cell>
          <cell r="F3589" t="str">
            <v>1045331</v>
          </cell>
          <cell r="G3589" t="str">
            <v>LX PAC HB 59ML T O N ROW</v>
          </cell>
          <cell r="H3589" t="str">
            <v>LQX PRO HEAVY BODY 59ML RAW UMBER ROW</v>
          </cell>
          <cell r="I3589" t="str">
            <v>LX PHB 59ML RAW UMBER ROW      SP</v>
          </cell>
          <cell r="J3589">
            <v>6.16</v>
          </cell>
          <cell r="K3589">
            <v>6.28</v>
          </cell>
          <cell r="L3589">
            <v>1.9480519480519497E-2</v>
          </cell>
          <cell r="M3589" t="str">
            <v>Changement EAN 2024</v>
          </cell>
          <cell r="N3589"/>
          <cell r="O3589" t="str">
            <v>LIQUITEX</v>
          </cell>
          <cell r="P3589" t="str">
            <v>FINE ARTS</v>
          </cell>
          <cell r="Q3589" t="str">
            <v>LX ACRYLIC</v>
          </cell>
          <cell r="R3589" t="str">
            <v>HEAVY BODY ACRYLIC</v>
          </cell>
          <cell r="S3589" t="str">
            <v>59ML TUBE</v>
          </cell>
          <cell r="T3589" t="str">
            <v>Série 1</v>
          </cell>
          <cell r="U3589" t="str">
            <v>X0331</v>
          </cell>
          <cell r="V3589" t="str">
            <v>10102100006243</v>
          </cell>
          <cell r="W3589" t="str">
            <v>32139000</v>
          </cell>
          <cell r="X3589" t="str">
            <v>FRANCE</v>
          </cell>
          <cell r="Y3589">
            <v>3</v>
          </cell>
        </row>
        <row r="3590">
          <cell r="A3590" t="str">
            <v>094376921427</v>
          </cell>
          <cell r="B3590" t="str">
            <v>1045127</v>
          </cell>
          <cell r="C3590" t="str">
            <v>LQX PRO ACRYLIQUE HEAVY BODY 59ML TERRE SIENNE BRULEE</v>
          </cell>
          <cell r="D3590">
            <v>87</v>
          </cell>
          <cell r="E3590"/>
          <cell r="F3590"/>
          <cell r="G3590" t="str">
            <v>LX PAC HB 59ML T S B</v>
          </cell>
          <cell r="H3590" t="str">
            <v>LQX PRO HEAVY BODY 59ML BNT SIENNA</v>
          </cell>
          <cell r="I3590" t="str">
            <v>LX PHB 59ML BNT SIENNA</v>
          </cell>
          <cell r="J3590">
            <v>6.16</v>
          </cell>
          <cell r="K3590">
            <v>6.28</v>
          </cell>
          <cell r="L3590">
            <v>1.9480519480519497E-2</v>
          </cell>
          <cell r="M3590" t="str">
            <v>Actif</v>
          </cell>
          <cell r="N3590"/>
          <cell r="O3590" t="str">
            <v>LIQUITEX</v>
          </cell>
          <cell r="P3590" t="str">
            <v>FINE ARTS</v>
          </cell>
          <cell r="Q3590" t="str">
            <v>LX ACRYLIC</v>
          </cell>
          <cell r="R3590" t="str">
            <v>HEAVY BODY ACRYLIC</v>
          </cell>
          <cell r="S3590" t="str">
            <v>59ML TUBE</v>
          </cell>
          <cell r="T3590" t="str">
            <v>Série 1</v>
          </cell>
          <cell r="U3590" t="str">
            <v>X0127</v>
          </cell>
          <cell r="V3590" t="str">
            <v>10102100006243</v>
          </cell>
          <cell r="W3590" t="str">
            <v>32139000</v>
          </cell>
          <cell r="X3590" t="str">
            <v>FRANCE</v>
          </cell>
          <cell r="Y3590">
            <v>3</v>
          </cell>
        </row>
        <row r="3591">
          <cell r="A3591" t="str">
            <v>094376921892</v>
          </cell>
          <cell r="B3591" t="str">
            <v>1045330</v>
          </cell>
          <cell r="C3591" t="str">
            <v>LQX PRO ACRYLIQUE HEAVY BODY 59ML TERRE SIENNE NATURELLE</v>
          </cell>
          <cell r="D3591">
            <v>87</v>
          </cell>
          <cell r="E3591"/>
          <cell r="F3591"/>
          <cell r="G3591" t="str">
            <v>LX PAC HB 59ML T S N</v>
          </cell>
          <cell r="H3591" t="str">
            <v>LQX PRO HEAVY BODY 59ML RAW SIENNA</v>
          </cell>
          <cell r="I3591" t="str">
            <v>LX PHB 59ML RAW SIENNA</v>
          </cell>
          <cell r="J3591">
            <v>6.16</v>
          </cell>
          <cell r="K3591">
            <v>6.28</v>
          </cell>
          <cell r="L3591">
            <v>1.9480519480519497E-2</v>
          </cell>
          <cell r="M3591" t="str">
            <v>Actif</v>
          </cell>
          <cell r="N3591"/>
          <cell r="O3591" t="str">
            <v>LIQUITEX</v>
          </cell>
          <cell r="P3591" t="str">
            <v>FINE ARTS</v>
          </cell>
          <cell r="Q3591" t="str">
            <v>LX ACRYLIC</v>
          </cell>
          <cell r="R3591" t="str">
            <v>HEAVY BODY ACRYLIC</v>
          </cell>
          <cell r="S3591" t="str">
            <v>59ML TUBE</v>
          </cell>
          <cell r="T3591" t="str">
            <v>Série 1</v>
          </cell>
          <cell r="U3591" t="str">
            <v>X0330</v>
          </cell>
          <cell r="V3591" t="str">
            <v>10102100006243</v>
          </cell>
          <cell r="W3591" t="str">
            <v>32139000</v>
          </cell>
          <cell r="X3591" t="str">
            <v>FRANCE</v>
          </cell>
          <cell r="Y3591">
            <v>3</v>
          </cell>
        </row>
        <row r="3592">
          <cell r="A3592" t="str">
            <v>094376922059</v>
          </cell>
          <cell r="B3592" t="str">
            <v>1045434</v>
          </cell>
          <cell r="C3592" t="str">
            <v>LQX PRO ACRYLIQUE HEAVY BODY 59ML TITANE ECRU</v>
          </cell>
          <cell r="D3592">
            <v>87</v>
          </cell>
          <cell r="E3592"/>
          <cell r="F3592"/>
          <cell r="G3592" t="str">
            <v>LX PAC HB 59ML TITANE ECRU</v>
          </cell>
          <cell r="H3592" t="str">
            <v>LQX PRO HEAVY BODY 59ML UNBL TITAN</v>
          </cell>
          <cell r="I3592" t="str">
            <v>LX PHB 59ML UNBL TITAN</v>
          </cell>
          <cell r="J3592">
            <v>6.16</v>
          </cell>
          <cell r="K3592">
            <v>6.28</v>
          </cell>
          <cell r="L3592">
            <v>1.9480519480519497E-2</v>
          </cell>
          <cell r="M3592" t="str">
            <v>Actif</v>
          </cell>
          <cell r="N3592"/>
          <cell r="O3592" t="str">
            <v>LIQUITEX</v>
          </cell>
          <cell r="P3592" t="str">
            <v>FINE ARTS</v>
          </cell>
          <cell r="Q3592" t="str">
            <v>LX ACRYLIC</v>
          </cell>
          <cell r="R3592" t="str">
            <v>HEAVY BODY ACRYLIC</v>
          </cell>
          <cell r="S3592" t="str">
            <v>59ML TUBE</v>
          </cell>
          <cell r="T3592" t="str">
            <v>Série 1</v>
          </cell>
          <cell r="U3592" t="str">
            <v>X0434</v>
          </cell>
          <cell r="V3592" t="str">
            <v>10102100006243</v>
          </cell>
          <cell r="W3592" t="str">
            <v>32139000</v>
          </cell>
          <cell r="X3592" t="str">
            <v>FRANCE</v>
          </cell>
          <cell r="Y3592">
            <v>3</v>
          </cell>
        </row>
        <row r="3593">
          <cell r="A3593" t="str">
            <v>094376922202</v>
          </cell>
          <cell r="B3593" t="str">
            <v>1045660</v>
          </cell>
          <cell r="C3593" t="str">
            <v>LQX PRO ACRYLIQUE HEAVY BODY 59ML VERT D'EAU ECLATANT</v>
          </cell>
          <cell r="D3593">
            <v>87</v>
          </cell>
          <cell r="E3593"/>
          <cell r="F3593"/>
          <cell r="G3593" t="str">
            <v>LX PAC HB 59ML VERT EAU ECLAT</v>
          </cell>
          <cell r="H3593" t="str">
            <v>LQX PRO HEAVY BODY 59ML BT AQU GRN</v>
          </cell>
          <cell r="I3593" t="str">
            <v>LX PHB 59ML BT AQU GRN</v>
          </cell>
          <cell r="J3593">
            <v>6.16</v>
          </cell>
          <cell r="K3593">
            <v>6.28</v>
          </cell>
          <cell r="L3593">
            <v>1.9480519480519497E-2</v>
          </cell>
          <cell r="M3593" t="str">
            <v>Actif</v>
          </cell>
          <cell r="N3593"/>
          <cell r="O3593" t="str">
            <v>LIQUITEX</v>
          </cell>
          <cell r="P3593" t="str">
            <v>FINE ARTS</v>
          </cell>
          <cell r="Q3593" t="str">
            <v>LX ACRYLIC</v>
          </cell>
          <cell r="R3593" t="str">
            <v>HEAVY BODY ACRYLIC</v>
          </cell>
          <cell r="S3593" t="str">
            <v>59ML TUBE</v>
          </cell>
          <cell r="T3593" t="str">
            <v>Série 1</v>
          </cell>
          <cell r="U3593" t="str">
            <v>X0660</v>
          </cell>
          <cell r="V3593" t="str">
            <v>10102100006243</v>
          </cell>
          <cell r="W3593" t="str">
            <v>32139000</v>
          </cell>
          <cell r="X3593" t="str">
            <v>FRANCE</v>
          </cell>
          <cell r="Y3593">
            <v>3</v>
          </cell>
        </row>
        <row r="3594">
          <cell r="A3594" t="str">
            <v>887452062882</v>
          </cell>
          <cell r="B3594" t="str">
            <v>8870529</v>
          </cell>
          <cell r="C3594" t="str">
            <v>LQX PRO ACRYLIQUE HEAVY BODY 59ML VERT EMERAUDE IMIT ROW</v>
          </cell>
          <cell r="D3594">
            <v>87</v>
          </cell>
          <cell r="E3594" t="str">
            <v>094376921984</v>
          </cell>
          <cell r="F3594" t="str">
            <v>1045398</v>
          </cell>
          <cell r="G3594" t="str">
            <v>LX PAC HB 59ML VER EMER IM ROW</v>
          </cell>
          <cell r="H3594" t="str">
            <v>LQX PRO HEAVY BODY 59ML P VIRI HUE ROW</v>
          </cell>
          <cell r="I3594" t="str">
            <v>LX PHB 59ML P VIRI HUE ROW     SP</v>
          </cell>
          <cell r="J3594">
            <v>6.16</v>
          </cell>
          <cell r="K3594">
            <v>6.28</v>
          </cell>
          <cell r="L3594">
            <v>1.9480519480519497E-2</v>
          </cell>
          <cell r="M3594" t="str">
            <v>Changement EAN 2024</v>
          </cell>
          <cell r="N3594"/>
          <cell r="O3594" t="str">
            <v>LIQUITEX</v>
          </cell>
          <cell r="P3594" t="str">
            <v>FINE ARTS</v>
          </cell>
          <cell r="Q3594" t="str">
            <v>LX ACRYLIC</v>
          </cell>
          <cell r="R3594" t="str">
            <v>HEAVY BODY ACRYLIC</v>
          </cell>
          <cell r="S3594" t="str">
            <v>59ML TUBE</v>
          </cell>
          <cell r="T3594" t="str">
            <v>Série 1</v>
          </cell>
          <cell r="U3594" t="str">
            <v>X0398</v>
          </cell>
          <cell r="V3594" t="str">
            <v>10102100006243</v>
          </cell>
          <cell r="W3594" t="str">
            <v>32139000</v>
          </cell>
          <cell r="X3594" t="str">
            <v>FRANCE</v>
          </cell>
          <cell r="Y3594">
            <v>3</v>
          </cell>
        </row>
        <row r="3595">
          <cell r="A3595" t="str">
            <v>094376921601</v>
          </cell>
          <cell r="B3595" t="str">
            <v>1045225</v>
          </cell>
          <cell r="C3595" t="str">
            <v>LQX PRO ACRYLIQUE HEAVY BODY 59ML VERT HOOK FONCEE IMIT</v>
          </cell>
          <cell r="D3595">
            <v>87</v>
          </cell>
          <cell r="E3595"/>
          <cell r="F3595"/>
          <cell r="G3595" t="str">
            <v>LX PAC HB 59ML VERT HOOK FC IM</v>
          </cell>
          <cell r="H3595" t="str">
            <v>LQX PRO HEAVY BODY 59ML P HK GR DP</v>
          </cell>
          <cell r="I3595" t="str">
            <v>LX PHB 59ML HK GR DP</v>
          </cell>
          <cell r="J3595">
            <v>6.16</v>
          </cell>
          <cell r="K3595">
            <v>6.28</v>
          </cell>
          <cell r="L3595">
            <v>1.9480519480519497E-2</v>
          </cell>
          <cell r="M3595" t="str">
            <v>Actif</v>
          </cell>
          <cell r="N3595"/>
          <cell r="O3595" t="str">
            <v>LIQUITEX</v>
          </cell>
          <cell r="P3595" t="str">
            <v>FINE ARTS</v>
          </cell>
          <cell r="Q3595" t="str">
            <v>LX ACRYLIC</v>
          </cell>
          <cell r="R3595" t="str">
            <v>HEAVY BODY ACRYLIC</v>
          </cell>
          <cell r="S3595" t="str">
            <v>59ML TUBE</v>
          </cell>
          <cell r="T3595" t="str">
            <v>Série 1</v>
          </cell>
          <cell r="U3595" t="str">
            <v>X0225</v>
          </cell>
          <cell r="V3595" t="str">
            <v>10102100006243</v>
          </cell>
          <cell r="W3595" t="str">
            <v>32139000</v>
          </cell>
          <cell r="X3595" t="str">
            <v>FRANCE</v>
          </cell>
          <cell r="Y3595">
            <v>3</v>
          </cell>
        </row>
        <row r="3596">
          <cell r="A3596" t="str">
            <v>094376921595</v>
          </cell>
          <cell r="B3596" t="str">
            <v>1045224</v>
          </cell>
          <cell r="C3596" t="str">
            <v>LQX PRO ACRYLIQUE HEAVY BODY 59ML VERT HOOKER IMITATION</v>
          </cell>
          <cell r="D3596">
            <v>87</v>
          </cell>
          <cell r="E3596"/>
          <cell r="F3596"/>
          <cell r="G3596" t="str">
            <v>LX PAC HB 59ML VERT HOOKER IMI</v>
          </cell>
          <cell r="H3596" t="str">
            <v>LQX PRO HEAVY BODY 59ML P HK GR HU</v>
          </cell>
          <cell r="I3596" t="str">
            <v>LX PHB 59ML HK GR HU</v>
          </cell>
          <cell r="J3596">
            <v>6.16</v>
          </cell>
          <cell r="K3596">
            <v>6.28</v>
          </cell>
          <cell r="L3596">
            <v>1.9480519480519497E-2</v>
          </cell>
          <cell r="M3596" t="str">
            <v>Actif</v>
          </cell>
          <cell r="N3596"/>
          <cell r="O3596" t="str">
            <v>LIQUITEX</v>
          </cell>
          <cell r="P3596" t="str">
            <v>FINE ARTS</v>
          </cell>
          <cell r="Q3596" t="str">
            <v>LX ACRYLIC</v>
          </cell>
          <cell r="R3596" t="str">
            <v>HEAVY BODY ACRYLIC</v>
          </cell>
          <cell r="S3596" t="str">
            <v>59ML TUBE</v>
          </cell>
          <cell r="T3596" t="str">
            <v>Série 1</v>
          </cell>
          <cell r="U3596" t="str">
            <v>X0224</v>
          </cell>
          <cell r="V3596" t="str">
            <v>10102100006243</v>
          </cell>
          <cell r="W3596" t="str">
            <v>32139000</v>
          </cell>
          <cell r="X3596" t="str">
            <v>FRANCE</v>
          </cell>
          <cell r="Y3596">
            <v>3</v>
          </cell>
        </row>
        <row r="3597">
          <cell r="A3597" t="str">
            <v>094376922288</v>
          </cell>
          <cell r="B3597" t="str">
            <v>1045840</v>
          </cell>
          <cell r="C3597" t="str">
            <v>LQX PRO ACRYLIQUE HEAVY BODY 59ML VERT JAUNE ECLATANT</v>
          </cell>
          <cell r="D3597">
            <v>87</v>
          </cell>
          <cell r="E3597"/>
          <cell r="F3597"/>
          <cell r="G3597" t="str">
            <v>LX PAC HB 59ML VER JNE ECLAT</v>
          </cell>
          <cell r="H3597" t="str">
            <v>LQX PRO HEAVY BODY 59ML BRILL YL GN</v>
          </cell>
          <cell r="I3597" t="str">
            <v>LX PHB 59ML BRILL YL GN</v>
          </cell>
          <cell r="J3597">
            <v>6.16</v>
          </cell>
          <cell r="K3597">
            <v>6.28</v>
          </cell>
          <cell r="L3597">
            <v>1.9480519480519497E-2</v>
          </cell>
          <cell r="M3597" t="str">
            <v>Actif</v>
          </cell>
          <cell r="N3597"/>
          <cell r="O3597" t="str">
            <v>LIQUITEX</v>
          </cell>
          <cell r="P3597" t="str">
            <v>FINE ARTS</v>
          </cell>
          <cell r="Q3597" t="str">
            <v>LX ACRYLIC</v>
          </cell>
          <cell r="R3597" t="str">
            <v>HEAVY BODY ACRYLIC</v>
          </cell>
          <cell r="S3597" t="str">
            <v>59ML TUBE</v>
          </cell>
          <cell r="T3597" t="str">
            <v>Série 1</v>
          </cell>
          <cell r="U3597" t="str">
            <v>X0840</v>
          </cell>
          <cell r="V3597" t="str">
            <v>10102100006243</v>
          </cell>
          <cell r="W3597" t="str">
            <v>32139000</v>
          </cell>
          <cell r="X3597" t="str">
            <v>FRANCE</v>
          </cell>
          <cell r="Y3597">
            <v>3</v>
          </cell>
        </row>
        <row r="3598">
          <cell r="A3598" t="str">
            <v>094376921885</v>
          </cell>
          <cell r="B3598" t="str">
            <v>1045319</v>
          </cell>
          <cell r="C3598" t="str">
            <v>LQX PRO ACRYLIQUE HEAVY BODY 59ML VERT JAUNE PHTALOCYANINE</v>
          </cell>
          <cell r="D3598">
            <v>87</v>
          </cell>
          <cell r="E3598"/>
          <cell r="F3598"/>
          <cell r="G3598" t="str">
            <v>LX PAC HB 59ML VERT JNE PHTALO</v>
          </cell>
          <cell r="H3598" t="str">
            <v>LQX PRO HEAVY BODY 59ML PTH GRN YS</v>
          </cell>
          <cell r="I3598" t="str">
            <v>LX PHB 59ML PTH GRN YS</v>
          </cell>
          <cell r="J3598">
            <v>6.16</v>
          </cell>
          <cell r="K3598">
            <v>6.28</v>
          </cell>
          <cell r="L3598">
            <v>1.9480519480519497E-2</v>
          </cell>
          <cell r="M3598" t="str">
            <v>Actif</v>
          </cell>
          <cell r="N3598"/>
          <cell r="O3598" t="str">
            <v>LIQUITEX</v>
          </cell>
          <cell r="P3598" t="str">
            <v>FINE ARTS</v>
          </cell>
          <cell r="Q3598" t="str">
            <v>LX ACRYLIC</v>
          </cell>
          <cell r="R3598" t="str">
            <v>HEAVY BODY ACRYLIC</v>
          </cell>
          <cell r="S3598" t="str">
            <v>59ML TUBE</v>
          </cell>
          <cell r="T3598" t="str">
            <v>Série 1</v>
          </cell>
          <cell r="U3598" t="str">
            <v>X0319</v>
          </cell>
          <cell r="V3598" t="str">
            <v>10102100006243</v>
          </cell>
          <cell r="W3598" t="str">
            <v>32139000</v>
          </cell>
          <cell r="X3598" t="str">
            <v>FRANCE</v>
          </cell>
          <cell r="Y3598">
            <v>3</v>
          </cell>
        </row>
        <row r="3599">
          <cell r="A3599" t="str">
            <v>887452048824</v>
          </cell>
          <cell r="B3599" t="str">
            <v>1045313</v>
          </cell>
          <cell r="C3599" t="str">
            <v>LQX PRO ACRYLIQUE HEAVY BODY 59ML VERT PHTALO CLAIR ROW</v>
          </cell>
          <cell r="D3599">
            <v>87</v>
          </cell>
          <cell r="E3599"/>
          <cell r="F3599"/>
          <cell r="G3599" t="str">
            <v>LX PAC HB 59ML VER PHTA CL ROW</v>
          </cell>
          <cell r="H3599" t="str">
            <v>LQX PRO HEAVY BODY ACRYLIC 59ML LIGHT PHTHALO GREEN ROW</v>
          </cell>
          <cell r="I3599" t="str">
            <v>LX PHB 59ML LT PHTA GR ROW     SP</v>
          </cell>
          <cell r="J3599">
            <v>6.16</v>
          </cell>
          <cell r="K3599">
            <v>6.28</v>
          </cell>
          <cell r="L3599">
            <v>1.9480519480519497E-2</v>
          </cell>
          <cell r="M3599" t="str">
            <v>Actif</v>
          </cell>
          <cell r="N3599"/>
          <cell r="O3599" t="str">
            <v>LIQUITEX</v>
          </cell>
          <cell r="P3599" t="str">
            <v>FINE ARTS</v>
          </cell>
          <cell r="Q3599" t="str">
            <v>LX ACRYLIC</v>
          </cell>
          <cell r="R3599" t="str">
            <v>HEAVY BODY ACRYLIC</v>
          </cell>
          <cell r="S3599" t="str">
            <v>59ML TUBE</v>
          </cell>
          <cell r="T3599" t="str">
            <v>Série 1</v>
          </cell>
          <cell r="U3599" t="str">
            <v>X0313</v>
          </cell>
          <cell r="V3599" t="str">
            <v>10102100006243</v>
          </cell>
          <cell r="W3599" t="str">
            <v>32139000</v>
          </cell>
          <cell r="X3599" t="str">
            <v>FRANCE</v>
          </cell>
          <cell r="Y3599">
            <v>3</v>
          </cell>
        </row>
        <row r="3600">
          <cell r="A3600" t="str">
            <v>094376921861</v>
          </cell>
          <cell r="B3600" t="str">
            <v>1045317</v>
          </cell>
          <cell r="C3600" t="str">
            <v>LQX PRO ACRYLIQUE HEAVY BODY 59ML VERT PHTALOCYANINE</v>
          </cell>
          <cell r="D3600">
            <v>87</v>
          </cell>
          <cell r="E3600"/>
          <cell r="F3600"/>
          <cell r="G3600" t="str">
            <v>LX PAC HB 59ML VERT PHTALO</v>
          </cell>
          <cell r="H3600" t="str">
            <v>LQX PRO HEAVY BODY 59ML PHTH GRN BS</v>
          </cell>
          <cell r="I3600" t="str">
            <v>LX PHB 59ML PHTH GRN BS</v>
          </cell>
          <cell r="J3600">
            <v>6.16</v>
          </cell>
          <cell r="K3600">
            <v>6.28</v>
          </cell>
          <cell r="L3600">
            <v>1.9480519480519497E-2</v>
          </cell>
          <cell r="M3600" t="str">
            <v>Actif</v>
          </cell>
          <cell r="N3600"/>
          <cell r="O3600" t="str">
            <v>LIQUITEX</v>
          </cell>
          <cell r="P3600" t="str">
            <v>FINE ARTS</v>
          </cell>
          <cell r="Q3600" t="str">
            <v>LX ACRYLIC</v>
          </cell>
          <cell r="R3600" t="str">
            <v>HEAVY BODY ACRYLIC</v>
          </cell>
          <cell r="S3600" t="str">
            <v>59ML TUBE</v>
          </cell>
          <cell r="T3600" t="str">
            <v>Série 1</v>
          </cell>
          <cell r="U3600" t="str">
            <v>X0317</v>
          </cell>
          <cell r="V3600" t="str">
            <v>10102100006243</v>
          </cell>
          <cell r="W3600" t="str">
            <v>32139000</v>
          </cell>
          <cell r="X3600" t="str">
            <v>FRANCE</v>
          </cell>
          <cell r="Y3600">
            <v>3</v>
          </cell>
        </row>
        <row r="3601">
          <cell r="A3601" t="str">
            <v>094376922240</v>
          </cell>
          <cell r="B3601" t="str">
            <v>1045740</v>
          </cell>
          <cell r="C3601" t="str">
            <v>LQX PRO ACRYLIQUE HEAVY BODY 59ML VERT VIF CITRON</v>
          </cell>
          <cell r="D3601">
            <v>87</v>
          </cell>
          <cell r="E3601"/>
          <cell r="F3601"/>
          <cell r="G3601" t="str">
            <v>LX PAC HB 59ML VERT VIF CITRON</v>
          </cell>
          <cell r="H3601" t="str">
            <v>LQX PRO HEAVY BODY 59ML VIV LM GRN</v>
          </cell>
          <cell r="I3601" t="str">
            <v>LX PHB 59ML VIV LM GRN</v>
          </cell>
          <cell r="J3601">
            <v>6.16</v>
          </cell>
          <cell r="K3601">
            <v>6.28</v>
          </cell>
          <cell r="L3601">
            <v>1.9480519480519497E-2</v>
          </cell>
          <cell r="M3601" t="str">
            <v>Actif</v>
          </cell>
          <cell r="N3601"/>
          <cell r="O3601" t="str">
            <v>LIQUITEX</v>
          </cell>
          <cell r="P3601" t="str">
            <v>FINE ARTS</v>
          </cell>
          <cell r="Q3601" t="str">
            <v>LX ACRYLIC</v>
          </cell>
          <cell r="R3601" t="str">
            <v>HEAVY BODY ACRYLIC</v>
          </cell>
          <cell r="S3601" t="str">
            <v>59ML TUBE</v>
          </cell>
          <cell r="T3601" t="str">
            <v>Série 1</v>
          </cell>
          <cell r="U3601" t="str">
            <v>X0740</v>
          </cell>
          <cell r="V3601" t="str">
            <v>10102100006243</v>
          </cell>
          <cell r="W3601" t="str">
            <v>32139000</v>
          </cell>
          <cell r="X3601" t="str">
            <v>FRANCE</v>
          </cell>
          <cell r="Y3601">
            <v>3</v>
          </cell>
        </row>
        <row r="3602">
          <cell r="A3602" t="str">
            <v>094376922219</v>
          </cell>
          <cell r="B3602" t="str">
            <v>1045680</v>
          </cell>
          <cell r="C3602" t="str">
            <v>LQX PRO ACRYLIQUE HEAVY BODY 59ML VIOLET BLEU CLAIR</v>
          </cell>
          <cell r="D3602">
            <v>87</v>
          </cell>
          <cell r="E3602"/>
          <cell r="F3602"/>
          <cell r="G3602" t="str">
            <v>LX PAC HB 59ML VIOLET BLEU CL</v>
          </cell>
          <cell r="H3602" t="str">
            <v>LQX PRO HEAVY BODY 59ML LT BL VIOL</v>
          </cell>
          <cell r="I3602" t="str">
            <v>LX PHB 59ML LT BL VIOL</v>
          </cell>
          <cell r="J3602">
            <v>6.16</v>
          </cell>
          <cell r="K3602">
            <v>6.28</v>
          </cell>
          <cell r="L3602">
            <v>1.9480519480519497E-2</v>
          </cell>
          <cell r="M3602" t="str">
            <v>Actif</v>
          </cell>
          <cell r="N3602"/>
          <cell r="O3602" t="str">
            <v>LIQUITEX</v>
          </cell>
          <cell r="P3602" t="str">
            <v>FINE ARTS</v>
          </cell>
          <cell r="Q3602" t="str">
            <v>LX ACRYLIC</v>
          </cell>
          <cell r="R3602" t="str">
            <v>HEAVY BODY ACRYLIC</v>
          </cell>
          <cell r="S3602" t="str">
            <v>59ML TUBE</v>
          </cell>
          <cell r="T3602" t="str">
            <v>Série 1</v>
          </cell>
          <cell r="U3602" t="str">
            <v>X0680</v>
          </cell>
          <cell r="V3602" t="str">
            <v>10102100006243</v>
          </cell>
          <cell r="W3602" t="str">
            <v>32139000</v>
          </cell>
          <cell r="X3602" t="str">
            <v>FRANCE</v>
          </cell>
          <cell r="Y3602">
            <v>3</v>
          </cell>
        </row>
        <row r="3603">
          <cell r="A3603" t="str">
            <v>887452051633</v>
          </cell>
          <cell r="B3603" t="str">
            <v>8870113</v>
          </cell>
          <cell r="C3603" t="str">
            <v>LQX PRO ACRYLIQUE HEAVY BODY 59ML ALIZARINE CRAM PER I ROW</v>
          </cell>
          <cell r="D3603">
            <v>87</v>
          </cell>
          <cell r="E3603" t="str">
            <v>094376921397</v>
          </cell>
          <cell r="F3603" t="str">
            <v>1045116</v>
          </cell>
          <cell r="G3603" t="str">
            <v>LX PAC HB 59ML ALI CRA P I ROW</v>
          </cell>
          <cell r="H3603" t="str">
            <v>LQX PRO HEAVY BODY 59ML P AL CRIM H ROW</v>
          </cell>
          <cell r="I3603" t="str">
            <v>LX PHB 59ML P AL CRIM H ROW    SP</v>
          </cell>
          <cell r="J3603">
            <v>8.01</v>
          </cell>
          <cell r="K3603">
            <v>8.17</v>
          </cell>
          <cell r="L3603">
            <v>1.9975031210986285E-2</v>
          </cell>
          <cell r="M3603" t="str">
            <v>Actif</v>
          </cell>
          <cell r="N3603"/>
          <cell r="O3603" t="str">
            <v>LIQUITEX</v>
          </cell>
          <cell r="P3603" t="str">
            <v>FINE ARTS</v>
          </cell>
          <cell r="Q3603" t="str">
            <v>LX ACRYLIC</v>
          </cell>
          <cell r="R3603" t="str">
            <v>HEAVY BODY ACRYLIC</v>
          </cell>
          <cell r="S3603" t="str">
            <v>59ML TUBE</v>
          </cell>
          <cell r="T3603" t="str">
            <v>Série 2</v>
          </cell>
          <cell r="U3603" t="str">
            <v>X0116</v>
          </cell>
          <cell r="V3603" t="str">
            <v>10102100006243</v>
          </cell>
          <cell r="W3603" t="str">
            <v>32139000</v>
          </cell>
          <cell r="X3603" t="str">
            <v>FRANCE</v>
          </cell>
          <cell r="Y3603">
            <v>3</v>
          </cell>
        </row>
        <row r="3604">
          <cell r="A3604" t="str">
            <v>094376921694</v>
          </cell>
          <cell r="B3604" t="str">
            <v>1045236</v>
          </cell>
          <cell r="C3604" t="str">
            <v>LQX PRO ACRYLIQUE HEAVY BODY 59ML ARGENT IRIDESCENT</v>
          </cell>
          <cell r="D3604">
            <v>87</v>
          </cell>
          <cell r="E3604"/>
          <cell r="F3604"/>
          <cell r="G3604" t="str">
            <v>LX PAC HB 59ML ARGENT IRI</v>
          </cell>
          <cell r="H3604" t="str">
            <v>LQX PRO HEAVY BODY 59ML IRI SILVER</v>
          </cell>
          <cell r="I3604" t="str">
            <v>LX PHB 59ML IRI BRI SILVER</v>
          </cell>
          <cell r="J3604">
            <v>8.01</v>
          </cell>
          <cell r="K3604">
            <v>8.17</v>
          </cell>
          <cell r="L3604">
            <v>1.9975031210986285E-2</v>
          </cell>
          <cell r="M3604" t="str">
            <v>Actif</v>
          </cell>
          <cell r="N3604"/>
          <cell r="O3604" t="str">
            <v>LIQUITEX</v>
          </cell>
          <cell r="P3604" t="str">
            <v>FINE ARTS</v>
          </cell>
          <cell r="Q3604" t="str">
            <v>LX ACRYLIC</v>
          </cell>
          <cell r="R3604" t="str">
            <v>HEAVY BODY ACRYLIC</v>
          </cell>
          <cell r="S3604" t="str">
            <v>59ML TUBE</v>
          </cell>
          <cell r="T3604" t="str">
            <v>Série 2</v>
          </cell>
          <cell r="U3604" t="str">
            <v>X0236</v>
          </cell>
          <cell r="V3604" t="str">
            <v>10102100006243</v>
          </cell>
          <cell r="W3604" t="str">
            <v>32139000</v>
          </cell>
          <cell r="X3604" t="str">
            <v>FRANCE</v>
          </cell>
          <cell r="Y3604">
            <v>3</v>
          </cell>
        </row>
        <row r="3605">
          <cell r="A3605" t="str">
            <v>094376921724</v>
          </cell>
          <cell r="B3605" t="str">
            <v>1045239</v>
          </cell>
          <cell r="C3605" t="str">
            <v>LQX PRO ACRYLIQUE HEAVY BODY 59ML ARGENT RICHE IRIDESCENT</v>
          </cell>
          <cell r="D3605">
            <v>87</v>
          </cell>
          <cell r="E3605"/>
          <cell r="F3605"/>
          <cell r="G3605" t="str">
            <v>LX PAC HB 59ML ARGENT RICHE IR</v>
          </cell>
          <cell r="H3605" t="str">
            <v>LQX PRO HEAVY BODY 59ML IR RH SILVER</v>
          </cell>
          <cell r="I3605" t="str">
            <v>LX PHB 59ML IRI RH SILVER</v>
          </cell>
          <cell r="J3605">
            <v>8.01</v>
          </cell>
          <cell r="K3605">
            <v>8.17</v>
          </cell>
          <cell r="L3605">
            <v>1.9975031210986285E-2</v>
          </cell>
          <cell r="M3605" t="str">
            <v>Actif</v>
          </cell>
          <cell r="N3605"/>
          <cell r="O3605" t="str">
            <v>LIQUITEX</v>
          </cell>
          <cell r="P3605" t="str">
            <v>FINE ARTS</v>
          </cell>
          <cell r="Q3605" t="str">
            <v>LX ACRYLIC</v>
          </cell>
          <cell r="R3605" t="str">
            <v>HEAVY BODY ACRYLIC</v>
          </cell>
          <cell r="S3605" t="str">
            <v>59ML TUBE</v>
          </cell>
          <cell r="T3605" t="str">
            <v>Série 2</v>
          </cell>
          <cell r="U3605" t="str">
            <v>X0239</v>
          </cell>
          <cell r="V3605" t="str">
            <v>10102100006243</v>
          </cell>
          <cell r="W3605" t="str">
            <v>32139000</v>
          </cell>
          <cell r="X3605" t="str">
            <v>FRANCE</v>
          </cell>
          <cell r="Y3605">
            <v>3</v>
          </cell>
        </row>
        <row r="3606">
          <cell r="A3606" t="str">
            <v>094376921717</v>
          </cell>
          <cell r="B3606" t="str">
            <v>1045238</v>
          </cell>
          <cell r="C3606" t="str">
            <v>LQX PRO ACRYLIQUE HEAVY BODY 59ML BLANC IRIDESCENT</v>
          </cell>
          <cell r="D3606">
            <v>87</v>
          </cell>
          <cell r="E3606"/>
          <cell r="F3606"/>
          <cell r="G3606" t="str">
            <v>LX PAC HB 59ML BLANC IRI</v>
          </cell>
          <cell r="H3606" t="str">
            <v>LQX PRO HEAVY BODY 59ML IRI WHITE</v>
          </cell>
          <cell r="I3606" t="str">
            <v>LX PHB 59ML IRI WHITE</v>
          </cell>
          <cell r="J3606">
            <v>8.01</v>
          </cell>
          <cell r="K3606">
            <v>8.17</v>
          </cell>
          <cell r="L3606">
            <v>1.9975031210986285E-2</v>
          </cell>
          <cell r="M3606" t="str">
            <v>Actif</v>
          </cell>
          <cell r="N3606"/>
          <cell r="O3606" t="str">
            <v>LIQUITEX</v>
          </cell>
          <cell r="P3606" t="str">
            <v>FINE ARTS</v>
          </cell>
          <cell r="Q3606" t="str">
            <v>LX ACRYLIC</v>
          </cell>
          <cell r="R3606" t="str">
            <v>HEAVY BODY ACRYLIC</v>
          </cell>
          <cell r="S3606" t="str">
            <v>59ML TUBE</v>
          </cell>
          <cell r="T3606" t="str">
            <v>Série 2</v>
          </cell>
          <cell r="U3606" t="str">
            <v>X0238</v>
          </cell>
          <cell r="V3606" t="str">
            <v>10102100006243</v>
          </cell>
          <cell r="W3606" t="str">
            <v>32139000</v>
          </cell>
          <cell r="X3606" t="str">
            <v>FRANCE</v>
          </cell>
          <cell r="Y3606">
            <v>3</v>
          </cell>
        </row>
        <row r="3607">
          <cell r="A3607" t="str">
            <v>094376922080</v>
          </cell>
          <cell r="B3607" t="str">
            <v>1045470</v>
          </cell>
          <cell r="C3607" t="str">
            <v>LQX PRO ACRYLIQUE HEAVY BODY 59ML BLEU CERULEUM IMITATION</v>
          </cell>
          <cell r="D3607">
            <v>87</v>
          </cell>
          <cell r="E3607"/>
          <cell r="F3607"/>
          <cell r="G3607" t="str">
            <v>LX PAC HB 59ML BLEU CERUL IMIT</v>
          </cell>
          <cell r="H3607" t="str">
            <v>LQX PRO HEAVY BODY 59ML CER BLUE HU</v>
          </cell>
          <cell r="I3607" t="str">
            <v>LX PHB 59ML CER BLUE HU</v>
          </cell>
          <cell r="J3607">
            <v>8.01</v>
          </cell>
          <cell r="K3607">
            <v>8.17</v>
          </cell>
          <cell r="L3607">
            <v>1.9975031210986285E-2</v>
          </cell>
          <cell r="M3607" t="str">
            <v>Actif</v>
          </cell>
          <cell r="N3607"/>
          <cell r="O3607" t="str">
            <v>LIQUITEX</v>
          </cell>
          <cell r="P3607" t="str">
            <v>FINE ARTS</v>
          </cell>
          <cell r="Q3607" t="str">
            <v>LX ACRYLIC</v>
          </cell>
          <cell r="R3607" t="str">
            <v>HEAVY BODY ACRYLIC</v>
          </cell>
          <cell r="S3607" t="str">
            <v>59ML TUBE</v>
          </cell>
          <cell r="T3607" t="str">
            <v>Série 2</v>
          </cell>
          <cell r="U3607" t="str">
            <v>X0470</v>
          </cell>
          <cell r="V3607" t="str">
            <v>10102100006243</v>
          </cell>
          <cell r="W3607" t="str">
            <v>32139000</v>
          </cell>
          <cell r="X3607" t="str">
            <v>FRANCE</v>
          </cell>
          <cell r="Y3607">
            <v>3</v>
          </cell>
        </row>
        <row r="3608">
          <cell r="A3608" t="str">
            <v>094376921878</v>
          </cell>
          <cell r="B3608" t="str">
            <v>1045320</v>
          </cell>
          <cell r="C3608" t="str">
            <v>LQX PRO ACRYLIQUE HEAVY BODY 59ML BLEU DE PRUSSE IMITATION</v>
          </cell>
          <cell r="D3608">
            <v>87</v>
          </cell>
          <cell r="E3608"/>
          <cell r="F3608"/>
          <cell r="G3608" t="str">
            <v>LX PAC HB 59ML BLEU PRUSSE IM</v>
          </cell>
          <cell r="H3608" t="str">
            <v>LQX PRO HEAVY BODY 59ML PRUS BLUE H</v>
          </cell>
          <cell r="I3608" t="str">
            <v>LX PHB 59ML PRUS BLUE H</v>
          </cell>
          <cell r="J3608">
            <v>8.01</v>
          </cell>
          <cell r="K3608">
            <v>8.17</v>
          </cell>
          <cell r="L3608">
            <v>1.9975031210986285E-2</v>
          </cell>
          <cell r="M3608" t="str">
            <v>Actif</v>
          </cell>
          <cell r="N3608"/>
          <cell r="O3608" t="str">
            <v>LIQUITEX</v>
          </cell>
          <cell r="P3608" t="str">
            <v>FINE ARTS</v>
          </cell>
          <cell r="Q3608" t="str">
            <v>LX ACRYLIC</v>
          </cell>
          <cell r="R3608" t="str">
            <v>HEAVY BODY ACRYLIC</v>
          </cell>
          <cell r="S3608" t="str">
            <v>59ML TUBE</v>
          </cell>
          <cell r="T3608" t="str">
            <v>Série 2</v>
          </cell>
          <cell r="U3608" t="str">
            <v>X0320</v>
          </cell>
          <cell r="V3608" t="str">
            <v>10102100006243</v>
          </cell>
          <cell r="W3608" t="str">
            <v>32139000</v>
          </cell>
          <cell r="X3608" t="str">
            <v>FRANCE</v>
          </cell>
          <cell r="Y3608">
            <v>3</v>
          </cell>
        </row>
        <row r="3609">
          <cell r="A3609" t="str">
            <v>887452048794</v>
          </cell>
          <cell r="B3609" t="str">
            <v>1045984</v>
          </cell>
          <cell r="C3609" t="str">
            <v>LQX PRO ACRYLIQUE HEAVY BODY 59ML BLEU FLUORESCENT ROW</v>
          </cell>
          <cell r="D3609">
            <v>87</v>
          </cell>
          <cell r="E3609"/>
          <cell r="F3609"/>
          <cell r="G3609" t="str">
            <v>LX PAC HB 59ML BLEU FLUO ROW</v>
          </cell>
          <cell r="H3609" t="str">
            <v>LQX PRO HEAVY BODY ACRYLIC 59ML FLUORESCENT BLUE ROW</v>
          </cell>
          <cell r="I3609" t="str">
            <v>LX PHB 59ML FLUO BL ROW        SP</v>
          </cell>
          <cell r="J3609">
            <v>8.01</v>
          </cell>
          <cell r="K3609">
            <v>8.17</v>
          </cell>
          <cell r="L3609">
            <v>1.9975031210986285E-2</v>
          </cell>
          <cell r="M3609" t="str">
            <v>Actif</v>
          </cell>
          <cell r="N3609"/>
          <cell r="O3609" t="str">
            <v>LIQUITEX</v>
          </cell>
          <cell r="P3609" t="str">
            <v>FINE ARTS</v>
          </cell>
          <cell r="Q3609" t="str">
            <v>LX ACRYLIC</v>
          </cell>
          <cell r="R3609" t="str">
            <v>HEAVY BODY ACRYLIC</v>
          </cell>
          <cell r="S3609" t="str">
            <v>59ML TUBE</v>
          </cell>
          <cell r="T3609" t="str">
            <v>Série 2</v>
          </cell>
          <cell r="U3609" t="str">
            <v>X0984</v>
          </cell>
          <cell r="V3609" t="str">
            <v>10102100006243</v>
          </cell>
          <cell r="W3609" t="str">
            <v>32139000</v>
          </cell>
          <cell r="X3609" t="str">
            <v>FRANCE</v>
          </cell>
          <cell r="Y3609">
            <v>3</v>
          </cell>
        </row>
        <row r="3610">
          <cell r="A3610" t="str">
            <v>094376943405</v>
          </cell>
          <cell r="B3610" t="str">
            <v>1045314</v>
          </cell>
          <cell r="C3610" t="str">
            <v>LQX PRO ACRYLIQUE HEAVY BODY 59ML BLEU PHTALOCYANINE N. RGE</v>
          </cell>
          <cell r="D3610">
            <v>87</v>
          </cell>
          <cell r="E3610"/>
          <cell r="F3610"/>
          <cell r="G3610" t="str">
            <v>LX PAC HB 59ML BLE PHTAL N RGE</v>
          </cell>
          <cell r="H3610" t="str">
            <v>LQX PRO HEAVY BODY 59ML PHTH BLU RS</v>
          </cell>
          <cell r="I3610" t="str">
            <v>LX PHB 59ML PHTH BLU RS</v>
          </cell>
          <cell r="J3610">
            <v>8.01</v>
          </cell>
          <cell r="K3610">
            <v>8.17</v>
          </cell>
          <cell r="L3610">
            <v>1.9975031210986285E-2</v>
          </cell>
          <cell r="M3610" t="str">
            <v>Actif</v>
          </cell>
          <cell r="N3610"/>
          <cell r="O3610" t="str">
            <v>LIQUITEX</v>
          </cell>
          <cell r="P3610" t="str">
            <v>FINE ARTS</v>
          </cell>
          <cell r="Q3610" t="str">
            <v>LX ACRYLIC</v>
          </cell>
          <cell r="R3610" t="str">
            <v>HEAVY BODY ACRYLIC</v>
          </cell>
          <cell r="S3610" t="str">
            <v>59ML TUBE</v>
          </cell>
          <cell r="T3610" t="str">
            <v>Série 2</v>
          </cell>
          <cell r="U3610" t="str">
            <v>X0314</v>
          </cell>
          <cell r="V3610" t="str">
            <v>10102100006243</v>
          </cell>
          <cell r="W3610" t="str">
            <v>32139000</v>
          </cell>
          <cell r="X3610" t="str">
            <v>FRANCE</v>
          </cell>
          <cell r="Y3610">
            <v>3</v>
          </cell>
        </row>
        <row r="3611">
          <cell r="A3611" t="str">
            <v>094376921625</v>
          </cell>
          <cell r="B3611" t="str">
            <v>1045229</v>
          </cell>
          <cell r="C3611" t="str">
            <v>LQX PRO ACRYLIQUE HEAVY BODY 59ML BRONZE RICHE IRIDESCENT</v>
          </cell>
          <cell r="D3611">
            <v>87</v>
          </cell>
          <cell r="E3611"/>
          <cell r="F3611"/>
          <cell r="G3611" t="str">
            <v>LX PAC HB 59ML BRONZ RICHE IRI</v>
          </cell>
          <cell r="H3611" t="str">
            <v>LQX PRO HEAVY BODY 59ML IRI RI BRO</v>
          </cell>
          <cell r="I3611" t="str">
            <v>LX PHB 59ML IRI RICH BRO</v>
          </cell>
          <cell r="J3611">
            <v>8.01</v>
          </cell>
          <cell r="K3611">
            <v>8.17</v>
          </cell>
          <cell r="L3611">
            <v>1.9975031210986285E-2</v>
          </cell>
          <cell r="M3611" t="str">
            <v>Actif</v>
          </cell>
          <cell r="N3611"/>
          <cell r="O3611" t="str">
            <v>LIQUITEX</v>
          </cell>
          <cell r="P3611" t="str">
            <v>FINE ARTS</v>
          </cell>
          <cell r="Q3611" t="str">
            <v>LX ACRYLIC</v>
          </cell>
          <cell r="R3611" t="str">
            <v>HEAVY BODY ACRYLIC</v>
          </cell>
          <cell r="S3611" t="str">
            <v>59ML TUBE</v>
          </cell>
          <cell r="T3611" t="str">
            <v>Série 2</v>
          </cell>
          <cell r="U3611" t="str">
            <v>X0229</v>
          </cell>
          <cell r="V3611" t="str">
            <v>10102100006243</v>
          </cell>
          <cell r="W3611" t="str">
            <v>32139000</v>
          </cell>
          <cell r="X3611" t="str">
            <v>FRANCE</v>
          </cell>
          <cell r="Y3611">
            <v>3</v>
          </cell>
        </row>
        <row r="3612">
          <cell r="A3612" t="str">
            <v>094376921632</v>
          </cell>
          <cell r="B3612" t="str">
            <v>1045230</v>
          </cell>
          <cell r="C3612" t="str">
            <v>LQX PRO ACRYLIQUE HEAVY BODY 59ML CUIVRE RICHE IRIDESCENT</v>
          </cell>
          <cell r="D3612">
            <v>87</v>
          </cell>
          <cell r="E3612"/>
          <cell r="F3612"/>
          <cell r="G3612" t="str">
            <v>LX PAC HB 59ML CUIVR RICHE IRI</v>
          </cell>
          <cell r="H3612" t="str">
            <v>LQX PRO HEAVY BODY 59ML IR RICH COPP</v>
          </cell>
          <cell r="I3612" t="str">
            <v>LX PHB 59ML IRI RICH COPP</v>
          </cell>
          <cell r="J3612">
            <v>8.01</v>
          </cell>
          <cell r="K3612">
            <v>8.17</v>
          </cell>
          <cell r="L3612">
            <v>1.9975031210986285E-2</v>
          </cell>
          <cell r="M3612" t="str">
            <v>Actif</v>
          </cell>
          <cell r="N3612"/>
          <cell r="O3612" t="str">
            <v>LIQUITEX</v>
          </cell>
          <cell r="P3612" t="str">
            <v>FINE ARTS</v>
          </cell>
          <cell r="Q3612" t="str">
            <v>LX ACRYLIC</v>
          </cell>
          <cell r="R3612" t="str">
            <v>HEAVY BODY ACRYLIC</v>
          </cell>
          <cell r="S3612" t="str">
            <v>59ML TUBE</v>
          </cell>
          <cell r="T3612" t="str">
            <v>Série 2</v>
          </cell>
          <cell r="U3612" t="str">
            <v>X0230</v>
          </cell>
          <cell r="V3612" t="str">
            <v>10102100006243</v>
          </cell>
          <cell r="W3612" t="str">
            <v>32139000</v>
          </cell>
          <cell r="X3612" t="str">
            <v>FRANCE</v>
          </cell>
          <cell r="Y3612">
            <v>3</v>
          </cell>
        </row>
        <row r="3613">
          <cell r="A3613" t="str">
            <v>094376922172</v>
          </cell>
          <cell r="B3613" t="str">
            <v>1045601</v>
          </cell>
          <cell r="C3613" t="str">
            <v>LQX PRO ACRYLIQUE HEAVY BODY 59ML JAUNE DE NAPLES IMITATION</v>
          </cell>
          <cell r="D3613">
            <v>87</v>
          </cell>
          <cell r="E3613"/>
          <cell r="F3613"/>
          <cell r="G3613" t="str">
            <v>LX PAC HB 59ML JNE NAPLES IMIT</v>
          </cell>
          <cell r="H3613" t="str">
            <v>LQX PRO HEAVY BODY 59ML NAP YEL HUE</v>
          </cell>
          <cell r="I3613" t="str">
            <v>LX PHB 59ML NAP YEL HUE</v>
          </cell>
          <cell r="J3613">
            <v>8.01</v>
          </cell>
          <cell r="K3613">
            <v>8.17</v>
          </cell>
          <cell r="L3613">
            <v>1.9975031210986285E-2</v>
          </cell>
          <cell r="M3613" t="str">
            <v>Actif</v>
          </cell>
          <cell r="N3613"/>
          <cell r="O3613" t="str">
            <v>LIQUITEX</v>
          </cell>
          <cell r="P3613" t="str">
            <v>FINE ARTS</v>
          </cell>
          <cell r="Q3613" t="str">
            <v>LX ACRYLIC</v>
          </cell>
          <cell r="R3613" t="str">
            <v>HEAVY BODY ACRYLIC</v>
          </cell>
          <cell r="S3613" t="str">
            <v>59ML TUBE</v>
          </cell>
          <cell r="T3613" t="str">
            <v>Série 2</v>
          </cell>
          <cell r="U3613" t="str">
            <v>X0601</v>
          </cell>
          <cell r="V3613" t="str">
            <v>10102100006243</v>
          </cell>
          <cell r="W3613" t="str">
            <v>32139000</v>
          </cell>
          <cell r="X3613" t="str">
            <v>FRANCE</v>
          </cell>
          <cell r="Y3613">
            <v>3</v>
          </cell>
        </row>
        <row r="3614">
          <cell r="A3614" t="str">
            <v>887452048756</v>
          </cell>
          <cell r="B3614" t="str">
            <v>1045981</v>
          </cell>
          <cell r="C3614" t="str">
            <v>LQX PRO ACRYLIQUE HEAVY BODY 59ML JAUNE FLUORESCENT ROW</v>
          </cell>
          <cell r="D3614">
            <v>87</v>
          </cell>
          <cell r="E3614"/>
          <cell r="F3614"/>
          <cell r="G3614" t="str">
            <v>LX PAC HB 59ML JNE FLUO ROW</v>
          </cell>
          <cell r="H3614" t="str">
            <v>LQX PRO HEAVY BODY ACRYLIC 59ML FLUORESCENT YELLOW ROW</v>
          </cell>
          <cell r="I3614" t="str">
            <v>LX PHB 59ML FLUO YEL ROW       SP</v>
          </cell>
          <cell r="J3614">
            <v>8.01</v>
          </cell>
          <cell r="K3614">
            <v>8.17</v>
          </cell>
          <cell r="L3614">
            <v>1.9975031210986285E-2</v>
          </cell>
          <cell r="M3614" t="str">
            <v>Actif</v>
          </cell>
          <cell r="N3614"/>
          <cell r="O3614" t="str">
            <v>LIQUITEX</v>
          </cell>
          <cell r="P3614" t="str">
            <v>FINE ARTS</v>
          </cell>
          <cell r="Q3614" t="str">
            <v>LX ACRYLIC</v>
          </cell>
          <cell r="R3614" t="str">
            <v>HEAVY BODY ACRYLIC</v>
          </cell>
          <cell r="S3614" t="str">
            <v>59ML TUBE</v>
          </cell>
          <cell r="T3614" t="str">
            <v>Série 2</v>
          </cell>
          <cell r="U3614" t="str">
            <v>X0981</v>
          </cell>
          <cell r="V3614" t="str">
            <v>10102100006243</v>
          </cell>
          <cell r="W3614" t="str">
            <v>32139000</v>
          </cell>
          <cell r="X3614" t="str">
            <v>FRANCE</v>
          </cell>
          <cell r="Y3614">
            <v>3</v>
          </cell>
        </row>
        <row r="3615">
          <cell r="A3615" t="str">
            <v>094376943443</v>
          </cell>
          <cell r="B3615" t="str">
            <v>1045324</v>
          </cell>
          <cell r="C3615" t="str">
            <v>LQX PRO ACRYLIQUE HEAVY BODY 59ML JAUNE INDIEN</v>
          </cell>
          <cell r="D3615">
            <v>87</v>
          </cell>
          <cell r="E3615"/>
          <cell r="F3615"/>
          <cell r="G3615" t="str">
            <v>LX PAC HB 59ML JNE INDIEN</v>
          </cell>
          <cell r="H3615" t="str">
            <v>LQX PRO HEAVY BODY 59ML INDIAN YELL</v>
          </cell>
          <cell r="I3615" t="str">
            <v>LX PHB 59ML INDIAN YEL</v>
          </cell>
          <cell r="J3615">
            <v>8.01</v>
          </cell>
          <cell r="K3615">
            <v>8.17</v>
          </cell>
          <cell r="L3615">
            <v>1.9975031210986285E-2</v>
          </cell>
          <cell r="M3615" t="str">
            <v>Actif</v>
          </cell>
          <cell r="N3615"/>
          <cell r="O3615" t="str">
            <v>LIQUITEX</v>
          </cell>
          <cell r="P3615" t="str">
            <v>FINE ARTS</v>
          </cell>
          <cell r="Q3615" t="str">
            <v>LX ACRYLIC</v>
          </cell>
          <cell r="R3615" t="str">
            <v>HEAVY BODY ACRYLIC</v>
          </cell>
          <cell r="S3615" t="str">
            <v>59ML TUBE</v>
          </cell>
          <cell r="T3615" t="str">
            <v>Série 2</v>
          </cell>
          <cell r="U3615" t="str">
            <v>X0324</v>
          </cell>
          <cell r="V3615" t="str">
            <v>10102100006243</v>
          </cell>
          <cell r="W3615" t="str">
            <v>32139000</v>
          </cell>
          <cell r="X3615" t="str">
            <v>FRANCE</v>
          </cell>
          <cell r="Y3615">
            <v>3</v>
          </cell>
        </row>
        <row r="3616">
          <cell r="A3616" t="str">
            <v>094376922004</v>
          </cell>
          <cell r="B3616" t="str">
            <v>1045412</v>
          </cell>
          <cell r="C3616" t="str">
            <v>LQX PRO ACRYLIQUE HEAVY BODY 59ML JAUNE MOYEN</v>
          </cell>
          <cell r="D3616">
            <v>87</v>
          </cell>
          <cell r="E3616"/>
          <cell r="F3616"/>
          <cell r="G3616" t="str">
            <v>LX PAC HB 59ML JNE MOYEN</v>
          </cell>
          <cell r="H3616" t="str">
            <v>LQX PRO HEAVY BODY 59ML YEL MED AZO</v>
          </cell>
          <cell r="I3616" t="str">
            <v>LX PHB 59ML YEL MED AZO</v>
          </cell>
          <cell r="J3616">
            <v>8.01</v>
          </cell>
          <cell r="K3616">
            <v>8.17</v>
          </cell>
          <cell r="L3616">
            <v>1.9975031210986285E-2</v>
          </cell>
          <cell r="M3616" t="str">
            <v>Actif</v>
          </cell>
          <cell r="N3616"/>
          <cell r="O3616" t="str">
            <v>LIQUITEX</v>
          </cell>
          <cell r="P3616" t="str">
            <v>FINE ARTS</v>
          </cell>
          <cell r="Q3616" t="str">
            <v>LX ACRYLIC</v>
          </cell>
          <cell r="R3616" t="str">
            <v>HEAVY BODY ACRYLIC</v>
          </cell>
          <cell r="S3616" t="str">
            <v>59ML TUBE</v>
          </cell>
          <cell r="T3616" t="str">
            <v>Série 2</v>
          </cell>
          <cell r="U3616" t="str">
            <v>X0412</v>
          </cell>
          <cell r="V3616" t="str">
            <v>10102100006243</v>
          </cell>
          <cell r="W3616" t="str">
            <v>32139000</v>
          </cell>
          <cell r="X3616" t="str">
            <v>FRANCE</v>
          </cell>
          <cell r="Y3616">
            <v>3</v>
          </cell>
        </row>
        <row r="3617">
          <cell r="A3617" t="str">
            <v>094376922011</v>
          </cell>
          <cell r="B3617" t="str">
            <v>1045414</v>
          </cell>
          <cell r="C3617" t="str">
            <v>LQX PRO ACRYLIQUE HEAVY BODY 59ML JAUNE ORANGE AZO</v>
          </cell>
          <cell r="D3617">
            <v>87</v>
          </cell>
          <cell r="E3617"/>
          <cell r="F3617"/>
          <cell r="G3617" t="str">
            <v>LX PAC HB 59ML JNE ORA AZO</v>
          </cell>
          <cell r="H3617" t="str">
            <v>LQX PRO HEAVY BODY 59ML YEL OR AZO</v>
          </cell>
          <cell r="I3617" t="str">
            <v>LX PHB 59ML YEL OR AZO</v>
          </cell>
          <cell r="J3617">
            <v>8.01</v>
          </cell>
          <cell r="K3617">
            <v>8.17</v>
          </cell>
          <cell r="L3617">
            <v>1.9975031210986285E-2</v>
          </cell>
          <cell r="M3617" t="str">
            <v>Actif</v>
          </cell>
          <cell r="N3617"/>
          <cell r="O3617" t="str">
            <v>LIQUITEX</v>
          </cell>
          <cell r="P3617" t="str">
            <v>FINE ARTS</v>
          </cell>
          <cell r="Q3617" t="str">
            <v>LX ACRYLIC</v>
          </cell>
          <cell r="R3617" t="str">
            <v>HEAVY BODY ACRYLIC</v>
          </cell>
          <cell r="S3617" t="str">
            <v>59ML TUBE</v>
          </cell>
          <cell r="T3617" t="str">
            <v>Série 2</v>
          </cell>
          <cell r="U3617" t="str">
            <v>X0414</v>
          </cell>
          <cell r="V3617" t="str">
            <v>10102100006243</v>
          </cell>
          <cell r="W3617" t="str">
            <v>32139000</v>
          </cell>
          <cell r="X3617" t="str">
            <v>FRANCE</v>
          </cell>
          <cell r="Y3617">
            <v>3</v>
          </cell>
        </row>
        <row r="3618">
          <cell r="A3618" t="str">
            <v>094376922233</v>
          </cell>
          <cell r="B3618" t="str">
            <v>1045730</v>
          </cell>
          <cell r="C3618" t="str">
            <v>LQX PRO ACRYLIQUE HEAVY BODY 59ML JAUNE TURNER</v>
          </cell>
          <cell r="D3618">
            <v>87</v>
          </cell>
          <cell r="E3618"/>
          <cell r="F3618"/>
          <cell r="G3618" t="str">
            <v>LX PAC HB 59ML JNE TURNER</v>
          </cell>
          <cell r="H3618" t="str">
            <v>LQX PRO HEAVY BODY 59ML TURNER YEL</v>
          </cell>
          <cell r="I3618" t="str">
            <v>LX PHB 59ML TURNER YEL</v>
          </cell>
          <cell r="J3618">
            <v>8.01</v>
          </cell>
          <cell r="K3618">
            <v>8.17</v>
          </cell>
          <cell r="L3618">
            <v>1.9975031210986285E-2</v>
          </cell>
          <cell r="M3618" t="str">
            <v>Actif</v>
          </cell>
          <cell r="N3618"/>
          <cell r="O3618" t="str">
            <v>LIQUITEX</v>
          </cell>
          <cell r="P3618" t="str">
            <v>FINE ARTS</v>
          </cell>
          <cell r="Q3618" t="str">
            <v>LX ACRYLIC</v>
          </cell>
          <cell r="R3618" t="str">
            <v>HEAVY BODY ACRYLIC</v>
          </cell>
          <cell r="S3618" t="str">
            <v>59ML TUBE</v>
          </cell>
          <cell r="T3618" t="str">
            <v>Série 2</v>
          </cell>
          <cell r="U3618" t="str">
            <v>X0730</v>
          </cell>
          <cell r="V3618" t="str">
            <v>10102100006243</v>
          </cell>
          <cell r="W3618" t="str">
            <v>32139000</v>
          </cell>
          <cell r="X3618" t="str">
            <v>FRANCE</v>
          </cell>
          <cell r="Y3618">
            <v>3</v>
          </cell>
        </row>
        <row r="3619">
          <cell r="A3619" t="str">
            <v>094376921786</v>
          </cell>
          <cell r="B3619" t="str">
            <v>1045292</v>
          </cell>
          <cell r="C3619" t="str">
            <v>LQX PRO ACRYLIQUE HEAVY BODY 59ML NAPHTOL CARMIN</v>
          </cell>
          <cell r="D3619">
            <v>87</v>
          </cell>
          <cell r="E3619"/>
          <cell r="F3619"/>
          <cell r="G3619" t="str">
            <v>LX PAC HB 59ML NAPH CARMIN</v>
          </cell>
          <cell r="H3619" t="str">
            <v>LQX PRO HEAVY BODY 59ML NAPTH CRIMS</v>
          </cell>
          <cell r="I3619" t="str">
            <v>LX PHB 59ML NAPTH CRIMS</v>
          </cell>
          <cell r="J3619">
            <v>8.01</v>
          </cell>
          <cell r="K3619">
            <v>8.17</v>
          </cell>
          <cell r="L3619">
            <v>1.9975031210986285E-2</v>
          </cell>
          <cell r="M3619" t="str">
            <v>Actif</v>
          </cell>
          <cell r="N3619"/>
          <cell r="O3619" t="str">
            <v>LIQUITEX</v>
          </cell>
          <cell r="P3619" t="str">
            <v>FINE ARTS</v>
          </cell>
          <cell r="Q3619" t="str">
            <v>LX ACRYLIC</v>
          </cell>
          <cell r="R3619" t="str">
            <v>HEAVY BODY ACRYLIC</v>
          </cell>
          <cell r="S3619" t="str">
            <v>59ML TUBE</v>
          </cell>
          <cell r="T3619" t="str">
            <v>Série 2</v>
          </cell>
          <cell r="U3619" t="str">
            <v>X0292</v>
          </cell>
          <cell r="V3619" t="str">
            <v>10102100006243</v>
          </cell>
          <cell r="W3619" t="str">
            <v>32139000</v>
          </cell>
          <cell r="X3619" t="str">
            <v>FRANCE</v>
          </cell>
          <cell r="Y3619">
            <v>3</v>
          </cell>
        </row>
        <row r="3620">
          <cell r="A3620" t="str">
            <v>887452048862</v>
          </cell>
          <cell r="B3620" t="str">
            <v>1045338</v>
          </cell>
          <cell r="C3620" t="str">
            <v>LQX PRO ACRYLIQUE HEAVY BODY 59ML NOIR IRIDESCENT</v>
          </cell>
          <cell r="D3620">
            <v>87</v>
          </cell>
          <cell r="E3620"/>
          <cell r="F3620"/>
          <cell r="G3620" t="str">
            <v>LX PAC HB 59ML NOIR IRIDESCENT</v>
          </cell>
          <cell r="H3620" t="str">
            <v>LQX PRO HEAVY BODY ACRYLIC 59ML IRIDESCENT BLACK</v>
          </cell>
          <cell r="I3620" t="str">
            <v>LX PHB 59ML IRI BLK            SP</v>
          </cell>
          <cell r="J3620">
            <v>8.01</v>
          </cell>
          <cell r="K3620">
            <v>8.17</v>
          </cell>
          <cell r="L3620">
            <v>1.9975031210986285E-2</v>
          </cell>
          <cell r="M3620" t="str">
            <v>Actif</v>
          </cell>
          <cell r="N3620"/>
          <cell r="O3620" t="str">
            <v>LIQUITEX</v>
          </cell>
          <cell r="P3620" t="str">
            <v>FINE ARTS</v>
          </cell>
          <cell r="Q3620" t="str">
            <v>LX ACRYLIC</v>
          </cell>
          <cell r="R3620" t="str">
            <v>HEAVY BODY ACRYLIC</v>
          </cell>
          <cell r="S3620" t="str">
            <v>59ML TUBE</v>
          </cell>
          <cell r="T3620" t="str">
            <v>Série 2</v>
          </cell>
          <cell r="U3620" t="str">
            <v>X0338</v>
          </cell>
          <cell r="V3620" t="str">
            <v>10102100006243</v>
          </cell>
          <cell r="W3620" t="str">
            <v>32139000</v>
          </cell>
          <cell r="X3620" t="str">
            <v>FRANCE</v>
          </cell>
          <cell r="Y3620">
            <v>3</v>
          </cell>
        </row>
        <row r="3621">
          <cell r="A3621" t="str">
            <v>094376921700</v>
          </cell>
          <cell r="B3621" t="str">
            <v>1045237</v>
          </cell>
          <cell r="C3621" t="str">
            <v>LQX PRO ACRYLIQUE HEAVY BODY 59ML OR ANTIQUE IRIDESCENT</v>
          </cell>
          <cell r="D3621">
            <v>87</v>
          </cell>
          <cell r="E3621"/>
          <cell r="F3621"/>
          <cell r="G3621" t="str">
            <v>LX PAC HB 59ML OR ANTIQUE IRI</v>
          </cell>
          <cell r="H3621" t="str">
            <v>LQX PRO HEAVY BODY 59ML IRI ANT GD</v>
          </cell>
          <cell r="I3621" t="str">
            <v>LX PHB 59ML IRI ANT GD</v>
          </cell>
          <cell r="J3621">
            <v>8.01</v>
          </cell>
          <cell r="K3621">
            <v>8.17</v>
          </cell>
          <cell r="L3621">
            <v>1.9975031210986285E-2</v>
          </cell>
          <cell r="M3621" t="str">
            <v>Actif</v>
          </cell>
          <cell r="N3621"/>
          <cell r="O3621" t="str">
            <v>LIQUITEX</v>
          </cell>
          <cell r="P3621" t="str">
            <v>FINE ARTS</v>
          </cell>
          <cell r="Q3621" t="str">
            <v>LX ACRYLIC</v>
          </cell>
          <cell r="R3621" t="str">
            <v>HEAVY BODY ACRYLIC</v>
          </cell>
          <cell r="S3621" t="str">
            <v>59ML TUBE</v>
          </cell>
          <cell r="T3621" t="str">
            <v>Série 2</v>
          </cell>
          <cell r="U3621" t="str">
            <v>X0237</v>
          </cell>
          <cell r="V3621" t="str">
            <v>10102100006243</v>
          </cell>
          <cell r="W3621" t="str">
            <v>32139000</v>
          </cell>
          <cell r="X3621" t="str">
            <v>FRANCE</v>
          </cell>
          <cell r="Y3621">
            <v>3</v>
          </cell>
        </row>
        <row r="3622">
          <cell r="A3622" t="str">
            <v>094376921670</v>
          </cell>
          <cell r="B3622" t="str">
            <v>1045234</v>
          </cell>
          <cell r="C3622" t="str">
            <v>LQX PRO ACRYLIQUE HEAVY BODY 59ML OR IRIDESCENT</v>
          </cell>
          <cell r="D3622">
            <v>87</v>
          </cell>
          <cell r="E3622"/>
          <cell r="F3622"/>
          <cell r="G3622" t="str">
            <v>LX PAC HB 59ML OR IRIDESCENT</v>
          </cell>
          <cell r="H3622" t="str">
            <v>LQX PRO HEAVY BODY 59ML IRI GOLD</v>
          </cell>
          <cell r="I3622" t="str">
            <v>LX PHB 59ML IRI BRI GOLD</v>
          </cell>
          <cell r="J3622">
            <v>8.01</v>
          </cell>
          <cell r="K3622">
            <v>8.17</v>
          </cell>
          <cell r="L3622">
            <v>1.9975031210986285E-2</v>
          </cell>
          <cell r="M3622" t="str">
            <v>Actif</v>
          </cell>
          <cell r="N3622"/>
          <cell r="O3622" t="str">
            <v>LIQUITEX</v>
          </cell>
          <cell r="P3622" t="str">
            <v>FINE ARTS</v>
          </cell>
          <cell r="Q3622" t="str">
            <v>LX ACRYLIC</v>
          </cell>
          <cell r="R3622" t="str">
            <v>HEAVY BODY ACRYLIC</v>
          </cell>
          <cell r="S3622" t="str">
            <v>59ML TUBE</v>
          </cell>
          <cell r="T3622" t="str">
            <v>Série 2</v>
          </cell>
          <cell r="U3622" t="str">
            <v>X0234</v>
          </cell>
          <cell r="V3622" t="str">
            <v>10102100006243</v>
          </cell>
          <cell r="W3622" t="str">
            <v>32139000</v>
          </cell>
          <cell r="X3622" t="str">
            <v>FRANCE</v>
          </cell>
          <cell r="Y3622">
            <v>3</v>
          </cell>
        </row>
        <row r="3623">
          <cell r="A3623" t="str">
            <v>094376921687</v>
          </cell>
          <cell r="B3623" t="str">
            <v>1045235</v>
          </cell>
          <cell r="C3623" t="str">
            <v>LQX PRO ACRYLIQUE HEAVY BODY 59ML OR RICHE IRIDESCENT</v>
          </cell>
          <cell r="D3623">
            <v>87</v>
          </cell>
          <cell r="E3623"/>
          <cell r="F3623"/>
          <cell r="G3623" t="str">
            <v>LX PAC HB 59ML OR RICHE IRI</v>
          </cell>
          <cell r="H3623" t="str">
            <v>LQX PRO HEAVY BODY 59ML IRI RI GOL</v>
          </cell>
          <cell r="I3623" t="str">
            <v>LX PHB 59ML IRI RI GOL</v>
          </cell>
          <cell r="J3623">
            <v>8.01</v>
          </cell>
          <cell r="K3623">
            <v>8.17</v>
          </cell>
          <cell r="L3623">
            <v>1.9975031210986285E-2</v>
          </cell>
          <cell r="M3623" t="str">
            <v>Actif</v>
          </cell>
          <cell r="N3623"/>
          <cell r="O3623" t="str">
            <v>LIQUITEX</v>
          </cell>
          <cell r="P3623" t="str">
            <v>FINE ARTS</v>
          </cell>
          <cell r="Q3623" t="str">
            <v>LX ACRYLIC</v>
          </cell>
          <cell r="R3623" t="str">
            <v>HEAVY BODY ACRYLIC</v>
          </cell>
          <cell r="S3623" t="str">
            <v>59ML TUBE</v>
          </cell>
          <cell r="T3623" t="str">
            <v>Série 2</v>
          </cell>
          <cell r="U3623" t="str">
            <v>X0235</v>
          </cell>
          <cell r="V3623" t="str">
            <v>10102100006243</v>
          </cell>
          <cell r="W3623" t="str">
            <v>32139000</v>
          </cell>
          <cell r="X3623" t="str">
            <v>FRANCE</v>
          </cell>
          <cell r="Y3623">
            <v>3</v>
          </cell>
        </row>
        <row r="3624">
          <cell r="A3624" t="str">
            <v>887452048855</v>
          </cell>
          <cell r="B3624" t="str">
            <v>1045227</v>
          </cell>
          <cell r="C3624" t="str">
            <v>LQX PRO ACRYLIQUE HEAVY BODY 59ML OR ROSE IRIDESCENT</v>
          </cell>
          <cell r="D3624">
            <v>87</v>
          </cell>
          <cell r="E3624"/>
          <cell r="F3624"/>
          <cell r="G3624" t="str">
            <v>LX PAC HB 59ML OR ROSE IRI</v>
          </cell>
          <cell r="H3624" t="str">
            <v>LQX PRO HEAVY BODY ACRYLIC 59ML IRIDESCENT ROSE GOLD</v>
          </cell>
          <cell r="I3624" t="str">
            <v>LX PHB 59ML IRI RSE GLD        SP</v>
          </cell>
          <cell r="J3624">
            <v>8.01</v>
          </cell>
          <cell r="K3624">
            <v>8.17</v>
          </cell>
          <cell r="L3624">
            <v>1.9975031210986285E-2</v>
          </cell>
          <cell r="M3624" t="str">
            <v>Actif</v>
          </cell>
          <cell r="N3624"/>
          <cell r="O3624" t="str">
            <v>LIQUITEX</v>
          </cell>
          <cell r="P3624" t="str">
            <v>FINE ARTS</v>
          </cell>
          <cell r="Q3624" t="str">
            <v>LX ACRYLIC</v>
          </cell>
          <cell r="R3624" t="str">
            <v>HEAVY BODY ACRYLIC</v>
          </cell>
          <cell r="S3624" t="str">
            <v>59ML TUBE</v>
          </cell>
          <cell r="T3624" t="str">
            <v>Série 2</v>
          </cell>
          <cell r="U3624" t="str">
            <v>X0227</v>
          </cell>
          <cell r="V3624" t="str">
            <v>10102100006243</v>
          </cell>
          <cell r="W3624" t="str">
            <v>32139000</v>
          </cell>
          <cell r="X3624" t="str">
            <v>FRANCE</v>
          </cell>
          <cell r="Y3624">
            <v>3</v>
          </cell>
        </row>
        <row r="3625">
          <cell r="A3625" t="str">
            <v>887452048763</v>
          </cell>
          <cell r="B3625" t="str">
            <v>1045982</v>
          </cell>
          <cell r="C3625" t="str">
            <v>LQX PRO ACRYLIQUE HEAVY BODY 59ML ORANGE FLUORESCENT ROW</v>
          </cell>
          <cell r="D3625">
            <v>87</v>
          </cell>
          <cell r="E3625"/>
          <cell r="F3625"/>
          <cell r="G3625" t="str">
            <v>LX PAC HB 59ML ORANGE FLUO ROW</v>
          </cell>
          <cell r="H3625" t="str">
            <v>LQX PRO HEAVY BODY ACRYLIC 59ML FLUORESCENT ORANGE ROW</v>
          </cell>
          <cell r="I3625" t="str">
            <v>LX PHB 59ML FLUO ORA ROW       SP</v>
          </cell>
          <cell r="J3625">
            <v>8.01</v>
          </cell>
          <cell r="K3625">
            <v>8.17</v>
          </cell>
          <cell r="L3625">
            <v>1.9975031210986285E-2</v>
          </cell>
          <cell r="M3625" t="str">
            <v>Actif</v>
          </cell>
          <cell r="N3625"/>
          <cell r="O3625" t="str">
            <v>LIQUITEX</v>
          </cell>
          <cell r="P3625" t="str">
            <v>FINE ARTS</v>
          </cell>
          <cell r="Q3625" t="str">
            <v>LX ACRYLIC</v>
          </cell>
          <cell r="R3625" t="str">
            <v>HEAVY BODY ACRYLIC</v>
          </cell>
          <cell r="S3625" t="str">
            <v>59ML TUBE</v>
          </cell>
          <cell r="T3625" t="str">
            <v>Série 2</v>
          </cell>
          <cell r="U3625" t="str">
            <v>X0982</v>
          </cell>
          <cell r="V3625" t="str">
            <v>10102100006243</v>
          </cell>
          <cell r="W3625" t="str">
            <v>32139000</v>
          </cell>
          <cell r="X3625" t="str">
            <v>FRANCE</v>
          </cell>
          <cell r="Y3625">
            <v>3</v>
          </cell>
        </row>
        <row r="3626">
          <cell r="A3626" t="str">
            <v>887452048848</v>
          </cell>
          <cell r="B3626" t="str">
            <v>1045035</v>
          </cell>
          <cell r="C3626" t="str">
            <v>LQX PRO ACRYLIQUE HEAVY BODY 59ML ORANGE TRANSPARENT ROW</v>
          </cell>
          <cell r="D3626">
            <v>87</v>
          </cell>
          <cell r="E3626"/>
          <cell r="F3626"/>
          <cell r="G3626" t="str">
            <v>LX PAC HB 59ML ORA TRANSP ROW</v>
          </cell>
          <cell r="H3626" t="str">
            <v>LQX PRO HEAVY BODY ACRYLIC 59ML TRANSPARENT ORANGE ROW</v>
          </cell>
          <cell r="I3626" t="str">
            <v>LX PHB 59ML TRA ORA ROW        SP</v>
          </cell>
          <cell r="J3626">
            <v>8.01</v>
          </cell>
          <cell r="K3626">
            <v>8.17</v>
          </cell>
          <cell r="L3626">
            <v>1.9975031210986285E-2</v>
          </cell>
          <cell r="M3626" t="str">
            <v>Actif</v>
          </cell>
          <cell r="N3626"/>
          <cell r="O3626" t="str">
            <v>LIQUITEX</v>
          </cell>
          <cell r="P3626" t="str">
            <v>FINE ARTS</v>
          </cell>
          <cell r="Q3626" t="str">
            <v>LX ACRYLIC</v>
          </cell>
          <cell r="R3626" t="str">
            <v>HEAVY BODY ACRYLIC</v>
          </cell>
          <cell r="S3626" t="str">
            <v>59ML TUBE</v>
          </cell>
          <cell r="T3626" t="str">
            <v>Série 2</v>
          </cell>
          <cell r="U3626" t="str">
            <v>X0035</v>
          </cell>
          <cell r="V3626" t="str">
            <v>10102100006243</v>
          </cell>
          <cell r="W3626" t="str">
            <v>32139000</v>
          </cell>
          <cell r="X3626" t="str">
            <v>FRANCE</v>
          </cell>
          <cell r="Y3626">
            <v>3</v>
          </cell>
        </row>
        <row r="3627">
          <cell r="A3627" t="str">
            <v>094376921588</v>
          </cell>
          <cell r="B3627" t="str">
            <v>1045186</v>
          </cell>
          <cell r="C3627" t="str">
            <v>LQX PRO ACRYLIQUE HEAVY BODY 59ML POURPRE</v>
          </cell>
          <cell r="D3627">
            <v>87</v>
          </cell>
          <cell r="E3627"/>
          <cell r="F3627"/>
          <cell r="G3627" t="str">
            <v>LX PAC HB 59ML POURPRE</v>
          </cell>
          <cell r="H3627" t="str">
            <v>LQX PRO HEAVY BODY 59ML DIOX PURPLE</v>
          </cell>
          <cell r="I3627" t="str">
            <v>LX PHB 59ML DIOX PURPLE</v>
          </cell>
          <cell r="J3627">
            <v>8.01</v>
          </cell>
          <cell r="K3627">
            <v>8.17</v>
          </cell>
          <cell r="L3627">
            <v>1.9975031210986285E-2</v>
          </cell>
          <cell r="M3627" t="str">
            <v>Actif</v>
          </cell>
          <cell r="N3627"/>
          <cell r="O3627" t="str">
            <v>LIQUITEX</v>
          </cell>
          <cell r="P3627" t="str">
            <v>FINE ARTS</v>
          </cell>
          <cell r="Q3627" t="str">
            <v>LX ACRYLIC</v>
          </cell>
          <cell r="R3627" t="str">
            <v>HEAVY BODY ACRYLIC</v>
          </cell>
          <cell r="S3627" t="str">
            <v>59ML TUBE</v>
          </cell>
          <cell r="T3627" t="str">
            <v>Série 2</v>
          </cell>
          <cell r="U3627" t="str">
            <v>X0186</v>
          </cell>
          <cell r="V3627" t="str">
            <v>10102100006243</v>
          </cell>
          <cell r="W3627" t="str">
            <v>32139000</v>
          </cell>
          <cell r="X3627" t="str">
            <v>FRANCE</v>
          </cell>
          <cell r="Y3627">
            <v>3</v>
          </cell>
        </row>
        <row r="3628">
          <cell r="A3628" t="str">
            <v>887452048787</v>
          </cell>
          <cell r="B3628" t="str">
            <v>1045987</v>
          </cell>
          <cell r="C3628" t="str">
            <v>LQX PRO ACRYLIQUE HEAVY BODY 59ML ROSE FLUORESCENT ROW</v>
          </cell>
          <cell r="D3628">
            <v>87</v>
          </cell>
          <cell r="E3628"/>
          <cell r="F3628"/>
          <cell r="G3628" t="str">
            <v>LX PAC HB 59ML ROSE FLUO ROW</v>
          </cell>
          <cell r="H3628" t="str">
            <v>LQX PRO HEAVY BODY ACRYLIC 59ML FLUORESCENT PINK ROW</v>
          </cell>
          <cell r="I3628" t="str">
            <v>LX PHB 59ML FLUO PNK ROW       SP</v>
          </cell>
          <cell r="J3628">
            <v>8.01</v>
          </cell>
          <cell r="K3628">
            <v>8.17</v>
          </cell>
          <cell r="L3628">
            <v>1.9975031210986285E-2</v>
          </cell>
          <cell r="M3628" t="str">
            <v>Actif</v>
          </cell>
          <cell r="N3628"/>
          <cell r="O3628" t="str">
            <v>LIQUITEX</v>
          </cell>
          <cell r="P3628" t="str">
            <v>FINE ARTS</v>
          </cell>
          <cell r="Q3628" t="str">
            <v>LX ACRYLIC</v>
          </cell>
          <cell r="R3628" t="str">
            <v>HEAVY BODY ACRYLIC</v>
          </cell>
          <cell r="S3628" t="str">
            <v>59ML TUBE</v>
          </cell>
          <cell r="T3628" t="str">
            <v>Série 2</v>
          </cell>
          <cell r="U3628" t="str">
            <v>X0987</v>
          </cell>
          <cell r="V3628" t="str">
            <v>10102100006243</v>
          </cell>
          <cell r="W3628" t="str">
            <v>32139000</v>
          </cell>
          <cell r="X3628" t="str">
            <v>FRANCE</v>
          </cell>
          <cell r="Y3628">
            <v>3</v>
          </cell>
        </row>
        <row r="3629">
          <cell r="A3629" t="str">
            <v>887452048770</v>
          </cell>
          <cell r="B3629" t="str">
            <v>1045983</v>
          </cell>
          <cell r="C3629" t="str">
            <v>LQX PRO ACRYLIQUE HEAVY BODY 59ML ROUGE FLUORESCENT ROW</v>
          </cell>
          <cell r="D3629">
            <v>87</v>
          </cell>
          <cell r="E3629"/>
          <cell r="F3629"/>
          <cell r="G3629" t="str">
            <v>LX PAC HB 59ML RGE FLUO ROW</v>
          </cell>
          <cell r="H3629" t="str">
            <v>LQX PRO HEAVY BODY ACRYLIC 59ML FLUORESCENT RED ROW</v>
          </cell>
          <cell r="I3629" t="str">
            <v>LX PHB 59ML FLUO RED ROW       SP</v>
          </cell>
          <cell r="J3629">
            <v>8.01</v>
          </cell>
          <cell r="K3629">
            <v>8.17</v>
          </cell>
          <cell r="L3629">
            <v>1.9975031210986285E-2</v>
          </cell>
          <cell r="M3629" t="str">
            <v>Actif</v>
          </cell>
          <cell r="N3629"/>
          <cell r="O3629" t="str">
            <v>LIQUITEX</v>
          </cell>
          <cell r="P3629" t="str">
            <v>FINE ARTS</v>
          </cell>
          <cell r="Q3629" t="str">
            <v>LX ACRYLIC</v>
          </cell>
          <cell r="R3629" t="str">
            <v>HEAVY BODY ACRYLIC</v>
          </cell>
          <cell r="S3629" t="str">
            <v>59ML TUBE</v>
          </cell>
          <cell r="T3629" t="str">
            <v>Série 2</v>
          </cell>
          <cell r="U3629" t="str">
            <v>X0983</v>
          </cell>
          <cell r="V3629" t="str">
            <v>10102100006243</v>
          </cell>
          <cell r="W3629" t="str">
            <v>32139000</v>
          </cell>
          <cell r="X3629" t="str">
            <v>FRANCE</v>
          </cell>
          <cell r="Y3629">
            <v>3</v>
          </cell>
        </row>
        <row r="3630">
          <cell r="A3630" t="str">
            <v>094376921793</v>
          </cell>
          <cell r="B3630" t="str">
            <v>1045294</v>
          </cell>
          <cell r="C3630" t="str">
            <v>LQX PRO ACRYLIQUE HEAVY BODY 59ML ROUGE NAPHTOL CLAIR</v>
          </cell>
          <cell r="D3630">
            <v>87</v>
          </cell>
          <cell r="E3630"/>
          <cell r="F3630"/>
          <cell r="G3630" t="str">
            <v>LX PAC HB 59ML RGE NAPHTOL CL</v>
          </cell>
          <cell r="H3630" t="str">
            <v>LQX PRO HEAVY BODY 59ML NAPTH RD LT</v>
          </cell>
          <cell r="I3630" t="str">
            <v>LX PHB 59ML NAPTH RD LT</v>
          </cell>
          <cell r="J3630">
            <v>8.01</v>
          </cell>
          <cell r="K3630">
            <v>8.17</v>
          </cell>
          <cell r="L3630">
            <v>1.9975031210986285E-2</v>
          </cell>
          <cell r="M3630" t="str">
            <v>Actif</v>
          </cell>
          <cell r="N3630"/>
          <cell r="O3630" t="str">
            <v>LIQUITEX</v>
          </cell>
          <cell r="P3630" t="str">
            <v>FINE ARTS</v>
          </cell>
          <cell r="Q3630" t="str">
            <v>LX ACRYLIC</v>
          </cell>
          <cell r="R3630" t="str">
            <v>HEAVY BODY ACRYLIC</v>
          </cell>
          <cell r="S3630" t="str">
            <v>59ML TUBE</v>
          </cell>
          <cell r="T3630" t="str">
            <v>Série 2</v>
          </cell>
          <cell r="U3630" t="str">
            <v>X0294</v>
          </cell>
          <cell r="V3630" t="str">
            <v>10102100006243</v>
          </cell>
          <cell r="W3630" t="str">
            <v>32139000</v>
          </cell>
          <cell r="X3630" t="str">
            <v>FRANCE</v>
          </cell>
          <cell r="Y3630">
            <v>3</v>
          </cell>
        </row>
        <row r="3631">
          <cell r="A3631" t="str">
            <v>094376921977</v>
          </cell>
          <cell r="B3631" t="str">
            <v>1045392</v>
          </cell>
          <cell r="C3631" t="str">
            <v>LQX PRO ACRYLIQUE HEAVY BODY 59ML ROUGE VAN DYCK IMITATION</v>
          </cell>
          <cell r="D3631">
            <v>87</v>
          </cell>
          <cell r="E3631"/>
          <cell r="F3631"/>
          <cell r="G3631" t="str">
            <v>LX PAC HB 59ML RGE VAN DYCK IM</v>
          </cell>
          <cell r="H3631" t="str">
            <v>LQX PRO HEAVY BODY 59ML VAND RD H P</v>
          </cell>
          <cell r="I3631" t="str">
            <v>LX PHB 59ML VAND RD H P</v>
          </cell>
          <cell r="J3631">
            <v>8.01</v>
          </cell>
          <cell r="K3631">
            <v>8.17</v>
          </cell>
          <cell r="L3631">
            <v>1.9975031210986285E-2</v>
          </cell>
          <cell r="M3631" t="str">
            <v>Actif</v>
          </cell>
          <cell r="N3631"/>
          <cell r="O3631" t="str">
            <v>LIQUITEX</v>
          </cell>
          <cell r="P3631" t="str">
            <v>FINE ARTS</v>
          </cell>
          <cell r="Q3631" t="str">
            <v>LX ACRYLIC</v>
          </cell>
          <cell r="R3631" t="str">
            <v>HEAVY BODY ACRYLIC</v>
          </cell>
          <cell r="S3631" t="str">
            <v>59ML TUBE</v>
          </cell>
          <cell r="T3631" t="str">
            <v>Série 2</v>
          </cell>
          <cell r="U3631" t="str">
            <v>X0392</v>
          </cell>
          <cell r="V3631" t="str">
            <v>10102100006243</v>
          </cell>
          <cell r="W3631" t="str">
            <v>32139000</v>
          </cell>
          <cell r="X3631" t="str">
            <v>FRANCE</v>
          </cell>
          <cell r="Y3631">
            <v>3</v>
          </cell>
        </row>
        <row r="3632">
          <cell r="A3632" t="str">
            <v>094376943399</v>
          </cell>
          <cell r="B3632" t="str">
            <v>1045130</v>
          </cell>
          <cell r="C3632" t="str">
            <v>LQX PRO ACRYLIQUE HEAVY BODY 59ML TERRE DOMBRE BRULEE TRANS</v>
          </cell>
          <cell r="D3632">
            <v>87</v>
          </cell>
          <cell r="E3632"/>
          <cell r="F3632"/>
          <cell r="G3632" t="str">
            <v>LX PAC HB 59ML T O B TRANS</v>
          </cell>
          <cell r="H3632" t="str">
            <v>LQX PRO HEAVY BODY 59ML TR BT UMBER</v>
          </cell>
          <cell r="I3632" t="str">
            <v>LX PHB 59ML TR BT UMBER</v>
          </cell>
          <cell r="J3632">
            <v>8.01</v>
          </cell>
          <cell r="K3632">
            <v>8.17</v>
          </cell>
          <cell r="L3632">
            <v>1.9975031210986285E-2</v>
          </cell>
          <cell r="M3632" t="str">
            <v>Actif</v>
          </cell>
          <cell r="N3632"/>
          <cell r="O3632" t="str">
            <v>LIQUITEX</v>
          </cell>
          <cell r="P3632" t="str">
            <v>FINE ARTS</v>
          </cell>
          <cell r="Q3632" t="str">
            <v>LX ACRYLIC</v>
          </cell>
          <cell r="R3632" t="str">
            <v>HEAVY BODY ACRYLIC</v>
          </cell>
          <cell r="S3632" t="str">
            <v>59ML TUBE</v>
          </cell>
          <cell r="T3632" t="str">
            <v>Série 2</v>
          </cell>
          <cell r="U3632" t="str">
            <v>X0130</v>
          </cell>
          <cell r="V3632" t="str">
            <v>10102100006243</v>
          </cell>
          <cell r="W3632" t="str">
            <v>32139000</v>
          </cell>
          <cell r="X3632" t="str">
            <v>FRANCE</v>
          </cell>
          <cell r="Y3632">
            <v>3</v>
          </cell>
        </row>
        <row r="3633">
          <cell r="A3633" t="str">
            <v>094376943498</v>
          </cell>
          <cell r="B3633" t="str">
            <v>1045333</v>
          </cell>
          <cell r="C3633" t="str">
            <v>LQX PRO ACRYLIQUE HEAVY BODY 59ML TERRE DOMBRE NATURE TRANS</v>
          </cell>
          <cell r="D3633">
            <v>87</v>
          </cell>
          <cell r="E3633"/>
          <cell r="F3633"/>
          <cell r="G3633" t="str">
            <v>LX PAC HB 59ML T O N TRANS</v>
          </cell>
          <cell r="H3633" t="str">
            <v>LQX PRO HEAVY BODY 59ML TR RAW UMBE</v>
          </cell>
          <cell r="I3633" t="str">
            <v>LX PHB 59ML TR RAW UMBE</v>
          </cell>
          <cell r="J3633">
            <v>8.01</v>
          </cell>
          <cell r="K3633">
            <v>8.17</v>
          </cell>
          <cell r="L3633">
            <v>1.9975031210986285E-2</v>
          </cell>
          <cell r="M3633" t="str">
            <v>Actif</v>
          </cell>
          <cell r="N3633"/>
          <cell r="O3633" t="str">
            <v>LIQUITEX</v>
          </cell>
          <cell r="P3633" t="str">
            <v>FINE ARTS</v>
          </cell>
          <cell r="Q3633" t="str">
            <v>LX ACRYLIC</v>
          </cell>
          <cell r="R3633" t="str">
            <v>HEAVY BODY ACRYLIC</v>
          </cell>
          <cell r="S3633" t="str">
            <v>59ML TUBE</v>
          </cell>
          <cell r="T3633" t="str">
            <v>Série 2</v>
          </cell>
          <cell r="U3633" t="str">
            <v>X0333</v>
          </cell>
          <cell r="V3633" t="str">
            <v>10102100006243</v>
          </cell>
          <cell r="W3633" t="str">
            <v>32139000</v>
          </cell>
          <cell r="X3633" t="str">
            <v>FRANCE</v>
          </cell>
          <cell r="Y3633">
            <v>3</v>
          </cell>
        </row>
        <row r="3634">
          <cell r="A3634" t="str">
            <v>094376922134</v>
          </cell>
          <cell r="B3634" t="str">
            <v>1045561</v>
          </cell>
          <cell r="C3634" t="str">
            <v>LQX PRO ACRYLIQUE HEAVY BODY 59ML TURQUOISE FONCE</v>
          </cell>
          <cell r="D3634">
            <v>87</v>
          </cell>
          <cell r="E3634"/>
          <cell r="F3634"/>
          <cell r="G3634" t="str">
            <v>LX PAC HB 59ML TURQUOISE FCE</v>
          </cell>
          <cell r="H3634" t="str">
            <v>LQX PRO HEAVY BODY 59ML TURQ DEEP</v>
          </cell>
          <cell r="I3634" t="str">
            <v>LX PHB 59ML TURQ DEEP</v>
          </cell>
          <cell r="J3634">
            <v>8.01</v>
          </cell>
          <cell r="K3634">
            <v>8.17</v>
          </cell>
          <cell r="L3634">
            <v>1.9975031210986285E-2</v>
          </cell>
          <cell r="M3634" t="str">
            <v>Actif</v>
          </cell>
          <cell r="N3634"/>
          <cell r="O3634" t="str">
            <v>LIQUITEX</v>
          </cell>
          <cell r="P3634" t="str">
            <v>FINE ARTS</v>
          </cell>
          <cell r="Q3634" t="str">
            <v>LX ACRYLIC</v>
          </cell>
          <cell r="R3634" t="str">
            <v>HEAVY BODY ACRYLIC</v>
          </cell>
          <cell r="S3634" t="str">
            <v>59ML TUBE</v>
          </cell>
          <cell r="T3634" t="str">
            <v>Série 2</v>
          </cell>
          <cell r="U3634" t="str">
            <v>X0561</v>
          </cell>
          <cell r="V3634" t="str">
            <v>10102100006243</v>
          </cell>
          <cell r="W3634" t="str">
            <v>32139000</v>
          </cell>
          <cell r="X3634" t="str">
            <v>FRANCE</v>
          </cell>
          <cell r="Y3634">
            <v>3</v>
          </cell>
        </row>
        <row r="3635">
          <cell r="A3635" t="str">
            <v>094376921830</v>
          </cell>
          <cell r="B3635" t="str">
            <v>1045312</v>
          </cell>
          <cell r="C3635" t="str">
            <v>LQX PRO ACRYLIQUE HEAVY BODY 59ML VERT CLAIR</v>
          </cell>
          <cell r="D3635">
            <v>87</v>
          </cell>
          <cell r="E3635"/>
          <cell r="F3635"/>
          <cell r="G3635" t="str">
            <v>LX PAC HB 59ML VERT CLAIR</v>
          </cell>
          <cell r="H3635" t="str">
            <v>LQX PRO HEAVY BODY 59ML PERM GRN LT</v>
          </cell>
          <cell r="I3635" t="str">
            <v>LX PHB 59ML PERM GRN LT</v>
          </cell>
          <cell r="J3635">
            <v>8.01</v>
          </cell>
          <cell r="K3635">
            <v>8.17</v>
          </cell>
          <cell r="L3635">
            <v>1.9975031210986285E-2</v>
          </cell>
          <cell r="M3635" t="str">
            <v>Actif</v>
          </cell>
          <cell r="N3635"/>
          <cell r="O3635" t="str">
            <v>LIQUITEX</v>
          </cell>
          <cell r="P3635" t="str">
            <v>FINE ARTS</v>
          </cell>
          <cell r="Q3635" t="str">
            <v>LX ACRYLIC</v>
          </cell>
          <cell r="R3635" t="str">
            <v>HEAVY BODY ACRYLIC</v>
          </cell>
          <cell r="S3635" t="str">
            <v>59ML TUBE</v>
          </cell>
          <cell r="T3635" t="str">
            <v>Série 2</v>
          </cell>
          <cell r="U3635" t="str">
            <v>X0312</v>
          </cell>
          <cell r="V3635" t="str">
            <v>10102100006243</v>
          </cell>
          <cell r="W3635" t="str">
            <v>32139000</v>
          </cell>
          <cell r="X3635" t="str">
            <v>FRANCE</v>
          </cell>
          <cell r="Y3635">
            <v>3</v>
          </cell>
        </row>
        <row r="3636">
          <cell r="A3636" t="str">
            <v>094376921847</v>
          </cell>
          <cell r="B3636" t="str">
            <v>1045315</v>
          </cell>
          <cell r="C3636" t="str">
            <v>LQX PRO ACRYLIQUE HEAVY BODY 59ML VERT DE VESSIE</v>
          </cell>
          <cell r="D3636">
            <v>87</v>
          </cell>
          <cell r="E3636"/>
          <cell r="F3636"/>
          <cell r="G3636" t="str">
            <v>LX PAC HB 59ML VERT DE VESSIE</v>
          </cell>
          <cell r="H3636" t="str">
            <v>LQX PRO HEAVY BODY 59ML P SAP GREEN</v>
          </cell>
          <cell r="I3636" t="str">
            <v>LX PHB 59ML P SAP GREEN</v>
          </cell>
          <cell r="J3636">
            <v>8.01</v>
          </cell>
          <cell r="K3636">
            <v>8.17</v>
          </cell>
          <cell r="L3636">
            <v>1.9975031210986285E-2</v>
          </cell>
          <cell r="M3636" t="str">
            <v>Actif</v>
          </cell>
          <cell r="N3636"/>
          <cell r="O3636" t="str">
            <v>LIQUITEX</v>
          </cell>
          <cell r="P3636" t="str">
            <v>FINE ARTS</v>
          </cell>
          <cell r="Q3636" t="str">
            <v>LX ACRYLIC</v>
          </cell>
          <cell r="R3636" t="str">
            <v>HEAVY BODY ACRYLIC</v>
          </cell>
          <cell r="S3636" t="str">
            <v>59ML TUBE</v>
          </cell>
          <cell r="T3636" t="str">
            <v>Série 2</v>
          </cell>
          <cell r="U3636" t="str">
            <v>X0315</v>
          </cell>
          <cell r="V3636" t="str">
            <v>10102100006243</v>
          </cell>
          <cell r="W3636" t="str">
            <v>32139000</v>
          </cell>
          <cell r="X3636" t="str">
            <v>FRANCE</v>
          </cell>
          <cell r="Y3636">
            <v>3</v>
          </cell>
        </row>
        <row r="3637">
          <cell r="A3637" t="str">
            <v>094376922073</v>
          </cell>
          <cell r="B3637" t="str">
            <v>1045450</v>
          </cell>
          <cell r="C3637" t="str">
            <v>LQX PRO ACRYLIQUE HEAVY BODY 59ML VERT EMERAUDE</v>
          </cell>
          <cell r="D3637">
            <v>87</v>
          </cell>
          <cell r="E3637"/>
          <cell r="F3637"/>
          <cell r="G3637" t="str">
            <v>LX PAC HB 59ML VERT EMERAUDE</v>
          </cell>
          <cell r="H3637" t="str">
            <v>LQX PRO HEAVY BODY 59ML EMERALD GRN</v>
          </cell>
          <cell r="I3637" t="str">
            <v>LX PHB 59ML EMERALD GRN</v>
          </cell>
          <cell r="J3637">
            <v>8.01</v>
          </cell>
          <cell r="K3637">
            <v>8.17</v>
          </cell>
          <cell r="L3637">
            <v>1.9975031210986285E-2</v>
          </cell>
          <cell r="M3637" t="str">
            <v>Actif</v>
          </cell>
          <cell r="N3637"/>
          <cell r="O3637" t="str">
            <v>LIQUITEX</v>
          </cell>
          <cell r="P3637" t="str">
            <v>FINE ARTS</v>
          </cell>
          <cell r="Q3637" t="str">
            <v>LX ACRYLIC</v>
          </cell>
          <cell r="R3637" t="str">
            <v>HEAVY BODY ACRYLIC</v>
          </cell>
          <cell r="S3637" t="str">
            <v>59ML TUBE</v>
          </cell>
          <cell r="T3637" t="str">
            <v>Série 2</v>
          </cell>
          <cell r="U3637" t="str">
            <v>X0450</v>
          </cell>
          <cell r="V3637" t="str">
            <v>10102100006243</v>
          </cell>
          <cell r="W3637" t="str">
            <v>32139000</v>
          </cell>
          <cell r="X3637" t="str">
            <v>FRANCE</v>
          </cell>
          <cell r="Y3637">
            <v>3</v>
          </cell>
        </row>
        <row r="3638">
          <cell r="A3638" t="str">
            <v>094376943474</v>
          </cell>
          <cell r="B3638" t="str">
            <v>1045327</v>
          </cell>
          <cell r="C3638" t="str">
            <v>LQX PRO ACRYLIQUE HEAVY BODY 59ML VERT EMERAUDE TRANSP IMIT</v>
          </cell>
          <cell r="D3638">
            <v>87</v>
          </cell>
          <cell r="E3638"/>
          <cell r="F3638"/>
          <cell r="G3638" t="str">
            <v>LX PAC HB 59ML VER EMER TRA IM</v>
          </cell>
          <cell r="H3638" t="str">
            <v>LQX PRO HEAVY BODY 59ML TRAN VIR HU</v>
          </cell>
          <cell r="I3638" t="str">
            <v>LX PHB 59ML TRAN VIR HU</v>
          </cell>
          <cell r="J3638">
            <v>8.01</v>
          </cell>
          <cell r="K3638">
            <v>8.17</v>
          </cell>
          <cell r="L3638">
            <v>1.9975031210986285E-2</v>
          </cell>
          <cell r="M3638" t="str">
            <v>Actif</v>
          </cell>
          <cell r="N3638"/>
          <cell r="O3638" t="str">
            <v>LIQUITEX</v>
          </cell>
          <cell r="P3638" t="str">
            <v>FINE ARTS</v>
          </cell>
          <cell r="Q3638" t="str">
            <v>LX ACRYLIC</v>
          </cell>
          <cell r="R3638" t="str">
            <v>HEAVY BODY ACRYLIC</v>
          </cell>
          <cell r="S3638" t="str">
            <v>59ML TUBE</v>
          </cell>
          <cell r="T3638" t="str">
            <v>Série 2</v>
          </cell>
          <cell r="U3638" t="str">
            <v>X0327</v>
          </cell>
          <cell r="V3638" t="str">
            <v>10102100006243</v>
          </cell>
          <cell r="W3638" t="str">
            <v>32139000</v>
          </cell>
          <cell r="X3638" t="str">
            <v>FRANCE</v>
          </cell>
          <cell r="Y3638">
            <v>3</v>
          </cell>
        </row>
        <row r="3639">
          <cell r="A3639" t="str">
            <v>887452048800</v>
          </cell>
          <cell r="B3639" t="str">
            <v>1045985</v>
          </cell>
          <cell r="C3639" t="str">
            <v>LQX PRO ACRYLIQUE HEAVY BODY 59ML VERT FLUORESCENT ROW</v>
          </cell>
          <cell r="D3639">
            <v>87</v>
          </cell>
          <cell r="E3639"/>
          <cell r="F3639"/>
          <cell r="G3639" t="str">
            <v>LX PAC HB 59ML VERT FLUO ROW</v>
          </cell>
          <cell r="H3639" t="str">
            <v>LQX PRO HEAVY BODY ACRYLIC 59ML FLUORESCENT GREEN ROW</v>
          </cell>
          <cell r="I3639" t="str">
            <v>LX PHB 59ML FLUO GRE ROW       SP</v>
          </cell>
          <cell r="J3639">
            <v>8.01</v>
          </cell>
          <cell r="K3639">
            <v>8.17</v>
          </cell>
          <cell r="L3639">
            <v>1.9975031210986285E-2</v>
          </cell>
          <cell r="M3639" t="str">
            <v>Actif</v>
          </cell>
          <cell r="N3639"/>
          <cell r="O3639" t="str">
            <v>LIQUITEX</v>
          </cell>
          <cell r="P3639" t="str">
            <v>FINE ARTS</v>
          </cell>
          <cell r="Q3639" t="str">
            <v>LX ACRYLIC</v>
          </cell>
          <cell r="R3639" t="str">
            <v>HEAVY BODY ACRYLIC</v>
          </cell>
          <cell r="S3639" t="str">
            <v>59ML TUBE</v>
          </cell>
          <cell r="T3639" t="str">
            <v>Série 2</v>
          </cell>
          <cell r="U3639" t="str">
            <v>X0985</v>
          </cell>
          <cell r="V3639" t="str">
            <v>10102100006243</v>
          </cell>
          <cell r="W3639" t="str">
            <v>32139000</v>
          </cell>
          <cell r="X3639" t="str">
            <v>FRANCE</v>
          </cell>
          <cell r="Y3639">
            <v>3</v>
          </cell>
        </row>
        <row r="3640">
          <cell r="A3640" t="str">
            <v>094376921922</v>
          </cell>
          <cell r="B3640" t="str">
            <v>1045350</v>
          </cell>
          <cell r="C3640" t="str">
            <v>LQX PRO ACRYLIQUE HEAVY BODY 59ML VERT FONCE PERMANENT</v>
          </cell>
          <cell r="D3640">
            <v>87</v>
          </cell>
          <cell r="E3640"/>
          <cell r="F3640"/>
          <cell r="G3640" t="str">
            <v>LX PAC HB 59ML VERT FC PERM</v>
          </cell>
          <cell r="H3640" t="str">
            <v>LQX PRO HEAVY BODY 59ML GRN DP PER</v>
          </cell>
          <cell r="I3640" t="str">
            <v>LX PHB 59ML GRN DP PER</v>
          </cell>
          <cell r="J3640">
            <v>8.01</v>
          </cell>
          <cell r="K3640">
            <v>8.17</v>
          </cell>
          <cell r="L3640">
            <v>1.9975031210986285E-2</v>
          </cell>
          <cell r="M3640" t="str">
            <v>Actif</v>
          </cell>
          <cell r="N3640"/>
          <cell r="O3640" t="str">
            <v>LIQUITEX</v>
          </cell>
          <cell r="P3640" t="str">
            <v>FINE ARTS</v>
          </cell>
          <cell r="Q3640" t="str">
            <v>LX ACRYLIC</v>
          </cell>
          <cell r="R3640" t="str">
            <v>HEAVY BODY ACRYLIC</v>
          </cell>
          <cell r="S3640" t="str">
            <v>59ML TUBE</v>
          </cell>
          <cell r="T3640" t="str">
            <v>Série 2</v>
          </cell>
          <cell r="U3640" t="str">
            <v>X0350</v>
          </cell>
          <cell r="V3640" t="str">
            <v>10102100006243</v>
          </cell>
          <cell r="W3640" t="str">
            <v>32139000</v>
          </cell>
          <cell r="X3640" t="str">
            <v>FRANCE</v>
          </cell>
          <cell r="Y3640">
            <v>3</v>
          </cell>
        </row>
        <row r="3641">
          <cell r="A3641" t="str">
            <v>094376921533</v>
          </cell>
          <cell r="B3641" t="str">
            <v>1045166</v>
          </cell>
          <cell r="C3641" t="str">
            <v>LQX PRO ACRYLIQUE HEAVY BODY 59ML VERT OXYDE CHROME</v>
          </cell>
          <cell r="D3641">
            <v>87</v>
          </cell>
          <cell r="E3641"/>
          <cell r="F3641"/>
          <cell r="G3641" t="str">
            <v>LX PAC HB 59ML VERT OXYD CHROM</v>
          </cell>
          <cell r="H3641" t="str">
            <v>LQX PRO HEAVY BODY 59ML CH OX GREEN</v>
          </cell>
          <cell r="I3641" t="str">
            <v>LX PHB 59ML CH OX GREEN</v>
          </cell>
          <cell r="J3641">
            <v>8.01</v>
          </cell>
          <cell r="K3641">
            <v>8.17</v>
          </cell>
          <cell r="L3641">
            <v>1.9975031210986285E-2</v>
          </cell>
          <cell r="M3641" t="str">
            <v>Actif</v>
          </cell>
          <cell r="N3641"/>
          <cell r="O3641" t="str">
            <v>LIQUITEX</v>
          </cell>
          <cell r="P3641" t="str">
            <v>FINE ARTS</v>
          </cell>
          <cell r="Q3641" t="str">
            <v>LX ACRYLIC</v>
          </cell>
          <cell r="R3641" t="str">
            <v>HEAVY BODY ACRYLIC</v>
          </cell>
          <cell r="S3641" t="str">
            <v>59ML TUBE</v>
          </cell>
          <cell r="T3641" t="str">
            <v>Série 2</v>
          </cell>
          <cell r="U3641" t="str">
            <v>X0166</v>
          </cell>
          <cell r="V3641" t="str">
            <v>10102100006243</v>
          </cell>
          <cell r="W3641" t="str">
            <v>32139000</v>
          </cell>
          <cell r="X3641" t="str">
            <v>FRANCE</v>
          </cell>
          <cell r="Y3641">
            <v>3</v>
          </cell>
        </row>
        <row r="3642">
          <cell r="A3642" t="str">
            <v>094376921960</v>
          </cell>
          <cell r="B3642" t="str">
            <v>1045391</v>
          </cell>
          <cell r="C3642" t="str">
            <v>LQX PRO ACRYLIQUE HEAVY BODY 59ML VIOLET PRISMATIQUE</v>
          </cell>
          <cell r="D3642">
            <v>87</v>
          </cell>
          <cell r="E3642"/>
          <cell r="F3642"/>
          <cell r="G3642" t="str">
            <v>LX PAC HB 59ML VIOLET PRISMATI</v>
          </cell>
          <cell r="H3642" t="str">
            <v>LQX PRO HEAVY BODY 59ML PRI VIOLET</v>
          </cell>
          <cell r="I3642" t="str">
            <v>LX PHB 59ML PRI VIOLET</v>
          </cell>
          <cell r="J3642">
            <v>8.01</v>
          </cell>
          <cell r="K3642">
            <v>8.17</v>
          </cell>
          <cell r="L3642">
            <v>1.9975031210986285E-2</v>
          </cell>
          <cell r="M3642" t="str">
            <v>Actif</v>
          </cell>
          <cell r="N3642"/>
          <cell r="O3642" t="str">
            <v>LIQUITEX</v>
          </cell>
          <cell r="P3642" t="str">
            <v>FINE ARTS</v>
          </cell>
          <cell r="Q3642" t="str">
            <v>LX ACRYLIC</v>
          </cell>
          <cell r="R3642" t="str">
            <v>HEAVY BODY ACRYLIC</v>
          </cell>
          <cell r="S3642" t="str">
            <v>59ML TUBE</v>
          </cell>
          <cell r="T3642" t="str">
            <v>Série 2</v>
          </cell>
          <cell r="U3642" t="str">
            <v>X0391</v>
          </cell>
          <cell r="V3642" t="str">
            <v>10102100006243</v>
          </cell>
          <cell r="W3642" t="str">
            <v>32139000</v>
          </cell>
          <cell r="X3642" t="str">
            <v>FRANCE</v>
          </cell>
          <cell r="Y3642">
            <v>3</v>
          </cell>
        </row>
        <row r="3643">
          <cell r="A3643" t="str">
            <v>094376921526</v>
          </cell>
          <cell r="B3643" t="str">
            <v>1045164</v>
          </cell>
          <cell r="C3643" t="str">
            <v>LQX PRO ACRYLIQUE HEAVY BODY 59ML BLEU CERULEUM</v>
          </cell>
          <cell r="D3643">
            <v>87</v>
          </cell>
          <cell r="E3643"/>
          <cell r="F3643"/>
          <cell r="G3643" t="str">
            <v>LX PAC HB 59ML BLEU CERULEUM</v>
          </cell>
          <cell r="H3643" t="str">
            <v>LQX PRO HEAVY BODY 59ML CERU BLUE</v>
          </cell>
          <cell r="I3643" t="str">
            <v>LX PHB 59ML CERU BLUE</v>
          </cell>
          <cell r="J3643">
            <v>9.77</v>
          </cell>
          <cell r="K3643">
            <v>9.9700000000000006</v>
          </cell>
          <cell r="L3643">
            <v>2.0470829068577386E-2</v>
          </cell>
          <cell r="M3643" t="str">
            <v>Actif</v>
          </cell>
          <cell r="N3643"/>
          <cell r="O3643" t="str">
            <v>LIQUITEX</v>
          </cell>
          <cell r="P3643" t="str">
            <v>FINE ARTS</v>
          </cell>
          <cell r="Q3643" t="str">
            <v>LX ACRYLIC</v>
          </cell>
          <cell r="R3643" t="str">
            <v>HEAVY BODY ACRYLIC</v>
          </cell>
          <cell r="S3643" t="str">
            <v>59ML TUBE</v>
          </cell>
          <cell r="T3643" t="str">
            <v>Série 3</v>
          </cell>
          <cell r="U3643" t="str">
            <v>X0164</v>
          </cell>
          <cell r="V3643" t="str">
            <v>10102100006243</v>
          </cell>
          <cell r="W3643" t="str">
            <v>32139000</v>
          </cell>
          <cell r="X3643" t="str">
            <v>FRANCE</v>
          </cell>
          <cell r="Y3643">
            <v>3</v>
          </cell>
        </row>
        <row r="3644">
          <cell r="A3644" t="str">
            <v>094376943429</v>
          </cell>
          <cell r="B3644" t="str">
            <v>1045322</v>
          </cell>
          <cell r="C3644" t="str">
            <v>LQX PRO ACRYLIQUE HEAVY BODY 59ML BLEU INDANTHRENE</v>
          </cell>
          <cell r="D3644">
            <v>87</v>
          </cell>
          <cell r="E3644"/>
          <cell r="F3644"/>
          <cell r="G3644" t="str">
            <v>LX PAC HB 59ML BLEU INDANTHR</v>
          </cell>
          <cell r="H3644" t="str">
            <v>LQX PRO HEAVY BODY 59ML INDANT BLUE</v>
          </cell>
          <cell r="I3644" t="str">
            <v>LX PHB 59ML INDANT BLUE</v>
          </cell>
          <cell r="J3644">
            <v>9.77</v>
          </cell>
          <cell r="K3644">
            <v>9.9700000000000006</v>
          </cell>
          <cell r="L3644">
            <v>2.0470829068577386E-2</v>
          </cell>
          <cell r="M3644" t="str">
            <v>Actif</v>
          </cell>
          <cell r="N3644"/>
          <cell r="O3644" t="str">
            <v>LIQUITEX</v>
          </cell>
          <cell r="P3644" t="str">
            <v>FINE ARTS</v>
          </cell>
          <cell r="Q3644" t="str">
            <v>LX ACRYLIC</v>
          </cell>
          <cell r="R3644" t="str">
            <v>HEAVY BODY ACRYLIC</v>
          </cell>
          <cell r="S3644" t="str">
            <v>59ML TUBE</v>
          </cell>
          <cell r="T3644" t="str">
            <v>Série 3</v>
          </cell>
          <cell r="U3644" t="str">
            <v>X0322</v>
          </cell>
          <cell r="V3644" t="str">
            <v>10102100006243</v>
          </cell>
          <cell r="W3644" t="str">
            <v>32139000</v>
          </cell>
          <cell r="X3644" t="str">
            <v>FRANCE</v>
          </cell>
          <cell r="Y3644">
            <v>3</v>
          </cell>
        </row>
        <row r="3645">
          <cell r="A3645" t="str">
            <v>094376921762</v>
          </cell>
          <cell r="B3645" t="str">
            <v>1045275</v>
          </cell>
          <cell r="C3645" t="str">
            <v>LQX PRO ACRYLIQUE HEAVY BODY 59ML BLEU MANGANESE IMITATION</v>
          </cell>
          <cell r="D3645">
            <v>87</v>
          </cell>
          <cell r="E3645"/>
          <cell r="F3645"/>
          <cell r="G3645" t="str">
            <v>LX PAC HB 59ML BLEU MANGAN IMI</v>
          </cell>
          <cell r="H3645" t="str">
            <v>LQX PRO HEAVY BODY 59ML MANG BLE HU</v>
          </cell>
          <cell r="I3645" t="str">
            <v>LX PHB 59ML MANG BLE HU</v>
          </cell>
          <cell r="J3645">
            <v>9.77</v>
          </cell>
          <cell r="K3645">
            <v>9.9700000000000006</v>
          </cell>
          <cell r="L3645">
            <v>2.0470829068577386E-2</v>
          </cell>
          <cell r="M3645" t="str">
            <v>Actif</v>
          </cell>
          <cell r="N3645"/>
          <cell r="O3645" t="str">
            <v>LIQUITEX</v>
          </cell>
          <cell r="P3645" t="str">
            <v>FINE ARTS</v>
          </cell>
          <cell r="Q3645" t="str">
            <v>LX ACRYLIC</v>
          </cell>
          <cell r="R3645" t="str">
            <v>HEAVY BODY ACRYLIC</v>
          </cell>
          <cell r="S3645" t="str">
            <v>59ML TUBE</v>
          </cell>
          <cell r="T3645" t="str">
            <v>Série 3</v>
          </cell>
          <cell r="U3645" t="str">
            <v>X0275</v>
          </cell>
          <cell r="V3645" t="str">
            <v>10102100006243</v>
          </cell>
          <cell r="W3645" t="str">
            <v>32139000</v>
          </cell>
          <cell r="X3645" t="str">
            <v>FRANCE</v>
          </cell>
          <cell r="Y3645">
            <v>3</v>
          </cell>
        </row>
        <row r="3646">
          <cell r="A3646" t="str">
            <v>094376921359</v>
          </cell>
          <cell r="B3646" t="str">
            <v>1045110</v>
          </cell>
          <cell r="C3646" t="str">
            <v>LQX PRO ACRYLIQUE HEAVY BODY 59ML CARMIN QUINACRIDONE</v>
          </cell>
          <cell r="D3646">
            <v>87</v>
          </cell>
          <cell r="E3646"/>
          <cell r="F3646"/>
          <cell r="G3646" t="str">
            <v>LX PAC HB 59ML CARMIN QUINA</v>
          </cell>
          <cell r="H3646" t="str">
            <v>LQX PRO HEAVY BODY 59ML QUIN CRIMSON</v>
          </cell>
          <cell r="I3646" t="str">
            <v>LX PHB 59ML QUIN CRIM</v>
          </cell>
          <cell r="J3646">
            <v>9.77</v>
          </cell>
          <cell r="K3646">
            <v>9.9700000000000006</v>
          </cell>
          <cell r="L3646">
            <v>2.0470829068577386E-2</v>
          </cell>
          <cell r="M3646" t="str">
            <v>Actif</v>
          </cell>
          <cell r="N3646"/>
          <cell r="O3646" t="str">
            <v>LIQUITEX</v>
          </cell>
          <cell r="P3646" t="str">
            <v>FINE ARTS</v>
          </cell>
          <cell r="Q3646" t="str">
            <v>LX ACRYLIC</v>
          </cell>
          <cell r="R3646" t="str">
            <v>HEAVY BODY ACRYLIC</v>
          </cell>
          <cell r="S3646" t="str">
            <v>59ML TUBE</v>
          </cell>
          <cell r="T3646" t="str">
            <v>Série 3</v>
          </cell>
          <cell r="U3646" t="str">
            <v>X0110</v>
          </cell>
          <cell r="V3646" t="str">
            <v>10102100006243</v>
          </cell>
          <cell r="W3646" t="str">
            <v>32139000</v>
          </cell>
          <cell r="X3646" t="str">
            <v>FRANCE</v>
          </cell>
          <cell r="Y3646">
            <v>3</v>
          </cell>
        </row>
        <row r="3647">
          <cell r="A3647" t="str">
            <v>887452995630</v>
          </cell>
          <cell r="B3647" t="str">
            <v>1040505</v>
          </cell>
          <cell r="C3647" t="str">
            <v>LQX PRO ACRYLIQUE HEAVY BODY 59ML GRIS FEUTRE COLLECTION</v>
          </cell>
          <cell r="D3647">
            <v>87</v>
          </cell>
          <cell r="E3647"/>
          <cell r="F3647"/>
          <cell r="G3647" t="str">
            <v>LX PAC HB 59ML GRIS FEUTRE COL</v>
          </cell>
          <cell r="H3647" t="str">
            <v>LQX HEAVY BODY 59ML GREY MUTED COLLECTION</v>
          </cell>
          <cell r="I3647" t="str">
            <v>LX PHB 59ML GREY MTD COL       SP</v>
          </cell>
          <cell r="J3647">
            <v>9.77</v>
          </cell>
          <cell r="K3647">
            <v>9.9700000000000006</v>
          </cell>
          <cell r="L3647">
            <v>2.0470829068577386E-2</v>
          </cell>
          <cell r="M3647" t="str">
            <v>Actif</v>
          </cell>
          <cell r="N3647"/>
          <cell r="O3647" t="str">
            <v>LIQUITEX</v>
          </cell>
          <cell r="P3647" t="str">
            <v>FINE ARTS</v>
          </cell>
          <cell r="Q3647" t="str">
            <v>LX ACRYLIC</v>
          </cell>
          <cell r="R3647" t="str">
            <v>HEAVY BODY ACRYLIC</v>
          </cell>
          <cell r="S3647" t="str">
            <v>59ML TUBE</v>
          </cell>
          <cell r="T3647" t="str">
            <v>Série 3</v>
          </cell>
          <cell r="U3647" t="str">
            <v>X0505</v>
          </cell>
          <cell r="V3647" t="str">
            <v>10102100006243</v>
          </cell>
          <cell r="W3647" t="str">
            <v>32139000</v>
          </cell>
          <cell r="X3647" t="str">
            <v>FRANCE</v>
          </cell>
          <cell r="Y3647">
            <v>3</v>
          </cell>
        </row>
        <row r="3648">
          <cell r="A3648" t="str">
            <v>887452997207</v>
          </cell>
          <cell r="B3648" t="str">
            <v>1045889</v>
          </cell>
          <cell r="C3648" t="str">
            <v>LQX PRO ACRYLIQUE HEAVY BODY 59ML JAUNE CLAIR SANS CADMIUM</v>
          </cell>
          <cell r="D3648">
            <v>87</v>
          </cell>
          <cell r="E3648"/>
          <cell r="F3648"/>
          <cell r="G3648" t="str">
            <v>LX PAC HB 59ML JNE CL SS CAD</v>
          </cell>
          <cell r="H3648" t="str">
            <v>LQX HEAVY BODY 59ML TUBE CADMIUM FREE YELLOW LIGHT</v>
          </cell>
          <cell r="I3648" t="str">
            <v>LX PHB 59ML CD FR YEL LT       SP</v>
          </cell>
          <cell r="J3648">
            <v>9.77</v>
          </cell>
          <cell r="K3648">
            <v>9.9700000000000006</v>
          </cell>
          <cell r="L3648">
            <v>2.0470829068577386E-2</v>
          </cell>
          <cell r="M3648" t="str">
            <v>Actif</v>
          </cell>
          <cell r="N3648"/>
          <cell r="O3648" t="str">
            <v>LIQUITEX</v>
          </cell>
          <cell r="P3648" t="str">
            <v>FINE ARTS</v>
          </cell>
          <cell r="Q3648" t="str">
            <v>LX ACRYLIC</v>
          </cell>
          <cell r="R3648" t="str">
            <v>HEAVY BODY ACRYLIC</v>
          </cell>
          <cell r="S3648" t="str">
            <v>59ML TUBE</v>
          </cell>
          <cell r="T3648" t="str">
            <v>Série 3</v>
          </cell>
          <cell r="U3648" t="str">
            <v>X0889</v>
          </cell>
          <cell r="V3648" t="str">
            <v>10102100006243</v>
          </cell>
          <cell r="W3648" t="str">
            <v>32139000</v>
          </cell>
          <cell r="X3648" t="str">
            <v>FRANCE</v>
          </cell>
          <cell r="Y3648">
            <v>3</v>
          </cell>
        </row>
        <row r="3649">
          <cell r="A3649" t="str">
            <v>887452051701</v>
          </cell>
          <cell r="B3649" t="str">
            <v>8870120</v>
          </cell>
          <cell r="C3649" t="str">
            <v>LQX PRO ACRYLIQUE HEAVY BODY 59ML JAUNE DE CADMIUM CLAIR ROW</v>
          </cell>
          <cell r="D3649">
            <v>87</v>
          </cell>
          <cell r="E3649" t="str">
            <v>094376921496</v>
          </cell>
          <cell r="F3649" t="str">
            <v>1045160</v>
          </cell>
          <cell r="G3649" t="str">
            <v>LX PAC HB 59ML JNE CAD CL ROW</v>
          </cell>
          <cell r="H3649" t="str">
            <v>LQX PRO HEAVY BODY 59ML CAD YEL LT ROW</v>
          </cell>
          <cell r="I3649" t="str">
            <v>LX PHB 59ML CD YEL LT ROW      SP</v>
          </cell>
          <cell r="J3649">
            <v>9.77</v>
          </cell>
          <cell r="K3649">
            <v>9.9700000000000006</v>
          </cell>
          <cell r="L3649">
            <v>2.0470829068577386E-2</v>
          </cell>
          <cell r="M3649" t="str">
            <v>Actif</v>
          </cell>
          <cell r="N3649"/>
          <cell r="O3649" t="str">
            <v>LIQUITEX</v>
          </cell>
          <cell r="P3649" t="str">
            <v>FINE ARTS</v>
          </cell>
          <cell r="Q3649" t="str">
            <v>LX ACRYLIC</v>
          </cell>
          <cell r="R3649" t="str">
            <v>HEAVY BODY ACRYLIC</v>
          </cell>
          <cell r="S3649" t="str">
            <v>59ML TUBE</v>
          </cell>
          <cell r="T3649" t="str">
            <v>Série 3</v>
          </cell>
          <cell r="U3649" t="str">
            <v>X0160</v>
          </cell>
          <cell r="V3649" t="str">
            <v>10102100006243</v>
          </cell>
          <cell r="W3649" t="str">
            <v>32139000</v>
          </cell>
          <cell r="X3649" t="str">
            <v>FRANCE</v>
          </cell>
          <cell r="Y3649">
            <v>3</v>
          </cell>
        </row>
        <row r="3650">
          <cell r="A3650" t="str">
            <v>887452051718</v>
          </cell>
          <cell r="B3650" t="str">
            <v>8870121</v>
          </cell>
          <cell r="C3650" t="str">
            <v>LQX PRO ACRYLIQUE HEAVY BODY 59ML JAUNE DE CADMIUM MOYEN ROW</v>
          </cell>
          <cell r="D3650">
            <v>87</v>
          </cell>
          <cell r="E3650" t="str">
            <v>094376921502</v>
          </cell>
          <cell r="F3650" t="str">
            <v>1045161</v>
          </cell>
          <cell r="G3650" t="str">
            <v>LX PAC HB 59ML JNE CAD MOY ROW</v>
          </cell>
          <cell r="H3650" t="str">
            <v>LQX PRO HEAVY BODY 59ML CAD YEL MD ROW</v>
          </cell>
          <cell r="I3650" t="str">
            <v>LX PHB 59ML CD YEL MD ROW      SP</v>
          </cell>
          <cell r="J3650">
            <v>9.77</v>
          </cell>
          <cell r="K3650">
            <v>9.9700000000000006</v>
          </cell>
          <cell r="L3650">
            <v>2.0470829068577386E-2</v>
          </cell>
          <cell r="M3650" t="str">
            <v>Actif</v>
          </cell>
          <cell r="N3650"/>
          <cell r="O3650" t="str">
            <v>LIQUITEX</v>
          </cell>
          <cell r="P3650" t="str">
            <v>FINE ARTS</v>
          </cell>
          <cell r="Q3650" t="str">
            <v>LX ACRYLIC</v>
          </cell>
          <cell r="R3650" t="str">
            <v>HEAVY BODY ACRYLIC</v>
          </cell>
          <cell r="S3650" t="str">
            <v>59ML TUBE</v>
          </cell>
          <cell r="T3650" t="str">
            <v>Série 3</v>
          </cell>
          <cell r="U3650" t="str">
            <v>X0161</v>
          </cell>
          <cell r="V3650" t="str">
            <v>10102100006243</v>
          </cell>
          <cell r="W3650" t="str">
            <v>32139000</v>
          </cell>
          <cell r="X3650" t="str">
            <v>FRANCE</v>
          </cell>
          <cell r="Y3650">
            <v>3</v>
          </cell>
        </row>
        <row r="3651">
          <cell r="A3651" t="str">
            <v>887452997221</v>
          </cell>
          <cell r="B3651" t="str">
            <v>1045891</v>
          </cell>
          <cell r="C3651" t="str">
            <v>LQX PRO ACRYLIQUE HEAVY BODY 59ML JAUNE FONCE SANS CADMIUM</v>
          </cell>
          <cell r="D3651">
            <v>87</v>
          </cell>
          <cell r="E3651"/>
          <cell r="F3651"/>
          <cell r="G3651" t="str">
            <v>LX PAC HB 59ML JNE FCE SS CAD</v>
          </cell>
          <cell r="H3651" t="str">
            <v>LQX HEAVY BODY 59ML TUBE CADMIUM FREE YELLOW DEEP</v>
          </cell>
          <cell r="I3651" t="str">
            <v>LX PHB 59ML CD FR YEL DP       SP</v>
          </cell>
          <cell r="J3651">
            <v>9.77</v>
          </cell>
          <cell r="K3651">
            <v>9.9700000000000006</v>
          </cell>
          <cell r="L3651">
            <v>2.0470829068577386E-2</v>
          </cell>
          <cell r="M3651" t="str">
            <v>Actif</v>
          </cell>
          <cell r="N3651"/>
          <cell r="O3651" t="str">
            <v>LIQUITEX</v>
          </cell>
          <cell r="P3651" t="str">
            <v>FINE ARTS</v>
          </cell>
          <cell r="Q3651" t="str">
            <v>LX ACRYLIC</v>
          </cell>
          <cell r="R3651" t="str">
            <v>HEAVY BODY ACRYLIC</v>
          </cell>
          <cell r="S3651" t="str">
            <v>59ML TUBE</v>
          </cell>
          <cell r="T3651" t="str">
            <v>Série 3</v>
          </cell>
          <cell r="U3651" t="str">
            <v>X0891</v>
          </cell>
          <cell r="V3651" t="str">
            <v>10102100006243</v>
          </cell>
          <cell r="W3651" t="str">
            <v>32139000</v>
          </cell>
          <cell r="X3651" t="str">
            <v>FRANCE</v>
          </cell>
          <cell r="Y3651">
            <v>3</v>
          </cell>
        </row>
        <row r="3652">
          <cell r="A3652" t="str">
            <v>887452997214</v>
          </cell>
          <cell r="B3652" t="str">
            <v>1045890</v>
          </cell>
          <cell r="C3652" t="str">
            <v>LQX PRO ACRYLIQUE HEAVY BODY 59ML JAUNE MOYEN SANS CADMIUM</v>
          </cell>
          <cell r="D3652">
            <v>87</v>
          </cell>
          <cell r="E3652"/>
          <cell r="F3652"/>
          <cell r="G3652" t="str">
            <v>LX PAC HB 59ML JNE MOY SS CAD</v>
          </cell>
          <cell r="H3652" t="str">
            <v>LQX HEAVY BODY 59ML TUBE CADMIUM FREE YELLOW MEDIUM</v>
          </cell>
          <cell r="I3652" t="str">
            <v>LX PHB 59ML CD FR YEL MD       SP</v>
          </cell>
          <cell r="J3652">
            <v>9.77</v>
          </cell>
          <cell r="K3652">
            <v>9.9700000000000006</v>
          </cell>
          <cell r="L3652">
            <v>2.0470829068577386E-2</v>
          </cell>
          <cell r="M3652" t="str">
            <v>Actif</v>
          </cell>
          <cell r="N3652"/>
          <cell r="O3652" t="str">
            <v>LIQUITEX</v>
          </cell>
          <cell r="P3652" t="str">
            <v>FINE ARTS</v>
          </cell>
          <cell r="Q3652" t="str">
            <v>LX ACRYLIC</v>
          </cell>
          <cell r="R3652" t="str">
            <v>HEAVY BODY ACRYLIC</v>
          </cell>
          <cell r="S3652" t="str">
            <v>59ML TUBE</v>
          </cell>
          <cell r="T3652" t="str">
            <v>Série 3</v>
          </cell>
          <cell r="U3652" t="str">
            <v>X0890</v>
          </cell>
          <cell r="V3652" t="str">
            <v>10102100006243</v>
          </cell>
          <cell r="W3652" t="str">
            <v>32139000</v>
          </cell>
          <cell r="X3652" t="str">
            <v>FRANCE</v>
          </cell>
          <cell r="Y3652">
            <v>3</v>
          </cell>
        </row>
        <row r="3653">
          <cell r="A3653" t="str">
            <v>094376921809</v>
          </cell>
          <cell r="B3653" t="str">
            <v>1045300</v>
          </cell>
          <cell r="C3653" t="str">
            <v>LQX PRO ACRYLIQUE HEAVY BODY 59ML MAGENTA FONCE</v>
          </cell>
          <cell r="D3653">
            <v>87</v>
          </cell>
          <cell r="E3653"/>
          <cell r="F3653"/>
          <cell r="G3653" t="str">
            <v>LX PAC HB 59ML MAGENTA FCE</v>
          </cell>
          <cell r="H3653" t="str">
            <v>LQX PRO HEAVY BODY 59ML DP MAGENTA</v>
          </cell>
          <cell r="I3653" t="str">
            <v>LX PHB 59ML DP MAGENTA</v>
          </cell>
          <cell r="J3653">
            <v>9.77</v>
          </cell>
          <cell r="K3653">
            <v>9.9700000000000006</v>
          </cell>
          <cell r="L3653">
            <v>2.0470829068577386E-2</v>
          </cell>
          <cell r="M3653" t="str">
            <v>Actif</v>
          </cell>
          <cell r="N3653"/>
          <cell r="O3653" t="str">
            <v>LIQUITEX</v>
          </cell>
          <cell r="P3653" t="str">
            <v>FINE ARTS</v>
          </cell>
          <cell r="Q3653" t="str">
            <v>LX ACRYLIC</v>
          </cell>
          <cell r="R3653" t="str">
            <v>HEAVY BODY ACRYLIC</v>
          </cell>
          <cell r="S3653" t="str">
            <v>59ML TUBE</v>
          </cell>
          <cell r="T3653" t="str">
            <v>Série 3</v>
          </cell>
          <cell r="U3653" t="str">
            <v>X0300</v>
          </cell>
          <cell r="V3653" t="str">
            <v>10102100006243</v>
          </cell>
          <cell r="W3653" t="str">
            <v>32139000</v>
          </cell>
          <cell r="X3653" t="str">
            <v>FRANCE</v>
          </cell>
          <cell r="Y3653">
            <v>3</v>
          </cell>
        </row>
        <row r="3654">
          <cell r="A3654" t="str">
            <v>094376921373</v>
          </cell>
          <cell r="B3654" t="str">
            <v>1045114</v>
          </cell>
          <cell r="C3654" t="str">
            <v>LQX PRO ACRYLIQUE HEAVY BODY 59ML MAGENTA QUINACRIDONE</v>
          </cell>
          <cell r="D3654">
            <v>87</v>
          </cell>
          <cell r="E3654"/>
          <cell r="F3654"/>
          <cell r="G3654" t="str">
            <v>LX PAC HB 59ML MAGENTA QUINA</v>
          </cell>
          <cell r="H3654" t="str">
            <v>LQX PRO HEAVY BODY 59ML QUIN MAGENT</v>
          </cell>
          <cell r="I3654" t="str">
            <v>LX PHB 59ML QUIN MAGENT</v>
          </cell>
          <cell r="J3654">
            <v>9.77</v>
          </cell>
          <cell r="K3654">
            <v>9.9700000000000006</v>
          </cell>
          <cell r="L3654">
            <v>2.0470829068577386E-2</v>
          </cell>
          <cell r="M3654" t="str">
            <v>Actif</v>
          </cell>
          <cell r="N3654"/>
          <cell r="O3654" t="str">
            <v>LIQUITEX</v>
          </cell>
          <cell r="P3654" t="str">
            <v>FINE ARTS</v>
          </cell>
          <cell r="Q3654" t="str">
            <v>LX ACRYLIC</v>
          </cell>
          <cell r="R3654" t="str">
            <v>HEAVY BODY ACRYLIC</v>
          </cell>
          <cell r="S3654" t="str">
            <v>59ML TUBE</v>
          </cell>
          <cell r="T3654" t="str">
            <v>Série 3</v>
          </cell>
          <cell r="U3654" t="str">
            <v>X0114</v>
          </cell>
          <cell r="V3654" t="str">
            <v>10102100006243</v>
          </cell>
          <cell r="W3654" t="str">
            <v>32139000</v>
          </cell>
          <cell r="X3654" t="str">
            <v>FRANCE</v>
          </cell>
          <cell r="Y3654">
            <v>3</v>
          </cell>
        </row>
        <row r="3655">
          <cell r="A3655" t="str">
            <v>887452995623</v>
          </cell>
          <cell r="B3655" t="str">
            <v>1040504</v>
          </cell>
          <cell r="C3655" t="str">
            <v>LQX PRO ACRYLIQUE HEAVY BODY 59ML ROSE FEUTRE COLLECTION</v>
          </cell>
          <cell r="D3655">
            <v>87</v>
          </cell>
          <cell r="E3655"/>
          <cell r="F3655"/>
          <cell r="G3655" t="str">
            <v>LX PAC HB 59ML ROSE FEUTRE COL</v>
          </cell>
          <cell r="H3655" t="str">
            <v>LQX HEAVY BODY 59ML PINK MUTED COLLECTION</v>
          </cell>
          <cell r="I3655" t="str">
            <v>LX PHB 59ML PINK MTD COL       SP</v>
          </cell>
          <cell r="J3655">
            <v>9.77</v>
          </cell>
          <cell r="K3655">
            <v>9.9700000000000006</v>
          </cell>
          <cell r="L3655">
            <v>2.0470829068577386E-2</v>
          </cell>
          <cell r="M3655" t="str">
            <v>Actif</v>
          </cell>
          <cell r="N3655"/>
          <cell r="O3655" t="str">
            <v>LIQUITEX</v>
          </cell>
          <cell r="P3655" t="str">
            <v>FINE ARTS</v>
          </cell>
          <cell r="Q3655" t="str">
            <v>LX ACRYLIC</v>
          </cell>
          <cell r="R3655" t="str">
            <v>HEAVY BODY ACRYLIC</v>
          </cell>
          <cell r="S3655" t="str">
            <v>59ML TUBE</v>
          </cell>
          <cell r="T3655" t="str">
            <v>Série 3</v>
          </cell>
          <cell r="U3655" t="str">
            <v>X0504</v>
          </cell>
          <cell r="V3655" t="str">
            <v>10102100006243</v>
          </cell>
          <cell r="W3655" t="str">
            <v>32139000</v>
          </cell>
          <cell r="X3655" t="str">
            <v>FRANCE</v>
          </cell>
          <cell r="Y3655">
            <v>3</v>
          </cell>
        </row>
        <row r="3656">
          <cell r="A3656" t="str">
            <v>094376921342</v>
          </cell>
          <cell r="B3656" t="str">
            <v>1045109</v>
          </cell>
          <cell r="C3656" t="str">
            <v>LQX PRO ACRYLIQUE HEAVY BODY 59ML ROUGE ORANGE QUINACRIDONE</v>
          </cell>
          <cell r="D3656">
            <v>87</v>
          </cell>
          <cell r="E3656"/>
          <cell r="F3656"/>
          <cell r="G3656" t="str">
            <v>LX PAC HB 59ML RGE ORA QUINA</v>
          </cell>
          <cell r="H3656" t="str">
            <v>LQX PRO HEAVY BODY 59ML QUIN R ORA</v>
          </cell>
          <cell r="I3656" t="str">
            <v>LX PHB 59ML QUIN R ORA</v>
          </cell>
          <cell r="J3656">
            <v>9.77</v>
          </cell>
          <cell r="K3656">
            <v>9.9700000000000006</v>
          </cell>
          <cell r="L3656">
            <v>2.0470829068577386E-2</v>
          </cell>
          <cell r="M3656" t="str">
            <v>Actif</v>
          </cell>
          <cell r="N3656"/>
          <cell r="O3656" t="str">
            <v>LIQUITEX</v>
          </cell>
          <cell r="P3656" t="str">
            <v>FINE ARTS</v>
          </cell>
          <cell r="Q3656" t="str">
            <v>LX ACRYLIC</v>
          </cell>
          <cell r="R3656" t="str">
            <v>HEAVY BODY ACRYLIC</v>
          </cell>
          <cell r="S3656" t="str">
            <v>59ML TUBE</v>
          </cell>
          <cell r="T3656" t="str">
            <v>Série 3</v>
          </cell>
          <cell r="U3656" t="str">
            <v>X0109</v>
          </cell>
          <cell r="V3656" t="str">
            <v>10102100006243</v>
          </cell>
          <cell r="W3656" t="str">
            <v>32139000</v>
          </cell>
          <cell r="X3656" t="str">
            <v>FRANCE</v>
          </cell>
          <cell r="Y3656">
            <v>3</v>
          </cell>
        </row>
        <row r="3657">
          <cell r="A3657" t="str">
            <v>094376922189</v>
          </cell>
          <cell r="B3657" t="str">
            <v>1045620</v>
          </cell>
          <cell r="C3657" t="str">
            <v>LQX PRO ACRYLIQUE HEAVY BODY 59ML ROUGE ORANGE VIF</v>
          </cell>
          <cell r="D3657">
            <v>87</v>
          </cell>
          <cell r="E3657"/>
          <cell r="F3657"/>
          <cell r="G3657" t="str">
            <v>LX PAC HB 59ML RGE ORANGE VIF</v>
          </cell>
          <cell r="H3657" t="str">
            <v>LQX PRO HEAVY BODY 59ML VIV RED ORA</v>
          </cell>
          <cell r="I3657" t="str">
            <v>LX PHB 59ML VIV RED ORA</v>
          </cell>
          <cell r="J3657">
            <v>9.77</v>
          </cell>
          <cell r="K3657">
            <v>9.9700000000000006</v>
          </cell>
          <cell r="L3657">
            <v>2.0470829068577386E-2</v>
          </cell>
          <cell r="M3657" t="str">
            <v>Actif</v>
          </cell>
          <cell r="N3657"/>
          <cell r="O3657" t="str">
            <v>LIQUITEX</v>
          </cell>
          <cell r="P3657" t="str">
            <v>FINE ARTS</v>
          </cell>
          <cell r="Q3657" t="str">
            <v>LX ACRYLIC</v>
          </cell>
          <cell r="R3657" t="str">
            <v>HEAVY BODY ACRYLIC</v>
          </cell>
          <cell r="S3657" t="str">
            <v>59ML TUBE</v>
          </cell>
          <cell r="T3657" t="str">
            <v>Série 3</v>
          </cell>
          <cell r="U3657" t="str">
            <v>X0620</v>
          </cell>
          <cell r="V3657" t="str">
            <v>10102100006243</v>
          </cell>
          <cell r="W3657" t="str">
            <v>32139000</v>
          </cell>
          <cell r="X3657" t="str">
            <v>FRANCE</v>
          </cell>
          <cell r="Y3657">
            <v>3</v>
          </cell>
        </row>
        <row r="3658">
          <cell r="A3658" t="str">
            <v>094376921366</v>
          </cell>
          <cell r="B3658" t="str">
            <v>1045112</v>
          </cell>
          <cell r="C3658" t="str">
            <v>LQX PRO ACRYLIQUE HEAVY BODY 59ML ROUGE QUINACRIDONE</v>
          </cell>
          <cell r="D3658">
            <v>87</v>
          </cell>
          <cell r="E3658"/>
          <cell r="F3658"/>
          <cell r="G3658" t="str">
            <v>LX PAC HB 59ML RGE QUINA</v>
          </cell>
          <cell r="H3658" t="str">
            <v>LQX PRO HEAVY BODY 59ML QUIN RED</v>
          </cell>
          <cell r="I3658" t="str">
            <v>LX PHB 59ML QUIN RED</v>
          </cell>
          <cell r="J3658">
            <v>9.77</v>
          </cell>
          <cell r="K3658">
            <v>9.9700000000000006</v>
          </cell>
          <cell r="L3658">
            <v>2.0470829068577386E-2</v>
          </cell>
          <cell r="M3658" t="str">
            <v>Actif</v>
          </cell>
          <cell r="N3658"/>
          <cell r="O3658" t="str">
            <v>LIQUITEX</v>
          </cell>
          <cell r="P3658" t="str">
            <v>FINE ARTS</v>
          </cell>
          <cell r="Q3658" t="str">
            <v>LX ACRYLIC</v>
          </cell>
          <cell r="R3658" t="str">
            <v>HEAVY BODY ACRYLIC</v>
          </cell>
          <cell r="S3658" t="str">
            <v>59ML TUBE</v>
          </cell>
          <cell r="T3658" t="str">
            <v>Série 3</v>
          </cell>
          <cell r="U3658" t="str">
            <v>X0112</v>
          </cell>
          <cell r="V3658" t="str">
            <v>10102100006243</v>
          </cell>
          <cell r="W3658" t="str">
            <v>32139000</v>
          </cell>
          <cell r="X3658" t="str">
            <v>FRANCE</v>
          </cell>
          <cell r="Y3658">
            <v>3</v>
          </cell>
        </row>
        <row r="3659">
          <cell r="A3659" t="str">
            <v>094376943382</v>
          </cell>
          <cell r="B3659" t="str">
            <v>1045129</v>
          </cell>
          <cell r="C3659" t="str">
            <v>LQX PRO ACRYLIQUE HEAVY BODY 59ML TERRE SIENNE BRULEE TRANS</v>
          </cell>
          <cell r="D3659">
            <v>87</v>
          </cell>
          <cell r="E3659"/>
          <cell r="F3659"/>
          <cell r="G3659" t="str">
            <v>LX PAC HB 59ML T S B TRANS</v>
          </cell>
          <cell r="H3659" t="str">
            <v>LQX PRO HEAVY BODY 59ML TR BT SIENA</v>
          </cell>
          <cell r="I3659" t="str">
            <v>LX PHB 59ML TR BT SIENA</v>
          </cell>
          <cell r="J3659">
            <v>9.77</v>
          </cell>
          <cell r="K3659">
            <v>9.9700000000000006</v>
          </cell>
          <cell r="L3659">
            <v>2.0470829068577386E-2</v>
          </cell>
          <cell r="M3659" t="str">
            <v>Actif</v>
          </cell>
          <cell r="N3659"/>
          <cell r="O3659" t="str">
            <v>LIQUITEX</v>
          </cell>
          <cell r="P3659" t="str">
            <v>FINE ARTS</v>
          </cell>
          <cell r="Q3659" t="str">
            <v>LX ACRYLIC</v>
          </cell>
          <cell r="R3659" t="str">
            <v>HEAVY BODY ACRYLIC</v>
          </cell>
          <cell r="S3659" t="str">
            <v>59ML TUBE</v>
          </cell>
          <cell r="T3659" t="str">
            <v>Série 3</v>
          </cell>
          <cell r="U3659" t="str">
            <v>X0129</v>
          </cell>
          <cell r="V3659" t="str">
            <v>10102100006243</v>
          </cell>
          <cell r="W3659" t="str">
            <v>32139000</v>
          </cell>
          <cell r="X3659" t="str">
            <v>FRANCE</v>
          </cell>
          <cell r="Y3659">
            <v>3</v>
          </cell>
        </row>
        <row r="3660">
          <cell r="A3660" t="str">
            <v>094376943481</v>
          </cell>
          <cell r="B3660" t="str">
            <v>1045332</v>
          </cell>
          <cell r="C3660" t="str">
            <v>LQX PRO ACRYLIQUE HEAVY BODY 59ML TERRE SIENNE NATURE TRANS</v>
          </cell>
          <cell r="D3660">
            <v>87</v>
          </cell>
          <cell r="E3660"/>
          <cell r="F3660"/>
          <cell r="G3660" t="str">
            <v>LX PAC HB 59ML T S N TRANS</v>
          </cell>
          <cell r="H3660" t="str">
            <v>LQX PRO HEAVY BODY 59ML TR RAW SIEN</v>
          </cell>
          <cell r="I3660" t="str">
            <v>LX PHB 59ML TR RAW SIEN</v>
          </cell>
          <cell r="J3660">
            <v>9.77</v>
          </cell>
          <cell r="K3660">
            <v>9.9700000000000006</v>
          </cell>
          <cell r="L3660">
            <v>2.0470829068577386E-2</v>
          </cell>
          <cell r="M3660" t="str">
            <v>Actif</v>
          </cell>
          <cell r="N3660"/>
          <cell r="O3660" t="str">
            <v>LIQUITEX</v>
          </cell>
          <cell r="P3660" t="str">
            <v>FINE ARTS</v>
          </cell>
          <cell r="Q3660" t="str">
            <v>LX ACRYLIC</v>
          </cell>
          <cell r="R3660" t="str">
            <v>HEAVY BODY ACRYLIC</v>
          </cell>
          <cell r="S3660" t="str">
            <v>59ML TUBE</v>
          </cell>
          <cell r="T3660" t="str">
            <v>Série 3</v>
          </cell>
          <cell r="U3660" t="str">
            <v>X0332</v>
          </cell>
          <cell r="V3660" t="str">
            <v>10102100006243</v>
          </cell>
          <cell r="W3660" t="str">
            <v>32139000</v>
          </cell>
          <cell r="X3660" t="str">
            <v>FRANCE</v>
          </cell>
          <cell r="Y3660">
            <v>3</v>
          </cell>
        </row>
        <row r="3661">
          <cell r="A3661" t="str">
            <v>887452995647</v>
          </cell>
          <cell r="B3661" t="str">
            <v>1040503</v>
          </cell>
          <cell r="C3661" t="str">
            <v>LQX PRO ACRYLIQUE HEAVY BODY 59ML TURQUOISE MUTED COLLECTION</v>
          </cell>
          <cell r="D3661">
            <v>87</v>
          </cell>
          <cell r="E3661"/>
          <cell r="F3661"/>
          <cell r="G3661" t="str">
            <v>LX PAC HB 59ML TURQ MUTED COLL</v>
          </cell>
          <cell r="H3661" t="str">
            <v>LQX HEAVY BODY 59ML TURQUOISE MUTED COLLECTION</v>
          </cell>
          <cell r="I3661" t="str">
            <v>LX PHB 59ML TURQUO MTD COL     SP</v>
          </cell>
          <cell r="J3661">
            <v>9.77</v>
          </cell>
          <cell r="K3661">
            <v>9.9700000000000006</v>
          </cell>
          <cell r="L3661">
            <v>2.0470829068577386E-2</v>
          </cell>
          <cell r="M3661" t="str">
            <v>Actif</v>
          </cell>
          <cell r="N3661"/>
          <cell r="O3661" t="str">
            <v>LIQUITEX</v>
          </cell>
          <cell r="P3661" t="str">
            <v>FINE ARTS</v>
          </cell>
          <cell r="Q3661" t="str">
            <v>LX ACRYLIC</v>
          </cell>
          <cell r="R3661" t="str">
            <v>HEAVY BODY ACRYLIC</v>
          </cell>
          <cell r="S3661" t="str">
            <v>59ML TUBE</v>
          </cell>
          <cell r="T3661" t="str">
            <v>Série 3</v>
          </cell>
          <cell r="U3661" t="str">
            <v>X0503</v>
          </cell>
          <cell r="V3661" t="str">
            <v>10102100006243</v>
          </cell>
          <cell r="W3661" t="str">
            <v>32139000</v>
          </cell>
          <cell r="X3661" t="str">
            <v>FRANCE</v>
          </cell>
          <cell r="Y3661">
            <v>3</v>
          </cell>
        </row>
        <row r="3662">
          <cell r="A3662" t="str">
            <v>094376922196</v>
          </cell>
          <cell r="B3662" t="str">
            <v>1045650</v>
          </cell>
          <cell r="C3662" t="str">
            <v>LQX PRO ACRYLIQUE HEAVY BODY 59ML VERT EMERAUDE CLAIR</v>
          </cell>
          <cell r="D3662">
            <v>87</v>
          </cell>
          <cell r="E3662"/>
          <cell r="F3662"/>
          <cell r="G3662" t="str">
            <v>LX PAC HB 59ML VERT EMERAUD CL</v>
          </cell>
          <cell r="H3662" t="str">
            <v>LQX PRO HEAVY BODY 59ML LT EMD GRN</v>
          </cell>
          <cell r="I3662" t="str">
            <v>LX PHB 59ML LT EMD GRN</v>
          </cell>
          <cell r="J3662">
            <v>9.77</v>
          </cell>
          <cell r="K3662">
            <v>9.9700000000000006</v>
          </cell>
          <cell r="L3662">
            <v>2.0470829068577386E-2</v>
          </cell>
          <cell r="M3662" t="str">
            <v>Actif</v>
          </cell>
          <cell r="N3662"/>
          <cell r="O3662" t="str">
            <v>LIQUITEX</v>
          </cell>
          <cell r="P3662" t="str">
            <v>FINE ARTS</v>
          </cell>
          <cell r="Q3662" t="str">
            <v>LX ACRYLIC</v>
          </cell>
          <cell r="R3662" t="str">
            <v>HEAVY BODY ACRYLIC</v>
          </cell>
          <cell r="S3662" t="str">
            <v>59ML TUBE</v>
          </cell>
          <cell r="T3662" t="str">
            <v>Série 3</v>
          </cell>
          <cell r="U3662" t="str">
            <v>X0650</v>
          </cell>
          <cell r="V3662" t="str">
            <v>10102100006243</v>
          </cell>
          <cell r="W3662" t="str">
            <v>32139000</v>
          </cell>
          <cell r="X3662" t="str">
            <v>FRANCE</v>
          </cell>
          <cell r="Y3662">
            <v>3</v>
          </cell>
        </row>
        <row r="3663">
          <cell r="A3663" t="str">
            <v>887452995616</v>
          </cell>
          <cell r="B3663" t="str">
            <v>1040501</v>
          </cell>
          <cell r="C3663" t="str">
            <v>LQX PRO ACRYLIQUE HEAVY BODY 59ML VERT FEUTRE COLLECTION</v>
          </cell>
          <cell r="D3663">
            <v>87</v>
          </cell>
          <cell r="E3663"/>
          <cell r="F3663"/>
          <cell r="G3663" t="str">
            <v>LX PAC HB 59ML VERT FEUTRE COL</v>
          </cell>
          <cell r="H3663" t="str">
            <v>LQX HEAVY BODY 59ML GREEN MUTED COLLECTION</v>
          </cell>
          <cell r="I3663" t="str">
            <v>LX PHB 59ML GREEN MTD COL      SP</v>
          </cell>
          <cell r="J3663">
            <v>9.77</v>
          </cell>
          <cell r="K3663">
            <v>9.9700000000000006</v>
          </cell>
          <cell r="L3663">
            <v>2.0470829068577386E-2</v>
          </cell>
          <cell r="M3663" t="str">
            <v>Actif</v>
          </cell>
          <cell r="N3663"/>
          <cell r="O3663" t="str">
            <v>LIQUITEX</v>
          </cell>
          <cell r="P3663" t="str">
            <v>FINE ARTS</v>
          </cell>
          <cell r="Q3663" t="str">
            <v>LX ACRYLIC</v>
          </cell>
          <cell r="R3663" t="str">
            <v>HEAVY BODY ACRYLIC</v>
          </cell>
          <cell r="S3663" t="str">
            <v>59ML TUBE</v>
          </cell>
          <cell r="T3663" t="str">
            <v>Série 3</v>
          </cell>
          <cell r="U3663" t="str">
            <v>X0501</v>
          </cell>
          <cell r="V3663" t="str">
            <v>10102100006243</v>
          </cell>
          <cell r="W3663" t="str">
            <v>32139000</v>
          </cell>
          <cell r="X3663" t="str">
            <v>FRANCE</v>
          </cell>
          <cell r="Y3663">
            <v>3</v>
          </cell>
        </row>
        <row r="3664">
          <cell r="A3664" t="str">
            <v>094376921410</v>
          </cell>
          <cell r="B3664" t="str">
            <v>1045118</v>
          </cell>
          <cell r="C3664" t="str">
            <v>LQX PRO ACRYLIQUE HEAVY BODY 59ML VIOLET BLEU QUINACRIDONE</v>
          </cell>
          <cell r="D3664">
            <v>87</v>
          </cell>
          <cell r="E3664"/>
          <cell r="F3664"/>
          <cell r="G3664" t="str">
            <v>LX PAC HB 59ML VIOLET BLE QUIN</v>
          </cell>
          <cell r="H3664" t="str">
            <v>LQX PRO HEAVY BODY 59MLT QUIN BL VIOL</v>
          </cell>
          <cell r="I3664" t="str">
            <v>LX PHB 59ML QUIN BL VIOL</v>
          </cell>
          <cell r="J3664">
            <v>9.77</v>
          </cell>
          <cell r="K3664">
            <v>9.9700000000000006</v>
          </cell>
          <cell r="L3664">
            <v>2.0470829068577386E-2</v>
          </cell>
          <cell r="M3664" t="str">
            <v>Actif</v>
          </cell>
          <cell r="N3664"/>
          <cell r="O3664" t="str">
            <v>LIQUITEX</v>
          </cell>
          <cell r="P3664" t="str">
            <v>FINE ARTS</v>
          </cell>
          <cell r="Q3664" t="str">
            <v>LX ACRYLIC</v>
          </cell>
          <cell r="R3664" t="str">
            <v>HEAVY BODY ACRYLIC</v>
          </cell>
          <cell r="S3664" t="str">
            <v>59ML TUBE</v>
          </cell>
          <cell r="T3664" t="str">
            <v>Série 3</v>
          </cell>
          <cell r="U3664" t="str">
            <v>X0118</v>
          </cell>
          <cell r="V3664" t="str">
            <v>10102100006243</v>
          </cell>
          <cell r="W3664" t="str">
            <v>32139000</v>
          </cell>
          <cell r="X3664" t="str">
            <v>FRANCE</v>
          </cell>
          <cell r="Y3664">
            <v>3</v>
          </cell>
        </row>
        <row r="3665">
          <cell r="A3665" t="str">
            <v>887452995609</v>
          </cell>
          <cell r="B3665" t="str">
            <v>1040502</v>
          </cell>
          <cell r="C3665" t="str">
            <v>LQX PRO ACRYLIQUE HEAVY BODY 59ML VIOLET FEUTRE COLLECTION</v>
          </cell>
          <cell r="D3665">
            <v>87</v>
          </cell>
          <cell r="E3665"/>
          <cell r="F3665"/>
          <cell r="G3665" t="str">
            <v>LX PAC HB 59ML VIOLET FEUT COL</v>
          </cell>
          <cell r="H3665" t="str">
            <v>LQX HEAVY BODY 59ML VIOLET MUTED COLLECTION</v>
          </cell>
          <cell r="I3665" t="str">
            <v>LX PHB 59ML VIOLET MTD COL     SP</v>
          </cell>
          <cell r="J3665">
            <v>9.77</v>
          </cell>
          <cell r="K3665">
            <v>9.9700000000000006</v>
          </cell>
          <cell r="L3665">
            <v>2.0470829068577386E-2</v>
          </cell>
          <cell r="M3665" t="str">
            <v>Actif</v>
          </cell>
          <cell r="N3665"/>
          <cell r="O3665" t="str">
            <v>LIQUITEX</v>
          </cell>
          <cell r="P3665" t="str">
            <v>FINE ARTS</v>
          </cell>
          <cell r="Q3665" t="str">
            <v>LX ACRYLIC</v>
          </cell>
          <cell r="R3665" t="str">
            <v>HEAVY BODY ACRYLIC</v>
          </cell>
          <cell r="S3665" t="str">
            <v>59ML TUBE</v>
          </cell>
          <cell r="T3665" t="str">
            <v>Série 3</v>
          </cell>
          <cell r="U3665" t="str">
            <v>X0502</v>
          </cell>
          <cell r="V3665" t="str">
            <v>10102100006243</v>
          </cell>
          <cell r="W3665" t="str">
            <v>32139000</v>
          </cell>
          <cell r="X3665" t="str">
            <v>FRANCE</v>
          </cell>
          <cell r="Y3665">
            <v>3</v>
          </cell>
        </row>
        <row r="3666">
          <cell r="A3666" t="str">
            <v>094376921380</v>
          </cell>
          <cell r="B3666" t="str">
            <v>1045115</v>
          </cell>
          <cell r="C3666" t="str">
            <v>LQX PRO ACRYLIQUE HEAVY BODY 59ML VIOLET FONCE</v>
          </cell>
          <cell r="D3666">
            <v>87</v>
          </cell>
          <cell r="E3666"/>
          <cell r="F3666"/>
          <cell r="G3666" t="str">
            <v>LX PAC HB 59ML VIOLET FCE</v>
          </cell>
          <cell r="H3666" t="str">
            <v>LQX PRO HEAVY BODY 59ML DEEP VIOLET</v>
          </cell>
          <cell r="I3666" t="str">
            <v>LX PHB 59ML DEEP VIOLET</v>
          </cell>
          <cell r="J3666">
            <v>9.77</v>
          </cell>
          <cell r="K3666">
            <v>9.9700000000000006</v>
          </cell>
          <cell r="L3666">
            <v>2.0470829068577386E-2</v>
          </cell>
          <cell r="M3666" t="str">
            <v>Actif</v>
          </cell>
          <cell r="N3666"/>
          <cell r="O3666" t="str">
            <v>LIQUITEX</v>
          </cell>
          <cell r="P3666" t="str">
            <v>FINE ARTS</v>
          </cell>
          <cell r="Q3666" t="str">
            <v>LX ACRYLIC</v>
          </cell>
          <cell r="R3666" t="str">
            <v>HEAVY BODY ACRYLIC</v>
          </cell>
          <cell r="S3666" t="str">
            <v>59ML TUBE</v>
          </cell>
          <cell r="T3666" t="str">
            <v>Série 3</v>
          </cell>
          <cell r="U3666" t="str">
            <v>X0115</v>
          </cell>
          <cell r="V3666" t="str">
            <v>10102100006243</v>
          </cell>
          <cell r="W3666" t="str">
            <v>32139000</v>
          </cell>
          <cell r="X3666" t="str">
            <v>FRANCE</v>
          </cell>
          <cell r="Y3666">
            <v>3</v>
          </cell>
        </row>
        <row r="3667">
          <cell r="A3667" t="str">
            <v>887452051756</v>
          </cell>
          <cell r="B3667" t="str">
            <v>8870125</v>
          </cell>
          <cell r="C3667" t="str">
            <v>LQX PRO ACRYLIQUE HEAVY BODY 59ML BLEU DE COBALT ROW</v>
          </cell>
          <cell r="D3667">
            <v>87</v>
          </cell>
          <cell r="E3667" t="str">
            <v>094376921557</v>
          </cell>
          <cell r="F3667" t="str">
            <v>1045170</v>
          </cell>
          <cell r="G3667" t="str">
            <v>LX PAC HB 59ML BLEU COBALT ROW</v>
          </cell>
          <cell r="H3667" t="str">
            <v>LQX PRO HEAVY BODY 59ML COB BLUE ROW</v>
          </cell>
          <cell r="I3667" t="str">
            <v>LX PHB 59ML COB BLUE ROW       SP</v>
          </cell>
          <cell r="J3667">
            <v>11.96</v>
          </cell>
          <cell r="K3667">
            <v>12.2</v>
          </cell>
          <cell r="L3667">
            <v>2.0066889632106892E-2</v>
          </cell>
          <cell r="M3667" t="str">
            <v>Actif</v>
          </cell>
          <cell r="N3667"/>
          <cell r="O3667" t="str">
            <v>LIQUITEX</v>
          </cell>
          <cell r="P3667" t="str">
            <v>FINE ARTS</v>
          </cell>
          <cell r="Q3667" t="str">
            <v>LX ACRYLIC</v>
          </cell>
          <cell r="R3667" t="str">
            <v>HEAVY BODY ACRYLIC</v>
          </cell>
          <cell r="S3667" t="str">
            <v>59ML TUBE</v>
          </cell>
          <cell r="T3667" t="str">
            <v>Série 4</v>
          </cell>
          <cell r="U3667" t="str">
            <v>X0170</v>
          </cell>
          <cell r="V3667" t="str">
            <v>10102100006243</v>
          </cell>
          <cell r="W3667" t="str">
            <v>32139000</v>
          </cell>
          <cell r="X3667" t="str">
            <v>FRANCE</v>
          </cell>
          <cell r="Y3667">
            <v>3</v>
          </cell>
        </row>
        <row r="3668">
          <cell r="A3668" t="str">
            <v>094376943467</v>
          </cell>
          <cell r="B3668" t="str">
            <v>1045326</v>
          </cell>
          <cell r="C3668" t="str">
            <v>LQX PRO ACRYLIQUE HEAVY BODY 59ML CARMIN PYRROLE</v>
          </cell>
          <cell r="D3668">
            <v>87</v>
          </cell>
          <cell r="E3668"/>
          <cell r="F3668"/>
          <cell r="G3668" t="str">
            <v>LX PAC HB 59ML CARMIN PYRROLE</v>
          </cell>
          <cell r="H3668" t="str">
            <v>LQX PRO HEAVY BODY 59ML PYROLE CRIM</v>
          </cell>
          <cell r="I3668" t="str">
            <v>LX PHB 59ML PYROLE CRIM</v>
          </cell>
          <cell r="J3668">
            <v>11.96</v>
          </cell>
          <cell r="K3668">
            <v>12.2</v>
          </cell>
          <cell r="L3668">
            <v>2.0066889632106892E-2</v>
          </cell>
          <cell r="M3668" t="str">
            <v>Actif</v>
          </cell>
          <cell r="N3668"/>
          <cell r="O3668" t="str">
            <v>LIQUITEX</v>
          </cell>
          <cell r="P3668" t="str">
            <v>FINE ARTS</v>
          </cell>
          <cell r="Q3668" t="str">
            <v>LX ACRYLIC</v>
          </cell>
          <cell r="R3668" t="str">
            <v>HEAVY BODY ACRYLIC</v>
          </cell>
          <cell r="S3668" t="str">
            <v>59ML TUBE</v>
          </cell>
          <cell r="T3668" t="str">
            <v>Série 4</v>
          </cell>
          <cell r="U3668" t="str">
            <v>X0326</v>
          </cell>
          <cell r="V3668" t="str">
            <v>10102100006243</v>
          </cell>
          <cell r="W3668" t="str">
            <v>32139000</v>
          </cell>
          <cell r="X3668" t="str">
            <v>FRANCE</v>
          </cell>
          <cell r="Y3668">
            <v>3</v>
          </cell>
        </row>
        <row r="3669">
          <cell r="A3669" t="str">
            <v>887452051749</v>
          </cell>
          <cell r="B3669" t="str">
            <v>8870124</v>
          </cell>
          <cell r="C3669" t="str">
            <v>LQX PRO ACRYLIQUE HEAVY BODY 59ML COBALT TURQUOISE ROW</v>
          </cell>
          <cell r="D3669">
            <v>87</v>
          </cell>
          <cell r="E3669" t="str">
            <v>094376921540</v>
          </cell>
          <cell r="F3669" t="str">
            <v>1045169</v>
          </cell>
          <cell r="G3669" t="str">
            <v>LX PAC HB 59ML COBALT TURQ ROW</v>
          </cell>
          <cell r="H3669" t="str">
            <v>LQX PRO HEAVY BODY 59ML COB TURQ ROW</v>
          </cell>
          <cell r="I3669" t="str">
            <v>LX PHB 59ML COB TURQ ROW       SP</v>
          </cell>
          <cell r="J3669">
            <v>11.96</v>
          </cell>
          <cell r="K3669">
            <v>12.2</v>
          </cell>
          <cell r="L3669">
            <v>2.0066889632106892E-2</v>
          </cell>
          <cell r="M3669" t="str">
            <v>Actif</v>
          </cell>
          <cell r="N3669"/>
          <cell r="O3669" t="str">
            <v>LIQUITEX</v>
          </cell>
          <cell r="P3669" t="str">
            <v>FINE ARTS</v>
          </cell>
          <cell r="Q3669" t="str">
            <v>LX ACRYLIC</v>
          </cell>
          <cell r="R3669" t="str">
            <v>HEAVY BODY ACRYLIC</v>
          </cell>
          <cell r="S3669" t="str">
            <v>59ML TUBE</v>
          </cell>
          <cell r="T3669" t="str">
            <v>Série 4</v>
          </cell>
          <cell r="U3669" t="str">
            <v>X0169</v>
          </cell>
          <cell r="V3669" t="str">
            <v>10102100006243</v>
          </cell>
          <cell r="W3669" t="str">
            <v>32139000</v>
          </cell>
          <cell r="X3669" t="str">
            <v>FRANCE</v>
          </cell>
          <cell r="Y3669">
            <v>3</v>
          </cell>
        </row>
        <row r="3670">
          <cell r="A3670" t="str">
            <v>094376943450</v>
          </cell>
          <cell r="B3670" t="str">
            <v>1045325</v>
          </cell>
          <cell r="C3670" t="str">
            <v>LQX PRO ACRYLIQUE HEAVY BODY 59ML OR VERT</v>
          </cell>
          <cell r="D3670">
            <v>87</v>
          </cell>
          <cell r="E3670"/>
          <cell r="F3670"/>
          <cell r="G3670" t="str">
            <v>LX PAC HB 59ML OR VERT</v>
          </cell>
          <cell r="H3670" t="str">
            <v>LQX PRO HEAVY BODY 59ML GREEN GOLD</v>
          </cell>
          <cell r="I3670" t="str">
            <v>LX PHB 59ML GREEN GOLD</v>
          </cell>
          <cell r="J3670">
            <v>11.96</v>
          </cell>
          <cell r="K3670">
            <v>12.2</v>
          </cell>
          <cell r="L3670">
            <v>2.0066889632106892E-2</v>
          </cell>
          <cell r="M3670" t="str">
            <v>Actif</v>
          </cell>
          <cell r="N3670"/>
          <cell r="O3670" t="str">
            <v>LIQUITEX</v>
          </cell>
          <cell r="P3670" t="str">
            <v>FINE ARTS</v>
          </cell>
          <cell r="Q3670" t="str">
            <v>LX ACRYLIC</v>
          </cell>
          <cell r="R3670" t="str">
            <v>HEAVY BODY ACRYLIC</v>
          </cell>
          <cell r="S3670" t="str">
            <v>59ML TUBE</v>
          </cell>
          <cell r="T3670" t="str">
            <v>Série 4</v>
          </cell>
          <cell r="U3670" t="str">
            <v>X0325</v>
          </cell>
          <cell r="V3670" t="str">
            <v>10102100006243</v>
          </cell>
          <cell r="W3670" t="str">
            <v>32139000</v>
          </cell>
          <cell r="X3670" t="str">
            <v>FRANCE</v>
          </cell>
          <cell r="Y3670">
            <v>3</v>
          </cell>
        </row>
        <row r="3671">
          <cell r="A3671" t="str">
            <v>887452051671</v>
          </cell>
          <cell r="B3671" t="str">
            <v>8870117</v>
          </cell>
          <cell r="C3671" t="str">
            <v>LQX PRO ACRYLIQUE HEAVY BODY 59ML ORANGE DE CADMIUM ROW</v>
          </cell>
          <cell r="D3671">
            <v>87</v>
          </cell>
          <cell r="E3671" t="str">
            <v>094376921441</v>
          </cell>
          <cell r="F3671" t="str">
            <v>1045150</v>
          </cell>
          <cell r="G3671" t="str">
            <v>LX PAC HB 59ML ORANGE CAD ROW</v>
          </cell>
          <cell r="H3671" t="str">
            <v>LQX PRO HEAVY BODY 59ML CAD ORANGE ROW</v>
          </cell>
          <cell r="I3671" t="str">
            <v>LX PHB 59ML CD ORANGE ROW      SP</v>
          </cell>
          <cell r="J3671">
            <v>11.96</v>
          </cell>
          <cell r="K3671">
            <v>12.2</v>
          </cell>
          <cell r="L3671">
            <v>2.0066889632106892E-2</v>
          </cell>
          <cell r="M3671" t="str">
            <v>Actif</v>
          </cell>
          <cell r="N3671"/>
          <cell r="O3671" t="str">
            <v>LIQUITEX</v>
          </cell>
          <cell r="P3671" t="str">
            <v>FINE ARTS</v>
          </cell>
          <cell r="Q3671" t="str">
            <v>LX ACRYLIC</v>
          </cell>
          <cell r="R3671" t="str">
            <v>HEAVY BODY ACRYLIC</v>
          </cell>
          <cell r="S3671" t="str">
            <v>59ML TUBE</v>
          </cell>
          <cell r="T3671" t="str">
            <v>Série 4</v>
          </cell>
          <cell r="U3671" t="str">
            <v>X0150</v>
          </cell>
          <cell r="V3671" t="str">
            <v>10102100006243</v>
          </cell>
          <cell r="W3671" t="str">
            <v>32139000</v>
          </cell>
          <cell r="X3671" t="str">
            <v>FRANCE</v>
          </cell>
          <cell r="Y3671">
            <v>3</v>
          </cell>
        </row>
        <row r="3672">
          <cell r="A3672" t="str">
            <v>094376943436</v>
          </cell>
          <cell r="B3672" t="str">
            <v>1045323</v>
          </cell>
          <cell r="C3672" t="str">
            <v>LQX PRO ACRYLIQUE HEAVY BODY 59ML ORANGE PYRROLE</v>
          </cell>
          <cell r="D3672">
            <v>87</v>
          </cell>
          <cell r="E3672"/>
          <cell r="F3672"/>
          <cell r="G3672" t="str">
            <v>LX PAC HB 59ML ORANGE PYRROLE</v>
          </cell>
          <cell r="H3672" t="str">
            <v>LQX PRO HEAVY BODY 59ML PYROLE ORAN</v>
          </cell>
          <cell r="I3672" t="str">
            <v>LX PHB 59ML PYROLE ORAN</v>
          </cell>
          <cell r="J3672">
            <v>11.96</v>
          </cell>
          <cell r="K3672">
            <v>12.2</v>
          </cell>
          <cell r="L3672">
            <v>2.0066889632106892E-2</v>
          </cell>
          <cell r="M3672" t="str">
            <v>Actif</v>
          </cell>
          <cell r="N3672"/>
          <cell r="O3672" t="str">
            <v>LIQUITEX</v>
          </cell>
          <cell r="P3672" t="str">
            <v>FINE ARTS</v>
          </cell>
          <cell r="Q3672" t="str">
            <v>LX ACRYLIC</v>
          </cell>
          <cell r="R3672" t="str">
            <v>HEAVY BODY ACRYLIC</v>
          </cell>
          <cell r="S3672" t="str">
            <v>59ML TUBE</v>
          </cell>
          <cell r="T3672" t="str">
            <v>Série 4</v>
          </cell>
          <cell r="U3672" t="str">
            <v>X0323</v>
          </cell>
          <cell r="V3672" t="str">
            <v>10102100006243</v>
          </cell>
          <cell r="W3672" t="str">
            <v>32139000</v>
          </cell>
          <cell r="X3672" t="str">
            <v>FRANCE</v>
          </cell>
          <cell r="Y3672">
            <v>3</v>
          </cell>
        </row>
        <row r="3673">
          <cell r="A3673" t="str">
            <v>887452997238</v>
          </cell>
          <cell r="B3673" t="str">
            <v>1045892</v>
          </cell>
          <cell r="C3673" t="str">
            <v>LQX PRO ACRYLIQUE HEAVY BODY 59ML ORANGE SANS CADMIUM</v>
          </cell>
          <cell r="D3673">
            <v>87</v>
          </cell>
          <cell r="E3673"/>
          <cell r="F3673"/>
          <cell r="G3673" t="str">
            <v>LX PAC HB 59ML ORANGE SANS CAD</v>
          </cell>
          <cell r="H3673" t="str">
            <v>LQX HEAVY BODY 59ML TUBE CADMIUM FREE ORANGE</v>
          </cell>
          <cell r="I3673" t="str">
            <v>LX PHB 59ML CD FR ORA          SP</v>
          </cell>
          <cell r="J3673">
            <v>11.96</v>
          </cell>
          <cell r="K3673">
            <v>12.2</v>
          </cell>
          <cell r="L3673">
            <v>2.0066889632106892E-2</v>
          </cell>
          <cell r="M3673" t="str">
            <v>Actif</v>
          </cell>
          <cell r="N3673"/>
          <cell r="O3673" t="str">
            <v>LIQUITEX</v>
          </cell>
          <cell r="P3673" t="str">
            <v>FINE ARTS</v>
          </cell>
          <cell r="Q3673" t="str">
            <v>LX ACRYLIC</v>
          </cell>
          <cell r="R3673" t="str">
            <v>HEAVY BODY ACRYLIC</v>
          </cell>
          <cell r="S3673" t="str">
            <v>59ML TUBE</v>
          </cell>
          <cell r="T3673" t="str">
            <v>Série 4</v>
          </cell>
          <cell r="U3673" t="str">
            <v>X0892</v>
          </cell>
          <cell r="V3673" t="str">
            <v>10102100006243</v>
          </cell>
          <cell r="W3673" t="str">
            <v>32139000</v>
          </cell>
          <cell r="X3673" t="str">
            <v>FRANCE</v>
          </cell>
          <cell r="Y3673">
            <v>3</v>
          </cell>
        </row>
        <row r="3674">
          <cell r="A3674" t="str">
            <v>887452997269</v>
          </cell>
          <cell r="B3674" t="str">
            <v>1045895</v>
          </cell>
          <cell r="C3674" t="str">
            <v>LQX PRO ACRYLIQUE HEAVY BODY 59ML ROUGE FONCE SANS CADMIUM</v>
          </cell>
          <cell r="D3674">
            <v>87</v>
          </cell>
          <cell r="E3674"/>
          <cell r="F3674"/>
          <cell r="G3674" t="str">
            <v>LX PAC HB 59ML RGE FCE SS CAD</v>
          </cell>
          <cell r="H3674" t="str">
            <v>LQX HEAVY BODY 59ML TUBE CADMIUM FREE RED DEEP</v>
          </cell>
          <cell r="I3674" t="str">
            <v>LX PHB 59ML CD FR RED DP       SP</v>
          </cell>
          <cell r="J3674">
            <v>11.96</v>
          </cell>
          <cell r="K3674">
            <v>12.2</v>
          </cell>
          <cell r="L3674">
            <v>2.0066889632106892E-2</v>
          </cell>
          <cell r="M3674" t="str">
            <v>Actif</v>
          </cell>
          <cell r="N3674"/>
          <cell r="O3674" t="str">
            <v>LIQUITEX</v>
          </cell>
          <cell r="P3674" t="str">
            <v>FINE ARTS</v>
          </cell>
          <cell r="Q3674" t="str">
            <v>LX ACRYLIC</v>
          </cell>
          <cell r="R3674" t="str">
            <v>HEAVY BODY ACRYLIC</v>
          </cell>
          <cell r="S3674" t="str">
            <v>59ML TUBE</v>
          </cell>
          <cell r="T3674" t="str">
            <v>Série 4</v>
          </cell>
          <cell r="U3674" t="str">
            <v>X0895</v>
          </cell>
          <cell r="V3674" t="str">
            <v>10102100006243</v>
          </cell>
          <cell r="W3674" t="str">
            <v>32139000</v>
          </cell>
          <cell r="X3674" t="str">
            <v>FRANCE</v>
          </cell>
          <cell r="Y3674">
            <v>3</v>
          </cell>
        </row>
        <row r="3675">
          <cell r="A3675" t="str">
            <v>094376943412</v>
          </cell>
          <cell r="B3675" t="str">
            <v>1045321</v>
          </cell>
          <cell r="C3675" t="str">
            <v>LQX PRO ACRYLIQUE HEAVY BODY 59ML ROUGE PYRROLE</v>
          </cell>
          <cell r="D3675">
            <v>87</v>
          </cell>
          <cell r="E3675"/>
          <cell r="F3675"/>
          <cell r="G3675" t="str">
            <v>LX PAC HB 59ML RGE PYRROLE</v>
          </cell>
          <cell r="H3675" t="str">
            <v>LQX PRO HEAVY BODY 59ML PYRROLE RED</v>
          </cell>
          <cell r="I3675" t="str">
            <v>LX PHB 59ML PYRROLE RED</v>
          </cell>
          <cell r="J3675">
            <v>11.96</v>
          </cell>
          <cell r="K3675">
            <v>12.2</v>
          </cell>
          <cell r="L3675">
            <v>2.0066889632106892E-2</v>
          </cell>
          <cell r="M3675" t="str">
            <v>Actif</v>
          </cell>
          <cell r="N3675"/>
          <cell r="O3675" t="str">
            <v>LIQUITEX</v>
          </cell>
          <cell r="P3675" t="str">
            <v>FINE ARTS</v>
          </cell>
          <cell r="Q3675" t="str">
            <v>LX ACRYLIC</v>
          </cell>
          <cell r="R3675" t="str">
            <v>HEAVY BODY ACRYLIC</v>
          </cell>
          <cell r="S3675" t="str">
            <v>59ML TUBE</v>
          </cell>
          <cell r="T3675" t="str">
            <v>Série 4</v>
          </cell>
          <cell r="U3675" t="str">
            <v>X0321</v>
          </cell>
          <cell r="V3675" t="str">
            <v>10102100006243</v>
          </cell>
          <cell r="W3675" t="str">
            <v>32139000</v>
          </cell>
          <cell r="X3675" t="str">
            <v>FRANCE</v>
          </cell>
          <cell r="Y3675">
            <v>3</v>
          </cell>
        </row>
        <row r="3676">
          <cell r="A3676" t="str">
            <v>887452051770</v>
          </cell>
          <cell r="B3676" t="str">
            <v>8870127</v>
          </cell>
          <cell r="C3676" t="str">
            <v>LQX PRO ACRYLIQUE HEAVY BODY 59ML VERT DE COBALT PALE ROW</v>
          </cell>
          <cell r="D3676">
            <v>87</v>
          </cell>
          <cell r="E3676" t="str">
            <v>094376921571</v>
          </cell>
          <cell r="F3676" t="str">
            <v>1045172</v>
          </cell>
          <cell r="G3676" t="str">
            <v>LX PAC HB 59ML VERT COB PL ROW</v>
          </cell>
          <cell r="H3676" t="str">
            <v>LQX PRO HEAVY BODY 59ML COB TEAL ROW</v>
          </cell>
          <cell r="I3676" t="str">
            <v>LX PHB 59ML COB TEAL ROW       SP</v>
          </cell>
          <cell r="J3676">
            <v>11.96</v>
          </cell>
          <cell r="K3676">
            <v>12.2</v>
          </cell>
          <cell r="L3676">
            <v>2.0066889632106892E-2</v>
          </cell>
          <cell r="M3676" t="str">
            <v>Actif</v>
          </cell>
          <cell r="N3676"/>
          <cell r="O3676" t="str">
            <v>LIQUITEX</v>
          </cell>
          <cell r="P3676" t="str">
            <v>FINE ARTS</v>
          </cell>
          <cell r="Q3676" t="str">
            <v>LX ACRYLIC</v>
          </cell>
          <cell r="R3676" t="str">
            <v>HEAVY BODY ACRYLIC</v>
          </cell>
          <cell r="S3676" t="str">
            <v>59ML TUBE</v>
          </cell>
          <cell r="T3676" t="str">
            <v>Série 4</v>
          </cell>
          <cell r="U3676" t="str">
            <v>X0172</v>
          </cell>
          <cell r="V3676" t="str">
            <v>10102100006243</v>
          </cell>
          <cell r="W3676" t="str">
            <v>32139000</v>
          </cell>
          <cell r="X3676" t="str">
            <v>FRANCE</v>
          </cell>
          <cell r="Y3676">
            <v>3</v>
          </cell>
        </row>
        <row r="3677">
          <cell r="A3677" t="str">
            <v>887452051763</v>
          </cell>
          <cell r="B3677" t="str">
            <v>8870126</v>
          </cell>
          <cell r="C3677" t="str">
            <v>LQX PRO ACRYLIQUE HEAVY BODY 59ML VERT DE COBALT ROW</v>
          </cell>
          <cell r="D3677">
            <v>87</v>
          </cell>
          <cell r="E3677" t="str">
            <v>094376921564</v>
          </cell>
          <cell r="F3677" t="str">
            <v>1045171</v>
          </cell>
          <cell r="G3677" t="str">
            <v>LX PAC HB 59ML VERT COB ROW</v>
          </cell>
          <cell r="H3677" t="str">
            <v>LQX PRO HEAVY BODY 59ML COB GREEN ROW</v>
          </cell>
          <cell r="I3677" t="str">
            <v>LX PHB 59ML COB GREEN ROW      SP</v>
          </cell>
          <cell r="J3677">
            <v>11.96</v>
          </cell>
          <cell r="K3677">
            <v>12.2</v>
          </cell>
          <cell r="L3677">
            <v>2.0066889632106892E-2</v>
          </cell>
          <cell r="M3677" t="str">
            <v>Actif</v>
          </cell>
          <cell r="N3677"/>
          <cell r="O3677" t="str">
            <v>LIQUITEX</v>
          </cell>
          <cell r="P3677" t="str">
            <v>FINE ARTS</v>
          </cell>
          <cell r="Q3677" t="str">
            <v>LX ACRYLIC</v>
          </cell>
          <cell r="R3677" t="str">
            <v>HEAVY BODY ACRYLIC</v>
          </cell>
          <cell r="S3677" t="str">
            <v>59ML TUBE</v>
          </cell>
          <cell r="T3677" t="str">
            <v>Série 4</v>
          </cell>
          <cell r="U3677" t="str">
            <v>X0171</v>
          </cell>
          <cell r="V3677" t="str">
            <v>10102100006243</v>
          </cell>
          <cell r="W3677" t="str">
            <v>32139000</v>
          </cell>
          <cell r="X3677" t="str">
            <v>FRANCE</v>
          </cell>
          <cell r="Y3677">
            <v>3</v>
          </cell>
        </row>
        <row r="3678">
          <cell r="A3678" t="str">
            <v>887452997245</v>
          </cell>
          <cell r="B3678" t="str">
            <v>1045893</v>
          </cell>
          <cell r="C3678" t="str">
            <v>LQX PRO ACRYLIQUE HEAVY BODY 59ML ROUGE CLAIR SANS CADMIUM</v>
          </cell>
          <cell r="D3678">
            <v>87</v>
          </cell>
          <cell r="E3678"/>
          <cell r="F3678"/>
          <cell r="G3678" t="str">
            <v>LX PAC HB 59ML RGE CL SS CAD</v>
          </cell>
          <cell r="H3678" t="str">
            <v>LQX HEAVY BODY 59ML TUBE CADMIUM FREE RED LIGHT</v>
          </cell>
          <cell r="I3678" t="str">
            <v>LX PHB 59ML CD FR RED LT       SP</v>
          </cell>
          <cell r="J3678">
            <v>13.13</v>
          </cell>
          <cell r="K3678">
            <v>13.39</v>
          </cell>
          <cell r="L3678">
            <v>1.9801980198019785E-2</v>
          </cell>
          <cell r="M3678" t="str">
            <v>Actif</v>
          </cell>
          <cell r="N3678"/>
          <cell r="O3678" t="str">
            <v>LIQUITEX</v>
          </cell>
          <cell r="P3678" t="str">
            <v>FINE ARTS</v>
          </cell>
          <cell r="Q3678" t="str">
            <v>LX ACRYLIC</v>
          </cell>
          <cell r="R3678" t="str">
            <v>HEAVY BODY ACRYLIC</v>
          </cell>
          <cell r="S3678" t="str">
            <v>59ML TUBE</v>
          </cell>
          <cell r="T3678" t="str">
            <v>Série 5</v>
          </cell>
          <cell r="U3678" t="str">
            <v>X0893</v>
          </cell>
          <cell r="V3678" t="str">
            <v>10102100006243</v>
          </cell>
          <cell r="W3678" t="str">
            <v>32139000</v>
          </cell>
          <cell r="X3678" t="str">
            <v>FRANCE</v>
          </cell>
          <cell r="Y3678">
            <v>3</v>
          </cell>
        </row>
        <row r="3679">
          <cell r="A3679" t="str">
            <v>887452051688</v>
          </cell>
          <cell r="B3679" t="str">
            <v>8870118</v>
          </cell>
          <cell r="C3679" t="str">
            <v>LQX PRO ACRYLIQUE HEAVY BODY 59ML ROUGE DE CADMIUM CLAIR ROW</v>
          </cell>
          <cell r="D3679">
            <v>87</v>
          </cell>
          <cell r="E3679" t="str">
            <v>094376921465</v>
          </cell>
          <cell r="F3679" t="str">
            <v>1045152</v>
          </cell>
          <cell r="G3679" t="str">
            <v>LX PAC HB 59ML RGE CAD CL ROW</v>
          </cell>
          <cell r="H3679" t="str">
            <v>LQX PRO HEAVY BODY 59ML CAD RD LT ROW</v>
          </cell>
          <cell r="I3679" t="str">
            <v>LX PHB 59ML CD RD LT ROW       SP</v>
          </cell>
          <cell r="J3679">
            <v>13.13</v>
          </cell>
          <cell r="K3679">
            <v>13.39</v>
          </cell>
          <cell r="L3679">
            <v>1.9801980198019785E-2</v>
          </cell>
          <cell r="M3679" t="str">
            <v>Actif</v>
          </cell>
          <cell r="N3679"/>
          <cell r="O3679" t="str">
            <v>LIQUITEX</v>
          </cell>
          <cell r="P3679" t="str">
            <v>FINE ARTS</v>
          </cell>
          <cell r="Q3679" t="str">
            <v>LX ACRYLIC</v>
          </cell>
          <cell r="R3679" t="str">
            <v>HEAVY BODY ACRYLIC</v>
          </cell>
          <cell r="S3679" t="str">
            <v>59ML TUBE</v>
          </cell>
          <cell r="T3679" t="str">
            <v>Série 5</v>
          </cell>
          <cell r="U3679" t="str">
            <v>X0152</v>
          </cell>
          <cell r="V3679" t="str">
            <v>10102100006243</v>
          </cell>
          <cell r="W3679" t="str">
            <v>32139000</v>
          </cell>
          <cell r="X3679" t="str">
            <v>FRANCE</v>
          </cell>
          <cell r="Y3679">
            <v>3</v>
          </cell>
        </row>
        <row r="3680">
          <cell r="A3680" t="str">
            <v>887452051695</v>
          </cell>
          <cell r="B3680" t="str">
            <v>8870119</v>
          </cell>
          <cell r="C3680" t="str">
            <v>LQX PRO ACRYLIQUE HEAVY BODY 59ML ROUGE DE CADMIUM MOYEN ROW</v>
          </cell>
          <cell r="D3680">
            <v>87</v>
          </cell>
          <cell r="E3680" t="str">
            <v>094376921472</v>
          </cell>
          <cell r="F3680" t="str">
            <v>1045154</v>
          </cell>
          <cell r="G3680" t="str">
            <v>LX PAC HB 59ML RGE CAD MOY ROW</v>
          </cell>
          <cell r="H3680" t="str">
            <v>LQX PRO HEAVY BODY 59ML CAD RD MD ROW</v>
          </cell>
          <cell r="I3680" t="str">
            <v>LX PHB 59ML CD RD MD ROW       SP</v>
          </cell>
          <cell r="J3680">
            <v>13.13</v>
          </cell>
          <cell r="K3680">
            <v>13.39</v>
          </cell>
          <cell r="L3680">
            <v>1.9801980198019785E-2</v>
          </cell>
          <cell r="M3680" t="str">
            <v>Actif</v>
          </cell>
          <cell r="N3680"/>
          <cell r="O3680" t="str">
            <v>LIQUITEX</v>
          </cell>
          <cell r="P3680" t="str">
            <v>FINE ARTS</v>
          </cell>
          <cell r="Q3680" t="str">
            <v>LX ACRYLIC</v>
          </cell>
          <cell r="R3680" t="str">
            <v>HEAVY BODY ACRYLIC</v>
          </cell>
          <cell r="S3680" t="str">
            <v>59ML TUBE</v>
          </cell>
          <cell r="T3680" t="str">
            <v>Série 5</v>
          </cell>
          <cell r="U3680" t="str">
            <v>X0154</v>
          </cell>
          <cell r="V3680" t="str">
            <v>10102100006243</v>
          </cell>
          <cell r="W3680" t="str">
            <v>32139000</v>
          </cell>
          <cell r="X3680" t="str">
            <v>FRANCE</v>
          </cell>
          <cell r="Y3680">
            <v>3</v>
          </cell>
        </row>
        <row r="3681">
          <cell r="A3681" t="str">
            <v>887452997252</v>
          </cell>
          <cell r="B3681" t="str">
            <v>1045894</v>
          </cell>
          <cell r="C3681" t="str">
            <v>LQX PRO ACRYLIQUE HEAVY BODY 59ML ROUGE MOYEN SANS CADMIUM</v>
          </cell>
          <cell r="D3681">
            <v>87</v>
          </cell>
          <cell r="E3681"/>
          <cell r="F3681"/>
          <cell r="G3681" t="str">
            <v>LX PAC HB 59ML RGE MOY SS CAD</v>
          </cell>
          <cell r="H3681" t="str">
            <v>LQX HEAVY BODY 59ML TUBE CADMIUM FREE RED MEDIUM</v>
          </cell>
          <cell r="I3681" t="str">
            <v>LX PHB 59ML CD FR RED MD       SP</v>
          </cell>
          <cell r="J3681">
            <v>13.13</v>
          </cell>
          <cell r="K3681">
            <v>13.39</v>
          </cell>
          <cell r="L3681">
            <v>1.9801980198019785E-2</v>
          </cell>
          <cell r="M3681" t="str">
            <v>Actif</v>
          </cell>
          <cell r="N3681"/>
          <cell r="O3681" t="str">
            <v>LIQUITEX</v>
          </cell>
          <cell r="P3681" t="str">
            <v>FINE ARTS</v>
          </cell>
          <cell r="Q3681" t="str">
            <v>LX ACRYLIC</v>
          </cell>
          <cell r="R3681" t="str">
            <v>HEAVY BODY ACRYLIC</v>
          </cell>
          <cell r="S3681" t="str">
            <v>59ML TUBE</v>
          </cell>
          <cell r="T3681" t="str">
            <v>Série 5</v>
          </cell>
          <cell r="U3681" t="str">
            <v>X0894</v>
          </cell>
          <cell r="V3681" t="str">
            <v>10102100006243</v>
          </cell>
          <cell r="W3681" t="str">
            <v>32139000</v>
          </cell>
          <cell r="X3681" t="str">
            <v>FRANCE</v>
          </cell>
          <cell r="Y3681">
            <v>3</v>
          </cell>
        </row>
        <row r="3682">
          <cell r="A3682" t="str">
            <v>887452030515</v>
          </cell>
          <cell r="B3682" t="str">
            <v>4413432</v>
          </cell>
          <cell r="C3682" t="str">
            <v>LQX PRO ACRYLIQUE HEAVY BODY 946ML POT BLANC DE TITANE</v>
          </cell>
          <cell r="D3682">
            <v>87</v>
          </cell>
          <cell r="E3682"/>
          <cell r="F3682"/>
          <cell r="G3682" t="str">
            <v>LX PAC HB 946ML BLANC TITANE</v>
          </cell>
          <cell r="H3682" t="str">
            <v>LQX HEAVY BODY 949ML POT BLANC DE TITANE</v>
          </cell>
          <cell r="I3682" t="str">
            <v>LX PHB 946ML TITA WHITE        SP</v>
          </cell>
          <cell r="J3682">
            <v>42.69</v>
          </cell>
          <cell r="K3682">
            <v>43.54</v>
          </cell>
          <cell r="L3682">
            <v>1.9910986179433158E-2</v>
          </cell>
          <cell r="M3682" t="str">
            <v>Actif</v>
          </cell>
          <cell r="N3682"/>
          <cell r="O3682" t="str">
            <v>LIQUITEX</v>
          </cell>
          <cell r="P3682" t="str">
            <v>FINE ARTS</v>
          </cell>
          <cell r="Q3682" t="str">
            <v>LX ACRYLIC</v>
          </cell>
          <cell r="R3682" t="str">
            <v>HEAVY BODY ACRYLIC</v>
          </cell>
          <cell r="S3682" t="str">
            <v>946ML POT</v>
          </cell>
          <cell r="T3682" t="str">
            <v>Série 1</v>
          </cell>
          <cell r="U3682" t="str">
            <v>X0432</v>
          </cell>
          <cell r="V3682" t="str">
            <v>10102100006341</v>
          </cell>
          <cell r="W3682" t="str">
            <v>32139000</v>
          </cell>
          <cell r="X3682" t="str">
            <v>FRANCE</v>
          </cell>
          <cell r="Y3682">
            <v>1</v>
          </cell>
        </row>
        <row r="3683">
          <cell r="A3683" t="str">
            <v>887452053620</v>
          </cell>
          <cell r="B3683" t="str">
            <v>8870264</v>
          </cell>
          <cell r="C3683" t="str">
            <v>LQX PRO ACRYLIQUE HEAVY BODY 946ML POT BLANC POUR MEL ROW</v>
          </cell>
          <cell r="D3683">
            <v>87</v>
          </cell>
          <cell r="E3683" t="str">
            <v>887452030508</v>
          </cell>
          <cell r="F3683" t="str">
            <v>4413430</v>
          </cell>
          <cell r="G3683" t="str">
            <v>LX PAC HB 946ML BLAN P MEL ROW</v>
          </cell>
          <cell r="H3683" t="str">
            <v>LQX HEAVY BODY 949ML POT BLANC POUR MEL ROW</v>
          </cell>
          <cell r="I3683" t="str">
            <v>LX PHB 946ML TR MIX WHITE ROW  SP</v>
          </cell>
          <cell r="J3683">
            <v>42.69</v>
          </cell>
          <cell r="K3683">
            <v>43.54</v>
          </cell>
          <cell r="L3683">
            <v>1.9910986179433158E-2</v>
          </cell>
          <cell r="M3683" t="str">
            <v>Actif</v>
          </cell>
          <cell r="N3683"/>
          <cell r="O3683" t="str">
            <v>LIQUITEX</v>
          </cell>
          <cell r="P3683" t="str">
            <v>FINE ARTS</v>
          </cell>
          <cell r="Q3683" t="str">
            <v>LX ACRYLIC</v>
          </cell>
          <cell r="R3683" t="str">
            <v>HEAVY BODY ACRYLIC</v>
          </cell>
          <cell r="S3683" t="str">
            <v>946ML POT</v>
          </cell>
          <cell r="T3683" t="str">
            <v>Série 1</v>
          </cell>
          <cell r="U3683" t="str">
            <v>X0430</v>
          </cell>
          <cell r="V3683" t="str">
            <v>10102100006341</v>
          </cell>
          <cell r="W3683" t="str">
            <v>32139000</v>
          </cell>
          <cell r="X3683" t="str">
            <v>FRANCE</v>
          </cell>
          <cell r="Y3683">
            <v>1</v>
          </cell>
        </row>
        <row r="3684">
          <cell r="A3684" t="str">
            <v>887452030539</v>
          </cell>
          <cell r="B3684" t="str">
            <v>4413380</v>
          </cell>
          <cell r="C3684" t="str">
            <v>LQX PRO ACRYLIQUE HEAVY BODY 946ML POT BLEU OUTREMER FONCE</v>
          </cell>
          <cell r="D3684">
            <v>87</v>
          </cell>
          <cell r="E3684"/>
          <cell r="F3684"/>
          <cell r="G3684" t="str">
            <v>LX PAC HB 946ML BLEU OUTREM FC</v>
          </cell>
          <cell r="H3684" t="str">
            <v>LQX HEAVY BODY 949ML POT BLEU OUTREMER FCE</v>
          </cell>
          <cell r="I3684" t="str">
            <v>LX PHB 946ML ULTRA BLUE        SP</v>
          </cell>
          <cell r="J3684">
            <v>42.69</v>
          </cell>
          <cell r="K3684">
            <v>43.54</v>
          </cell>
          <cell r="L3684">
            <v>1.9910986179433158E-2</v>
          </cell>
          <cell r="M3684" t="str">
            <v>Actif</v>
          </cell>
          <cell r="N3684"/>
          <cell r="O3684" t="str">
            <v>LIQUITEX</v>
          </cell>
          <cell r="P3684" t="str">
            <v>FINE ARTS</v>
          </cell>
          <cell r="Q3684" t="str">
            <v>LX ACRYLIC</v>
          </cell>
          <cell r="R3684" t="str">
            <v>HEAVY BODY ACRYLIC</v>
          </cell>
          <cell r="S3684" t="str">
            <v>946ML POT</v>
          </cell>
          <cell r="T3684" t="str">
            <v>Série 1</v>
          </cell>
          <cell r="U3684" t="str">
            <v>X0380</v>
          </cell>
          <cell r="V3684" t="str">
            <v>10102100006341</v>
          </cell>
          <cell r="W3684" t="str">
            <v>32139000</v>
          </cell>
          <cell r="X3684" t="str">
            <v>FRANCE</v>
          </cell>
          <cell r="Y3684">
            <v>1</v>
          </cell>
        </row>
        <row r="3685">
          <cell r="A3685" t="str">
            <v>887452030478</v>
          </cell>
          <cell r="B3685" t="str">
            <v>4413316</v>
          </cell>
          <cell r="C3685" t="str">
            <v>LQX PRO ACRYLIQUE HEAVY BODY 946ML POT BLEU PHTALOCYANINE</v>
          </cell>
          <cell r="D3685">
            <v>87</v>
          </cell>
          <cell r="E3685"/>
          <cell r="F3685"/>
          <cell r="G3685" t="str">
            <v>LX PAC HB 946ML BLEU PHTALO</v>
          </cell>
          <cell r="H3685" t="str">
            <v>LQX HEAVY BODY 949ML POT BLEU PHTALOCYANINE</v>
          </cell>
          <cell r="I3685" t="str">
            <v>LX PHB 946ML PHTHALO BLUE      SP</v>
          </cell>
          <cell r="J3685">
            <v>42.69</v>
          </cell>
          <cell r="K3685">
            <v>43.54</v>
          </cell>
          <cell r="L3685">
            <v>1.9910986179433158E-2</v>
          </cell>
          <cell r="M3685" t="str">
            <v>Actif</v>
          </cell>
          <cell r="N3685"/>
          <cell r="O3685" t="str">
            <v>LIQUITEX</v>
          </cell>
          <cell r="P3685" t="str">
            <v>FINE ARTS</v>
          </cell>
          <cell r="Q3685" t="str">
            <v>LX ACRYLIC</v>
          </cell>
          <cell r="R3685" t="str">
            <v>HEAVY BODY ACRYLIC</v>
          </cell>
          <cell r="S3685" t="str">
            <v>946ML POT</v>
          </cell>
          <cell r="T3685" t="str">
            <v>Série 1</v>
          </cell>
          <cell r="U3685" t="str">
            <v>X0316</v>
          </cell>
          <cell r="V3685" t="str">
            <v>10102100006341</v>
          </cell>
          <cell r="W3685" t="str">
            <v>32139000</v>
          </cell>
          <cell r="X3685" t="str">
            <v>FRANCE</v>
          </cell>
          <cell r="Y3685">
            <v>1</v>
          </cell>
        </row>
        <row r="3686">
          <cell r="A3686" t="str">
            <v>887452030386</v>
          </cell>
          <cell r="B3686" t="str">
            <v>4413310</v>
          </cell>
          <cell r="C3686" t="str">
            <v>LQX PRO ACRYLIQUE HEAVY BODY 946ML POT GRIS DE PAYNE</v>
          </cell>
          <cell r="D3686">
            <v>87</v>
          </cell>
          <cell r="E3686"/>
          <cell r="F3686"/>
          <cell r="G3686" t="str">
            <v>LX PAC HB 946ML GRIS DE PAYNE</v>
          </cell>
          <cell r="H3686" t="str">
            <v>LQX HEAVY BODY 949ML POT GRIS DE PAYNE</v>
          </cell>
          <cell r="I3686" t="str">
            <v>LX PHB 946ML PAYNE'S GRAY      SP</v>
          </cell>
          <cell r="J3686">
            <v>42.69</v>
          </cell>
          <cell r="K3686">
            <v>43.54</v>
          </cell>
          <cell r="L3686">
            <v>1.9910986179433158E-2</v>
          </cell>
          <cell r="M3686" t="str">
            <v>Actif</v>
          </cell>
          <cell r="N3686"/>
          <cell r="O3686" t="str">
            <v>LIQUITEX</v>
          </cell>
          <cell r="P3686" t="str">
            <v>FINE ARTS</v>
          </cell>
          <cell r="Q3686" t="str">
            <v>LX ACRYLIC</v>
          </cell>
          <cell r="R3686" t="str">
            <v>HEAVY BODY ACRYLIC</v>
          </cell>
          <cell r="S3686" t="str">
            <v>946ML POT</v>
          </cell>
          <cell r="T3686" t="str">
            <v>Série 1</v>
          </cell>
          <cell r="U3686" t="str">
            <v>X0310</v>
          </cell>
          <cell r="V3686" t="str">
            <v>10102100006341</v>
          </cell>
          <cell r="W3686" t="str">
            <v>32139000</v>
          </cell>
          <cell r="X3686" t="str">
            <v>FRANCE</v>
          </cell>
          <cell r="Y3686">
            <v>1</v>
          </cell>
        </row>
        <row r="3687">
          <cell r="A3687" t="str">
            <v>887452030546</v>
          </cell>
          <cell r="B3687" t="str">
            <v>4413416</v>
          </cell>
          <cell r="C3687" t="str">
            <v>LQX PRO ACRYLIQUE HEAVY BODY 946ML POT JAUNE OXYDE</v>
          </cell>
          <cell r="D3687">
            <v>87</v>
          </cell>
          <cell r="E3687"/>
          <cell r="F3687"/>
          <cell r="G3687" t="str">
            <v>LX PAC HB 946ML JNE OXYDE</v>
          </cell>
          <cell r="H3687" t="str">
            <v>LQX HEAVY BODY 949ML POT JAUNE DE MARS</v>
          </cell>
          <cell r="I3687" t="str">
            <v>LX PHB 946ML YELLOW OXIDE      SP</v>
          </cell>
          <cell r="J3687">
            <v>42.69</v>
          </cell>
          <cell r="K3687">
            <v>43.54</v>
          </cell>
          <cell r="L3687">
            <v>1.9910986179433158E-2</v>
          </cell>
          <cell r="M3687" t="str">
            <v>Actif</v>
          </cell>
          <cell r="N3687"/>
          <cell r="O3687" t="str">
            <v>LIQUITEX</v>
          </cell>
          <cell r="P3687" t="str">
            <v>FINE ARTS</v>
          </cell>
          <cell r="Q3687" t="str">
            <v>LX ACRYLIC</v>
          </cell>
          <cell r="R3687" t="str">
            <v>HEAVY BODY ACRYLIC</v>
          </cell>
          <cell r="S3687" t="str">
            <v>946ML POT</v>
          </cell>
          <cell r="T3687" t="str">
            <v>Série 1</v>
          </cell>
          <cell r="U3687" t="str">
            <v>X0416</v>
          </cell>
          <cell r="V3687" t="str">
            <v>10102100006341</v>
          </cell>
          <cell r="W3687" t="str">
            <v>32139000</v>
          </cell>
          <cell r="X3687" t="str">
            <v>FRANCE</v>
          </cell>
          <cell r="Y3687">
            <v>1</v>
          </cell>
        </row>
        <row r="3688">
          <cell r="A3688" t="str">
            <v>887452030454</v>
          </cell>
          <cell r="B3688" t="str">
            <v>4413276</v>
          </cell>
          <cell r="C3688" t="str">
            <v>LQX PRO ACRYLIQUE HEAVY BODY 946ML POT NOIR DE MARS</v>
          </cell>
          <cell r="D3688">
            <v>87</v>
          </cell>
          <cell r="E3688"/>
          <cell r="F3688"/>
          <cell r="G3688" t="str">
            <v>LX PAC HB 946ML NOIR DE MARS</v>
          </cell>
          <cell r="H3688" t="str">
            <v>LQX HEAVY BODY 949ML POT NOIR DE MARS</v>
          </cell>
          <cell r="I3688" t="str">
            <v>LX PHB 946ML MARS BLACK        SP</v>
          </cell>
          <cell r="J3688">
            <v>42.69</v>
          </cell>
          <cell r="K3688">
            <v>43.54</v>
          </cell>
          <cell r="L3688">
            <v>1.9910986179433158E-2</v>
          </cell>
          <cell r="M3688" t="str">
            <v>Actif</v>
          </cell>
          <cell r="N3688"/>
          <cell r="O3688" t="str">
            <v>LIQUITEX</v>
          </cell>
          <cell r="P3688" t="str">
            <v>FINE ARTS</v>
          </cell>
          <cell r="Q3688" t="str">
            <v>LX ACRYLIC</v>
          </cell>
          <cell r="R3688" t="str">
            <v>HEAVY BODY ACRYLIC</v>
          </cell>
          <cell r="S3688" t="str">
            <v>946ML POT</v>
          </cell>
          <cell r="T3688" t="str">
            <v>Série 1</v>
          </cell>
          <cell r="U3688" t="str">
            <v>X0276</v>
          </cell>
          <cell r="V3688" t="str">
            <v>10102100006341</v>
          </cell>
          <cell r="W3688" t="str">
            <v>32139000</v>
          </cell>
          <cell r="X3688" t="str">
            <v>FRANCE</v>
          </cell>
          <cell r="Y3688">
            <v>1</v>
          </cell>
        </row>
        <row r="3689">
          <cell r="A3689" t="str">
            <v>887452030447</v>
          </cell>
          <cell r="B3689" t="str">
            <v>4413244</v>
          </cell>
          <cell r="C3689" t="str">
            <v>LQX PRO ACRYLIQUE HEAVY BODY 946ML POT NOIR D'IVOIRE</v>
          </cell>
          <cell r="D3689">
            <v>87</v>
          </cell>
          <cell r="E3689"/>
          <cell r="F3689"/>
          <cell r="G3689" t="str">
            <v>LX PAC HB 946ML NOIR D'IVOIRE</v>
          </cell>
          <cell r="H3689" t="str">
            <v>LQX HEAVY BODY 949ML POT NOIR D'IVOIRE</v>
          </cell>
          <cell r="I3689" t="str">
            <v>LX PHB 946ML IVORY BLACK       SP</v>
          </cell>
          <cell r="J3689">
            <v>42.69</v>
          </cell>
          <cell r="K3689">
            <v>43.54</v>
          </cell>
          <cell r="L3689">
            <v>1.9910986179433158E-2</v>
          </cell>
          <cell r="M3689" t="str">
            <v>Actif</v>
          </cell>
          <cell r="N3689"/>
          <cell r="O3689" t="str">
            <v>LIQUITEX</v>
          </cell>
          <cell r="P3689" t="str">
            <v>FINE ARTS</v>
          </cell>
          <cell r="Q3689" t="str">
            <v>LX ACRYLIC</v>
          </cell>
          <cell r="R3689" t="str">
            <v>HEAVY BODY ACRYLIC</v>
          </cell>
          <cell r="S3689" t="str">
            <v>946ML POT</v>
          </cell>
          <cell r="T3689" t="str">
            <v>Série 1</v>
          </cell>
          <cell r="U3689" t="str">
            <v>X0244</v>
          </cell>
          <cell r="V3689" t="str">
            <v>10102100006341</v>
          </cell>
          <cell r="W3689" t="str">
            <v>32139000</v>
          </cell>
          <cell r="X3689" t="str">
            <v>FRANCE</v>
          </cell>
          <cell r="Y3689">
            <v>1</v>
          </cell>
        </row>
        <row r="3690">
          <cell r="A3690" t="str">
            <v>887452030409</v>
          </cell>
          <cell r="B3690" t="str">
            <v>4413127</v>
          </cell>
          <cell r="C3690" t="str">
            <v>LQX PRO ACRYLIQUE HEAVY BODY 946ML POT TERRE SIENNE BRULEE</v>
          </cell>
          <cell r="D3690">
            <v>87</v>
          </cell>
          <cell r="E3690"/>
          <cell r="F3690"/>
          <cell r="G3690" t="str">
            <v>LX PAC HB 946ML POT T S B</v>
          </cell>
          <cell r="H3690" t="str">
            <v>LQX HEAVY BODY 949ML POT TERRE SIENNE BRULEE</v>
          </cell>
          <cell r="I3690" t="str">
            <v>LX PHB 946ML BURNT SIENNA      SP</v>
          </cell>
          <cell r="J3690">
            <v>42.69</v>
          </cell>
          <cell r="K3690">
            <v>43.54</v>
          </cell>
          <cell r="L3690">
            <v>1.9910986179433158E-2</v>
          </cell>
          <cell r="M3690" t="str">
            <v>Actif</v>
          </cell>
          <cell r="N3690"/>
          <cell r="O3690" t="str">
            <v>LIQUITEX</v>
          </cell>
          <cell r="P3690" t="str">
            <v>FINE ARTS</v>
          </cell>
          <cell r="Q3690" t="str">
            <v>LX ACRYLIC</v>
          </cell>
          <cell r="R3690" t="str">
            <v>HEAVY BODY ACRYLIC</v>
          </cell>
          <cell r="S3690" t="str">
            <v>946ML POT</v>
          </cell>
          <cell r="T3690" t="str">
            <v>Série 1</v>
          </cell>
          <cell r="U3690" t="str">
            <v>X0127</v>
          </cell>
          <cell r="V3690" t="str">
            <v>10102100006341</v>
          </cell>
          <cell r="W3690" t="str">
            <v>32139000</v>
          </cell>
          <cell r="X3690" t="str">
            <v>FRANCE</v>
          </cell>
          <cell r="Y3690">
            <v>1</v>
          </cell>
        </row>
        <row r="3691">
          <cell r="A3691" t="str">
            <v>887452030485</v>
          </cell>
          <cell r="B3691" t="str">
            <v>4413330</v>
          </cell>
          <cell r="C3691" t="str">
            <v>LQX PRO ACRYLIQUE HEAVY BODY 946ML POT TERRE SIENNE NATURELL</v>
          </cell>
          <cell r="D3691">
            <v>87</v>
          </cell>
          <cell r="E3691"/>
          <cell r="F3691"/>
          <cell r="G3691" t="str">
            <v>LX PAC HB 946ML POT T S N</v>
          </cell>
          <cell r="H3691" t="str">
            <v>LQX HEAVY BODY 949ML POT T S N</v>
          </cell>
          <cell r="I3691" t="str">
            <v>LX PHB 946ML RAW SIENNA        SP</v>
          </cell>
          <cell r="J3691">
            <v>42.69</v>
          </cell>
          <cell r="K3691">
            <v>43.54</v>
          </cell>
          <cell r="L3691">
            <v>1.9910986179433158E-2</v>
          </cell>
          <cell r="M3691" t="str">
            <v>Actif</v>
          </cell>
          <cell r="N3691"/>
          <cell r="O3691" t="str">
            <v>LIQUITEX</v>
          </cell>
          <cell r="P3691" t="str">
            <v>FINE ARTS</v>
          </cell>
          <cell r="Q3691" t="str">
            <v>LX ACRYLIC</v>
          </cell>
          <cell r="R3691" t="str">
            <v>HEAVY BODY ACRYLIC</v>
          </cell>
          <cell r="S3691" t="str">
            <v>946ML POT</v>
          </cell>
          <cell r="T3691" t="str">
            <v>Série 1</v>
          </cell>
          <cell r="U3691" t="str">
            <v>X0330</v>
          </cell>
          <cell r="V3691" t="str">
            <v>10102100006341</v>
          </cell>
          <cell r="W3691" t="str">
            <v>32139000</v>
          </cell>
          <cell r="X3691" t="str">
            <v>FRANCE</v>
          </cell>
          <cell r="Y3691">
            <v>1</v>
          </cell>
        </row>
        <row r="3692">
          <cell r="A3692" t="str">
            <v>887452030522</v>
          </cell>
          <cell r="B3692" t="str">
            <v>4413434</v>
          </cell>
          <cell r="C3692" t="str">
            <v>LQX PRO ACRYLIQUE HEAVY BODY 946ML POT TITANE ECRU</v>
          </cell>
          <cell r="D3692">
            <v>87</v>
          </cell>
          <cell r="E3692"/>
          <cell r="F3692"/>
          <cell r="G3692" t="str">
            <v>LX PAC HB 946ML TITANE ECRU</v>
          </cell>
          <cell r="H3692" t="str">
            <v>LQX HEAVY BODY 949ML POT TITANE ECRU</v>
          </cell>
          <cell r="I3692" t="str">
            <v>LX PHB 946ML UNBLEAC TITA      SP</v>
          </cell>
          <cell r="J3692">
            <v>42.69</v>
          </cell>
          <cell r="K3692">
            <v>43.54</v>
          </cell>
          <cell r="L3692">
            <v>1.9910986179433158E-2</v>
          </cell>
          <cell r="M3692" t="str">
            <v>Actif</v>
          </cell>
          <cell r="N3692"/>
          <cell r="O3692" t="str">
            <v>LIQUITEX</v>
          </cell>
          <cell r="P3692" t="str">
            <v>FINE ARTS</v>
          </cell>
          <cell r="Q3692" t="str">
            <v>LX ACRYLIC</v>
          </cell>
          <cell r="R3692" t="str">
            <v>HEAVY BODY ACRYLIC</v>
          </cell>
          <cell r="S3692" t="str">
            <v>946ML POT</v>
          </cell>
          <cell r="T3692" t="str">
            <v>Série 1</v>
          </cell>
          <cell r="U3692" t="str">
            <v>X0434</v>
          </cell>
          <cell r="V3692" t="str">
            <v>10102100006341</v>
          </cell>
          <cell r="W3692" t="str">
            <v>32139000</v>
          </cell>
          <cell r="X3692" t="str">
            <v>FRANCE</v>
          </cell>
          <cell r="Y3692">
            <v>1</v>
          </cell>
        </row>
        <row r="3693">
          <cell r="A3693" t="str">
            <v>887452030355</v>
          </cell>
          <cell r="B3693" t="str">
            <v>4413224</v>
          </cell>
          <cell r="C3693" t="str">
            <v>LQX PRO ACRYLIQUE HEAVY BODY 946ML POT VERT HOOKER IMIT</v>
          </cell>
          <cell r="D3693">
            <v>87</v>
          </cell>
          <cell r="E3693"/>
          <cell r="F3693"/>
          <cell r="G3693" t="str">
            <v>LX PAC HB 946ML VERT HOOKER IM</v>
          </cell>
          <cell r="H3693" t="str">
            <v>LQX HEAVY BODY 949ML POT VERT HOOKER IMIT</v>
          </cell>
          <cell r="I3693" t="str">
            <v>LX PHB 946ML HOOK GREEN HUE P  SP</v>
          </cell>
          <cell r="J3693">
            <v>42.69</v>
          </cell>
          <cell r="K3693">
            <v>43.54</v>
          </cell>
          <cell r="L3693">
            <v>1.9910986179433158E-2</v>
          </cell>
          <cell r="M3693" t="str">
            <v>Actif</v>
          </cell>
          <cell r="N3693"/>
          <cell r="O3693" t="str">
            <v>LIQUITEX</v>
          </cell>
          <cell r="P3693" t="str">
            <v>FINE ARTS</v>
          </cell>
          <cell r="Q3693" t="str">
            <v>LX ACRYLIC</v>
          </cell>
          <cell r="R3693" t="str">
            <v>HEAVY BODY ACRYLIC</v>
          </cell>
          <cell r="S3693" t="str">
            <v>946ML POT</v>
          </cell>
          <cell r="T3693" t="str">
            <v>Série 1</v>
          </cell>
          <cell r="U3693" t="str">
            <v>X0224</v>
          </cell>
          <cell r="V3693" t="str">
            <v>10102100006341</v>
          </cell>
          <cell r="W3693" t="str">
            <v>32139000</v>
          </cell>
          <cell r="X3693" t="str">
            <v>FRANCE</v>
          </cell>
          <cell r="Y3693">
            <v>1</v>
          </cell>
        </row>
        <row r="3694">
          <cell r="A3694" t="str">
            <v>887452030423</v>
          </cell>
          <cell r="B3694" t="str">
            <v>4413317</v>
          </cell>
          <cell r="C3694" t="str">
            <v>LQX PRO ACRYLIQUE HEAVY BODY 946ML POT VERT PHTALOCYANINE</v>
          </cell>
          <cell r="D3694">
            <v>87</v>
          </cell>
          <cell r="E3694"/>
          <cell r="F3694"/>
          <cell r="G3694" t="str">
            <v>LX PAC HB 946ML VERT PHTALO</v>
          </cell>
          <cell r="H3694" t="str">
            <v>LQX HEAVY BODY 949ML POT VERT PHTALOCYANINE</v>
          </cell>
          <cell r="I3694" t="str">
            <v>LX PHB 946ML PHTHAL GREEN      SP</v>
          </cell>
          <cell r="J3694">
            <v>42.69</v>
          </cell>
          <cell r="K3694">
            <v>43.54</v>
          </cell>
          <cell r="L3694">
            <v>1.9910986179433158E-2</v>
          </cell>
          <cell r="M3694" t="str">
            <v>Actif</v>
          </cell>
          <cell r="N3694"/>
          <cell r="O3694" t="str">
            <v>LIQUITEX</v>
          </cell>
          <cell r="P3694" t="str">
            <v>FINE ARTS</v>
          </cell>
          <cell r="Q3694" t="str">
            <v>LX ACRYLIC</v>
          </cell>
          <cell r="R3694" t="str">
            <v>HEAVY BODY ACRYLIC</v>
          </cell>
          <cell r="S3694" t="str">
            <v>946ML POT</v>
          </cell>
          <cell r="T3694" t="str">
            <v>Série 1</v>
          </cell>
          <cell r="U3694" t="str">
            <v>X0317</v>
          </cell>
          <cell r="V3694" t="str">
            <v>10102100006341</v>
          </cell>
          <cell r="W3694" t="str">
            <v>32139000</v>
          </cell>
          <cell r="X3694" t="str">
            <v>FRANCE</v>
          </cell>
          <cell r="Y3694">
            <v>1</v>
          </cell>
        </row>
        <row r="3695">
          <cell r="A3695" t="str">
            <v>887452030379</v>
          </cell>
          <cell r="B3695" t="str">
            <v>4413239</v>
          </cell>
          <cell r="C3695" t="str">
            <v>LQX PRO ACRYLIQUE HEAVY BODY 946ML POT ARGENT RICHE</v>
          </cell>
          <cell r="D3695">
            <v>87</v>
          </cell>
          <cell r="E3695"/>
          <cell r="F3695"/>
          <cell r="G3695" t="str">
            <v>LX PAC HB 946ML ARGENT RICHE</v>
          </cell>
          <cell r="H3695" t="str">
            <v>LQX HEAVY BODY 949ML POT ARGENT RICHE</v>
          </cell>
          <cell r="I3695" t="str">
            <v>LX PHB 946ML IRI RICH SILVER   SP</v>
          </cell>
          <cell r="J3695">
            <v>58.01</v>
          </cell>
          <cell r="K3695">
            <v>59.17</v>
          </cell>
          <cell r="L3695">
            <v>1.9996552318565827E-2</v>
          </cell>
          <cell r="M3695" t="str">
            <v>Actif</v>
          </cell>
          <cell r="N3695"/>
          <cell r="O3695" t="str">
            <v>LIQUITEX</v>
          </cell>
          <cell r="P3695" t="str">
            <v>FINE ARTS</v>
          </cell>
          <cell r="Q3695" t="str">
            <v>LX ACRYLIC</v>
          </cell>
          <cell r="R3695" t="str">
            <v>HEAVY BODY ACRYLIC</v>
          </cell>
          <cell r="S3695" t="str">
            <v>946ML POT</v>
          </cell>
          <cell r="T3695" t="str">
            <v>Série 2</v>
          </cell>
          <cell r="U3695" t="str">
            <v>X0239</v>
          </cell>
          <cell r="V3695" t="str">
            <v>10102100006341</v>
          </cell>
          <cell r="W3695" t="str">
            <v>32139000</v>
          </cell>
          <cell r="X3695" t="str">
            <v>FRANCE</v>
          </cell>
          <cell r="Y3695">
            <v>1</v>
          </cell>
        </row>
        <row r="3696">
          <cell r="A3696" t="str">
            <v>887452030461</v>
          </cell>
          <cell r="B3696" t="str">
            <v>4413292</v>
          </cell>
          <cell r="C3696" t="str">
            <v>LQX PRO ACRYLIQUE HEAVY BODY 946ML POT NAPHTOL CARMINE</v>
          </cell>
          <cell r="D3696">
            <v>87</v>
          </cell>
          <cell r="E3696"/>
          <cell r="F3696"/>
          <cell r="G3696" t="str">
            <v>LX PAC HB 946ML NAPH CARMIN</v>
          </cell>
          <cell r="H3696" t="str">
            <v>LQX HEAVY BODY 949ML POT ROUGE NAPHTOL CARMINE</v>
          </cell>
          <cell r="I3696" t="str">
            <v>LX PHB 946ML NAPH CRIMSON      SP</v>
          </cell>
          <cell r="J3696">
            <v>58.01</v>
          </cell>
          <cell r="K3696">
            <v>59.17</v>
          </cell>
          <cell r="L3696">
            <v>1.9996552318565827E-2</v>
          </cell>
          <cell r="M3696" t="str">
            <v>Actif</v>
          </cell>
          <cell r="N3696"/>
          <cell r="O3696" t="str">
            <v>LIQUITEX</v>
          </cell>
          <cell r="P3696" t="str">
            <v>FINE ARTS</v>
          </cell>
          <cell r="Q3696" t="str">
            <v>LX ACRYLIC</v>
          </cell>
          <cell r="R3696" t="str">
            <v>HEAVY BODY ACRYLIC</v>
          </cell>
          <cell r="S3696" t="str">
            <v>946ML POT</v>
          </cell>
          <cell r="T3696" t="str">
            <v>Série 2</v>
          </cell>
          <cell r="U3696" t="str">
            <v>X0292</v>
          </cell>
          <cell r="V3696" t="str">
            <v>10102100006341</v>
          </cell>
          <cell r="W3696" t="str">
            <v>32139000</v>
          </cell>
          <cell r="X3696" t="str">
            <v>FRANCE</v>
          </cell>
          <cell r="Y3696">
            <v>1</v>
          </cell>
        </row>
        <row r="3697">
          <cell r="A3697" t="str">
            <v>887452030362</v>
          </cell>
          <cell r="B3697" t="str">
            <v>4413234</v>
          </cell>
          <cell r="C3697" t="str">
            <v>LQX PRO ACRYLIQUE HEAVY BODY 946ML POT OR IRIDESCENT</v>
          </cell>
          <cell r="D3697">
            <v>87</v>
          </cell>
          <cell r="E3697"/>
          <cell r="F3697"/>
          <cell r="G3697" t="str">
            <v>LX PAC HB 946ML POT OR IRI</v>
          </cell>
          <cell r="H3697" t="str">
            <v>LQX HEAVY BODY 949ML POT OR IRIDESCENT</v>
          </cell>
          <cell r="I3697" t="str">
            <v>LX PHB 946ML IRI BRIGHT GOLD   SP</v>
          </cell>
          <cell r="J3697">
            <v>58.01</v>
          </cell>
          <cell r="K3697">
            <v>59.17</v>
          </cell>
          <cell r="L3697">
            <v>1.9996552318565827E-2</v>
          </cell>
          <cell r="M3697" t="str">
            <v>Actif</v>
          </cell>
          <cell r="N3697"/>
          <cell r="O3697" t="str">
            <v>LIQUITEX</v>
          </cell>
          <cell r="P3697" t="str">
            <v>FINE ARTS</v>
          </cell>
          <cell r="Q3697" t="str">
            <v>LX ACRYLIC</v>
          </cell>
          <cell r="R3697" t="str">
            <v>HEAVY BODY ACRYLIC</v>
          </cell>
          <cell r="S3697" t="str">
            <v>946ML POT</v>
          </cell>
          <cell r="T3697" t="str">
            <v>Série 2</v>
          </cell>
          <cell r="U3697" t="str">
            <v>X0234</v>
          </cell>
          <cell r="V3697" t="str">
            <v>10102100006341</v>
          </cell>
          <cell r="W3697" t="str">
            <v>32139000</v>
          </cell>
          <cell r="X3697" t="str">
            <v>FRANCE</v>
          </cell>
          <cell r="Y3697">
            <v>1</v>
          </cell>
        </row>
        <row r="3698">
          <cell r="A3698" t="str">
            <v>887452030430</v>
          </cell>
          <cell r="B3698" t="str">
            <v>4413186</v>
          </cell>
          <cell r="C3698" t="str">
            <v>LQX PRO ACRYLIQUE HEAVY BODY 946ML POT POURPRE</v>
          </cell>
          <cell r="D3698">
            <v>87</v>
          </cell>
          <cell r="E3698"/>
          <cell r="F3698"/>
          <cell r="G3698" t="str">
            <v>LX PAC HB 946ML POT POURPRE</v>
          </cell>
          <cell r="H3698" t="str">
            <v>LQX HEAVY BODY 949ML POT POURPRE</v>
          </cell>
          <cell r="I3698" t="str">
            <v>LX PHB 946ML DIO PURPLE        SP</v>
          </cell>
          <cell r="J3698">
            <v>58.01</v>
          </cell>
          <cell r="K3698">
            <v>59.17</v>
          </cell>
          <cell r="L3698">
            <v>1.9996552318565827E-2</v>
          </cell>
          <cell r="M3698" t="str">
            <v>Actif</v>
          </cell>
          <cell r="N3698"/>
          <cell r="O3698" t="str">
            <v>LIQUITEX</v>
          </cell>
          <cell r="P3698" t="str">
            <v>FINE ARTS</v>
          </cell>
          <cell r="Q3698" t="str">
            <v>LX ACRYLIC</v>
          </cell>
          <cell r="R3698" t="str">
            <v>HEAVY BODY ACRYLIC</v>
          </cell>
          <cell r="S3698" t="str">
            <v>946ML POT</v>
          </cell>
          <cell r="T3698" t="str">
            <v>Série 2</v>
          </cell>
          <cell r="U3698" t="str">
            <v>X0186</v>
          </cell>
          <cell r="V3698" t="str">
            <v>10102100006341</v>
          </cell>
          <cell r="W3698" t="str">
            <v>32139000</v>
          </cell>
          <cell r="X3698" t="str">
            <v>FRANCE</v>
          </cell>
          <cell r="Y3698">
            <v>1</v>
          </cell>
        </row>
        <row r="3699">
          <cell r="A3699" t="str">
            <v>887452053514</v>
          </cell>
          <cell r="B3699" t="str">
            <v>8870253</v>
          </cell>
          <cell r="C3699" t="str">
            <v>LQX PRO ACRYLIQUE HEAVY BODY 946ML PT ALIZARI CRAM PER I ROW</v>
          </cell>
          <cell r="D3699">
            <v>87</v>
          </cell>
          <cell r="E3699" t="str">
            <v>887452030393</v>
          </cell>
          <cell r="F3699" t="str">
            <v>4413116</v>
          </cell>
          <cell r="G3699" t="str">
            <v>LX PAC HB 946ML AL CRA P I ROW</v>
          </cell>
          <cell r="H3699" t="str">
            <v>LQX HEAVY BODY 949ML POT ALIZARINE CRAMOISIE ROW</v>
          </cell>
          <cell r="I3699" t="str">
            <v>LX PHB 946ML ALZ CRIM HUE ROW  SP</v>
          </cell>
          <cell r="J3699">
            <v>58.01</v>
          </cell>
          <cell r="K3699">
            <v>59.17</v>
          </cell>
          <cell r="L3699">
            <v>1.9996552318565827E-2</v>
          </cell>
          <cell r="M3699" t="str">
            <v>Actif</v>
          </cell>
          <cell r="N3699"/>
          <cell r="O3699" t="str">
            <v>LIQUITEX</v>
          </cell>
          <cell r="P3699" t="str">
            <v>FINE ARTS</v>
          </cell>
          <cell r="Q3699" t="str">
            <v>LX ACRYLIC</v>
          </cell>
          <cell r="R3699" t="str">
            <v>HEAVY BODY ACRYLIC</v>
          </cell>
          <cell r="S3699" t="str">
            <v>946ML POT</v>
          </cell>
          <cell r="T3699" t="str">
            <v>Série 2</v>
          </cell>
          <cell r="U3699" t="str">
            <v>X0116</v>
          </cell>
          <cell r="V3699" t="str">
            <v>10102100006341</v>
          </cell>
          <cell r="W3699" t="str">
            <v>32139000</v>
          </cell>
          <cell r="X3699" t="str">
            <v>FRANCE</v>
          </cell>
          <cell r="Y3699">
            <v>1</v>
          </cell>
        </row>
        <row r="3700">
          <cell r="A3700" t="str">
            <v>887452030331</v>
          </cell>
          <cell r="B3700" t="str">
            <v>4413889</v>
          </cell>
          <cell r="C3700" t="str">
            <v>LQX PRO ACRYLIQUE HEAVY BODY 946ML POT SS CADMIUM JAUNE CL</v>
          </cell>
          <cell r="D3700">
            <v>87</v>
          </cell>
          <cell r="E3700"/>
          <cell r="F3700"/>
          <cell r="G3700" t="str">
            <v>LX PAC HB 946ML SS CAD JNE CL</v>
          </cell>
          <cell r="H3700" t="str">
            <v>LQX HEAVY BODY 949ML POT CADMIUM-FREE YELLOW LIGHT</v>
          </cell>
          <cell r="I3700" t="str">
            <v>LX PHB 946ML CAD FRE YELL LGT  SP</v>
          </cell>
          <cell r="J3700">
            <v>70.290000000000006</v>
          </cell>
          <cell r="K3700">
            <v>71.7</v>
          </cell>
          <cell r="L3700">
            <v>2.0059752454118601E-2</v>
          </cell>
          <cell r="M3700" t="str">
            <v>Actif</v>
          </cell>
          <cell r="N3700"/>
          <cell r="O3700" t="str">
            <v>LIQUITEX</v>
          </cell>
          <cell r="P3700" t="str">
            <v>FINE ARTS</v>
          </cell>
          <cell r="Q3700" t="str">
            <v>LX ACRYLIC</v>
          </cell>
          <cell r="R3700" t="str">
            <v>HEAVY BODY ACRYLIC</v>
          </cell>
          <cell r="S3700" t="str">
            <v>946ML POT</v>
          </cell>
          <cell r="T3700" t="str">
            <v>Série 3</v>
          </cell>
          <cell r="U3700" t="str">
            <v>X0889</v>
          </cell>
          <cell r="V3700" t="str">
            <v>10102100006341</v>
          </cell>
          <cell r="W3700" t="str">
            <v>32139000</v>
          </cell>
          <cell r="X3700" t="str">
            <v>FRANCE</v>
          </cell>
          <cell r="Y3700">
            <v>1</v>
          </cell>
        </row>
        <row r="3701">
          <cell r="A3701" t="str">
            <v>887452030348</v>
          </cell>
          <cell r="B3701" t="str">
            <v>4413890</v>
          </cell>
          <cell r="C3701" t="str">
            <v>LQX PRO ACRYLIQUE HEAVY BODY 946ML POT SS CADMIUM JAUNE MOYN</v>
          </cell>
          <cell r="D3701">
            <v>87</v>
          </cell>
          <cell r="E3701"/>
          <cell r="F3701"/>
          <cell r="G3701" t="str">
            <v>LX PAC HB 946ML SS CD JNE MOYN</v>
          </cell>
          <cell r="H3701" t="str">
            <v>LQX HEAVY BODY 949ML POT CADMIUM-FREE YELLOW MEDIUM</v>
          </cell>
          <cell r="I3701" t="str">
            <v>LX PHB 946ML CAD FRE YELL MED  SP</v>
          </cell>
          <cell r="J3701">
            <v>70.290000000000006</v>
          </cell>
          <cell r="K3701">
            <v>71.7</v>
          </cell>
          <cell r="L3701">
            <v>2.0059752454118601E-2</v>
          </cell>
          <cell r="M3701" t="str">
            <v>Actif</v>
          </cell>
          <cell r="N3701"/>
          <cell r="O3701" t="str">
            <v>LIQUITEX</v>
          </cell>
          <cell r="P3701" t="str">
            <v>FINE ARTS</v>
          </cell>
          <cell r="Q3701" t="str">
            <v>LX ACRYLIC</v>
          </cell>
          <cell r="R3701" t="str">
            <v>HEAVY BODY ACRYLIC</v>
          </cell>
          <cell r="S3701" t="str">
            <v>946ML POT</v>
          </cell>
          <cell r="T3701" t="str">
            <v>Série 3</v>
          </cell>
          <cell r="U3701" t="str">
            <v>X0890</v>
          </cell>
          <cell r="V3701" t="str">
            <v>10102100006341</v>
          </cell>
          <cell r="W3701" t="str">
            <v>32139000</v>
          </cell>
          <cell r="X3701" t="str">
            <v>FRANCE</v>
          </cell>
          <cell r="Y3701">
            <v>1</v>
          </cell>
        </row>
        <row r="3702">
          <cell r="A3702" t="str">
            <v>887452030300</v>
          </cell>
          <cell r="B3702" t="str">
            <v>4413892</v>
          </cell>
          <cell r="C3702" t="str">
            <v>LQX PRO ACRYLIQUE HEAVY BODY 946ML POT SS CADMIUM ORANGE</v>
          </cell>
          <cell r="D3702">
            <v>87</v>
          </cell>
          <cell r="E3702"/>
          <cell r="F3702"/>
          <cell r="G3702" t="str">
            <v>LX PAC HB 946ML SS CAD ORANGE</v>
          </cell>
          <cell r="H3702" t="str">
            <v>LQX HEAVY BODY 949ML POT CADMIUM-FREE ORANGE</v>
          </cell>
          <cell r="I3702" t="str">
            <v>LX PHB 946ML CAD FREE ORA      SP</v>
          </cell>
          <cell r="J3702">
            <v>85.36</v>
          </cell>
          <cell r="K3702">
            <v>87.07</v>
          </cell>
          <cell r="L3702">
            <v>2.0032802249297023E-2</v>
          </cell>
          <cell r="M3702" t="str">
            <v>Actif</v>
          </cell>
          <cell r="N3702"/>
          <cell r="O3702" t="str">
            <v>LIQUITEX</v>
          </cell>
          <cell r="P3702" t="str">
            <v>FINE ARTS</v>
          </cell>
          <cell r="Q3702" t="str">
            <v>LX ACRYLIC</v>
          </cell>
          <cell r="R3702" t="str">
            <v>HEAVY BODY ACRYLIC</v>
          </cell>
          <cell r="S3702" t="str">
            <v>946ML POT</v>
          </cell>
          <cell r="T3702" t="str">
            <v>Série 4</v>
          </cell>
          <cell r="U3702" t="str">
            <v>X0892</v>
          </cell>
          <cell r="V3702" t="str">
            <v>10102100006341</v>
          </cell>
          <cell r="W3702" t="str">
            <v>32139000</v>
          </cell>
          <cell r="X3702" t="str">
            <v>FRANCE</v>
          </cell>
          <cell r="Y3702">
            <v>1</v>
          </cell>
        </row>
        <row r="3703">
          <cell r="A3703" t="str">
            <v>887452030317</v>
          </cell>
          <cell r="B3703" t="str">
            <v>4413893</v>
          </cell>
          <cell r="C3703" t="str">
            <v>LQX PRO ACRYLIQUE HEAVY BODY 946ML POT ROUGE CLAIR SANS CADM</v>
          </cell>
          <cell r="D3703">
            <v>87</v>
          </cell>
          <cell r="E3703"/>
          <cell r="F3703"/>
          <cell r="G3703" t="str">
            <v>LX PAC HB 946ML RGE CL SS CAD</v>
          </cell>
          <cell r="H3703" t="str">
            <v>LQX HEAVY BODY 949ML POT CADMIUM-FREE RED LIGHT</v>
          </cell>
          <cell r="I3703" t="str">
            <v>LX PHB 946ML CAD FR RED L      SP</v>
          </cell>
          <cell r="J3703">
            <v>93.91</v>
          </cell>
          <cell r="K3703">
            <v>95.79</v>
          </cell>
          <cell r="L3703">
            <v>2.0019167287828876E-2</v>
          </cell>
          <cell r="M3703" t="str">
            <v>Actif</v>
          </cell>
          <cell r="N3703"/>
          <cell r="O3703" t="str">
            <v>LIQUITEX</v>
          </cell>
          <cell r="P3703" t="str">
            <v>FINE ARTS</v>
          </cell>
          <cell r="Q3703" t="str">
            <v>LX ACRYLIC</v>
          </cell>
          <cell r="R3703" t="str">
            <v>HEAVY BODY ACRYLIC</v>
          </cell>
          <cell r="S3703" t="str">
            <v>946ML POT</v>
          </cell>
          <cell r="T3703" t="str">
            <v>Série 5</v>
          </cell>
          <cell r="U3703" t="str">
            <v>X0893</v>
          </cell>
          <cell r="V3703" t="str">
            <v>10102100006341</v>
          </cell>
          <cell r="W3703" t="str">
            <v>32139000</v>
          </cell>
          <cell r="X3703" t="str">
            <v>FRANCE</v>
          </cell>
          <cell r="Y3703">
            <v>1</v>
          </cell>
        </row>
        <row r="3704">
          <cell r="A3704" t="str">
            <v>887452030324</v>
          </cell>
          <cell r="B3704" t="str">
            <v>4413894</v>
          </cell>
          <cell r="C3704" t="str">
            <v>LQX PRO ACRYLIQUE HEAVY BODY 946ML POT ROUGE MOYEN SANS CADM</v>
          </cell>
          <cell r="D3704">
            <v>87</v>
          </cell>
          <cell r="E3704"/>
          <cell r="F3704"/>
          <cell r="G3704" t="str">
            <v>LX PAC HB 946ML RGE MOY SS CAD</v>
          </cell>
          <cell r="H3704" t="str">
            <v>LQX HEAVY BODY 949ML POT CADMIUM-FREE RED MEDIUM</v>
          </cell>
          <cell r="I3704" t="str">
            <v>LX PHB 946ML CAD FREE RED MED  SP</v>
          </cell>
          <cell r="J3704">
            <v>93.91</v>
          </cell>
          <cell r="K3704">
            <v>95.79</v>
          </cell>
          <cell r="L3704">
            <v>2.0019167287828876E-2</v>
          </cell>
          <cell r="M3704" t="str">
            <v>Actif</v>
          </cell>
          <cell r="N3704"/>
          <cell r="O3704" t="str">
            <v>LIQUITEX</v>
          </cell>
          <cell r="P3704" t="str">
            <v>FINE ARTS</v>
          </cell>
          <cell r="Q3704" t="str">
            <v>LX ACRYLIC</v>
          </cell>
          <cell r="R3704" t="str">
            <v>HEAVY BODY ACRYLIC</v>
          </cell>
          <cell r="S3704" t="str">
            <v>946ML POT</v>
          </cell>
          <cell r="T3704" t="str">
            <v>Série 5</v>
          </cell>
          <cell r="U3704" t="str">
            <v>X0894</v>
          </cell>
          <cell r="V3704" t="str">
            <v>10102100006341</v>
          </cell>
          <cell r="W3704" t="str">
            <v>32139000</v>
          </cell>
          <cell r="X3704" t="str">
            <v>FRANCE</v>
          </cell>
          <cell r="Y3704">
            <v>1</v>
          </cell>
        </row>
        <row r="3705">
          <cell r="A3705" t="str">
            <v>887452995401</v>
          </cell>
          <cell r="B3705" t="str">
            <v>3699294</v>
          </cell>
          <cell r="C3705" t="str">
            <v>LQX PRO ACRYLIQUE HEAVY BODY SET 6 X 22ML</v>
          </cell>
          <cell r="D3705">
            <v>89</v>
          </cell>
          <cell r="E3705"/>
          <cell r="F3705"/>
          <cell r="G3705" t="str">
            <v>LX PAC HB SET 6 X 22ML</v>
          </cell>
          <cell r="H3705" t="str">
            <v>LQX HEAVY BODY COLOR SET 6X22ML</v>
          </cell>
          <cell r="I3705" t="str">
            <v>LX PHB COLOUR 6X22ML           SP</v>
          </cell>
          <cell r="J3705">
            <v>21.5</v>
          </cell>
          <cell r="K3705">
            <v>21.93</v>
          </cell>
          <cell r="L3705">
            <v>1.9999999999999987E-2</v>
          </cell>
          <cell r="M3705" t="str">
            <v>Actif</v>
          </cell>
          <cell r="N3705"/>
          <cell r="O3705" t="str">
            <v>LIQUITEX</v>
          </cell>
          <cell r="P3705" t="str">
            <v>FINE ARTS</v>
          </cell>
          <cell r="Q3705" t="str">
            <v>LX ACRYLIC</v>
          </cell>
          <cell r="R3705" t="str">
            <v>HEAVY BODY ACRYLIC</v>
          </cell>
          <cell r="S3705" t="str">
            <v>SET</v>
          </cell>
          <cell r="T3705" t="str">
            <v>No serie</v>
          </cell>
          <cell r="U3705" t="str">
            <v>NU</v>
          </cell>
          <cell r="V3705" t="str">
            <v>10102100006831</v>
          </cell>
          <cell r="W3705" t="str">
            <v>32131000</v>
          </cell>
          <cell r="X3705" t="str">
            <v>FRANCE</v>
          </cell>
          <cell r="Y3705">
            <v>1</v>
          </cell>
        </row>
        <row r="3706">
          <cell r="A3706" t="str">
            <v>887452995418</v>
          </cell>
          <cell r="B3706" t="str">
            <v>3699295</v>
          </cell>
          <cell r="C3706" t="str">
            <v>LQX PRO ACRYLIQUE HEAVY BODY SET 6 X 22ML VIBRANT</v>
          </cell>
          <cell r="D3706">
            <v>89</v>
          </cell>
          <cell r="E3706"/>
          <cell r="F3706"/>
          <cell r="G3706" t="str">
            <v>LX PAC HB SET 6 X 22ML VIBRANT</v>
          </cell>
          <cell r="H3706" t="str">
            <v>LQX HEAVY BODY LEVENDIGE KLEUREN SET 6X22ML</v>
          </cell>
          <cell r="I3706" t="str">
            <v>LX PHB VIB CLR 6X22ML          SP</v>
          </cell>
          <cell r="J3706">
            <v>21.5</v>
          </cell>
          <cell r="K3706">
            <v>21.93</v>
          </cell>
          <cell r="L3706">
            <v>1.9999999999999987E-2</v>
          </cell>
          <cell r="M3706" t="str">
            <v>Actif</v>
          </cell>
          <cell r="N3706"/>
          <cell r="O3706" t="str">
            <v>LIQUITEX</v>
          </cell>
          <cell r="P3706" t="str">
            <v>FINE ARTS</v>
          </cell>
          <cell r="Q3706" t="str">
            <v>LX ACRYLIC</v>
          </cell>
          <cell r="R3706" t="str">
            <v>HEAVY BODY ACRYLIC</v>
          </cell>
          <cell r="S3706" t="str">
            <v>SET</v>
          </cell>
          <cell r="T3706" t="str">
            <v>No serie</v>
          </cell>
          <cell r="U3706" t="str">
            <v>NU</v>
          </cell>
          <cell r="V3706" t="str">
            <v>10102100006831</v>
          </cell>
          <cell r="W3706" t="str">
            <v>32131000</v>
          </cell>
          <cell r="X3706" t="str">
            <v>FRANCE</v>
          </cell>
          <cell r="Y3706">
            <v>1</v>
          </cell>
        </row>
        <row r="3707">
          <cell r="A3707" t="str">
            <v>887452997436</v>
          </cell>
          <cell r="B3707" t="str">
            <v>3699309</v>
          </cell>
          <cell r="C3707" t="str">
            <v>LQX PRO ACRYLIQUE HEAVY BODY SET MIXING 4X59ML</v>
          </cell>
          <cell r="D3707">
            <v>89</v>
          </cell>
          <cell r="E3707"/>
          <cell r="F3707"/>
          <cell r="G3707" t="str">
            <v>LX PAC HB SET MIXING 4X59ML</v>
          </cell>
          <cell r="H3707" t="str">
            <v>LQX HEAVY BODY MIXING SET 4 X 59ML</v>
          </cell>
          <cell r="I3707" t="str">
            <v>LX PHB 4X59ML MXIG             SP</v>
          </cell>
          <cell r="J3707">
            <v>28.43</v>
          </cell>
          <cell r="K3707">
            <v>29</v>
          </cell>
          <cell r="L3707">
            <v>2.0049243756595156E-2</v>
          </cell>
          <cell r="M3707" t="str">
            <v>Actif</v>
          </cell>
          <cell r="N3707"/>
          <cell r="O3707" t="str">
            <v>LIQUITEX</v>
          </cell>
          <cell r="P3707" t="str">
            <v>FINE ARTS</v>
          </cell>
          <cell r="Q3707" t="str">
            <v>LX ACRYLIC</v>
          </cell>
          <cell r="R3707" t="str">
            <v>HEAVY BODY ACRYLIC</v>
          </cell>
          <cell r="S3707" t="str">
            <v>SET</v>
          </cell>
          <cell r="T3707" t="str">
            <v>No serie</v>
          </cell>
          <cell r="U3707" t="str">
            <v>NU</v>
          </cell>
          <cell r="V3707" t="str">
            <v>10102100006831</v>
          </cell>
          <cell r="W3707" t="str">
            <v>32131000</v>
          </cell>
          <cell r="X3707" t="str">
            <v>FRANCE</v>
          </cell>
          <cell r="Y3707">
            <v>1</v>
          </cell>
        </row>
        <row r="3708">
          <cell r="A3708" t="str">
            <v>887452997474</v>
          </cell>
          <cell r="B3708" t="str">
            <v>3699313</v>
          </cell>
          <cell r="C3708" t="str">
            <v>LQX PRO ACRYLIQUE HEAVY BODY SET CLASSIC STARTER</v>
          </cell>
          <cell r="D3708">
            <v>89</v>
          </cell>
          <cell r="E3708"/>
          <cell r="F3708"/>
          <cell r="G3708" t="str">
            <v>LX PAC HB SET CLASSIC STARTER</v>
          </cell>
          <cell r="H3708" t="str">
            <v>LQX HEAVY BODY CLASSIC STARTER SET</v>
          </cell>
          <cell r="I3708" t="str">
            <v>LX PHB CLAS STARTER SET        SP</v>
          </cell>
          <cell r="J3708">
            <v>29.48</v>
          </cell>
          <cell r="K3708">
            <v>30.07</v>
          </cell>
          <cell r="L3708">
            <v>2.0013568521031203E-2</v>
          </cell>
          <cell r="M3708" t="str">
            <v>Actif</v>
          </cell>
          <cell r="N3708"/>
          <cell r="O3708" t="str">
            <v>LIQUITEX</v>
          </cell>
          <cell r="P3708" t="str">
            <v>FINE ARTS</v>
          </cell>
          <cell r="Q3708" t="str">
            <v>LX ACRYLIC</v>
          </cell>
          <cell r="R3708" t="str">
            <v>HEAVY BODY ACRYLIC</v>
          </cell>
          <cell r="S3708" t="str">
            <v>SET</v>
          </cell>
          <cell r="T3708" t="str">
            <v>No serie</v>
          </cell>
          <cell r="U3708" t="str">
            <v>NU</v>
          </cell>
          <cell r="V3708" t="str">
            <v>10102100006831</v>
          </cell>
          <cell r="W3708" t="str">
            <v>32131000</v>
          </cell>
          <cell r="X3708" t="str">
            <v>FRANCE</v>
          </cell>
          <cell r="Y3708">
            <v>1</v>
          </cell>
        </row>
        <row r="3709">
          <cell r="A3709" t="str">
            <v>887452997450</v>
          </cell>
          <cell r="B3709" t="str">
            <v>3699311</v>
          </cell>
          <cell r="C3709" t="str">
            <v>LQX PRO ACRYLIQUE HEAVY BODY SET CLASSIC 6X59ML</v>
          </cell>
          <cell r="D3709">
            <v>89</v>
          </cell>
          <cell r="E3709"/>
          <cell r="F3709"/>
          <cell r="G3709" t="str">
            <v>LX PAC HB SET CLASSIC 6X59ML</v>
          </cell>
          <cell r="H3709" t="str">
            <v>LQX HEAVY BODY KLASSIEK SET 6X59ML</v>
          </cell>
          <cell r="I3709" t="str">
            <v>LX PHB 6X59ML CLAS             SP</v>
          </cell>
          <cell r="J3709">
            <v>39.49</v>
          </cell>
          <cell r="K3709">
            <v>40.28</v>
          </cell>
          <cell r="L3709">
            <v>2.0005064573309677E-2</v>
          </cell>
          <cell r="M3709" t="str">
            <v>Actif</v>
          </cell>
          <cell r="N3709"/>
          <cell r="O3709" t="str">
            <v>LIQUITEX</v>
          </cell>
          <cell r="P3709" t="str">
            <v>FINE ARTS</v>
          </cell>
          <cell r="Q3709" t="str">
            <v>LX ACRYLIC</v>
          </cell>
          <cell r="R3709" t="str">
            <v>HEAVY BODY ACRYLIC</v>
          </cell>
          <cell r="S3709" t="str">
            <v>SET</v>
          </cell>
          <cell r="T3709" t="str">
            <v>No serie</v>
          </cell>
          <cell r="U3709" t="str">
            <v>NU</v>
          </cell>
          <cell r="V3709" t="str">
            <v>10102100006831</v>
          </cell>
          <cell r="W3709" t="str">
            <v>32131000</v>
          </cell>
          <cell r="X3709" t="str">
            <v>FRANCE</v>
          </cell>
          <cell r="Y3709">
            <v>1</v>
          </cell>
        </row>
        <row r="3710">
          <cell r="A3710" t="str">
            <v>887452032106</v>
          </cell>
          <cell r="B3710" t="str">
            <v>3699357</v>
          </cell>
          <cell r="C3710" t="str">
            <v>LQX PRO ACRYLIQUE HEAVY BODY SET 12X22ML</v>
          </cell>
          <cell r="D3710">
            <v>89</v>
          </cell>
          <cell r="E3710"/>
          <cell r="F3710"/>
          <cell r="G3710" t="str">
            <v>LX PAC HB SET 12X22ML</v>
          </cell>
          <cell r="H3710" t="str">
            <v>LQX HEAVY BODY SET 12X22ML</v>
          </cell>
          <cell r="I3710" t="str">
            <v>LX PHB 12X22ML SET             SP</v>
          </cell>
          <cell r="J3710">
            <v>43.01</v>
          </cell>
          <cell r="K3710">
            <v>43.87</v>
          </cell>
          <cell r="L3710">
            <v>1.9995349918623565E-2</v>
          </cell>
          <cell r="M3710" t="str">
            <v>Actif</v>
          </cell>
          <cell r="N3710"/>
          <cell r="O3710" t="str">
            <v>LIQUITEX</v>
          </cell>
          <cell r="P3710" t="str">
            <v>FINE ARTS</v>
          </cell>
          <cell r="Q3710" t="str">
            <v>LX ACRYLIC</v>
          </cell>
          <cell r="R3710" t="str">
            <v>HEAVY BODY ACRYLIC</v>
          </cell>
          <cell r="S3710" t="str">
            <v>SET</v>
          </cell>
          <cell r="T3710" t="str">
            <v>No serie</v>
          </cell>
          <cell r="U3710" t="str">
            <v>NU</v>
          </cell>
          <cell r="V3710" t="str">
            <v>10102100006831</v>
          </cell>
          <cell r="W3710" t="str">
            <v>32131000</v>
          </cell>
          <cell r="X3710" t="str">
            <v>FRANCE</v>
          </cell>
          <cell r="Y3710">
            <v>1</v>
          </cell>
        </row>
        <row r="3711">
          <cell r="A3711" t="str">
            <v>887452048916</v>
          </cell>
          <cell r="B3711" t="str">
            <v>3699384</v>
          </cell>
          <cell r="C3711" t="str">
            <v>LQX PRO ACRYLIQUE HEAVY BODY SET 6X59ML TBE IRIDESCENT</v>
          </cell>
          <cell r="D3711">
            <v>89</v>
          </cell>
          <cell r="E3711"/>
          <cell r="F3711"/>
          <cell r="G3711" t="str">
            <v>LX PAC HB SET 6X59ML TBE IRI</v>
          </cell>
          <cell r="H3711" t="str">
            <v>LQX PRO HEAVY BODY ACRYLIC SET OF 6X59ML TBE IRIDESCENT</v>
          </cell>
          <cell r="I3711" t="str">
            <v>LX PHB ACR SET 6X59ML IRI      SP</v>
          </cell>
          <cell r="J3711">
            <v>45.23</v>
          </cell>
          <cell r="K3711">
            <v>46.13</v>
          </cell>
          <cell r="L3711">
            <v>1.9898297590095197E-2</v>
          </cell>
          <cell r="M3711" t="str">
            <v>Actif</v>
          </cell>
          <cell r="N3711"/>
          <cell r="O3711" t="str">
            <v>LIQUITEX</v>
          </cell>
          <cell r="P3711" t="str">
            <v>FINE ARTS</v>
          </cell>
          <cell r="Q3711" t="str">
            <v>LX ACRYLIC</v>
          </cell>
          <cell r="R3711" t="str">
            <v>HEAVY BODY ACRYLIC</v>
          </cell>
          <cell r="S3711" t="str">
            <v>SET</v>
          </cell>
          <cell r="T3711" t="str">
            <v>No serie</v>
          </cell>
          <cell r="U3711" t="str">
            <v>NU</v>
          </cell>
          <cell r="V3711" t="str">
            <v>10102100006831</v>
          </cell>
          <cell r="W3711" t="str">
            <v>32131000</v>
          </cell>
          <cell r="X3711" t="str">
            <v>FRANCE</v>
          </cell>
          <cell r="Y3711">
            <v>1</v>
          </cell>
        </row>
        <row r="3712">
          <cell r="A3712" t="str">
            <v>887452032090</v>
          </cell>
          <cell r="B3712" t="str">
            <v>3699356</v>
          </cell>
          <cell r="C3712" t="str">
            <v>LQX PRO ACRYLIQUE HEAVY BODY SET MUTED COLLECTION + BLANC</v>
          </cell>
          <cell r="D3712">
            <v>89</v>
          </cell>
          <cell r="E3712"/>
          <cell r="F3712"/>
          <cell r="G3712" t="str">
            <v>LX PAC HB SET MUTED COLL+BLANC</v>
          </cell>
          <cell r="H3712" t="str">
            <v>LQX HEAVY BODY SET MUTED COLLECTION + BLANC</v>
          </cell>
          <cell r="I3712" t="str">
            <v>LX PHB SET MTD COL + WHITE     SP</v>
          </cell>
          <cell r="J3712">
            <v>50.32</v>
          </cell>
          <cell r="K3712">
            <v>51.33</v>
          </cell>
          <cell r="L3712">
            <v>2.0071542130365619E-2</v>
          </cell>
          <cell r="M3712" t="str">
            <v>Actif</v>
          </cell>
          <cell r="N3712"/>
          <cell r="O3712" t="str">
            <v>LIQUITEX</v>
          </cell>
          <cell r="P3712" t="str">
            <v>FINE ARTS</v>
          </cell>
          <cell r="Q3712" t="str">
            <v>LX ACRYLIC</v>
          </cell>
          <cell r="R3712" t="str">
            <v>HEAVY BODY ACRYLIC</v>
          </cell>
          <cell r="S3712" t="str">
            <v>SET</v>
          </cell>
          <cell r="T3712" t="str">
            <v>No serie</v>
          </cell>
          <cell r="U3712" t="str">
            <v>NU</v>
          </cell>
          <cell r="V3712" t="str">
            <v>10102100006831</v>
          </cell>
          <cell r="W3712" t="str">
            <v>32131000</v>
          </cell>
          <cell r="X3712" t="str">
            <v>FRANCE</v>
          </cell>
          <cell r="Y3712">
            <v>1</v>
          </cell>
        </row>
        <row r="3713">
          <cell r="A3713" t="str">
            <v>887452048923</v>
          </cell>
          <cell r="B3713" t="str">
            <v>3699385</v>
          </cell>
          <cell r="C3713" t="str">
            <v>LQX PRO ACRYLIQUE HEAVY BODY SET 6X59ML TBE FLUORESCENT ROW</v>
          </cell>
          <cell r="D3713">
            <v>89</v>
          </cell>
          <cell r="E3713"/>
          <cell r="F3713"/>
          <cell r="G3713" t="str">
            <v>LX PAC HB SET 6X59ML FLUO ROW</v>
          </cell>
          <cell r="H3713" t="str">
            <v>LQX PRO HEAVY BODY ACRYLIC SET OF 6X59ML TBE FLUORESCENT ROW</v>
          </cell>
          <cell r="I3713" t="str">
            <v>LX PHB ACR SET 6X59ML FLUO ROW SP</v>
          </cell>
          <cell r="J3713">
            <v>54.64</v>
          </cell>
          <cell r="K3713">
            <v>55.73</v>
          </cell>
          <cell r="L3713">
            <v>1.9948755490483094E-2</v>
          </cell>
          <cell r="M3713" t="str">
            <v>Actif</v>
          </cell>
          <cell r="N3713"/>
          <cell r="O3713" t="str">
            <v>LIQUITEX</v>
          </cell>
          <cell r="P3713" t="str">
            <v>FINE ARTS</v>
          </cell>
          <cell r="Q3713" t="str">
            <v>LX ACRYLIC</v>
          </cell>
          <cell r="R3713" t="str">
            <v>HEAVY BODY ACRYLIC</v>
          </cell>
          <cell r="S3713" t="str">
            <v>SET</v>
          </cell>
          <cell r="T3713" t="str">
            <v>No serie</v>
          </cell>
          <cell r="U3713" t="str">
            <v>NU</v>
          </cell>
          <cell r="V3713" t="str">
            <v>10102100006831</v>
          </cell>
          <cell r="W3713" t="str">
            <v>32131000</v>
          </cell>
          <cell r="X3713" t="str">
            <v>FRANCE</v>
          </cell>
          <cell r="Y3713">
            <v>1</v>
          </cell>
        </row>
        <row r="3714">
          <cell r="A3714" t="str">
            <v>887452048930</v>
          </cell>
          <cell r="B3714" t="str">
            <v>3699386</v>
          </cell>
          <cell r="C3714" t="str">
            <v>LQX PRO ACRYLIQUE HEAVY BODY SET 24X22ML</v>
          </cell>
          <cell r="D3714">
            <v>89</v>
          </cell>
          <cell r="E3714"/>
          <cell r="F3714"/>
          <cell r="G3714" t="str">
            <v>LX PAC HB SET 24X22ML</v>
          </cell>
          <cell r="H3714" t="str">
            <v>LQX PRO HEAVY BODY ACRYLIC 24X22ML SET</v>
          </cell>
          <cell r="I3714" t="str">
            <v>LX PHB ACR 24X22ML SET         SP</v>
          </cell>
          <cell r="J3714">
            <v>81.72</v>
          </cell>
          <cell r="K3714">
            <v>83.35</v>
          </cell>
          <cell r="L3714">
            <v>1.9946157611355795E-2</v>
          </cell>
          <cell r="M3714" t="str">
            <v>Actif</v>
          </cell>
          <cell r="N3714"/>
          <cell r="O3714" t="str">
            <v>LIQUITEX</v>
          </cell>
          <cell r="P3714" t="str">
            <v>FINE ARTS</v>
          </cell>
          <cell r="Q3714" t="str">
            <v>LX ACRYLIC</v>
          </cell>
          <cell r="R3714" t="str">
            <v>HEAVY BODY ACRYLIC</v>
          </cell>
          <cell r="S3714" t="str">
            <v>SET</v>
          </cell>
          <cell r="T3714" t="str">
            <v>No serie</v>
          </cell>
          <cell r="U3714" t="str">
            <v>NU</v>
          </cell>
          <cell r="V3714" t="str">
            <v>10102100006831</v>
          </cell>
          <cell r="W3714" t="str">
            <v>32131000</v>
          </cell>
          <cell r="X3714" t="str">
            <v>FRANCE</v>
          </cell>
          <cell r="Y3714">
            <v>1</v>
          </cell>
        </row>
        <row r="3715">
          <cell r="A3715" t="str">
            <v>887452997467</v>
          </cell>
          <cell r="B3715" t="str">
            <v>3699312</v>
          </cell>
          <cell r="C3715" t="str">
            <v>LQX PRO ACRYLIQUE HEAVY BODY SET CLASSIC 12X59ML</v>
          </cell>
          <cell r="D3715">
            <v>89</v>
          </cell>
          <cell r="E3715"/>
          <cell r="F3715"/>
          <cell r="G3715" t="str">
            <v>LX PAC HB SET CLASSIC 12X59ML</v>
          </cell>
          <cell r="H3715" t="str">
            <v>LQX HEAVY BODY KLASSIEK SET 12X59ML</v>
          </cell>
          <cell r="I3715" t="str">
            <v>LX PHB 12X59ML CLAS            SP</v>
          </cell>
          <cell r="J3715">
            <v>83.59</v>
          </cell>
          <cell r="K3715">
            <v>85.26</v>
          </cell>
          <cell r="L3715">
            <v>1.9978466323722952E-2</v>
          </cell>
          <cell r="M3715" t="str">
            <v>Actif</v>
          </cell>
          <cell r="N3715"/>
          <cell r="O3715" t="str">
            <v>LIQUITEX</v>
          </cell>
          <cell r="P3715" t="str">
            <v>FINE ARTS</v>
          </cell>
          <cell r="Q3715" t="str">
            <v>LX ACRYLIC</v>
          </cell>
          <cell r="R3715" t="str">
            <v>HEAVY BODY ACRYLIC</v>
          </cell>
          <cell r="S3715" t="str">
            <v>SET</v>
          </cell>
          <cell r="T3715" t="str">
            <v>No serie</v>
          </cell>
          <cell r="U3715" t="str">
            <v>NU</v>
          </cell>
          <cell r="V3715" t="str">
            <v>10102100006831</v>
          </cell>
          <cell r="W3715" t="str">
            <v>32131000</v>
          </cell>
          <cell r="X3715" t="str">
            <v>FRANCE</v>
          </cell>
          <cell r="Y3715">
            <v>1</v>
          </cell>
        </row>
        <row r="3716">
          <cell r="A3716" t="str">
            <v>887452060918</v>
          </cell>
          <cell r="B3716" t="str">
            <v>4365432</v>
          </cell>
          <cell r="C3716" t="str">
            <v>LQX BIO-BASED HEAVY ACRYLIC 500ML BLANC DE TITANE</v>
          </cell>
          <cell r="D3716">
            <v>90</v>
          </cell>
          <cell r="E3716"/>
          <cell r="F3716"/>
          <cell r="G3716" t="str">
            <v>LX BBS HV AC 500ML BLC  TI</v>
          </cell>
          <cell r="H3716" t="str">
            <v>LQX BIO-BASED HEAVY ACRYLIC 500ML TITANIUM WHITE</v>
          </cell>
          <cell r="I3716" t="str">
            <v>LX BBS HV AC 500ML TITA WH     SP</v>
          </cell>
          <cell r="J3716">
            <v>37.57</v>
          </cell>
          <cell r="K3716">
            <v>37.57</v>
          </cell>
          <cell r="L3716">
            <v>0</v>
          </cell>
          <cell r="M3716" t="str">
            <v>Création 2024</v>
          </cell>
          <cell r="N3716"/>
          <cell r="O3716" t="str">
            <v>LIQUITEX</v>
          </cell>
          <cell r="P3716" t="str">
            <v>FINE ARTS</v>
          </cell>
          <cell r="Q3716" t="str">
            <v>LX ACRYLIC</v>
          </cell>
          <cell r="R3716" t="str">
            <v>BIO-BASED HEAVY ACRYLIC</v>
          </cell>
          <cell r="S3716" t="str">
            <v>500ML POT</v>
          </cell>
          <cell r="T3716" t="str">
            <v>Série 1</v>
          </cell>
          <cell r="U3716" t="str">
            <v>X0432</v>
          </cell>
          <cell r="V3716" t="str">
            <v>10102100165335</v>
          </cell>
          <cell r="W3716" t="str">
            <v>32139000</v>
          </cell>
          <cell r="X3716" t="str">
            <v>FRANCE</v>
          </cell>
          <cell r="Y3716">
            <v>1</v>
          </cell>
        </row>
        <row r="3717">
          <cell r="A3717" t="str">
            <v>887452060925</v>
          </cell>
          <cell r="B3717" t="str">
            <v>4365430</v>
          </cell>
          <cell r="C3717" t="str">
            <v>LQX BIO-BASED HEAVY ACRYLIC 500ML BLANC POUR MEL</v>
          </cell>
          <cell r="D3717">
            <v>90</v>
          </cell>
          <cell r="E3717"/>
          <cell r="F3717"/>
          <cell r="G3717" t="str">
            <v>LX BBS HV AC 500ML BLC P MEL</v>
          </cell>
          <cell r="H3717" t="str">
            <v>LQX BIO-BASED HEAVY ACRYLIC 500ML TRANSPARENT MIXING WHITE</v>
          </cell>
          <cell r="I3717" t="str">
            <v>LX BBS HV AC 500ML TRA MXG WH  SP</v>
          </cell>
          <cell r="J3717">
            <v>37.57</v>
          </cell>
          <cell r="K3717">
            <v>37.57</v>
          </cell>
          <cell r="L3717">
            <v>0</v>
          </cell>
          <cell r="M3717" t="str">
            <v>Création 2024</v>
          </cell>
          <cell r="N3717"/>
          <cell r="O3717" t="str">
            <v>LIQUITEX</v>
          </cell>
          <cell r="P3717" t="str">
            <v>FINE ARTS</v>
          </cell>
          <cell r="Q3717" t="str">
            <v>LX ACRYLIC</v>
          </cell>
          <cell r="R3717" t="str">
            <v>BIO-BASED HEAVY ACRYLIC</v>
          </cell>
          <cell r="S3717" t="str">
            <v>500ML POT</v>
          </cell>
          <cell r="T3717" t="str">
            <v>Série 1</v>
          </cell>
          <cell r="U3717" t="str">
            <v>X0430</v>
          </cell>
          <cell r="V3717" t="str">
            <v>10102100165335</v>
          </cell>
          <cell r="W3717" t="str">
            <v>32139000</v>
          </cell>
          <cell r="X3717" t="str">
            <v>FRANCE</v>
          </cell>
          <cell r="Y3717">
            <v>1</v>
          </cell>
        </row>
        <row r="3718">
          <cell r="A3718" t="str">
            <v>887452060581</v>
          </cell>
          <cell r="B3718" t="str">
            <v>4365570</v>
          </cell>
          <cell r="C3718" t="str">
            <v>LQX BIO-BASED HEAVY ACRYLIC 500ML BLEU BRILLANT</v>
          </cell>
          <cell r="D3718">
            <v>90</v>
          </cell>
          <cell r="E3718"/>
          <cell r="F3718"/>
          <cell r="G3718" t="str">
            <v>LX BBS HV AC 500ML BLE BRIL</v>
          </cell>
          <cell r="H3718" t="str">
            <v>LQX BIO-BASED HEAVY ACRYLIC 500ML BRILLIANT BLUE</v>
          </cell>
          <cell r="I3718" t="str">
            <v>LX BBS HV AC 500ML BRIL BL     SP</v>
          </cell>
          <cell r="J3718">
            <v>37.57</v>
          </cell>
          <cell r="K3718">
            <v>37.57</v>
          </cell>
          <cell r="L3718">
            <v>0</v>
          </cell>
          <cell r="M3718" t="str">
            <v>Création 2024</v>
          </cell>
          <cell r="N3718"/>
          <cell r="O3718" t="str">
            <v>LIQUITEX</v>
          </cell>
          <cell r="P3718" t="str">
            <v>FINE ARTS</v>
          </cell>
          <cell r="Q3718" t="str">
            <v>LX ACRYLIC</v>
          </cell>
          <cell r="R3718" t="str">
            <v>BIO-BASED HEAVY ACRYLIC</v>
          </cell>
          <cell r="S3718" t="str">
            <v>500ML POT</v>
          </cell>
          <cell r="T3718" t="str">
            <v>Série 1</v>
          </cell>
          <cell r="U3718" t="str">
            <v>X0570</v>
          </cell>
          <cell r="V3718" t="str">
            <v>10102100165335</v>
          </cell>
          <cell r="W3718" t="str">
            <v>32139000</v>
          </cell>
          <cell r="X3718" t="str">
            <v>FRANCE</v>
          </cell>
          <cell r="Y3718">
            <v>1</v>
          </cell>
        </row>
        <row r="3719">
          <cell r="A3719" t="str">
            <v>887452060765</v>
          </cell>
          <cell r="B3719" t="str">
            <v>4365770</v>
          </cell>
          <cell r="C3719" t="str">
            <v>LQX BIO-BASED HEAVY ACRYLIC 500ML BLEU CLAIR PERMANENT</v>
          </cell>
          <cell r="D3719">
            <v>90</v>
          </cell>
          <cell r="E3719"/>
          <cell r="F3719"/>
          <cell r="G3719" t="str">
            <v>LX BBS HV AC 500ML BLE CL PERM</v>
          </cell>
          <cell r="H3719" t="str">
            <v>LQX BIO-BASED HEAVY ACRYLIC 500ML LIGHT BLUE PERMANENT</v>
          </cell>
          <cell r="I3719" t="str">
            <v>LX BBS HV AC 500ML LT BL PER   SP</v>
          </cell>
          <cell r="J3719">
            <v>37.57</v>
          </cell>
          <cell r="K3719">
            <v>37.57</v>
          </cell>
          <cell r="L3719">
            <v>0</v>
          </cell>
          <cell r="M3719" t="str">
            <v>Création 2024</v>
          </cell>
          <cell r="N3719"/>
          <cell r="O3719" t="str">
            <v>LIQUITEX</v>
          </cell>
          <cell r="P3719" t="str">
            <v>FINE ARTS</v>
          </cell>
          <cell r="Q3719" t="str">
            <v>LX ACRYLIC</v>
          </cell>
          <cell r="R3719" t="str">
            <v>BIO-BASED HEAVY ACRYLIC</v>
          </cell>
          <cell r="S3719" t="str">
            <v>500ML POT</v>
          </cell>
          <cell r="T3719" t="str">
            <v>Série 1</v>
          </cell>
          <cell r="U3719" t="str">
            <v>X0770</v>
          </cell>
          <cell r="V3719" t="str">
            <v>10102100165335</v>
          </cell>
          <cell r="W3719" t="str">
            <v>32139000</v>
          </cell>
          <cell r="X3719" t="str">
            <v>FRANCE</v>
          </cell>
          <cell r="Y3719">
            <v>1</v>
          </cell>
        </row>
        <row r="3720">
          <cell r="A3720" t="str">
            <v>887452060932</v>
          </cell>
          <cell r="B3720" t="str">
            <v>4365382</v>
          </cell>
          <cell r="C3720" t="str">
            <v>LQX BIO-BASED HEAVY ACRYLIC 500ML BLEU OUT FRANCAIS</v>
          </cell>
          <cell r="D3720">
            <v>90</v>
          </cell>
          <cell r="E3720"/>
          <cell r="F3720"/>
          <cell r="G3720" t="str">
            <v>LX BBS HV AC 500ML BLE OUT FR</v>
          </cell>
          <cell r="H3720" t="str">
            <v>LQX BIO-BASED HEAVY ACRYLIC 500ML ULTRAMARINE BLUE RED SH</v>
          </cell>
          <cell r="I3720" t="str">
            <v>LX BBS HV AC 500ML ULT BL RD S SP</v>
          </cell>
          <cell r="J3720">
            <v>37.57</v>
          </cell>
          <cell r="K3720">
            <v>37.57</v>
          </cell>
          <cell r="L3720">
            <v>0</v>
          </cell>
          <cell r="M3720" t="str">
            <v>Création 2024</v>
          </cell>
          <cell r="N3720"/>
          <cell r="O3720" t="str">
            <v>LIQUITEX</v>
          </cell>
          <cell r="P3720" t="str">
            <v>FINE ARTS</v>
          </cell>
          <cell r="Q3720" t="str">
            <v>LX ACRYLIC</v>
          </cell>
          <cell r="R3720" t="str">
            <v>BIO-BASED HEAVY ACRYLIC</v>
          </cell>
          <cell r="S3720" t="str">
            <v>500ML POT</v>
          </cell>
          <cell r="T3720" t="str">
            <v>Série 1</v>
          </cell>
          <cell r="U3720" t="str">
            <v>X0382</v>
          </cell>
          <cell r="V3720" t="str">
            <v>10102100165335</v>
          </cell>
          <cell r="W3720" t="str">
            <v>32139000</v>
          </cell>
          <cell r="X3720" t="str">
            <v>FRANCE</v>
          </cell>
          <cell r="Y3720">
            <v>1</v>
          </cell>
        </row>
        <row r="3721">
          <cell r="A3721" t="str">
            <v>887452060833</v>
          </cell>
          <cell r="B3721" t="str">
            <v>4365316</v>
          </cell>
          <cell r="C3721" t="str">
            <v>LQX BIO-BASED HEAVY ACRYLIC 500ML BLEU PHTALOCYANINE</v>
          </cell>
          <cell r="D3721">
            <v>90</v>
          </cell>
          <cell r="E3721"/>
          <cell r="F3721"/>
          <cell r="G3721" t="str">
            <v>LX BBS HV AC 500ML BLE PHT</v>
          </cell>
          <cell r="H3721" t="str">
            <v>LQX BIO-BASED HEAVY ACRYLIC 500ML PHTHALO BLUE GREEN SHADE</v>
          </cell>
          <cell r="I3721" t="str">
            <v>LX BBS HV AC 500ML PHT BL GR S SP</v>
          </cell>
          <cell r="J3721">
            <v>37.57</v>
          </cell>
          <cell r="K3721">
            <v>37.57</v>
          </cell>
          <cell r="L3721">
            <v>0</v>
          </cell>
          <cell r="M3721" t="str">
            <v>Création 2024</v>
          </cell>
          <cell r="N3721"/>
          <cell r="O3721" t="str">
            <v>LIQUITEX</v>
          </cell>
          <cell r="P3721" t="str">
            <v>FINE ARTS</v>
          </cell>
          <cell r="Q3721" t="str">
            <v>LX ACRYLIC</v>
          </cell>
          <cell r="R3721" t="str">
            <v>BIO-BASED HEAVY ACRYLIC</v>
          </cell>
          <cell r="S3721" t="str">
            <v>500ML POT</v>
          </cell>
          <cell r="T3721" t="str">
            <v>Série 1</v>
          </cell>
          <cell r="U3721" t="str">
            <v>X0316</v>
          </cell>
          <cell r="V3721" t="str">
            <v>10102100165335</v>
          </cell>
          <cell r="W3721" t="str">
            <v>32139000</v>
          </cell>
          <cell r="X3721" t="str">
            <v>FRANCE</v>
          </cell>
          <cell r="Y3721">
            <v>1</v>
          </cell>
        </row>
        <row r="3722">
          <cell r="A3722" t="str">
            <v>887452060826</v>
          </cell>
          <cell r="B3722" t="str">
            <v>4365310</v>
          </cell>
          <cell r="C3722" t="str">
            <v>LQX BIO-BASED HEAVY ACRYLIC 500ML GRIS DE PAYNE</v>
          </cell>
          <cell r="D3722">
            <v>90</v>
          </cell>
          <cell r="E3722"/>
          <cell r="F3722"/>
          <cell r="G3722" t="str">
            <v>LX BBS HV AC 500ML GRIS  PAYNE</v>
          </cell>
          <cell r="H3722" t="str">
            <v>LQX BIO-BASED HEAVY ACRYLIC 500ML PAYNE'S GREY</v>
          </cell>
          <cell r="I3722" t="str">
            <v>LX BBS HV AC 500ML PAYNE GRY   SP</v>
          </cell>
          <cell r="J3722">
            <v>37.57</v>
          </cell>
          <cell r="K3722">
            <v>37.57</v>
          </cell>
          <cell r="L3722">
            <v>0</v>
          </cell>
          <cell r="M3722" t="str">
            <v>Création 2024</v>
          </cell>
          <cell r="N3722"/>
          <cell r="O3722" t="str">
            <v>LIQUITEX</v>
          </cell>
          <cell r="P3722" t="str">
            <v>FINE ARTS</v>
          </cell>
          <cell r="Q3722" t="str">
            <v>LX ACRYLIC</v>
          </cell>
          <cell r="R3722" t="str">
            <v>BIO-BASED HEAVY ACRYLIC</v>
          </cell>
          <cell r="S3722" t="str">
            <v>500ML POT</v>
          </cell>
          <cell r="T3722" t="str">
            <v>Série 1</v>
          </cell>
          <cell r="U3722" t="str">
            <v>X0310</v>
          </cell>
          <cell r="V3722" t="str">
            <v>10102100165335</v>
          </cell>
          <cell r="W3722" t="str">
            <v>32139000</v>
          </cell>
          <cell r="X3722" t="str">
            <v>FRANCE</v>
          </cell>
          <cell r="Y3722">
            <v>1</v>
          </cell>
        </row>
        <row r="3723">
          <cell r="A3723" t="str">
            <v>887452060758</v>
          </cell>
          <cell r="B3723" t="str">
            <v>4365156</v>
          </cell>
          <cell r="C3723" t="str">
            <v>LQX BIO-BASED HEAVY ACRYLIC 500ML JAUNE BISMUTH CLAIR</v>
          </cell>
          <cell r="D3723">
            <v>90</v>
          </cell>
          <cell r="E3723"/>
          <cell r="F3723"/>
          <cell r="G3723" t="str">
            <v>LX BBS HV AC 500ML LG BISM YEL</v>
          </cell>
          <cell r="H3723" t="str">
            <v>LQX BIO-BASED HEAVY ACRYLIC 500ML LIGHT BISMUTH YELLOW</v>
          </cell>
          <cell r="I3723" t="str">
            <v>LX BBS HV AC 500ML LT 0 YEL    SP</v>
          </cell>
          <cell r="J3723">
            <v>37.57</v>
          </cell>
          <cell r="K3723">
            <v>37.57</v>
          </cell>
          <cell r="L3723">
            <v>0</v>
          </cell>
          <cell r="M3723" t="str">
            <v>Création 2024</v>
          </cell>
          <cell r="N3723"/>
          <cell r="O3723" t="str">
            <v>LIQUITEX</v>
          </cell>
          <cell r="P3723" t="str">
            <v>FINE ARTS</v>
          </cell>
          <cell r="Q3723" t="str">
            <v>LX ACRYLIC</v>
          </cell>
          <cell r="R3723" t="str">
            <v>BIO-BASED HEAVY ACRYLIC</v>
          </cell>
          <cell r="S3723" t="str">
            <v>500ML POT</v>
          </cell>
          <cell r="T3723" t="str">
            <v>Série 1</v>
          </cell>
          <cell r="U3723" t="str">
            <v>X0156</v>
          </cell>
          <cell r="V3723" t="str">
            <v>10102100165335</v>
          </cell>
          <cell r="W3723" t="str">
            <v>32139000</v>
          </cell>
          <cell r="X3723" t="str">
            <v>FRANCE</v>
          </cell>
          <cell r="Y3723">
            <v>1</v>
          </cell>
        </row>
        <row r="3724">
          <cell r="A3724" t="str">
            <v>887452060956</v>
          </cell>
          <cell r="B3724" t="str">
            <v>4365411</v>
          </cell>
          <cell r="C3724" t="str">
            <v>LQX BIO-BASED HEAVY ACRYLIC 500ML JAUNE HANSA CLAIR</v>
          </cell>
          <cell r="D3724">
            <v>90</v>
          </cell>
          <cell r="E3724"/>
          <cell r="F3724"/>
          <cell r="G3724" t="str">
            <v>LX BBS HV AC 500ML JNE HANS CL</v>
          </cell>
          <cell r="H3724" t="str">
            <v>LQX BIO-BASED HEAVY ACRYLIC 500ML YELLOW LIGHT HANSA</v>
          </cell>
          <cell r="I3724" t="str">
            <v>LX BBS HV AC 500ML YEL LT HAN  SP</v>
          </cell>
          <cell r="J3724">
            <v>37.57</v>
          </cell>
          <cell r="K3724">
            <v>37.57</v>
          </cell>
          <cell r="L3724">
            <v>0</v>
          </cell>
          <cell r="M3724" t="str">
            <v>Création 2024</v>
          </cell>
          <cell r="N3724"/>
          <cell r="O3724" t="str">
            <v>LIQUITEX</v>
          </cell>
          <cell r="P3724" t="str">
            <v>FINE ARTS</v>
          </cell>
          <cell r="Q3724" t="str">
            <v>LX ACRYLIC</v>
          </cell>
          <cell r="R3724" t="str">
            <v>BIO-BASED HEAVY ACRYLIC</v>
          </cell>
          <cell r="S3724" t="str">
            <v>500ML POT</v>
          </cell>
          <cell r="T3724" t="str">
            <v>Série 1</v>
          </cell>
          <cell r="U3724" t="str">
            <v>X0411</v>
          </cell>
          <cell r="V3724" t="str">
            <v>10102100165335</v>
          </cell>
          <cell r="W3724" t="str">
            <v>32139000</v>
          </cell>
          <cell r="X3724" t="str">
            <v>FRANCE</v>
          </cell>
          <cell r="Y3724">
            <v>1</v>
          </cell>
        </row>
        <row r="3725">
          <cell r="A3725" t="str">
            <v>887452060970</v>
          </cell>
          <cell r="B3725" t="str">
            <v>4365416</v>
          </cell>
          <cell r="C3725" t="str">
            <v>LQX BIO-BASED HEAVY ACRYLIC 500ML JAUNE OXYDE</v>
          </cell>
          <cell r="D3725">
            <v>90</v>
          </cell>
          <cell r="E3725"/>
          <cell r="F3725"/>
          <cell r="G3725" t="str">
            <v>LX BBS HV AC 500ML JNE  OX</v>
          </cell>
          <cell r="H3725" t="str">
            <v>LQX BIO-BASED HEAVY ACRYLIC 500ML YELLOW OXIDE</v>
          </cell>
          <cell r="I3725" t="str">
            <v>LX BBS HV AC 500ML YEL OXI     SP</v>
          </cell>
          <cell r="J3725">
            <v>37.57</v>
          </cell>
          <cell r="K3725">
            <v>37.57</v>
          </cell>
          <cell r="L3725">
            <v>0</v>
          </cell>
          <cell r="M3725" t="str">
            <v>Création 2024</v>
          </cell>
          <cell r="N3725"/>
          <cell r="O3725" t="str">
            <v>LIQUITEX</v>
          </cell>
          <cell r="P3725" t="str">
            <v>FINE ARTS</v>
          </cell>
          <cell r="Q3725" t="str">
            <v>LX ACRYLIC</v>
          </cell>
          <cell r="R3725" t="str">
            <v>BIO-BASED HEAVY ACRYLIC</v>
          </cell>
          <cell r="S3725" t="str">
            <v>500ML POT</v>
          </cell>
          <cell r="T3725" t="str">
            <v>Série 1</v>
          </cell>
          <cell r="U3725" t="str">
            <v>X0416</v>
          </cell>
          <cell r="V3725" t="str">
            <v>10102100165335</v>
          </cell>
          <cell r="W3725" t="str">
            <v>32139000</v>
          </cell>
          <cell r="X3725" t="str">
            <v>FRANCE</v>
          </cell>
          <cell r="Y3725">
            <v>1</v>
          </cell>
        </row>
        <row r="3726">
          <cell r="A3726" t="str">
            <v>887452060796</v>
          </cell>
          <cell r="B3726" t="str">
            <v>4365500</v>
          </cell>
          <cell r="C3726" t="str">
            <v>LQX BIO-BASED HEAVY ACRYLIC 500ML MAGENTA MOYEN</v>
          </cell>
          <cell r="D3726">
            <v>90</v>
          </cell>
          <cell r="E3726"/>
          <cell r="F3726"/>
          <cell r="G3726" t="str">
            <v>LX BBS HV AC 500ML MAGEN MOY</v>
          </cell>
          <cell r="H3726" t="str">
            <v>LQX BIO-BASED HEAVY ACRYLIC 500ML MEDIUM MAGENTA</v>
          </cell>
          <cell r="I3726" t="str">
            <v>LX BBS HV AC 500ML M MAG       SP</v>
          </cell>
          <cell r="J3726">
            <v>37.57</v>
          </cell>
          <cell r="K3726">
            <v>37.57</v>
          </cell>
          <cell r="L3726">
            <v>0</v>
          </cell>
          <cell r="M3726" t="str">
            <v>Création 2024</v>
          </cell>
          <cell r="N3726"/>
          <cell r="O3726" t="str">
            <v>LIQUITEX</v>
          </cell>
          <cell r="P3726" t="str">
            <v>FINE ARTS</v>
          </cell>
          <cell r="Q3726" t="str">
            <v>LX ACRYLIC</v>
          </cell>
          <cell r="R3726" t="str">
            <v>BIO-BASED HEAVY ACRYLIC</v>
          </cell>
          <cell r="S3726" t="str">
            <v>500ML POT</v>
          </cell>
          <cell r="T3726" t="str">
            <v>Série 1</v>
          </cell>
          <cell r="U3726" t="str">
            <v>X0500</v>
          </cell>
          <cell r="V3726" t="str">
            <v>10102100165335</v>
          </cell>
          <cell r="W3726" t="str">
            <v>32139000</v>
          </cell>
          <cell r="X3726" t="str">
            <v>FRANCE</v>
          </cell>
          <cell r="Y3726">
            <v>1</v>
          </cell>
        </row>
        <row r="3727">
          <cell r="A3727" t="str">
            <v>887452060741</v>
          </cell>
          <cell r="B3727" t="str">
            <v>4365336</v>
          </cell>
          <cell r="C3727" t="str">
            <v>LQX BIO-BASED HEAVY ACRYLIC 500ML NOIR DE FUMEE</v>
          </cell>
          <cell r="D3727">
            <v>90</v>
          </cell>
          <cell r="E3727"/>
          <cell r="F3727"/>
          <cell r="G3727" t="str">
            <v>LX BBS HV AC 500ML NOI FUMEE</v>
          </cell>
          <cell r="H3727" t="str">
            <v>LQX BIO-BASED HEAVY ACRYLIC 500ML LAMP BLACK</v>
          </cell>
          <cell r="I3727" t="str">
            <v>LX BBS HV AC 500ML LAMP BLK    SP</v>
          </cell>
          <cell r="J3727">
            <v>37.57</v>
          </cell>
          <cell r="K3727">
            <v>37.57</v>
          </cell>
          <cell r="L3727">
            <v>0</v>
          </cell>
          <cell r="M3727" t="str">
            <v>Création 2024</v>
          </cell>
          <cell r="N3727"/>
          <cell r="O3727" t="str">
            <v>LIQUITEX</v>
          </cell>
          <cell r="P3727" t="str">
            <v>FINE ARTS</v>
          </cell>
          <cell r="Q3727" t="str">
            <v>LX ACRYLIC</v>
          </cell>
          <cell r="R3727" t="str">
            <v>BIO-BASED HEAVY ACRYLIC</v>
          </cell>
          <cell r="S3727" t="str">
            <v>500ML POT</v>
          </cell>
          <cell r="T3727" t="str">
            <v>Série 1</v>
          </cell>
          <cell r="U3727" t="str">
            <v>X0336</v>
          </cell>
          <cell r="V3727" t="str">
            <v>10102100165335</v>
          </cell>
          <cell r="W3727" t="str">
            <v>32139000</v>
          </cell>
          <cell r="X3727" t="str">
            <v>FRANCE</v>
          </cell>
          <cell r="Y3727">
            <v>1</v>
          </cell>
        </row>
        <row r="3728">
          <cell r="A3728" t="str">
            <v>887452060789</v>
          </cell>
          <cell r="B3728" t="str">
            <v>4365276</v>
          </cell>
          <cell r="C3728" t="str">
            <v>LQX BIO-BASED HEAVY ACRYLIC 500ML NOIR DE MARS</v>
          </cell>
          <cell r="D3728">
            <v>90</v>
          </cell>
          <cell r="E3728"/>
          <cell r="F3728"/>
          <cell r="G3728" t="str">
            <v>LX BBS HV AC 500ML NOI  MARS</v>
          </cell>
          <cell r="H3728" t="str">
            <v>LQX BIO-BASED HEAVY ACRYLIC 500ML MARS BLACK</v>
          </cell>
          <cell r="I3728" t="str">
            <v>LX BBS HV AC 500ML MARS BLK    SP</v>
          </cell>
          <cell r="J3728">
            <v>37.57</v>
          </cell>
          <cell r="K3728">
            <v>37.57</v>
          </cell>
          <cell r="L3728">
            <v>0</v>
          </cell>
          <cell r="M3728" t="str">
            <v>Création 2024</v>
          </cell>
          <cell r="N3728"/>
          <cell r="O3728" t="str">
            <v>LIQUITEX</v>
          </cell>
          <cell r="P3728" t="str">
            <v>FINE ARTS</v>
          </cell>
          <cell r="Q3728" t="str">
            <v>LX ACRYLIC</v>
          </cell>
          <cell r="R3728" t="str">
            <v>BIO-BASED HEAVY ACRYLIC</v>
          </cell>
          <cell r="S3728" t="str">
            <v>500ML POT</v>
          </cell>
          <cell r="T3728" t="str">
            <v>Série 1</v>
          </cell>
          <cell r="U3728" t="str">
            <v>X0276</v>
          </cell>
          <cell r="V3728" t="str">
            <v>10102100165335</v>
          </cell>
          <cell r="W3728" t="str">
            <v>32139000</v>
          </cell>
          <cell r="X3728" t="str">
            <v>FRANCE</v>
          </cell>
          <cell r="Y3728">
            <v>1</v>
          </cell>
        </row>
        <row r="3729">
          <cell r="A3729" t="str">
            <v>887452060772</v>
          </cell>
          <cell r="B3729" t="str">
            <v>4365810</v>
          </cell>
          <cell r="C3729" t="str">
            <v>LQX BIO-BASED HEAVY ACRYLIC 500ML ROSE CLAIR</v>
          </cell>
          <cell r="D3729">
            <v>90</v>
          </cell>
          <cell r="E3729"/>
          <cell r="F3729"/>
          <cell r="G3729" t="str">
            <v>LX BBS HV AC 500ML ROS CL</v>
          </cell>
          <cell r="H3729" t="str">
            <v>LQX BIO-BASED HEAVY ACRYLIC 500ML LIGHT PINK</v>
          </cell>
          <cell r="I3729" t="str">
            <v>LX BBS HV AC 500ML LT PNK      SP</v>
          </cell>
          <cell r="J3729">
            <v>37.57</v>
          </cell>
          <cell r="K3729">
            <v>37.57</v>
          </cell>
          <cell r="L3729">
            <v>0</v>
          </cell>
          <cell r="M3729" t="str">
            <v>Création 2024</v>
          </cell>
          <cell r="N3729"/>
          <cell r="O3729" t="str">
            <v>LIQUITEX</v>
          </cell>
          <cell r="P3729" t="str">
            <v>FINE ARTS</v>
          </cell>
          <cell r="Q3729" t="str">
            <v>LX ACRYLIC</v>
          </cell>
          <cell r="R3729" t="str">
            <v>BIO-BASED HEAVY ACRYLIC</v>
          </cell>
          <cell r="S3729" t="str">
            <v>500ML POT</v>
          </cell>
          <cell r="T3729" t="str">
            <v>Série 1</v>
          </cell>
          <cell r="U3729" t="str">
            <v>X0810</v>
          </cell>
          <cell r="V3729" t="str">
            <v>10102100165335</v>
          </cell>
          <cell r="W3729" t="str">
            <v>32139000</v>
          </cell>
          <cell r="X3729" t="str">
            <v>FRANCE</v>
          </cell>
          <cell r="Y3729">
            <v>1</v>
          </cell>
        </row>
        <row r="3730">
          <cell r="A3730" t="str">
            <v>887452060901</v>
          </cell>
          <cell r="B3730" t="str">
            <v>8870524</v>
          </cell>
          <cell r="C3730" t="str">
            <v>LQX BIO-BASED HEAVY ACRYLIC 500ML T O N ROW</v>
          </cell>
          <cell r="D3730">
            <v>90</v>
          </cell>
          <cell r="E3730"/>
          <cell r="F3730"/>
          <cell r="G3730" t="str">
            <v>LX BBS HV AC 500ML T O N ROW</v>
          </cell>
          <cell r="H3730" t="str">
            <v>LQX BIO-BASED HEAVY ACRYLIC 500ML RAW UMBER ROW</v>
          </cell>
          <cell r="I3730" t="str">
            <v>LX BBS HV AC 500ML RW UMB ROW  SP</v>
          </cell>
          <cell r="J3730">
            <v>37.57</v>
          </cell>
          <cell r="K3730">
            <v>37.57</v>
          </cell>
          <cell r="L3730">
            <v>0</v>
          </cell>
          <cell r="M3730" t="str">
            <v>Création 2024</v>
          </cell>
          <cell r="N3730"/>
          <cell r="O3730" t="str">
            <v>LIQUITEX</v>
          </cell>
          <cell r="P3730" t="str">
            <v>FINE ARTS</v>
          </cell>
          <cell r="Q3730" t="str">
            <v>LX ACRYLIC</v>
          </cell>
          <cell r="R3730" t="str">
            <v>BIO-BASED HEAVY ACRYLIC</v>
          </cell>
          <cell r="S3730" t="str">
            <v>500ML POT</v>
          </cell>
          <cell r="T3730" t="str">
            <v>Série 1</v>
          </cell>
          <cell r="U3730" t="str">
            <v>X0331</v>
          </cell>
          <cell r="V3730" t="str">
            <v>10102100165335</v>
          </cell>
          <cell r="W3730" t="str">
            <v>32139000</v>
          </cell>
          <cell r="X3730" t="str">
            <v>FRANCE</v>
          </cell>
          <cell r="Y3730">
            <v>1</v>
          </cell>
        </row>
        <row r="3731">
          <cell r="A3731" t="str">
            <v>887452060888</v>
          </cell>
          <cell r="B3731" t="str">
            <v>4365330</v>
          </cell>
          <cell r="C3731" t="str">
            <v>LQX BIO-BASED HEAVY ACRYLIC 500ML T S N</v>
          </cell>
          <cell r="D3731">
            <v>90</v>
          </cell>
          <cell r="E3731"/>
          <cell r="F3731"/>
          <cell r="G3731" t="str">
            <v>LX BBS HV AC 500ML T S N</v>
          </cell>
          <cell r="H3731" t="str">
            <v>LQX BIO-BASED HEAVY ACRYLIC 500ML RAW SIENNA</v>
          </cell>
          <cell r="I3731" t="str">
            <v>LX BBS HV AC 500ML RW SIEN     SP</v>
          </cell>
          <cell r="J3731">
            <v>37.57</v>
          </cell>
          <cell r="K3731">
            <v>37.57</v>
          </cell>
          <cell r="L3731">
            <v>0</v>
          </cell>
          <cell r="M3731" t="str">
            <v>Création 2024</v>
          </cell>
          <cell r="N3731"/>
          <cell r="O3731" t="str">
            <v>LIQUITEX</v>
          </cell>
          <cell r="P3731" t="str">
            <v>FINE ARTS</v>
          </cell>
          <cell r="Q3731" t="str">
            <v>LX ACRYLIC</v>
          </cell>
          <cell r="R3731" t="str">
            <v>BIO-BASED HEAVY ACRYLIC</v>
          </cell>
          <cell r="S3731" t="str">
            <v>500ML POT</v>
          </cell>
          <cell r="T3731" t="str">
            <v>Série 1</v>
          </cell>
          <cell r="U3731" t="str">
            <v>X0330</v>
          </cell>
          <cell r="V3731" t="str">
            <v>10102100165335</v>
          </cell>
          <cell r="W3731" t="str">
            <v>32139000</v>
          </cell>
          <cell r="X3731" t="str">
            <v>FRANCE</v>
          </cell>
          <cell r="Y3731">
            <v>1</v>
          </cell>
        </row>
        <row r="3732">
          <cell r="A3732" t="str">
            <v>887452060611</v>
          </cell>
          <cell r="B3732" t="str">
            <v>8870523</v>
          </cell>
          <cell r="C3732" t="str">
            <v>LQX BIO-BASED HEAVY ACRYLIC 500ML TERRE OMBRE BRULEE ROW</v>
          </cell>
          <cell r="D3732">
            <v>90</v>
          </cell>
          <cell r="E3732"/>
          <cell r="F3732"/>
          <cell r="G3732" t="str">
            <v>LX BBS HV AC 500ML TOB ROW</v>
          </cell>
          <cell r="H3732" t="str">
            <v>LQX BIO-BASED HEAVY ACRYLIC 500ML BURNT UMBER ROW</v>
          </cell>
          <cell r="I3732" t="str">
            <v>LX BBS HV AC 500ML BRT UM ROW  SP</v>
          </cell>
          <cell r="J3732">
            <v>37.57</v>
          </cell>
          <cell r="K3732">
            <v>37.57</v>
          </cell>
          <cell r="L3732">
            <v>0</v>
          </cell>
          <cell r="M3732" t="str">
            <v>Création 2024</v>
          </cell>
          <cell r="N3732"/>
          <cell r="O3732" t="str">
            <v>LIQUITEX</v>
          </cell>
          <cell r="P3732" t="str">
            <v>FINE ARTS</v>
          </cell>
          <cell r="Q3732" t="str">
            <v>LX ACRYLIC</v>
          </cell>
          <cell r="R3732" t="str">
            <v>BIO-BASED HEAVY ACRYLIC</v>
          </cell>
          <cell r="S3732" t="str">
            <v>500ML POT</v>
          </cell>
          <cell r="T3732" t="str">
            <v>Série 1</v>
          </cell>
          <cell r="U3732" t="str">
            <v>X0128</v>
          </cell>
          <cell r="V3732" t="str">
            <v>10102100165335</v>
          </cell>
          <cell r="W3732" t="str">
            <v>32139000</v>
          </cell>
          <cell r="X3732" t="str">
            <v>FRANCE</v>
          </cell>
          <cell r="Y3732">
            <v>1</v>
          </cell>
        </row>
        <row r="3733">
          <cell r="A3733" t="str">
            <v>887452060598</v>
          </cell>
          <cell r="B3733" t="str">
            <v>4365127</v>
          </cell>
          <cell r="C3733" t="str">
            <v>LQX BIO-BASED HEAVY ACRYLIC 500ML TERRE SIENNE BRULEE</v>
          </cell>
          <cell r="D3733">
            <v>90</v>
          </cell>
          <cell r="E3733"/>
          <cell r="F3733"/>
          <cell r="G3733" t="str">
            <v>LX BBS HV AC 500ML TSB</v>
          </cell>
          <cell r="H3733" t="str">
            <v>LQX BIO-BASED HEAVY ACRYLIC 500ML BURNT SIENNA</v>
          </cell>
          <cell r="I3733" t="str">
            <v>LX BBS HV AC 500ML BRT SIEN    SP</v>
          </cell>
          <cell r="J3733">
            <v>37.57</v>
          </cell>
          <cell r="K3733">
            <v>37.57</v>
          </cell>
          <cell r="L3733">
            <v>0</v>
          </cell>
          <cell r="M3733" t="str">
            <v>Création 2024</v>
          </cell>
          <cell r="N3733"/>
          <cell r="O3733" t="str">
            <v>LIQUITEX</v>
          </cell>
          <cell r="P3733" t="str">
            <v>FINE ARTS</v>
          </cell>
          <cell r="Q3733" t="str">
            <v>LX ACRYLIC</v>
          </cell>
          <cell r="R3733" t="str">
            <v>BIO-BASED HEAVY ACRYLIC</v>
          </cell>
          <cell r="S3733" t="str">
            <v>500ML POT</v>
          </cell>
          <cell r="T3733" t="str">
            <v>Série 1</v>
          </cell>
          <cell r="U3733" t="str">
            <v>X0127</v>
          </cell>
          <cell r="V3733" t="str">
            <v>10102100165335</v>
          </cell>
          <cell r="W3733" t="str">
            <v>32139000</v>
          </cell>
          <cell r="X3733" t="str">
            <v>FRANCE</v>
          </cell>
          <cell r="Y3733">
            <v>1</v>
          </cell>
        </row>
        <row r="3734">
          <cell r="A3734" t="str">
            <v>887452060949</v>
          </cell>
          <cell r="B3734" t="str">
            <v>4365434</v>
          </cell>
          <cell r="C3734" t="str">
            <v>LQX BIO-BASED HEAVY ACRYLIC 500ML TITANE ECRU</v>
          </cell>
          <cell r="D3734">
            <v>90</v>
          </cell>
          <cell r="E3734"/>
          <cell r="F3734"/>
          <cell r="G3734" t="str">
            <v>LX BBS HV AC 500ML TI ECRU</v>
          </cell>
          <cell r="H3734" t="str">
            <v>LQX BIO-BASED HEAVY ACRYLIC 500ML UNBLEACHED TITANIUM</v>
          </cell>
          <cell r="I3734" t="str">
            <v>LX BBS HV AC 500ML UNBLEA TIT  SP</v>
          </cell>
          <cell r="J3734">
            <v>37.57</v>
          </cell>
          <cell r="K3734">
            <v>37.57</v>
          </cell>
          <cell r="L3734">
            <v>0</v>
          </cell>
          <cell r="M3734" t="str">
            <v>Création 2024</v>
          </cell>
          <cell r="N3734"/>
          <cell r="O3734" t="str">
            <v>LIQUITEX</v>
          </cell>
          <cell r="P3734" t="str">
            <v>FINE ARTS</v>
          </cell>
          <cell r="Q3734" t="str">
            <v>LX ACRYLIC</v>
          </cell>
          <cell r="R3734" t="str">
            <v>BIO-BASED HEAVY ACRYLIC</v>
          </cell>
          <cell r="S3734" t="str">
            <v>500ML POT</v>
          </cell>
          <cell r="T3734" t="str">
            <v>Série 1</v>
          </cell>
          <cell r="U3734" t="str">
            <v>X0434</v>
          </cell>
          <cell r="V3734" t="str">
            <v>10102100165335</v>
          </cell>
          <cell r="W3734" t="str">
            <v>32139000</v>
          </cell>
          <cell r="X3734" t="str">
            <v>FRANCE</v>
          </cell>
          <cell r="Y3734">
            <v>1</v>
          </cell>
        </row>
        <row r="3735">
          <cell r="A3735" t="str">
            <v>887452060574</v>
          </cell>
          <cell r="B3735" t="str">
            <v>4365660</v>
          </cell>
          <cell r="C3735" t="str">
            <v>LQX BIO-BASED HEAVY ACRYLIC 500ML VERT EAU ECLATANT</v>
          </cell>
          <cell r="D3735">
            <v>90</v>
          </cell>
          <cell r="E3735"/>
          <cell r="F3735"/>
          <cell r="G3735" t="str">
            <v>LX BBS HV AC 500ML VER EAU ECL</v>
          </cell>
          <cell r="H3735" t="str">
            <v>LQX BIO-BASED HEAVY ACRYLIC 500ML BRIGHT AQUA GREEN</v>
          </cell>
          <cell r="I3735" t="str">
            <v>LX BBS HV AC 500ML BT AQU GRE  SP</v>
          </cell>
          <cell r="J3735">
            <v>37.57</v>
          </cell>
          <cell r="K3735">
            <v>37.57</v>
          </cell>
          <cell r="L3735">
            <v>0</v>
          </cell>
          <cell r="M3735" t="str">
            <v>Création 2024</v>
          </cell>
          <cell r="N3735"/>
          <cell r="O3735" t="str">
            <v>LIQUITEX</v>
          </cell>
          <cell r="P3735" t="str">
            <v>FINE ARTS</v>
          </cell>
          <cell r="Q3735" t="str">
            <v>LX ACRYLIC</v>
          </cell>
          <cell r="R3735" t="str">
            <v>BIO-BASED HEAVY ACRYLIC</v>
          </cell>
          <cell r="S3735" t="str">
            <v>500ML POT</v>
          </cell>
          <cell r="T3735" t="str">
            <v>Série 1</v>
          </cell>
          <cell r="U3735" t="str">
            <v>X0660</v>
          </cell>
          <cell r="V3735" t="str">
            <v>10102100165335</v>
          </cell>
          <cell r="W3735" t="str">
            <v>32139000</v>
          </cell>
          <cell r="X3735" t="str">
            <v>FRANCE</v>
          </cell>
          <cell r="Y3735">
            <v>1</v>
          </cell>
        </row>
        <row r="3736">
          <cell r="A3736" t="str">
            <v>887452060710</v>
          </cell>
          <cell r="B3736" t="str">
            <v>4365224</v>
          </cell>
          <cell r="C3736" t="str">
            <v>LQX BIO-BASED HEAVY ACRYLIC 500ML VERT HOOKER (IMIT.)</v>
          </cell>
          <cell r="D3736">
            <v>90</v>
          </cell>
          <cell r="E3736"/>
          <cell r="F3736"/>
          <cell r="G3736" t="str">
            <v>LX BBS HV AC 500ML VER HK I</v>
          </cell>
          <cell r="H3736" t="str">
            <v>LQX BIO-BASED HEAVY ACRYLIC 500ML HOOKERS GREEN HUE PERM</v>
          </cell>
          <cell r="I3736" t="str">
            <v>LX BBS HV AC 500ML HK GRE H PE SP</v>
          </cell>
          <cell r="J3736">
            <v>37.57</v>
          </cell>
          <cell r="K3736">
            <v>37.57</v>
          </cell>
          <cell r="L3736">
            <v>0</v>
          </cell>
          <cell r="M3736" t="str">
            <v>Création 2024</v>
          </cell>
          <cell r="N3736"/>
          <cell r="O3736" t="str">
            <v>LIQUITEX</v>
          </cell>
          <cell r="P3736" t="str">
            <v>FINE ARTS</v>
          </cell>
          <cell r="Q3736" t="str">
            <v>LX ACRYLIC</v>
          </cell>
          <cell r="R3736" t="str">
            <v>BIO-BASED HEAVY ACRYLIC</v>
          </cell>
          <cell r="S3736" t="str">
            <v>500ML POT</v>
          </cell>
          <cell r="T3736" t="str">
            <v>Série 1</v>
          </cell>
          <cell r="U3736" t="str">
            <v>X0224</v>
          </cell>
          <cell r="V3736" t="str">
            <v>10102100165335</v>
          </cell>
          <cell r="W3736" t="str">
            <v>32139000</v>
          </cell>
          <cell r="X3736" t="str">
            <v>FRANCE</v>
          </cell>
          <cell r="Y3736">
            <v>1</v>
          </cell>
        </row>
        <row r="3737">
          <cell r="A3737" t="str">
            <v>887452060840</v>
          </cell>
          <cell r="B3737" t="str">
            <v>4365317</v>
          </cell>
          <cell r="C3737" t="str">
            <v>LQX BIO-BASED HEAVY ACRYLIC 500ML VERT PHTALOCYANINE</v>
          </cell>
          <cell r="D3737">
            <v>90</v>
          </cell>
          <cell r="E3737"/>
          <cell r="F3737"/>
          <cell r="G3737" t="str">
            <v>LX BBS HV AC 500ML VER PHT</v>
          </cell>
          <cell r="H3737" t="str">
            <v>LQX BIO-BASED HEAVY ACRYLIC 500ML PHTHALO GREEN BLUE SHADE</v>
          </cell>
          <cell r="I3737" t="str">
            <v>LX BBS HV AC 500ML PHT GR BL S SP</v>
          </cell>
          <cell r="J3737">
            <v>37.57</v>
          </cell>
          <cell r="K3737">
            <v>37.57</v>
          </cell>
          <cell r="L3737">
            <v>0</v>
          </cell>
          <cell r="M3737" t="str">
            <v>Création 2024</v>
          </cell>
          <cell r="N3737"/>
          <cell r="O3737" t="str">
            <v>LIQUITEX</v>
          </cell>
          <cell r="P3737" t="str">
            <v>FINE ARTS</v>
          </cell>
          <cell r="Q3737" t="str">
            <v>LX ACRYLIC</v>
          </cell>
          <cell r="R3737" t="str">
            <v>BIO-BASED HEAVY ACRYLIC</v>
          </cell>
          <cell r="S3737" t="str">
            <v>500ML POT</v>
          </cell>
          <cell r="T3737" t="str">
            <v>Série 1</v>
          </cell>
          <cell r="U3737" t="str">
            <v>X0317</v>
          </cell>
          <cell r="V3737" t="str">
            <v>10102100165335</v>
          </cell>
          <cell r="W3737" t="str">
            <v>32139000</v>
          </cell>
          <cell r="X3737" t="str">
            <v>FRANCE</v>
          </cell>
          <cell r="Y3737">
            <v>1</v>
          </cell>
        </row>
        <row r="3738">
          <cell r="A3738" t="str">
            <v>887452060567</v>
          </cell>
          <cell r="B3738" t="str">
            <v>4365116</v>
          </cell>
          <cell r="C3738" t="str">
            <v>LQX BIO-BASED HEAVY ACRYLIC 500ML ALIZARINE CRAMOISIE PER I</v>
          </cell>
          <cell r="D3738">
            <v>90</v>
          </cell>
          <cell r="E3738"/>
          <cell r="F3738"/>
          <cell r="G3738" t="str">
            <v>LX BBS HV AC 500ML ALI CRA P I</v>
          </cell>
          <cell r="H3738" t="str">
            <v>LQX BIO-BASED HEAVY ACRYLIC 500ML ALIZARIN CRIMSON HUE PERM</v>
          </cell>
          <cell r="I3738" t="str">
            <v>LX BBS HV AC 500ML AL CRI H PE SP</v>
          </cell>
          <cell r="J3738">
            <v>39.090000000000003</v>
          </cell>
          <cell r="K3738">
            <v>39.090000000000003</v>
          </cell>
          <cell r="L3738">
            <v>0</v>
          </cell>
          <cell r="M3738" t="str">
            <v>Création 2024</v>
          </cell>
          <cell r="N3738"/>
          <cell r="O3738" t="str">
            <v>LIQUITEX</v>
          </cell>
          <cell r="P3738" t="str">
            <v>FINE ARTS</v>
          </cell>
          <cell r="Q3738" t="str">
            <v>LX ACRYLIC</v>
          </cell>
          <cell r="R3738" t="str">
            <v>BIO-BASED HEAVY ACRYLIC</v>
          </cell>
          <cell r="S3738" t="str">
            <v>500ML POT</v>
          </cell>
          <cell r="T3738" t="str">
            <v>Série 2</v>
          </cell>
          <cell r="U3738" t="str">
            <v>X0116</v>
          </cell>
          <cell r="V3738" t="str">
            <v>10102100165335</v>
          </cell>
          <cell r="W3738" t="str">
            <v>32139000</v>
          </cell>
          <cell r="X3738" t="str">
            <v>FRANCE</v>
          </cell>
          <cell r="Y3738">
            <v>1</v>
          </cell>
        </row>
        <row r="3739">
          <cell r="A3739" t="str">
            <v>887452060734</v>
          </cell>
          <cell r="B3739" t="str">
            <v>4365236</v>
          </cell>
          <cell r="C3739" t="str">
            <v>LQX BIO-BASED HEAVY ACRYLIC 500ML ARGENT IRIDESCENT</v>
          </cell>
          <cell r="D3739">
            <v>90</v>
          </cell>
          <cell r="E3739"/>
          <cell r="F3739"/>
          <cell r="G3739" t="str">
            <v>LX BBS HV AC 500ML ARG IRID</v>
          </cell>
          <cell r="H3739" t="str">
            <v>LQX BIO-BASED HEAVY ACRYLIC 500ML IRIDESCENT BRIGHT SILVER</v>
          </cell>
          <cell r="I3739" t="str">
            <v>LX BBS HV AC 500ML IRI BT SLV  SP</v>
          </cell>
          <cell r="J3739">
            <v>39.090000000000003</v>
          </cell>
          <cell r="K3739">
            <v>39.090000000000003</v>
          </cell>
          <cell r="L3739">
            <v>0</v>
          </cell>
          <cell r="M3739" t="str">
            <v>Création 2024</v>
          </cell>
          <cell r="N3739"/>
          <cell r="O3739" t="str">
            <v>LIQUITEX</v>
          </cell>
          <cell r="P3739" t="str">
            <v>FINE ARTS</v>
          </cell>
          <cell r="Q3739" t="str">
            <v>LX ACRYLIC</v>
          </cell>
          <cell r="R3739" t="str">
            <v>BIO-BASED HEAVY ACRYLIC</v>
          </cell>
          <cell r="S3739" t="str">
            <v>500ML POT</v>
          </cell>
          <cell r="T3739" t="str">
            <v>Série 2</v>
          </cell>
          <cell r="U3739" t="str">
            <v>X0236</v>
          </cell>
          <cell r="V3739" t="str">
            <v>10102100165335</v>
          </cell>
          <cell r="W3739" t="str">
            <v>32139000</v>
          </cell>
          <cell r="X3739" t="str">
            <v>FRANCE</v>
          </cell>
          <cell r="Y3739">
            <v>1</v>
          </cell>
        </row>
        <row r="3740">
          <cell r="A3740" t="str">
            <v>887452060673</v>
          </cell>
          <cell r="B3740" t="str">
            <v>4365470</v>
          </cell>
          <cell r="C3740" t="str">
            <v>LQX BIO-BASED HEAVY ACRYLIC 500ML BLEU CERULEUM (IMIT.)</v>
          </cell>
          <cell r="D3740">
            <v>90</v>
          </cell>
          <cell r="E3740"/>
          <cell r="F3740"/>
          <cell r="G3740" t="str">
            <v>LX BBS HV AC 500ML BLE CERUL I</v>
          </cell>
          <cell r="H3740" t="str">
            <v>LQX BIO-BASED HEAVY ACRYLIC 500ML CERULEAN BLUE HUE</v>
          </cell>
          <cell r="I3740" t="str">
            <v>LX BBS HV AC 500ML CERU BL H   SP</v>
          </cell>
          <cell r="J3740">
            <v>39.090000000000003</v>
          </cell>
          <cell r="K3740">
            <v>39.090000000000003</v>
          </cell>
          <cell r="L3740">
            <v>0</v>
          </cell>
          <cell r="M3740" t="str">
            <v>Création 2024</v>
          </cell>
          <cell r="N3740"/>
          <cell r="O3740" t="str">
            <v>LIQUITEX</v>
          </cell>
          <cell r="P3740" t="str">
            <v>FINE ARTS</v>
          </cell>
          <cell r="Q3740" t="str">
            <v>LX ACRYLIC</v>
          </cell>
          <cell r="R3740" t="str">
            <v>BIO-BASED HEAVY ACRYLIC</v>
          </cell>
          <cell r="S3740" t="str">
            <v>500ML POT</v>
          </cell>
          <cell r="T3740" t="str">
            <v>Série 2</v>
          </cell>
          <cell r="U3740" t="str">
            <v>X0470</v>
          </cell>
          <cell r="V3740" t="str">
            <v>10102100165335</v>
          </cell>
          <cell r="W3740" t="str">
            <v>32139000</v>
          </cell>
          <cell r="X3740" t="str">
            <v>FRANCE</v>
          </cell>
          <cell r="Y3740">
            <v>1</v>
          </cell>
        </row>
        <row r="3741">
          <cell r="A3741" t="str">
            <v>887452060857</v>
          </cell>
          <cell r="B3741" t="str">
            <v>4365320</v>
          </cell>
          <cell r="C3741" t="str">
            <v>LQX BIO-BASED HEAVY ACRYLIC 500ML BLEU DE PRUSSE (IMIT.)</v>
          </cell>
          <cell r="D3741">
            <v>90</v>
          </cell>
          <cell r="E3741"/>
          <cell r="F3741"/>
          <cell r="G3741" t="str">
            <v>LX BBS HV AC 500ML BLE PRUSS I</v>
          </cell>
          <cell r="H3741" t="str">
            <v>LQX BIO-BASED HEAVY ACRYLIC 500ML PRUSSIAN BLUE HUE</v>
          </cell>
          <cell r="I3741" t="str">
            <v>LX BBS HV AC 500ML PRUS BL H   SP</v>
          </cell>
          <cell r="J3741">
            <v>39.090000000000003</v>
          </cell>
          <cell r="K3741">
            <v>39.090000000000003</v>
          </cell>
          <cell r="L3741">
            <v>0</v>
          </cell>
          <cell r="M3741" t="str">
            <v>Création 2024</v>
          </cell>
          <cell r="N3741"/>
          <cell r="O3741" t="str">
            <v>LIQUITEX</v>
          </cell>
          <cell r="P3741" t="str">
            <v>FINE ARTS</v>
          </cell>
          <cell r="Q3741" t="str">
            <v>LX ACRYLIC</v>
          </cell>
          <cell r="R3741" t="str">
            <v>BIO-BASED HEAVY ACRYLIC</v>
          </cell>
          <cell r="S3741" t="str">
            <v>500ML POT</v>
          </cell>
          <cell r="T3741" t="str">
            <v>Série 2</v>
          </cell>
          <cell r="U3741" t="str">
            <v>X0320</v>
          </cell>
          <cell r="V3741" t="str">
            <v>10102100165335</v>
          </cell>
          <cell r="W3741" t="str">
            <v>32139000</v>
          </cell>
          <cell r="X3741" t="str">
            <v>FRANCE</v>
          </cell>
          <cell r="Y3741">
            <v>1</v>
          </cell>
        </row>
        <row r="3742">
          <cell r="A3742" t="str">
            <v>887452060963</v>
          </cell>
          <cell r="B3742" t="str">
            <v>4365412</v>
          </cell>
          <cell r="C3742" t="str">
            <v>LQX BIO-BASED HEAVY ACRYLIC 500ML JAUNE MOYEN</v>
          </cell>
          <cell r="D3742">
            <v>90</v>
          </cell>
          <cell r="E3742"/>
          <cell r="F3742"/>
          <cell r="G3742" t="str">
            <v>LX BBS HV AC 500ML JNE MOY</v>
          </cell>
          <cell r="H3742" t="str">
            <v>LQX BIO-BASED HEAVY ACRYLIC 500ML YELLOW MEDIUM AZO</v>
          </cell>
          <cell r="I3742" t="str">
            <v>LX BBS HV AC 500ML YEL M AZO   SP</v>
          </cell>
          <cell r="J3742">
            <v>39.090000000000003</v>
          </cell>
          <cell r="K3742">
            <v>39.090000000000003</v>
          </cell>
          <cell r="L3742">
            <v>0</v>
          </cell>
          <cell r="M3742" t="str">
            <v>Création 2024</v>
          </cell>
          <cell r="N3742"/>
          <cell r="O3742" t="str">
            <v>LIQUITEX</v>
          </cell>
          <cell r="P3742" t="str">
            <v>FINE ARTS</v>
          </cell>
          <cell r="Q3742" t="str">
            <v>LX ACRYLIC</v>
          </cell>
          <cell r="R3742" t="str">
            <v>BIO-BASED HEAVY ACRYLIC</v>
          </cell>
          <cell r="S3742" t="str">
            <v>500ML POT</v>
          </cell>
          <cell r="T3742" t="str">
            <v>Série 2</v>
          </cell>
          <cell r="U3742" t="str">
            <v>X0412</v>
          </cell>
          <cell r="V3742" t="str">
            <v>10102100165335</v>
          </cell>
          <cell r="W3742" t="str">
            <v>32139000</v>
          </cell>
          <cell r="X3742" t="str">
            <v>FRANCE</v>
          </cell>
          <cell r="Y3742">
            <v>1</v>
          </cell>
        </row>
        <row r="3743">
          <cell r="A3743" t="str">
            <v>887452060819</v>
          </cell>
          <cell r="B3743" t="str">
            <v>4365601</v>
          </cell>
          <cell r="C3743" t="str">
            <v>LQX BIO-BASED HEAVY ACRYLIC 500ML JAUNE NAPLES (IMIT.)</v>
          </cell>
          <cell r="D3743">
            <v>90</v>
          </cell>
          <cell r="E3743"/>
          <cell r="F3743"/>
          <cell r="G3743" t="str">
            <v>LX BBS HV AC 500ML JNE NAPLE I</v>
          </cell>
          <cell r="H3743" t="str">
            <v>LQX BIO-BASED HEAVY ACRYLIC 500ML NAPLES YELLOW HUE</v>
          </cell>
          <cell r="I3743" t="str">
            <v>LX BBS HV AC 500ML NAP YEL H   SP</v>
          </cell>
          <cell r="J3743">
            <v>39.090000000000003</v>
          </cell>
          <cell r="K3743">
            <v>39.090000000000003</v>
          </cell>
          <cell r="L3743">
            <v>0</v>
          </cell>
          <cell r="M3743" t="str">
            <v>Création 2024</v>
          </cell>
          <cell r="N3743"/>
          <cell r="O3743" t="str">
            <v>LIQUITEX</v>
          </cell>
          <cell r="P3743" t="str">
            <v>FINE ARTS</v>
          </cell>
          <cell r="Q3743" t="str">
            <v>LX ACRYLIC</v>
          </cell>
          <cell r="R3743" t="str">
            <v>BIO-BASED HEAVY ACRYLIC</v>
          </cell>
          <cell r="S3743" t="str">
            <v>500ML POT</v>
          </cell>
          <cell r="T3743" t="str">
            <v>Série 2</v>
          </cell>
          <cell r="U3743" t="str">
            <v>X0601</v>
          </cell>
          <cell r="V3743" t="str">
            <v>10102100165335</v>
          </cell>
          <cell r="W3743" t="str">
            <v>32139000</v>
          </cell>
          <cell r="X3743" t="str">
            <v>FRANCE</v>
          </cell>
          <cell r="Y3743">
            <v>1</v>
          </cell>
        </row>
        <row r="3744">
          <cell r="A3744" t="str">
            <v>887452060802</v>
          </cell>
          <cell r="B3744" t="str">
            <v>4365292</v>
          </cell>
          <cell r="C3744" t="str">
            <v>LQX BIO-BASED HEAVY ACRYLIC 500ML NAPHTOL CARMINE</v>
          </cell>
          <cell r="D3744">
            <v>90</v>
          </cell>
          <cell r="E3744"/>
          <cell r="F3744"/>
          <cell r="G3744" t="str">
            <v>LX BBS HV AC 500ML NAPH CARMIN</v>
          </cell>
          <cell r="H3744" t="str">
            <v>LQX BIO-BASED HEAVY ACRYLIC 500ML NAPHTHOL CRIMSON</v>
          </cell>
          <cell r="I3744" t="str">
            <v>LX BBS HV AC 500ML NAPHT CRIM  SP</v>
          </cell>
          <cell r="J3744">
            <v>39.090000000000003</v>
          </cell>
          <cell r="K3744">
            <v>39.090000000000003</v>
          </cell>
          <cell r="L3744">
            <v>0</v>
          </cell>
          <cell r="M3744" t="str">
            <v>Création 2024</v>
          </cell>
          <cell r="N3744"/>
          <cell r="O3744" t="str">
            <v>LIQUITEX</v>
          </cell>
          <cell r="P3744" t="str">
            <v>FINE ARTS</v>
          </cell>
          <cell r="Q3744" t="str">
            <v>LX ACRYLIC</v>
          </cell>
          <cell r="R3744" t="str">
            <v>BIO-BASED HEAVY ACRYLIC</v>
          </cell>
          <cell r="S3744" t="str">
            <v>500ML POT</v>
          </cell>
          <cell r="T3744" t="str">
            <v>Série 2</v>
          </cell>
          <cell r="U3744" t="str">
            <v>X0292</v>
          </cell>
          <cell r="V3744" t="str">
            <v>10102100165335</v>
          </cell>
          <cell r="W3744" t="str">
            <v>32139000</v>
          </cell>
          <cell r="X3744" t="str">
            <v>FRANCE</v>
          </cell>
          <cell r="Y3744">
            <v>1</v>
          </cell>
        </row>
        <row r="3745">
          <cell r="A3745" t="str">
            <v>887452060727</v>
          </cell>
          <cell r="B3745" t="str">
            <v>4365234</v>
          </cell>
          <cell r="C3745" t="str">
            <v>LQX BIO-BASED HEAVY ACRYLIC 500ML OR IRIDESCENT</v>
          </cell>
          <cell r="D3745">
            <v>90</v>
          </cell>
          <cell r="E3745"/>
          <cell r="F3745"/>
          <cell r="G3745" t="str">
            <v>LX BBS HV AC 500ML OR IRID</v>
          </cell>
          <cell r="H3745" t="str">
            <v>LQX BIO-BASED HEAVY ACRYLIC 500ML IRIDESCENT BRIGHT GOLD</v>
          </cell>
          <cell r="I3745" t="str">
            <v>LX BBS HV AC 500ML IRI BT GLD  SP</v>
          </cell>
          <cell r="J3745">
            <v>39.090000000000003</v>
          </cell>
          <cell r="K3745">
            <v>39.090000000000003</v>
          </cell>
          <cell r="L3745">
            <v>0</v>
          </cell>
          <cell r="M3745" t="str">
            <v>Création 2024</v>
          </cell>
          <cell r="N3745"/>
          <cell r="O3745" t="str">
            <v>LIQUITEX</v>
          </cell>
          <cell r="P3745" t="str">
            <v>FINE ARTS</v>
          </cell>
          <cell r="Q3745" t="str">
            <v>LX ACRYLIC</v>
          </cell>
          <cell r="R3745" t="str">
            <v>BIO-BASED HEAVY ACRYLIC</v>
          </cell>
          <cell r="S3745" t="str">
            <v>500ML POT</v>
          </cell>
          <cell r="T3745" t="str">
            <v>Série 2</v>
          </cell>
          <cell r="U3745" t="str">
            <v>X0234</v>
          </cell>
          <cell r="V3745" t="str">
            <v>10102100165335</v>
          </cell>
          <cell r="W3745" t="str">
            <v>32139000</v>
          </cell>
          <cell r="X3745" t="str">
            <v>FRANCE</v>
          </cell>
          <cell r="Y3745">
            <v>1</v>
          </cell>
        </row>
        <row r="3746">
          <cell r="A3746" t="str">
            <v>887452060697</v>
          </cell>
          <cell r="B3746" t="str">
            <v>4365186</v>
          </cell>
          <cell r="C3746" t="str">
            <v>LQX BIO-BASED HEAVY ACRYLIC 500ML POURPRE</v>
          </cell>
          <cell r="D3746">
            <v>90</v>
          </cell>
          <cell r="E3746"/>
          <cell r="F3746"/>
          <cell r="G3746" t="str">
            <v>LX BBS HV AC 500ML POURPRE</v>
          </cell>
          <cell r="H3746" t="str">
            <v>LQX BIO-BASED HEAVY ACRYLIC 500ML DIOXAZINE PURPLE</v>
          </cell>
          <cell r="I3746" t="str">
            <v>LX BBS HV AC 500ML DIOX PUR    SP</v>
          </cell>
          <cell r="J3746">
            <v>39.090000000000003</v>
          </cell>
          <cell r="K3746">
            <v>39.090000000000003</v>
          </cell>
          <cell r="L3746">
            <v>0</v>
          </cell>
          <cell r="M3746" t="str">
            <v>Création 2024</v>
          </cell>
          <cell r="N3746"/>
          <cell r="O3746" t="str">
            <v>LIQUITEX</v>
          </cell>
          <cell r="P3746" t="str">
            <v>FINE ARTS</v>
          </cell>
          <cell r="Q3746" t="str">
            <v>LX ACRYLIC</v>
          </cell>
          <cell r="R3746" t="str">
            <v>BIO-BASED HEAVY ACRYLIC</v>
          </cell>
          <cell r="S3746" t="str">
            <v>500ML POT</v>
          </cell>
          <cell r="T3746" t="str">
            <v>Série 2</v>
          </cell>
          <cell r="U3746" t="str">
            <v>X0186</v>
          </cell>
          <cell r="V3746" t="str">
            <v>10102100165335</v>
          </cell>
          <cell r="W3746" t="str">
            <v>32139000</v>
          </cell>
          <cell r="X3746" t="str">
            <v>FRANCE</v>
          </cell>
          <cell r="Y3746">
            <v>1</v>
          </cell>
        </row>
        <row r="3747">
          <cell r="A3747" t="str">
            <v>887452060703</v>
          </cell>
          <cell r="B3747" t="str">
            <v>4365450</v>
          </cell>
          <cell r="C3747" t="str">
            <v>LQX BIO-BASED HEAVY ACRYLIC 500ML VERT EMERAUDE</v>
          </cell>
          <cell r="D3747">
            <v>90</v>
          </cell>
          <cell r="E3747"/>
          <cell r="F3747"/>
          <cell r="G3747" t="str">
            <v>LX BBS HV AC 500ML VER EMER</v>
          </cell>
          <cell r="H3747" t="str">
            <v>LQX BIO-BASED HEAVY ACRYLIC 500ML EMERALD GREEN</v>
          </cell>
          <cell r="I3747" t="str">
            <v>LX BBS HV AC 500ML EMLD GRE    SP</v>
          </cell>
          <cell r="J3747">
            <v>39.090000000000003</v>
          </cell>
          <cell r="K3747">
            <v>39.090000000000003</v>
          </cell>
          <cell r="L3747">
            <v>0</v>
          </cell>
          <cell r="M3747" t="str">
            <v>Création 2024</v>
          </cell>
          <cell r="N3747"/>
          <cell r="O3747" t="str">
            <v>LIQUITEX</v>
          </cell>
          <cell r="P3747" t="str">
            <v>FINE ARTS</v>
          </cell>
          <cell r="Q3747" t="str">
            <v>LX ACRYLIC</v>
          </cell>
          <cell r="R3747" t="str">
            <v>BIO-BASED HEAVY ACRYLIC</v>
          </cell>
          <cell r="S3747" t="str">
            <v>500ML POT</v>
          </cell>
          <cell r="T3747" t="str">
            <v>Série 2</v>
          </cell>
          <cell r="U3747" t="str">
            <v>X0450</v>
          </cell>
          <cell r="V3747" t="str">
            <v>10102100165335</v>
          </cell>
          <cell r="W3747" t="str">
            <v>32139000</v>
          </cell>
          <cell r="X3747" t="str">
            <v>FRANCE</v>
          </cell>
          <cell r="Y3747">
            <v>1</v>
          </cell>
        </row>
        <row r="3748">
          <cell r="A3748" t="str">
            <v>887452060680</v>
          </cell>
          <cell r="B3748" t="str">
            <v>4365166</v>
          </cell>
          <cell r="C3748" t="str">
            <v>LQX BIO-BASED HEAVY ACRYLIC 500ML VERT OXYDE CHROME</v>
          </cell>
          <cell r="D3748">
            <v>90</v>
          </cell>
          <cell r="E3748"/>
          <cell r="F3748"/>
          <cell r="G3748" t="str">
            <v>LX BBS HV AC 500ML VER OX CHR</v>
          </cell>
          <cell r="H3748" t="str">
            <v>LQX BIO-BASED HEAVY ACRYLIC 500ML CHROMIUM OXIDE GREEN</v>
          </cell>
          <cell r="I3748" t="str">
            <v>LX BBS HV AC 500ML CHRO OXI GR SP</v>
          </cell>
          <cell r="J3748">
            <v>39.090000000000003</v>
          </cell>
          <cell r="K3748">
            <v>39.090000000000003</v>
          </cell>
          <cell r="L3748">
            <v>0</v>
          </cell>
          <cell r="M3748" t="str">
            <v>Création 2024</v>
          </cell>
          <cell r="N3748"/>
          <cell r="O3748" t="str">
            <v>LIQUITEX</v>
          </cell>
          <cell r="P3748" t="str">
            <v>FINE ARTS</v>
          </cell>
          <cell r="Q3748" t="str">
            <v>LX ACRYLIC</v>
          </cell>
          <cell r="R3748" t="str">
            <v>BIO-BASED HEAVY ACRYLIC</v>
          </cell>
          <cell r="S3748" t="str">
            <v>500ML POT</v>
          </cell>
          <cell r="T3748" t="str">
            <v>Série 2</v>
          </cell>
          <cell r="U3748" t="str">
            <v>X0166</v>
          </cell>
          <cell r="V3748" t="str">
            <v>10102100165335</v>
          </cell>
          <cell r="W3748" t="str">
            <v>32139000</v>
          </cell>
          <cell r="X3748" t="str">
            <v>FRANCE</v>
          </cell>
          <cell r="Y3748">
            <v>1</v>
          </cell>
        </row>
        <row r="3749">
          <cell r="A3749" t="str">
            <v>887452060871</v>
          </cell>
          <cell r="B3749" t="str">
            <v>4365110</v>
          </cell>
          <cell r="C3749" t="str">
            <v>LQX BIO-BASED HEAVY ACRYLIC 500ML ACRA CRAMOISI</v>
          </cell>
          <cell r="D3749">
            <v>90</v>
          </cell>
          <cell r="E3749"/>
          <cell r="F3749"/>
          <cell r="G3749" t="str">
            <v>LX BBS HV AC 500ML ACRA CRAM</v>
          </cell>
          <cell r="H3749" t="str">
            <v>LQX BIO-BASED HEAVY ACRYLIC 500ML QUINACRIDONE CRIMSON</v>
          </cell>
          <cell r="I3749" t="str">
            <v>LX BBS HV AC 500ML QUINA CRIM  SP</v>
          </cell>
          <cell r="J3749">
            <v>47.49</v>
          </cell>
          <cell r="K3749">
            <v>47.49</v>
          </cell>
          <cell r="L3749">
            <v>0</v>
          </cell>
          <cell r="M3749" t="str">
            <v>Création 2024</v>
          </cell>
          <cell r="N3749"/>
          <cell r="O3749" t="str">
            <v>LIQUITEX</v>
          </cell>
          <cell r="P3749" t="str">
            <v>FINE ARTS</v>
          </cell>
          <cell r="Q3749" t="str">
            <v>LX ACRYLIC</v>
          </cell>
          <cell r="R3749" t="str">
            <v>BIO-BASED HEAVY ACRYLIC</v>
          </cell>
          <cell r="S3749" t="str">
            <v>500ML POT</v>
          </cell>
          <cell r="T3749" t="str">
            <v>Série 3</v>
          </cell>
          <cell r="U3749" t="str">
            <v>X0110</v>
          </cell>
          <cell r="V3749" t="str">
            <v>10102100165335</v>
          </cell>
          <cell r="W3749" t="str">
            <v>32139000</v>
          </cell>
          <cell r="X3749" t="str">
            <v>FRANCE</v>
          </cell>
          <cell r="Y3749">
            <v>1</v>
          </cell>
        </row>
        <row r="3750">
          <cell r="A3750" t="str">
            <v>887452060659</v>
          </cell>
          <cell r="B3750" t="str">
            <v>4365889</v>
          </cell>
          <cell r="C3750" t="str">
            <v>LQX BIO-BASED HEAVY ACRYLIC 500ML JAUNE CLAIR SANS CADMIUM</v>
          </cell>
          <cell r="D3750">
            <v>90</v>
          </cell>
          <cell r="E3750"/>
          <cell r="F3750"/>
          <cell r="G3750" t="str">
            <v>LX BBS HV AC 500ML CD FREE YL</v>
          </cell>
          <cell r="H3750" t="str">
            <v>LQX BIO-BASED HEAVY ACRYLIC 500ML CADMIUM-FREE YELLOW LIGHT</v>
          </cell>
          <cell r="I3750" t="str">
            <v>LX BBS HV AC 500ML CD-FR YE LT SP</v>
          </cell>
          <cell r="J3750">
            <v>47.49</v>
          </cell>
          <cell r="K3750">
            <v>47.49</v>
          </cell>
          <cell r="L3750">
            <v>0</v>
          </cell>
          <cell r="M3750" t="str">
            <v>Création 2024</v>
          </cell>
          <cell r="N3750"/>
          <cell r="O3750" t="str">
            <v>LIQUITEX</v>
          </cell>
          <cell r="P3750" t="str">
            <v>FINE ARTS</v>
          </cell>
          <cell r="Q3750" t="str">
            <v>LX ACRYLIC</v>
          </cell>
          <cell r="R3750" t="str">
            <v>BIO-BASED HEAVY ACRYLIC</v>
          </cell>
          <cell r="S3750" t="str">
            <v>500ML POT</v>
          </cell>
          <cell r="T3750" t="str">
            <v>Série 3</v>
          </cell>
          <cell r="U3750" t="str">
            <v>X0889</v>
          </cell>
          <cell r="V3750" t="str">
            <v>10102100165335</v>
          </cell>
          <cell r="W3750" t="str">
            <v>32139000</v>
          </cell>
          <cell r="X3750" t="str">
            <v>FRANCE</v>
          </cell>
          <cell r="Y3750">
            <v>1</v>
          </cell>
        </row>
        <row r="3751">
          <cell r="A3751" t="str">
            <v>887452060666</v>
          </cell>
          <cell r="B3751" t="str">
            <v>4365890</v>
          </cell>
          <cell r="C3751" t="str">
            <v>LQX BIO-BASED HEAVY ACRYLIC 500ML JAUNE MOYEN SANS CADMIUM</v>
          </cell>
          <cell r="D3751">
            <v>90</v>
          </cell>
          <cell r="E3751"/>
          <cell r="F3751"/>
          <cell r="G3751" t="str">
            <v>LX BBS HV AC 500ML CD F YM</v>
          </cell>
          <cell r="H3751" t="str">
            <v>LQX BIO-BASED HEAVY ACRYLIC 500ML CADMIUM-FREE YELLOW MEDIUM</v>
          </cell>
          <cell r="I3751" t="str">
            <v>LX BBS HV AC 500ML CD-FR YEL M SP</v>
          </cell>
          <cell r="J3751">
            <v>47.49</v>
          </cell>
          <cell r="K3751">
            <v>47.49</v>
          </cell>
          <cell r="L3751">
            <v>0</v>
          </cell>
          <cell r="M3751" t="str">
            <v>Création 2024</v>
          </cell>
          <cell r="N3751"/>
          <cell r="O3751" t="str">
            <v>LIQUITEX</v>
          </cell>
          <cell r="P3751" t="str">
            <v>FINE ARTS</v>
          </cell>
          <cell r="Q3751" t="str">
            <v>LX ACRYLIC</v>
          </cell>
          <cell r="R3751" t="str">
            <v>BIO-BASED HEAVY ACRYLIC</v>
          </cell>
          <cell r="S3751" t="str">
            <v>500ML POT</v>
          </cell>
          <cell r="T3751" t="str">
            <v>Série 3</v>
          </cell>
          <cell r="U3751" t="str">
            <v>X0890</v>
          </cell>
          <cell r="V3751" t="str">
            <v>10102100165335</v>
          </cell>
          <cell r="W3751" t="str">
            <v>32139000</v>
          </cell>
          <cell r="X3751" t="str">
            <v>FRANCE</v>
          </cell>
          <cell r="Y3751">
            <v>1</v>
          </cell>
        </row>
        <row r="3752">
          <cell r="A3752" t="str">
            <v>887452060864</v>
          </cell>
          <cell r="B3752" t="str">
            <v>4365323</v>
          </cell>
          <cell r="C3752" t="str">
            <v>LQX BIO-BASED HEAVY ACRYLIC 500ML ORANGE PYRROLE</v>
          </cell>
          <cell r="D3752">
            <v>90</v>
          </cell>
          <cell r="E3752"/>
          <cell r="F3752"/>
          <cell r="G3752" t="str">
            <v>LX BBS HV AC 500ML OGE PYRROLE</v>
          </cell>
          <cell r="H3752" t="str">
            <v>LQX BIO-BASED HEAVY ACRYLIC 500ML PYRROLE ORANGE</v>
          </cell>
          <cell r="I3752" t="str">
            <v>LX BBS HV AC 500ML PYR ORA     SP</v>
          </cell>
          <cell r="J3752">
            <v>60.02</v>
          </cell>
          <cell r="K3752">
            <v>60.02</v>
          </cell>
          <cell r="L3752">
            <v>0</v>
          </cell>
          <cell r="M3752" t="str">
            <v>Création 2024</v>
          </cell>
          <cell r="N3752"/>
          <cell r="O3752" t="str">
            <v>LIQUITEX</v>
          </cell>
          <cell r="P3752" t="str">
            <v>FINE ARTS</v>
          </cell>
          <cell r="Q3752" t="str">
            <v>LX ACRYLIC</v>
          </cell>
          <cell r="R3752" t="str">
            <v>BIO-BASED HEAVY ACRYLIC</v>
          </cell>
          <cell r="S3752" t="str">
            <v>500ML POT</v>
          </cell>
          <cell r="T3752" t="str">
            <v>Série 4</v>
          </cell>
          <cell r="U3752" t="str">
            <v>X0323</v>
          </cell>
          <cell r="V3752" t="str">
            <v>10102100165335</v>
          </cell>
          <cell r="W3752" t="str">
            <v>32139000</v>
          </cell>
          <cell r="X3752" t="str">
            <v>FRANCE</v>
          </cell>
          <cell r="Y3752">
            <v>1</v>
          </cell>
        </row>
        <row r="3753">
          <cell r="A3753" t="str">
            <v>887452060628</v>
          </cell>
          <cell r="B3753" t="str">
            <v>4365892</v>
          </cell>
          <cell r="C3753" t="str">
            <v>LQX BIO-BASED HEAVY ACRYLIC 500ML ORANGE SANS CADMIUM</v>
          </cell>
          <cell r="D3753">
            <v>90</v>
          </cell>
          <cell r="E3753"/>
          <cell r="F3753"/>
          <cell r="G3753" t="str">
            <v>LX BBS HV AC 500ML CD F OGE</v>
          </cell>
          <cell r="H3753" t="str">
            <v>LQX BIO-BASED HEAVY ACRYLIC 500ML CADMIUM-FREE ORANGE</v>
          </cell>
          <cell r="I3753" t="str">
            <v>LX BBS HV AC 500ML CD-FR ORA   SP</v>
          </cell>
          <cell r="J3753">
            <v>60.02</v>
          </cell>
          <cell r="K3753">
            <v>60.02</v>
          </cell>
          <cell r="L3753">
            <v>0</v>
          </cell>
          <cell r="M3753" t="str">
            <v>Création 2024</v>
          </cell>
          <cell r="N3753"/>
          <cell r="O3753" t="str">
            <v>LIQUITEX</v>
          </cell>
          <cell r="P3753" t="str">
            <v>FINE ARTS</v>
          </cell>
          <cell r="Q3753" t="str">
            <v>LX ACRYLIC</v>
          </cell>
          <cell r="R3753" t="str">
            <v>BIO-BASED HEAVY ACRYLIC</v>
          </cell>
          <cell r="S3753" t="str">
            <v>500ML POT</v>
          </cell>
          <cell r="T3753" t="str">
            <v>Série 4</v>
          </cell>
          <cell r="U3753" t="str">
            <v>X0892</v>
          </cell>
          <cell r="V3753" t="str">
            <v>10102100165335</v>
          </cell>
          <cell r="W3753" t="str">
            <v>32139000</v>
          </cell>
          <cell r="X3753" t="str">
            <v>FRANCE</v>
          </cell>
          <cell r="Y3753">
            <v>1</v>
          </cell>
        </row>
        <row r="3754">
          <cell r="A3754" t="str">
            <v>887452060635</v>
          </cell>
          <cell r="B3754" t="str">
            <v>4365893</v>
          </cell>
          <cell r="C3754" t="str">
            <v>LQX BIO-BASED HEAVY ACRYLIC 500ML ROUGE CLAIR SANS CADMIUM</v>
          </cell>
          <cell r="D3754">
            <v>90</v>
          </cell>
          <cell r="E3754"/>
          <cell r="F3754"/>
          <cell r="G3754" t="str">
            <v>LX BBS HV AC 500ML CD F RED L</v>
          </cell>
          <cell r="H3754" t="str">
            <v>LQX BIO-BASED HEAVY ACRYLIC 500ML CADMIUM-FREE RED LIGHT</v>
          </cell>
          <cell r="I3754" t="str">
            <v>LX BBS HV AC 500ML CD-FR RD LT SP</v>
          </cell>
          <cell r="J3754">
            <v>64.430000000000007</v>
          </cell>
          <cell r="K3754">
            <v>64.430000000000007</v>
          </cell>
          <cell r="L3754">
            <v>0</v>
          </cell>
          <cell r="M3754" t="str">
            <v>Création 2024</v>
          </cell>
          <cell r="N3754"/>
          <cell r="O3754" t="str">
            <v>LIQUITEX</v>
          </cell>
          <cell r="P3754" t="str">
            <v>FINE ARTS</v>
          </cell>
          <cell r="Q3754" t="str">
            <v>LX ACRYLIC</v>
          </cell>
          <cell r="R3754" t="str">
            <v>BIO-BASED HEAVY ACRYLIC</v>
          </cell>
          <cell r="S3754" t="str">
            <v>500ML POT</v>
          </cell>
          <cell r="T3754" t="str">
            <v>Série 5</v>
          </cell>
          <cell r="U3754" t="str">
            <v>X0893</v>
          </cell>
          <cell r="V3754" t="str">
            <v>10102100165335</v>
          </cell>
          <cell r="W3754" t="str">
            <v>32139000</v>
          </cell>
          <cell r="X3754" t="str">
            <v>FRANCE</v>
          </cell>
          <cell r="Y3754">
            <v>1</v>
          </cell>
        </row>
        <row r="3755">
          <cell r="A3755" t="str">
            <v>887452060642</v>
          </cell>
          <cell r="B3755" t="str">
            <v>4365894</v>
          </cell>
          <cell r="C3755" t="str">
            <v>LQX BIO-BASED HEAVY ACRYLIC 500ML ROUGE MOYEN SANS CADMIUM</v>
          </cell>
          <cell r="D3755">
            <v>90</v>
          </cell>
          <cell r="E3755"/>
          <cell r="F3755"/>
          <cell r="G3755" t="str">
            <v>LX BBS HV AC 500ML CD F RED M</v>
          </cell>
          <cell r="H3755" t="str">
            <v>LQX BIO-BASED HEAVY ACRYLIC 500ML CADMIUM-FREE RED MEDIUM</v>
          </cell>
          <cell r="I3755" t="str">
            <v>LX BBS HV AC 500ML CD-FR RED M SP</v>
          </cell>
          <cell r="J3755">
            <v>64.430000000000007</v>
          </cell>
          <cell r="K3755">
            <v>64.430000000000007</v>
          </cell>
          <cell r="L3755">
            <v>0</v>
          </cell>
          <cell r="M3755" t="str">
            <v>Création 2024</v>
          </cell>
          <cell r="N3755"/>
          <cell r="O3755" t="str">
            <v>LIQUITEX</v>
          </cell>
          <cell r="P3755" t="str">
            <v>FINE ARTS</v>
          </cell>
          <cell r="Q3755" t="str">
            <v>LX ACRYLIC</v>
          </cell>
          <cell r="R3755" t="str">
            <v>BIO-BASED HEAVY ACRYLIC</v>
          </cell>
          <cell r="S3755" t="str">
            <v>500ML POT</v>
          </cell>
          <cell r="T3755" t="str">
            <v>Série 5</v>
          </cell>
          <cell r="U3755" t="str">
            <v>X0894</v>
          </cell>
          <cell r="V3755" t="str">
            <v>10102100165335</v>
          </cell>
          <cell r="W3755" t="str">
            <v>32139000</v>
          </cell>
          <cell r="X3755" t="str">
            <v>FRANCE</v>
          </cell>
          <cell r="Y3755">
            <v>1</v>
          </cell>
        </row>
        <row r="3756">
          <cell r="A3756" t="str">
            <v>887452060468</v>
          </cell>
          <cell r="B3756" t="str">
            <v>4360432</v>
          </cell>
          <cell r="C3756" t="str">
            <v>LQX BIO-BASED HEAVY ACRYLIC 75ML BLANC DE TITANE</v>
          </cell>
          <cell r="D3756">
            <v>90</v>
          </cell>
          <cell r="E3756"/>
          <cell r="F3756"/>
          <cell r="G3756" t="str">
            <v>LX BBS HV AC 75ML BLC  TI</v>
          </cell>
          <cell r="H3756" t="str">
            <v>LQX BIO-BASED HEAVY ACRYLIC 75ML TITANIUM WHITE</v>
          </cell>
          <cell r="I3756" t="str">
            <v>LX BBS HV AC 75ML TITA WH      SP</v>
          </cell>
          <cell r="J3756">
            <v>7.83</v>
          </cell>
          <cell r="K3756">
            <v>7.83</v>
          </cell>
          <cell r="L3756">
            <v>0</v>
          </cell>
          <cell r="M3756" t="str">
            <v>Création 2024</v>
          </cell>
          <cell r="N3756"/>
          <cell r="O3756" t="str">
            <v>LIQUITEX</v>
          </cell>
          <cell r="P3756" t="str">
            <v>FINE ARTS</v>
          </cell>
          <cell r="Q3756" t="str">
            <v>LX ACRYLIC</v>
          </cell>
          <cell r="R3756" t="str">
            <v>BIO-BASED HEAVY ACRYLIC</v>
          </cell>
          <cell r="S3756" t="str">
            <v>75ML POT</v>
          </cell>
          <cell r="T3756" t="str">
            <v>Série 1</v>
          </cell>
          <cell r="U3756" t="str">
            <v>X0432</v>
          </cell>
          <cell r="V3756" t="str">
            <v>10102100165317</v>
          </cell>
          <cell r="W3756" t="str">
            <v>32139000</v>
          </cell>
          <cell r="X3756" t="str">
            <v>FRANCE</v>
          </cell>
          <cell r="Y3756">
            <v>1</v>
          </cell>
        </row>
        <row r="3757">
          <cell r="A3757" t="str">
            <v>887452060475</v>
          </cell>
          <cell r="B3757" t="str">
            <v>4360430</v>
          </cell>
          <cell r="C3757" t="str">
            <v>LQX BIO-BASED HEAVY ACRYLIC 75ML BLANC POUR MEL</v>
          </cell>
          <cell r="D3757">
            <v>90</v>
          </cell>
          <cell r="E3757"/>
          <cell r="F3757"/>
          <cell r="G3757" t="str">
            <v>LX BBS HV AC 75ML BLC P MEL</v>
          </cell>
          <cell r="H3757" t="str">
            <v>LQX BIO-BASED HEAVY ACRYLIC 75ML TRANSPARENT MIXING WHITE</v>
          </cell>
          <cell r="I3757" t="str">
            <v>LX BBS HV AC 75ML TRA MXIG WH  SP</v>
          </cell>
          <cell r="J3757">
            <v>7.83</v>
          </cell>
          <cell r="K3757">
            <v>7.83</v>
          </cell>
          <cell r="L3757">
            <v>0</v>
          </cell>
          <cell r="M3757" t="str">
            <v>Création 2024</v>
          </cell>
          <cell r="N3757"/>
          <cell r="O3757" t="str">
            <v>LIQUITEX</v>
          </cell>
          <cell r="P3757" t="str">
            <v>FINE ARTS</v>
          </cell>
          <cell r="Q3757" t="str">
            <v>LX ACRYLIC</v>
          </cell>
          <cell r="R3757" t="str">
            <v>BIO-BASED HEAVY ACRYLIC</v>
          </cell>
          <cell r="S3757" t="str">
            <v>75ML POT</v>
          </cell>
          <cell r="T3757" t="str">
            <v>Série 1</v>
          </cell>
          <cell r="U3757" t="str">
            <v>X0430</v>
          </cell>
          <cell r="V3757" t="str">
            <v>10102100165317</v>
          </cell>
          <cell r="W3757" t="str">
            <v>32139000</v>
          </cell>
          <cell r="X3757" t="str">
            <v>FRANCE</v>
          </cell>
          <cell r="Y3757">
            <v>1</v>
          </cell>
        </row>
        <row r="3758">
          <cell r="A3758" t="str">
            <v>887452060130</v>
          </cell>
          <cell r="B3758" t="str">
            <v>4360570</v>
          </cell>
          <cell r="C3758" t="str">
            <v>LQX BIO-BASED HEAVY ACRYLIC 75ML BLEU BRILLANT</v>
          </cell>
          <cell r="D3758">
            <v>90</v>
          </cell>
          <cell r="E3758"/>
          <cell r="F3758"/>
          <cell r="G3758" t="str">
            <v>LX BBS HV AC 75ML BLE BRIL</v>
          </cell>
          <cell r="H3758" t="str">
            <v>LQX BIO-BASED HEAVY ACRYLIC 75ML BRILLIANT BLUE</v>
          </cell>
          <cell r="I3758" t="str">
            <v>LX BBS HV AC 75ML BRIL BL      SP</v>
          </cell>
          <cell r="J3758">
            <v>7.83</v>
          </cell>
          <cell r="K3758">
            <v>7.83</v>
          </cell>
          <cell r="L3758">
            <v>0</v>
          </cell>
          <cell r="M3758" t="str">
            <v>Création 2024</v>
          </cell>
          <cell r="N3758"/>
          <cell r="O3758" t="str">
            <v>LIQUITEX</v>
          </cell>
          <cell r="P3758" t="str">
            <v>FINE ARTS</v>
          </cell>
          <cell r="Q3758" t="str">
            <v>LX ACRYLIC</v>
          </cell>
          <cell r="R3758" t="str">
            <v>BIO-BASED HEAVY ACRYLIC</v>
          </cell>
          <cell r="S3758" t="str">
            <v>75ML POT</v>
          </cell>
          <cell r="T3758" t="str">
            <v>Série 1</v>
          </cell>
          <cell r="U3758" t="str">
            <v>X0570</v>
          </cell>
          <cell r="V3758" t="str">
            <v>10102100165317</v>
          </cell>
          <cell r="W3758" t="str">
            <v>32139000</v>
          </cell>
          <cell r="X3758" t="str">
            <v>FRANCE</v>
          </cell>
          <cell r="Y3758">
            <v>1</v>
          </cell>
        </row>
        <row r="3759">
          <cell r="A3759" t="str">
            <v>887452060314</v>
          </cell>
          <cell r="B3759" t="str">
            <v>4360770</v>
          </cell>
          <cell r="C3759" t="str">
            <v>LQX BIO-BASED HEAVY ACRYLIC 75ML BLEU CLAIR PERMANENT</v>
          </cell>
          <cell r="D3759">
            <v>90</v>
          </cell>
          <cell r="E3759"/>
          <cell r="F3759"/>
          <cell r="G3759" t="str">
            <v>LX BBS HV AC 75ML BLE CL PERM</v>
          </cell>
          <cell r="H3759" t="str">
            <v>LQX BIO-BASED HEAVY ACRYLIC 75ML LIGHT BLUE PERMANENT</v>
          </cell>
          <cell r="I3759" t="str">
            <v>LX BBS HV AC 75ML LT BL PER    SP</v>
          </cell>
          <cell r="J3759">
            <v>7.83</v>
          </cell>
          <cell r="K3759">
            <v>7.83</v>
          </cell>
          <cell r="L3759">
            <v>0</v>
          </cell>
          <cell r="M3759" t="str">
            <v>Création 2024</v>
          </cell>
          <cell r="N3759"/>
          <cell r="O3759" t="str">
            <v>LIQUITEX</v>
          </cell>
          <cell r="P3759" t="str">
            <v>FINE ARTS</v>
          </cell>
          <cell r="Q3759" t="str">
            <v>LX ACRYLIC</v>
          </cell>
          <cell r="R3759" t="str">
            <v>BIO-BASED HEAVY ACRYLIC</v>
          </cell>
          <cell r="S3759" t="str">
            <v>75ML POT</v>
          </cell>
          <cell r="T3759" t="str">
            <v>Série 1</v>
          </cell>
          <cell r="U3759" t="str">
            <v>X0770</v>
          </cell>
          <cell r="V3759" t="str">
            <v>10102100165317</v>
          </cell>
          <cell r="W3759" t="str">
            <v>32139000</v>
          </cell>
          <cell r="X3759" t="str">
            <v>FRANCE</v>
          </cell>
          <cell r="Y3759">
            <v>1</v>
          </cell>
        </row>
        <row r="3760">
          <cell r="A3760" t="str">
            <v>887452060482</v>
          </cell>
          <cell r="B3760" t="str">
            <v>4360382</v>
          </cell>
          <cell r="C3760" t="str">
            <v>LQX BIO-BASED HEAVY ACRYLIC 75ML BLEU OUT FRANCAIS</v>
          </cell>
          <cell r="D3760">
            <v>90</v>
          </cell>
          <cell r="E3760"/>
          <cell r="F3760"/>
          <cell r="G3760" t="str">
            <v>LX BBS HV AC 75ML BLE OUT FR</v>
          </cell>
          <cell r="H3760" t="str">
            <v>LQX BIO-BASED HEAVY ACRYLIC 75ML ULTRAMARINE BLUE RED SH</v>
          </cell>
          <cell r="I3760" t="str">
            <v>LX BBS HV AC 75ML UL BL RED SH SP</v>
          </cell>
          <cell r="J3760">
            <v>7.83</v>
          </cell>
          <cell r="K3760">
            <v>7.83</v>
          </cell>
          <cell r="L3760">
            <v>0</v>
          </cell>
          <cell r="M3760" t="str">
            <v>Création 2024</v>
          </cell>
          <cell r="N3760"/>
          <cell r="O3760" t="str">
            <v>LIQUITEX</v>
          </cell>
          <cell r="P3760" t="str">
            <v>FINE ARTS</v>
          </cell>
          <cell r="Q3760" t="str">
            <v>LX ACRYLIC</v>
          </cell>
          <cell r="R3760" t="str">
            <v>BIO-BASED HEAVY ACRYLIC</v>
          </cell>
          <cell r="S3760" t="str">
            <v>75ML POT</v>
          </cell>
          <cell r="T3760" t="str">
            <v>Série 1</v>
          </cell>
          <cell r="U3760" t="str">
            <v>X0382</v>
          </cell>
          <cell r="V3760" t="str">
            <v>10102100165317</v>
          </cell>
          <cell r="W3760" t="str">
            <v>32139000</v>
          </cell>
          <cell r="X3760" t="str">
            <v>FRANCE</v>
          </cell>
          <cell r="Y3760">
            <v>1</v>
          </cell>
        </row>
        <row r="3761">
          <cell r="A3761" t="str">
            <v>887452060383</v>
          </cell>
          <cell r="B3761" t="str">
            <v>4360316</v>
          </cell>
          <cell r="C3761" t="str">
            <v>LQX BIO-BASED HEAVY ACRYLIC 75ML BLEU PHTALOCYANINE</v>
          </cell>
          <cell r="D3761">
            <v>90</v>
          </cell>
          <cell r="E3761"/>
          <cell r="F3761"/>
          <cell r="G3761" t="str">
            <v>LX BBS HV AC 75ML BLE PHT</v>
          </cell>
          <cell r="H3761" t="str">
            <v>LQX BIO-BASED HEAVY ACRYLIC 75ML PHTHALO BLUE GREEN SHADE</v>
          </cell>
          <cell r="I3761" t="str">
            <v>LX BBS HV AC 75ML PHT BL GR SH SP</v>
          </cell>
          <cell r="J3761">
            <v>7.83</v>
          </cell>
          <cell r="K3761">
            <v>7.83</v>
          </cell>
          <cell r="L3761">
            <v>0</v>
          </cell>
          <cell r="M3761" t="str">
            <v>Création 2024</v>
          </cell>
          <cell r="N3761"/>
          <cell r="O3761" t="str">
            <v>LIQUITEX</v>
          </cell>
          <cell r="P3761" t="str">
            <v>FINE ARTS</v>
          </cell>
          <cell r="Q3761" t="str">
            <v>LX ACRYLIC</v>
          </cell>
          <cell r="R3761" t="str">
            <v>BIO-BASED HEAVY ACRYLIC</v>
          </cell>
          <cell r="S3761" t="str">
            <v>75ML POT</v>
          </cell>
          <cell r="T3761" t="str">
            <v>Série 1</v>
          </cell>
          <cell r="U3761" t="str">
            <v>X0316</v>
          </cell>
          <cell r="V3761" t="str">
            <v>10102100165317</v>
          </cell>
          <cell r="W3761" t="str">
            <v>32139000</v>
          </cell>
          <cell r="X3761" t="str">
            <v>FRANCE</v>
          </cell>
          <cell r="Y3761">
            <v>1</v>
          </cell>
        </row>
        <row r="3762">
          <cell r="A3762" t="str">
            <v>887452060376</v>
          </cell>
          <cell r="B3762" t="str">
            <v>4360310</v>
          </cell>
          <cell r="C3762" t="str">
            <v>LQX BIO-BASED HEAVY ACRYLIC 75ML GRIS DE PAYNE</v>
          </cell>
          <cell r="D3762">
            <v>90</v>
          </cell>
          <cell r="E3762"/>
          <cell r="F3762"/>
          <cell r="G3762" t="str">
            <v>LX BBS HV AC 75ML GRIS  PAYNE</v>
          </cell>
          <cell r="H3762" t="str">
            <v>LQX BIO-BASED HEAVY ACRYLIC 75ML PAYNE'S GREY</v>
          </cell>
          <cell r="I3762" t="str">
            <v>LX BBS HV AC 75ML PAYNE'S GRY  SP</v>
          </cell>
          <cell r="J3762">
            <v>7.83</v>
          </cell>
          <cell r="K3762">
            <v>7.83</v>
          </cell>
          <cell r="L3762">
            <v>0</v>
          </cell>
          <cell r="M3762" t="str">
            <v>Création 2024</v>
          </cell>
          <cell r="N3762"/>
          <cell r="O3762" t="str">
            <v>LIQUITEX</v>
          </cell>
          <cell r="P3762" t="str">
            <v>FINE ARTS</v>
          </cell>
          <cell r="Q3762" t="str">
            <v>LX ACRYLIC</v>
          </cell>
          <cell r="R3762" t="str">
            <v>BIO-BASED HEAVY ACRYLIC</v>
          </cell>
          <cell r="S3762" t="str">
            <v>75ML POT</v>
          </cell>
          <cell r="T3762" t="str">
            <v>Série 1</v>
          </cell>
          <cell r="U3762" t="str">
            <v>X0310</v>
          </cell>
          <cell r="V3762" t="str">
            <v>10102100165317</v>
          </cell>
          <cell r="W3762" t="str">
            <v>32139000</v>
          </cell>
          <cell r="X3762" t="str">
            <v>FRANCE</v>
          </cell>
          <cell r="Y3762">
            <v>1</v>
          </cell>
        </row>
        <row r="3763">
          <cell r="A3763" t="str">
            <v>887452060307</v>
          </cell>
          <cell r="B3763" t="str">
            <v>4360156</v>
          </cell>
          <cell r="C3763" t="str">
            <v>LQX BIO-BASED HEAVY ACRYLIC 75ML JAUNE BISMUTH CLAIR</v>
          </cell>
          <cell r="D3763">
            <v>90</v>
          </cell>
          <cell r="E3763"/>
          <cell r="F3763"/>
          <cell r="G3763" t="str">
            <v>LX BBS HV AC 75ML LGT BISMUTH</v>
          </cell>
          <cell r="H3763" t="str">
            <v>LQX BIO-BASED HEAVY ACRYLIC 75ML LIGHT BISMUTH YELLOW</v>
          </cell>
          <cell r="I3763" t="str">
            <v>LX BBS HV AC 75ML LT 0 YEL     SP</v>
          </cell>
          <cell r="J3763">
            <v>7.83</v>
          </cell>
          <cell r="K3763">
            <v>7.83</v>
          </cell>
          <cell r="L3763">
            <v>0</v>
          </cell>
          <cell r="M3763" t="str">
            <v>Création 2024</v>
          </cell>
          <cell r="N3763"/>
          <cell r="O3763" t="str">
            <v>LIQUITEX</v>
          </cell>
          <cell r="P3763" t="str">
            <v>FINE ARTS</v>
          </cell>
          <cell r="Q3763" t="str">
            <v>LX ACRYLIC</v>
          </cell>
          <cell r="R3763" t="str">
            <v>BIO-BASED HEAVY ACRYLIC</v>
          </cell>
          <cell r="S3763" t="str">
            <v>75ML POT</v>
          </cell>
          <cell r="T3763" t="str">
            <v>Série 1</v>
          </cell>
          <cell r="U3763" t="str">
            <v>X0156</v>
          </cell>
          <cell r="V3763" t="str">
            <v>10102100165317</v>
          </cell>
          <cell r="W3763" t="str">
            <v>32139000</v>
          </cell>
          <cell r="X3763" t="str">
            <v>FRANCE</v>
          </cell>
          <cell r="Y3763">
            <v>1</v>
          </cell>
        </row>
        <row r="3764">
          <cell r="A3764" t="str">
            <v>887452060505</v>
          </cell>
          <cell r="B3764" t="str">
            <v>4360411</v>
          </cell>
          <cell r="C3764" t="str">
            <v>LQX BIO-BASED HEAVY ACRYLIC 75ML JAUNE HANSA CLAIR</v>
          </cell>
          <cell r="D3764">
            <v>90</v>
          </cell>
          <cell r="E3764"/>
          <cell r="F3764"/>
          <cell r="G3764" t="str">
            <v>LX BBS HV AC 75ML JNE HANS CL</v>
          </cell>
          <cell r="H3764" t="str">
            <v>LQX BIO-BASED HEAVY ACRYLIC 75ML YELLOW LIGHT HANSA</v>
          </cell>
          <cell r="I3764" t="str">
            <v>LX BBS HV AC 75ML YEL LT HANSA SP</v>
          </cell>
          <cell r="J3764">
            <v>7.83</v>
          </cell>
          <cell r="K3764">
            <v>7.83</v>
          </cell>
          <cell r="L3764">
            <v>0</v>
          </cell>
          <cell r="M3764" t="str">
            <v>Création 2024</v>
          </cell>
          <cell r="N3764"/>
          <cell r="O3764" t="str">
            <v>LIQUITEX</v>
          </cell>
          <cell r="P3764" t="str">
            <v>FINE ARTS</v>
          </cell>
          <cell r="Q3764" t="str">
            <v>LX ACRYLIC</v>
          </cell>
          <cell r="R3764" t="str">
            <v>BIO-BASED HEAVY ACRYLIC</v>
          </cell>
          <cell r="S3764" t="str">
            <v>75ML POT</v>
          </cell>
          <cell r="T3764" t="str">
            <v>Série 1</v>
          </cell>
          <cell r="U3764" t="str">
            <v>X0411</v>
          </cell>
          <cell r="V3764" t="str">
            <v>10102100165317</v>
          </cell>
          <cell r="W3764" t="str">
            <v>32139000</v>
          </cell>
          <cell r="X3764" t="str">
            <v>FRANCE</v>
          </cell>
          <cell r="Y3764">
            <v>1</v>
          </cell>
        </row>
        <row r="3765">
          <cell r="A3765" t="str">
            <v>887452060529</v>
          </cell>
          <cell r="B3765" t="str">
            <v>4360416</v>
          </cell>
          <cell r="C3765" t="str">
            <v>LQX BIO-BASED HEAVY ACRYLIC 75ML JAUNE OXYDE</v>
          </cell>
          <cell r="D3765">
            <v>90</v>
          </cell>
          <cell r="E3765"/>
          <cell r="F3765"/>
          <cell r="G3765" t="str">
            <v>LX BBS HV AC 75ML JNE  OX</v>
          </cell>
          <cell r="H3765" t="str">
            <v>LQX BIO-BASED HEAVY ACRYLIC 75ML YELLOW OXIDE</v>
          </cell>
          <cell r="I3765" t="str">
            <v>LX BBS HV AC 75ML YEL OXI      SP</v>
          </cell>
          <cell r="J3765">
            <v>7.83</v>
          </cell>
          <cell r="K3765">
            <v>7.83</v>
          </cell>
          <cell r="L3765">
            <v>0</v>
          </cell>
          <cell r="M3765" t="str">
            <v>Création 2024</v>
          </cell>
          <cell r="N3765"/>
          <cell r="O3765" t="str">
            <v>LIQUITEX</v>
          </cell>
          <cell r="P3765" t="str">
            <v>FINE ARTS</v>
          </cell>
          <cell r="Q3765" t="str">
            <v>LX ACRYLIC</v>
          </cell>
          <cell r="R3765" t="str">
            <v>BIO-BASED HEAVY ACRYLIC</v>
          </cell>
          <cell r="S3765" t="str">
            <v>75ML POT</v>
          </cell>
          <cell r="T3765" t="str">
            <v>Série 1</v>
          </cell>
          <cell r="U3765" t="str">
            <v>X0416</v>
          </cell>
          <cell r="V3765" t="str">
            <v>10102100165317</v>
          </cell>
          <cell r="W3765" t="str">
            <v>32139000</v>
          </cell>
          <cell r="X3765" t="str">
            <v>FRANCE</v>
          </cell>
          <cell r="Y3765">
            <v>1</v>
          </cell>
        </row>
        <row r="3766">
          <cell r="A3766" t="str">
            <v>887452060345</v>
          </cell>
          <cell r="B3766" t="str">
            <v>4360500</v>
          </cell>
          <cell r="C3766" t="str">
            <v>LQX BIO-BASED HEAVY ACRYLIC 75ML MAGENTA MOYEN</v>
          </cell>
          <cell r="D3766">
            <v>90</v>
          </cell>
          <cell r="E3766"/>
          <cell r="F3766"/>
          <cell r="G3766" t="str">
            <v>LX BBS HV AC 75ML MAGEN MOY</v>
          </cell>
          <cell r="H3766" t="str">
            <v>LQX BIO-BASED HEAVY ACRYLIC 75ML MEDIUM MAGENTA</v>
          </cell>
          <cell r="I3766" t="str">
            <v>LX BBS HV AC 75ML M MAG        SP</v>
          </cell>
          <cell r="J3766">
            <v>7.83</v>
          </cell>
          <cell r="K3766">
            <v>7.83</v>
          </cell>
          <cell r="L3766">
            <v>0</v>
          </cell>
          <cell r="M3766" t="str">
            <v>Création 2024</v>
          </cell>
          <cell r="N3766"/>
          <cell r="O3766" t="str">
            <v>LIQUITEX</v>
          </cell>
          <cell r="P3766" t="str">
            <v>FINE ARTS</v>
          </cell>
          <cell r="Q3766" t="str">
            <v>LX ACRYLIC</v>
          </cell>
          <cell r="R3766" t="str">
            <v>BIO-BASED HEAVY ACRYLIC</v>
          </cell>
          <cell r="S3766" t="str">
            <v>75ML POT</v>
          </cell>
          <cell r="T3766" t="str">
            <v>Série 1</v>
          </cell>
          <cell r="U3766" t="str">
            <v>X0500</v>
          </cell>
          <cell r="V3766" t="str">
            <v>10102100165317</v>
          </cell>
          <cell r="W3766" t="str">
            <v>32139000</v>
          </cell>
          <cell r="X3766" t="str">
            <v>FRANCE</v>
          </cell>
          <cell r="Y3766">
            <v>1</v>
          </cell>
        </row>
        <row r="3767">
          <cell r="A3767" t="str">
            <v>887452060291</v>
          </cell>
          <cell r="B3767" t="str">
            <v>4360336</v>
          </cell>
          <cell r="C3767" t="str">
            <v>LQX BIO-BASED HEAVY ACRYLIC 75ML NOIR DE FUMEE</v>
          </cell>
          <cell r="D3767">
            <v>90</v>
          </cell>
          <cell r="E3767"/>
          <cell r="F3767"/>
          <cell r="G3767" t="str">
            <v>LX BBS HV AC 75ML NOI FUMEE</v>
          </cell>
          <cell r="H3767" t="str">
            <v>LQX BIO-BASED HEAVY ACRYLIC 75ML LAMP BLACK</v>
          </cell>
          <cell r="I3767" t="str">
            <v>LX BBS HV AC 75ML LAMP BLK     SP</v>
          </cell>
          <cell r="J3767">
            <v>7.83</v>
          </cell>
          <cell r="K3767">
            <v>7.83</v>
          </cell>
          <cell r="L3767">
            <v>0</v>
          </cell>
          <cell r="M3767" t="str">
            <v>Création 2024</v>
          </cell>
          <cell r="N3767"/>
          <cell r="O3767" t="str">
            <v>LIQUITEX</v>
          </cell>
          <cell r="P3767" t="str">
            <v>FINE ARTS</v>
          </cell>
          <cell r="Q3767" t="str">
            <v>LX ACRYLIC</v>
          </cell>
          <cell r="R3767" t="str">
            <v>BIO-BASED HEAVY ACRYLIC</v>
          </cell>
          <cell r="S3767" t="str">
            <v>75ML POT</v>
          </cell>
          <cell r="T3767" t="str">
            <v>Série 1</v>
          </cell>
          <cell r="U3767" t="str">
            <v>X0336</v>
          </cell>
          <cell r="V3767" t="str">
            <v>10102100165317</v>
          </cell>
          <cell r="W3767" t="str">
            <v>32139000</v>
          </cell>
          <cell r="X3767" t="str">
            <v>FRANCE</v>
          </cell>
          <cell r="Y3767">
            <v>1</v>
          </cell>
        </row>
        <row r="3768">
          <cell r="A3768" t="str">
            <v>887452060338</v>
          </cell>
          <cell r="B3768" t="str">
            <v>4360276</v>
          </cell>
          <cell r="C3768" t="str">
            <v>LQX BIO-BASED HEAVY ACRYLIC 75ML NOIR DE MARS</v>
          </cell>
          <cell r="D3768">
            <v>90</v>
          </cell>
          <cell r="E3768"/>
          <cell r="F3768"/>
          <cell r="G3768" t="str">
            <v>LX BBS HV AC 75ML NOI  MARS</v>
          </cell>
          <cell r="H3768" t="str">
            <v>LQX BIO-BASED HEAVY ACRYLIC 75ML MARS BLACK</v>
          </cell>
          <cell r="I3768" t="str">
            <v>LX BBS HV AC 75ML MARS BLK     SP</v>
          </cell>
          <cell r="J3768">
            <v>7.83</v>
          </cell>
          <cell r="K3768">
            <v>7.83</v>
          </cell>
          <cell r="L3768">
            <v>0</v>
          </cell>
          <cell r="M3768" t="str">
            <v>Création 2024</v>
          </cell>
          <cell r="N3768"/>
          <cell r="O3768" t="str">
            <v>LIQUITEX</v>
          </cell>
          <cell r="P3768" t="str">
            <v>FINE ARTS</v>
          </cell>
          <cell r="Q3768" t="str">
            <v>LX ACRYLIC</v>
          </cell>
          <cell r="R3768" t="str">
            <v>BIO-BASED HEAVY ACRYLIC</v>
          </cell>
          <cell r="S3768" t="str">
            <v>75ML POT</v>
          </cell>
          <cell r="T3768" t="str">
            <v>Série 1</v>
          </cell>
          <cell r="U3768" t="str">
            <v>X0276</v>
          </cell>
          <cell r="V3768" t="str">
            <v>10102100165317</v>
          </cell>
          <cell r="W3768" t="str">
            <v>32139000</v>
          </cell>
          <cell r="X3768" t="str">
            <v>FRANCE</v>
          </cell>
          <cell r="Y3768">
            <v>1</v>
          </cell>
        </row>
        <row r="3769">
          <cell r="A3769" t="str">
            <v>887452060321</v>
          </cell>
          <cell r="B3769" t="str">
            <v>4360810</v>
          </cell>
          <cell r="C3769" t="str">
            <v>LQX BIO-BASED HEAVY ACRYLIC 75ML ROSE CLAIR</v>
          </cell>
          <cell r="D3769">
            <v>90</v>
          </cell>
          <cell r="E3769"/>
          <cell r="F3769"/>
          <cell r="G3769" t="str">
            <v>LX BBS HV AC 75ML ROS CL</v>
          </cell>
          <cell r="H3769" t="str">
            <v>LQX BIO-BASED HEAVY ACRYLIC 75ML LIGHT PINK</v>
          </cell>
          <cell r="I3769" t="str">
            <v>LX BBS HV AC 75ML LT PNK       SP</v>
          </cell>
          <cell r="J3769">
            <v>7.83</v>
          </cell>
          <cell r="K3769">
            <v>7.83</v>
          </cell>
          <cell r="L3769">
            <v>0</v>
          </cell>
          <cell r="M3769" t="str">
            <v>Création 2024</v>
          </cell>
          <cell r="N3769"/>
          <cell r="O3769" t="str">
            <v>LIQUITEX</v>
          </cell>
          <cell r="P3769" t="str">
            <v>FINE ARTS</v>
          </cell>
          <cell r="Q3769" t="str">
            <v>LX ACRYLIC</v>
          </cell>
          <cell r="R3769" t="str">
            <v>BIO-BASED HEAVY ACRYLIC</v>
          </cell>
          <cell r="S3769" t="str">
            <v>75ML POT</v>
          </cell>
          <cell r="T3769" t="str">
            <v>Série 1</v>
          </cell>
          <cell r="U3769" t="str">
            <v>X0810</v>
          </cell>
          <cell r="V3769" t="str">
            <v>10102100165317</v>
          </cell>
          <cell r="W3769" t="str">
            <v>32139000</v>
          </cell>
          <cell r="X3769" t="str">
            <v>FRANCE</v>
          </cell>
          <cell r="Y3769">
            <v>1</v>
          </cell>
        </row>
        <row r="3770">
          <cell r="A3770" t="str">
            <v>887452060451</v>
          </cell>
          <cell r="B3770" t="str">
            <v>8870522</v>
          </cell>
          <cell r="C3770" t="str">
            <v>LQX BIO-BASED HEAVY ACRYLIC 75ML T O N ROW</v>
          </cell>
          <cell r="D3770">
            <v>90</v>
          </cell>
          <cell r="E3770"/>
          <cell r="F3770"/>
          <cell r="G3770" t="str">
            <v>LX BBS HV AC 75ML T O N ROW</v>
          </cell>
          <cell r="H3770" t="str">
            <v>LQX BIO-BASED HEAVY ACRYLIC 75ML RAW UMBER ROW</v>
          </cell>
          <cell r="I3770" t="str">
            <v>LX BBS HV AC 75ML RW UMB ROW   SP</v>
          </cell>
          <cell r="J3770">
            <v>7.83</v>
          </cell>
          <cell r="K3770">
            <v>7.83</v>
          </cell>
          <cell r="L3770">
            <v>0</v>
          </cell>
          <cell r="M3770" t="str">
            <v>Création 2024</v>
          </cell>
          <cell r="N3770"/>
          <cell r="O3770" t="str">
            <v>LIQUITEX</v>
          </cell>
          <cell r="P3770" t="str">
            <v>FINE ARTS</v>
          </cell>
          <cell r="Q3770" t="str">
            <v>LX ACRYLIC</v>
          </cell>
          <cell r="R3770" t="str">
            <v>BIO-BASED HEAVY ACRYLIC</v>
          </cell>
          <cell r="S3770" t="str">
            <v>75ML POT</v>
          </cell>
          <cell r="T3770" t="str">
            <v>Série 1</v>
          </cell>
          <cell r="U3770" t="str">
            <v>X0331</v>
          </cell>
          <cell r="V3770" t="str">
            <v>10102100165317</v>
          </cell>
          <cell r="W3770" t="str">
            <v>32139000</v>
          </cell>
          <cell r="X3770" t="str">
            <v>FRANCE</v>
          </cell>
          <cell r="Y3770">
            <v>1</v>
          </cell>
        </row>
        <row r="3771">
          <cell r="A3771" t="str">
            <v>887452060437</v>
          </cell>
          <cell r="B3771" t="str">
            <v>4360330</v>
          </cell>
          <cell r="C3771" t="str">
            <v>LQX BIO-BASED HEAVY ACRYLIC 75ML T S N</v>
          </cell>
          <cell r="D3771">
            <v>90</v>
          </cell>
          <cell r="E3771"/>
          <cell r="F3771"/>
          <cell r="G3771" t="str">
            <v>LX BBS HV AC 75ML T S N</v>
          </cell>
          <cell r="H3771" t="str">
            <v>LQX BIO-BASED HEAVY ACRYLIC 75ML RAW SIENNA</v>
          </cell>
          <cell r="I3771" t="str">
            <v>LX BBS HV AC 75ML RW SIEN      SP</v>
          </cell>
          <cell r="J3771">
            <v>7.83</v>
          </cell>
          <cell r="K3771">
            <v>7.83</v>
          </cell>
          <cell r="L3771">
            <v>0</v>
          </cell>
          <cell r="M3771" t="str">
            <v>Création 2024</v>
          </cell>
          <cell r="N3771"/>
          <cell r="O3771" t="str">
            <v>LIQUITEX</v>
          </cell>
          <cell r="P3771" t="str">
            <v>FINE ARTS</v>
          </cell>
          <cell r="Q3771" t="str">
            <v>LX ACRYLIC</v>
          </cell>
          <cell r="R3771" t="str">
            <v>BIO-BASED HEAVY ACRYLIC</v>
          </cell>
          <cell r="S3771" t="str">
            <v>75ML POT</v>
          </cell>
          <cell r="T3771" t="str">
            <v>Série 1</v>
          </cell>
          <cell r="U3771" t="str">
            <v>X0330</v>
          </cell>
          <cell r="V3771" t="str">
            <v>10102100165317</v>
          </cell>
          <cell r="W3771" t="str">
            <v>32139000</v>
          </cell>
          <cell r="X3771" t="str">
            <v>FRANCE</v>
          </cell>
          <cell r="Y3771">
            <v>1</v>
          </cell>
        </row>
        <row r="3772">
          <cell r="A3772" t="str">
            <v>887452060161</v>
          </cell>
          <cell r="B3772" t="str">
            <v>8870521</v>
          </cell>
          <cell r="C3772" t="str">
            <v>LQX BIO-BASED HEAVY ACRYLIC 75ML TERRE OMBRE BRULEE ROW</v>
          </cell>
          <cell r="D3772">
            <v>90</v>
          </cell>
          <cell r="E3772"/>
          <cell r="F3772"/>
          <cell r="G3772" t="str">
            <v>LX BBS HV AC 75ML TOB ROW</v>
          </cell>
          <cell r="H3772" t="str">
            <v>LQX BIO-BASED HEAVY ACRYLIC 75ML BURNT UMBER ROW</v>
          </cell>
          <cell r="I3772" t="str">
            <v>LX BBS HV AC 75ML BRT UMB ROW  SP</v>
          </cell>
          <cell r="J3772">
            <v>7.83</v>
          </cell>
          <cell r="K3772">
            <v>7.83</v>
          </cell>
          <cell r="L3772">
            <v>0</v>
          </cell>
          <cell r="M3772" t="str">
            <v>Création 2024</v>
          </cell>
          <cell r="N3772"/>
          <cell r="O3772" t="str">
            <v>LIQUITEX</v>
          </cell>
          <cell r="P3772" t="str">
            <v>FINE ARTS</v>
          </cell>
          <cell r="Q3772" t="str">
            <v>LX ACRYLIC</v>
          </cell>
          <cell r="R3772" t="str">
            <v>BIO-BASED HEAVY ACRYLIC</v>
          </cell>
          <cell r="S3772" t="str">
            <v>75ML POT</v>
          </cell>
          <cell r="T3772" t="str">
            <v>Série 1</v>
          </cell>
          <cell r="U3772" t="str">
            <v>X0128</v>
          </cell>
          <cell r="V3772" t="str">
            <v>10102100165317</v>
          </cell>
          <cell r="W3772" t="str">
            <v>32139000</v>
          </cell>
          <cell r="X3772" t="str">
            <v>FRANCE</v>
          </cell>
          <cell r="Y3772">
            <v>1</v>
          </cell>
        </row>
        <row r="3773">
          <cell r="A3773" t="str">
            <v>887452060147</v>
          </cell>
          <cell r="B3773" t="str">
            <v>4360127</v>
          </cell>
          <cell r="C3773" t="str">
            <v>LQX BIO-BASED HEAVY ACRYLIC 75ML TERRE SIENNE BRULEE</v>
          </cell>
          <cell r="D3773">
            <v>90</v>
          </cell>
          <cell r="E3773"/>
          <cell r="F3773"/>
          <cell r="G3773" t="str">
            <v>LX BBS HV AC 75ML TSB</v>
          </cell>
          <cell r="H3773" t="str">
            <v>LQX BIO-BASED HEAVY ACRYLIC 75ML BURNT SIENNA</v>
          </cell>
          <cell r="I3773" t="str">
            <v>LX BBS HV AC 75ML BRT SIEN     SP</v>
          </cell>
          <cell r="J3773">
            <v>7.83</v>
          </cell>
          <cell r="K3773">
            <v>7.83</v>
          </cell>
          <cell r="L3773">
            <v>0</v>
          </cell>
          <cell r="M3773" t="str">
            <v>Création 2024</v>
          </cell>
          <cell r="N3773"/>
          <cell r="O3773" t="str">
            <v>LIQUITEX</v>
          </cell>
          <cell r="P3773" t="str">
            <v>FINE ARTS</v>
          </cell>
          <cell r="Q3773" t="str">
            <v>LX ACRYLIC</v>
          </cell>
          <cell r="R3773" t="str">
            <v>BIO-BASED HEAVY ACRYLIC</v>
          </cell>
          <cell r="S3773" t="str">
            <v>75ML POT</v>
          </cell>
          <cell r="T3773" t="str">
            <v>Série 1</v>
          </cell>
          <cell r="U3773" t="str">
            <v>X0127</v>
          </cell>
          <cell r="V3773" t="str">
            <v>10102100165317</v>
          </cell>
          <cell r="W3773" t="str">
            <v>32139000</v>
          </cell>
          <cell r="X3773" t="str">
            <v>FRANCE</v>
          </cell>
          <cell r="Y3773">
            <v>1</v>
          </cell>
        </row>
        <row r="3774">
          <cell r="A3774" t="str">
            <v>887452060499</v>
          </cell>
          <cell r="B3774" t="str">
            <v>4360434</v>
          </cell>
          <cell r="C3774" t="str">
            <v>LQX BIO-BASED HEAVY ACRYLIC 75ML TITANE ECRU</v>
          </cell>
          <cell r="D3774">
            <v>90</v>
          </cell>
          <cell r="E3774"/>
          <cell r="F3774"/>
          <cell r="G3774" t="str">
            <v>LX BBS HV AC 75ML TI ECRU</v>
          </cell>
          <cell r="H3774" t="str">
            <v>LQX BIO-BASED HEAVY ACRYLIC 75ML UNBLEACHED TITANIUM</v>
          </cell>
          <cell r="I3774" t="str">
            <v>LX BBS HV AC 75ML UNBLEA TIT   SP</v>
          </cell>
          <cell r="J3774">
            <v>7.83</v>
          </cell>
          <cell r="K3774">
            <v>7.83</v>
          </cell>
          <cell r="L3774">
            <v>0</v>
          </cell>
          <cell r="M3774" t="str">
            <v>Création 2024</v>
          </cell>
          <cell r="N3774"/>
          <cell r="O3774" t="str">
            <v>LIQUITEX</v>
          </cell>
          <cell r="P3774" t="str">
            <v>FINE ARTS</v>
          </cell>
          <cell r="Q3774" t="str">
            <v>LX ACRYLIC</v>
          </cell>
          <cell r="R3774" t="str">
            <v>BIO-BASED HEAVY ACRYLIC</v>
          </cell>
          <cell r="S3774" t="str">
            <v>75ML POT</v>
          </cell>
          <cell r="T3774" t="str">
            <v>Série 1</v>
          </cell>
          <cell r="U3774" t="str">
            <v>X0434</v>
          </cell>
          <cell r="V3774" t="str">
            <v>10102100165317</v>
          </cell>
          <cell r="W3774" t="str">
            <v>32139000</v>
          </cell>
          <cell r="X3774" t="str">
            <v>FRANCE</v>
          </cell>
          <cell r="Y3774">
            <v>1</v>
          </cell>
        </row>
        <row r="3775">
          <cell r="A3775" t="str">
            <v>887452060123</v>
          </cell>
          <cell r="B3775" t="str">
            <v>4360660</v>
          </cell>
          <cell r="C3775" t="str">
            <v>LQX BIO-BASED HEAVY ACRYLIC 75ML VERT EAU ECLATANT</v>
          </cell>
          <cell r="D3775">
            <v>90</v>
          </cell>
          <cell r="E3775"/>
          <cell r="F3775"/>
          <cell r="G3775" t="str">
            <v>LX BBS HV AC 75ML VER EAU ECL</v>
          </cell>
          <cell r="H3775" t="str">
            <v>LQX BIO-BASED HEAVY ACRYLIC 75ML BRIGHT AQUA GREEN</v>
          </cell>
          <cell r="I3775" t="str">
            <v>LX BBS HV AC 75ML BT AQU GRE   SP</v>
          </cell>
          <cell r="J3775">
            <v>7.83</v>
          </cell>
          <cell r="K3775">
            <v>7.83</v>
          </cell>
          <cell r="L3775">
            <v>0</v>
          </cell>
          <cell r="M3775" t="str">
            <v>Création 2024</v>
          </cell>
          <cell r="N3775"/>
          <cell r="O3775" t="str">
            <v>LIQUITEX</v>
          </cell>
          <cell r="P3775" t="str">
            <v>FINE ARTS</v>
          </cell>
          <cell r="Q3775" t="str">
            <v>LX ACRYLIC</v>
          </cell>
          <cell r="R3775" t="str">
            <v>BIO-BASED HEAVY ACRYLIC</v>
          </cell>
          <cell r="S3775" t="str">
            <v>75ML POT</v>
          </cell>
          <cell r="T3775" t="str">
            <v>Série 1</v>
          </cell>
          <cell r="U3775" t="str">
            <v>X0660</v>
          </cell>
          <cell r="V3775" t="str">
            <v>10102100165317</v>
          </cell>
          <cell r="W3775" t="str">
            <v>32139000</v>
          </cell>
          <cell r="X3775" t="str">
            <v>FRANCE</v>
          </cell>
          <cell r="Y3775">
            <v>1</v>
          </cell>
        </row>
        <row r="3776">
          <cell r="A3776" t="str">
            <v>887452060260</v>
          </cell>
          <cell r="B3776" t="str">
            <v>4360224</v>
          </cell>
          <cell r="C3776" t="str">
            <v>LQX BIO-BASED HEAVY ACRYLIC 75ML VERT HOOKER (IMIT.)</v>
          </cell>
          <cell r="D3776">
            <v>90</v>
          </cell>
          <cell r="E3776"/>
          <cell r="F3776"/>
          <cell r="G3776" t="str">
            <v>LX BBS HV AC 75ML VER HK I</v>
          </cell>
          <cell r="H3776" t="str">
            <v>LQX BIO-BASED HEAVY ACRYLIC 75ML HOOKERS GREEN HUE PERM</v>
          </cell>
          <cell r="I3776" t="str">
            <v>LX BBS HV AC 75ML HK GRE H PE  SP</v>
          </cell>
          <cell r="J3776">
            <v>7.83</v>
          </cell>
          <cell r="K3776">
            <v>7.83</v>
          </cell>
          <cell r="L3776">
            <v>0</v>
          </cell>
          <cell r="M3776" t="str">
            <v>Création 2024</v>
          </cell>
          <cell r="N3776"/>
          <cell r="O3776" t="str">
            <v>LIQUITEX</v>
          </cell>
          <cell r="P3776" t="str">
            <v>FINE ARTS</v>
          </cell>
          <cell r="Q3776" t="str">
            <v>LX ACRYLIC</v>
          </cell>
          <cell r="R3776" t="str">
            <v>BIO-BASED HEAVY ACRYLIC</v>
          </cell>
          <cell r="S3776" t="str">
            <v>75ML POT</v>
          </cell>
          <cell r="T3776" t="str">
            <v>Série 1</v>
          </cell>
          <cell r="U3776" t="str">
            <v>X0224</v>
          </cell>
          <cell r="V3776" t="str">
            <v>10102100165317</v>
          </cell>
          <cell r="W3776" t="str">
            <v>32139000</v>
          </cell>
          <cell r="X3776" t="str">
            <v>FRANCE</v>
          </cell>
          <cell r="Y3776">
            <v>1</v>
          </cell>
        </row>
        <row r="3777">
          <cell r="A3777" t="str">
            <v>887452060390</v>
          </cell>
          <cell r="B3777" t="str">
            <v>4360317</v>
          </cell>
          <cell r="C3777" t="str">
            <v>LQX BIO-BASED HEAVY ACRYLIC 75ML VERT PHTALOCYANINE</v>
          </cell>
          <cell r="D3777">
            <v>90</v>
          </cell>
          <cell r="E3777"/>
          <cell r="F3777"/>
          <cell r="G3777" t="str">
            <v>LX BBS HV AC 75ML VER PHT</v>
          </cell>
          <cell r="H3777" t="str">
            <v>LQX BIO-BASED HEAVY ACRYLIC 75ML PHTHALO GREEN BLUE SHADE</v>
          </cell>
          <cell r="I3777" t="str">
            <v>LX BBS HV AC 75ML PHT GR BL SH SP</v>
          </cell>
          <cell r="J3777">
            <v>7.83</v>
          </cell>
          <cell r="K3777">
            <v>7.83</v>
          </cell>
          <cell r="L3777">
            <v>0</v>
          </cell>
          <cell r="M3777" t="str">
            <v>Création 2024</v>
          </cell>
          <cell r="N3777"/>
          <cell r="O3777" t="str">
            <v>LIQUITEX</v>
          </cell>
          <cell r="P3777" t="str">
            <v>FINE ARTS</v>
          </cell>
          <cell r="Q3777" t="str">
            <v>LX ACRYLIC</v>
          </cell>
          <cell r="R3777" t="str">
            <v>BIO-BASED HEAVY ACRYLIC</v>
          </cell>
          <cell r="S3777" t="str">
            <v>75ML POT</v>
          </cell>
          <cell r="T3777" t="str">
            <v>Série 1</v>
          </cell>
          <cell r="U3777" t="str">
            <v>X0317</v>
          </cell>
          <cell r="V3777" t="str">
            <v>10102100165317</v>
          </cell>
          <cell r="W3777" t="str">
            <v>32139000</v>
          </cell>
          <cell r="X3777" t="str">
            <v>FRANCE</v>
          </cell>
          <cell r="Y3777">
            <v>1</v>
          </cell>
        </row>
        <row r="3778">
          <cell r="A3778" t="str">
            <v>887452060116</v>
          </cell>
          <cell r="B3778" t="str">
            <v>4360116</v>
          </cell>
          <cell r="C3778" t="str">
            <v>LQX BIO-BASED HEAVY ACRYLIC 75ML ALIZARINE CRAMOISIE PER I</v>
          </cell>
          <cell r="D3778">
            <v>90</v>
          </cell>
          <cell r="E3778"/>
          <cell r="F3778"/>
          <cell r="G3778" t="str">
            <v>LX BBS HV AC 75ML ALI CRAM P I</v>
          </cell>
          <cell r="H3778" t="str">
            <v>LQX BIO-BASED HEAVY ACRYLIC 75ML ALIZARIN CRIMSON HUE PERM</v>
          </cell>
          <cell r="I3778" t="str">
            <v>LX BBS HV AC 75ML AL CRIM H PE SP</v>
          </cell>
          <cell r="J3778">
            <v>10.18</v>
          </cell>
          <cell r="K3778">
            <v>10.18</v>
          </cell>
          <cell r="L3778">
            <v>0</v>
          </cell>
          <cell r="M3778" t="str">
            <v>Création 2024</v>
          </cell>
          <cell r="N3778"/>
          <cell r="O3778" t="str">
            <v>LIQUITEX</v>
          </cell>
          <cell r="P3778" t="str">
            <v>FINE ARTS</v>
          </cell>
          <cell r="Q3778" t="str">
            <v>LX ACRYLIC</v>
          </cell>
          <cell r="R3778" t="str">
            <v>BIO-BASED HEAVY ACRYLIC</v>
          </cell>
          <cell r="S3778" t="str">
            <v>75ML POT</v>
          </cell>
          <cell r="T3778" t="str">
            <v>Série 2</v>
          </cell>
          <cell r="U3778" t="str">
            <v>X0116</v>
          </cell>
          <cell r="V3778" t="str">
            <v>10102100165317</v>
          </cell>
          <cell r="W3778" t="str">
            <v>32139000</v>
          </cell>
          <cell r="X3778" t="str">
            <v>FRANCE</v>
          </cell>
          <cell r="Y3778">
            <v>1</v>
          </cell>
        </row>
        <row r="3779">
          <cell r="A3779" t="str">
            <v>887452060284</v>
          </cell>
          <cell r="B3779" t="str">
            <v>4360236</v>
          </cell>
          <cell r="C3779" t="str">
            <v>LQX BIO-BASED HEAVY ACRYLIC 75ML ARGENT IRIDESCENT</v>
          </cell>
          <cell r="D3779">
            <v>90</v>
          </cell>
          <cell r="E3779"/>
          <cell r="F3779"/>
          <cell r="G3779" t="str">
            <v>LX BBS HV AC 75ML ARG IRID</v>
          </cell>
          <cell r="H3779" t="str">
            <v>LQX BIO-BASED HEAVY ACRYLIC 75ML IRIDESCENT BRIGHT SILVER</v>
          </cell>
          <cell r="I3779" t="str">
            <v>LX BBS HV AC 75ML IRI BT SLV   SP</v>
          </cell>
          <cell r="J3779">
            <v>10.18</v>
          </cell>
          <cell r="K3779">
            <v>10.18</v>
          </cell>
          <cell r="L3779">
            <v>0</v>
          </cell>
          <cell r="M3779" t="str">
            <v>Création 2024</v>
          </cell>
          <cell r="N3779"/>
          <cell r="O3779" t="str">
            <v>LIQUITEX</v>
          </cell>
          <cell r="P3779" t="str">
            <v>FINE ARTS</v>
          </cell>
          <cell r="Q3779" t="str">
            <v>LX ACRYLIC</v>
          </cell>
          <cell r="R3779" t="str">
            <v>BIO-BASED HEAVY ACRYLIC</v>
          </cell>
          <cell r="S3779" t="str">
            <v>75ML POT</v>
          </cell>
          <cell r="T3779" t="str">
            <v>Série 2</v>
          </cell>
          <cell r="U3779" t="str">
            <v>X0236</v>
          </cell>
          <cell r="V3779" t="str">
            <v>10102100165317</v>
          </cell>
          <cell r="W3779" t="str">
            <v>32139000</v>
          </cell>
          <cell r="X3779" t="str">
            <v>FRANCE</v>
          </cell>
          <cell r="Y3779">
            <v>1</v>
          </cell>
        </row>
        <row r="3780">
          <cell r="A3780" t="str">
            <v>887452060222</v>
          </cell>
          <cell r="B3780" t="str">
            <v>4360470</v>
          </cell>
          <cell r="C3780" t="str">
            <v>LQX BIO-BASED HEAVY ACRYLIC 75ML BLEU CERULEUM (IMIT.)</v>
          </cell>
          <cell r="D3780">
            <v>90</v>
          </cell>
          <cell r="E3780"/>
          <cell r="F3780"/>
          <cell r="G3780" t="str">
            <v>LX BBS HV AC 75ML BLE CERUL I</v>
          </cell>
          <cell r="H3780" t="str">
            <v>LQX BIO-BASED HEAVY ACRYLIC 75ML CERULEAN BLUE HUE</v>
          </cell>
          <cell r="I3780" t="str">
            <v>LX BBS HV AC 75ML CERU BL H    SP</v>
          </cell>
          <cell r="J3780">
            <v>10.18</v>
          </cell>
          <cell r="K3780">
            <v>10.18</v>
          </cell>
          <cell r="L3780">
            <v>0</v>
          </cell>
          <cell r="M3780" t="str">
            <v>Création 2024</v>
          </cell>
          <cell r="N3780"/>
          <cell r="O3780" t="str">
            <v>LIQUITEX</v>
          </cell>
          <cell r="P3780" t="str">
            <v>FINE ARTS</v>
          </cell>
          <cell r="Q3780" t="str">
            <v>LX ACRYLIC</v>
          </cell>
          <cell r="R3780" t="str">
            <v>BIO-BASED HEAVY ACRYLIC</v>
          </cell>
          <cell r="S3780" t="str">
            <v>75ML POT</v>
          </cell>
          <cell r="T3780" t="str">
            <v>Série 2</v>
          </cell>
          <cell r="U3780" t="str">
            <v>X0470</v>
          </cell>
          <cell r="V3780" t="str">
            <v>10102100165317</v>
          </cell>
          <cell r="W3780" t="str">
            <v>32139000</v>
          </cell>
          <cell r="X3780" t="str">
            <v>FRANCE</v>
          </cell>
          <cell r="Y3780">
            <v>1</v>
          </cell>
        </row>
        <row r="3781">
          <cell r="A3781" t="str">
            <v>887452060406</v>
          </cell>
          <cell r="B3781" t="str">
            <v>4360320</v>
          </cell>
          <cell r="C3781" t="str">
            <v>LQX BIO-BASED HEAVY ACRYLIC 75ML BLEU DE PRUSSE (IMIT.)</v>
          </cell>
          <cell r="D3781">
            <v>90</v>
          </cell>
          <cell r="E3781"/>
          <cell r="F3781"/>
          <cell r="G3781" t="str">
            <v>LX BBS HV AC 75ML BLE PRUSSE I</v>
          </cell>
          <cell r="H3781" t="str">
            <v>LQX BIO-BASED HEAVY ACRYLIC 75ML PRUSSIAN BLUE HUE</v>
          </cell>
          <cell r="I3781" t="str">
            <v>LX BBS HV AC 75ML PRUS BL H    SP</v>
          </cell>
          <cell r="J3781">
            <v>10.18</v>
          </cell>
          <cell r="K3781">
            <v>10.18</v>
          </cell>
          <cell r="L3781">
            <v>0</v>
          </cell>
          <cell r="M3781" t="str">
            <v>Création 2024</v>
          </cell>
          <cell r="N3781"/>
          <cell r="O3781" t="str">
            <v>LIQUITEX</v>
          </cell>
          <cell r="P3781" t="str">
            <v>FINE ARTS</v>
          </cell>
          <cell r="Q3781" t="str">
            <v>LX ACRYLIC</v>
          </cell>
          <cell r="R3781" t="str">
            <v>BIO-BASED HEAVY ACRYLIC</v>
          </cell>
          <cell r="S3781" t="str">
            <v>75ML POT</v>
          </cell>
          <cell r="T3781" t="str">
            <v>Série 2</v>
          </cell>
          <cell r="U3781" t="str">
            <v>X0320</v>
          </cell>
          <cell r="V3781" t="str">
            <v>10102100165317</v>
          </cell>
          <cell r="W3781" t="str">
            <v>32139000</v>
          </cell>
          <cell r="X3781" t="str">
            <v>FRANCE</v>
          </cell>
          <cell r="Y3781">
            <v>1</v>
          </cell>
        </row>
        <row r="3782">
          <cell r="A3782" t="str">
            <v>887452060512</v>
          </cell>
          <cell r="B3782" t="str">
            <v>4360412</v>
          </cell>
          <cell r="C3782" t="str">
            <v>LQX BIO-BASED HEAVY ACRYLIC 75ML JAUNE MOYEN</v>
          </cell>
          <cell r="D3782">
            <v>90</v>
          </cell>
          <cell r="E3782"/>
          <cell r="F3782"/>
          <cell r="G3782" t="str">
            <v>LX BBS HV AC 75ML JNE MOY</v>
          </cell>
          <cell r="H3782" t="str">
            <v>LQX BIO-BASED HEAVY ACRYLIC 75ML YELLOW MEDIUM AZO</v>
          </cell>
          <cell r="I3782" t="str">
            <v>LX BBS HV AC 75ML YEL M AZO    SP</v>
          </cell>
          <cell r="J3782">
            <v>10.18</v>
          </cell>
          <cell r="K3782">
            <v>10.18</v>
          </cell>
          <cell r="L3782">
            <v>0</v>
          </cell>
          <cell r="M3782" t="str">
            <v>Création 2024</v>
          </cell>
          <cell r="N3782"/>
          <cell r="O3782" t="str">
            <v>LIQUITEX</v>
          </cell>
          <cell r="P3782" t="str">
            <v>FINE ARTS</v>
          </cell>
          <cell r="Q3782" t="str">
            <v>LX ACRYLIC</v>
          </cell>
          <cell r="R3782" t="str">
            <v>BIO-BASED HEAVY ACRYLIC</v>
          </cell>
          <cell r="S3782" t="str">
            <v>75ML POT</v>
          </cell>
          <cell r="T3782" t="str">
            <v>Série 2</v>
          </cell>
          <cell r="U3782" t="str">
            <v>X0412</v>
          </cell>
          <cell r="V3782" t="str">
            <v>10102100165317</v>
          </cell>
          <cell r="W3782" t="str">
            <v>32139000</v>
          </cell>
          <cell r="X3782" t="str">
            <v>FRANCE</v>
          </cell>
          <cell r="Y3782">
            <v>1</v>
          </cell>
        </row>
        <row r="3783">
          <cell r="A3783" t="str">
            <v>887452060369</v>
          </cell>
          <cell r="B3783" t="str">
            <v>4360601</v>
          </cell>
          <cell r="C3783" t="str">
            <v>LQX BIO-BASED HEAVY ACRYLIC 75ML JAUNE NAPLES (IMIT.)</v>
          </cell>
          <cell r="D3783">
            <v>90</v>
          </cell>
          <cell r="E3783"/>
          <cell r="F3783"/>
          <cell r="G3783" t="str">
            <v>LX BBS HV AC 75ML JNE NAPLE IM</v>
          </cell>
          <cell r="H3783" t="str">
            <v>LQX BIO-BASED HEAVY ACRYLIC 75ML NAPLES YELLOW HUE</v>
          </cell>
          <cell r="I3783" t="str">
            <v>LX BBS HV AC 75ML NAP YEL H    SP</v>
          </cell>
          <cell r="J3783">
            <v>10.18</v>
          </cell>
          <cell r="K3783">
            <v>10.18</v>
          </cell>
          <cell r="L3783">
            <v>0</v>
          </cell>
          <cell r="M3783" t="str">
            <v>Création 2024</v>
          </cell>
          <cell r="N3783"/>
          <cell r="O3783" t="str">
            <v>LIQUITEX</v>
          </cell>
          <cell r="P3783" t="str">
            <v>FINE ARTS</v>
          </cell>
          <cell r="Q3783" t="str">
            <v>LX ACRYLIC</v>
          </cell>
          <cell r="R3783" t="str">
            <v>BIO-BASED HEAVY ACRYLIC</v>
          </cell>
          <cell r="S3783" t="str">
            <v>75ML POT</v>
          </cell>
          <cell r="T3783" t="str">
            <v>Série 2</v>
          </cell>
          <cell r="U3783" t="str">
            <v>X0601</v>
          </cell>
          <cell r="V3783" t="str">
            <v>10102100165317</v>
          </cell>
          <cell r="W3783" t="str">
            <v>32139000</v>
          </cell>
          <cell r="X3783" t="str">
            <v>FRANCE</v>
          </cell>
          <cell r="Y3783">
            <v>1</v>
          </cell>
        </row>
        <row r="3784">
          <cell r="A3784" t="str">
            <v>887452060352</v>
          </cell>
          <cell r="B3784" t="str">
            <v>4360292</v>
          </cell>
          <cell r="C3784" t="str">
            <v>LQX BIO-BASED HEAVY ACRYLIC 75ML NAPHTOL CARMINE</v>
          </cell>
          <cell r="D3784">
            <v>90</v>
          </cell>
          <cell r="E3784"/>
          <cell r="F3784"/>
          <cell r="G3784" t="str">
            <v>LX BBS HV AC 75ML NAPH CARMIN</v>
          </cell>
          <cell r="H3784" t="str">
            <v>LQX BIO-BASED HEAVY ACRYLIC 75ML NAPHTHOL CRIMSON</v>
          </cell>
          <cell r="I3784" t="str">
            <v>LX BBS HV AC 75ML NAPHT CRIM   SP</v>
          </cell>
          <cell r="J3784">
            <v>10.18</v>
          </cell>
          <cell r="K3784">
            <v>10.18</v>
          </cell>
          <cell r="L3784">
            <v>0</v>
          </cell>
          <cell r="M3784" t="str">
            <v>Création 2024</v>
          </cell>
          <cell r="N3784"/>
          <cell r="O3784" t="str">
            <v>LIQUITEX</v>
          </cell>
          <cell r="P3784" t="str">
            <v>FINE ARTS</v>
          </cell>
          <cell r="Q3784" t="str">
            <v>LX ACRYLIC</v>
          </cell>
          <cell r="R3784" t="str">
            <v>BIO-BASED HEAVY ACRYLIC</v>
          </cell>
          <cell r="S3784" t="str">
            <v>75ML POT</v>
          </cell>
          <cell r="T3784" t="str">
            <v>Série 2</v>
          </cell>
          <cell r="U3784" t="str">
            <v>X0292</v>
          </cell>
          <cell r="V3784" t="str">
            <v>10102100165317</v>
          </cell>
          <cell r="W3784" t="str">
            <v>32139000</v>
          </cell>
          <cell r="X3784" t="str">
            <v>FRANCE</v>
          </cell>
          <cell r="Y3784">
            <v>1</v>
          </cell>
        </row>
        <row r="3785">
          <cell r="A3785" t="str">
            <v>887452060277</v>
          </cell>
          <cell r="B3785" t="str">
            <v>4360234</v>
          </cell>
          <cell r="C3785" t="str">
            <v>LQX BIO-BASED HEAVY ACRYLIC 75ML OR IRIDESCENT</v>
          </cell>
          <cell r="D3785">
            <v>90</v>
          </cell>
          <cell r="E3785"/>
          <cell r="F3785"/>
          <cell r="G3785" t="str">
            <v>LX BBS HV AC 75ML OR IRID</v>
          </cell>
          <cell r="H3785" t="str">
            <v>LQX BIO-BASED HEAVY ACRYLIC 75ML IRIDESCENT BRIGHT GOLD</v>
          </cell>
          <cell r="I3785" t="str">
            <v>LX BBS HV AC 75ML IRI BT GLD   SP</v>
          </cell>
          <cell r="J3785">
            <v>10.18</v>
          </cell>
          <cell r="K3785">
            <v>10.18</v>
          </cell>
          <cell r="L3785">
            <v>0</v>
          </cell>
          <cell r="M3785" t="str">
            <v>Création 2024</v>
          </cell>
          <cell r="N3785"/>
          <cell r="O3785" t="str">
            <v>LIQUITEX</v>
          </cell>
          <cell r="P3785" t="str">
            <v>FINE ARTS</v>
          </cell>
          <cell r="Q3785" t="str">
            <v>LX ACRYLIC</v>
          </cell>
          <cell r="R3785" t="str">
            <v>BIO-BASED HEAVY ACRYLIC</v>
          </cell>
          <cell r="S3785" t="str">
            <v>75ML POT</v>
          </cell>
          <cell r="T3785" t="str">
            <v>Série 2</v>
          </cell>
          <cell r="U3785" t="str">
            <v>X0234</v>
          </cell>
          <cell r="V3785" t="str">
            <v>10102100165317</v>
          </cell>
          <cell r="W3785" t="str">
            <v>32139000</v>
          </cell>
          <cell r="X3785" t="str">
            <v>FRANCE</v>
          </cell>
          <cell r="Y3785">
            <v>1</v>
          </cell>
        </row>
        <row r="3786">
          <cell r="A3786" t="str">
            <v>887452060246</v>
          </cell>
          <cell r="B3786" t="str">
            <v>4360186</v>
          </cell>
          <cell r="C3786" t="str">
            <v>LQX BIO-BASED HEAVY ACRYLIC 75ML POURPRE</v>
          </cell>
          <cell r="D3786">
            <v>90</v>
          </cell>
          <cell r="E3786"/>
          <cell r="F3786"/>
          <cell r="G3786" t="str">
            <v>LX BBS HV AC 75ML POURPRE</v>
          </cell>
          <cell r="H3786" t="str">
            <v>LQX BIO-BASED HEAVY ACRYLIC 75ML DIOXAZINE PURPLE</v>
          </cell>
          <cell r="I3786" t="str">
            <v>LX BBS HV AC 75ML DIOX PUR     SP</v>
          </cell>
          <cell r="J3786">
            <v>10.18</v>
          </cell>
          <cell r="K3786">
            <v>10.18</v>
          </cell>
          <cell r="L3786">
            <v>0</v>
          </cell>
          <cell r="M3786" t="str">
            <v>Création 2024</v>
          </cell>
          <cell r="N3786"/>
          <cell r="O3786" t="str">
            <v>LIQUITEX</v>
          </cell>
          <cell r="P3786" t="str">
            <v>FINE ARTS</v>
          </cell>
          <cell r="Q3786" t="str">
            <v>LX ACRYLIC</v>
          </cell>
          <cell r="R3786" t="str">
            <v>BIO-BASED HEAVY ACRYLIC</v>
          </cell>
          <cell r="S3786" t="str">
            <v>75ML POT</v>
          </cell>
          <cell r="T3786" t="str">
            <v>Série 2</v>
          </cell>
          <cell r="U3786" t="str">
            <v>X0186</v>
          </cell>
          <cell r="V3786" t="str">
            <v>10102100165317</v>
          </cell>
          <cell r="W3786" t="str">
            <v>32139000</v>
          </cell>
          <cell r="X3786" t="str">
            <v>FRANCE</v>
          </cell>
          <cell r="Y3786">
            <v>1</v>
          </cell>
        </row>
        <row r="3787">
          <cell r="A3787" t="str">
            <v>887452060253</v>
          </cell>
          <cell r="B3787" t="str">
            <v>4360450</v>
          </cell>
          <cell r="C3787" t="str">
            <v>LQX BIO-BASED HEAVY ACRYLIC 75ML VERT EMERAUDE</v>
          </cell>
          <cell r="D3787">
            <v>90</v>
          </cell>
          <cell r="E3787"/>
          <cell r="F3787"/>
          <cell r="G3787" t="str">
            <v>LX BBS HV AC 75ML VER EMER</v>
          </cell>
          <cell r="H3787" t="str">
            <v>LQX BIO-BASED HEAVY ACRYLIC 75ML EMERALD GREEN</v>
          </cell>
          <cell r="I3787" t="str">
            <v>LX BBS HV AC 75ML EMLD GRE     SP</v>
          </cell>
          <cell r="J3787">
            <v>10.18</v>
          </cell>
          <cell r="K3787">
            <v>10.18</v>
          </cell>
          <cell r="L3787">
            <v>0</v>
          </cell>
          <cell r="M3787" t="str">
            <v>Création 2024</v>
          </cell>
          <cell r="N3787"/>
          <cell r="O3787" t="str">
            <v>LIQUITEX</v>
          </cell>
          <cell r="P3787" t="str">
            <v>FINE ARTS</v>
          </cell>
          <cell r="Q3787" t="str">
            <v>LX ACRYLIC</v>
          </cell>
          <cell r="R3787" t="str">
            <v>BIO-BASED HEAVY ACRYLIC</v>
          </cell>
          <cell r="S3787" t="str">
            <v>75ML POT</v>
          </cell>
          <cell r="T3787" t="str">
            <v>Série 2</v>
          </cell>
          <cell r="U3787" t="str">
            <v>X0450</v>
          </cell>
          <cell r="V3787" t="str">
            <v>10102100165317</v>
          </cell>
          <cell r="W3787" t="str">
            <v>32139000</v>
          </cell>
          <cell r="X3787" t="str">
            <v>FRANCE</v>
          </cell>
          <cell r="Y3787">
            <v>1</v>
          </cell>
        </row>
        <row r="3788">
          <cell r="A3788" t="str">
            <v>887452060239</v>
          </cell>
          <cell r="B3788" t="str">
            <v>4360166</v>
          </cell>
          <cell r="C3788" t="str">
            <v>LQX BIO-BASED HEAVY ACRYLIC 75ML VERT OXYDE CHROME</v>
          </cell>
          <cell r="D3788">
            <v>90</v>
          </cell>
          <cell r="E3788"/>
          <cell r="F3788"/>
          <cell r="G3788" t="str">
            <v>LX BBS HV AC 75ML VER OX CHR</v>
          </cell>
          <cell r="H3788" t="str">
            <v>LQX BIO-BASED HEAVY ACRYLIC 75ML CHROMIUM OXIDE GREEN</v>
          </cell>
          <cell r="I3788" t="str">
            <v>LX BBS HV AC 75ML CHRO OI GRE  SP</v>
          </cell>
          <cell r="J3788">
            <v>10.18</v>
          </cell>
          <cell r="K3788">
            <v>10.18</v>
          </cell>
          <cell r="L3788">
            <v>0</v>
          </cell>
          <cell r="M3788" t="str">
            <v>Création 2024</v>
          </cell>
          <cell r="N3788"/>
          <cell r="O3788" t="str">
            <v>LIQUITEX</v>
          </cell>
          <cell r="P3788" t="str">
            <v>FINE ARTS</v>
          </cell>
          <cell r="Q3788" t="str">
            <v>LX ACRYLIC</v>
          </cell>
          <cell r="R3788" t="str">
            <v>BIO-BASED HEAVY ACRYLIC</v>
          </cell>
          <cell r="S3788" t="str">
            <v>75ML POT</v>
          </cell>
          <cell r="T3788" t="str">
            <v>Série 2</v>
          </cell>
          <cell r="U3788" t="str">
            <v>X0166</v>
          </cell>
          <cell r="V3788" t="str">
            <v>10102100165317</v>
          </cell>
          <cell r="W3788" t="str">
            <v>32139000</v>
          </cell>
          <cell r="X3788" t="str">
            <v>FRANCE</v>
          </cell>
          <cell r="Y3788">
            <v>1</v>
          </cell>
        </row>
        <row r="3789">
          <cell r="A3789" t="str">
            <v>887452060420</v>
          </cell>
          <cell r="B3789" t="str">
            <v>4360110</v>
          </cell>
          <cell r="C3789" t="str">
            <v>LQX BIO-BASED HEAVY ACRYLIC 75ML ACRA CRAMOISI</v>
          </cell>
          <cell r="D3789">
            <v>90</v>
          </cell>
          <cell r="E3789"/>
          <cell r="F3789"/>
          <cell r="G3789" t="str">
            <v>LX BBS HV AC 75ML ACRA CRAM</v>
          </cell>
          <cell r="H3789" t="str">
            <v>LQX BIO-BASED HEAVY ACRYLIC 75ML QUINACRIDONE CRIMSON</v>
          </cell>
          <cell r="I3789" t="str">
            <v>LX BBS HV AC 75ML QUINA CRIM   SP</v>
          </cell>
          <cell r="J3789">
            <v>12.42</v>
          </cell>
          <cell r="K3789">
            <v>12.42</v>
          </cell>
          <cell r="L3789">
            <v>0</v>
          </cell>
          <cell r="M3789" t="str">
            <v>Création 2024</v>
          </cell>
          <cell r="N3789"/>
          <cell r="O3789" t="str">
            <v>LIQUITEX</v>
          </cell>
          <cell r="P3789" t="str">
            <v>FINE ARTS</v>
          </cell>
          <cell r="Q3789" t="str">
            <v>LX ACRYLIC</v>
          </cell>
          <cell r="R3789" t="str">
            <v>BIO-BASED HEAVY ACRYLIC</v>
          </cell>
          <cell r="S3789" t="str">
            <v>75ML POT</v>
          </cell>
          <cell r="T3789" t="str">
            <v>Série 3</v>
          </cell>
          <cell r="U3789" t="str">
            <v>X0110</v>
          </cell>
          <cell r="V3789" t="str">
            <v>10102100165317</v>
          </cell>
          <cell r="W3789" t="str">
            <v>32139000</v>
          </cell>
          <cell r="X3789" t="str">
            <v>FRANCE</v>
          </cell>
          <cell r="Y3789">
            <v>1</v>
          </cell>
        </row>
        <row r="3790">
          <cell r="A3790" t="str">
            <v>887452060208</v>
          </cell>
          <cell r="B3790" t="str">
            <v>4360889</v>
          </cell>
          <cell r="C3790" t="str">
            <v>LQX BIO-BASED HEAVY ACRYLIC 75ML JAUNE CLAIR SANS CADMIUM</v>
          </cell>
          <cell r="D3790">
            <v>90</v>
          </cell>
          <cell r="E3790"/>
          <cell r="F3790"/>
          <cell r="G3790" t="str">
            <v>LX BBS HV AC 75ML CD FREE YL</v>
          </cell>
          <cell r="H3790" t="str">
            <v>LQX BIO-BASED HEAVY ACRYLIC 75ML CADMIUM-FREE YELLOW LIGHT</v>
          </cell>
          <cell r="I3790" t="str">
            <v>LX BBS HV AC 75ML CD-FR YEL LT SP</v>
          </cell>
          <cell r="J3790">
            <v>12.42</v>
          </cell>
          <cell r="K3790">
            <v>12.42</v>
          </cell>
          <cell r="L3790">
            <v>0</v>
          </cell>
          <cell r="M3790" t="str">
            <v>Création 2024</v>
          </cell>
          <cell r="N3790"/>
          <cell r="O3790" t="str">
            <v>LIQUITEX</v>
          </cell>
          <cell r="P3790" t="str">
            <v>FINE ARTS</v>
          </cell>
          <cell r="Q3790" t="str">
            <v>LX ACRYLIC</v>
          </cell>
          <cell r="R3790" t="str">
            <v>BIO-BASED HEAVY ACRYLIC</v>
          </cell>
          <cell r="S3790" t="str">
            <v>75ML POT</v>
          </cell>
          <cell r="T3790" t="str">
            <v>Série 3</v>
          </cell>
          <cell r="U3790" t="str">
            <v>X0889</v>
          </cell>
          <cell r="V3790" t="str">
            <v>10102100165317</v>
          </cell>
          <cell r="W3790" t="str">
            <v>32139000</v>
          </cell>
          <cell r="X3790" t="str">
            <v>FRANCE</v>
          </cell>
          <cell r="Y3790">
            <v>1</v>
          </cell>
        </row>
        <row r="3791">
          <cell r="A3791" t="str">
            <v>887452060215</v>
          </cell>
          <cell r="B3791" t="str">
            <v>4360890</v>
          </cell>
          <cell r="C3791" t="str">
            <v>LQX BIO-BASED HEAVY ACRYLIC 75ML JAUNE MOYEN SANS CADMIUM</v>
          </cell>
          <cell r="D3791">
            <v>90</v>
          </cell>
          <cell r="E3791"/>
          <cell r="F3791"/>
          <cell r="G3791" t="str">
            <v>LX BBS HV AC 75ML CD F YM</v>
          </cell>
          <cell r="H3791" t="str">
            <v>LQX BIO-BASED HEAVY ACRYLIC 75ML CADMIUM-FREE YELLOW MEDIUM</v>
          </cell>
          <cell r="I3791" t="str">
            <v>LX BBS HV AC 75ML CD-FR YEL M  SP</v>
          </cell>
          <cell r="J3791">
            <v>12.42</v>
          </cell>
          <cell r="K3791">
            <v>12.42</v>
          </cell>
          <cell r="L3791">
            <v>0</v>
          </cell>
          <cell r="M3791" t="str">
            <v>Création 2024</v>
          </cell>
          <cell r="N3791"/>
          <cell r="O3791" t="str">
            <v>LIQUITEX</v>
          </cell>
          <cell r="P3791" t="str">
            <v>FINE ARTS</v>
          </cell>
          <cell r="Q3791" t="str">
            <v>LX ACRYLIC</v>
          </cell>
          <cell r="R3791" t="str">
            <v>BIO-BASED HEAVY ACRYLIC</v>
          </cell>
          <cell r="S3791" t="str">
            <v>75ML POT</v>
          </cell>
          <cell r="T3791" t="str">
            <v>Série 3</v>
          </cell>
          <cell r="U3791" t="str">
            <v>X0890</v>
          </cell>
          <cell r="V3791" t="str">
            <v>10102100165317</v>
          </cell>
          <cell r="W3791" t="str">
            <v>32139000</v>
          </cell>
          <cell r="X3791" t="str">
            <v>FRANCE</v>
          </cell>
          <cell r="Y3791">
            <v>1</v>
          </cell>
        </row>
        <row r="3792">
          <cell r="A3792" t="str">
            <v>887452060413</v>
          </cell>
          <cell r="B3792" t="str">
            <v>4360323</v>
          </cell>
          <cell r="C3792" t="str">
            <v>LQX BIO-BASED HEAVY ACRYLIC 75ML ORANGE PYRROLE</v>
          </cell>
          <cell r="D3792">
            <v>90</v>
          </cell>
          <cell r="E3792"/>
          <cell r="F3792"/>
          <cell r="G3792" t="str">
            <v>LX BBS HV AC 75ML OGE PYRROLE</v>
          </cell>
          <cell r="H3792" t="str">
            <v>LQX BIO-BASED HEAVY ACRYLIC 75ML PYRROLE ORANGE</v>
          </cell>
          <cell r="I3792" t="str">
            <v>LX BBS HV AC 75ML PYR ORA      SP</v>
          </cell>
          <cell r="J3792">
            <v>15.2</v>
          </cell>
          <cell r="K3792">
            <v>15.2</v>
          </cell>
          <cell r="L3792">
            <v>0</v>
          </cell>
          <cell r="M3792" t="str">
            <v>Création 2024</v>
          </cell>
          <cell r="N3792"/>
          <cell r="O3792" t="str">
            <v>LIQUITEX</v>
          </cell>
          <cell r="P3792" t="str">
            <v>FINE ARTS</v>
          </cell>
          <cell r="Q3792" t="str">
            <v>LX ACRYLIC</v>
          </cell>
          <cell r="R3792" t="str">
            <v>BIO-BASED HEAVY ACRYLIC</v>
          </cell>
          <cell r="S3792" t="str">
            <v>75ML POT</v>
          </cell>
          <cell r="T3792" t="str">
            <v>Série 4</v>
          </cell>
          <cell r="U3792" t="str">
            <v>X0323</v>
          </cell>
          <cell r="V3792" t="str">
            <v>10102100165317</v>
          </cell>
          <cell r="W3792" t="str">
            <v>32139000</v>
          </cell>
          <cell r="X3792" t="str">
            <v>FRANCE</v>
          </cell>
          <cell r="Y3792">
            <v>1</v>
          </cell>
        </row>
        <row r="3793">
          <cell r="A3793" t="str">
            <v>887452060178</v>
          </cell>
          <cell r="B3793" t="str">
            <v>4360892</v>
          </cell>
          <cell r="C3793" t="str">
            <v>LQX BIO-BASED HEAVY ACRYLIC 75ML ORANGE SANS CADMIUM</v>
          </cell>
          <cell r="D3793">
            <v>90</v>
          </cell>
          <cell r="E3793"/>
          <cell r="F3793"/>
          <cell r="G3793" t="str">
            <v>LX BBS HV AC 75ML CD F OGE</v>
          </cell>
          <cell r="H3793" t="str">
            <v>LQX BIO-BASED HEAVY ACRYLIC 75ML CADMIUM-FREE ORANGE</v>
          </cell>
          <cell r="I3793" t="str">
            <v>LX BBS HV AC 75ML CD-FR ORA    SP</v>
          </cell>
          <cell r="J3793">
            <v>15.2</v>
          </cell>
          <cell r="K3793">
            <v>15.2</v>
          </cell>
          <cell r="L3793">
            <v>0</v>
          </cell>
          <cell r="M3793" t="str">
            <v>Création 2024</v>
          </cell>
          <cell r="N3793"/>
          <cell r="O3793" t="str">
            <v>LIQUITEX</v>
          </cell>
          <cell r="P3793" t="str">
            <v>FINE ARTS</v>
          </cell>
          <cell r="Q3793" t="str">
            <v>LX ACRYLIC</v>
          </cell>
          <cell r="R3793" t="str">
            <v>BIO-BASED HEAVY ACRYLIC</v>
          </cell>
          <cell r="S3793" t="str">
            <v>75ML POT</v>
          </cell>
          <cell r="T3793" t="str">
            <v>Série 4</v>
          </cell>
          <cell r="U3793" t="str">
            <v>X0892</v>
          </cell>
          <cell r="V3793" t="str">
            <v>10102100165317</v>
          </cell>
          <cell r="W3793" t="str">
            <v>32139000</v>
          </cell>
          <cell r="X3793" t="str">
            <v>FRANCE</v>
          </cell>
          <cell r="Y3793">
            <v>1</v>
          </cell>
        </row>
        <row r="3794">
          <cell r="A3794" t="str">
            <v>887452060185</v>
          </cell>
          <cell r="B3794" t="str">
            <v>4360893</v>
          </cell>
          <cell r="C3794" t="str">
            <v>LQX BIO-BASED HEAVY ACRYLIC 75ML ROUGE CLAIR SANS CADMIUM</v>
          </cell>
          <cell r="D3794">
            <v>90</v>
          </cell>
          <cell r="E3794"/>
          <cell r="F3794"/>
          <cell r="G3794" t="str">
            <v>LX BBS HV AC 75ML CD F RED L</v>
          </cell>
          <cell r="H3794" t="str">
            <v>LQX BIO-BASED HEAVY ACRYLIC 75ML CADMIUM-FREE RED LIGHT</v>
          </cell>
          <cell r="I3794" t="str">
            <v>LX BBS HV AC 75ML CD-FR RED LT SP</v>
          </cell>
          <cell r="J3794">
            <v>16.690000000000001</v>
          </cell>
          <cell r="K3794">
            <v>16.690000000000001</v>
          </cell>
          <cell r="L3794">
            <v>0</v>
          </cell>
          <cell r="M3794" t="str">
            <v>Création 2024</v>
          </cell>
          <cell r="N3794"/>
          <cell r="O3794" t="str">
            <v>LIQUITEX</v>
          </cell>
          <cell r="P3794" t="str">
            <v>FINE ARTS</v>
          </cell>
          <cell r="Q3794" t="str">
            <v>LX ACRYLIC</v>
          </cell>
          <cell r="R3794" t="str">
            <v>BIO-BASED HEAVY ACRYLIC</v>
          </cell>
          <cell r="S3794" t="str">
            <v>75ML POT</v>
          </cell>
          <cell r="T3794" t="str">
            <v>Série 5</v>
          </cell>
          <cell r="U3794" t="str">
            <v>X0893</v>
          </cell>
          <cell r="V3794" t="str">
            <v>10102100165317</v>
          </cell>
          <cell r="W3794" t="str">
            <v>32139000</v>
          </cell>
          <cell r="X3794" t="str">
            <v>FRANCE</v>
          </cell>
          <cell r="Y3794">
            <v>1</v>
          </cell>
        </row>
        <row r="3795">
          <cell r="A3795" t="str">
            <v>887452060192</v>
          </cell>
          <cell r="B3795" t="str">
            <v>4360894</v>
          </cell>
          <cell r="C3795" t="str">
            <v>LQX BIO-BASED HEAVY ACRYLIC 75ML ROUGE MOYEN SANS CADMIUM</v>
          </cell>
          <cell r="D3795">
            <v>90</v>
          </cell>
          <cell r="E3795"/>
          <cell r="F3795"/>
          <cell r="G3795" t="str">
            <v>LX BBS HV AC 75ML CD F RED M</v>
          </cell>
          <cell r="H3795" t="str">
            <v>LQX BIO-BASED HEAVY ACRYLIC 75ML CADMIUM-FREE RED MEDIUM</v>
          </cell>
          <cell r="I3795" t="str">
            <v>LX BBS HV AC 75ML CD-FR RED M  SP</v>
          </cell>
          <cell r="J3795">
            <v>16.690000000000001</v>
          </cell>
          <cell r="K3795">
            <v>16.690000000000001</v>
          </cell>
          <cell r="L3795">
            <v>0</v>
          </cell>
          <cell r="M3795" t="str">
            <v>Création 2024</v>
          </cell>
          <cell r="N3795"/>
          <cell r="O3795" t="str">
            <v>LIQUITEX</v>
          </cell>
          <cell r="P3795" t="str">
            <v>FINE ARTS</v>
          </cell>
          <cell r="Q3795" t="str">
            <v>LX ACRYLIC</v>
          </cell>
          <cell r="R3795" t="str">
            <v>BIO-BASED HEAVY ACRYLIC</v>
          </cell>
          <cell r="S3795" t="str">
            <v>75ML POT</v>
          </cell>
          <cell r="T3795" t="str">
            <v>Série 5</v>
          </cell>
          <cell r="U3795" t="str">
            <v>X0894</v>
          </cell>
          <cell r="V3795" t="str">
            <v>10102100165317</v>
          </cell>
          <cell r="W3795" t="str">
            <v>32139000</v>
          </cell>
          <cell r="X3795" t="str">
            <v>FRANCE</v>
          </cell>
          <cell r="Y3795">
            <v>1</v>
          </cell>
        </row>
        <row r="3796">
          <cell r="A3796" t="str">
            <v>887452060543</v>
          </cell>
          <cell r="B3796" t="str">
            <v>3699452</v>
          </cell>
          <cell r="C3796" t="str">
            <v>LQX BIO-BASED HEAVY ACRYLIC 4X75ML SET EXPLORATION</v>
          </cell>
          <cell r="D3796">
            <v>90</v>
          </cell>
          <cell r="E3796"/>
          <cell r="F3796"/>
          <cell r="G3796" t="str">
            <v>LX BBS HV AC 4X75ML SET EXPLOR</v>
          </cell>
          <cell r="H3796" t="str">
            <v>LQX BIO-BASED HEAVY ACRYLIC 4X75ML SET EXPLORE</v>
          </cell>
          <cell r="I3796" t="str">
            <v>LX BBS HV AC 4X75ML SET EXPLOR SP</v>
          </cell>
          <cell r="J3796">
            <v>28.19</v>
          </cell>
          <cell r="K3796">
            <v>28.19</v>
          </cell>
          <cell r="L3796">
            <v>0</v>
          </cell>
          <cell r="M3796" t="str">
            <v>Création 2024</v>
          </cell>
          <cell r="N3796"/>
          <cell r="O3796" t="str">
            <v>LIQUITEX</v>
          </cell>
          <cell r="P3796" t="str">
            <v>FINE ARTS</v>
          </cell>
          <cell r="Q3796" t="str">
            <v>LX ACRYLIC</v>
          </cell>
          <cell r="R3796" t="str">
            <v>BIO-BASED HEAVY ACRYLIC</v>
          </cell>
          <cell r="S3796" t="str">
            <v>SET</v>
          </cell>
          <cell r="T3796" t="str">
            <v>No serie</v>
          </cell>
          <cell r="U3796" t="str">
            <v>NU</v>
          </cell>
          <cell r="V3796" t="str">
            <v>10102100165831</v>
          </cell>
          <cell r="W3796" t="str">
            <v>32139000</v>
          </cell>
          <cell r="X3796" t="str">
            <v>FRANCE</v>
          </cell>
          <cell r="Y3796">
            <v>1</v>
          </cell>
        </row>
        <row r="3797">
          <cell r="A3797" t="str">
            <v>887452060536</v>
          </cell>
          <cell r="B3797" t="str">
            <v>3699451</v>
          </cell>
          <cell r="C3797" t="str">
            <v>LQX BIO-BASED HEAVY ACRYLIC 4X75ML SET MIXING</v>
          </cell>
          <cell r="D3797">
            <v>90</v>
          </cell>
          <cell r="E3797"/>
          <cell r="F3797"/>
          <cell r="G3797" t="str">
            <v>LX BBS HV AC 4X75ML SET MIXG</v>
          </cell>
          <cell r="H3797" t="str">
            <v>LQX BIO-BASED HEAVY ACRYLIC 4X75ML SET MIXING</v>
          </cell>
          <cell r="I3797" t="str">
            <v>LX BBS HV AC 4X75ML SET MIXG   SP</v>
          </cell>
          <cell r="J3797">
            <v>34.43</v>
          </cell>
          <cell r="K3797">
            <v>34.43</v>
          </cell>
          <cell r="L3797">
            <v>0</v>
          </cell>
          <cell r="M3797" t="str">
            <v>Création 2024</v>
          </cell>
          <cell r="N3797"/>
          <cell r="O3797" t="str">
            <v>LIQUITEX</v>
          </cell>
          <cell r="P3797" t="str">
            <v>FINE ARTS</v>
          </cell>
          <cell r="Q3797" t="str">
            <v>LX ACRYLIC</v>
          </cell>
          <cell r="R3797" t="str">
            <v>BIO-BASED HEAVY ACRYLIC</v>
          </cell>
          <cell r="S3797" t="str">
            <v>SET</v>
          </cell>
          <cell r="T3797" t="str">
            <v>No serie</v>
          </cell>
          <cell r="U3797" t="str">
            <v>NU</v>
          </cell>
          <cell r="V3797" t="str">
            <v>10102100165831</v>
          </cell>
          <cell r="W3797" t="str">
            <v>32139000</v>
          </cell>
          <cell r="X3797" t="str">
            <v>FRANCE</v>
          </cell>
          <cell r="Y3797">
            <v>1</v>
          </cell>
        </row>
        <row r="3798">
          <cell r="A3798" t="str">
            <v>887452061014</v>
          </cell>
          <cell r="B3798" t="str">
            <v>1209</v>
          </cell>
          <cell r="C3798" t="str">
            <v>LQX BIO-BASED MEDIUM 250ML BRILLANT GEL</v>
          </cell>
          <cell r="D3798">
            <v>90</v>
          </cell>
          <cell r="E3798"/>
          <cell r="F3798"/>
          <cell r="G3798" t="str">
            <v>LX BBS M 250ML BRIL GEL</v>
          </cell>
          <cell r="H3798" t="str">
            <v>LQX BIO-BASED MEDIUM 250ML GLOSS GEL</v>
          </cell>
          <cell r="I3798" t="str">
            <v>LX BBS M 250ML GLS GEL         SP</v>
          </cell>
          <cell r="J3798">
            <v>11.89</v>
          </cell>
          <cell r="K3798">
            <v>11.89</v>
          </cell>
          <cell r="L3798">
            <v>0</v>
          </cell>
          <cell r="M3798" t="str">
            <v>Création 2024</v>
          </cell>
          <cell r="N3798"/>
          <cell r="O3798" t="str">
            <v>LIQUITEX</v>
          </cell>
          <cell r="P3798" t="str">
            <v>FINE ARTS</v>
          </cell>
          <cell r="Q3798" t="str">
            <v>LX ACRYLIC</v>
          </cell>
          <cell r="R3798" t="str">
            <v>BIO-BASED MEDIUM</v>
          </cell>
          <cell r="S3798" t="str">
            <v>250ML POT</v>
          </cell>
          <cell r="T3798" t="str">
            <v>No serie</v>
          </cell>
          <cell r="U3798" t="str">
            <v>NU</v>
          </cell>
          <cell r="V3798" t="str">
            <v>10102100166331</v>
          </cell>
          <cell r="W3798" t="str">
            <v>32139000</v>
          </cell>
          <cell r="X3798" t="str">
            <v>FRANCE</v>
          </cell>
          <cell r="Y3798">
            <v>1</v>
          </cell>
        </row>
        <row r="3799">
          <cell r="A3799" t="str">
            <v>887452060994</v>
          </cell>
          <cell r="B3799" t="str">
            <v>1009</v>
          </cell>
          <cell r="C3799" t="str">
            <v>LQX BIO-BASED MEDIUM 250ML BRILLANT MEDIUM</v>
          </cell>
          <cell r="D3799">
            <v>90</v>
          </cell>
          <cell r="E3799"/>
          <cell r="F3799"/>
          <cell r="G3799" t="str">
            <v>LX BBS M 250ML BRIL M</v>
          </cell>
          <cell r="H3799" t="str">
            <v>LQX BIO-BASED MEDIUM 250ML GLOSS MEDIUM</v>
          </cell>
          <cell r="I3799" t="str">
            <v>LX BBS M 250ML GLS M           SP</v>
          </cell>
          <cell r="J3799">
            <v>11.89</v>
          </cell>
          <cell r="K3799">
            <v>11.89</v>
          </cell>
          <cell r="L3799">
            <v>0</v>
          </cell>
          <cell r="M3799" t="str">
            <v>Création 2024</v>
          </cell>
          <cell r="N3799"/>
          <cell r="O3799" t="str">
            <v>LIQUITEX</v>
          </cell>
          <cell r="P3799" t="str">
            <v>FINE ARTS</v>
          </cell>
          <cell r="Q3799" t="str">
            <v>LX ACRYLIC</v>
          </cell>
          <cell r="R3799" t="str">
            <v>BIO-BASED MEDIUM</v>
          </cell>
          <cell r="S3799" t="str">
            <v>250ML POT</v>
          </cell>
          <cell r="T3799" t="str">
            <v>No serie</v>
          </cell>
          <cell r="U3799" t="str">
            <v>NU</v>
          </cell>
          <cell r="V3799" t="str">
            <v>10102100166331</v>
          </cell>
          <cell r="W3799" t="str">
            <v>32139000</v>
          </cell>
          <cell r="X3799" t="str">
            <v>FRANCE</v>
          </cell>
          <cell r="Y3799">
            <v>1</v>
          </cell>
        </row>
        <row r="3800">
          <cell r="A3800" t="str">
            <v>887452061021</v>
          </cell>
          <cell r="B3800" t="str">
            <v>1309</v>
          </cell>
          <cell r="C3800" t="str">
            <v>LQX BIO-BASED MEDIUM 250ML MAT GEL</v>
          </cell>
          <cell r="D3800">
            <v>90</v>
          </cell>
          <cell r="E3800"/>
          <cell r="F3800"/>
          <cell r="G3800" t="str">
            <v>LX BBS M 250ML MAT GEL</v>
          </cell>
          <cell r="H3800" t="str">
            <v>LQX BIO-BASED MEDIUM 250ML MATTE GEL</v>
          </cell>
          <cell r="I3800" t="str">
            <v>LX BBS M 250ML MAT GEL         SP</v>
          </cell>
          <cell r="J3800">
            <v>11.89</v>
          </cell>
          <cell r="K3800">
            <v>11.89</v>
          </cell>
          <cell r="L3800">
            <v>0</v>
          </cell>
          <cell r="M3800" t="str">
            <v>Création 2024</v>
          </cell>
          <cell r="N3800"/>
          <cell r="O3800" t="str">
            <v>LIQUITEX</v>
          </cell>
          <cell r="P3800" t="str">
            <v>FINE ARTS</v>
          </cell>
          <cell r="Q3800" t="str">
            <v>LX ACRYLIC</v>
          </cell>
          <cell r="R3800" t="str">
            <v>BIO-BASED MEDIUM</v>
          </cell>
          <cell r="S3800" t="str">
            <v>250ML POT</v>
          </cell>
          <cell r="T3800" t="str">
            <v>No serie</v>
          </cell>
          <cell r="U3800" t="str">
            <v>NU</v>
          </cell>
          <cell r="V3800" t="str">
            <v>10102100166331</v>
          </cell>
          <cell r="W3800" t="str">
            <v>32139000</v>
          </cell>
          <cell r="X3800" t="str">
            <v>FRANCE</v>
          </cell>
          <cell r="Y3800">
            <v>1</v>
          </cell>
        </row>
        <row r="3801">
          <cell r="A3801" t="str">
            <v>887452061007</v>
          </cell>
          <cell r="B3801" t="str">
            <v>1109</v>
          </cell>
          <cell r="C3801" t="str">
            <v>LQX BIO-BASED MEDIUM 250ML MAT MEDIUM</v>
          </cell>
          <cell r="D3801">
            <v>90</v>
          </cell>
          <cell r="E3801"/>
          <cell r="F3801"/>
          <cell r="G3801" t="str">
            <v>LX BBS M 250ML MAT M</v>
          </cell>
          <cell r="H3801" t="str">
            <v>LQX BIO-BASED MEDIUM 250ML MATTE MEDIUM</v>
          </cell>
          <cell r="I3801" t="str">
            <v>LX BBS M 250ML MAT M           SP</v>
          </cell>
          <cell r="J3801">
            <v>11.89</v>
          </cell>
          <cell r="K3801">
            <v>11.89</v>
          </cell>
          <cell r="L3801">
            <v>0</v>
          </cell>
          <cell r="M3801" t="str">
            <v>Création 2024</v>
          </cell>
          <cell r="N3801"/>
          <cell r="O3801" t="str">
            <v>LIQUITEX</v>
          </cell>
          <cell r="P3801" t="str">
            <v>FINE ARTS</v>
          </cell>
          <cell r="Q3801" t="str">
            <v>LX ACRYLIC</v>
          </cell>
          <cell r="R3801" t="str">
            <v>BIO-BASED MEDIUM</v>
          </cell>
          <cell r="S3801" t="str">
            <v>250ML POT</v>
          </cell>
          <cell r="T3801" t="str">
            <v>No serie</v>
          </cell>
          <cell r="U3801" t="str">
            <v>NU</v>
          </cell>
          <cell r="V3801" t="str">
            <v>10102100166331</v>
          </cell>
          <cell r="W3801" t="str">
            <v>32139000</v>
          </cell>
          <cell r="X3801" t="str">
            <v>FRANCE</v>
          </cell>
          <cell r="Y3801">
            <v>1</v>
          </cell>
        </row>
        <row r="3802">
          <cell r="A3802" t="str">
            <v>887452061052</v>
          </cell>
          <cell r="B3802" t="str">
            <v>1217</v>
          </cell>
          <cell r="C3802" t="str">
            <v>LQX BIO-BASED MEDIUM 500ML BRILLANT GEL</v>
          </cell>
          <cell r="D3802">
            <v>90</v>
          </cell>
          <cell r="E3802"/>
          <cell r="F3802"/>
          <cell r="G3802" t="str">
            <v>LX BBS M 500ML BRIL GEL</v>
          </cell>
          <cell r="H3802" t="str">
            <v>LQX BIO-BASED MEDIUM 500ML GLOSS GEL</v>
          </cell>
          <cell r="I3802" t="str">
            <v>LX BBS M 500ML GLS GEL         SP</v>
          </cell>
          <cell r="J3802">
            <v>19.16</v>
          </cell>
          <cell r="K3802">
            <v>19.16</v>
          </cell>
          <cell r="L3802">
            <v>0</v>
          </cell>
          <cell r="M3802" t="str">
            <v>Création 2024</v>
          </cell>
          <cell r="N3802"/>
          <cell r="O3802" t="str">
            <v>LIQUITEX</v>
          </cell>
          <cell r="P3802" t="str">
            <v>FINE ARTS</v>
          </cell>
          <cell r="Q3802" t="str">
            <v>LX ACRYLIC</v>
          </cell>
          <cell r="R3802" t="str">
            <v>BIO-BASED MEDIUM</v>
          </cell>
          <cell r="S3802" t="str">
            <v>500ML POT</v>
          </cell>
          <cell r="T3802" t="str">
            <v>No serie</v>
          </cell>
          <cell r="U3802" t="str">
            <v>NU</v>
          </cell>
          <cell r="V3802" t="str">
            <v>10102100166335</v>
          </cell>
          <cell r="W3802" t="str">
            <v>32139000</v>
          </cell>
          <cell r="X3802" t="str">
            <v>FRANCE</v>
          </cell>
          <cell r="Y3802">
            <v>1</v>
          </cell>
        </row>
        <row r="3803">
          <cell r="A3803" t="str">
            <v>887452061038</v>
          </cell>
          <cell r="B3803" t="str">
            <v>1017</v>
          </cell>
          <cell r="C3803" t="str">
            <v>LQX BIO-BASED MEDIUM 500ML BRILLANT MEDIUM</v>
          </cell>
          <cell r="D3803">
            <v>90</v>
          </cell>
          <cell r="E3803"/>
          <cell r="F3803"/>
          <cell r="G3803" t="str">
            <v>LX BBS M 500ML BRIL M</v>
          </cell>
          <cell r="H3803" t="str">
            <v>LQX BIO-BASED MEDIUM 500ML GLOSS MEDIUM</v>
          </cell>
          <cell r="I3803" t="str">
            <v>LX BBS M 500ML GLS M           SP</v>
          </cell>
          <cell r="J3803">
            <v>19.16</v>
          </cell>
          <cell r="K3803">
            <v>19.16</v>
          </cell>
          <cell r="L3803">
            <v>0</v>
          </cell>
          <cell r="M3803" t="str">
            <v>Création 2024</v>
          </cell>
          <cell r="N3803"/>
          <cell r="O3803" t="str">
            <v>LIQUITEX</v>
          </cell>
          <cell r="P3803" t="str">
            <v>FINE ARTS</v>
          </cell>
          <cell r="Q3803" t="str">
            <v>LX ACRYLIC</v>
          </cell>
          <cell r="R3803" t="str">
            <v>BIO-BASED MEDIUM</v>
          </cell>
          <cell r="S3803" t="str">
            <v>500ML POT</v>
          </cell>
          <cell r="T3803" t="str">
            <v>No serie</v>
          </cell>
          <cell r="U3803" t="str">
            <v>NU</v>
          </cell>
          <cell r="V3803" t="str">
            <v>10102100166335</v>
          </cell>
          <cell r="W3803" t="str">
            <v>32139000</v>
          </cell>
          <cell r="X3803" t="str">
            <v>FRANCE</v>
          </cell>
          <cell r="Y3803">
            <v>1</v>
          </cell>
        </row>
        <row r="3804">
          <cell r="A3804" t="str">
            <v>887452061069</v>
          </cell>
          <cell r="B3804" t="str">
            <v>1317</v>
          </cell>
          <cell r="C3804" t="str">
            <v>LQX BIO-BASED MEDIUM 500ML MAT GEL</v>
          </cell>
          <cell r="D3804">
            <v>90</v>
          </cell>
          <cell r="E3804"/>
          <cell r="F3804"/>
          <cell r="G3804" t="str">
            <v>LX BBS M 500ML MAT GEL</v>
          </cell>
          <cell r="H3804" t="str">
            <v>LQX BIO-BASED MEDIUM 500ML MATTE GEL</v>
          </cell>
          <cell r="I3804" t="str">
            <v>LX BBS M 500ML MAT GEL         SP</v>
          </cell>
          <cell r="J3804">
            <v>19.16</v>
          </cell>
          <cell r="K3804">
            <v>19.16</v>
          </cell>
          <cell r="L3804">
            <v>0</v>
          </cell>
          <cell r="M3804" t="str">
            <v>Création 2024</v>
          </cell>
          <cell r="N3804"/>
          <cell r="O3804" t="str">
            <v>LIQUITEX</v>
          </cell>
          <cell r="P3804" t="str">
            <v>FINE ARTS</v>
          </cell>
          <cell r="Q3804" t="str">
            <v>LX ACRYLIC</v>
          </cell>
          <cell r="R3804" t="str">
            <v>BIO-BASED MEDIUM</v>
          </cell>
          <cell r="S3804" t="str">
            <v>500ML POT</v>
          </cell>
          <cell r="T3804" t="str">
            <v>No serie</v>
          </cell>
          <cell r="U3804" t="str">
            <v>NU</v>
          </cell>
          <cell r="V3804" t="str">
            <v>10102100166335</v>
          </cell>
          <cell r="W3804" t="str">
            <v>32139000</v>
          </cell>
          <cell r="X3804" t="str">
            <v>FRANCE</v>
          </cell>
          <cell r="Y3804">
            <v>1</v>
          </cell>
        </row>
        <row r="3805">
          <cell r="A3805" t="str">
            <v>887452061045</v>
          </cell>
          <cell r="B3805" t="str">
            <v>1117</v>
          </cell>
          <cell r="C3805" t="str">
            <v>LQX BIO-BASED MEDIUM 500ML MAT MEDIUM</v>
          </cell>
          <cell r="D3805">
            <v>90</v>
          </cell>
          <cell r="E3805"/>
          <cell r="F3805"/>
          <cell r="G3805" t="str">
            <v>LX BBS M 500ML MAT M</v>
          </cell>
          <cell r="H3805" t="str">
            <v>LQX BIO-BASED MEDIUM 500ML MATTE MEDIUM</v>
          </cell>
          <cell r="I3805" t="str">
            <v>LX BBS M 500ML MAT M           SP</v>
          </cell>
          <cell r="J3805">
            <v>19.16</v>
          </cell>
          <cell r="K3805">
            <v>19.16</v>
          </cell>
          <cell r="L3805">
            <v>0</v>
          </cell>
          <cell r="M3805" t="str">
            <v>Création 2024</v>
          </cell>
          <cell r="N3805"/>
          <cell r="O3805" t="str">
            <v>LIQUITEX</v>
          </cell>
          <cell r="P3805" t="str">
            <v>FINE ARTS</v>
          </cell>
          <cell r="Q3805" t="str">
            <v>LX ACRYLIC</v>
          </cell>
          <cell r="R3805" t="str">
            <v>BIO-BASED MEDIUM</v>
          </cell>
          <cell r="S3805" t="str">
            <v>500ML POT</v>
          </cell>
          <cell r="T3805" t="str">
            <v>No serie</v>
          </cell>
          <cell r="U3805" t="str">
            <v>NU</v>
          </cell>
          <cell r="V3805" t="str">
            <v>10102100166335</v>
          </cell>
          <cell r="W3805" t="str">
            <v>32139000</v>
          </cell>
          <cell r="X3805" t="str">
            <v>FRANCE</v>
          </cell>
          <cell r="Y3805">
            <v>1</v>
          </cell>
        </row>
        <row r="3806">
          <cell r="A3806" t="str">
            <v>094376924053</v>
          </cell>
          <cell r="B3806" t="str">
            <v>5334</v>
          </cell>
          <cell r="C3806" t="str">
            <v>LQX ADDITIF GESSO BLANC 1,89LT</v>
          </cell>
          <cell r="D3806">
            <v>91</v>
          </cell>
          <cell r="E3806"/>
          <cell r="F3806"/>
          <cell r="G3806" t="str">
            <v>LX ADD GESSO BLC 1,89LT</v>
          </cell>
          <cell r="H3806" t="str">
            <v>LQX WHITE GESSO 64OZ</v>
          </cell>
          <cell r="I3806" t="str">
            <v>LX PAA 64OZ WHITE GES</v>
          </cell>
          <cell r="J3806">
            <v>36.28</v>
          </cell>
          <cell r="K3806">
            <v>37.01</v>
          </cell>
          <cell r="L3806">
            <v>2.0121278941565512E-2</v>
          </cell>
          <cell r="M3806" t="str">
            <v>Actif</v>
          </cell>
          <cell r="N3806"/>
          <cell r="O3806" t="str">
            <v>LIQUITEX</v>
          </cell>
          <cell r="P3806" t="str">
            <v>FINE ARTS</v>
          </cell>
          <cell r="Q3806" t="str">
            <v>LX ACRYLIC</v>
          </cell>
          <cell r="R3806" t="str">
            <v>ACRYLIC ADDITIVE</v>
          </cell>
          <cell r="S3806" t="str">
            <v>1.89L POT</v>
          </cell>
          <cell r="T3806" t="str">
            <v>No serie</v>
          </cell>
          <cell r="U3806" t="str">
            <v>NU</v>
          </cell>
          <cell r="V3806" t="str">
            <v>10102100009345</v>
          </cell>
          <cell r="W3806" t="str">
            <v>32091000</v>
          </cell>
          <cell r="X3806" t="str">
            <v>FRANCE</v>
          </cell>
          <cell r="Y3806">
            <v>1</v>
          </cell>
        </row>
        <row r="3807">
          <cell r="A3807" t="str">
            <v>887452061908</v>
          </cell>
          <cell r="B3807" t="str">
            <v>5337</v>
          </cell>
          <cell r="C3807" t="str">
            <v>LQX PRO ACRYLIC ADDITIVE 1,89L GESSO TRANSPARENT</v>
          </cell>
          <cell r="D3807">
            <v>91</v>
          </cell>
          <cell r="E3807"/>
          <cell r="F3807"/>
          <cell r="G3807" t="str">
            <v>LX PAA 1,89L GES TRANSP</v>
          </cell>
          <cell r="H3807" t="str">
            <v>LQX PRO ACRYLIC ADDITIVE 1,89L EMMER CLEAR GESSO</v>
          </cell>
          <cell r="I3807" t="str">
            <v>LX PAA 64OZ CLE GES            SP</v>
          </cell>
          <cell r="J3807">
            <v>36.28</v>
          </cell>
          <cell r="K3807">
            <v>37.01</v>
          </cell>
          <cell r="L3807">
            <v>2.0121278941565512E-2</v>
          </cell>
          <cell r="M3807" t="str">
            <v>Création 2024</v>
          </cell>
          <cell r="N3807"/>
          <cell r="O3807" t="str">
            <v>LIQUITEX</v>
          </cell>
          <cell r="P3807" t="str">
            <v>FINE ARTS</v>
          </cell>
          <cell r="Q3807" t="str">
            <v>LX ACRYLIC</v>
          </cell>
          <cell r="R3807" t="str">
            <v>ACRYLIC ADDITIVE</v>
          </cell>
          <cell r="S3807" t="str">
            <v>1.89L POT</v>
          </cell>
          <cell r="T3807" t="str">
            <v>No serie</v>
          </cell>
          <cell r="U3807" t="str">
            <v>NU</v>
          </cell>
          <cell r="V3807" t="str">
            <v>10102100009345</v>
          </cell>
          <cell r="W3807" t="str">
            <v>32139000</v>
          </cell>
          <cell r="X3807" t="str">
            <v>FRANCE</v>
          </cell>
          <cell r="Y3807">
            <v>1</v>
          </cell>
        </row>
        <row r="3808">
          <cell r="A3808" t="str">
            <v>887452061915</v>
          </cell>
          <cell r="B3808" t="str">
            <v>5338</v>
          </cell>
          <cell r="C3808" t="str">
            <v>LQX PRO ACRYLIC ADDITIVE 1,89L MEDIUM BRILLANT</v>
          </cell>
          <cell r="D3808">
            <v>91</v>
          </cell>
          <cell r="E3808"/>
          <cell r="F3808"/>
          <cell r="G3808" t="str">
            <v>LX PAA 1,89L MED BRIL</v>
          </cell>
          <cell r="H3808" t="str">
            <v>LQX PRO ACRYLIC ADDITIVE 1,89L EMMER GLOSS MEDIUM</v>
          </cell>
          <cell r="I3808" t="str">
            <v>LX PAA 64OZ GLS M              SP</v>
          </cell>
          <cell r="J3808">
            <v>47.21</v>
          </cell>
          <cell r="K3808">
            <v>48.15</v>
          </cell>
          <cell r="L3808">
            <v>1.9911035797500479E-2</v>
          </cell>
          <cell r="M3808" t="str">
            <v>Création 2024</v>
          </cell>
          <cell r="N3808"/>
          <cell r="O3808" t="str">
            <v>LIQUITEX</v>
          </cell>
          <cell r="P3808" t="str">
            <v>FINE ARTS</v>
          </cell>
          <cell r="Q3808" t="str">
            <v>LX ACRYLIC</v>
          </cell>
          <cell r="R3808" t="str">
            <v>ACRYLIC ADDITIVE</v>
          </cell>
          <cell r="S3808" t="str">
            <v>1.89L POT</v>
          </cell>
          <cell r="T3808" t="str">
            <v>No serie</v>
          </cell>
          <cell r="U3808" t="str">
            <v>NU</v>
          </cell>
          <cell r="V3808" t="str">
            <v>10102100009345</v>
          </cell>
          <cell r="W3808" t="str">
            <v>32139000</v>
          </cell>
          <cell r="X3808" t="str">
            <v>FRANCE</v>
          </cell>
          <cell r="Y3808">
            <v>1</v>
          </cell>
        </row>
        <row r="3809">
          <cell r="A3809" t="str">
            <v>887452061922</v>
          </cell>
          <cell r="B3809" t="str">
            <v>5339</v>
          </cell>
          <cell r="C3809" t="str">
            <v>LQX PRO ACRYLIC ADDITIVE 1,89L MEDIUM MAT</v>
          </cell>
          <cell r="D3809">
            <v>91</v>
          </cell>
          <cell r="E3809"/>
          <cell r="F3809"/>
          <cell r="G3809" t="str">
            <v>LX PAA 1,89L MED MAT</v>
          </cell>
          <cell r="H3809" t="str">
            <v>LQX PRO ACRYLIC ADDITIVE 1,89L EMMER MATTE MEDIUM</v>
          </cell>
          <cell r="I3809" t="str">
            <v>LX PAA 64OZ MAT M              SP</v>
          </cell>
          <cell r="J3809">
            <v>47.21</v>
          </cell>
          <cell r="K3809">
            <v>48.15</v>
          </cell>
          <cell r="L3809">
            <v>1.9911035797500479E-2</v>
          </cell>
          <cell r="M3809" t="str">
            <v>Création 2024</v>
          </cell>
          <cell r="N3809"/>
          <cell r="O3809" t="str">
            <v>LIQUITEX</v>
          </cell>
          <cell r="P3809" t="str">
            <v>FINE ARTS</v>
          </cell>
          <cell r="Q3809" t="str">
            <v>LX ACRYLIC</v>
          </cell>
          <cell r="R3809" t="str">
            <v>ACRYLIC ADDITIVE</v>
          </cell>
          <cell r="S3809" t="str">
            <v>1.89L POT</v>
          </cell>
          <cell r="T3809" t="str">
            <v>No serie</v>
          </cell>
          <cell r="U3809" t="str">
            <v>NU</v>
          </cell>
          <cell r="V3809" t="str">
            <v>10102100009345</v>
          </cell>
          <cell r="W3809" t="str">
            <v>32139000</v>
          </cell>
          <cell r="X3809" t="str">
            <v>FRANCE</v>
          </cell>
          <cell r="Y3809">
            <v>1</v>
          </cell>
        </row>
        <row r="3810">
          <cell r="A3810" t="str">
            <v>094376931655</v>
          </cell>
          <cell r="B3810" t="str">
            <v>7604</v>
          </cell>
          <cell r="C3810" t="str">
            <v>LQX ADDITIF GESSO ACRYLIQUE TRANSPARENT 118ML</v>
          </cell>
          <cell r="D3810">
            <v>91</v>
          </cell>
          <cell r="E3810"/>
          <cell r="F3810"/>
          <cell r="G3810" t="str">
            <v>LX ADD GESSO ACRY TRANSP 118ML</v>
          </cell>
          <cell r="H3810" t="str">
            <v>LQX ADD 118ML TRANSP GESSO</v>
          </cell>
          <cell r="I3810" t="str">
            <v>LX PAA 118ML TRANSP GES</v>
          </cell>
          <cell r="J3810">
            <v>6.86</v>
          </cell>
          <cell r="K3810">
            <v>7</v>
          </cell>
          <cell r="L3810">
            <v>2.0408163265306076E-2</v>
          </cell>
          <cell r="M3810" t="str">
            <v>Actif</v>
          </cell>
          <cell r="N3810"/>
          <cell r="O3810" t="str">
            <v>LIQUITEX</v>
          </cell>
          <cell r="P3810" t="str">
            <v>FINE ARTS</v>
          </cell>
          <cell r="Q3810" t="str">
            <v>LX ACRYLIC</v>
          </cell>
          <cell r="R3810" t="str">
            <v>ACRYLIC ADDITIVE</v>
          </cell>
          <cell r="S3810" t="str">
            <v>118ML BOTTLE</v>
          </cell>
          <cell r="T3810" t="str">
            <v>No serie</v>
          </cell>
          <cell r="U3810" t="str">
            <v>NU</v>
          </cell>
          <cell r="V3810" t="str">
            <v>10102100009149</v>
          </cell>
          <cell r="W3810" t="str">
            <v>32091000</v>
          </cell>
          <cell r="X3810" t="str">
            <v>FRANCE</v>
          </cell>
          <cell r="Y3810">
            <v>1</v>
          </cell>
        </row>
        <row r="3811">
          <cell r="A3811" t="str">
            <v>094376923933</v>
          </cell>
          <cell r="B3811" t="str">
            <v>5304</v>
          </cell>
          <cell r="C3811" t="str">
            <v>LQX ADDITIF GESSO BLANC 118ML</v>
          </cell>
          <cell r="D3811">
            <v>91</v>
          </cell>
          <cell r="E3811"/>
          <cell r="F3811"/>
          <cell r="G3811" t="str">
            <v>LX ADD GESSO BLC 118ML</v>
          </cell>
          <cell r="H3811" t="str">
            <v>LQX WHITE GESSO 4OZ</v>
          </cell>
          <cell r="I3811" t="str">
            <v>LX PAA 4OZ WHITE GES</v>
          </cell>
          <cell r="J3811">
            <v>6.86</v>
          </cell>
          <cell r="K3811">
            <v>7</v>
          </cell>
          <cell r="L3811">
            <v>2.0408163265306076E-2</v>
          </cell>
          <cell r="M3811" t="str">
            <v>Actif</v>
          </cell>
          <cell r="N3811"/>
          <cell r="O3811" t="str">
            <v>LIQUITEX</v>
          </cell>
          <cell r="P3811" t="str">
            <v>FINE ARTS</v>
          </cell>
          <cell r="Q3811" t="str">
            <v>LX ACRYLIC</v>
          </cell>
          <cell r="R3811" t="str">
            <v>ACRYLIC ADDITIVE</v>
          </cell>
          <cell r="S3811" t="str">
            <v>118ML BOTTLE</v>
          </cell>
          <cell r="T3811" t="str">
            <v>No serie</v>
          </cell>
          <cell r="U3811" t="str">
            <v>NU</v>
          </cell>
          <cell r="V3811" t="str">
            <v>10102100009149</v>
          </cell>
          <cell r="W3811" t="str">
            <v>32091000</v>
          </cell>
          <cell r="X3811" t="str">
            <v>FRANCE</v>
          </cell>
          <cell r="Y3811">
            <v>1</v>
          </cell>
        </row>
        <row r="3812">
          <cell r="A3812" t="str">
            <v>094376923780</v>
          </cell>
          <cell r="B3812" t="str">
            <v>5004</v>
          </cell>
          <cell r="C3812" t="str">
            <v>LQX ADDITIF MEDIUM BRILLANT 118ML</v>
          </cell>
          <cell r="D3812">
            <v>91</v>
          </cell>
          <cell r="E3812"/>
          <cell r="F3812"/>
          <cell r="G3812" t="str">
            <v>LX ADD MED BRIL 118ML</v>
          </cell>
          <cell r="H3812" t="str">
            <v>LQX GLOSS MEDIUM 4OZ</v>
          </cell>
          <cell r="I3812" t="str">
            <v>LX PAA 4OZ BTL GLOSS MED</v>
          </cell>
          <cell r="J3812">
            <v>7.18</v>
          </cell>
          <cell r="K3812">
            <v>7.32</v>
          </cell>
          <cell r="L3812">
            <v>1.9498607242339913E-2</v>
          </cell>
          <cell r="M3812" t="str">
            <v>Actif</v>
          </cell>
          <cell r="N3812"/>
          <cell r="O3812" t="str">
            <v>LIQUITEX</v>
          </cell>
          <cell r="P3812" t="str">
            <v>FINE ARTS</v>
          </cell>
          <cell r="Q3812" t="str">
            <v>LX ACRYLIC</v>
          </cell>
          <cell r="R3812" t="str">
            <v>ACRYLIC ADDITIVE</v>
          </cell>
          <cell r="S3812" t="str">
            <v>118ML BOTTLE</v>
          </cell>
          <cell r="T3812" t="str">
            <v>No serie</v>
          </cell>
          <cell r="U3812" t="str">
            <v>NU</v>
          </cell>
          <cell r="V3812" t="str">
            <v>10102100009149</v>
          </cell>
          <cell r="W3812" t="str">
            <v>32091000</v>
          </cell>
          <cell r="X3812" t="str">
            <v>FRANCE</v>
          </cell>
          <cell r="Y3812">
            <v>1</v>
          </cell>
        </row>
        <row r="3813">
          <cell r="A3813" t="str">
            <v>094376923834</v>
          </cell>
          <cell r="B3813" t="str">
            <v>5104</v>
          </cell>
          <cell r="C3813" t="str">
            <v>LQX ADDITIF MEDIUM MAT 118ML</v>
          </cell>
          <cell r="D3813">
            <v>91</v>
          </cell>
          <cell r="E3813"/>
          <cell r="F3813"/>
          <cell r="G3813" t="str">
            <v>LX ADD MED MAT 118ML</v>
          </cell>
          <cell r="H3813" t="str">
            <v>LQX MATTE MEDIUM 4OZ</v>
          </cell>
          <cell r="I3813" t="str">
            <v>LX PAA 4OZ MATTE</v>
          </cell>
          <cell r="J3813">
            <v>7.18</v>
          </cell>
          <cell r="K3813">
            <v>7.32</v>
          </cell>
          <cell r="L3813">
            <v>1.9498607242339913E-2</v>
          </cell>
          <cell r="M3813" t="str">
            <v>Actif</v>
          </cell>
          <cell r="N3813"/>
          <cell r="O3813" t="str">
            <v>LIQUITEX</v>
          </cell>
          <cell r="P3813" t="str">
            <v>FINE ARTS</v>
          </cell>
          <cell r="Q3813" t="str">
            <v>LX ACRYLIC</v>
          </cell>
          <cell r="R3813" t="str">
            <v>ACRYLIC ADDITIVE</v>
          </cell>
          <cell r="S3813" t="str">
            <v>118ML BOTTLE</v>
          </cell>
          <cell r="T3813" t="str">
            <v>No serie</v>
          </cell>
          <cell r="U3813" t="str">
            <v>NU</v>
          </cell>
          <cell r="V3813" t="str">
            <v>10102100009149</v>
          </cell>
          <cell r="W3813" t="str">
            <v>32091000</v>
          </cell>
          <cell r="X3813" t="str">
            <v>FRANCE</v>
          </cell>
          <cell r="Y3813">
            <v>1</v>
          </cell>
        </row>
        <row r="3814">
          <cell r="A3814" t="str">
            <v>094376931587</v>
          </cell>
          <cell r="B3814" t="str">
            <v>7504</v>
          </cell>
          <cell r="C3814" t="str">
            <v>LQX ADDITIF MEDIUM POUR GLACIS 118ML</v>
          </cell>
          <cell r="D3814">
            <v>91</v>
          </cell>
          <cell r="E3814"/>
          <cell r="F3814"/>
          <cell r="G3814" t="str">
            <v>LX ADD MED POUR GLACIS 118ML</v>
          </cell>
          <cell r="H3814" t="str">
            <v>LQX GLAZING MEDIUM 118ML</v>
          </cell>
          <cell r="I3814" t="str">
            <v>LX PAA 118ML GLAZ MED</v>
          </cell>
          <cell r="J3814">
            <v>7.18</v>
          </cell>
          <cell r="K3814">
            <v>7.32</v>
          </cell>
          <cell r="L3814">
            <v>1.9498607242339913E-2</v>
          </cell>
          <cell r="M3814" t="str">
            <v>Actif</v>
          </cell>
          <cell r="N3814"/>
          <cell r="O3814" t="str">
            <v>LIQUITEX</v>
          </cell>
          <cell r="P3814" t="str">
            <v>FINE ARTS</v>
          </cell>
          <cell r="Q3814" t="str">
            <v>LX ACRYLIC</v>
          </cell>
          <cell r="R3814" t="str">
            <v>ACRYLIC ADDITIVE</v>
          </cell>
          <cell r="S3814" t="str">
            <v>118ML BOTTLE</v>
          </cell>
          <cell r="T3814" t="str">
            <v>No serie</v>
          </cell>
          <cell r="U3814" t="str">
            <v>NU</v>
          </cell>
          <cell r="V3814" t="str">
            <v>10102100009149</v>
          </cell>
          <cell r="W3814" t="str">
            <v>32091000</v>
          </cell>
          <cell r="X3814" t="str">
            <v>FRANCE</v>
          </cell>
          <cell r="Y3814">
            <v>1</v>
          </cell>
        </row>
        <row r="3815">
          <cell r="A3815" t="str">
            <v>094376931457</v>
          </cell>
          <cell r="B3815" t="str">
            <v>6304</v>
          </cell>
          <cell r="C3815" t="str">
            <v>LQX ADDITIF MEDIUM RETARDATEUR FLUIDE SLOW DRI 118ML</v>
          </cell>
          <cell r="D3815">
            <v>91</v>
          </cell>
          <cell r="E3815"/>
          <cell r="F3815"/>
          <cell r="G3815" t="str">
            <v>LX ADD MED RETARD FLUID 118ML</v>
          </cell>
          <cell r="H3815" t="str">
            <v>LQX SLOW DR.BL. FLUID MED 118M</v>
          </cell>
          <cell r="I3815" t="str">
            <v>LX PAA 118ML SLW D BND FLU</v>
          </cell>
          <cell r="J3815">
            <v>7.18</v>
          </cell>
          <cell r="K3815">
            <v>7.32</v>
          </cell>
          <cell r="L3815">
            <v>1.9498607242339913E-2</v>
          </cell>
          <cell r="M3815" t="str">
            <v>Actif</v>
          </cell>
          <cell r="N3815"/>
          <cell r="O3815" t="str">
            <v>LIQUITEX</v>
          </cell>
          <cell r="P3815" t="str">
            <v>FINE ARTS</v>
          </cell>
          <cell r="Q3815" t="str">
            <v>LX ACRYLIC</v>
          </cell>
          <cell r="R3815" t="str">
            <v>ACRYLIC ADDITIVE</v>
          </cell>
          <cell r="S3815" t="str">
            <v>118ML BOTTLE</v>
          </cell>
          <cell r="T3815" t="str">
            <v>No serie</v>
          </cell>
          <cell r="U3815" t="str">
            <v>NU</v>
          </cell>
          <cell r="V3815" t="str">
            <v>10102100009149</v>
          </cell>
          <cell r="W3815" t="str">
            <v>32091000</v>
          </cell>
          <cell r="X3815" t="str">
            <v>FRANCE</v>
          </cell>
          <cell r="Y3815">
            <v>1</v>
          </cell>
        </row>
        <row r="3816">
          <cell r="A3816" t="str">
            <v>094376931662</v>
          </cell>
          <cell r="B3816" t="str">
            <v>7608</v>
          </cell>
          <cell r="C3816" t="str">
            <v>LQX ADDITIF GESSO ACRYLIQUE TRANSPARENT 237ML</v>
          </cell>
          <cell r="D3816">
            <v>91</v>
          </cell>
          <cell r="E3816"/>
          <cell r="F3816"/>
          <cell r="G3816" t="str">
            <v>LX ADD GESSO ACRY TRANSP 237ML</v>
          </cell>
          <cell r="H3816" t="str">
            <v>LQX ADD 237ML TRANSPARENT GESS</v>
          </cell>
          <cell r="I3816" t="str">
            <v>LX PAA 237ML TRANSP GES</v>
          </cell>
          <cell r="J3816">
            <v>9.85</v>
          </cell>
          <cell r="K3816">
            <v>10.050000000000001</v>
          </cell>
          <cell r="L3816">
            <v>2.0304568527918891E-2</v>
          </cell>
          <cell r="M3816" t="str">
            <v>Actif</v>
          </cell>
          <cell r="N3816"/>
          <cell r="O3816" t="str">
            <v>LIQUITEX</v>
          </cell>
          <cell r="P3816" t="str">
            <v>FINE ARTS</v>
          </cell>
          <cell r="Q3816" t="str">
            <v>LX ACRYLIC</v>
          </cell>
          <cell r="R3816" t="str">
            <v>ACRYLIC ADDITIVE</v>
          </cell>
          <cell r="S3816" t="str">
            <v>237ML BOTTLE</v>
          </cell>
          <cell r="T3816" t="str">
            <v>No serie</v>
          </cell>
          <cell r="U3816" t="str">
            <v>NU</v>
          </cell>
          <cell r="V3816" t="str">
            <v>10102100009161</v>
          </cell>
          <cell r="W3816" t="str">
            <v>32091000</v>
          </cell>
          <cell r="X3816" t="str">
            <v>FRANCE</v>
          </cell>
          <cell r="Y3816">
            <v>1</v>
          </cell>
        </row>
        <row r="3817">
          <cell r="A3817" t="str">
            <v>094376923940</v>
          </cell>
          <cell r="B3817" t="str">
            <v>5308</v>
          </cell>
          <cell r="C3817" t="str">
            <v>LQX ADDITIF GESSO BLANC 237ML</v>
          </cell>
          <cell r="D3817">
            <v>91</v>
          </cell>
          <cell r="E3817"/>
          <cell r="F3817"/>
          <cell r="G3817" t="str">
            <v>LX ADD GESSO BLC 237ML</v>
          </cell>
          <cell r="H3817" t="str">
            <v>LQX WHITE GESSO 8OZ</v>
          </cell>
          <cell r="I3817" t="str">
            <v>LX PAA 8OZ WHITE GES</v>
          </cell>
          <cell r="J3817">
            <v>9.85</v>
          </cell>
          <cell r="K3817">
            <v>10.050000000000001</v>
          </cell>
          <cell r="L3817">
            <v>2.0304568527918891E-2</v>
          </cell>
          <cell r="M3817" t="str">
            <v>Actif</v>
          </cell>
          <cell r="N3817"/>
          <cell r="O3817" t="str">
            <v>LIQUITEX</v>
          </cell>
          <cell r="P3817" t="str">
            <v>FINE ARTS</v>
          </cell>
          <cell r="Q3817" t="str">
            <v>LX ACRYLIC</v>
          </cell>
          <cell r="R3817" t="str">
            <v>ACRYLIC ADDITIVE</v>
          </cell>
          <cell r="S3817" t="str">
            <v>237ML BOTTLE</v>
          </cell>
          <cell r="T3817" t="str">
            <v>No serie</v>
          </cell>
          <cell r="U3817" t="str">
            <v>NU</v>
          </cell>
          <cell r="V3817" t="str">
            <v>10102100009161</v>
          </cell>
          <cell r="W3817" t="str">
            <v>32091000</v>
          </cell>
          <cell r="X3817" t="str">
            <v>FRANCE</v>
          </cell>
          <cell r="Y3817">
            <v>1</v>
          </cell>
        </row>
        <row r="3818">
          <cell r="A3818" t="str">
            <v>094376924008</v>
          </cell>
          <cell r="B3818" t="str">
            <v>5320599</v>
          </cell>
          <cell r="C3818" t="str">
            <v>LQX ADDITIF GESSO COLORANT GRIS F237ML</v>
          </cell>
          <cell r="D3818">
            <v>91</v>
          </cell>
          <cell r="E3818"/>
          <cell r="F3818"/>
          <cell r="G3818" t="str">
            <v>LX ADD GESSO COLOR GRIS F237ML</v>
          </cell>
          <cell r="H3818" t="str">
            <v>LQX COLOR GESSO GREY 237ML/8OZ</v>
          </cell>
          <cell r="I3818" t="str">
            <v>LX PAA 237ML GREY GES</v>
          </cell>
          <cell r="J3818">
            <v>9.85</v>
          </cell>
          <cell r="K3818">
            <v>10.050000000000001</v>
          </cell>
          <cell r="L3818">
            <v>2.0304568527918891E-2</v>
          </cell>
          <cell r="M3818" t="str">
            <v>Actif</v>
          </cell>
          <cell r="N3818"/>
          <cell r="O3818" t="str">
            <v>LIQUITEX</v>
          </cell>
          <cell r="P3818" t="str">
            <v>FINE ARTS</v>
          </cell>
          <cell r="Q3818" t="str">
            <v>LX ACRYLIC</v>
          </cell>
          <cell r="R3818" t="str">
            <v>ACRYLIC ADDITIVE</v>
          </cell>
          <cell r="S3818" t="str">
            <v>237ML BOTTLE</v>
          </cell>
          <cell r="T3818" t="str">
            <v>No serie</v>
          </cell>
          <cell r="U3818" t="str">
            <v>X0250</v>
          </cell>
          <cell r="V3818" t="str">
            <v>10102100009161</v>
          </cell>
          <cell r="W3818" t="str">
            <v>32091000</v>
          </cell>
          <cell r="X3818" t="str">
            <v>FRANCE</v>
          </cell>
          <cell r="Y3818">
            <v>1</v>
          </cell>
        </row>
        <row r="3819">
          <cell r="A3819" t="str">
            <v>094376923988</v>
          </cell>
          <cell r="B3819" t="str">
            <v>5320251</v>
          </cell>
          <cell r="C3819" t="str">
            <v>LQX ADDITIF GESSO COLORANT NOIR F237ML</v>
          </cell>
          <cell r="D3819">
            <v>91</v>
          </cell>
          <cell r="E3819"/>
          <cell r="F3819"/>
          <cell r="G3819" t="str">
            <v>LX ADD GESSO COLOR NOI F237ML</v>
          </cell>
          <cell r="H3819" t="str">
            <v>LQX COLOR GESSO BLACK 237ML/8O</v>
          </cell>
          <cell r="I3819" t="str">
            <v>LX PAA 237ML BLACK GES</v>
          </cell>
          <cell r="J3819">
            <v>9.85</v>
          </cell>
          <cell r="K3819">
            <v>10.050000000000001</v>
          </cell>
          <cell r="L3819">
            <v>2.0304568527918891E-2</v>
          </cell>
          <cell r="M3819" t="str">
            <v>Actif</v>
          </cell>
          <cell r="N3819"/>
          <cell r="O3819" t="str">
            <v>LIQUITEX</v>
          </cell>
          <cell r="P3819" t="str">
            <v>FINE ARTS</v>
          </cell>
          <cell r="Q3819" t="str">
            <v>LX ACRYLIC</v>
          </cell>
          <cell r="R3819" t="str">
            <v>ACRYLIC ADDITIVE</v>
          </cell>
          <cell r="S3819" t="str">
            <v>237ML BOTTLE</v>
          </cell>
          <cell r="T3819" t="str">
            <v>No serie</v>
          </cell>
          <cell r="U3819" t="str">
            <v>X0020</v>
          </cell>
          <cell r="V3819" t="str">
            <v>10102100009161</v>
          </cell>
          <cell r="W3819" t="str">
            <v>32091000</v>
          </cell>
          <cell r="X3819" t="str">
            <v>FRANCE</v>
          </cell>
          <cell r="Y3819">
            <v>1</v>
          </cell>
        </row>
        <row r="3820">
          <cell r="A3820" t="str">
            <v>094376945782</v>
          </cell>
          <cell r="B3820" t="str">
            <v>8008</v>
          </cell>
          <cell r="C3820" t="str">
            <v>LQX ADDITIF HUMIDIFICATEUR P/ PEINTURE ACRYLIQUE 237ML</v>
          </cell>
          <cell r="D3820">
            <v>91</v>
          </cell>
          <cell r="E3820"/>
          <cell r="F3820"/>
          <cell r="G3820" t="str">
            <v>LX ADD HUMIDIFICATEUR 237ML</v>
          </cell>
          <cell r="H3820" t="str">
            <v>LQX PALETTE WETTING 237ML</v>
          </cell>
          <cell r="I3820" t="str">
            <v>LX PAA 237ML PALETTE WETTING</v>
          </cell>
          <cell r="J3820">
            <v>11.27</v>
          </cell>
          <cell r="K3820">
            <v>11.5</v>
          </cell>
          <cell r="L3820">
            <v>2.0408163265306162E-2</v>
          </cell>
          <cell r="M3820" t="str">
            <v>Actif</v>
          </cell>
          <cell r="N3820"/>
          <cell r="O3820" t="str">
            <v>LIQUITEX</v>
          </cell>
          <cell r="P3820" t="str">
            <v>FINE ARTS</v>
          </cell>
          <cell r="Q3820" t="str">
            <v>LX ACRYLIC</v>
          </cell>
          <cell r="R3820" t="str">
            <v>ACRYLIC ADDITIVE</v>
          </cell>
          <cell r="S3820" t="str">
            <v>237ML BOTTLE</v>
          </cell>
          <cell r="T3820" t="str">
            <v>No serie</v>
          </cell>
          <cell r="U3820" t="str">
            <v>NU</v>
          </cell>
          <cell r="V3820" t="str">
            <v>10102100009161</v>
          </cell>
          <cell r="W3820" t="str">
            <v>32091000</v>
          </cell>
          <cell r="X3820" t="str">
            <v>FRANCE</v>
          </cell>
          <cell r="Y3820">
            <v>1</v>
          </cell>
        </row>
        <row r="3821">
          <cell r="A3821" t="str">
            <v>094376923797</v>
          </cell>
          <cell r="B3821" t="str">
            <v>5008</v>
          </cell>
          <cell r="C3821" t="str">
            <v>LQX ADDITIF MEDIUM BRILLANT 237ML</v>
          </cell>
          <cell r="D3821">
            <v>91</v>
          </cell>
          <cell r="E3821"/>
          <cell r="F3821"/>
          <cell r="G3821" t="str">
            <v>LX ADD MED BRIL 237ML</v>
          </cell>
          <cell r="H3821" t="str">
            <v>LQX GLOSS MEDIUM 8OZ</v>
          </cell>
          <cell r="I3821" t="str">
            <v>LX PAA 8OZ BTL GLOSS MED</v>
          </cell>
          <cell r="J3821">
            <v>11.27</v>
          </cell>
          <cell r="K3821">
            <v>11.5</v>
          </cell>
          <cell r="L3821">
            <v>2.0408163265306162E-2</v>
          </cell>
          <cell r="M3821" t="str">
            <v>Actif</v>
          </cell>
          <cell r="N3821"/>
          <cell r="O3821" t="str">
            <v>LIQUITEX</v>
          </cell>
          <cell r="P3821" t="str">
            <v>FINE ARTS</v>
          </cell>
          <cell r="Q3821" t="str">
            <v>LX ACRYLIC</v>
          </cell>
          <cell r="R3821" t="str">
            <v>ACRYLIC ADDITIVE</v>
          </cell>
          <cell r="S3821" t="str">
            <v>237ML BOTTLE</v>
          </cell>
          <cell r="T3821" t="str">
            <v>No serie</v>
          </cell>
          <cell r="U3821" t="str">
            <v>NU</v>
          </cell>
          <cell r="V3821" t="str">
            <v>10102100009161</v>
          </cell>
          <cell r="W3821" t="str">
            <v>32091000</v>
          </cell>
          <cell r="X3821" t="str">
            <v>FRANCE</v>
          </cell>
          <cell r="Y3821">
            <v>1</v>
          </cell>
        </row>
        <row r="3822">
          <cell r="A3822" t="str">
            <v>887452047582</v>
          </cell>
          <cell r="B3822" t="str">
            <v>8108</v>
          </cell>
          <cell r="C3822" t="str">
            <v>LQX ADDITIF MEDIUM FLUIDE 237ML MEDIUM FLUIDE SATINE</v>
          </cell>
          <cell r="D3822">
            <v>91</v>
          </cell>
          <cell r="E3822"/>
          <cell r="F3822"/>
          <cell r="G3822" t="str">
            <v>LX ADD MED FL 237ML MED FL SAT</v>
          </cell>
          <cell r="H3822" t="str">
            <v>LQX ACRYLIC ADDITIVE 237ML BTL SATIN FLUID MEDIUM</v>
          </cell>
          <cell r="I3822" t="str">
            <v>LX ACR ADD 237ML SAT FLUID M   SP</v>
          </cell>
          <cell r="J3822">
            <v>11.27</v>
          </cell>
          <cell r="K3822">
            <v>11.5</v>
          </cell>
          <cell r="L3822">
            <v>2.0408163265306162E-2</v>
          </cell>
          <cell r="M3822" t="str">
            <v>Actif</v>
          </cell>
          <cell r="N3822"/>
          <cell r="O3822" t="str">
            <v>LIQUITEX</v>
          </cell>
          <cell r="P3822" t="str">
            <v>FINE ARTS</v>
          </cell>
          <cell r="Q3822" t="str">
            <v>LX ACRYLIC</v>
          </cell>
          <cell r="R3822" t="str">
            <v>ACRYLIC ADDITIVE</v>
          </cell>
          <cell r="S3822" t="str">
            <v>237ML BOTTLE</v>
          </cell>
          <cell r="T3822" t="str">
            <v>No serie</v>
          </cell>
          <cell r="U3822" t="str">
            <v>NU</v>
          </cell>
          <cell r="V3822" t="str">
            <v>10102100009161</v>
          </cell>
          <cell r="W3822" t="str">
            <v>32091000</v>
          </cell>
          <cell r="X3822" t="str">
            <v>FRANCE</v>
          </cell>
          <cell r="Y3822">
            <v>1</v>
          </cell>
        </row>
        <row r="3823">
          <cell r="A3823" t="str">
            <v>094376924152</v>
          </cell>
          <cell r="B3823" t="str">
            <v>5608</v>
          </cell>
          <cell r="C3823" t="str">
            <v>LQX ADDITIF MEDIUM FLUIDE ULTRA MAT 237ML</v>
          </cell>
          <cell r="D3823">
            <v>91</v>
          </cell>
          <cell r="E3823"/>
          <cell r="F3823"/>
          <cell r="G3823" t="str">
            <v>LX ADD MED FLUID ULTRAMAT237ML</v>
          </cell>
          <cell r="H3823" t="str">
            <v>LQX MED MV JARPAQUE 237ML</v>
          </cell>
          <cell r="I3823" t="str">
            <v>LX PAA 237ML ULTRA MATTE</v>
          </cell>
          <cell r="J3823">
            <v>11.27</v>
          </cell>
          <cell r="K3823">
            <v>11.5</v>
          </cell>
          <cell r="L3823">
            <v>2.0408163265306162E-2</v>
          </cell>
          <cell r="M3823" t="str">
            <v>Actif</v>
          </cell>
          <cell r="N3823"/>
          <cell r="O3823" t="str">
            <v>LIQUITEX</v>
          </cell>
          <cell r="P3823" t="str">
            <v>FINE ARTS</v>
          </cell>
          <cell r="Q3823" t="str">
            <v>LX ACRYLIC</v>
          </cell>
          <cell r="R3823" t="str">
            <v>ACRYLIC ADDITIVE</v>
          </cell>
          <cell r="S3823" t="str">
            <v>237ML BOTTLE</v>
          </cell>
          <cell r="T3823" t="str">
            <v>No serie</v>
          </cell>
          <cell r="U3823" t="str">
            <v>NU</v>
          </cell>
          <cell r="V3823" t="str">
            <v>10102100009161</v>
          </cell>
          <cell r="W3823" t="str">
            <v>32091000</v>
          </cell>
          <cell r="X3823" t="str">
            <v>FRANCE</v>
          </cell>
          <cell r="Y3823">
            <v>1</v>
          </cell>
        </row>
        <row r="3824">
          <cell r="A3824" t="str">
            <v>094376923841</v>
          </cell>
          <cell r="B3824" t="str">
            <v>5108</v>
          </cell>
          <cell r="C3824" t="str">
            <v>LQX ADDITIF MEDIUM MAT 237ML</v>
          </cell>
          <cell r="D3824">
            <v>91</v>
          </cell>
          <cell r="E3824"/>
          <cell r="F3824"/>
          <cell r="G3824" t="str">
            <v>LX ADD MEDIUM MAT 237ML</v>
          </cell>
          <cell r="H3824" t="str">
            <v>LQX MATTE MEDIUM 8OZ</v>
          </cell>
          <cell r="I3824" t="str">
            <v>LX PAA 8OZ MATTE</v>
          </cell>
          <cell r="J3824">
            <v>11.27</v>
          </cell>
          <cell r="K3824">
            <v>11.5</v>
          </cell>
          <cell r="L3824">
            <v>2.0408163265306162E-2</v>
          </cell>
          <cell r="M3824" t="str">
            <v>Actif</v>
          </cell>
          <cell r="N3824"/>
          <cell r="O3824" t="str">
            <v>LIQUITEX</v>
          </cell>
          <cell r="P3824" t="str">
            <v>FINE ARTS</v>
          </cell>
          <cell r="Q3824" t="str">
            <v>LX ACRYLIC</v>
          </cell>
          <cell r="R3824" t="str">
            <v>ACRYLIC ADDITIVE</v>
          </cell>
          <cell r="S3824" t="str">
            <v>237ML BOTTLE</v>
          </cell>
          <cell r="T3824" t="str">
            <v>No serie</v>
          </cell>
          <cell r="U3824" t="str">
            <v>NU</v>
          </cell>
          <cell r="V3824" t="str">
            <v>10102100009161</v>
          </cell>
          <cell r="W3824" t="str">
            <v>32091000</v>
          </cell>
          <cell r="X3824" t="str">
            <v>FRANCE</v>
          </cell>
          <cell r="Y3824">
            <v>1</v>
          </cell>
        </row>
        <row r="3825">
          <cell r="A3825" t="str">
            <v>094376931594</v>
          </cell>
          <cell r="B3825" t="str">
            <v>7508</v>
          </cell>
          <cell r="C3825" t="str">
            <v>LQX ADDITIF MEDIUM POUR GLACIS 237ML</v>
          </cell>
          <cell r="D3825">
            <v>91</v>
          </cell>
          <cell r="E3825"/>
          <cell r="F3825"/>
          <cell r="G3825" t="str">
            <v>LX ADD MED POUR GLACIS 237ML</v>
          </cell>
          <cell r="H3825" t="str">
            <v>LQX ADD 237ML GLAZING MED</v>
          </cell>
          <cell r="I3825" t="str">
            <v>LX PAA 237ML GLAZ</v>
          </cell>
          <cell r="J3825">
            <v>11.27</v>
          </cell>
          <cell r="K3825">
            <v>11.5</v>
          </cell>
          <cell r="L3825">
            <v>2.0408163265306162E-2</v>
          </cell>
          <cell r="M3825" t="str">
            <v>Actif</v>
          </cell>
          <cell r="N3825"/>
          <cell r="O3825" t="str">
            <v>LIQUITEX</v>
          </cell>
          <cell r="P3825" t="str">
            <v>FINE ARTS</v>
          </cell>
          <cell r="Q3825" t="str">
            <v>LX ACRYLIC</v>
          </cell>
          <cell r="R3825" t="str">
            <v>ACRYLIC ADDITIVE</v>
          </cell>
          <cell r="S3825" t="str">
            <v>237ML BOTTLE</v>
          </cell>
          <cell r="T3825" t="str">
            <v>No serie</v>
          </cell>
          <cell r="U3825" t="str">
            <v>NU</v>
          </cell>
          <cell r="V3825" t="str">
            <v>10102100009161</v>
          </cell>
          <cell r="W3825" t="str">
            <v>32091000</v>
          </cell>
          <cell r="X3825" t="str">
            <v>FRANCE</v>
          </cell>
          <cell r="Y3825">
            <v>1</v>
          </cell>
        </row>
        <row r="3826">
          <cell r="A3826" t="str">
            <v>094376931433</v>
          </cell>
          <cell r="B3826" t="str">
            <v>6308</v>
          </cell>
          <cell r="C3826" t="str">
            <v>LQX ADDITIF MEDIUM RETARDEUR FLUIDE SLOW DRI 237ML</v>
          </cell>
          <cell r="D3826">
            <v>91</v>
          </cell>
          <cell r="E3826"/>
          <cell r="F3826"/>
          <cell r="G3826" t="str">
            <v>LX ADD MED RETARD FLUID 237ML</v>
          </cell>
          <cell r="H3826" t="str">
            <v>LQX SLOW DR.BL. FLUID MED 237M</v>
          </cell>
          <cell r="I3826" t="str">
            <v>LX PAA 237ML SLW D BND FLU</v>
          </cell>
          <cell r="J3826">
            <v>11.27</v>
          </cell>
          <cell r="K3826">
            <v>11.5</v>
          </cell>
          <cell r="L3826">
            <v>2.0408163265306162E-2</v>
          </cell>
          <cell r="M3826" t="str">
            <v>Actif</v>
          </cell>
          <cell r="N3826"/>
          <cell r="O3826" t="str">
            <v>LIQUITEX</v>
          </cell>
          <cell r="P3826" t="str">
            <v>FINE ARTS</v>
          </cell>
          <cell r="Q3826" t="str">
            <v>LX ACRYLIC</v>
          </cell>
          <cell r="R3826" t="str">
            <v>ACRYLIC ADDITIVE</v>
          </cell>
          <cell r="S3826" t="str">
            <v>237ML BOTTLE</v>
          </cell>
          <cell r="T3826" t="str">
            <v>No serie</v>
          </cell>
          <cell r="U3826" t="str">
            <v>NU</v>
          </cell>
          <cell r="V3826" t="str">
            <v>10102100009161</v>
          </cell>
          <cell r="W3826" t="str">
            <v>32091000</v>
          </cell>
          <cell r="X3826" t="str">
            <v>FRANCE</v>
          </cell>
          <cell r="Y3826">
            <v>1</v>
          </cell>
        </row>
        <row r="3827">
          <cell r="A3827" t="str">
            <v>094376931754</v>
          </cell>
          <cell r="B3827" t="str">
            <v>7808</v>
          </cell>
          <cell r="C3827" t="str">
            <v>LQX ADDITIF GESSO TRES EPAIS 237ML</v>
          </cell>
          <cell r="D3827">
            <v>91</v>
          </cell>
          <cell r="E3827"/>
          <cell r="F3827"/>
          <cell r="G3827" t="str">
            <v>LX ADD GESSO TRES EPAIS 237ML</v>
          </cell>
          <cell r="H3827" t="str">
            <v>LQX ADD 237 ML SUP HEAVY GESSO</v>
          </cell>
          <cell r="I3827" t="str">
            <v>LX PAA 237 ML SUP HV GES</v>
          </cell>
          <cell r="J3827">
            <v>9.85</v>
          </cell>
          <cell r="K3827">
            <v>10.050000000000001</v>
          </cell>
          <cell r="L3827">
            <v>2.0304568527918891E-2</v>
          </cell>
          <cell r="M3827" t="str">
            <v>Actif</v>
          </cell>
          <cell r="N3827"/>
          <cell r="O3827" t="str">
            <v>LIQUITEX</v>
          </cell>
          <cell r="P3827" t="str">
            <v>FINE ARTS</v>
          </cell>
          <cell r="Q3827" t="str">
            <v>LX ACRYLIC</v>
          </cell>
          <cell r="R3827" t="str">
            <v>ACRYLIC ADDITIVE</v>
          </cell>
          <cell r="S3827" t="str">
            <v>237ML POT</v>
          </cell>
          <cell r="T3827" t="str">
            <v>No serie</v>
          </cell>
          <cell r="U3827" t="str">
            <v>NU</v>
          </cell>
          <cell r="V3827" t="str">
            <v>10102100009329</v>
          </cell>
          <cell r="W3827" t="str">
            <v>32091000</v>
          </cell>
          <cell r="X3827" t="str">
            <v>FRANCE</v>
          </cell>
          <cell r="Y3827">
            <v>1</v>
          </cell>
        </row>
        <row r="3828">
          <cell r="A3828" t="str">
            <v>094376932188</v>
          </cell>
          <cell r="B3828" t="str">
            <v>7636</v>
          </cell>
          <cell r="C3828" t="str">
            <v>LQX ADDITIF GESSO ACRYLIQUE TRANSPARENT 3,78LT</v>
          </cell>
          <cell r="D3828">
            <v>91</v>
          </cell>
          <cell r="E3828"/>
          <cell r="F3828"/>
          <cell r="G3828" t="str">
            <v>LX ADD GESSO ACRY TRANSP 3,78L</v>
          </cell>
          <cell r="H3828" t="str">
            <v>LQX ADD 3,78LT TRANSP GESSO</v>
          </cell>
          <cell r="I3828" t="str">
            <v>LX PAA 3.78L TRANSP GES</v>
          </cell>
          <cell r="J3828">
            <v>59</v>
          </cell>
          <cell r="K3828">
            <v>60.18</v>
          </cell>
          <cell r="L3828">
            <v>1.9999999999999993E-2</v>
          </cell>
          <cell r="M3828" t="str">
            <v>Actif</v>
          </cell>
          <cell r="N3828"/>
          <cell r="O3828" t="str">
            <v>LIQUITEX</v>
          </cell>
          <cell r="P3828" t="str">
            <v>FINE ARTS</v>
          </cell>
          <cell r="Q3828" t="str">
            <v>LX ACRYLIC</v>
          </cell>
          <cell r="R3828" t="str">
            <v>ACRYLIC ADDITIVE</v>
          </cell>
          <cell r="S3828" t="str">
            <v>3.78L BUCKET</v>
          </cell>
          <cell r="T3828" t="str">
            <v>No serie</v>
          </cell>
          <cell r="U3828" t="str">
            <v>NU</v>
          </cell>
          <cell r="V3828" t="str">
            <v>10102100009283</v>
          </cell>
          <cell r="W3828" t="str">
            <v>32091000</v>
          </cell>
          <cell r="X3828" t="str">
            <v>FRANCE</v>
          </cell>
          <cell r="Y3828">
            <v>1</v>
          </cell>
        </row>
        <row r="3829">
          <cell r="A3829" t="str">
            <v>094376924060</v>
          </cell>
          <cell r="B3829" t="str">
            <v>5336</v>
          </cell>
          <cell r="C3829" t="str">
            <v>LQX ADDITIF GESSO BLANC 3,78LT</v>
          </cell>
          <cell r="D3829">
            <v>91</v>
          </cell>
          <cell r="E3829"/>
          <cell r="F3829"/>
          <cell r="G3829" t="str">
            <v>LX ADD GESSO BLANC 3,78L</v>
          </cell>
          <cell r="H3829" t="str">
            <v>LQX WHITE GESSO GALLON</v>
          </cell>
          <cell r="I3829" t="str">
            <v>LX PAA 3.78L WHITE GES</v>
          </cell>
          <cell r="J3829">
            <v>59</v>
          </cell>
          <cell r="K3829">
            <v>60.18</v>
          </cell>
          <cell r="L3829">
            <v>1.9999999999999993E-2</v>
          </cell>
          <cell r="M3829" t="str">
            <v>Actif</v>
          </cell>
          <cell r="N3829"/>
          <cell r="O3829" t="str">
            <v>LIQUITEX</v>
          </cell>
          <cell r="P3829" t="str">
            <v>FINE ARTS</v>
          </cell>
          <cell r="Q3829" t="str">
            <v>LX ACRYLIC</v>
          </cell>
          <cell r="R3829" t="str">
            <v>ACRYLIC ADDITIVE</v>
          </cell>
          <cell r="S3829" t="str">
            <v>3.78L BUCKET</v>
          </cell>
          <cell r="T3829" t="str">
            <v>No serie</v>
          </cell>
          <cell r="U3829" t="str">
            <v>NU</v>
          </cell>
          <cell r="V3829" t="str">
            <v>10102100009283</v>
          </cell>
          <cell r="W3829" t="str">
            <v>32091000</v>
          </cell>
          <cell r="X3829" t="str">
            <v>FRANCE</v>
          </cell>
          <cell r="Y3829">
            <v>1</v>
          </cell>
        </row>
        <row r="3830">
          <cell r="A3830" t="str">
            <v>094376945744</v>
          </cell>
          <cell r="B3830" t="str">
            <v>7836</v>
          </cell>
          <cell r="C3830" t="str">
            <v>LQX ADDITIF GESSO TRES EPAIS 3,78LT</v>
          </cell>
          <cell r="D3830">
            <v>91</v>
          </cell>
          <cell r="E3830"/>
          <cell r="F3830"/>
          <cell r="G3830" t="str">
            <v>LX ADD GESSO TRES EPAIS 3,78L</v>
          </cell>
          <cell r="H3830" t="str">
            <v>LQX PRO ACRYLIC ADDITIVE 3.78L EMMER SUPER HEAVY GESSO</v>
          </cell>
          <cell r="I3830" t="str">
            <v>LX PAA 3.78L SUP HV GES</v>
          </cell>
          <cell r="J3830">
            <v>59</v>
          </cell>
          <cell r="K3830">
            <v>60.18</v>
          </cell>
          <cell r="L3830">
            <v>1.9999999999999993E-2</v>
          </cell>
          <cell r="M3830" t="str">
            <v>Actif</v>
          </cell>
          <cell r="N3830"/>
          <cell r="O3830" t="str">
            <v>LIQUITEX</v>
          </cell>
          <cell r="P3830" t="str">
            <v>FINE ARTS</v>
          </cell>
          <cell r="Q3830" t="str">
            <v>LX ACRYLIC</v>
          </cell>
          <cell r="R3830" t="str">
            <v>ACRYLIC ADDITIVE</v>
          </cell>
          <cell r="S3830" t="str">
            <v>3.78L BUCKET</v>
          </cell>
          <cell r="T3830" t="str">
            <v>No serie</v>
          </cell>
          <cell r="U3830" t="str">
            <v>NU</v>
          </cell>
          <cell r="V3830" t="str">
            <v>10102100009283</v>
          </cell>
          <cell r="W3830" t="str">
            <v>32091000</v>
          </cell>
          <cell r="X3830" t="str">
            <v>FRANCE</v>
          </cell>
          <cell r="Y3830">
            <v>1</v>
          </cell>
        </row>
        <row r="3831">
          <cell r="A3831" t="str">
            <v>094376923827</v>
          </cell>
          <cell r="B3831" t="str">
            <v>5036</v>
          </cell>
          <cell r="C3831" t="str">
            <v>LQX ADDITIF MEDIUM BRILLANT 3,78LT</v>
          </cell>
          <cell r="D3831">
            <v>91</v>
          </cell>
          <cell r="E3831"/>
          <cell r="F3831"/>
          <cell r="G3831" t="str">
            <v>LX ADD MED BRIL 3,78L</v>
          </cell>
          <cell r="H3831" t="str">
            <v>LQX GLOSS MEDIUM GALLO</v>
          </cell>
          <cell r="I3831" t="str">
            <v>LX PAA 3.78L BKT GLOSS MED</v>
          </cell>
          <cell r="J3831">
            <v>79.23</v>
          </cell>
          <cell r="K3831">
            <v>80.81</v>
          </cell>
          <cell r="L3831">
            <v>1.9941941183894966E-2</v>
          </cell>
          <cell r="M3831" t="str">
            <v>Actif</v>
          </cell>
          <cell r="N3831"/>
          <cell r="O3831" t="str">
            <v>LIQUITEX</v>
          </cell>
          <cell r="P3831" t="str">
            <v>FINE ARTS</v>
          </cell>
          <cell r="Q3831" t="str">
            <v>LX ACRYLIC</v>
          </cell>
          <cell r="R3831" t="str">
            <v>ACRYLIC ADDITIVE</v>
          </cell>
          <cell r="S3831" t="str">
            <v>3.78L BUCKET</v>
          </cell>
          <cell r="T3831" t="str">
            <v>No serie</v>
          </cell>
          <cell r="U3831" t="str">
            <v>NU</v>
          </cell>
          <cell r="V3831" t="str">
            <v>10102100009283</v>
          </cell>
          <cell r="W3831" t="str">
            <v>32091000</v>
          </cell>
          <cell r="X3831" t="str">
            <v>FRANCE</v>
          </cell>
          <cell r="Y3831">
            <v>1</v>
          </cell>
        </row>
        <row r="3832">
          <cell r="A3832" t="str">
            <v>094376923889</v>
          </cell>
          <cell r="B3832" t="str">
            <v>5136</v>
          </cell>
          <cell r="C3832" t="str">
            <v>LQX ADDITIF MEDIUM MAT 3,78LT</v>
          </cell>
          <cell r="D3832">
            <v>91</v>
          </cell>
          <cell r="E3832"/>
          <cell r="F3832"/>
          <cell r="G3832" t="str">
            <v>LX ADD MED MAT 3,78L</v>
          </cell>
          <cell r="H3832" t="str">
            <v>LQX MATTE MEDIUM GALLON</v>
          </cell>
          <cell r="I3832" t="str">
            <v>LX PAA 3.78L MATTE</v>
          </cell>
          <cell r="J3832">
            <v>79.23</v>
          </cell>
          <cell r="K3832">
            <v>80.81</v>
          </cell>
          <cell r="L3832">
            <v>1.9941941183894966E-2</v>
          </cell>
          <cell r="M3832" t="str">
            <v>Actif</v>
          </cell>
          <cell r="N3832"/>
          <cell r="O3832" t="str">
            <v>LIQUITEX</v>
          </cell>
          <cell r="P3832" t="str">
            <v>FINE ARTS</v>
          </cell>
          <cell r="Q3832" t="str">
            <v>LX ACRYLIC</v>
          </cell>
          <cell r="R3832" t="str">
            <v>ACRYLIC ADDITIVE</v>
          </cell>
          <cell r="S3832" t="str">
            <v>3.78L BUCKET</v>
          </cell>
          <cell r="T3832" t="str">
            <v>No serie</v>
          </cell>
          <cell r="U3832" t="str">
            <v>NU</v>
          </cell>
          <cell r="V3832" t="str">
            <v>10102100009283</v>
          </cell>
          <cell r="W3832" t="str">
            <v>32091000</v>
          </cell>
          <cell r="X3832" t="str">
            <v>FRANCE</v>
          </cell>
          <cell r="Y3832">
            <v>1</v>
          </cell>
        </row>
        <row r="3833">
          <cell r="A3833" t="str">
            <v>094376931679</v>
          </cell>
          <cell r="B3833" t="str">
            <v>7616</v>
          </cell>
          <cell r="C3833" t="str">
            <v>LQX ADDITIF GESSO ACRYLIQUE TRANSPARENT 473ML</v>
          </cell>
          <cell r="D3833">
            <v>91</v>
          </cell>
          <cell r="E3833"/>
          <cell r="F3833"/>
          <cell r="G3833" t="str">
            <v>LX ADD GESSO ACRY TRANSP 473ML</v>
          </cell>
          <cell r="H3833" t="str">
            <v>LQX ADD 473ML TRANSPARENT GESS</v>
          </cell>
          <cell r="I3833" t="str">
            <v>LX PAA 473ML TRANSP GES</v>
          </cell>
          <cell r="J3833">
            <v>14.32</v>
          </cell>
          <cell r="K3833">
            <v>14.61</v>
          </cell>
          <cell r="L3833">
            <v>2.0251396648044633E-2</v>
          </cell>
          <cell r="M3833" t="str">
            <v>Actif</v>
          </cell>
          <cell r="N3833"/>
          <cell r="O3833" t="str">
            <v>LIQUITEX</v>
          </cell>
          <cell r="P3833" t="str">
            <v>FINE ARTS</v>
          </cell>
          <cell r="Q3833" t="str">
            <v>LX ACRYLIC</v>
          </cell>
          <cell r="R3833" t="str">
            <v>ACRYLIC ADDITIVE</v>
          </cell>
          <cell r="S3833" t="str">
            <v>473ML BOTTLE</v>
          </cell>
          <cell r="T3833" t="str">
            <v>No serie</v>
          </cell>
          <cell r="U3833" t="str">
            <v>NU</v>
          </cell>
          <cell r="V3833" t="str">
            <v>10102100009167</v>
          </cell>
          <cell r="W3833" t="str">
            <v>32091000</v>
          </cell>
          <cell r="X3833" t="str">
            <v>FRANCE</v>
          </cell>
          <cell r="Y3833">
            <v>1</v>
          </cell>
        </row>
        <row r="3834">
          <cell r="A3834" t="str">
            <v>094376923957</v>
          </cell>
          <cell r="B3834" t="str">
            <v>5316</v>
          </cell>
          <cell r="C3834" t="str">
            <v>LQX ADDITIF GESSO BLANC 473ML</v>
          </cell>
          <cell r="D3834">
            <v>91</v>
          </cell>
          <cell r="E3834"/>
          <cell r="F3834"/>
          <cell r="G3834" t="str">
            <v>LX ADD GESSO BLANC 473ML</v>
          </cell>
          <cell r="H3834" t="str">
            <v>LQX WHITE GESSO 16OZ</v>
          </cell>
          <cell r="I3834" t="str">
            <v>LX PAA 16OZ WHITE GES</v>
          </cell>
          <cell r="J3834">
            <v>14.32</v>
          </cell>
          <cell r="K3834">
            <v>14.61</v>
          </cell>
          <cell r="L3834">
            <v>2.0251396648044633E-2</v>
          </cell>
          <cell r="M3834" t="str">
            <v>Actif</v>
          </cell>
          <cell r="N3834"/>
          <cell r="O3834" t="str">
            <v>LIQUITEX</v>
          </cell>
          <cell r="P3834" t="str">
            <v>FINE ARTS</v>
          </cell>
          <cell r="Q3834" t="str">
            <v>LX ACRYLIC</v>
          </cell>
          <cell r="R3834" t="str">
            <v>ACRYLIC ADDITIVE</v>
          </cell>
          <cell r="S3834" t="str">
            <v>473ML BOTTLE</v>
          </cell>
          <cell r="T3834" t="str">
            <v>No serie</v>
          </cell>
          <cell r="U3834" t="str">
            <v>NU</v>
          </cell>
          <cell r="V3834" t="str">
            <v>10102100009167</v>
          </cell>
          <cell r="W3834" t="str">
            <v>32091000</v>
          </cell>
          <cell r="X3834" t="str">
            <v>FRANCE</v>
          </cell>
          <cell r="Y3834">
            <v>1</v>
          </cell>
        </row>
        <row r="3835">
          <cell r="A3835" t="str">
            <v>094376923803</v>
          </cell>
          <cell r="B3835" t="str">
            <v>5016</v>
          </cell>
          <cell r="C3835" t="str">
            <v>LQX ADDITIF MEDIUM BRILLANT 473ML</v>
          </cell>
          <cell r="D3835">
            <v>91</v>
          </cell>
          <cell r="E3835"/>
          <cell r="F3835"/>
          <cell r="G3835" t="str">
            <v>LX ADD MED BRIL 473ML</v>
          </cell>
          <cell r="H3835" t="str">
            <v>LQX GLOSS MEDIUM 16OZ</v>
          </cell>
          <cell r="I3835" t="str">
            <v>LX PAA 16OZ BTL GLOSS MED</v>
          </cell>
          <cell r="J3835">
            <v>18.13</v>
          </cell>
          <cell r="K3835">
            <v>18.489999999999998</v>
          </cell>
          <cell r="L3835">
            <v>1.9856591285162685E-2</v>
          </cell>
          <cell r="M3835" t="str">
            <v>Actif</v>
          </cell>
          <cell r="N3835"/>
          <cell r="O3835" t="str">
            <v>LIQUITEX</v>
          </cell>
          <cell r="P3835" t="str">
            <v>FINE ARTS</v>
          </cell>
          <cell r="Q3835" t="str">
            <v>LX ACRYLIC</v>
          </cell>
          <cell r="R3835" t="str">
            <v>ACRYLIC ADDITIVE</v>
          </cell>
          <cell r="S3835" t="str">
            <v>473ML BOTTLE</v>
          </cell>
          <cell r="T3835" t="str">
            <v>No serie</v>
          </cell>
          <cell r="U3835" t="str">
            <v>NU</v>
          </cell>
          <cell r="V3835" t="str">
            <v>10102100009167</v>
          </cell>
          <cell r="W3835" t="str">
            <v>32091000</v>
          </cell>
          <cell r="X3835" t="str">
            <v>FRANCE</v>
          </cell>
          <cell r="Y3835">
            <v>1</v>
          </cell>
        </row>
        <row r="3836">
          <cell r="A3836" t="str">
            <v>094376924169</v>
          </cell>
          <cell r="B3836" t="str">
            <v>5616</v>
          </cell>
          <cell r="C3836" t="str">
            <v>LQX ADDITIF MEDIUM FLUIDE ULTRA MAT 473ML</v>
          </cell>
          <cell r="D3836">
            <v>91</v>
          </cell>
          <cell r="E3836"/>
          <cell r="F3836"/>
          <cell r="G3836" t="str">
            <v>LX ADD MED FLUID ULTRAMAT473ML</v>
          </cell>
          <cell r="H3836" t="str">
            <v>LQX MED MV JARPAQUE 473ML</v>
          </cell>
          <cell r="I3836" t="str">
            <v>LX PAA 473ML ULTRA MATTE</v>
          </cell>
          <cell r="J3836">
            <v>18.13</v>
          </cell>
          <cell r="K3836">
            <v>18.489999999999998</v>
          </cell>
          <cell r="L3836">
            <v>1.9856591285162685E-2</v>
          </cell>
          <cell r="M3836" t="str">
            <v>Actif</v>
          </cell>
          <cell r="N3836"/>
          <cell r="O3836" t="str">
            <v>LIQUITEX</v>
          </cell>
          <cell r="P3836" t="str">
            <v>FINE ARTS</v>
          </cell>
          <cell r="Q3836" t="str">
            <v>LX ACRYLIC</v>
          </cell>
          <cell r="R3836" t="str">
            <v>ACRYLIC ADDITIVE</v>
          </cell>
          <cell r="S3836" t="str">
            <v>473ML BOTTLE</v>
          </cell>
          <cell r="T3836" t="str">
            <v>No serie</v>
          </cell>
          <cell r="U3836" t="str">
            <v>NU</v>
          </cell>
          <cell r="V3836" t="str">
            <v>10102100009167</v>
          </cell>
          <cell r="W3836" t="str">
            <v>32091000</v>
          </cell>
          <cell r="X3836" t="str">
            <v>FRANCE</v>
          </cell>
          <cell r="Y3836">
            <v>1</v>
          </cell>
        </row>
        <row r="3837">
          <cell r="A3837" t="str">
            <v>094376923858</v>
          </cell>
          <cell r="B3837" t="str">
            <v>5116</v>
          </cell>
          <cell r="C3837" t="str">
            <v>LQX ADDITIF MEDIUM MAT 473ML</v>
          </cell>
          <cell r="D3837">
            <v>91</v>
          </cell>
          <cell r="E3837"/>
          <cell r="F3837"/>
          <cell r="G3837" t="str">
            <v>LX ADD MED MAT 473ML</v>
          </cell>
          <cell r="H3837" t="str">
            <v>LQX MATTE MEDIUM 16OZ</v>
          </cell>
          <cell r="I3837" t="str">
            <v>LX PAA 16OZ MATTE</v>
          </cell>
          <cell r="J3837">
            <v>18.13</v>
          </cell>
          <cell r="K3837">
            <v>18.489999999999998</v>
          </cell>
          <cell r="L3837">
            <v>1.9856591285162685E-2</v>
          </cell>
          <cell r="M3837" t="str">
            <v>Actif</v>
          </cell>
          <cell r="N3837"/>
          <cell r="O3837" t="str">
            <v>LIQUITEX</v>
          </cell>
          <cell r="P3837" t="str">
            <v>FINE ARTS</v>
          </cell>
          <cell r="Q3837" t="str">
            <v>LX ACRYLIC</v>
          </cell>
          <cell r="R3837" t="str">
            <v>ACRYLIC ADDITIVE</v>
          </cell>
          <cell r="S3837" t="str">
            <v>473ML BOTTLE</v>
          </cell>
          <cell r="T3837" t="str">
            <v>No serie</v>
          </cell>
          <cell r="U3837" t="str">
            <v>NU</v>
          </cell>
          <cell r="V3837" t="str">
            <v>10102100009167</v>
          </cell>
          <cell r="W3837" t="str">
            <v>32091000</v>
          </cell>
          <cell r="X3837" t="str">
            <v>FRANCE</v>
          </cell>
          <cell r="Y3837">
            <v>1</v>
          </cell>
        </row>
        <row r="3838">
          <cell r="A3838" t="str">
            <v>094376931600</v>
          </cell>
          <cell r="B3838" t="str">
            <v>7516</v>
          </cell>
          <cell r="C3838" t="str">
            <v>LQX ADDITIF MEDIUM POUR GLACIS 473ML</v>
          </cell>
          <cell r="D3838">
            <v>91</v>
          </cell>
          <cell r="E3838"/>
          <cell r="F3838"/>
          <cell r="G3838" t="str">
            <v>LX ADD MED POUR GLACIS 473ML</v>
          </cell>
          <cell r="H3838" t="str">
            <v>LQX ADD 473ML GLAZING MED</v>
          </cell>
          <cell r="I3838" t="str">
            <v>LX PAA 473ML GLAZ</v>
          </cell>
          <cell r="J3838">
            <v>18.13</v>
          </cell>
          <cell r="K3838">
            <v>18.489999999999998</v>
          </cell>
          <cell r="L3838">
            <v>1.9856591285162685E-2</v>
          </cell>
          <cell r="M3838" t="str">
            <v>Actif</v>
          </cell>
          <cell r="N3838"/>
          <cell r="O3838" t="str">
            <v>LIQUITEX</v>
          </cell>
          <cell r="P3838" t="str">
            <v>FINE ARTS</v>
          </cell>
          <cell r="Q3838" t="str">
            <v>LX ACRYLIC</v>
          </cell>
          <cell r="R3838" t="str">
            <v>ACRYLIC ADDITIVE</v>
          </cell>
          <cell r="S3838" t="str">
            <v>473ML BOTTLE</v>
          </cell>
          <cell r="T3838" t="str">
            <v>No serie</v>
          </cell>
          <cell r="U3838" t="str">
            <v>NU</v>
          </cell>
          <cell r="V3838" t="str">
            <v>10102100009167</v>
          </cell>
          <cell r="W3838" t="str">
            <v>32091000</v>
          </cell>
          <cell r="X3838" t="str">
            <v>FRANCE</v>
          </cell>
          <cell r="Y3838">
            <v>1</v>
          </cell>
        </row>
        <row r="3839">
          <cell r="A3839" t="str">
            <v>094376931440</v>
          </cell>
          <cell r="B3839" t="str">
            <v>6316</v>
          </cell>
          <cell r="C3839" t="str">
            <v>LQX ADDITIF MEDIUM RETARDEUR FLUIDE SLOW DRI 473ML</v>
          </cell>
          <cell r="D3839">
            <v>91</v>
          </cell>
          <cell r="E3839"/>
          <cell r="F3839"/>
          <cell r="G3839" t="str">
            <v>LX ADD MED RETARD FLUID 473ML</v>
          </cell>
          <cell r="H3839" t="str">
            <v>LQX SLOW DR.BL. FLUID MED 473M</v>
          </cell>
          <cell r="I3839" t="str">
            <v>LX PAA 473ML SLW D BND FLU</v>
          </cell>
          <cell r="J3839">
            <v>18.13</v>
          </cell>
          <cell r="K3839">
            <v>18.489999999999998</v>
          </cell>
          <cell r="L3839">
            <v>1.9856591285162685E-2</v>
          </cell>
          <cell r="M3839" t="str">
            <v>Actif</v>
          </cell>
          <cell r="N3839"/>
          <cell r="O3839" t="str">
            <v>LIQUITEX</v>
          </cell>
          <cell r="P3839" t="str">
            <v>FINE ARTS</v>
          </cell>
          <cell r="Q3839" t="str">
            <v>LX ACRYLIC</v>
          </cell>
          <cell r="R3839" t="str">
            <v>ACRYLIC ADDITIVE</v>
          </cell>
          <cell r="S3839" t="str">
            <v>473ML BOTTLE</v>
          </cell>
          <cell r="T3839" t="str">
            <v>No serie</v>
          </cell>
          <cell r="U3839" t="str">
            <v>NU</v>
          </cell>
          <cell r="V3839" t="str">
            <v>10102100009167</v>
          </cell>
          <cell r="W3839" t="str">
            <v>32091000</v>
          </cell>
          <cell r="X3839" t="str">
            <v>FRANCE</v>
          </cell>
          <cell r="Y3839">
            <v>1</v>
          </cell>
        </row>
        <row r="3840">
          <cell r="A3840" t="str">
            <v>094376932171</v>
          </cell>
          <cell r="B3840" t="str">
            <v>7632</v>
          </cell>
          <cell r="C3840" t="str">
            <v>LQX ADDITIF GESSO ACRYLIQUE TRANSPARENT 946ML</v>
          </cell>
          <cell r="D3840">
            <v>91</v>
          </cell>
          <cell r="E3840"/>
          <cell r="F3840"/>
          <cell r="G3840" t="str">
            <v>LX ADD GESSO ACRY TRANSP 946ML</v>
          </cell>
          <cell r="H3840" t="str">
            <v>LQX ADD 946ML TRANSP GESSO</v>
          </cell>
          <cell r="I3840" t="str">
            <v>LX PAA 946ML TRANSP GES</v>
          </cell>
          <cell r="J3840">
            <v>21.51</v>
          </cell>
          <cell r="K3840">
            <v>21.94</v>
          </cell>
          <cell r="L3840">
            <v>1.9990701999070184E-2</v>
          </cell>
          <cell r="M3840" t="str">
            <v>Actif</v>
          </cell>
          <cell r="N3840"/>
          <cell r="O3840" t="str">
            <v>LIQUITEX</v>
          </cell>
          <cell r="P3840" t="str">
            <v>FINE ARTS</v>
          </cell>
          <cell r="Q3840" t="str">
            <v>LX ACRYLIC</v>
          </cell>
          <cell r="R3840" t="str">
            <v>ACRYLIC ADDITIVE</v>
          </cell>
          <cell r="S3840" t="str">
            <v>946ML BOTTLE</v>
          </cell>
          <cell r="T3840" t="str">
            <v>No serie</v>
          </cell>
          <cell r="U3840" t="str">
            <v>NU</v>
          </cell>
          <cell r="V3840" t="str">
            <v>10102100009179</v>
          </cell>
          <cell r="W3840" t="str">
            <v>32091000</v>
          </cell>
          <cell r="X3840" t="str">
            <v>FRANCE</v>
          </cell>
          <cell r="Y3840">
            <v>1</v>
          </cell>
        </row>
        <row r="3841">
          <cell r="A3841" t="str">
            <v>094376924046</v>
          </cell>
          <cell r="B3841" t="str">
            <v>5332</v>
          </cell>
          <cell r="C3841" t="str">
            <v>LQX ADDITIF GESSO BLANC 946ML</v>
          </cell>
          <cell r="D3841">
            <v>91</v>
          </cell>
          <cell r="E3841"/>
          <cell r="F3841"/>
          <cell r="G3841" t="str">
            <v>LX ADD GESSO BLC 946ML</v>
          </cell>
          <cell r="H3841" t="str">
            <v>LQX WHITE GESSO 32OZ</v>
          </cell>
          <cell r="I3841" t="str">
            <v>LX PAA 32OZ WHITE GES</v>
          </cell>
          <cell r="J3841">
            <v>21.51</v>
          </cell>
          <cell r="K3841">
            <v>21.94</v>
          </cell>
          <cell r="L3841">
            <v>1.9990701999070184E-2</v>
          </cell>
          <cell r="M3841" t="str">
            <v>Actif</v>
          </cell>
          <cell r="N3841"/>
          <cell r="O3841" t="str">
            <v>LIQUITEX</v>
          </cell>
          <cell r="P3841" t="str">
            <v>FINE ARTS</v>
          </cell>
          <cell r="Q3841" t="str">
            <v>LX ACRYLIC</v>
          </cell>
          <cell r="R3841" t="str">
            <v>ACRYLIC ADDITIVE</v>
          </cell>
          <cell r="S3841" t="str">
            <v>946ML BOTTLE</v>
          </cell>
          <cell r="T3841" t="str">
            <v>No serie</v>
          </cell>
          <cell r="U3841" t="str">
            <v>NU</v>
          </cell>
          <cell r="V3841" t="str">
            <v>10102100009179</v>
          </cell>
          <cell r="W3841" t="str">
            <v>32091000</v>
          </cell>
          <cell r="X3841" t="str">
            <v>FRANCE</v>
          </cell>
          <cell r="Y3841">
            <v>1</v>
          </cell>
        </row>
        <row r="3842">
          <cell r="A3842" t="str">
            <v>094376923810</v>
          </cell>
          <cell r="B3842" t="str">
            <v>5032</v>
          </cell>
          <cell r="C3842" t="str">
            <v>LQX ADDITIF MEDIUM BRILLANT 946ML</v>
          </cell>
          <cell r="D3842">
            <v>91</v>
          </cell>
          <cell r="E3842"/>
          <cell r="F3842"/>
          <cell r="G3842" t="str">
            <v>LX ADD MED BRIL 946ML</v>
          </cell>
          <cell r="H3842" t="str">
            <v>LQX GLOSS MEDIUM 32OZ</v>
          </cell>
          <cell r="I3842" t="str">
            <v>LX PAA 32OZ BTL GLOSS MED</v>
          </cell>
          <cell r="J3842">
            <v>27.8</v>
          </cell>
          <cell r="K3842">
            <v>28.36</v>
          </cell>
          <cell r="L3842">
            <v>2.0143884892086284E-2</v>
          </cell>
          <cell r="M3842" t="str">
            <v>Actif</v>
          </cell>
          <cell r="N3842"/>
          <cell r="O3842" t="str">
            <v>LIQUITEX</v>
          </cell>
          <cell r="P3842" t="str">
            <v>FINE ARTS</v>
          </cell>
          <cell r="Q3842" t="str">
            <v>LX ACRYLIC</v>
          </cell>
          <cell r="R3842" t="str">
            <v>ACRYLIC ADDITIVE</v>
          </cell>
          <cell r="S3842" t="str">
            <v>946ML BOTTLE</v>
          </cell>
          <cell r="T3842" t="str">
            <v>No serie</v>
          </cell>
          <cell r="U3842" t="str">
            <v>NU</v>
          </cell>
          <cell r="V3842" t="str">
            <v>10102100009179</v>
          </cell>
          <cell r="W3842" t="str">
            <v>32091000</v>
          </cell>
          <cell r="X3842" t="str">
            <v>FRANCE</v>
          </cell>
          <cell r="Y3842">
            <v>1</v>
          </cell>
        </row>
        <row r="3843">
          <cell r="A3843" t="str">
            <v>094376923872</v>
          </cell>
          <cell r="B3843" t="str">
            <v>5132</v>
          </cell>
          <cell r="C3843" t="str">
            <v>LQX ADDITIF MEDIUM MAT 946ML</v>
          </cell>
          <cell r="D3843">
            <v>91</v>
          </cell>
          <cell r="E3843"/>
          <cell r="F3843"/>
          <cell r="G3843" t="str">
            <v>LX ADD MED MAT 946ML</v>
          </cell>
          <cell r="H3843" t="str">
            <v>LQX MATTE MEDIUM 32OZ</v>
          </cell>
          <cell r="I3843" t="str">
            <v>LX PAA 32OZ MATTE</v>
          </cell>
          <cell r="J3843">
            <v>27.8</v>
          </cell>
          <cell r="K3843">
            <v>28.36</v>
          </cell>
          <cell r="L3843">
            <v>2.0143884892086284E-2</v>
          </cell>
          <cell r="M3843" t="str">
            <v>Actif</v>
          </cell>
          <cell r="N3843"/>
          <cell r="O3843" t="str">
            <v>LIQUITEX</v>
          </cell>
          <cell r="P3843" t="str">
            <v>FINE ARTS</v>
          </cell>
          <cell r="Q3843" t="str">
            <v>LX ACRYLIC</v>
          </cell>
          <cell r="R3843" t="str">
            <v>ACRYLIC ADDITIVE</v>
          </cell>
          <cell r="S3843" t="str">
            <v>946ML BOTTLE</v>
          </cell>
          <cell r="T3843" t="str">
            <v>No serie</v>
          </cell>
          <cell r="U3843" t="str">
            <v>NU</v>
          </cell>
          <cell r="V3843" t="str">
            <v>10102100009179</v>
          </cell>
          <cell r="W3843" t="str">
            <v>32091000</v>
          </cell>
          <cell r="X3843" t="str">
            <v>FRANCE</v>
          </cell>
          <cell r="Y3843">
            <v>1</v>
          </cell>
        </row>
        <row r="3844">
          <cell r="A3844" t="str">
            <v>094376932935</v>
          </cell>
          <cell r="B3844" t="str">
            <v>7532</v>
          </cell>
          <cell r="C3844" t="str">
            <v>LQX ADDITIF MEDIUM POUR GLACIS 946ML</v>
          </cell>
          <cell r="D3844">
            <v>91</v>
          </cell>
          <cell r="E3844"/>
          <cell r="F3844"/>
          <cell r="G3844" t="str">
            <v>LX ADD MED POUR GLACIS 946ML</v>
          </cell>
          <cell r="H3844" t="str">
            <v>LQX GLAZING MEDIUM 946ML</v>
          </cell>
          <cell r="I3844" t="str">
            <v>LX PAA 946ML GLAZ</v>
          </cell>
          <cell r="J3844">
            <v>27.8</v>
          </cell>
          <cell r="K3844">
            <v>28.36</v>
          </cell>
          <cell r="L3844">
            <v>2.0143884892086284E-2</v>
          </cell>
          <cell r="M3844" t="str">
            <v>Actif</v>
          </cell>
          <cell r="N3844"/>
          <cell r="O3844" t="str">
            <v>LIQUITEX</v>
          </cell>
          <cell r="P3844" t="str">
            <v>FINE ARTS</v>
          </cell>
          <cell r="Q3844" t="str">
            <v>LX ACRYLIC</v>
          </cell>
          <cell r="R3844" t="str">
            <v>ACRYLIC ADDITIVE</v>
          </cell>
          <cell r="S3844" t="str">
            <v>946ML BOTTLE</v>
          </cell>
          <cell r="T3844" t="str">
            <v>No serie</v>
          </cell>
          <cell r="U3844" t="str">
            <v>NU</v>
          </cell>
          <cell r="V3844" t="str">
            <v>10102100009179</v>
          </cell>
          <cell r="W3844" t="str">
            <v>32091000</v>
          </cell>
          <cell r="X3844" t="str">
            <v>FRANCE</v>
          </cell>
          <cell r="Y3844">
            <v>1</v>
          </cell>
        </row>
        <row r="3845">
          <cell r="A3845" t="str">
            <v>094376945737</v>
          </cell>
          <cell r="B3845" t="str">
            <v>7832</v>
          </cell>
          <cell r="C3845" t="str">
            <v>LQX ADDITIF GESSO TRES EPAIS 946ML</v>
          </cell>
          <cell r="D3845">
            <v>91</v>
          </cell>
          <cell r="E3845"/>
          <cell r="F3845"/>
          <cell r="G3845" t="str">
            <v>LX ADD GESSO TRES EPAIS 946ML</v>
          </cell>
          <cell r="H3845" t="str">
            <v>LQX SUP HEAVY GESSO 946ML</v>
          </cell>
          <cell r="I3845" t="str">
            <v>LX PAA 946ML SUP HV GES</v>
          </cell>
          <cell r="J3845">
            <v>21.51</v>
          </cell>
          <cell r="K3845">
            <v>21.94</v>
          </cell>
          <cell r="L3845">
            <v>1.9990701999070184E-2</v>
          </cell>
          <cell r="M3845" t="str">
            <v>Actif</v>
          </cell>
          <cell r="N3845"/>
          <cell r="O3845" t="str">
            <v>LIQUITEX</v>
          </cell>
          <cell r="P3845" t="str">
            <v>FINE ARTS</v>
          </cell>
          <cell r="Q3845" t="str">
            <v>LX ACRYLIC</v>
          </cell>
          <cell r="R3845" t="str">
            <v>ACRYLIC ADDITIVE</v>
          </cell>
          <cell r="S3845" t="str">
            <v>946ML POT</v>
          </cell>
          <cell r="T3845" t="str">
            <v>No serie</v>
          </cell>
          <cell r="U3845" t="str">
            <v>NU</v>
          </cell>
          <cell r="V3845" t="str">
            <v>10102100009341</v>
          </cell>
          <cell r="W3845" t="str">
            <v>32091000</v>
          </cell>
          <cell r="X3845" t="str">
            <v>FRANCE</v>
          </cell>
          <cell r="Y3845">
            <v>1</v>
          </cell>
        </row>
        <row r="3846">
          <cell r="A3846" t="str">
            <v>887452061953</v>
          </cell>
          <cell r="B3846" t="str">
            <v>5342</v>
          </cell>
          <cell r="C3846" t="str">
            <v>LQX PRO ACRYLIC ADDITIVE 1,89L MORTIER DE STRUCTURE</v>
          </cell>
          <cell r="D3846">
            <v>92</v>
          </cell>
          <cell r="E3846"/>
          <cell r="F3846"/>
          <cell r="G3846" t="str">
            <v>LX PAA 1,89L MORTIER STRUCTURE</v>
          </cell>
          <cell r="H3846" t="str">
            <v>LQX PRO ACRYLIC ADDITIVE 1,89L EMMER MODELING PASTE</v>
          </cell>
          <cell r="I3846" t="str">
            <v>LX PAA 64OZ MOD PTE            SP</v>
          </cell>
          <cell r="J3846">
            <v>38.67</v>
          </cell>
          <cell r="K3846">
            <v>39.44</v>
          </cell>
          <cell r="L3846">
            <v>1.9912076545125317E-2</v>
          </cell>
          <cell r="M3846" t="str">
            <v>Création 2024</v>
          </cell>
          <cell r="N3846"/>
          <cell r="O3846" t="str">
            <v>LIQUITEX</v>
          </cell>
          <cell r="P3846" t="str">
            <v>FINE ARTS</v>
          </cell>
          <cell r="Q3846" t="str">
            <v>LX ACRYLIC</v>
          </cell>
          <cell r="R3846" t="str">
            <v>ACRYLIC ADDITIVE</v>
          </cell>
          <cell r="S3846" t="str">
            <v>1.89L POT</v>
          </cell>
          <cell r="T3846" t="str">
            <v>No serie</v>
          </cell>
          <cell r="U3846" t="str">
            <v>NU</v>
          </cell>
          <cell r="V3846" t="str">
            <v>10102100009345</v>
          </cell>
          <cell r="W3846" t="str">
            <v>32139000</v>
          </cell>
          <cell r="X3846" t="str">
            <v>FRANCE</v>
          </cell>
          <cell r="Y3846">
            <v>1</v>
          </cell>
        </row>
        <row r="3847">
          <cell r="A3847" t="str">
            <v>887452061939</v>
          </cell>
          <cell r="B3847" t="str">
            <v>5340</v>
          </cell>
          <cell r="C3847" t="str">
            <v>LQX PRO ACRYLIC ADDITIVE 1,89L GEL BRILLANT</v>
          </cell>
          <cell r="D3847">
            <v>92</v>
          </cell>
          <cell r="E3847"/>
          <cell r="F3847"/>
          <cell r="G3847" t="str">
            <v>LX PAA 1,89L GEL BRIL</v>
          </cell>
          <cell r="H3847" t="str">
            <v>LQX PRO ACRYLIC ADDITIVE 1,89L EMMER GLOSS GEL</v>
          </cell>
          <cell r="I3847" t="str">
            <v>LX PAA 64OZ GLS GEL            SP</v>
          </cell>
          <cell r="J3847">
            <v>47.21</v>
          </cell>
          <cell r="K3847">
            <v>48.15</v>
          </cell>
          <cell r="L3847">
            <v>1.9911035797500479E-2</v>
          </cell>
          <cell r="M3847" t="str">
            <v>Création 2024</v>
          </cell>
          <cell r="N3847"/>
          <cell r="O3847" t="str">
            <v>LIQUITEX</v>
          </cell>
          <cell r="P3847" t="str">
            <v>FINE ARTS</v>
          </cell>
          <cell r="Q3847" t="str">
            <v>LX ACRYLIC</v>
          </cell>
          <cell r="R3847" t="str">
            <v>ACRYLIC ADDITIVE</v>
          </cell>
          <cell r="S3847" t="str">
            <v>1.89L POT</v>
          </cell>
          <cell r="T3847" t="str">
            <v>No serie</v>
          </cell>
          <cell r="U3847" t="str">
            <v>NU</v>
          </cell>
          <cell r="V3847" t="str">
            <v>10102100009345</v>
          </cell>
          <cell r="W3847" t="str">
            <v>32139000</v>
          </cell>
          <cell r="X3847" t="str">
            <v>FRANCE</v>
          </cell>
          <cell r="Y3847">
            <v>1</v>
          </cell>
        </row>
        <row r="3848">
          <cell r="A3848" t="str">
            <v>887452061946</v>
          </cell>
          <cell r="B3848" t="str">
            <v>5341</v>
          </cell>
          <cell r="C3848" t="str">
            <v>LQX PRO ACRYLIC ADDITIVE 1,89L GEL MAT</v>
          </cell>
          <cell r="D3848">
            <v>92</v>
          </cell>
          <cell r="E3848"/>
          <cell r="F3848"/>
          <cell r="G3848" t="str">
            <v>LX PAA 1,89L GEL MAT</v>
          </cell>
          <cell r="H3848" t="str">
            <v>LQX PRO ACRYLIC ADDITIVE 1,89L EMMER MATTE GEL</v>
          </cell>
          <cell r="I3848" t="str">
            <v>LX PAA 64OZ MAT GEL            SP</v>
          </cell>
          <cell r="J3848">
            <v>47.21</v>
          </cell>
          <cell r="K3848">
            <v>48.15</v>
          </cell>
          <cell r="L3848">
            <v>1.9911035797500479E-2</v>
          </cell>
          <cell r="M3848" t="str">
            <v>Création 2024</v>
          </cell>
          <cell r="N3848"/>
          <cell r="O3848" t="str">
            <v>LIQUITEX</v>
          </cell>
          <cell r="P3848" t="str">
            <v>FINE ARTS</v>
          </cell>
          <cell r="Q3848" t="str">
            <v>LX ACRYLIC</v>
          </cell>
          <cell r="R3848" t="str">
            <v>ACRYLIC ADDITIVE</v>
          </cell>
          <cell r="S3848" t="str">
            <v>1.89L POT</v>
          </cell>
          <cell r="T3848" t="str">
            <v>No serie</v>
          </cell>
          <cell r="U3848" t="str">
            <v>NU</v>
          </cell>
          <cell r="V3848" t="str">
            <v>10102100009345</v>
          </cell>
          <cell r="W3848" t="str">
            <v>32139000</v>
          </cell>
          <cell r="X3848" t="str">
            <v>FRANCE</v>
          </cell>
          <cell r="Y3848">
            <v>1</v>
          </cell>
        </row>
        <row r="3849">
          <cell r="A3849" t="str">
            <v>094376924114</v>
          </cell>
          <cell r="B3849" t="str">
            <v>5508</v>
          </cell>
          <cell r="C3849" t="str">
            <v>LQX ADDITIF MORTIER DE STRUCTURE 237ML</v>
          </cell>
          <cell r="D3849">
            <v>92</v>
          </cell>
          <cell r="E3849"/>
          <cell r="F3849"/>
          <cell r="G3849" t="str">
            <v>LX ADD MORTIER STRUCTURE 237ML</v>
          </cell>
          <cell r="H3849" t="str">
            <v>LQX MODELING PASTE 237ML</v>
          </cell>
          <cell r="I3849" t="str">
            <v>LX PAA 237ML MDLG PASTE</v>
          </cell>
          <cell r="J3849">
            <v>8.91</v>
          </cell>
          <cell r="K3849">
            <v>9.09</v>
          </cell>
          <cell r="L3849">
            <v>2.0202020202020169E-2</v>
          </cell>
          <cell r="M3849" t="str">
            <v>Actif</v>
          </cell>
          <cell r="N3849"/>
          <cell r="O3849" t="str">
            <v>LIQUITEX</v>
          </cell>
          <cell r="P3849" t="str">
            <v>FINE ARTS</v>
          </cell>
          <cell r="Q3849" t="str">
            <v>LX ACRYLIC</v>
          </cell>
          <cell r="R3849" t="str">
            <v>ACRYLIC ADDITIVE</v>
          </cell>
          <cell r="S3849" t="str">
            <v>237ML POT</v>
          </cell>
          <cell r="T3849" t="str">
            <v>No serie</v>
          </cell>
          <cell r="U3849" t="str">
            <v>NU</v>
          </cell>
          <cell r="V3849" t="str">
            <v>10102100009329</v>
          </cell>
          <cell r="W3849" t="str">
            <v>32091000</v>
          </cell>
          <cell r="X3849" t="str">
            <v>FRANCE</v>
          </cell>
          <cell r="Y3849">
            <v>1</v>
          </cell>
        </row>
        <row r="3850">
          <cell r="A3850" t="str">
            <v>094376945836</v>
          </cell>
          <cell r="B3850" t="str">
            <v>8908</v>
          </cell>
          <cell r="C3850" t="str">
            <v>LQX ADDITIF MORTIER DE STRUCTURE FLEXIBLE 237ML</v>
          </cell>
          <cell r="D3850">
            <v>92</v>
          </cell>
          <cell r="E3850"/>
          <cell r="F3850"/>
          <cell r="G3850" t="str">
            <v>LX ADD MORT STRUCT FLEX 237ML</v>
          </cell>
          <cell r="H3850" t="str">
            <v>LQX FLEX MODEL PASTE 237ML</v>
          </cell>
          <cell r="I3850" t="str">
            <v>LX PAA 237ML FLEX MODEL PASTE</v>
          </cell>
          <cell r="J3850">
            <v>8.91</v>
          </cell>
          <cell r="K3850">
            <v>9.09</v>
          </cell>
          <cell r="L3850">
            <v>2.0202020202020169E-2</v>
          </cell>
          <cell r="M3850" t="str">
            <v>Actif</v>
          </cell>
          <cell r="N3850"/>
          <cell r="O3850" t="str">
            <v>LIQUITEX</v>
          </cell>
          <cell r="P3850" t="str">
            <v>FINE ARTS</v>
          </cell>
          <cell r="Q3850" t="str">
            <v>LX ACRYLIC</v>
          </cell>
          <cell r="R3850" t="str">
            <v>ACRYLIC ADDITIVE</v>
          </cell>
          <cell r="S3850" t="str">
            <v>237ML POT</v>
          </cell>
          <cell r="T3850" t="str">
            <v>No serie</v>
          </cell>
          <cell r="U3850" t="str">
            <v>NU</v>
          </cell>
          <cell r="V3850" t="str">
            <v>10102100009329</v>
          </cell>
          <cell r="W3850" t="str">
            <v>32091000</v>
          </cell>
          <cell r="X3850" t="str">
            <v>FRANCE</v>
          </cell>
          <cell r="Y3850">
            <v>1</v>
          </cell>
        </row>
        <row r="3851">
          <cell r="A3851" t="str">
            <v>094376924442</v>
          </cell>
          <cell r="B3851" t="str">
            <v>6808</v>
          </cell>
          <cell r="C3851" t="str">
            <v>LQX ADDITIF MORTIER DE STRUCTURE SOUPLE 237ML</v>
          </cell>
          <cell r="D3851">
            <v>92</v>
          </cell>
          <cell r="E3851"/>
          <cell r="F3851"/>
          <cell r="G3851" t="str">
            <v>LX ADD MORT STRUCT SOUP 237ML</v>
          </cell>
          <cell r="H3851" t="str">
            <v>LQX ADD 237ML LIGHT MODEL PAST</v>
          </cell>
          <cell r="I3851" t="str">
            <v>LX PAA237ML LHT MLG PT</v>
          </cell>
          <cell r="J3851">
            <v>8.91</v>
          </cell>
          <cell r="K3851">
            <v>9.09</v>
          </cell>
          <cell r="L3851">
            <v>2.0202020202020169E-2</v>
          </cell>
          <cell r="M3851" t="str">
            <v>Actif</v>
          </cell>
          <cell r="N3851"/>
          <cell r="O3851" t="str">
            <v>LIQUITEX</v>
          </cell>
          <cell r="P3851" t="str">
            <v>FINE ARTS</v>
          </cell>
          <cell r="Q3851" t="str">
            <v>LX ACRYLIC</v>
          </cell>
          <cell r="R3851" t="str">
            <v>ACRYLIC ADDITIVE</v>
          </cell>
          <cell r="S3851" t="str">
            <v>237ML POT</v>
          </cell>
          <cell r="T3851" t="str">
            <v>No serie</v>
          </cell>
          <cell r="U3851" t="str">
            <v>NU</v>
          </cell>
          <cell r="V3851" t="str">
            <v>10102100009329</v>
          </cell>
          <cell r="W3851" t="str">
            <v>32091000</v>
          </cell>
          <cell r="X3851" t="str">
            <v>FRANCE</v>
          </cell>
          <cell r="Y3851">
            <v>1</v>
          </cell>
        </row>
        <row r="3852">
          <cell r="A3852" t="str">
            <v>094376945799</v>
          </cell>
          <cell r="B3852" t="str">
            <v>5808</v>
          </cell>
          <cell r="C3852" t="str">
            <v>LQX ADDITIF GEL MAT TRES EPAIS 237ML</v>
          </cell>
          <cell r="D3852">
            <v>92</v>
          </cell>
          <cell r="E3852"/>
          <cell r="F3852"/>
          <cell r="G3852" t="str">
            <v>LX ADD GEL MAT TR EPAIS 237ML</v>
          </cell>
          <cell r="H3852" t="str">
            <v>LQX MAT SUP HEAVYGEL 237ML</v>
          </cell>
          <cell r="I3852" t="str">
            <v>LX PAA 237ML SUP HV GEL MATTE</v>
          </cell>
          <cell r="J3852">
            <v>11.27</v>
          </cell>
          <cell r="K3852">
            <v>11.5</v>
          </cell>
          <cell r="L3852">
            <v>2.0408163265306162E-2</v>
          </cell>
          <cell r="M3852" t="str">
            <v>Actif</v>
          </cell>
          <cell r="N3852"/>
          <cell r="O3852" t="str">
            <v>LIQUITEX</v>
          </cell>
          <cell r="P3852" t="str">
            <v>FINE ARTS</v>
          </cell>
          <cell r="Q3852" t="str">
            <v>LX ACRYLIC</v>
          </cell>
          <cell r="R3852" t="str">
            <v>ACRYLIC ADDITIVE</v>
          </cell>
          <cell r="S3852" t="str">
            <v>237ML POT</v>
          </cell>
          <cell r="T3852" t="str">
            <v>No serie</v>
          </cell>
          <cell r="U3852" t="str">
            <v>NU</v>
          </cell>
          <cell r="V3852" t="str">
            <v>10102100009329</v>
          </cell>
          <cell r="W3852" t="str">
            <v>32091000</v>
          </cell>
          <cell r="X3852" t="str">
            <v>FRANCE</v>
          </cell>
          <cell r="Y3852">
            <v>1</v>
          </cell>
        </row>
        <row r="3853">
          <cell r="A3853" t="str">
            <v>094376924039</v>
          </cell>
          <cell r="B3853" t="str">
            <v>5321</v>
          </cell>
          <cell r="C3853" t="str">
            <v>LQX ADDITIF GEL MEDIUM MAT 237ML</v>
          </cell>
          <cell r="D3853">
            <v>92</v>
          </cell>
          <cell r="E3853"/>
          <cell r="F3853"/>
          <cell r="G3853" t="str">
            <v>LX ADD GEL MED MAT 237ML</v>
          </cell>
          <cell r="H3853" t="str">
            <v>LQX MATTE GEL MED 237ML/8OZ</v>
          </cell>
          <cell r="I3853" t="str">
            <v>LX PAA 237ML GEL MATTE</v>
          </cell>
          <cell r="J3853">
            <v>11.27</v>
          </cell>
          <cell r="K3853">
            <v>11.5</v>
          </cell>
          <cell r="L3853">
            <v>2.0408163265306162E-2</v>
          </cell>
          <cell r="M3853" t="str">
            <v>Actif</v>
          </cell>
          <cell r="N3853"/>
          <cell r="O3853" t="str">
            <v>LIQUITEX</v>
          </cell>
          <cell r="P3853" t="str">
            <v>FINE ARTS</v>
          </cell>
          <cell r="Q3853" t="str">
            <v>LX ACRYLIC</v>
          </cell>
          <cell r="R3853" t="str">
            <v>ACRYLIC ADDITIVE</v>
          </cell>
          <cell r="S3853" t="str">
            <v>237ML POT</v>
          </cell>
          <cell r="T3853" t="str">
            <v>No serie</v>
          </cell>
          <cell r="U3853" t="str">
            <v>NU</v>
          </cell>
          <cell r="V3853" t="str">
            <v>10102100009329</v>
          </cell>
          <cell r="W3853" t="str">
            <v>32091000</v>
          </cell>
          <cell r="X3853" t="str">
            <v>FRANCE</v>
          </cell>
          <cell r="Y3853">
            <v>1</v>
          </cell>
        </row>
        <row r="3854">
          <cell r="A3854" t="str">
            <v>094376924091</v>
          </cell>
          <cell r="B3854" t="str">
            <v>5420</v>
          </cell>
          <cell r="C3854" t="str">
            <v>LQX ADDITIF GEL MEDIUM ULTRA MAT 237ML</v>
          </cell>
          <cell r="D3854">
            <v>92</v>
          </cell>
          <cell r="E3854"/>
          <cell r="F3854"/>
          <cell r="G3854" t="str">
            <v>LX ADD GEL MED ULTRA MAT 237ML</v>
          </cell>
          <cell r="H3854" t="str">
            <v>LQX ULTRA MAT MED GEL 237ML/8O</v>
          </cell>
          <cell r="I3854" t="str">
            <v>LX PAA 237ML ULT GL MATTE</v>
          </cell>
          <cell r="J3854">
            <v>11.27</v>
          </cell>
          <cell r="K3854">
            <v>11.5</v>
          </cell>
          <cell r="L3854">
            <v>2.0408163265306162E-2</v>
          </cell>
          <cell r="M3854" t="str">
            <v>Actif</v>
          </cell>
          <cell r="N3854"/>
          <cell r="O3854" t="str">
            <v>LIQUITEX</v>
          </cell>
          <cell r="P3854" t="str">
            <v>FINE ARTS</v>
          </cell>
          <cell r="Q3854" t="str">
            <v>LX ACRYLIC</v>
          </cell>
          <cell r="R3854" t="str">
            <v>ACRYLIC ADDITIVE</v>
          </cell>
          <cell r="S3854" t="str">
            <v>237ML POT</v>
          </cell>
          <cell r="T3854" t="str">
            <v>No serie</v>
          </cell>
          <cell r="U3854" t="str">
            <v>NU</v>
          </cell>
          <cell r="V3854" t="str">
            <v>10102100009329</v>
          </cell>
          <cell r="W3854" t="str">
            <v>32091000</v>
          </cell>
          <cell r="X3854" t="str">
            <v>FRANCE</v>
          </cell>
          <cell r="Y3854">
            <v>1</v>
          </cell>
        </row>
        <row r="3855">
          <cell r="A3855" t="str">
            <v>094376924183</v>
          </cell>
          <cell r="B3855" t="str">
            <v>5708</v>
          </cell>
          <cell r="C3855" t="str">
            <v>LQX ADDITIF MEDIUM GEL 237ML</v>
          </cell>
          <cell r="D3855">
            <v>92</v>
          </cell>
          <cell r="E3855"/>
          <cell r="F3855"/>
          <cell r="G3855" t="str">
            <v>LX ADD MED GEL 237ML</v>
          </cell>
          <cell r="H3855" t="str">
            <v>LQX GEL MED 237ML/8OZ</v>
          </cell>
          <cell r="I3855" t="str">
            <v>LX PAA 237ML/8OZ GEL</v>
          </cell>
          <cell r="J3855">
            <v>11.27</v>
          </cell>
          <cell r="K3855">
            <v>11.5</v>
          </cell>
          <cell r="L3855">
            <v>2.0408163265306162E-2</v>
          </cell>
          <cell r="M3855" t="str">
            <v>Actif</v>
          </cell>
          <cell r="N3855"/>
          <cell r="O3855" t="str">
            <v>LIQUITEX</v>
          </cell>
          <cell r="P3855" t="str">
            <v>FINE ARTS</v>
          </cell>
          <cell r="Q3855" t="str">
            <v>LX ACRYLIC</v>
          </cell>
          <cell r="R3855" t="str">
            <v>ACRYLIC ADDITIVE</v>
          </cell>
          <cell r="S3855" t="str">
            <v>237ML POT</v>
          </cell>
          <cell r="T3855" t="str">
            <v>No serie</v>
          </cell>
          <cell r="U3855" t="str">
            <v>NU</v>
          </cell>
          <cell r="V3855" t="str">
            <v>10102100009329</v>
          </cell>
          <cell r="W3855" t="str">
            <v>32091000</v>
          </cell>
          <cell r="X3855" t="str">
            <v>FRANCE</v>
          </cell>
          <cell r="Y3855">
            <v>1</v>
          </cell>
        </row>
        <row r="3856">
          <cell r="A3856" t="str">
            <v>887452047544</v>
          </cell>
          <cell r="B3856" t="str">
            <v>7708</v>
          </cell>
          <cell r="C3856" t="str">
            <v>LQX ADDITIF MEDIUM GEL 237ML MEDIUM DE SERIGRAPHIE</v>
          </cell>
          <cell r="D3856">
            <v>92</v>
          </cell>
          <cell r="E3856"/>
          <cell r="F3856"/>
          <cell r="G3856" t="str">
            <v>LX ADD MED GEL 237ML MED SGRPH</v>
          </cell>
          <cell r="H3856" t="str">
            <v>LQX ACRYLIC ADDITIVE 237ML POT SILK SCREEN MEDIUM</v>
          </cell>
          <cell r="I3856" t="str">
            <v>LX ACR ADD 237ML SILK SCREEN M SP</v>
          </cell>
          <cell r="J3856">
            <v>11.27</v>
          </cell>
          <cell r="K3856">
            <v>11.5</v>
          </cell>
          <cell r="L3856">
            <v>2.0408163265306162E-2</v>
          </cell>
          <cell r="M3856" t="str">
            <v>Actif</v>
          </cell>
          <cell r="N3856"/>
          <cell r="O3856" t="str">
            <v>LIQUITEX</v>
          </cell>
          <cell r="P3856" t="str">
            <v>FINE ARTS</v>
          </cell>
          <cell r="Q3856" t="str">
            <v>LX ACRYLIC</v>
          </cell>
          <cell r="R3856" t="str">
            <v>ACRYLIC ADDITIVE</v>
          </cell>
          <cell r="S3856" t="str">
            <v>237ML POT</v>
          </cell>
          <cell r="T3856" t="str">
            <v>No serie</v>
          </cell>
          <cell r="U3856" t="str">
            <v>NU</v>
          </cell>
          <cell r="V3856" t="str">
            <v>10102100009329</v>
          </cell>
          <cell r="W3856" t="str">
            <v>32091000</v>
          </cell>
          <cell r="X3856" t="str">
            <v>FRANCE</v>
          </cell>
          <cell r="Y3856">
            <v>1</v>
          </cell>
        </row>
        <row r="3857">
          <cell r="A3857" t="str">
            <v>887452047599</v>
          </cell>
          <cell r="B3857" t="str">
            <v>7908</v>
          </cell>
          <cell r="C3857" t="str">
            <v>LQX ADDITIF MEDIUM GEL 237ML MEDIUM GEL SATINE</v>
          </cell>
          <cell r="D3857">
            <v>92</v>
          </cell>
          <cell r="E3857"/>
          <cell r="F3857"/>
          <cell r="G3857" t="str">
            <v>LX ADD MED GEL 237ML GEL SAT</v>
          </cell>
          <cell r="H3857" t="str">
            <v>LQX ACRYLIC ADDITIVE 237ML POT SATIN GEL MEDIUM</v>
          </cell>
          <cell r="I3857" t="str">
            <v>LX ACR ADD 237ML SAT GEL M     SP</v>
          </cell>
          <cell r="J3857">
            <v>11.27</v>
          </cell>
          <cell r="K3857">
            <v>11.5</v>
          </cell>
          <cell r="L3857">
            <v>2.0408163265306162E-2</v>
          </cell>
          <cell r="M3857" t="str">
            <v>Actif</v>
          </cell>
          <cell r="N3857"/>
          <cell r="O3857" t="str">
            <v>LIQUITEX</v>
          </cell>
          <cell r="P3857" t="str">
            <v>FINE ARTS</v>
          </cell>
          <cell r="Q3857" t="str">
            <v>LX ACRYLIC</v>
          </cell>
          <cell r="R3857" t="str">
            <v>ACRYLIC ADDITIVE</v>
          </cell>
          <cell r="S3857" t="str">
            <v>237ML POT</v>
          </cell>
          <cell r="T3857" t="str">
            <v>No serie</v>
          </cell>
          <cell r="U3857" t="str">
            <v>NU</v>
          </cell>
          <cell r="V3857" t="str">
            <v>10102100009329</v>
          </cell>
          <cell r="W3857" t="str">
            <v>32091000</v>
          </cell>
          <cell r="X3857" t="str">
            <v>FRANCE</v>
          </cell>
          <cell r="Y3857">
            <v>1</v>
          </cell>
        </row>
        <row r="3858">
          <cell r="A3858" t="str">
            <v>094376923865</v>
          </cell>
          <cell r="B3858" t="str">
            <v>5120</v>
          </cell>
          <cell r="C3858" t="str">
            <v>LQX ADDITIF MEDIUM GEL EPAIS BRILLANT 237ML</v>
          </cell>
          <cell r="D3858">
            <v>92</v>
          </cell>
          <cell r="E3858"/>
          <cell r="F3858"/>
          <cell r="G3858" t="str">
            <v>LX ADD MED GEL EP BRIL 237ML</v>
          </cell>
          <cell r="H3858" t="str">
            <v>LQX GLOSS HEAVY GEL 237ML</v>
          </cell>
          <cell r="I3858" t="str">
            <v>LX PAA 237ML GLO HV GEL</v>
          </cell>
          <cell r="J3858">
            <v>11.27</v>
          </cell>
          <cell r="K3858">
            <v>11.5</v>
          </cell>
          <cell r="L3858">
            <v>2.0408163265306162E-2</v>
          </cell>
          <cell r="M3858" t="str">
            <v>Actif</v>
          </cell>
          <cell r="N3858"/>
          <cell r="O3858" t="str">
            <v>LIQUITEX</v>
          </cell>
          <cell r="P3858" t="str">
            <v>FINE ARTS</v>
          </cell>
          <cell r="Q3858" t="str">
            <v>LX ACRYLIC</v>
          </cell>
          <cell r="R3858" t="str">
            <v>ACRYLIC ADDITIVE</v>
          </cell>
          <cell r="S3858" t="str">
            <v>237ML POT</v>
          </cell>
          <cell r="T3858" t="str">
            <v>No serie</v>
          </cell>
          <cell r="U3858" t="str">
            <v>NU</v>
          </cell>
          <cell r="V3858" t="str">
            <v>10102100009329</v>
          </cell>
          <cell r="W3858" t="str">
            <v>32091000</v>
          </cell>
          <cell r="X3858" t="str">
            <v>FRANCE</v>
          </cell>
          <cell r="Y3858">
            <v>1</v>
          </cell>
        </row>
        <row r="3859">
          <cell r="A3859" t="str">
            <v>094376931488</v>
          </cell>
          <cell r="B3859" t="str">
            <v>7208</v>
          </cell>
          <cell r="C3859" t="str">
            <v>LQX ADDITIF MEDIUM GEL RETARDEUR EPAIS 237ML</v>
          </cell>
          <cell r="D3859">
            <v>92</v>
          </cell>
          <cell r="E3859"/>
          <cell r="F3859"/>
          <cell r="G3859" t="str">
            <v>LX ADD MED GEL RET EPAIS 237ML</v>
          </cell>
          <cell r="H3859" t="str">
            <v>LQX SLOW DR.BL. GEL MED 237ML</v>
          </cell>
          <cell r="I3859" t="str">
            <v>LX PAA 237ML SLW D BND GEL</v>
          </cell>
          <cell r="J3859">
            <v>11.27</v>
          </cell>
          <cell r="K3859">
            <v>11.5</v>
          </cell>
          <cell r="L3859">
            <v>2.0408163265306162E-2</v>
          </cell>
          <cell r="M3859" t="str">
            <v>Actif</v>
          </cell>
          <cell r="N3859"/>
          <cell r="O3859" t="str">
            <v>LIQUITEX</v>
          </cell>
          <cell r="P3859" t="str">
            <v>FINE ARTS</v>
          </cell>
          <cell r="Q3859" t="str">
            <v>LX ACRYLIC</v>
          </cell>
          <cell r="R3859" t="str">
            <v>ACRYLIC ADDITIVE</v>
          </cell>
          <cell r="S3859" t="str">
            <v>237ML POT</v>
          </cell>
          <cell r="T3859" t="str">
            <v>No serie</v>
          </cell>
          <cell r="U3859" t="str">
            <v>NU</v>
          </cell>
          <cell r="V3859" t="str">
            <v>10102100009329</v>
          </cell>
          <cell r="W3859" t="str">
            <v>32091000</v>
          </cell>
          <cell r="X3859" t="str">
            <v>FRANCE</v>
          </cell>
          <cell r="Y3859">
            <v>1</v>
          </cell>
        </row>
        <row r="3860">
          <cell r="A3860" t="str">
            <v>094376931532</v>
          </cell>
          <cell r="B3860" t="str">
            <v>7408</v>
          </cell>
          <cell r="C3860" t="str">
            <v>LQX ADDITIF MEDIUM GEL TRES EPAIS BRILLANT 237ML</v>
          </cell>
          <cell r="D3860">
            <v>92</v>
          </cell>
          <cell r="E3860"/>
          <cell r="F3860"/>
          <cell r="G3860" t="str">
            <v>LX ADD MED GEL TRES EP 237ML</v>
          </cell>
          <cell r="H3860" t="str">
            <v>LQX ADD 237ML SUP HEAVY GEL ME</v>
          </cell>
          <cell r="I3860" t="str">
            <v>LX PAA 237ML SUP HV GEL</v>
          </cell>
          <cell r="J3860">
            <v>11.27</v>
          </cell>
          <cell r="K3860">
            <v>11.5</v>
          </cell>
          <cell r="L3860">
            <v>2.0408163265306162E-2</v>
          </cell>
          <cell r="M3860" t="str">
            <v>Actif</v>
          </cell>
          <cell r="N3860"/>
          <cell r="O3860" t="str">
            <v>LIQUITEX</v>
          </cell>
          <cell r="P3860" t="str">
            <v>FINE ARTS</v>
          </cell>
          <cell r="Q3860" t="str">
            <v>LX ACRYLIC</v>
          </cell>
          <cell r="R3860" t="str">
            <v>ACRYLIC ADDITIVE</v>
          </cell>
          <cell r="S3860" t="str">
            <v>237ML POT</v>
          </cell>
          <cell r="T3860" t="str">
            <v>No serie</v>
          </cell>
          <cell r="U3860" t="str">
            <v>NU</v>
          </cell>
          <cell r="V3860" t="str">
            <v>10102100009329</v>
          </cell>
          <cell r="W3860" t="str">
            <v>32091000</v>
          </cell>
          <cell r="X3860" t="str">
            <v>FRANCE</v>
          </cell>
          <cell r="Y3860">
            <v>1</v>
          </cell>
        </row>
        <row r="3861">
          <cell r="A3861" t="str">
            <v>094376924145</v>
          </cell>
          <cell r="B3861" t="str">
            <v>5536</v>
          </cell>
          <cell r="C3861" t="str">
            <v>LQX ADDITIF MORTIER DE STRUCTURE 3,78LT</v>
          </cell>
          <cell r="D3861">
            <v>92</v>
          </cell>
          <cell r="E3861"/>
          <cell r="F3861"/>
          <cell r="G3861" t="str">
            <v>LX ADD MORTIER STRUCTURE 3,78L</v>
          </cell>
          <cell r="H3861" t="str">
            <v>LQX MODELING PASTE 3,78L</v>
          </cell>
          <cell r="I3861" t="str">
            <v>LX PAA 3.78L MDLG PASTE</v>
          </cell>
          <cell r="J3861">
            <v>71.73</v>
          </cell>
          <cell r="K3861">
            <v>73.16</v>
          </cell>
          <cell r="L3861">
            <v>1.9935870625958352E-2</v>
          </cell>
          <cell r="M3861" t="str">
            <v>Actif</v>
          </cell>
          <cell r="N3861"/>
          <cell r="O3861" t="str">
            <v>LIQUITEX</v>
          </cell>
          <cell r="P3861" t="str">
            <v>FINE ARTS</v>
          </cell>
          <cell r="Q3861" t="str">
            <v>LX ACRYLIC</v>
          </cell>
          <cell r="R3861" t="str">
            <v>ACRYLIC ADDITIVE</v>
          </cell>
          <cell r="S3861" t="str">
            <v>3.78L BUCKET</v>
          </cell>
          <cell r="T3861" t="str">
            <v>No serie</v>
          </cell>
          <cell r="U3861" t="str">
            <v>NU</v>
          </cell>
          <cell r="V3861" t="str">
            <v>10102100009283</v>
          </cell>
          <cell r="W3861" t="str">
            <v>32091000</v>
          </cell>
          <cell r="X3861" t="str">
            <v>FRANCE</v>
          </cell>
          <cell r="Y3861">
            <v>1</v>
          </cell>
        </row>
        <row r="3862">
          <cell r="A3862" t="str">
            <v>094376945867</v>
          </cell>
          <cell r="B3862" t="str">
            <v>8936</v>
          </cell>
          <cell r="C3862" t="str">
            <v>LQX ADDITIF MORTIER DE STRUCTURE FLEXIBLE 3,78LT</v>
          </cell>
          <cell r="D3862">
            <v>92</v>
          </cell>
          <cell r="E3862"/>
          <cell r="F3862"/>
          <cell r="G3862" t="str">
            <v>LX ADD MORT STRUCT FLEX 3,78l</v>
          </cell>
          <cell r="H3862" t="str">
            <v>LQX PRO ACRYLIC ADDITIVE 3.78L EMMER FLEXIBLE MODELING PASTE</v>
          </cell>
          <cell r="I3862" t="str">
            <v>LX PAA 3.78L FLEX MODEL PASTE</v>
          </cell>
          <cell r="J3862">
            <v>71.73</v>
          </cell>
          <cell r="K3862">
            <v>73.16</v>
          </cell>
          <cell r="L3862">
            <v>1.9935870625958352E-2</v>
          </cell>
          <cell r="M3862" t="str">
            <v>Création 2024</v>
          </cell>
          <cell r="N3862"/>
          <cell r="O3862" t="str">
            <v>LIQUITEX</v>
          </cell>
          <cell r="P3862" t="str">
            <v>FINE ARTS</v>
          </cell>
          <cell r="Q3862" t="str">
            <v>LX ACRYLIC</v>
          </cell>
          <cell r="R3862" t="str">
            <v>ACRYLIC ADDITIVE</v>
          </cell>
          <cell r="S3862" t="str">
            <v>3.78L BUCKET</v>
          </cell>
          <cell r="T3862" t="str">
            <v>No serie</v>
          </cell>
          <cell r="U3862" t="str">
            <v>NU</v>
          </cell>
          <cell r="V3862" t="str">
            <v>10102100009283</v>
          </cell>
          <cell r="W3862" t="str">
            <v>32091000</v>
          </cell>
          <cell r="X3862" t="str">
            <v>FRANCE</v>
          </cell>
          <cell r="Y3862">
            <v>1</v>
          </cell>
        </row>
        <row r="3863">
          <cell r="A3863" t="str">
            <v>094376931723</v>
          </cell>
          <cell r="B3863" t="str">
            <v>6836</v>
          </cell>
          <cell r="C3863" t="str">
            <v>LQX ADDITIF MORTIER DE STRUCTURE LEGER 3,78LT</v>
          </cell>
          <cell r="D3863">
            <v>92</v>
          </cell>
          <cell r="E3863"/>
          <cell r="F3863"/>
          <cell r="G3863" t="str">
            <v>LX ADD MORT STRUCT SOUP 3,78L</v>
          </cell>
          <cell r="H3863" t="str">
            <v>LQX ADD 3,78L LIGHT MODELING P</v>
          </cell>
          <cell r="I3863" t="str">
            <v>LX PAA 3.78L LIGHT MDLG PA</v>
          </cell>
          <cell r="J3863">
            <v>71.73</v>
          </cell>
          <cell r="K3863">
            <v>73.16</v>
          </cell>
          <cell r="L3863">
            <v>1.9935870625958352E-2</v>
          </cell>
          <cell r="M3863" t="str">
            <v>Actif</v>
          </cell>
          <cell r="N3863"/>
          <cell r="O3863" t="str">
            <v>LIQUITEX</v>
          </cell>
          <cell r="P3863" t="str">
            <v>FINE ARTS</v>
          </cell>
          <cell r="Q3863" t="str">
            <v>LX ACRYLIC</v>
          </cell>
          <cell r="R3863" t="str">
            <v>ACRYLIC ADDITIVE</v>
          </cell>
          <cell r="S3863" t="str">
            <v>3.78L BUCKET</v>
          </cell>
          <cell r="T3863" t="str">
            <v>No serie</v>
          </cell>
          <cell r="U3863" t="str">
            <v>NU</v>
          </cell>
          <cell r="V3863" t="str">
            <v>10102100009283</v>
          </cell>
          <cell r="W3863" t="str">
            <v>32091000</v>
          </cell>
          <cell r="X3863" t="str">
            <v>FRANCE</v>
          </cell>
          <cell r="Y3863">
            <v>1</v>
          </cell>
        </row>
        <row r="3864">
          <cell r="A3864" t="str">
            <v>094376934182</v>
          </cell>
          <cell r="B3864" t="str">
            <v>5324</v>
          </cell>
          <cell r="C3864" t="str">
            <v>LQX ADDITIF GEL MAT TRANSLUCIDE 3,78LT</v>
          </cell>
          <cell r="D3864">
            <v>92</v>
          </cell>
          <cell r="E3864"/>
          <cell r="F3864"/>
          <cell r="G3864" t="str">
            <v>LX ADD GEL MAT TRANSLU 3,78L</v>
          </cell>
          <cell r="H3864" t="str">
            <v>LQX MATTE GEL MEDIUM 3,78LT</v>
          </cell>
          <cell r="I3864" t="str">
            <v>LX AAD 3.78L GEL MATTE</v>
          </cell>
          <cell r="J3864">
            <v>81.16</v>
          </cell>
          <cell r="K3864">
            <v>82.78</v>
          </cell>
          <cell r="L3864">
            <v>1.9960571710202126E-2</v>
          </cell>
          <cell r="M3864" t="str">
            <v>Actif</v>
          </cell>
          <cell r="N3864"/>
          <cell r="O3864" t="str">
            <v>LIQUITEX</v>
          </cell>
          <cell r="P3864" t="str">
            <v>FINE ARTS</v>
          </cell>
          <cell r="Q3864" t="str">
            <v>LX ACRYLIC</v>
          </cell>
          <cell r="R3864" t="str">
            <v>ACRYLIC ADDITIVE</v>
          </cell>
          <cell r="S3864" t="str">
            <v>3.78L BUCKET</v>
          </cell>
          <cell r="T3864" t="str">
            <v>No serie</v>
          </cell>
          <cell r="U3864" t="str">
            <v>NU</v>
          </cell>
          <cell r="V3864" t="str">
            <v>10102100009283</v>
          </cell>
          <cell r="W3864" t="str">
            <v>32091000</v>
          </cell>
          <cell r="X3864" t="str">
            <v>FRANCE</v>
          </cell>
          <cell r="Y3864">
            <v>1</v>
          </cell>
        </row>
        <row r="3865">
          <cell r="A3865" t="str">
            <v>094376924213</v>
          </cell>
          <cell r="B3865" t="str">
            <v>5736</v>
          </cell>
          <cell r="C3865" t="str">
            <v>LQX ADDITIF MEDIUM GEL BRILLANT 3,78LT</v>
          </cell>
          <cell r="D3865">
            <v>92</v>
          </cell>
          <cell r="E3865"/>
          <cell r="F3865"/>
          <cell r="G3865" t="str">
            <v>LX ADD MEDIUM GEL BRIL3,78L</v>
          </cell>
          <cell r="H3865" t="str">
            <v>LQX GEL MED 3,78LT/GALLON</v>
          </cell>
          <cell r="I3865" t="str">
            <v>LX PAA 3.78L/GAL GEL</v>
          </cell>
          <cell r="J3865">
            <v>81.16</v>
          </cell>
          <cell r="K3865">
            <v>82.78</v>
          </cell>
          <cell r="L3865">
            <v>1.9960571710202126E-2</v>
          </cell>
          <cell r="M3865" t="str">
            <v>Actif</v>
          </cell>
          <cell r="N3865"/>
          <cell r="O3865" t="str">
            <v>LIQUITEX</v>
          </cell>
          <cell r="P3865" t="str">
            <v>FINE ARTS</v>
          </cell>
          <cell r="Q3865" t="str">
            <v>LX ACRYLIC</v>
          </cell>
          <cell r="R3865" t="str">
            <v>ACRYLIC ADDITIVE</v>
          </cell>
          <cell r="S3865" t="str">
            <v>3.78L BUCKET</v>
          </cell>
          <cell r="T3865" t="str">
            <v>No serie</v>
          </cell>
          <cell r="U3865" t="str">
            <v>NU</v>
          </cell>
          <cell r="V3865" t="str">
            <v>10102100009283</v>
          </cell>
          <cell r="W3865" t="str">
            <v>32091000</v>
          </cell>
          <cell r="X3865" t="str">
            <v>FRANCE</v>
          </cell>
          <cell r="Y3865">
            <v>1</v>
          </cell>
        </row>
        <row r="3866">
          <cell r="A3866" t="str">
            <v>094376931280</v>
          </cell>
          <cell r="B3866" t="str">
            <v>5123</v>
          </cell>
          <cell r="C3866" t="str">
            <v>LQX ADDITIF MEDIUM GEL EPAIS BRILLANT 3,78LT</v>
          </cell>
          <cell r="D3866">
            <v>92</v>
          </cell>
          <cell r="E3866"/>
          <cell r="F3866"/>
          <cell r="G3866" t="str">
            <v>LX ADD MED GEL EP BRIL 3,78L</v>
          </cell>
          <cell r="H3866" t="str">
            <v>LQX HEAVY GEL MEDIUM 3,78LT</v>
          </cell>
          <cell r="I3866" t="str">
            <v>LX PAA 3.78L HV GEL</v>
          </cell>
          <cell r="J3866">
            <v>81.16</v>
          </cell>
          <cell r="K3866">
            <v>82.78</v>
          </cell>
          <cell r="L3866">
            <v>1.9960571710202126E-2</v>
          </cell>
          <cell r="M3866" t="str">
            <v>Actif</v>
          </cell>
          <cell r="N3866"/>
          <cell r="O3866" t="str">
            <v>LIQUITEX</v>
          </cell>
          <cell r="P3866" t="str">
            <v>FINE ARTS</v>
          </cell>
          <cell r="Q3866" t="str">
            <v>LX ACRYLIC</v>
          </cell>
          <cell r="R3866" t="str">
            <v>ACRYLIC ADDITIVE</v>
          </cell>
          <cell r="S3866" t="str">
            <v>3.78L BUCKET</v>
          </cell>
          <cell r="T3866" t="str">
            <v>No serie</v>
          </cell>
          <cell r="U3866" t="str">
            <v>NU</v>
          </cell>
          <cell r="V3866" t="str">
            <v>10102100009283</v>
          </cell>
          <cell r="W3866" t="str">
            <v>32091000</v>
          </cell>
          <cell r="X3866" t="str">
            <v>FRANCE</v>
          </cell>
          <cell r="Y3866">
            <v>1</v>
          </cell>
        </row>
        <row r="3867">
          <cell r="A3867" t="str">
            <v>094376931563</v>
          </cell>
          <cell r="B3867" t="str">
            <v>7436</v>
          </cell>
          <cell r="C3867" t="str">
            <v>LQX ADDITIF MEDIUM GEL TRES EPAIS BRILLANT 3,78LT</v>
          </cell>
          <cell r="D3867">
            <v>92</v>
          </cell>
          <cell r="E3867"/>
          <cell r="F3867"/>
          <cell r="G3867" t="str">
            <v>LX ADD MED GEL SUP EPAIS 3,78L</v>
          </cell>
          <cell r="H3867" t="str">
            <v>LQX ADD 3,78L SUP HEAVY GEL ME</v>
          </cell>
          <cell r="I3867" t="str">
            <v>LX PAA 3.78L SUP HV GEL</v>
          </cell>
          <cell r="J3867">
            <v>81.16</v>
          </cell>
          <cell r="K3867">
            <v>82.78</v>
          </cell>
          <cell r="L3867">
            <v>1.9960571710202126E-2</v>
          </cell>
          <cell r="M3867" t="str">
            <v>Actif</v>
          </cell>
          <cell r="N3867"/>
          <cell r="O3867" t="str">
            <v>LIQUITEX</v>
          </cell>
          <cell r="P3867" t="str">
            <v>FINE ARTS</v>
          </cell>
          <cell r="Q3867" t="str">
            <v>LX ACRYLIC</v>
          </cell>
          <cell r="R3867" t="str">
            <v>ACRYLIC ADDITIVE</v>
          </cell>
          <cell r="S3867" t="str">
            <v>3.78L BUCKET</v>
          </cell>
          <cell r="T3867" t="str">
            <v>No serie</v>
          </cell>
          <cell r="U3867" t="str">
            <v>NU</v>
          </cell>
          <cell r="V3867" t="str">
            <v>10102100009283</v>
          </cell>
          <cell r="W3867" t="str">
            <v>32091000</v>
          </cell>
          <cell r="X3867" t="str">
            <v>FRANCE</v>
          </cell>
          <cell r="Y3867">
            <v>1</v>
          </cell>
        </row>
        <row r="3868">
          <cell r="A3868" t="str">
            <v>094376924121</v>
          </cell>
          <cell r="B3868" t="str">
            <v>5516</v>
          </cell>
          <cell r="C3868" t="str">
            <v>LQX ADDITIF MORTIER DE STRUCTURE 473ML</v>
          </cell>
          <cell r="D3868">
            <v>92</v>
          </cell>
          <cell r="E3868"/>
          <cell r="F3868"/>
          <cell r="G3868" t="str">
            <v>LX ADD MORTIERSTRUCT 473ML</v>
          </cell>
          <cell r="H3868" t="str">
            <v>LQX MODELING PASTE 473ML</v>
          </cell>
          <cell r="I3868" t="str">
            <v>LX PAA 473ML MDLG PASTE</v>
          </cell>
          <cell r="J3868">
            <v>14.77</v>
          </cell>
          <cell r="K3868">
            <v>15.07</v>
          </cell>
          <cell r="L3868">
            <v>2.0311442112390027E-2</v>
          </cell>
          <cell r="M3868" t="str">
            <v>Actif</v>
          </cell>
          <cell r="N3868"/>
          <cell r="O3868" t="str">
            <v>LIQUITEX</v>
          </cell>
          <cell r="P3868" t="str">
            <v>FINE ARTS</v>
          </cell>
          <cell r="Q3868" t="str">
            <v>LX ACRYLIC</v>
          </cell>
          <cell r="R3868" t="str">
            <v>ACRYLIC ADDITIVE</v>
          </cell>
          <cell r="S3868" t="str">
            <v>473ML BOTTLE</v>
          </cell>
          <cell r="T3868" t="str">
            <v>No serie</v>
          </cell>
          <cell r="U3868" t="str">
            <v>NU</v>
          </cell>
          <cell r="V3868" t="str">
            <v>10102100009167</v>
          </cell>
          <cell r="W3868" t="str">
            <v>32091000</v>
          </cell>
          <cell r="X3868" t="str">
            <v>FRANCE</v>
          </cell>
          <cell r="Y3868">
            <v>1</v>
          </cell>
        </row>
        <row r="3869">
          <cell r="A3869" t="str">
            <v>094376945843</v>
          </cell>
          <cell r="B3869" t="str">
            <v>8916</v>
          </cell>
          <cell r="C3869" t="str">
            <v>LQX ADDITIF MORTIER DE STRUCTURE FLEXIBLE 473ML</v>
          </cell>
          <cell r="D3869">
            <v>92</v>
          </cell>
          <cell r="E3869"/>
          <cell r="F3869"/>
          <cell r="G3869" t="str">
            <v>LX ADD MORT STRUCT FLEX 473ML</v>
          </cell>
          <cell r="H3869" t="str">
            <v>LQX FLEX MODEL PASTE 473ML</v>
          </cell>
          <cell r="I3869" t="str">
            <v>LX PAA 473ML FLEX MODEL PASTE</v>
          </cell>
          <cell r="J3869">
            <v>14.77</v>
          </cell>
          <cell r="K3869">
            <v>15.07</v>
          </cell>
          <cell r="L3869">
            <v>2.0311442112390027E-2</v>
          </cell>
          <cell r="M3869" t="str">
            <v>Actif</v>
          </cell>
          <cell r="N3869"/>
          <cell r="O3869" t="str">
            <v>LIQUITEX</v>
          </cell>
          <cell r="P3869" t="str">
            <v>FINE ARTS</v>
          </cell>
          <cell r="Q3869" t="str">
            <v>LX ACRYLIC</v>
          </cell>
          <cell r="R3869" t="str">
            <v>ACRYLIC ADDITIVE</v>
          </cell>
          <cell r="S3869" t="str">
            <v>473ML BOTTLE</v>
          </cell>
          <cell r="T3869" t="str">
            <v>No serie</v>
          </cell>
          <cell r="U3869" t="str">
            <v>NU</v>
          </cell>
          <cell r="V3869" t="str">
            <v>10102100009167</v>
          </cell>
          <cell r="W3869" t="str">
            <v>32091000</v>
          </cell>
          <cell r="X3869" t="str">
            <v>FRANCE</v>
          </cell>
          <cell r="Y3869">
            <v>1</v>
          </cell>
        </row>
        <row r="3870">
          <cell r="A3870" t="str">
            <v>094376924459</v>
          </cell>
          <cell r="B3870" t="str">
            <v>6816</v>
          </cell>
          <cell r="C3870" t="str">
            <v>LQX ADDITIF MORTIER DE STRUCTURE SOUPLE 473ML</v>
          </cell>
          <cell r="D3870">
            <v>92</v>
          </cell>
          <cell r="E3870"/>
          <cell r="F3870"/>
          <cell r="G3870" t="str">
            <v>LX ADD MORT STRUCT SOUP 473ML</v>
          </cell>
          <cell r="H3870" t="str">
            <v>LQX ADD 473ML LIGHT MODEL PAST</v>
          </cell>
          <cell r="I3870" t="str">
            <v>LX PAA 473ML LHT MLG PT</v>
          </cell>
          <cell r="J3870">
            <v>14.77</v>
          </cell>
          <cell r="K3870">
            <v>15.07</v>
          </cell>
          <cell r="L3870">
            <v>2.0311442112390027E-2</v>
          </cell>
          <cell r="M3870" t="str">
            <v>Actif</v>
          </cell>
          <cell r="N3870"/>
          <cell r="O3870" t="str">
            <v>LIQUITEX</v>
          </cell>
          <cell r="P3870" t="str">
            <v>FINE ARTS</v>
          </cell>
          <cell r="Q3870" t="str">
            <v>LX ACRYLIC</v>
          </cell>
          <cell r="R3870" t="str">
            <v>ACRYLIC ADDITIVE</v>
          </cell>
          <cell r="S3870" t="str">
            <v>473ML BOTTLE</v>
          </cell>
          <cell r="T3870" t="str">
            <v>No serie</v>
          </cell>
          <cell r="U3870" t="str">
            <v>NU</v>
          </cell>
          <cell r="V3870" t="str">
            <v>10102100009167</v>
          </cell>
          <cell r="W3870" t="str">
            <v>32091000</v>
          </cell>
          <cell r="X3870" t="str">
            <v>FRANCE</v>
          </cell>
          <cell r="Y3870">
            <v>1</v>
          </cell>
        </row>
        <row r="3871">
          <cell r="A3871" t="str">
            <v>094376945669</v>
          </cell>
          <cell r="B3871" t="str">
            <v>5426</v>
          </cell>
          <cell r="C3871" t="str">
            <v>LQX ADDITIF MEDIUM GEL ULTRA MAT 473ML</v>
          </cell>
          <cell r="D3871">
            <v>92</v>
          </cell>
          <cell r="E3871"/>
          <cell r="F3871"/>
          <cell r="G3871" t="str">
            <v>LX ADD MED GEL ULTRAMAT 473ML</v>
          </cell>
          <cell r="H3871" t="str">
            <v>LQX PRO ACRYLIC ADDITIVE 473ML POT ULTRA GEL MATTE</v>
          </cell>
          <cell r="I3871" t="str">
            <v>LX PAA 473ML ULTRA GEL MATTE</v>
          </cell>
          <cell r="J3871">
            <v>15.99</v>
          </cell>
          <cell r="K3871">
            <v>16.309999999999999</v>
          </cell>
          <cell r="L3871">
            <v>2.0012507817385772E-2</v>
          </cell>
          <cell r="M3871" t="str">
            <v>Création 2024</v>
          </cell>
          <cell r="N3871"/>
          <cell r="O3871" t="str">
            <v>LIQUITEX</v>
          </cell>
          <cell r="P3871" t="str">
            <v>FINE ARTS</v>
          </cell>
          <cell r="Q3871" t="str">
            <v>LX ACRYLIC</v>
          </cell>
          <cell r="R3871" t="str">
            <v>ACRYLIC ADDITIVE</v>
          </cell>
          <cell r="S3871" t="str">
            <v>473ML BOTTLE</v>
          </cell>
          <cell r="T3871" t="str">
            <v>No serie</v>
          </cell>
          <cell r="U3871" t="str">
            <v>NU</v>
          </cell>
          <cell r="V3871" t="str">
            <v>10102100009167</v>
          </cell>
          <cell r="W3871" t="str">
            <v>32091000</v>
          </cell>
          <cell r="X3871" t="str">
            <v>FRANCE</v>
          </cell>
          <cell r="Y3871">
            <v>1</v>
          </cell>
        </row>
        <row r="3872">
          <cell r="A3872" t="str">
            <v>094376945805</v>
          </cell>
          <cell r="B3872" t="str">
            <v>5816</v>
          </cell>
          <cell r="C3872" t="str">
            <v>LQX ADDITIF GEL MAT TRES EPAIS 473ML</v>
          </cell>
          <cell r="D3872">
            <v>92</v>
          </cell>
          <cell r="E3872"/>
          <cell r="F3872"/>
          <cell r="G3872" t="str">
            <v>LX ADD GEL MAT TR EPAIS 473ML</v>
          </cell>
          <cell r="H3872" t="str">
            <v>LQX MAT SUP HEAVYGEL 473ML</v>
          </cell>
          <cell r="I3872" t="str">
            <v>LX PAA 473ML SUP HV GEL MATTE</v>
          </cell>
          <cell r="J3872">
            <v>18.13</v>
          </cell>
          <cell r="K3872">
            <v>18.489999999999998</v>
          </cell>
          <cell r="L3872">
            <v>1.9856591285162685E-2</v>
          </cell>
          <cell r="M3872" t="str">
            <v>Actif</v>
          </cell>
          <cell r="N3872"/>
          <cell r="O3872" t="str">
            <v>LIQUITEX</v>
          </cell>
          <cell r="P3872" t="str">
            <v>FINE ARTS</v>
          </cell>
          <cell r="Q3872" t="str">
            <v>LX ACRYLIC</v>
          </cell>
          <cell r="R3872" t="str">
            <v>ACRYLIC ADDITIVE</v>
          </cell>
          <cell r="S3872" t="str">
            <v>473ML BOTTLE</v>
          </cell>
          <cell r="T3872" t="str">
            <v>No serie</v>
          </cell>
          <cell r="U3872" t="str">
            <v>NU</v>
          </cell>
          <cell r="V3872" t="str">
            <v>10102100009167</v>
          </cell>
          <cell r="W3872" t="str">
            <v>32091000</v>
          </cell>
          <cell r="X3872" t="str">
            <v>FRANCE</v>
          </cell>
          <cell r="Y3872">
            <v>1</v>
          </cell>
        </row>
        <row r="3873">
          <cell r="A3873" t="str">
            <v>094376924190</v>
          </cell>
          <cell r="B3873" t="str">
            <v>5716</v>
          </cell>
          <cell r="C3873" t="str">
            <v>LQX ADDITIF MEDIUM GEL 473ML</v>
          </cell>
          <cell r="D3873">
            <v>92</v>
          </cell>
          <cell r="E3873"/>
          <cell r="F3873"/>
          <cell r="G3873" t="str">
            <v>LX ADD MED GEL 473ML</v>
          </cell>
          <cell r="H3873" t="str">
            <v>LQX GEL MED 473ML/16OZ</v>
          </cell>
          <cell r="I3873" t="str">
            <v>LX PAA 473ML/16OZ GEL</v>
          </cell>
          <cell r="J3873">
            <v>18.13</v>
          </cell>
          <cell r="K3873">
            <v>18.489999999999998</v>
          </cell>
          <cell r="L3873">
            <v>1.9856591285162685E-2</v>
          </cell>
          <cell r="M3873" t="str">
            <v>Actif</v>
          </cell>
          <cell r="N3873"/>
          <cell r="O3873" t="str">
            <v>LIQUITEX</v>
          </cell>
          <cell r="P3873" t="str">
            <v>FINE ARTS</v>
          </cell>
          <cell r="Q3873" t="str">
            <v>LX ACRYLIC</v>
          </cell>
          <cell r="R3873" t="str">
            <v>ACRYLIC ADDITIVE</v>
          </cell>
          <cell r="S3873" t="str">
            <v>473ML BOTTLE</v>
          </cell>
          <cell r="T3873" t="str">
            <v>No serie</v>
          </cell>
          <cell r="U3873" t="str">
            <v>NU</v>
          </cell>
          <cell r="V3873" t="str">
            <v>10102100009167</v>
          </cell>
          <cell r="W3873" t="str">
            <v>32091000</v>
          </cell>
          <cell r="X3873" t="str">
            <v>FRANCE</v>
          </cell>
          <cell r="Y3873">
            <v>1</v>
          </cell>
        </row>
        <row r="3874">
          <cell r="A3874" t="str">
            <v>094376929782</v>
          </cell>
          <cell r="B3874" t="str">
            <v>5121</v>
          </cell>
          <cell r="C3874" t="str">
            <v>LQX ADDITIF MEDIUM GEL EPAIS BRILLANT 473ML</v>
          </cell>
          <cell r="D3874">
            <v>92</v>
          </cell>
          <cell r="E3874"/>
          <cell r="F3874"/>
          <cell r="G3874" t="str">
            <v>LX ADD MED GEL EP BRIL 473ML</v>
          </cell>
          <cell r="H3874" t="str">
            <v>LQX GLOSS HEAVY GEL 473ML</v>
          </cell>
          <cell r="I3874" t="str">
            <v>LX PAA 473ML GLOS HV GEL</v>
          </cell>
          <cell r="J3874">
            <v>18.13</v>
          </cell>
          <cell r="K3874">
            <v>18.489999999999998</v>
          </cell>
          <cell r="L3874">
            <v>1.9856591285162685E-2</v>
          </cell>
          <cell r="M3874" t="str">
            <v>Actif</v>
          </cell>
          <cell r="N3874"/>
          <cell r="O3874" t="str">
            <v>LIQUITEX</v>
          </cell>
          <cell r="P3874" t="str">
            <v>FINE ARTS</v>
          </cell>
          <cell r="Q3874" t="str">
            <v>LX ACRYLIC</v>
          </cell>
          <cell r="R3874" t="str">
            <v>ACRYLIC ADDITIVE</v>
          </cell>
          <cell r="S3874" t="str">
            <v>473ML BOTTLE</v>
          </cell>
          <cell r="T3874" t="str">
            <v>No serie</v>
          </cell>
          <cell r="U3874" t="str">
            <v>NU</v>
          </cell>
          <cell r="V3874" t="str">
            <v>10102100009167</v>
          </cell>
          <cell r="W3874" t="str">
            <v>32091000</v>
          </cell>
          <cell r="X3874" t="str">
            <v>FRANCE</v>
          </cell>
          <cell r="Y3874">
            <v>1</v>
          </cell>
        </row>
        <row r="3875">
          <cell r="A3875" t="str">
            <v>094376931327</v>
          </cell>
          <cell r="B3875" t="str">
            <v>5322</v>
          </cell>
          <cell r="C3875" t="str">
            <v>LQX ADDITIF MEDIUM GEL MAT 473ML</v>
          </cell>
          <cell r="D3875">
            <v>92</v>
          </cell>
          <cell r="E3875"/>
          <cell r="F3875"/>
          <cell r="G3875" t="str">
            <v>LX ADD MED GEL MAT 473ML</v>
          </cell>
          <cell r="H3875" t="str">
            <v>LQX MATTE GEL MEDIUM 473ML</v>
          </cell>
          <cell r="I3875" t="str">
            <v>LX PAA 473 GEL MATTE</v>
          </cell>
          <cell r="J3875">
            <v>18.13</v>
          </cell>
          <cell r="K3875">
            <v>18.489999999999998</v>
          </cell>
          <cell r="L3875">
            <v>1.9856591285162685E-2</v>
          </cell>
          <cell r="M3875" t="str">
            <v>Actif</v>
          </cell>
          <cell r="N3875"/>
          <cell r="O3875" t="str">
            <v>LIQUITEX</v>
          </cell>
          <cell r="P3875" t="str">
            <v>FINE ARTS</v>
          </cell>
          <cell r="Q3875" t="str">
            <v>LX ACRYLIC</v>
          </cell>
          <cell r="R3875" t="str">
            <v>ACRYLIC ADDITIVE</v>
          </cell>
          <cell r="S3875" t="str">
            <v>473ML BOTTLE</v>
          </cell>
          <cell r="T3875" t="str">
            <v>No serie</v>
          </cell>
          <cell r="U3875" t="str">
            <v>NU</v>
          </cell>
          <cell r="V3875" t="str">
            <v>10102100009167</v>
          </cell>
          <cell r="W3875" t="str">
            <v>32091000</v>
          </cell>
          <cell r="X3875" t="str">
            <v>FRANCE</v>
          </cell>
          <cell r="Y3875">
            <v>1</v>
          </cell>
        </row>
        <row r="3876">
          <cell r="A3876" t="str">
            <v>094376931495</v>
          </cell>
          <cell r="B3876" t="str">
            <v>7216</v>
          </cell>
          <cell r="C3876" t="str">
            <v>LQX ADDITIF MEDIUM GEL RET EPAIS SLOW DRI 473ML</v>
          </cell>
          <cell r="D3876">
            <v>92</v>
          </cell>
          <cell r="E3876"/>
          <cell r="F3876"/>
          <cell r="G3876" t="str">
            <v>LX ADD MED GEL RET EPAIS 473ML</v>
          </cell>
          <cell r="H3876" t="str">
            <v>LQX SLOW DR.BL. GEL MED 473ML</v>
          </cell>
          <cell r="I3876" t="str">
            <v>LX PAA 473ML SLW D BND GEL</v>
          </cell>
          <cell r="J3876">
            <v>18.13</v>
          </cell>
          <cell r="K3876">
            <v>18.489999999999998</v>
          </cell>
          <cell r="L3876">
            <v>1.9856591285162685E-2</v>
          </cell>
          <cell r="M3876" t="str">
            <v>Actif</v>
          </cell>
          <cell r="N3876"/>
          <cell r="O3876" t="str">
            <v>LIQUITEX</v>
          </cell>
          <cell r="P3876" t="str">
            <v>FINE ARTS</v>
          </cell>
          <cell r="Q3876" t="str">
            <v>LX ACRYLIC</v>
          </cell>
          <cell r="R3876" t="str">
            <v>ACRYLIC ADDITIVE</v>
          </cell>
          <cell r="S3876" t="str">
            <v>473ML BOTTLE</v>
          </cell>
          <cell r="T3876" t="str">
            <v>No serie</v>
          </cell>
          <cell r="U3876" t="str">
            <v>NU</v>
          </cell>
          <cell r="V3876" t="str">
            <v>10102100009167</v>
          </cell>
          <cell r="W3876" t="str">
            <v>32091000</v>
          </cell>
          <cell r="X3876" t="str">
            <v>FRANCE</v>
          </cell>
          <cell r="Y3876">
            <v>1</v>
          </cell>
        </row>
        <row r="3877">
          <cell r="A3877" t="str">
            <v>094376931549</v>
          </cell>
          <cell r="B3877" t="str">
            <v>7416</v>
          </cell>
          <cell r="C3877" t="str">
            <v>LQX ADDITIF MEDIUM GEL TRES EPAIS BRILLANT 473ML</v>
          </cell>
          <cell r="D3877">
            <v>92</v>
          </cell>
          <cell r="E3877"/>
          <cell r="F3877"/>
          <cell r="G3877" t="str">
            <v>LX ADD MED GEL TRES EP 473ML</v>
          </cell>
          <cell r="H3877" t="str">
            <v>LQX ADD 473ML SUP HEAVY GEL ME</v>
          </cell>
          <cell r="I3877" t="str">
            <v>LX PAA 473ML SUP HV GEL</v>
          </cell>
          <cell r="J3877">
            <v>18.13</v>
          </cell>
          <cell r="K3877">
            <v>18.489999999999998</v>
          </cell>
          <cell r="L3877">
            <v>1.9856591285162685E-2</v>
          </cell>
          <cell r="M3877" t="str">
            <v>Actif</v>
          </cell>
          <cell r="N3877"/>
          <cell r="O3877" t="str">
            <v>LIQUITEX</v>
          </cell>
          <cell r="P3877" t="str">
            <v>FINE ARTS</v>
          </cell>
          <cell r="Q3877" t="str">
            <v>LX ACRYLIC</v>
          </cell>
          <cell r="R3877" t="str">
            <v>ACRYLIC ADDITIVE</v>
          </cell>
          <cell r="S3877" t="str">
            <v>473ML BOTTLE</v>
          </cell>
          <cell r="T3877" t="str">
            <v>No serie</v>
          </cell>
          <cell r="U3877" t="str">
            <v>NU</v>
          </cell>
          <cell r="V3877" t="str">
            <v>10102100009167</v>
          </cell>
          <cell r="W3877" t="str">
            <v>32091000</v>
          </cell>
          <cell r="X3877" t="str">
            <v>FRANCE</v>
          </cell>
          <cell r="Y3877">
            <v>1</v>
          </cell>
        </row>
        <row r="3878">
          <cell r="A3878" t="str">
            <v>094376924138</v>
          </cell>
          <cell r="B3878" t="str">
            <v>5532</v>
          </cell>
          <cell r="C3878" t="str">
            <v>LQX ADDITIF MORTIER DE STRUCTURE 946ML</v>
          </cell>
          <cell r="D3878">
            <v>92</v>
          </cell>
          <cell r="E3878"/>
          <cell r="F3878"/>
          <cell r="G3878" t="str">
            <v>LX ADD MORTIER STRUCTURE 946ML</v>
          </cell>
          <cell r="H3878" t="str">
            <v>LQX MODELING PASTE 946ML</v>
          </cell>
          <cell r="I3878" t="str">
            <v>LX PAA 946ML MDLG PASTE</v>
          </cell>
          <cell r="J3878">
            <v>22.77</v>
          </cell>
          <cell r="K3878">
            <v>23.23</v>
          </cell>
          <cell r="L3878">
            <v>2.0202020202020238E-2</v>
          </cell>
          <cell r="M3878" t="str">
            <v>Actif</v>
          </cell>
          <cell r="N3878"/>
          <cell r="O3878" t="str">
            <v>LIQUITEX</v>
          </cell>
          <cell r="P3878" t="str">
            <v>FINE ARTS</v>
          </cell>
          <cell r="Q3878" t="str">
            <v>LX ACRYLIC</v>
          </cell>
          <cell r="R3878" t="str">
            <v>ACRYLIC ADDITIVE</v>
          </cell>
          <cell r="S3878" t="str">
            <v>946ML POT</v>
          </cell>
          <cell r="T3878" t="str">
            <v>No serie</v>
          </cell>
          <cell r="U3878" t="str">
            <v>NU</v>
          </cell>
          <cell r="V3878" t="str">
            <v>10102100009341</v>
          </cell>
          <cell r="W3878" t="str">
            <v>32091000</v>
          </cell>
          <cell r="X3878" t="str">
            <v>FRANCE</v>
          </cell>
          <cell r="Y3878">
            <v>1</v>
          </cell>
        </row>
        <row r="3879">
          <cell r="A3879" t="str">
            <v>094376945850</v>
          </cell>
          <cell r="B3879" t="str">
            <v>8932</v>
          </cell>
          <cell r="C3879" t="str">
            <v>LQX ADDITIF MORTIER DE STRUCTURE FLEXIBLE 946ML</v>
          </cell>
          <cell r="D3879">
            <v>92</v>
          </cell>
          <cell r="E3879"/>
          <cell r="F3879"/>
          <cell r="G3879" t="str">
            <v>LX ADD MORT STRUCT FLEX 946ML</v>
          </cell>
          <cell r="H3879" t="str">
            <v>LQX FLEX MODEL PASTE 946ML</v>
          </cell>
          <cell r="I3879" t="str">
            <v>LX PAA 946ML FLEX MODEL PASTE</v>
          </cell>
          <cell r="J3879">
            <v>22.77</v>
          </cell>
          <cell r="K3879">
            <v>23.23</v>
          </cell>
          <cell r="L3879">
            <v>2.0202020202020238E-2</v>
          </cell>
          <cell r="M3879" t="str">
            <v>Actif</v>
          </cell>
          <cell r="N3879"/>
          <cell r="O3879" t="str">
            <v>LIQUITEX</v>
          </cell>
          <cell r="P3879" t="str">
            <v>FINE ARTS</v>
          </cell>
          <cell r="Q3879" t="str">
            <v>LX ACRYLIC</v>
          </cell>
          <cell r="R3879" t="str">
            <v>ACRYLIC ADDITIVE</v>
          </cell>
          <cell r="S3879" t="str">
            <v>946ML POT</v>
          </cell>
          <cell r="T3879" t="str">
            <v>No serie</v>
          </cell>
          <cell r="U3879" t="str">
            <v>NU</v>
          </cell>
          <cell r="V3879" t="str">
            <v>10102100009341</v>
          </cell>
          <cell r="W3879" t="str">
            <v>32091000</v>
          </cell>
          <cell r="X3879" t="str">
            <v>FRANCE</v>
          </cell>
          <cell r="Y3879">
            <v>1</v>
          </cell>
        </row>
        <row r="3880">
          <cell r="A3880" t="str">
            <v>094376931716</v>
          </cell>
          <cell r="B3880" t="str">
            <v>6832</v>
          </cell>
          <cell r="C3880" t="str">
            <v>LQX ADDITIF MORTIER STRUCTURE SOUPLE 946ML</v>
          </cell>
          <cell r="D3880">
            <v>92</v>
          </cell>
          <cell r="E3880"/>
          <cell r="F3880"/>
          <cell r="G3880" t="str">
            <v>LX ADD MORT STRUCT SOUP 946ML</v>
          </cell>
          <cell r="H3880" t="str">
            <v>LQX ADD 946ML LIGHT MODELING P</v>
          </cell>
          <cell r="I3880" t="str">
            <v>LX PAA 946ML LIGHT MDLG PA</v>
          </cell>
          <cell r="J3880">
            <v>22.77</v>
          </cell>
          <cell r="K3880">
            <v>23.23</v>
          </cell>
          <cell r="L3880">
            <v>2.0202020202020238E-2</v>
          </cell>
          <cell r="M3880" t="str">
            <v>Actif</v>
          </cell>
          <cell r="N3880"/>
          <cell r="O3880" t="str">
            <v>LIQUITEX</v>
          </cell>
          <cell r="P3880" t="str">
            <v>FINE ARTS</v>
          </cell>
          <cell r="Q3880" t="str">
            <v>LX ACRYLIC</v>
          </cell>
          <cell r="R3880" t="str">
            <v>ACRYLIC ADDITIVE</v>
          </cell>
          <cell r="S3880" t="str">
            <v>946ML POT</v>
          </cell>
          <cell r="T3880" t="str">
            <v>No serie</v>
          </cell>
          <cell r="U3880" t="str">
            <v>NU</v>
          </cell>
          <cell r="V3880" t="str">
            <v>10102100009341</v>
          </cell>
          <cell r="W3880" t="str">
            <v>32091000</v>
          </cell>
          <cell r="X3880" t="str">
            <v>FRANCE</v>
          </cell>
          <cell r="Y3880">
            <v>1</v>
          </cell>
        </row>
        <row r="3881">
          <cell r="A3881" t="str">
            <v>094376945812</v>
          </cell>
          <cell r="B3881" t="str">
            <v>5832</v>
          </cell>
          <cell r="C3881" t="str">
            <v>LQX ADDITIF GEL MAT TRES EPAIS 946ML</v>
          </cell>
          <cell r="D3881">
            <v>92</v>
          </cell>
          <cell r="E3881"/>
          <cell r="F3881"/>
          <cell r="G3881" t="str">
            <v>LX ADD GEL MAT TR EPAIS 946ML</v>
          </cell>
          <cell r="H3881" t="str">
            <v>LQX MAT SUP HEAVYGEL 946ML</v>
          </cell>
          <cell r="I3881" t="str">
            <v>LX PAA 946ML SUP HV GEL MATTE</v>
          </cell>
          <cell r="J3881">
            <v>27.8</v>
          </cell>
          <cell r="K3881">
            <v>28.36</v>
          </cell>
          <cell r="L3881">
            <v>2.0143884892086284E-2</v>
          </cell>
          <cell r="M3881" t="str">
            <v>Actif</v>
          </cell>
          <cell r="N3881"/>
          <cell r="O3881" t="str">
            <v>LIQUITEX</v>
          </cell>
          <cell r="P3881" t="str">
            <v>FINE ARTS</v>
          </cell>
          <cell r="Q3881" t="str">
            <v>LX ACRYLIC</v>
          </cell>
          <cell r="R3881" t="str">
            <v>ACRYLIC ADDITIVE</v>
          </cell>
          <cell r="S3881" t="str">
            <v>946ML POT</v>
          </cell>
          <cell r="T3881" t="str">
            <v>No serie</v>
          </cell>
          <cell r="U3881" t="str">
            <v>NU</v>
          </cell>
          <cell r="V3881" t="str">
            <v>10102100009341</v>
          </cell>
          <cell r="W3881" t="str">
            <v>32091000</v>
          </cell>
          <cell r="X3881" t="str">
            <v>FRANCE</v>
          </cell>
          <cell r="Y3881">
            <v>1</v>
          </cell>
        </row>
        <row r="3882">
          <cell r="A3882" t="str">
            <v>094376924206</v>
          </cell>
          <cell r="B3882" t="str">
            <v>5732</v>
          </cell>
          <cell r="C3882" t="str">
            <v>LQX ADDITIF MEDIUM GEL 946ML</v>
          </cell>
          <cell r="D3882">
            <v>92</v>
          </cell>
          <cell r="E3882"/>
          <cell r="F3882"/>
          <cell r="G3882" t="str">
            <v>LX ADD MED GEL 946ML</v>
          </cell>
          <cell r="H3882" t="str">
            <v>LQX GEL MED 946ML/32OZ</v>
          </cell>
          <cell r="I3882" t="str">
            <v>LX PAA 946ML/32OZ GEL</v>
          </cell>
          <cell r="J3882">
            <v>27.8</v>
          </cell>
          <cell r="K3882">
            <v>28.36</v>
          </cell>
          <cell r="L3882">
            <v>2.0143884892086284E-2</v>
          </cell>
          <cell r="M3882" t="str">
            <v>Actif</v>
          </cell>
          <cell r="N3882"/>
          <cell r="O3882" t="str">
            <v>LIQUITEX</v>
          </cell>
          <cell r="P3882" t="str">
            <v>FINE ARTS</v>
          </cell>
          <cell r="Q3882" t="str">
            <v>LX ACRYLIC</v>
          </cell>
          <cell r="R3882" t="str">
            <v>ACRYLIC ADDITIVE</v>
          </cell>
          <cell r="S3882" t="str">
            <v>946ML POT</v>
          </cell>
          <cell r="T3882" t="str">
            <v>No serie</v>
          </cell>
          <cell r="U3882" t="str">
            <v>NU</v>
          </cell>
          <cell r="V3882" t="str">
            <v>10102100009341</v>
          </cell>
          <cell r="W3882" t="str">
            <v>32091000</v>
          </cell>
          <cell r="X3882" t="str">
            <v>FRANCE</v>
          </cell>
          <cell r="Y3882">
            <v>1</v>
          </cell>
        </row>
        <row r="3883">
          <cell r="A3883" t="str">
            <v>094376931334</v>
          </cell>
          <cell r="B3883" t="str">
            <v>5323</v>
          </cell>
          <cell r="C3883" t="str">
            <v>LQX ADDITIF MEDIUM GEL MAT 946ML</v>
          </cell>
          <cell r="D3883">
            <v>92</v>
          </cell>
          <cell r="E3883"/>
          <cell r="F3883"/>
          <cell r="G3883" t="str">
            <v>LX ADD MED GEL MAT 946ML</v>
          </cell>
          <cell r="H3883" t="str">
            <v>LQX ADD 946ML MATTE GEL MEDIUM</v>
          </cell>
          <cell r="I3883" t="str">
            <v>LX PAA 946ML GEL MATTE</v>
          </cell>
          <cell r="J3883">
            <v>27.8</v>
          </cell>
          <cell r="K3883">
            <v>28.36</v>
          </cell>
          <cell r="L3883">
            <v>2.0143884892086284E-2</v>
          </cell>
          <cell r="M3883" t="str">
            <v>Actif</v>
          </cell>
          <cell r="N3883"/>
          <cell r="O3883" t="str">
            <v>LIQUITEX</v>
          </cell>
          <cell r="P3883" t="str">
            <v>FINE ARTS</v>
          </cell>
          <cell r="Q3883" t="str">
            <v>LX ACRYLIC</v>
          </cell>
          <cell r="R3883" t="str">
            <v>ACRYLIC ADDITIVE</v>
          </cell>
          <cell r="S3883" t="str">
            <v>946ML POT</v>
          </cell>
          <cell r="T3883" t="str">
            <v>No serie</v>
          </cell>
          <cell r="U3883" t="str">
            <v>NU</v>
          </cell>
          <cell r="V3883" t="str">
            <v>10102100009341</v>
          </cell>
          <cell r="W3883" t="str">
            <v>32091000</v>
          </cell>
          <cell r="X3883" t="str">
            <v>FRANCE</v>
          </cell>
          <cell r="Y3883">
            <v>1</v>
          </cell>
        </row>
        <row r="3884">
          <cell r="A3884" t="str">
            <v>094376931556</v>
          </cell>
          <cell r="B3884" t="str">
            <v>7432</v>
          </cell>
          <cell r="C3884" t="str">
            <v>LQX ADDITIF MEDIUM GEL TRES EPAIS BRILLANT 946ML</v>
          </cell>
          <cell r="D3884">
            <v>92</v>
          </cell>
          <cell r="E3884"/>
          <cell r="F3884"/>
          <cell r="G3884" t="str">
            <v>LX ADD MED GEL TRES EP 946ML</v>
          </cell>
          <cell r="H3884" t="str">
            <v>LQX ADD 946ML SUP HEAVY GEL ME</v>
          </cell>
          <cell r="I3884" t="str">
            <v>LX PAA 946ML SUP HV GEL</v>
          </cell>
          <cell r="J3884">
            <v>27.8</v>
          </cell>
          <cell r="K3884">
            <v>28.36</v>
          </cell>
          <cell r="L3884">
            <v>2.0143884892086284E-2</v>
          </cell>
          <cell r="M3884" t="str">
            <v>Actif</v>
          </cell>
          <cell r="N3884"/>
          <cell r="O3884" t="str">
            <v>LIQUITEX</v>
          </cell>
          <cell r="P3884" t="str">
            <v>FINE ARTS</v>
          </cell>
          <cell r="Q3884" t="str">
            <v>LX ACRYLIC</v>
          </cell>
          <cell r="R3884" t="str">
            <v>ACRYLIC ADDITIVE</v>
          </cell>
          <cell r="S3884" t="str">
            <v>946ML POT</v>
          </cell>
          <cell r="T3884" t="str">
            <v>No serie</v>
          </cell>
          <cell r="U3884" t="str">
            <v>NU</v>
          </cell>
          <cell r="V3884" t="str">
            <v>10102100009341</v>
          </cell>
          <cell r="W3884" t="str">
            <v>32091000</v>
          </cell>
          <cell r="X3884" t="str">
            <v>FRANCE</v>
          </cell>
          <cell r="Y3884">
            <v>1</v>
          </cell>
        </row>
        <row r="3885">
          <cell r="A3885" t="str">
            <v>887452061960</v>
          </cell>
          <cell r="B3885" t="str">
            <v>5343</v>
          </cell>
          <cell r="C3885" t="str">
            <v>LQX PRO ACRYLIC ADDITIVE 1,89L MEDIUM DE LISSAGE</v>
          </cell>
          <cell r="D3885">
            <v>93</v>
          </cell>
          <cell r="E3885"/>
          <cell r="F3885"/>
          <cell r="G3885" t="str">
            <v>LX PAA 1,89L MED LISSAGE</v>
          </cell>
          <cell r="H3885" t="str">
            <v>LQX PRO ACRYLIC ADDITIVE 1,89L EMMER POURING MEDIUM</v>
          </cell>
          <cell r="I3885" t="str">
            <v>LX PAA 64OZ POUR M             SP</v>
          </cell>
          <cell r="J3885">
            <v>47.21</v>
          </cell>
          <cell r="K3885">
            <v>48.15</v>
          </cell>
          <cell r="L3885">
            <v>1.9911035797500479E-2</v>
          </cell>
          <cell r="M3885" t="str">
            <v>Création 2024</v>
          </cell>
          <cell r="N3885"/>
          <cell r="O3885" t="str">
            <v>LIQUITEX</v>
          </cell>
          <cell r="P3885" t="str">
            <v>FINE ARTS</v>
          </cell>
          <cell r="Q3885" t="str">
            <v>LX ACRYLIC</v>
          </cell>
          <cell r="R3885" t="str">
            <v>ACRYLIC ADDITIVE</v>
          </cell>
          <cell r="S3885" t="str">
            <v>1.89L POT</v>
          </cell>
          <cell r="T3885" t="str">
            <v>No serie</v>
          </cell>
          <cell r="U3885" t="str">
            <v>NU</v>
          </cell>
          <cell r="V3885" t="str">
            <v>10102100009345</v>
          </cell>
          <cell r="W3885" t="str">
            <v>32139000</v>
          </cell>
          <cell r="X3885" t="str">
            <v>FRANCE</v>
          </cell>
          <cell r="Y3885">
            <v>1</v>
          </cell>
        </row>
        <row r="3886">
          <cell r="A3886" t="str">
            <v>887452047551</v>
          </cell>
          <cell r="B3886" t="str">
            <v>5404</v>
          </cell>
          <cell r="C3886" t="str">
            <v>LQX ADDITIF MEDIUM EFFETS 118ML FLUIDE A MASQUER</v>
          </cell>
          <cell r="D3886">
            <v>93</v>
          </cell>
          <cell r="E3886"/>
          <cell r="F3886"/>
          <cell r="G3886" t="str">
            <v>LX ADD MED EFFET 118ML FAM</v>
          </cell>
          <cell r="H3886" t="str">
            <v>LQX ACRYLIC ADDITIVE 118ML BTL MASKING FLUID</v>
          </cell>
          <cell r="I3886" t="str">
            <v>LX ACR ADD 118ML MASKING FLUID SP</v>
          </cell>
          <cell r="J3886">
            <v>7.18</v>
          </cell>
          <cell r="K3886">
            <v>7.32</v>
          </cell>
          <cell r="L3886">
            <v>1.9498607242339913E-2</v>
          </cell>
          <cell r="M3886" t="str">
            <v>Actif</v>
          </cell>
          <cell r="N3886"/>
          <cell r="O3886" t="str">
            <v>LIQUITEX</v>
          </cell>
          <cell r="P3886" t="str">
            <v>FINE ARTS</v>
          </cell>
          <cell r="Q3886" t="str">
            <v>LX ACRYLIC</v>
          </cell>
          <cell r="R3886" t="str">
            <v>ACRYLIC ADDITIVE</v>
          </cell>
          <cell r="S3886" t="str">
            <v>118ML BOTTLE</v>
          </cell>
          <cell r="T3886" t="str">
            <v>No serie</v>
          </cell>
          <cell r="U3886" t="str">
            <v>NU</v>
          </cell>
          <cell r="V3886" t="str">
            <v>10102100009149</v>
          </cell>
          <cell r="W3886" t="str">
            <v>32099000</v>
          </cell>
          <cell r="X3886" t="str">
            <v>FRANCE</v>
          </cell>
          <cell r="Y3886">
            <v>1</v>
          </cell>
        </row>
        <row r="3887">
          <cell r="A3887" t="str">
            <v>094376926125</v>
          </cell>
          <cell r="B3887" t="str">
            <v>126804</v>
          </cell>
          <cell r="C3887" t="str">
            <v>LQX ADDITIF MEDIUM POUR TISSUS 118ML</v>
          </cell>
          <cell r="D3887">
            <v>93</v>
          </cell>
          <cell r="E3887"/>
          <cell r="F3887"/>
          <cell r="G3887" t="str">
            <v>LX ADD MED POUR TISSUS 118ML</v>
          </cell>
          <cell r="H3887" t="str">
            <v>LQX FABRIC MEDIUM 118ML</v>
          </cell>
          <cell r="I3887" t="str">
            <v>LX PAA 118ML FABRIC</v>
          </cell>
          <cell r="J3887">
            <v>7.18</v>
          </cell>
          <cell r="K3887">
            <v>7.32</v>
          </cell>
          <cell r="L3887">
            <v>1.9498607242339913E-2</v>
          </cell>
          <cell r="M3887" t="str">
            <v>Actif</v>
          </cell>
          <cell r="N3887"/>
          <cell r="O3887" t="str">
            <v>LIQUITEX</v>
          </cell>
          <cell r="P3887" t="str">
            <v>FINE ARTS</v>
          </cell>
          <cell r="Q3887" t="str">
            <v>LX ACRYLIC</v>
          </cell>
          <cell r="R3887" t="str">
            <v>ACRYLIC ADDITIVE</v>
          </cell>
          <cell r="S3887" t="str">
            <v>118ML BOTTLE</v>
          </cell>
          <cell r="T3887" t="str">
            <v>No serie</v>
          </cell>
          <cell r="U3887" t="str">
            <v>NU</v>
          </cell>
          <cell r="V3887" t="str">
            <v>10102100009149</v>
          </cell>
          <cell r="W3887" t="str">
            <v>32091000</v>
          </cell>
          <cell r="X3887" t="str">
            <v>FRANCE</v>
          </cell>
          <cell r="Y3887">
            <v>1</v>
          </cell>
        </row>
        <row r="3888">
          <cell r="A3888" t="str">
            <v>887452048480</v>
          </cell>
          <cell r="B3888" t="str">
            <v>8508</v>
          </cell>
          <cell r="C3888" t="str">
            <v>LQX ADDITIF ARGENT METALIQUE BOUTEILLE 237ML</v>
          </cell>
          <cell r="D3888">
            <v>93</v>
          </cell>
          <cell r="E3888"/>
          <cell r="F3888"/>
          <cell r="G3888" t="str">
            <v>LX ADD ARGENT METAL BTLE 237ML</v>
          </cell>
          <cell r="H3888" t="str">
            <v>LQX ACRYLIC ADDITIVE 237ML BTL METALLIC SILVER</v>
          </cell>
          <cell r="I3888" t="str">
            <v>LX ACR ADD 237ML MTL SLV       SP</v>
          </cell>
          <cell r="J3888">
            <v>11.27</v>
          </cell>
          <cell r="K3888">
            <v>11.5</v>
          </cell>
          <cell r="L3888">
            <v>2.0408163265306162E-2</v>
          </cell>
          <cell r="M3888" t="str">
            <v>Actif</v>
          </cell>
          <cell r="N3888"/>
          <cell r="O3888" t="str">
            <v>LIQUITEX</v>
          </cell>
          <cell r="P3888" t="str">
            <v>FINE ARTS</v>
          </cell>
          <cell r="Q3888" t="str">
            <v>LX ACRYLIC</v>
          </cell>
          <cell r="R3888" t="str">
            <v>ACRYLIC ADDITIVE</v>
          </cell>
          <cell r="S3888" t="str">
            <v>237ML BOTTLE</v>
          </cell>
          <cell r="T3888" t="str">
            <v>No serie</v>
          </cell>
          <cell r="U3888" t="str">
            <v>NU</v>
          </cell>
          <cell r="V3888" t="str">
            <v>10102100009161</v>
          </cell>
          <cell r="W3888" t="str">
            <v>32139000</v>
          </cell>
          <cell r="X3888" t="str">
            <v>FRANCE</v>
          </cell>
          <cell r="Y3888">
            <v>1</v>
          </cell>
        </row>
        <row r="3889">
          <cell r="A3889" t="str">
            <v>094376924336</v>
          </cell>
          <cell r="B3889" t="str">
            <v>5908</v>
          </cell>
          <cell r="C3889" t="str">
            <v>LQX ADDITIF MEDIUM AEROGRAPHIQUE 237ML</v>
          </cell>
          <cell r="D3889">
            <v>93</v>
          </cell>
          <cell r="E3889"/>
          <cell r="F3889"/>
          <cell r="G3889" t="str">
            <v>LX ADD MED AEROGRAPHE 237ML</v>
          </cell>
          <cell r="H3889" t="str">
            <v>LQX AIRBRUSH MEDIUM 237ML</v>
          </cell>
          <cell r="I3889" t="str">
            <v>LX PAA 237ML AIRBRUSH</v>
          </cell>
          <cell r="J3889">
            <v>11.27</v>
          </cell>
          <cell r="K3889">
            <v>11.5</v>
          </cell>
          <cell r="L3889">
            <v>2.0408163265306162E-2</v>
          </cell>
          <cell r="M3889" t="str">
            <v>Actif</v>
          </cell>
          <cell r="N3889"/>
          <cell r="O3889" t="str">
            <v>LIQUITEX</v>
          </cell>
          <cell r="P3889" t="str">
            <v>FINE ARTS</v>
          </cell>
          <cell r="Q3889" t="str">
            <v>LX ACRYLIC</v>
          </cell>
          <cell r="R3889" t="str">
            <v>ACRYLIC ADDITIVE</v>
          </cell>
          <cell r="S3889" t="str">
            <v>237ML BOTTLE</v>
          </cell>
          <cell r="T3889" t="str">
            <v>No serie</v>
          </cell>
          <cell r="U3889" t="str">
            <v>NU</v>
          </cell>
          <cell r="V3889" t="str">
            <v>10102100009161</v>
          </cell>
          <cell r="W3889" t="str">
            <v>32091000</v>
          </cell>
          <cell r="X3889" t="str">
            <v>FRANCE</v>
          </cell>
          <cell r="Y3889">
            <v>1</v>
          </cell>
        </row>
        <row r="3890">
          <cell r="A3890" t="str">
            <v>887452058984</v>
          </cell>
          <cell r="B3890" t="str">
            <v>8870512</v>
          </cell>
          <cell r="C3890" t="str">
            <v>LQX ADDITIF MEDIUM DE LISSAGE 237ML ROW</v>
          </cell>
          <cell r="D3890">
            <v>93</v>
          </cell>
          <cell r="E3890" t="str">
            <v>094376945751</v>
          </cell>
          <cell r="F3890" t="str">
            <v>5408</v>
          </cell>
          <cell r="G3890" t="str">
            <v>LX ADD MEDIUMLISSAGE 237ML ROW</v>
          </cell>
          <cell r="H3890" t="str">
            <v>LQX POURING MEDIUM 237ML ROW</v>
          </cell>
          <cell r="I3890" t="str">
            <v>LX PAA 237ML POURING EFF ROW   SP</v>
          </cell>
          <cell r="J3890">
            <v>11.27</v>
          </cell>
          <cell r="K3890">
            <v>11.5</v>
          </cell>
          <cell r="L3890">
            <v>2.0408163265306162E-2</v>
          </cell>
          <cell r="M3890" t="str">
            <v>Changement EAN 2023</v>
          </cell>
          <cell r="N3890"/>
          <cell r="O3890" t="str">
            <v>LIQUITEX</v>
          </cell>
          <cell r="P3890" t="str">
            <v>FINE ARTS</v>
          </cell>
          <cell r="Q3890" t="str">
            <v>LX ACRYLIC</v>
          </cell>
          <cell r="R3890" t="str">
            <v>ACRYLIC ADDITIVE</v>
          </cell>
          <cell r="S3890" t="str">
            <v>237ML BOTTLE</v>
          </cell>
          <cell r="T3890" t="str">
            <v>No serie</v>
          </cell>
          <cell r="U3890" t="str">
            <v>NU</v>
          </cell>
          <cell r="V3890" t="str">
            <v>10102100009161</v>
          </cell>
          <cell r="W3890" t="str">
            <v>32091000</v>
          </cell>
          <cell r="X3890" t="str">
            <v>FRANCE</v>
          </cell>
          <cell r="Y3890">
            <v>1</v>
          </cell>
        </row>
        <row r="3891">
          <cell r="A3891" t="str">
            <v>887452059059</v>
          </cell>
          <cell r="B3891" t="str">
            <v>8870519</v>
          </cell>
          <cell r="C3891" t="str">
            <v>LQX ADDITIF MEDIUM EFFET VERRE BOUTEILLE 237ML ROW</v>
          </cell>
          <cell r="D3891">
            <v>93</v>
          </cell>
          <cell r="E3891" t="str">
            <v>887452048497</v>
          </cell>
          <cell r="F3891" t="str">
            <v>8608</v>
          </cell>
          <cell r="G3891" t="str">
            <v>LX ADD MED EF VER BT 237ML ROW</v>
          </cell>
          <cell r="H3891" t="str">
            <v>LQX ACRYLIC ADDITIVE 237ML FLES GLASS MEDIUM</v>
          </cell>
          <cell r="I3891" t="str">
            <v>LX ACR ADD 237ML GLAS M ROW    SP</v>
          </cell>
          <cell r="J3891">
            <v>11.27</v>
          </cell>
          <cell r="K3891">
            <v>11.5</v>
          </cell>
          <cell r="L3891">
            <v>2.0408163265306162E-2</v>
          </cell>
          <cell r="M3891" t="str">
            <v>Changement EAN 2023</v>
          </cell>
          <cell r="N3891"/>
          <cell r="O3891" t="str">
            <v>LIQUITEX</v>
          </cell>
          <cell r="P3891" t="str">
            <v>FINE ARTS</v>
          </cell>
          <cell r="Q3891" t="str">
            <v>LX ACRYLIC</v>
          </cell>
          <cell r="R3891" t="str">
            <v>ACRYLIC ADDITIVE</v>
          </cell>
          <cell r="S3891" t="str">
            <v>237ML BOTTLE</v>
          </cell>
          <cell r="T3891" t="str">
            <v>No serie</v>
          </cell>
          <cell r="U3891" t="str">
            <v>NU</v>
          </cell>
          <cell r="V3891" t="str">
            <v>10102100009161</v>
          </cell>
          <cell r="W3891" t="str">
            <v>32091000</v>
          </cell>
          <cell r="X3891" t="str">
            <v>FRANCE</v>
          </cell>
          <cell r="Y3891">
            <v>1</v>
          </cell>
        </row>
        <row r="3892">
          <cell r="A3892" t="str">
            <v>094376924480</v>
          </cell>
          <cell r="B3892" t="str">
            <v>107008</v>
          </cell>
          <cell r="C3892" t="str">
            <v>LQX ADDITIF MEDIUM IRIDESCENT 237ML</v>
          </cell>
          <cell r="D3892">
            <v>93</v>
          </cell>
          <cell r="E3892"/>
          <cell r="F3892"/>
          <cell r="G3892" t="str">
            <v>LX ADD MED IRI 237ML</v>
          </cell>
          <cell r="H3892" t="str">
            <v>LQX MED IRI/PERL 237ML/8OZ</v>
          </cell>
          <cell r="I3892" t="str">
            <v>LX PAA 237ML IRI/PERL</v>
          </cell>
          <cell r="J3892">
            <v>11.27</v>
          </cell>
          <cell r="K3892">
            <v>11.5</v>
          </cell>
          <cell r="L3892">
            <v>2.0408163265306162E-2</v>
          </cell>
          <cell r="M3892" t="str">
            <v>Actif</v>
          </cell>
          <cell r="N3892"/>
          <cell r="O3892" t="str">
            <v>LIQUITEX</v>
          </cell>
          <cell r="P3892" t="str">
            <v>FINE ARTS</v>
          </cell>
          <cell r="Q3892" t="str">
            <v>LX ACRYLIC</v>
          </cell>
          <cell r="R3892" t="str">
            <v>ACRYLIC ADDITIVE</v>
          </cell>
          <cell r="S3892" t="str">
            <v>237ML BOTTLE</v>
          </cell>
          <cell r="T3892" t="str">
            <v>No serie</v>
          </cell>
          <cell r="U3892" t="str">
            <v>NU</v>
          </cell>
          <cell r="V3892" t="str">
            <v>10102100009161</v>
          </cell>
          <cell r="W3892" t="str">
            <v>32091000</v>
          </cell>
          <cell r="X3892" t="str">
            <v>FRANCE</v>
          </cell>
          <cell r="Y3892">
            <v>1</v>
          </cell>
        </row>
        <row r="3893">
          <cell r="A3893" t="str">
            <v>887452048473</v>
          </cell>
          <cell r="B3893" t="str">
            <v>8408</v>
          </cell>
          <cell r="C3893" t="str">
            <v>LQX ADDITIF OR METALIQUE BOUTEILLE 237ML</v>
          </cell>
          <cell r="D3893">
            <v>93</v>
          </cell>
          <cell r="E3893"/>
          <cell r="F3893"/>
          <cell r="G3893" t="str">
            <v>LX ADD OR METALIQUE BTLE 237ML</v>
          </cell>
          <cell r="H3893" t="str">
            <v>LQX ACRYLIC ADDITIVE 237ML BTL METALLIC GOLD</v>
          </cell>
          <cell r="I3893" t="str">
            <v>LX ACR ADD 237ML MTL GLD       SP</v>
          </cell>
          <cell r="J3893">
            <v>11.27</v>
          </cell>
          <cell r="K3893">
            <v>11.5</v>
          </cell>
          <cell r="L3893">
            <v>2.0408163265306162E-2</v>
          </cell>
          <cell r="M3893" t="str">
            <v>Actif</v>
          </cell>
          <cell r="N3893"/>
          <cell r="O3893" t="str">
            <v>LIQUITEX</v>
          </cell>
          <cell r="P3893" t="str">
            <v>FINE ARTS</v>
          </cell>
          <cell r="Q3893" t="str">
            <v>LX ACRYLIC</v>
          </cell>
          <cell r="R3893" t="str">
            <v>ACRYLIC ADDITIVE</v>
          </cell>
          <cell r="S3893" t="str">
            <v>237ML BOTTLE</v>
          </cell>
          <cell r="T3893" t="str">
            <v>No serie</v>
          </cell>
          <cell r="U3893" t="str">
            <v>NU</v>
          </cell>
          <cell r="V3893" t="str">
            <v>10102100009161</v>
          </cell>
          <cell r="W3893" t="str">
            <v>32139000</v>
          </cell>
          <cell r="X3893" t="str">
            <v>FRANCE</v>
          </cell>
          <cell r="Y3893">
            <v>1</v>
          </cell>
        </row>
        <row r="3894">
          <cell r="A3894" t="str">
            <v>887452048466</v>
          </cell>
          <cell r="B3894" t="str">
            <v>8308</v>
          </cell>
          <cell r="C3894" t="str">
            <v>LQX ADDITIF EFFET PATE A CRAQUELER 237ML</v>
          </cell>
          <cell r="D3894">
            <v>93</v>
          </cell>
          <cell r="E3894"/>
          <cell r="F3894"/>
          <cell r="G3894" t="str">
            <v>LX ADD EFFET PATE CRAQ 237ML</v>
          </cell>
          <cell r="H3894" t="str">
            <v>LQX ACRYLIC ADDITIVE 237ML POT CRACKLE PASTE</v>
          </cell>
          <cell r="I3894" t="str">
            <v>LX ACR ADD 237ML CRCKL PTE     SP</v>
          </cell>
          <cell r="J3894">
            <v>11.27</v>
          </cell>
          <cell r="K3894">
            <v>11.5</v>
          </cell>
          <cell r="L3894">
            <v>2.0408163265306162E-2</v>
          </cell>
          <cell r="M3894" t="str">
            <v>Actif</v>
          </cell>
          <cell r="N3894"/>
          <cell r="O3894" t="str">
            <v>LIQUITEX</v>
          </cell>
          <cell r="P3894" t="str">
            <v>FINE ARTS</v>
          </cell>
          <cell r="Q3894" t="str">
            <v>LX ACRYLIC</v>
          </cell>
          <cell r="R3894" t="str">
            <v>ACRYLIC ADDITIVE</v>
          </cell>
          <cell r="S3894" t="str">
            <v>237ML POT</v>
          </cell>
          <cell r="T3894" t="str">
            <v>No serie</v>
          </cell>
          <cell r="U3894" t="str">
            <v>NU</v>
          </cell>
          <cell r="V3894" t="str">
            <v>10102100009329</v>
          </cell>
          <cell r="W3894" t="str">
            <v>32091000</v>
          </cell>
          <cell r="X3894" t="str">
            <v>FRANCE</v>
          </cell>
          <cell r="Y3894">
            <v>1</v>
          </cell>
        </row>
        <row r="3895">
          <cell r="A3895" t="str">
            <v>887452059011</v>
          </cell>
          <cell r="B3895" t="str">
            <v>8870515</v>
          </cell>
          <cell r="C3895" t="str">
            <v>LQX ADDITIF GEL FILANT 237ML ROW</v>
          </cell>
          <cell r="D3895">
            <v>93</v>
          </cell>
          <cell r="E3895" t="str">
            <v>094376945874</v>
          </cell>
          <cell r="F3895" t="str">
            <v>9108</v>
          </cell>
          <cell r="G3895" t="str">
            <v>LX ADD GEL FILANT 237ML ROW</v>
          </cell>
          <cell r="H3895" t="str">
            <v>LQX STRING GEL 237ML ROW</v>
          </cell>
          <cell r="I3895" t="str">
            <v>LX PAA 237ML STRING GEL ROW    SP</v>
          </cell>
          <cell r="J3895">
            <v>11.27</v>
          </cell>
          <cell r="K3895">
            <v>11.5</v>
          </cell>
          <cell r="L3895">
            <v>2.0408163265306162E-2</v>
          </cell>
          <cell r="M3895" t="str">
            <v>Changement EAN 2023</v>
          </cell>
          <cell r="N3895"/>
          <cell r="O3895" t="str">
            <v>LIQUITEX</v>
          </cell>
          <cell r="P3895" t="str">
            <v>FINE ARTS</v>
          </cell>
          <cell r="Q3895" t="str">
            <v>LX ACRYLIC</v>
          </cell>
          <cell r="R3895" t="str">
            <v>ACRYLIC ADDITIVE</v>
          </cell>
          <cell r="S3895" t="str">
            <v>237ML POT</v>
          </cell>
          <cell r="T3895" t="str">
            <v>No serie</v>
          </cell>
          <cell r="U3895" t="str">
            <v>NU</v>
          </cell>
          <cell r="V3895" t="str">
            <v>10102100009329</v>
          </cell>
          <cell r="W3895" t="str">
            <v>32091000</v>
          </cell>
          <cell r="X3895" t="str">
            <v>FRANCE</v>
          </cell>
          <cell r="Y3895">
            <v>1</v>
          </cell>
        </row>
        <row r="3896">
          <cell r="A3896" t="str">
            <v>094376924466</v>
          </cell>
          <cell r="B3896" t="str">
            <v>6908</v>
          </cell>
          <cell r="C3896" t="str">
            <v>LQX ADDITIF GEL TEXTURE BILLES TRANSPARENTES 237ML</v>
          </cell>
          <cell r="D3896">
            <v>93</v>
          </cell>
          <cell r="E3896"/>
          <cell r="F3896"/>
          <cell r="G3896" t="str">
            <v>LX ADD GEL TEXT BILLES 237ML</v>
          </cell>
          <cell r="H3896" t="str">
            <v>LQX EFFECTS GEL TEXTURE GLASS BEADS 237ML</v>
          </cell>
          <cell r="I3896" t="str">
            <v>LX PAA 237ML TEX GB 6908</v>
          </cell>
          <cell r="J3896">
            <v>11.27</v>
          </cell>
          <cell r="K3896">
            <v>11.5</v>
          </cell>
          <cell r="L3896">
            <v>2.0408163265306162E-2</v>
          </cell>
          <cell r="M3896" t="str">
            <v>Actif</v>
          </cell>
          <cell r="N3896"/>
          <cell r="O3896" t="str">
            <v>LIQUITEX</v>
          </cell>
          <cell r="P3896" t="str">
            <v>FINE ARTS</v>
          </cell>
          <cell r="Q3896" t="str">
            <v>LX ACRYLIC</v>
          </cell>
          <cell r="R3896" t="str">
            <v>ACRYLIC ADDITIVE</v>
          </cell>
          <cell r="S3896" t="str">
            <v>237ML POT</v>
          </cell>
          <cell r="T3896" t="str">
            <v>No serie</v>
          </cell>
          <cell r="U3896" t="str">
            <v>XAD</v>
          </cell>
          <cell r="V3896" t="str">
            <v>10102100009329</v>
          </cell>
          <cell r="W3896" t="str">
            <v>32091000</v>
          </cell>
          <cell r="X3896" t="str">
            <v>FRANCE</v>
          </cell>
          <cell r="Y3896">
            <v>1</v>
          </cell>
        </row>
        <row r="3897">
          <cell r="A3897" t="str">
            <v>094376924381</v>
          </cell>
          <cell r="B3897" t="str">
            <v>6508</v>
          </cell>
          <cell r="C3897" t="str">
            <v>LQX ADDITIF GEL TEXTURE SABLE NATUREL 237ML</v>
          </cell>
          <cell r="D3897">
            <v>93</v>
          </cell>
          <cell r="E3897"/>
          <cell r="F3897"/>
          <cell r="G3897" t="str">
            <v>LX ADD GEL TEXT SAB NATU 237ML</v>
          </cell>
          <cell r="H3897" t="str">
            <v>LQX EFFECTS GEL TEXTURE NATURAL SAND 237ML</v>
          </cell>
          <cell r="I3897" t="str">
            <v>LX PAA 237ML TEX NS 6508</v>
          </cell>
          <cell r="J3897">
            <v>11.27</v>
          </cell>
          <cell r="K3897">
            <v>11.5</v>
          </cell>
          <cell r="L3897">
            <v>2.0408163265306162E-2</v>
          </cell>
          <cell r="M3897" t="str">
            <v>Actif</v>
          </cell>
          <cell r="N3897"/>
          <cell r="O3897" t="str">
            <v>LIQUITEX</v>
          </cell>
          <cell r="P3897" t="str">
            <v>FINE ARTS</v>
          </cell>
          <cell r="Q3897" t="str">
            <v>LX ACRYLIC</v>
          </cell>
          <cell r="R3897" t="str">
            <v>ACRYLIC ADDITIVE</v>
          </cell>
          <cell r="S3897" t="str">
            <v>237ML POT</v>
          </cell>
          <cell r="T3897" t="str">
            <v>No serie</v>
          </cell>
          <cell r="U3897" t="str">
            <v>X0070</v>
          </cell>
          <cell r="V3897" t="str">
            <v>10102100009329</v>
          </cell>
          <cell r="W3897" t="str">
            <v>32091000</v>
          </cell>
          <cell r="X3897" t="str">
            <v>FRANCE</v>
          </cell>
          <cell r="Y3897">
            <v>1</v>
          </cell>
        </row>
        <row r="3898">
          <cell r="A3898" t="str">
            <v>094376924367</v>
          </cell>
          <cell r="B3898" t="str">
            <v>6408</v>
          </cell>
          <cell r="C3898" t="str">
            <v>LQX ADDITIF GEL TEXTURE STUC 237ML</v>
          </cell>
          <cell r="D3898">
            <v>93</v>
          </cell>
          <cell r="E3898"/>
          <cell r="F3898"/>
          <cell r="G3898" t="str">
            <v>LX ADD GEL TEXT STUC 237ML</v>
          </cell>
          <cell r="H3898" t="str">
            <v>LQX EFFECTS GEL TEXTURE CERAMIC STUCCO 237ML</v>
          </cell>
          <cell r="I3898" t="str">
            <v>LX PAA 237ML TEX CS 6408</v>
          </cell>
          <cell r="J3898">
            <v>11.27</v>
          </cell>
          <cell r="K3898">
            <v>11.5</v>
          </cell>
          <cell r="L3898">
            <v>2.0408163265306162E-2</v>
          </cell>
          <cell r="M3898" t="str">
            <v>Actif</v>
          </cell>
          <cell r="N3898"/>
          <cell r="O3898" t="str">
            <v>LIQUITEX</v>
          </cell>
          <cell r="P3898" t="str">
            <v>FINE ARTS</v>
          </cell>
          <cell r="Q3898" t="str">
            <v>LX ACRYLIC</v>
          </cell>
          <cell r="R3898" t="str">
            <v>ACRYLIC ADDITIVE</v>
          </cell>
          <cell r="S3898" t="str">
            <v>237ML POT</v>
          </cell>
          <cell r="T3898" t="str">
            <v>No serie</v>
          </cell>
          <cell r="U3898" t="str">
            <v>X0060</v>
          </cell>
          <cell r="V3898" t="str">
            <v>10102100009329</v>
          </cell>
          <cell r="W3898" t="str">
            <v>32091000</v>
          </cell>
          <cell r="X3898" t="str">
            <v>FRANCE</v>
          </cell>
          <cell r="Y3898">
            <v>1</v>
          </cell>
        </row>
        <row r="3899">
          <cell r="A3899" t="str">
            <v>887452059004</v>
          </cell>
          <cell r="B3899" t="str">
            <v>8870514</v>
          </cell>
          <cell r="C3899" t="str">
            <v>LQX ADDITIF MEDIUM DE LISSAGE 3,78LT ROW</v>
          </cell>
          <cell r="D3899">
            <v>93</v>
          </cell>
          <cell r="E3899" t="str">
            <v>094376945775</v>
          </cell>
          <cell r="F3899" t="str">
            <v>5436</v>
          </cell>
          <cell r="G3899" t="str">
            <v>LX ADD MED LISSAGE 3,78L ROW</v>
          </cell>
          <cell r="H3899" t="str">
            <v>LQX PRO ACRYLIC ADDITIVE 3.78L BKT POURING ROW</v>
          </cell>
          <cell r="I3899" t="str">
            <v>LX PAA 3.78L POURING ROW       SP</v>
          </cell>
          <cell r="J3899">
            <v>79.23</v>
          </cell>
          <cell r="K3899">
            <v>80.81</v>
          </cell>
          <cell r="L3899">
            <v>1.9941941183894966E-2</v>
          </cell>
          <cell r="M3899" t="str">
            <v>Changement EAN 2023</v>
          </cell>
          <cell r="N3899"/>
          <cell r="O3899" t="str">
            <v>LIQUITEX</v>
          </cell>
          <cell r="P3899" t="str">
            <v>FINE ARTS</v>
          </cell>
          <cell r="Q3899" t="str">
            <v>LX ACRYLIC</v>
          </cell>
          <cell r="R3899" t="str">
            <v>ACRYLIC ADDITIVE</v>
          </cell>
          <cell r="S3899" t="str">
            <v>3.78L BUCKET</v>
          </cell>
          <cell r="T3899" t="str">
            <v>No serie</v>
          </cell>
          <cell r="U3899" t="str">
            <v>NU</v>
          </cell>
          <cell r="V3899" t="str">
            <v>10102100009283</v>
          </cell>
          <cell r="W3899" t="str">
            <v>32091000</v>
          </cell>
          <cell r="X3899" t="str">
            <v>FRANCE</v>
          </cell>
          <cell r="Y3899">
            <v>1</v>
          </cell>
        </row>
        <row r="3900">
          <cell r="A3900" t="str">
            <v>887452059080</v>
          </cell>
          <cell r="B3900" t="str">
            <v>8870520</v>
          </cell>
          <cell r="C3900" t="str">
            <v>LQX ADDITIF GEL FILANT 473ML ROW</v>
          </cell>
          <cell r="D3900">
            <v>93</v>
          </cell>
          <cell r="E3900" t="str">
            <v>094376945881</v>
          </cell>
          <cell r="F3900" t="str">
            <v>9116</v>
          </cell>
          <cell r="G3900" t="str">
            <v>LX ADD GEL FILANT 473ML ROW</v>
          </cell>
          <cell r="H3900" t="str">
            <v>LQX STRING GEL 473ML ROW</v>
          </cell>
          <cell r="I3900" t="str">
            <v>LX PAA 473ML STRING GEL ROW    SP</v>
          </cell>
          <cell r="J3900">
            <v>18.13</v>
          </cell>
          <cell r="K3900">
            <v>18.489999999999998</v>
          </cell>
          <cell r="L3900">
            <v>1.9856591285162685E-2</v>
          </cell>
          <cell r="M3900" t="str">
            <v>Changement EAN 2023</v>
          </cell>
          <cell r="N3900"/>
          <cell r="O3900" t="str">
            <v>LIQUITEX</v>
          </cell>
          <cell r="P3900" t="str">
            <v>FINE ARTS</v>
          </cell>
          <cell r="Q3900" t="str">
            <v>LX ACRYLIC</v>
          </cell>
          <cell r="R3900" t="str">
            <v>ACRYLIC ADDITIVE</v>
          </cell>
          <cell r="S3900" t="str">
            <v>473ML BOTTLE</v>
          </cell>
          <cell r="T3900" t="str">
            <v>No serie</v>
          </cell>
          <cell r="U3900" t="str">
            <v>NU</v>
          </cell>
          <cell r="V3900" t="str">
            <v>10102100009167</v>
          </cell>
          <cell r="W3900" t="str">
            <v>32091000</v>
          </cell>
          <cell r="X3900" t="str">
            <v>FRANCE</v>
          </cell>
          <cell r="Y3900">
            <v>1</v>
          </cell>
        </row>
        <row r="3901">
          <cell r="A3901" t="str">
            <v>887452059028</v>
          </cell>
          <cell r="B3901" t="str">
            <v>8870516</v>
          </cell>
          <cell r="C3901" t="str">
            <v>LQX ADDITIF MEDIUM DE LISSAGE BRILLANT 473ML ROW</v>
          </cell>
          <cell r="D3901">
            <v>93</v>
          </cell>
          <cell r="E3901" t="str">
            <v>887452047537</v>
          </cell>
          <cell r="F3901" t="str">
            <v>5416</v>
          </cell>
          <cell r="G3901" t="str">
            <v>LX ADD MED LISS BRIL 473ML ROW</v>
          </cell>
          <cell r="H3901" t="str">
            <v>LQX ACRYLIC ADDITIVE 473ML BTL GLOSS POURING MEDIUM ROW</v>
          </cell>
          <cell r="I3901" t="str">
            <v>LX ACR ADD 473ML GLS POU M ROW SP</v>
          </cell>
          <cell r="J3901">
            <v>18.13</v>
          </cell>
          <cell r="K3901">
            <v>18.489999999999998</v>
          </cell>
          <cell r="L3901">
            <v>1.9856591285162685E-2</v>
          </cell>
          <cell r="M3901" t="str">
            <v>Changement EAN 2023</v>
          </cell>
          <cell r="N3901"/>
          <cell r="O3901" t="str">
            <v>LIQUITEX</v>
          </cell>
          <cell r="P3901" t="str">
            <v>FINE ARTS</v>
          </cell>
          <cell r="Q3901" t="str">
            <v>LX ACRYLIC</v>
          </cell>
          <cell r="R3901" t="str">
            <v>ACRYLIC ADDITIVE</v>
          </cell>
          <cell r="S3901" t="str">
            <v>473ML BOTTLE</v>
          </cell>
          <cell r="T3901" t="str">
            <v>No serie</v>
          </cell>
          <cell r="U3901" t="str">
            <v>NU</v>
          </cell>
          <cell r="V3901" t="str">
            <v>10102100009167</v>
          </cell>
          <cell r="W3901" t="str">
            <v>32091000</v>
          </cell>
          <cell r="X3901" t="str">
            <v>FRANCE</v>
          </cell>
          <cell r="Y3901">
            <v>1</v>
          </cell>
        </row>
        <row r="3902">
          <cell r="A3902" t="str">
            <v>887452059035</v>
          </cell>
          <cell r="B3902" t="str">
            <v>8870517</v>
          </cell>
          <cell r="C3902" t="str">
            <v>LQX ADDITIF MEDIUM DE LISSAGE IRIDESCENT 473ML ROW</v>
          </cell>
          <cell r="D3902">
            <v>93</v>
          </cell>
          <cell r="E3902" t="str">
            <v>887452047568</v>
          </cell>
          <cell r="F3902" t="str">
            <v>6016</v>
          </cell>
          <cell r="G3902" t="str">
            <v>LX ADD MED LISS IRI 473ML ROW</v>
          </cell>
          <cell r="H3902" t="str">
            <v>LQX ACRYLIC ADDITIVE 473ML BTL IRIDESCENT POURING MEDIUM ROW</v>
          </cell>
          <cell r="I3902" t="str">
            <v>LX ACR ADD 473ML IRI POU M ROW SP</v>
          </cell>
          <cell r="J3902">
            <v>18.13</v>
          </cell>
          <cell r="K3902">
            <v>18.489999999999998</v>
          </cell>
          <cell r="L3902">
            <v>1.9856591285162685E-2</v>
          </cell>
          <cell r="M3902" t="str">
            <v>Changement EAN 2023</v>
          </cell>
          <cell r="N3902"/>
          <cell r="O3902" t="str">
            <v>LIQUITEX</v>
          </cell>
          <cell r="P3902" t="str">
            <v>FINE ARTS</v>
          </cell>
          <cell r="Q3902" t="str">
            <v>LX ACRYLIC</v>
          </cell>
          <cell r="R3902" t="str">
            <v>ACRYLIC ADDITIVE</v>
          </cell>
          <cell r="S3902" t="str">
            <v>473ML BOTTLE</v>
          </cell>
          <cell r="T3902" t="str">
            <v>No serie</v>
          </cell>
          <cell r="U3902" t="str">
            <v>NU</v>
          </cell>
          <cell r="V3902" t="str">
            <v>10102100009167</v>
          </cell>
          <cell r="W3902" t="str">
            <v>32091000</v>
          </cell>
          <cell r="X3902" t="str">
            <v>FRANCE</v>
          </cell>
          <cell r="Y3902">
            <v>1</v>
          </cell>
        </row>
        <row r="3903">
          <cell r="A3903" t="str">
            <v>887452059042</v>
          </cell>
          <cell r="B3903" t="str">
            <v>8870518</v>
          </cell>
          <cell r="C3903" t="str">
            <v>LQX ADDITIF MEDIUM DE LISSAGE MAT 473ML ROW</v>
          </cell>
          <cell r="D3903">
            <v>93</v>
          </cell>
          <cell r="E3903" t="str">
            <v>887452047575</v>
          </cell>
          <cell r="F3903" t="str">
            <v>6116</v>
          </cell>
          <cell r="G3903" t="str">
            <v>LX ADD MED LISS MAT 473ML ROW</v>
          </cell>
          <cell r="H3903" t="str">
            <v>LQX ACRYLIC ADDITIVE 473ML BTL MATTE POURING MEDIUM ROW</v>
          </cell>
          <cell r="I3903" t="str">
            <v>LX ACR ADD 473ML MAT POU M ROW SP</v>
          </cell>
          <cell r="J3903">
            <v>18.13</v>
          </cell>
          <cell r="K3903">
            <v>18.489999999999998</v>
          </cell>
          <cell r="L3903">
            <v>1.9856591285162685E-2</v>
          </cell>
          <cell r="M3903" t="str">
            <v>Changement EAN 2023</v>
          </cell>
          <cell r="N3903"/>
          <cell r="O3903" t="str">
            <v>LIQUITEX</v>
          </cell>
          <cell r="P3903" t="str">
            <v>FINE ARTS</v>
          </cell>
          <cell r="Q3903" t="str">
            <v>LX ACRYLIC</v>
          </cell>
          <cell r="R3903" t="str">
            <v>ACRYLIC ADDITIVE</v>
          </cell>
          <cell r="S3903" t="str">
            <v>473ML BOTTLE</v>
          </cell>
          <cell r="T3903" t="str">
            <v>No serie</v>
          </cell>
          <cell r="U3903" t="str">
            <v>NU</v>
          </cell>
          <cell r="V3903" t="str">
            <v>10102100009167</v>
          </cell>
          <cell r="W3903" t="str">
            <v>32091000</v>
          </cell>
          <cell r="X3903" t="str">
            <v>FRANCE</v>
          </cell>
          <cell r="Y3903">
            <v>1</v>
          </cell>
        </row>
        <row r="3904">
          <cell r="A3904" t="str">
            <v>887452058991</v>
          </cell>
          <cell r="B3904" t="str">
            <v>8870513</v>
          </cell>
          <cell r="C3904" t="str">
            <v>LQX ADDITIF MEDIUM DE LISSAGE 946ML ROW</v>
          </cell>
          <cell r="D3904">
            <v>93</v>
          </cell>
          <cell r="E3904" t="str">
            <v>094376945768</v>
          </cell>
          <cell r="F3904" t="str">
            <v>5432</v>
          </cell>
          <cell r="G3904" t="str">
            <v>LX ADD MEDIUMLISSAGE 946ML ROW</v>
          </cell>
          <cell r="H3904" t="str">
            <v>LQX POURING MEDIUM 946ML ROW</v>
          </cell>
          <cell r="I3904" t="str">
            <v>LX PAA 946ML POURING EFF ROW   SP</v>
          </cell>
          <cell r="J3904">
            <v>27.8</v>
          </cell>
          <cell r="K3904">
            <v>28.36</v>
          </cell>
          <cell r="L3904">
            <v>2.0143884892086284E-2</v>
          </cell>
          <cell r="M3904" t="str">
            <v>Changement EAN 2023</v>
          </cell>
          <cell r="N3904"/>
          <cell r="O3904" t="str">
            <v>LIQUITEX</v>
          </cell>
          <cell r="P3904" t="str">
            <v>FINE ARTS</v>
          </cell>
          <cell r="Q3904" t="str">
            <v>LX ACRYLIC</v>
          </cell>
          <cell r="R3904" t="str">
            <v>ACRYLIC ADDITIVE</v>
          </cell>
          <cell r="S3904" t="str">
            <v>946ML BOTTLE</v>
          </cell>
          <cell r="T3904" t="str">
            <v>No serie</v>
          </cell>
          <cell r="U3904" t="str">
            <v>NU</v>
          </cell>
          <cell r="V3904" t="str">
            <v>10102100009179</v>
          </cell>
          <cell r="W3904" t="str">
            <v>32091000</v>
          </cell>
          <cell r="X3904" t="str">
            <v>FRANCE</v>
          </cell>
          <cell r="Y3904">
            <v>1</v>
          </cell>
        </row>
        <row r="3905">
          <cell r="A3905" t="str">
            <v>887452059066</v>
          </cell>
          <cell r="B3905" t="str">
            <v>3699434</v>
          </cell>
          <cell r="C3905" t="str">
            <v>LQX ADDITIF MEDIUM DE LISSAGE SET ASSORTIMENT ROW</v>
          </cell>
          <cell r="D3905">
            <v>93</v>
          </cell>
          <cell r="E3905" t="str">
            <v>887452048688</v>
          </cell>
          <cell r="F3905" t="str">
            <v>3699379</v>
          </cell>
          <cell r="G3905" t="str">
            <v>LX ADD MED LISSAGE SET ASS ROW</v>
          </cell>
          <cell r="H3905" t="str">
            <v>LQX ACRYLIC ADDITIVE POURING MEDIUMS TRIAL SET ROW</v>
          </cell>
          <cell r="I3905" t="str">
            <v>LX ACR ADD PR MD TRIAL SET ROW SP</v>
          </cell>
          <cell r="J3905">
            <v>20.49</v>
          </cell>
          <cell r="K3905">
            <v>20.9</v>
          </cell>
          <cell r="L3905">
            <v>2.0009760858955596E-2</v>
          </cell>
          <cell r="M3905" t="str">
            <v>Changement EAN 2023</v>
          </cell>
          <cell r="N3905"/>
          <cell r="O3905" t="str">
            <v>LIQUITEX</v>
          </cell>
          <cell r="P3905" t="str">
            <v>FINE ARTS</v>
          </cell>
          <cell r="Q3905" t="str">
            <v>LX ACRYLIC</v>
          </cell>
          <cell r="R3905" t="str">
            <v>ACRYLIC ADDITIVE</v>
          </cell>
          <cell r="S3905" t="str">
            <v>SET</v>
          </cell>
          <cell r="T3905" t="str">
            <v>No serie</v>
          </cell>
          <cell r="U3905" t="str">
            <v>NU</v>
          </cell>
          <cell r="V3905" t="str">
            <v>10102100009831</v>
          </cell>
          <cell r="W3905" t="str">
            <v>32091000</v>
          </cell>
          <cell r="X3905" t="str">
            <v>FRANCE</v>
          </cell>
          <cell r="Y3905">
            <v>1</v>
          </cell>
        </row>
        <row r="3906">
          <cell r="A3906" t="str">
            <v>887452061984</v>
          </cell>
          <cell r="B3906" t="str">
            <v>5345</v>
          </cell>
          <cell r="C3906" t="str">
            <v>LQX PRO ACRYLIC ADDITIVE 1,89L VERNIS BRILLANT</v>
          </cell>
          <cell r="D3906">
            <v>94</v>
          </cell>
          <cell r="E3906"/>
          <cell r="F3906"/>
          <cell r="G3906" t="str">
            <v>LX PAA 1,89L VERNIS BRIL</v>
          </cell>
          <cell r="H3906" t="str">
            <v>LQX PRO ACRYLIC ADDITIVE 1,89L BKT GLOSS VARNISH</v>
          </cell>
          <cell r="I3906" t="str">
            <v>LX PAA 64OZ GLS VAR            SP</v>
          </cell>
          <cell r="J3906">
            <v>47.21</v>
          </cell>
          <cell r="K3906">
            <v>48.15</v>
          </cell>
          <cell r="L3906">
            <v>1.9911035797500479E-2</v>
          </cell>
          <cell r="M3906" t="str">
            <v>Création 2024</v>
          </cell>
          <cell r="N3906"/>
          <cell r="O3906" t="str">
            <v>LIQUITEX</v>
          </cell>
          <cell r="P3906" t="str">
            <v>FINE ARTS</v>
          </cell>
          <cell r="Q3906" t="str">
            <v>LX ACRYLIC</v>
          </cell>
          <cell r="R3906" t="str">
            <v>ACRYLIC ADDITIVE</v>
          </cell>
          <cell r="S3906" t="str">
            <v>1.89L POT</v>
          </cell>
          <cell r="T3906" t="str">
            <v>No serie</v>
          </cell>
          <cell r="U3906" t="str">
            <v>NU</v>
          </cell>
          <cell r="V3906" t="str">
            <v>10102100009345</v>
          </cell>
          <cell r="W3906" t="str">
            <v>32139000</v>
          </cell>
          <cell r="X3906" t="str">
            <v>FRANCE</v>
          </cell>
          <cell r="Y3906">
            <v>1</v>
          </cell>
        </row>
        <row r="3907">
          <cell r="A3907" t="str">
            <v>887452062004</v>
          </cell>
          <cell r="B3907" t="str">
            <v>5347</v>
          </cell>
          <cell r="C3907" t="str">
            <v>LQX PRO ACRYLIC ADDITIVE 1,89L VERNIS MAT</v>
          </cell>
          <cell r="D3907">
            <v>94</v>
          </cell>
          <cell r="E3907"/>
          <cell r="F3907"/>
          <cell r="G3907" t="str">
            <v>LX PAA 1,89L VERNIS MAT</v>
          </cell>
          <cell r="H3907" t="str">
            <v>LQX PRO ACRYLIC ADDITIVE 1,89L BKT MATTE VARNISH</v>
          </cell>
          <cell r="I3907" t="str">
            <v>LX PAA 64OZ MAT VAR            SP</v>
          </cell>
          <cell r="J3907">
            <v>47.21</v>
          </cell>
          <cell r="K3907">
            <v>48.15</v>
          </cell>
          <cell r="L3907">
            <v>1.9911035797500479E-2</v>
          </cell>
          <cell r="M3907" t="str">
            <v>Création 2024</v>
          </cell>
          <cell r="N3907"/>
          <cell r="O3907" t="str">
            <v>LIQUITEX</v>
          </cell>
          <cell r="P3907" t="str">
            <v>FINE ARTS</v>
          </cell>
          <cell r="Q3907" t="str">
            <v>LX ACRYLIC</v>
          </cell>
          <cell r="R3907" t="str">
            <v>ACRYLIC ADDITIVE</v>
          </cell>
          <cell r="S3907" t="str">
            <v>1.89L POT</v>
          </cell>
          <cell r="T3907" t="str">
            <v>No serie</v>
          </cell>
          <cell r="U3907" t="str">
            <v>NU</v>
          </cell>
          <cell r="V3907" t="str">
            <v>10102100009345</v>
          </cell>
          <cell r="W3907" t="str">
            <v>32139000</v>
          </cell>
          <cell r="X3907" t="str">
            <v>FRANCE</v>
          </cell>
          <cell r="Y3907">
            <v>1</v>
          </cell>
        </row>
        <row r="3908">
          <cell r="A3908" t="str">
            <v>887452061991</v>
          </cell>
          <cell r="B3908" t="str">
            <v>5346</v>
          </cell>
          <cell r="C3908" t="str">
            <v>LQX PRO ACRYLIC ADDITIVE 1,89L VERNIS SATINE</v>
          </cell>
          <cell r="D3908">
            <v>94</v>
          </cell>
          <cell r="E3908"/>
          <cell r="F3908"/>
          <cell r="G3908" t="str">
            <v>LX PAA 1,89L VERNIS SAT</v>
          </cell>
          <cell r="H3908" t="str">
            <v>LQX PRO ACRYLIC ADDITIVE 1,89L BKT SATIN VARNISH</v>
          </cell>
          <cell r="I3908" t="str">
            <v>LX PAA 64OZ SAT VAR            SP</v>
          </cell>
          <cell r="J3908">
            <v>47.21</v>
          </cell>
          <cell r="K3908">
            <v>48.15</v>
          </cell>
          <cell r="L3908">
            <v>1.9911035797500479E-2</v>
          </cell>
          <cell r="M3908" t="str">
            <v>Création 2024</v>
          </cell>
          <cell r="N3908"/>
          <cell r="O3908" t="str">
            <v>LIQUITEX</v>
          </cell>
          <cell r="P3908" t="str">
            <v>FINE ARTS</v>
          </cell>
          <cell r="Q3908" t="str">
            <v>LX ACRYLIC</v>
          </cell>
          <cell r="R3908" t="str">
            <v>ACRYLIC ADDITIVE</v>
          </cell>
          <cell r="S3908" t="str">
            <v>1.89L POT</v>
          </cell>
          <cell r="T3908" t="str">
            <v>No serie</v>
          </cell>
          <cell r="U3908" t="str">
            <v>NU</v>
          </cell>
          <cell r="V3908" t="str">
            <v>10102100009345</v>
          </cell>
          <cell r="W3908" t="str">
            <v>32139000</v>
          </cell>
          <cell r="X3908" t="str">
            <v>FRANCE</v>
          </cell>
          <cell r="Y3908">
            <v>1</v>
          </cell>
        </row>
        <row r="3909">
          <cell r="A3909" t="str">
            <v>887452061977</v>
          </cell>
          <cell r="B3909" t="str">
            <v>5344</v>
          </cell>
          <cell r="C3909" t="str">
            <v>LQX PRO ACRYLIC ADDITIVE 1,89L VERNIS ULTRA BRILLANT</v>
          </cell>
          <cell r="D3909">
            <v>94</v>
          </cell>
          <cell r="E3909"/>
          <cell r="F3909"/>
          <cell r="G3909" t="str">
            <v>LX PAA 1,89L VERNIS ULTRA BRIL</v>
          </cell>
          <cell r="H3909" t="str">
            <v>LQX PRO ACRYLIC ADDITIVE 1,89L EMMER HIGH GLOSS VARNISH</v>
          </cell>
          <cell r="I3909" t="str">
            <v>LX PAA 64OZ HGH GLS VAR        SP</v>
          </cell>
          <cell r="J3909">
            <v>47.21</v>
          </cell>
          <cell r="K3909">
            <v>48.15</v>
          </cell>
          <cell r="L3909">
            <v>1.9911035797500479E-2</v>
          </cell>
          <cell r="M3909" t="str">
            <v>Création 2024</v>
          </cell>
          <cell r="N3909"/>
          <cell r="O3909" t="str">
            <v>LIQUITEX</v>
          </cell>
          <cell r="P3909" t="str">
            <v>FINE ARTS</v>
          </cell>
          <cell r="Q3909" t="str">
            <v>LX ACRYLIC</v>
          </cell>
          <cell r="R3909" t="str">
            <v>ACRYLIC ADDITIVE</v>
          </cell>
          <cell r="S3909" t="str">
            <v>1.89L POT</v>
          </cell>
          <cell r="T3909" t="str">
            <v>No serie</v>
          </cell>
          <cell r="U3909" t="str">
            <v>NU</v>
          </cell>
          <cell r="V3909" t="str">
            <v>10102100009345</v>
          </cell>
          <cell r="W3909" t="str">
            <v>32139000</v>
          </cell>
          <cell r="X3909" t="str">
            <v>FRANCE</v>
          </cell>
          <cell r="Y3909">
            <v>1</v>
          </cell>
        </row>
        <row r="3910">
          <cell r="A3910" t="str">
            <v>094376924176</v>
          </cell>
          <cell r="B3910" t="str">
            <v>5620</v>
          </cell>
          <cell r="C3910" t="str">
            <v>LQX ADDITIF FLUIDIFIANT (FLOW AID) 118ML</v>
          </cell>
          <cell r="D3910">
            <v>94</v>
          </cell>
          <cell r="E3910"/>
          <cell r="F3910"/>
          <cell r="G3910" t="str">
            <v>LX ADD FLUIDIFIANT 118ML</v>
          </cell>
          <cell r="H3910" t="str">
            <v>LQX FLOW AID 118ML/4OZ</v>
          </cell>
          <cell r="I3910" t="str">
            <v>LX PAA 118ML FLOW AID</v>
          </cell>
          <cell r="J3910">
            <v>7.18</v>
          </cell>
          <cell r="K3910">
            <v>7.32</v>
          </cell>
          <cell r="L3910">
            <v>1.9498607242339913E-2</v>
          </cell>
          <cell r="M3910" t="str">
            <v>Actif</v>
          </cell>
          <cell r="N3910"/>
          <cell r="O3910" t="str">
            <v>LIQUITEX</v>
          </cell>
          <cell r="P3910" t="str">
            <v>FINE ARTS</v>
          </cell>
          <cell r="Q3910" t="str">
            <v>LX ACRYLIC</v>
          </cell>
          <cell r="R3910" t="str">
            <v>ACRYLIC ADDITIVE</v>
          </cell>
          <cell r="S3910" t="str">
            <v>118ML BOTTLE</v>
          </cell>
          <cell r="T3910" t="str">
            <v>No serie</v>
          </cell>
          <cell r="U3910" t="str">
            <v>NU</v>
          </cell>
          <cell r="V3910" t="str">
            <v>10102100009149</v>
          </cell>
          <cell r="W3910" t="str">
            <v>32100090</v>
          </cell>
          <cell r="X3910" t="str">
            <v>FRANCE</v>
          </cell>
          <cell r="Y3910">
            <v>1</v>
          </cell>
        </row>
        <row r="3911">
          <cell r="A3911" t="str">
            <v>094376926088</v>
          </cell>
          <cell r="B3911" t="str">
            <v>126704</v>
          </cell>
          <cell r="C3911" t="str">
            <v>LQX ADDITIF RETARDATEUR FLUIDE SLOW DRI 118ML</v>
          </cell>
          <cell r="D3911">
            <v>94</v>
          </cell>
          <cell r="E3911"/>
          <cell r="F3911"/>
          <cell r="G3911" t="str">
            <v>LX ADD RETARDATEUR FLUIDE118ML</v>
          </cell>
          <cell r="H3911" t="str">
            <v>LQX SLOW DRI FLUID RETARD 118M</v>
          </cell>
          <cell r="I3911" t="str">
            <v>LX PAA 118ML SLW DRI FL RTD</v>
          </cell>
          <cell r="J3911">
            <v>7.18</v>
          </cell>
          <cell r="K3911">
            <v>7.32</v>
          </cell>
          <cell r="L3911">
            <v>1.9498607242339913E-2</v>
          </cell>
          <cell r="M3911" t="str">
            <v>Actif</v>
          </cell>
          <cell r="N3911"/>
          <cell r="O3911" t="str">
            <v>LIQUITEX</v>
          </cell>
          <cell r="P3911" t="str">
            <v>FINE ARTS</v>
          </cell>
          <cell r="Q3911" t="str">
            <v>LX ACRYLIC</v>
          </cell>
          <cell r="R3911" t="str">
            <v>ACRYLIC ADDITIVE</v>
          </cell>
          <cell r="S3911" t="str">
            <v>118ML BOTTLE</v>
          </cell>
          <cell r="T3911" t="str">
            <v>No serie</v>
          </cell>
          <cell r="U3911" t="str">
            <v>NU</v>
          </cell>
          <cell r="V3911" t="str">
            <v>10102100009149</v>
          </cell>
          <cell r="W3911" t="str">
            <v>32100090</v>
          </cell>
          <cell r="X3911" t="str">
            <v>FRANCE</v>
          </cell>
          <cell r="Y3911">
            <v>1</v>
          </cell>
        </row>
        <row r="3912">
          <cell r="A3912" t="str">
            <v>094376931365</v>
          </cell>
          <cell r="B3912" t="str">
            <v>6204</v>
          </cell>
          <cell r="C3912" t="str">
            <v>LQX ADDITIF VERNIS BRILLANT 118ML</v>
          </cell>
          <cell r="D3912">
            <v>94</v>
          </cell>
          <cell r="E3912"/>
          <cell r="F3912"/>
          <cell r="G3912" t="str">
            <v>LX ADD VERNIS BRIL 118ML</v>
          </cell>
          <cell r="H3912" t="str">
            <v>LQX ADD 118ML GLOSS VARNISH</v>
          </cell>
          <cell r="I3912" t="str">
            <v>LX PAA 118ML GLOS VARN</v>
          </cell>
          <cell r="J3912">
            <v>7.18</v>
          </cell>
          <cell r="K3912">
            <v>7.32</v>
          </cell>
          <cell r="L3912">
            <v>1.9498607242339913E-2</v>
          </cell>
          <cell r="M3912" t="str">
            <v>Actif</v>
          </cell>
          <cell r="N3912"/>
          <cell r="O3912" t="str">
            <v>LIQUITEX</v>
          </cell>
          <cell r="P3912" t="str">
            <v>FINE ARTS</v>
          </cell>
          <cell r="Q3912" t="str">
            <v>LX ACRYLIC</v>
          </cell>
          <cell r="R3912" t="str">
            <v>ACRYLIC ADDITIVE</v>
          </cell>
          <cell r="S3912" t="str">
            <v>118ML BOTTLE</v>
          </cell>
          <cell r="T3912" t="str">
            <v>No serie</v>
          </cell>
          <cell r="U3912" t="str">
            <v>NU</v>
          </cell>
          <cell r="V3912" t="str">
            <v>10102100009149</v>
          </cell>
          <cell r="W3912" t="str">
            <v>32091000</v>
          </cell>
          <cell r="X3912" t="str">
            <v>FRANCE</v>
          </cell>
          <cell r="Y3912">
            <v>1</v>
          </cell>
        </row>
        <row r="3913">
          <cell r="A3913" t="str">
            <v>094376929942</v>
          </cell>
          <cell r="B3913" t="str">
            <v>5204</v>
          </cell>
          <cell r="C3913" t="str">
            <v>LQX ADDITIF VERNIS MAT 118ML</v>
          </cell>
          <cell r="D3913">
            <v>94</v>
          </cell>
          <cell r="E3913"/>
          <cell r="F3913"/>
          <cell r="G3913" t="str">
            <v>LX ADD VERNIS MAT 118ML</v>
          </cell>
          <cell r="H3913" t="str">
            <v>LQX MATTE VARNISH 4OZ</v>
          </cell>
          <cell r="I3913" t="str">
            <v>LX PAA 4OZ VARN MATTE</v>
          </cell>
          <cell r="J3913">
            <v>7.18</v>
          </cell>
          <cell r="K3913">
            <v>7.32</v>
          </cell>
          <cell r="L3913">
            <v>1.9498607242339913E-2</v>
          </cell>
          <cell r="M3913" t="str">
            <v>Actif</v>
          </cell>
          <cell r="N3913"/>
          <cell r="O3913" t="str">
            <v>LIQUITEX</v>
          </cell>
          <cell r="P3913" t="str">
            <v>FINE ARTS</v>
          </cell>
          <cell r="Q3913" t="str">
            <v>LX ACRYLIC</v>
          </cell>
          <cell r="R3913" t="str">
            <v>ACRYLIC ADDITIVE</v>
          </cell>
          <cell r="S3913" t="str">
            <v>118ML BOTTLE</v>
          </cell>
          <cell r="T3913" t="str">
            <v>No serie</v>
          </cell>
          <cell r="U3913" t="str">
            <v>NU</v>
          </cell>
          <cell r="V3913" t="str">
            <v>10102100009149</v>
          </cell>
          <cell r="W3913" t="str">
            <v>32091000</v>
          </cell>
          <cell r="X3913" t="str">
            <v>FRANCE</v>
          </cell>
          <cell r="Y3913">
            <v>1</v>
          </cell>
        </row>
        <row r="3914">
          <cell r="A3914" t="str">
            <v>094376926071</v>
          </cell>
          <cell r="B3914" t="str">
            <v>126604</v>
          </cell>
          <cell r="C3914" t="str">
            <v>LQX ADDITIF VERNIS ULTRA BRILLANT 118ML</v>
          </cell>
          <cell r="D3914">
            <v>94</v>
          </cell>
          <cell r="E3914"/>
          <cell r="F3914"/>
          <cell r="G3914" t="str">
            <v>LX ADD VERNIS ULTRA BRIL 118ML</v>
          </cell>
          <cell r="H3914" t="str">
            <v>LQX HIGH GLOSS VARN 118ML/4OZ</v>
          </cell>
          <cell r="I3914" t="str">
            <v>LX PAA 118ML/4OZ H GLOS VARN</v>
          </cell>
          <cell r="J3914">
            <v>7.18</v>
          </cell>
          <cell r="K3914">
            <v>7.32</v>
          </cell>
          <cell r="L3914">
            <v>1.9498607242339913E-2</v>
          </cell>
          <cell r="M3914" t="str">
            <v>Actif</v>
          </cell>
          <cell r="N3914"/>
          <cell r="O3914" t="str">
            <v>LIQUITEX</v>
          </cell>
          <cell r="P3914" t="str">
            <v>FINE ARTS</v>
          </cell>
          <cell r="Q3914" t="str">
            <v>LX ACRYLIC</v>
          </cell>
          <cell r="R3914" t="str">
            <v>ACRYLIC ADDITIVE</v>
          </cell>
          <cell r="S3914" t="str">
            <v>118ML BOTTLE</v>
          </cell>
          <cell r="T3914" t="str">
            <v>No serie</v>
          </cell>
          <cell r="U3914" t="str">
            <v>NU</v>
          </cell>
          <cell r="V3914" t="str">
            <v>10102100009149</v>
          </cell>
          <cell r="W3914" t="str">
            <v>32091000</v>
          </cell>
          <cell r="X3914" t="str">
            <v>FRANCE</v>
          </cell>
          <cell r="Y3914">
            <v>1</v>
          </cell>
        </row>
        <row r="3915">
          <cell r="A3915" t="str">
            <v>094376931372</v>
          </cell>
          <cell r="B3915" t="str">
            <v>6208</v>
          </cell>
          <cell r="C3915" t="str">
            <v>LQX ADDITIF VERNIS BRILLANT 237ML</v>
          </cell>
          <cell r="D3915">
            <v>94</v>
          </cell>
          <cell r="E3915"/>
          <cell r="F3915"/>
          <cell r="G3915" t="str">
            <v>LX ADD VERNIS BRIL 237ML</v>
          </cell>
          <cell r="H3915" t="str">
            <v>LQX ADD 237ML GLOSS VARNISH</v>
          </cell>
          <cell r="I3915" t="str">
            <v>LX PAA 237ML GLOS VARN</v>
          </cell>
          <cell r="J3915">
            <v>11.27</v>
          </cell>
          <cell r="K3915">
            <v>11.5</v>
          </cell>
          <cell r="L3915">
            <v>2.0408163265306162E-2</v>
          </cell>
          <cell r="M3915" t="str">
            <v>Actif</v>
          </cell>
          <cell r="N3915"/>
          <cell r="O3915" t="str">
            <v>LIQUITEX</v>
          </cell>
          <cell r="P3915" t="str">
            <v>FINE ARTS</v>
          </cell>
          <cell r="Q3915" t="str">
            <v>LX ACRYLIC</v>
          </cell>
          <cell r="R3915" t="str">
            <v>ACRYLIC ADDITIVE</v>
          </cell>
          <cell r="S3915" t="str">
            <v>237ML BOTTLE</v>
          </cell>
          <cell r="T3915" t="str">
            <v>No serie</v>
          </cell>
          <cell r="U3915" t="str">
            <v>NU</v>
          </cell>
          <cell r="V3915" t="str">
            <v>10102100009161</v>
          </cell>
          <cell r="W3915" t="str">
            <v>32091000</v>
          </cell>
          <cell r="X3915" t="str">
            <v>FRANCE</v>
          </cell>
          <cell r="Y3915">
            <v>1</v>
          </cell>
        </row>
        <row r="3916">
          <cell r="A3916" t="str">
            <v>094376923896</v>
          </cell>
          <cell r="B3916" t="str">
            <v>5208</v>
          </cell>
          <cell r="C3916" t="str">
            <v>LQX ADDITIF VERNIS MAT 237ML</v>
          </cell>
          <cell r="D3916">
            <v>94</v>
          </cell>
          <cell r="E3916"/>
          <cell r="F3916"/>
          <cell r="G3916" t="str">
            <v>LX ADD VERNIS MAT 237ML</v>
          </cell>
          <cell r="H3916" t="str">
            <v>LQX MATTE VARNISH 8OZ</v>
          </cell>
          <cell r="I3916" t="str">
            <v>LX PAA 8OZ VARN MATTE</v>
          </cell>
          <cell r="J3916">
            <v>11.27</v>
          </cell>
          <cell r="K3916">
            <v>11.5</v>
          </cell>
          <cell r="L3916">
            <v>2.0408163265306162E-2</v>
          </cell>
          <cell r="M3916" t="str">
            <v>Actif</v>
          </cell>
          <cell r="N3916"/>
          <cell r="O3916" t="str">
            <v>LIQUITEX</v>
          </cell>
          <cell r="P3916" t="str">
            <v>FINE ARTS</v>
          </cell>
          <cell r="Q3916" t="str">
            <v>LX ACRYLIC</v>
          </cell>
          <cell r="R3916" t="str">
            <v>ACRYLIC ADDITIVE</v>
          </cell>
          <cell r="S3916" t="str">
            <v>237ML BOTTLE</v>
          </cell>
          <cell r="T3916" t="str">
            <v>No serie</v>
          </cell>
          <cell r="U3916" t="str">
            <v>NU</v>
          </cell>
          <cell r="V3916" t="str">
            <v>10102100009161</v>
          </cell>
          <cell r="W3916" t="str">
            <v>32091000</v>
          </cell>
          <cell r="X3916" t="str">
            <v>FRANCE</v>
          </cell>
          <cell r="Y3916">
            <v>1</v>
          </cell>
        </row>
        <row r="3917">
          <cell r="A3917" t="str">
            <v>094376945690</v>
          </cell>
          <cell r="B3917" t="str">
            <v>8208</v>
          </cell>
          <cell r="C3917" t="str">
            <v>LQX ADDITIF VERNIS SATINE 237ML</v>
          </cell>
          <cell r="D3917">
            <v>94</v>
          </cell>
          <cell r="E3917"/>
          <cell r="F3917"/>
          <cell r="G3917" t="str">
            <v>LX ADD VERNIS SATINE 237ML</v>
          </cell>
          <cell r="H3917" t="str">
            <v>LQX SATIN VARNISH 237ML</v>
          </cell>
          <cell r="I3917" t="str">
            <v>LX PAA 237ML SAT VARN</v>
          </cell>
          <cell r="J3917">
            <v>11.27</v>
          </cell>
          <cell r="K3917">
            <v>11.5</v>
          </cell>
          <cell r="L3917">
            <v>2.0408163265306162E-2</v>
          </cell>
          <cell r="M3917" t="str">
            <v>Actif</v>
          </cell>
          <cell r="N3917"/>
          <cell r="O3917" t="str">
            <v>LIQUITEX</v>
          </cell>
          <cell r="P3917" t="str">
            <v>FINE ARTS</v>
          </cell>
          <cell r="Q3917" t="str">
            <v>LX ACRYLIC</v>
          </cell>
          <cell r="R3917" t="str">
            <v>ACRYLIC ADDITIVE</v>
          </cell>
          <cell r="S3917" t="str">
            <v>237ML BOTTLE</v>
          </cell>
          <cell r="T3917" t="str">
            <v>No serie</v>
          </cell>
          <cell r="U3917" t="str">
            <v>NU</v>
          </cell>
          <cell r="V3917" t="str">
            <v>10102100009161</v>
          </cell>
          <cell r="W3917" t="str">
            <v>32091000</v>
          </cell>
          <cell r="X3917" t="str">
            <v>FRANCE</v>
          </cell>
          <cell r="Y3917">
            <v>1</v>
          </cell>
        </row>
        <row r="3918">
          <cell r="A3918" t="str">
            <v>094376945676</v>
          </cell>
          <cell r="B3918" t="str">
            <v>126608</v>
          </cell>
          <cell r="C3918" t="str">
            <v>LQX ADDITIF VERNIS ULTRA BRILLANT 237ML</v>
          </cell>
          <cell r="D3918">
            <v>94</v>
          </cell>
          <cell r="E3918"/>
          <cell r="F3918"/>
          <cell r="G3918" t="str">
            <v>LX ADD VERNIS ULTRA BRIL 237ML</v>
          </cell>
          <cell r="H3918" t="str">
            <v>LQX HIGH GLOSS VARNISH 237ML</v>
          </cell>
          <cell r="I3918" t="str">
            <v>LX PAA 237ML HIGH GLOS VARN</v>
          </cell>
          <cell r="J3918">
            <v>11.27</v>
          </cell>
          <cell r="K3918">
            <v>11.5</v>
          </cell>
          <cell r="L3918">
            <v>2.0408163265306162E-2</v>
          </cell>
          <cell r="M3918" t="str">
            <v>Actif</v>
          </cell>
          <cell r="N3918"/>
          <cell r="O3918" t="str">
            <v>LIQUITEX</v>
          </cell>
          <cell r="P3918" t="str">
            <v>FINE ARTS</v>
          </cell>
          <cell r="Q3918" t="str">
            <v>LX ACRYLIC</v>
          </cell>
          <cell r="R3918" t="str">
            <v>ACRYLIC ADDITIVE</v>
          </cell>
          <cell r="S3918" t="str">
            <v>237ML BOTTLE</v>
          </cell>
          <cell r="T3918" t="str">
            <v>No serie</v>
          </cell>
          <cell r="U3918" t="str">
            <v>NU</v>
          </cell>
          <cell r="V3918" t="str">
            <v>10102100009161</v>
          </cell>
          <cell r="W3918" t="str">
            <v>32091000</v>
          </cell>
          <cell r="X3918" t="str">
            <v>FRANCE</v>
          </cell>
          <cell r="Y3918">
            <v>1</v>
          </cell>
        </row>
        <row r="3919">
          <cell r="A3919" t="str">
            <v>094376926187</v>
          </cell>
          <cell r="B3919" t="str">
            <v>3925070</v>
          </cell>
          <cell r="C3919" t="str">
            <v>LQX ADDITIF VERNIS MAT SOLUVAR 237ML</v>
          </cell>
          <cell r="D3919">
            <v>94</v>
          </cell>
          <cell r="E3919"/>
          <cell r="F3919"/>
          <cell r="G3919" t="str">
            <v>LX ADD VER MAT SOLUVAR 237ML</v>
          </cell>
          <cell r="H3919" t="str">
            <v>LQX 237ML SOLUVAR MTT</v>
          </cell>
          <cell r="I3919" t="str">
            <v>LX PAA 237ML SOLV MATTE ROW</v>
          </cell>
          <cell r="J3919">
            <v>26.14</v>
          </cell>
          <cell r="K3919">
            <v>26.66</v>
          </cell>
          <cell r="L3919">
            <v>1.9892884468247878E-2</v>
          </cell>
          <cell r="M3919" t="str">
            <v>Actif</v>
          </cell>
          <cell r="N3919"/>
          <cell r="O3919" t="str">
            <v>LIQUITEX</v>
          </cell>
          <cell r="P3919" t="str">
            <v>FINE ARTS</v>
          </cell>
          <cell r="Q3919" t="str">
            <v>LX ACRYLIC</v>
          </cell>
          <cell r="R3919" t="str">
            <v>ACRYLIC ADDITIVE</v>
          </cell>
          <cell r="S3919" t="str">
            <v>237ML BOTTLE</v>
          </cell>
          <cell r="T3919" t="str">
            <v>No serie</v>
          </cell>
          <cell r="U3919" t="str">
            <v>NU</v>
          </cell>
          <cell r="V3919" t="str">
            <v>10102100009161</v>
          </cell>
          <cell r="W3919" t="str">
            <v>32082010</v>
          </cell>
          <cell r="X3919" t="str">
            <v>FRANCE</v>
          </cell>
          <cell r="Y3919">
            <v>1</v>
          </cell>
        </row>
        <row r="3920">
          <cell r="A3920" t="str">
            <v>094376945904</v>
          </cell>
          <cell r="B3920" t="str">
            <v>125908</v>
          </cell>
          <cell r="C3920" t="str">
            <v>LQX ADDITIF GEL EPAISSISSANT LIQUITHICK 237ML</v>
          </cell>
          <cell r="D3920">
            <v>94</v>
          </cell>
          <cell r="E3920"/>
          <cell r="F3920"/>
          <cell r="G3920" t="str">
            <v>LX ADD GEL LIQUITHICK 237ML</v>
          </cell>
          <cell r="H3920" t="str">
            <v>LQX LIQUITHICK 237ML</v>
          </cell>
          <cell r="I3920" t="str">
            <v>LX PAA 237ML LIQUITHICK</v>
          </cell>
          <cell r="J3920">
            <v>11.27</v>
          </cell>
          <cell r="K3920">
            <v>11.5</v>
          </cell>
          <cell r="L3920">
            <v>2.0408163265306162E-2</v>
          </cell>
          <cell r="M3920" t="str">
            <v>Actif</v>
          </cell>
          <cell r="N3920"/>
          <cell r="O3920" t="str">
            <v>LIQUITEX</v>
          </cell>
          <cell r="P3920" t="str">
            <v>FINE ARTS</v>
          </cell>
          <cell r="Q3920" t="str">
            <v>LX ACRYLIC</v>
          </cell>
          <cell r="R3920" t="str">
            <v>ACRYLIC ADDITIVE</v>
          </cell>
          <cell r="S3920" t="str">
            <v>237ML POT</v>
          </cell>
          <cell r="T3920" t="str">
            <v>No serie</v>
          </cell>
          <cell r="U3920" t="str">
            <v>NU</v>
          </cell>
          <cell r="V3920" t="str">
            <v>10102100009329</v>
          </cell>
          <cell r="W3920" t="str">
            <v>32100090</v>
          </cell>
          <cell r="X3920" t="str">
            <v>FRANCE</v>
          </cell>
          <cell r="Y3920">
            <v>1</v>
          </cell>
        </row>
        <row r="3921">
          <cell r="A3921" t="str">
            <v>094376945898</v>
          </cell>
          <cell r="B3921" t="str">
            <v>125408</v>
          </cell>
          <cell r="C3921" t="str">
            <v>LQX ADDITIF GEL RETARDEUR SLOW-DRI 237ML</v>
          </cell>
          <cell r="D3921">
            <v>94</v>
          </cell>
          <cell r="E3921"/>
          <cell r="F3921"/>
          <cell r="G3921" t="str">
            <v>LX ADD GEL RET SLOW-DRI 237ML</v>
          </cell>
          <cell r="H3921" t="str">
            <v>LQX SLOW-DRI GEL RET 237ML</v>
          </cell>
          <cell r="I3921" t="str">
            <v>LX PAA 237ML SLW-DRI GEL RET</v>
          </cell>
          <cell r="J3921">
            <v>11.27</v>
          </cell>
          <cell r="K3921">
            <v>11.5</v>
          </cell>
          <cell r="L3921">
            <v>2.0408163265306162E-2</v>
          </cell>
          <cell r="M3921" t="str">
            <v>Actif</v>
          </cell>
          <cell r="N3921"/>
          <cell r="O3921" t="str">
            <v>LIQUITEX</v>
          </cell>
          <cell r="P3921" t="str">
            <v>FINE ARTS</v>
          </cell>
          <cell r="Q3921" t="str">
            <v>LX ACRYLIC</v>
          </cell>
          <cell r="R3921" t="str">
            <v>ACRYLIC ADDITIVE</v>
          </cell>
          <cell r="S3921" t="str">
            <v>237ML POT</v>
          </cell>
          <cell r="T3921" t="str">
            <v>No serie</v>
          </cell>
          <cell r="U3921" t="str">
            <v>NU</v>
          </cell>
          <cell r="V3921" t="str">
            <v>10102100009329</v>
          </cell>
          <cell r="W3921" t="str">
            <v>32100090</v>
          </cell>
          <cell r="X3921" t="str">
            <v>FRANCE</v>
          </cell>
          <cell r="Y3921">
            <v>1</v>
          </cell>
        </row>
        <row r="3922">
          <cell r="A3922" t="str">
            <v>094376931402</v>
          </cell>
          <cell r="B3922" t="str">
            <v>6236</v>
          </cell>
          <cell r="C3922" t="str">
            <v>LQX ADDITIF VERNIS BRILLANT 3,78LT</v>
          </cell>
          <cell r="D3922">
            <v>94</v>
          </cell>
          <cell r="E3922"/>
          <cell r="F3922"/>
          <cell r="G3922" t="str">
            <v>LX ADD VERNIS BRIL 3,78L</v>
          </cell>
          <cell r="H3922" t="str">
            <v>LQX 1 GALLON GLOSS VARNISH</v>
          </cell>
          <cell r="I3922" t="str">
            <v>LX PAA 1 GAL GLOS VARN</v>
          </cell>
          <cell r="J3922">
            <v>79.23</v>
          </cell>
          <cell r="K3922">
            <v>80.81</v>
          </cell>
          <cell r="L3922">
            <v>1.9941941183894966E-2</v>
          </cell>
          <cell r="M3922" t="str">
            <v>Actif</v>
          </cell>
          <cell r="N3922"/>
          <cell r="O3922" t="str">
            <v>LIQUITEX</v>
          </cell>
          <cell r="P3922" t="str">
            <v>FINE ARTS</v>
          </cell>
          <cell r="Q3922" t="str">
            <v>LX ACRYLIC</v>
          </cell>
          <cell r="R3922" t="str">
            <v>ACRYLIC ADDITIVE</v>
          </cell>
          <cell r="S3922" t="str">
            <v>3.78L BUCKET</v>
          </cell>
          <cell r="T3922" t="str">
            <v>No serie</v>
          </cell>
          <cell r="U3922" t="str">
            <v>NU</v>
          </cell>
          <cell r="V3922" t="str">
            <v>10102100009283</v>
          </cell>
          <cell r="W3922" t="str">
            <v>32091000</v>
          </cell>
          <cell r="X3922" t="str">
            <v>FRANCE</v>
          </cell>
          <cell r="Y3922">
            <v>1</v>
          </cell>
        </row>
        <row r="3923">
          <cell r="A3923" t="str">
            <v>094376923926</v>
          </cell>
          <cell r="B3923" t="str">
            <v>5236</v>
          </cell>
          <cell r="C3923" t="str">
            <v>LQX ADDITIF VERNIS MAT 3,78LT</v>
          </cell>
          <cell r="D3923">
            <v>94</v>
          </cell>
          <cell r="E3923"/>
          <cell r="F3923"/>
          <cell r="G3923" t="str">
            <v>LX ADD VERNIS MAT 3,78L</v>
          </cell>
          <cell r="H3923" t="str">
            <v>LQX MATTE VARNISH GALLON</v>
          </cell>
          <cell r="I3923" t="str">
            <v>LX PAA 3.78L VARN MATTE</v>
          </cell>
          <cell r="J3923">
            <v>79.23</v>
          </cell>
          <cell r="K3923">
            <v>80.81</v>
          </cell>
          <cell r="L3923">
            <v>1.9941941183894966E-2</v>
          </cell>
          <cell r="M3923" t="str">
            <v>Actif</v>
          </cell>
          <cell r="N3923"/>
          <cell r="O3923" t="str">
            <v>LIQUITEX</v>
          </cell>
          <cell r="P3923" t="str">
            <v>FINE ARTS</v>
          </cell>
          <cell r="Q3923" t="str">
            <v>LX ACRYLIC</v>
          </cell>
          <cell r="R3923" t="str">
            <v>ACRYLIC ADDITIVE</v>
          </cell>
          <cell r="S3923" t="str">
            <v>3.78L BUCKET</v>
          </cell>
          <cell r="T3923" t="str">
            <v>No serie</v>
          </cell>
          <cell r="U3923" t="str">
            <v>NU</v>
          </cell>
          <cell r="V3923" t="str">
            <v>10102100009283</v>
          </cell>
          <cell r="W3923" t="str">
            <v>32091000</v>
          </cell>
          <cell r="X3923" t="str">
            <v>FRANCE</v>
          </cell>
          <cell r="Y3923">
            <v>1</v>
          </cell>
        </row>
        <row r="3924">
          <cell r="A3924" t="str">
            <v>887452048725</v>
          </cell>
          <cell r="B3924" t="str">
            <v>5936</v>
          </cell>
          <cell r="C3924" t="str">
            <v>LQX ADDITIF VERNIS SATINE SEAU 3,78L</v>
          </cell>
          <cell r="D3924">
            <v>94</v>
          </cell>
          <cell r="E3924"/>
          <cell r="F3924"/>
          <cell r="G3924" t="str">
            <v>LX ADD VERNIS SAT SEAU 3,78L</v>
          </cell>
          <cell r="H3924" t="str">
            <v>LQX PRO ACRYLIC ADDITIVE 3,78L. EMMER SATIN VARNISH</v>
          </cell>
          <cell r="I3924" t="str">
            <v>LX PAA 3.78L SAT VAR           SP</v>
          </cell>
          <cell r="J3924">
            <v>79.23</v>
          </cell>
          <cell r="K3924">
            <v>80.81</v>
          </cell>
          <cell r="L3924">
            <v>1.9941941183894966E-2</v>
          </cell>
          <cell r="M3924" t="str">
            <v>Actif</v>
          </cell>
          <cell r="N3924"/>
          <cell r="O3924" t="str">
            <v>LIQUITEX</v>
          </cell>
          <cell r="P3924" t="str">
            <v>FINE ARTS</v>
          </cell>
          <cell r="Q3924" t="str">
            <v>LX ACRYLIC</v>
          </cell>
          <cell r="R3924" t="str">
            <v>ACRYLIC ADDITIVE</v>
          </cell>
          <cell r="S3924" t="str">
            <v>3.78L BUCKET</v>
          </cell>
          <cell r="T3924" t="str">
            <v>No serie</v>
          </cell>
          <cell r="U3924" t="str">
            <v>NU</v>
          </cell>
          <cell r="V3924" t="str">
            <v>10102100009283</v>
          </cell>
          <cell r="W3924" t="str">
            <v>32091000</v>
          </cell>
          <cell r="X3924" t="str">
            <v>FRANCE</v>
          </cell>
          <cell r="Y3924">
            <v>1</v>
          </cell>
        </row>
        <row r="3925">
          <cell r="A3925" t="str">
            <v>887452048718</v>
          </cell>
          <cell r="B3925" t="str">
            <v>5836</v>
          </cell>
          <cell r="C3925" t="str">
            <v>LQX ADDITIF VERNIS UTLRA BRILLANT SEAU 3,78L</v>
          </cell>
          <cell r="D3925">
            <v>94</v>
          </cell>
          <cell r="E3925"/>
          <cell r="F3925"/>
          <cell r="G3925" t="str">
            <v>LX ADD VERN UTL BRIL SEAU3,78L</v>
          </cell>
          <cell r="H3925" t="str">
            <v>LQX PRO ACRYLIC ADDITIVE 3,78L. EMMER HIGH GLOSS VARNISH</v>
          </cell>
          <cell r="I3925" t="str">
            <v>LX PAA 3.78L HGH GLS VAR       SP</v>
          </cell>
          <cell r="J3925">
            <v>79.23</v>
          </cell>
          <cell r="K3925">
            <v>80.81</v>
          </cell>
          <cell r="L3925">
            <v>1.9941941183894966E-2</v>
          </cell>
          <cell r="M3925" t="str">
            <v>Actif</v>
          </cell>
          <cell r="N3925"/>
          <cell r="O3925" t="str">
            <v>LIQUITEX</v>
          </cell>
          <cell r="P3925" t="str">
            <v>FINE ARTS</v>
          </cell>
          <cell r="Q3925" t="str">
            <v>LX ACRYLIC</v>
          </cell>
          <cell r="R3925" t="str">
            <v>ACRYLIC ADDITIVE</v>
          </cell>
          <cell r="S3925" t="str">
            <v>3.78L BUCKET</v>
          </cell>
          <cell r="T3925" t="str">
            <v>No serie</v>
          </cell>
          <cell r="U3925" t="str">
            <v>NU</v>
          </cell>
          <cell r="V3925" t="str">
            <v>10102100009283</v>
          </cell>
          <cell r="W3925" t="str">
            <v>32091000</v>
          </cell>
          <cell r="X3925" t="str">
            <v>FRANCE</v>
          </cell>
          <cell r="Y3925">
            <v>1</v>
          </cell>
        </row>
        <row r="3926">
          <cell r="A3926" t="str">
            <v>094376931389</v>
          </cell>
          <cell r="B3926" t="str">
            <v>6216</v>
          </cell>
          <cell r="C3926" t="str">
            <v>LQX ADDITIF VERNIS BRILLANT 473ML</v>
          </cell>
          <cell r="D3926">
            <v>94</v>
          </cell>
          <cell r="E3926"/>
          <cell r="F3926"/>
          <cell r="G3926" t="str">
            <v>LX ADD VERNIS BRIL 473ML</v>
          </cell>
          <cell r="H3926" t="str">
            <v>LQX ADD 473ML GLOSS VARNISH</v>
          </cell>
          <cell r="I3926" t="str">
            <v>LX PAA 473ML GLOS VARN</v>
          </cell>
          <cell r="J3926">
            <v>18.13</v>
          </cell>
          <cell r="K3926">
            <v>18.489999999999998</v>
          </cell>
          <cell r="L3926">
            <v>1.9856591285162685E-2</v>
          </cell>
          <cell r="M3926" t="str">
            <v>Actif</v>
          </cell>
          <cell r="N3926"/>
          <cell r="O3926" t="str">
            <v>LIQUITEX</v>
          </cell>
          <cell r="P3926" t="str">
            <v>FINE ARTS</v>
          </cell>
          <cell r="Q3926" t="str">
            <v>LX ACRYLIC</v>
          </cell>
          <cell r="R3926" t="str">
            <v>ACRYLIC ADDITIVE</v>
          </cell>
          <cell r="S3926" t="str">
            <v>473ML BOTTLE</v>
          </cell>
          <cell r="T3926" t="str">
            <v>No serie</v>
          </cell>
          <cell r="U3926" t="str">
            <v>NU</v>
          </cell>
          <cell r="V3926" t="str">
            <v>10102100009167</v>
          </cell>
          <cell r="W3926" t="str">
            <v>32091000</v>
          </cell>
          <cell r="X3926" t="str">
            <v>FRANCE</v>
          </cell>
          <cell r="Y3926">
            <v>1</v>
          </cell>
        </row>
        <row r="3927">
          <cell r="A3927" t="str">
            <v>094376923902</v>
          </cell>
          <cell r="B3927" t="str">
            <v>5216</v>
          </cell>
          <cell r="C3927" t="str">
            <v>LQX ADDITIF VERNIS MAT 473ML</v>
          </cell>
          <cell r="D3927">
            <v>94</v>
          </cell>
          <cell r="E3927"/>
          <cell r="F3927"/>
          <cell r="G3927" t="str">
            <v>LX ADD VERNIS MAT 473ML</v>
          </cell>
          <cell r="H3927" t="str">
            <v>LQX MATTE VARNISH 16OZ</v>
          </cell>
          <cell r="I3927" t="str">
            <v>LX PAA 16OZ VARN MATTE</v>
          </cell>
          <cell r="J3927">
            <v>18.13</v>
          </cell>
          <cell r="K3927">
            <v>18.489999999999998</v>
          </cell>
          <cell r="L3927">
            <v>1.9856591285162685E-2</v>
          </cell>
          <cell r="M3927" t="str">
            <v>Actif</v>
          </cell>
          <cell r="N3927"/>
          <cell r="O3927" t="str">
            <v>LIQUITEX</v>
          </cell>
          <cell r="P3927" t="str">
            <v>FINE ARTS</v>
          </cell>
          <cell r="Q3927" t="str">
            <v>LX ACRYLIC</v>
          </cell>
          <cell r="R3927" t="str">
            <v>ACRYLIC ADDITIVE</v>
          </cell>
          <cell r="S3927" t="str">
            <v>473ML BOTTLE</v>
          </cell>
          <cell r="T3927" t="str">
            <v>No serie</v>
          </cell>
          <cell r="U3927" t="str">
            <v>NU</v>
          </cell>
          <cell r="V3927" t="str">
            <v>10102100009167</v>
          </cell>
          <cell r="W3927" t="str">
            <v>32091000</v>
          </cell>
          <cell r="X3927" t="str">
            <v>FRANCE</v>
          </cell>
          <cell r="Y3927">
            <v>1</v>
          </cell>
        </row>
        <row r="3928">
          <cell r="A3928" t="str">
            <v>094376931396</v>
          </cell>
          <cell r="B3928" t="str">
            <v>6232</v>
          </cell>
          <cell r="C3928" t="str">
            <v>LQX ADDITIF VERNIS BRILLANT 946ML</v>
          </cell>
          <cell r="D3928">
            <v>94</v>
          </cell>
          <cell r="E3928"/>
          <cell r="F3928"/>
          <cell r="G3928" t="str">
            <v>LX ADD VERNIS BRIL 946ML</v>
          </cell>
          <cell r="H3928" t="str">
            <v>LQX 32 OZ GLOSS VARNISH</v>
          </cell>
          <cell r="I3928" t="str">
            <v>LX PAA 32OZ GLOS VARN</v>
          </cell>
          <cell r="J3928">
            <v>27.8</v>
          </cell>
          <cell r="K3928">
            <v>28.36</v>
          </cell>
          <cell r="L3928">
            <v>2.0143884892086284E-2</v>
          </cell>
          <cell r="M3928" t="str">
            <v>Actif</v>
          </cell>
          <cell r="N3928"/>
          <cell r="O3928" t="str">
            <v>LIQUITEX</v>
          </cell>
          <cell r="P3928" t="str">
            <v>FINE ARTS</v>
          </cell>
          <cell r="Q3928" t="str">
            <v>LX ACRYLIC</v>
          </cell>
          <cell r="R3928" t="str">
            <v>ACRYLIC ADDITIVE</v>
          </cell>
          <cell r="S3928" t="str">
            <v>946ML BOTTLE</v>
          </cell>
          <cell r="T3928" t="str">
            <v>No serie</v>
          </cell>
          <cell r="U3928" t="str">
            <v>NU</v>
          </cell>
          <cell r="V3928" t="str">
            <v>10102100009179</v>
          </cell>
          <cell r="W3928" t="str">
            <v>32091000</v>
          </cell>
          <cell r="X3928" t="str">
            <v>FRANCE</v>
          </cell>
          <cell r="Y3928">
            <v>1</v>
          </cell>
        </row>
        <row r="3929">
          <cell r="A3929" t="str">
            <v>094376923919</v>
          </cell>
          <cell r="B3929" t="str">
            <v>5232</v>
          </cell>
          <cell r="C3929" t="str">
            <v>LQX ADDITIF VERNIS MAT 946ML</v>
          </cell>
          <cell r="D3929">
            <v>94</v>
          </cell>
          <cell r="E3929"/>
          <cell r="F3929"/>
          <cell r="G3929" t="str">
            <v>LX ADD VERNIS MAT 946ML</v>
          </cell>
          <cell r="H3929" t="str">
            <v>LQX MATTE VARNISH 32OZ</v>
          </cell>
          <cell r="I3929" t="str">
            <v>LX PAA 32OZ VARN MATTE</v>
          </cell>
          <cell r="J3929">
            <v>27.8</v>
          </cell>
          <cell r="K3929">
            <v>28.36</v>
          </cell>
          <cell r="L3929">
            <v>2.0143884892086284E-2</v>
          </cell>
          <cell r="M3929" t="str">
            <v>Actif</v>
          </cell>
          <cell r="N3929"/>
          <cell r="O3929" t="str">
            <v>LIQUITEX</v>
          </cell>
          <cell r="P3929" t="str">
            <v>FINE ARTS</v>
          </cell>
          <cell r="Q3929" t="str">
            <v>LX ACRYLIC</v>
          </cell>
          <cell r="R3929" t="str">
            <v>ACRYLIC ADDITIVE</v>
          </cell>
          <cell r="S3929" t="str">
            <v>946ML BOTTLE</v>
          </cell>
          <cell r="T3929" t="str">
            <v>No serie</v>
          </cell>
          <cell r="U3929" t="str">
            <v>NU</v>
          </cell>
          <cell r="V3929" t="str">
            <v>10102100009179</v>
          </cell>
          <cell r="W3929" t="str">
            <v>32091000</v>
          </cell>
          <cell r="X3929" t="str">
            <v>FRANCE</v>
          </cell>
          <cell r="Y3929">
            <v>1</v>
          </cell>
        </row>
        <row r="3930">
          <cell r="A3930" t="str">
            <v>094376945706</v>
          </cell>
          <cell r="B3930" t="str">
            <v>8232</v>
          </cell>
          <cell r="C3930" t="str">
            <v>LQX ADDITIF VERNIS SATINE 946ML</v>
          </cell>
          <cell r="D3930">
            <v>94</v>
          </cell>
          <cell r="E3930"/>
          <cell r="F3930"/>
          <cell r="G3930" t="str">
            <v>LX ADD VERNIS SATINE 946ML</v>
          </cell>
          <cell r="H3930" t="str">
            <v>LQX SATIN VARNISH 946ML</v>
          </cell>
          <cell r="I3930" t="str">
            <v>LX PAA 946ML SAT VARN</v>
          </cell>
          <cell r="J3930">
            <v>27.8</v>
          </cell>
          <cell r="K3930">
            <v>28.36</v>
          </cell>
          <cell r="L3930">
            <v>2.0143884892086284E-2</v>
          </cell>
          <cell r="M3930" t="str">
            <v>Actif</v>
          </cell>
          <cell r="N3930"/>
          <cell r="O3930" t="str">
            <v>LIQUITEX</v>
          </cell>
          <cell r="P3930" t="str">
            <v>FINE ARTS</v>
          </cell>
          <cell r="Q3930" t="str">
            <v>LX ACRYLIC</v>
          </cell>
          <cell r="R3930" t="str">
            <v>ACRYLIC ADDITIVE</v>
          </cell>
          <cell r="S3930" t="str">
            <v>946ML BOTTLE</v>
          </cell>
          <cell r="T3930" t="str">
            <v>No serie</v>
          </cell>
          <cell r="U3930" t="str">
            <v>NU</v>
          </cell>
          <cell r="V3930" t="str">
            <v>10102100009179</v>
          </cell>
          <cell r="W3930" t="str">
            <v>32091000</v>
          </cell>
          <cell r="X3930" t="str">
            <v>FRANCE</v>
          </cell>
          <cell r="Y3930">
            <v>1</v>
          </cell>
        </row>
        <row r="3931">
          <cell r="A3931" t="str">
            <v>094376945683</v>
          </cell>
          <cell r="B3931" t="str">
            <v>126632</v>
          </cell>
          <cell r="C3931" t="str">
            <v>LQX ADDITIF VERNIS ULTRA BRILLANT 946ML</v>
          </cell>
          <cell r="D3931">
            <v>94</v>
          </cell>
          <cell r="E3931"/>
          <cell r="F3931"/>
          <cell r="G3931" t="str">
            <v>LX ADD VERNIS ULTRA BRIL 946ML</v>
          </cell>
          <cell r="H3931" t="str">
            <v>LQX HIGH GLOSS VARNISH 946ML</v>
          </cell>
          <cell r="I3931" t="str">
            <v>LX PAA 946ML HIGH GLOS VARN</v>
          </cell>
          <cell r="J3931">
            <v>27.8</v>
          </cell>
          <cell r="K3931">
            <v>28.36</v>
          </cell>
          <cell r="L3931">
            <v>2.0143884892086284E-2</v>
          </cell>
          <cell r="M3931" t="str">
            <v>Actif</v>
          </cell>
          <cell r="N3931"/>
          <cell r="O3931" t="str">
            <v>LIQUITEX</v>
          </cell>
          <cell r="P3931" t="str">
            <v>FINE ARTS</v>
          </cell>
          <cell r="Q3931" t="str">
            <v>LX ACRYLIC</v>
          </cell>
          <cell r="R3931" t="str">
            <v>ACRYLIC ADDITIVE</v>
          </cell>
          <cell r="S3931" t="str">
            <v>946ML BOTTLE</v>
          </cell>
          <cell r="T3931" t="str">
            <v>No serie</v>
          </cell>
          <cell r="U3931" t="str">
            <v>NU</v>
          </cell>
          <cell r="V3931" t="str">
            <v>10102100009179</v>
          </cell>
          <cell r="W3931" t="str">
            <v>32091000</v>
          </cell>
          <cell r="X3931" t="str">
            <v>FRANCE</v>
          </cell>
          <cell r="Y3931">
            <v>1</v>
          </cell>
        </row>
        <row r="3932">
          <cell r="A3932" t="str">
            <v>887452049388</v>
          </cell>
          <cell r="B3932" t="str">
            <v>8870012</v>
          </cell>
          <cell r="C3932" t="str">
            <v>LQX BASICS ACRYLIQUE 118ML ALIZARINE CRAMOISIE PERM IMIT ROW</v>
          </cell>
          <cell r="D3932">
            <v>96</v>
          </cell>
          <cell r="E3932" t="str">
            <v>094376922318</v>
          </cell>
          <cell r="F3932" t="str">
            <v>1046116</v>
          </cell>
          <cell r="G3932" t="str">
            <v>LX BAC 118ML ALIZ CRA P IM ROW</v>
          </cell>
          <cell r="H3932" t="str">
            <v>LQX BASICS ACRYLIC COLOUR 118ML ALIZARIN CRI ROW</v>
          </cell>
          <cell r="I3932" t="str">
            <v>LX BAC 118ML ALZ CRM PER H ROW SP</v>
          </cell>
          <cell r="J3932">
            <v>3.98</v>
          </cell>
          <cell r="K3932">
            <v>4.0599999999999996</v>
          </cell>
          <cell r="L3932">
            <v>2.0100502512562721E-2</v>
          </cell>
          <cell r="M3932" t="str">
            <v>Actif</v>
          </cell>
          <cell r="N3932"/>
          <cell r="O3932" t="str">
            <v>LIQUITEX</v>
          </cell>
          <cell r="P3932" t="str">
            <v>FINE ARTS</v>
          </cell>
          <cell r="Q3932" t="str">
            <v>LX ACRYLIC</v>
          </cell>
          <cell r="R3932" t="str">
            <v>BASICS ACRYLIC</v>
          </cell>
          <cell r="S3932" t="str">
            <v>118ML TUBE</v>
          </cell>
          <cell r="T3932" t="str">
            <v>Série 1</v>
          </cell>
          <cell r="U3932" t="str">
            <v>X0116</v>
          </cell>
          <cell r="V3932" t="str">
            <v>10102100015258</v>
          </cell>
          <cell r="W3932" t="str">
            <v>32139000</v>
          </cell>
          <cell r="X3932" t="str">
            <v>FRANCE</v>
          </cell>
          <cell r="Y3932">
            <v>3</v>
          </cell>
        </row>
        <row r="3933">
          <cell r="A3933" t="str">
            <v>887452049586</v>
          </cell>
          <cell r="B3933" t="str">
            <v>8870032</v>
          </cell>
          <cell r="C3933" t="str">
            <v>LQX BASICS ACRYLIQUE 118ML BLANC DE TITANE ROW</v>
          </cell>
          <cell r="D3933">
            <v>96</v>
          </cell>
          <cell r="E3933" t="str">
            <v>094376922516</v>
          </cell>
          <cell r="F3933" t="str">
            <v>1046432</v>
          </cell>
          <cell r="G3933" t="str">
            <v>LX BAC 118ML BLC TI ROW</v>
          </cell>
          <cell r="H3933" t="str">
            <v>LQX BASICS ACRYLIC COLOUR 118ML TITANIUM WHI ROW</v>
          </cell>
          <cell r="I3933" t="str">
            <v>LX BAC 118ML TITA WH ROW       SP</v>
          </cell>
          <cell r="J3933">
            <v>3.98</v>
          </cell>
          <cell r="K3933">
            <v>4.0599999999999996</v>
          </cell>
          <cell r="L3933">
            <v>2.0100502512562721E-2</v>
          </cell>
          <cell r="M3933" t="str">
            <v>Actif</v>
          </cell>
          <cell r="N3933"/>
          <cell r="O3933" t="str">
            <v>LIQUITEX</v>
          </cell>
          <cell r="P3933" t="str">
            <v>FINE ARTS</v>
          </cell>
          <cell r="Q3933" t="str">
            <v>LX ACRYLIC</v>
          </cell>
          <cell r="R3933" t="str">
            <v>BASICS ACRYLIC</v>
          </cell>
          <cell r="S3933" t="str">
            <v>118ML TUBE</v>
          </cell>
          <cell r="T3933" t="str">
            <v>Série 1</v>
          </cell>
          <cell r="U3933" t="str">
            <v>X0432</v>
          </cell>
          <cell r="V3933" t="str">
            <v>10102100015258</v>
          </cell>
          <cell r="W3933" t="str">
            <v>32139000</v>
          </cell>
          <cell r="X3933" t="str">
            <v>FRANCE</v>
          </cell>
          <cell r="Y3933">
            <v>3</v>
          </cell>
        </row>
        <row r="3934">
          <cell r="A3934" t="str">
            <v>887452049852</v>
          </cell>
          <cell r="B3934" t="str">
            <v>8870059</v>
          </cell>
          <cell r="C3934" t="str">
            <v>LQX BASICS ACRYLIQUE 118ML BLANC POUR MEL ROW</v>
          </cell>
          <cell r="D3934">
            <v>96</v>
          </cell>
          <cell r="E3934" t="str">
            <v>887452031116</v>
          </cell>
          <cell r="F3934" t="str">
            <v>1046430</v>
          </cell>
          <cell r="G3934" t="str">
            <v>LX BAC 118ML BLC P MEL ROW</v>
          </cell>
          <cell r="H3934" t="str">
            <v>LQX BASICS 118ML TRANSPARENT MIXING WHITE ROW</v>
          </cell>
          <cell r="I3934" t="str">
            <v>LX BAC 118ML TRA MXIG WH ROW   SP</v>
          </cell>
          <cell r="J3934">
            <v>3.98</v>
          </cell>
          <cell r="K3934">
            <v>4.0599999999999996</v>
          </cell>
          <cell r="L3934">
            <v>2.0100502512562721E-2</v>
          </cell>
          <cell r="M3934" t="str">
            <v>Actif</v>
          </cell>
          <cell r="N3934"/>
          <cell r="O3934" t="str">
            <v>LIQUITEX</v>
          </cell>
          <cell r="P3934" t="str">
            <v>FINE ARTS</v>
          </cell>
          <cell r="Q3934" t="str">
            <v>LX ACRYLIC</v>
          </cell>
          <cell r="R3934" t="str">
            <v>BASICS ACRYLIC</v>
          </cell>
          <cell r="S3934" t="str">
            <v>118ML TUBE</v>
          </cell>
          <cell r="T3934" t="str">
            <v>Série 1</v>
          </cell>
          <cell r="U3934" t="str">
            <v>X0430</v>
          </cell>
          <cell r="V3934" t="str">
            <v>10102100015258</v>
          </cell>
          <cell r="W3934" t="str">
            <v>32139000</v>
          </cell>
          <cell r="X3934" t="str">
            <v>FRANCE</v>
          </cell>
          <cell r="Y3934">
            <v>3</v>
          </cell>
        </row>
        <row r="3935">
          <cell r="A3935" t="str">
            <v>887452049913</v>
          </cell>
          <cell r="B3935" t="str">
            <v>8870065</v>
          </cell>
          <cell r="C3935" t="str">
            <v>LQX BASICS ACRYLIQUE 118ML BLEU BRILLANT ROW</v>
          </cell>
          <cell r="D3935">
            <v>96</v>
          </cell>
          <cell r="E3935" t="str">
            <v>887452031178</v>
          </cell>
          <cell r="F3935" t="str">
            <v>1046570</v>
          </cell>
          <cell r="G3935" t="str">
            <v>LX BAC 118ML BLE BRIL ROW</v>
          </cell>
          <cell r="H3935" t="str">
            <v>LQX BASICS 118ML BRILLIANT BLUE ROW</v>
          </cell>
          <cell r="I3935" t="str">
            <v>LX BAC 118ML BRILLIANT BL ROW  SP</v>
          </cell>
          <cell r="J3935">
            <v>3.98</v>
          </cell>
          <cell r="K3935">
            <v>4.0599999999999996</v>
          </cell>
          <cell r="L3935">
            <v>2.0100502512562721E-2</v>
          </cell>
          <cell r="M3935" t="str">
            <v>Actif</v>
          </cell>
          <cell r="N3935"/>
          <cell r="O3935" t="str">
            <v>LIQUITEX</v>
          </cell>
          <cell r="P3935" t="str">
            <v>FINE ARTS</v>
          </cell>
          <cell r="Q3935" t="str">
            <v>LX ACRYLIC</v>
          </cell>
          <cell r="R3935" t="str">
            <v>BASICS ACRYLIC</v>
          </cell>
          <cell r="S3935" t="str">
            <v>118ML TUBE</v>
          </cell>
          <cell r="T3935" t="str">
            <v>Série 1</v>
          </cell>
          <cell r="U3935" t="str">
            <v>X0570</v>
          </cell>
          <cell r="V3935" t="str">
            <v>10102100015258</v>
          </cell>
          <cell r="W3935" t="str">
            <v>32139000</v>
          </cell>
          <cell r="X3935" t="str">
            <v>FRANCE</v>
          </cell>
          <cell r="Y3935">
            <v>3</v>
          </cell>
        </row>
        <row r="3936">
          <cell r="A3936" t="str">
            <v>887452049777</v>
          </cell>
          <cell r="B3936" t="str">
            <v>8870051</v>
          </cell>
          <cell r="C3936" t="str">
            <v>LQX BASICS ACRYLIQUE 118ML BLEU CLAIR PERMANENT ROW</v>
          </cell>
          <cell r="D3936">
            <v>96</v>
          </cell>
          <cell r="E3936" t="str">
            <v>094376974614</v>
          </cell>
          <cell r="F3936" t="str">
            <v>1046770</v>
          </cell>
          <cell r="G3936" t="str">
            <v>LX BAC 118ML BLEU CL PERM ROW</v>
          </cell>
          <cell r="H3936" t="str">
            <v>LQX BASICS ACRYLIC COLOUR 118ML LGHT BLUE PER ROW</v>
          </cell>
          <cell r="I3936" t="str">
            <v>LX BAC 118ML BL LT PER ROW     SP</v>
          </cell>
          <cell r="J3936">
            <v>3.98</v>
          </cell>
          <cell r="K3936">
            <v>4.0599999999999996</v>
          </cell>
          <cell r="L3936">
            <v>2.0100502512562721E-2</v>
          </cell>
          <cell r="M3936" t="str">
            <v>Actif</v>
          </cell>
          <cell r="N3936"/>
          <cell r="O3936" t="str">
            <v>LIQUITEX</v>
          </cell>
          <cell r="P3936" t="str">
            <v>FINE ARTS</v>
          </cell>
          <cell r="Q3936" t="str">
            <v>LX ACRYLIC</v>
          </cell>
          <cell r="R3936" t="str">
            <v>BASICS ACRYLIC</v>
          </cell>
          <cell r="S3936" t="str">
            <v>118ML TUBE</v>
          </cell>
          <cell r="T3936" t="str">
            <v>Série 1</v>
          </cell>
          <cell r="U3936" t="str">
            <v>X0770</v>
          </cell>
          <cell r="V3936" t="str">
            <v>10102100015258</v>
          </cell>
          <cell r="W3936" t="str">
            <v>32139000</v>
          </cell>
          <cell r="X3936" t="str">
            <v>FRANCE</v>
          </cell>
          <cell r="Y3936">
            <v>3</v>
          </cell>
        </row>
        <row r="3937">
          <cell r="A3937" t="str">
            <v>887452049593</v>
          </cell>
          <cell r="B3937" t="str">
            <v>8870033</v>
          </cell>
          <cell r="C3937" t="str">
            <v>LQX BASICS ACRYLIQUE 118ML BLEU DE CERULEUM IMITATION ROW</v>
          </cell>
          <cell r="D3937">
            <v>96</v>
          </cell>
          <cell r="E3937" t="str">
            <v>094376922523</v>
          </cell>
          <cell r="F3937" t="str">
            <v>1046470</v>
          </cell>
          <cell r="G3937" t="str">
            <v>LX BAC 118ML BL CERUL IMI ROW</v>
          </cell>
          <cell r="H3937" t="str">
            <v>LQX BASICS ACRYLIC COLOUR 118ML CERULEUM BLU ROW</v>
          </cell>
          <cell r="I3937" t="str">
            <v>LX BAC 118ML CERU BL H ROW     SP</v>
          </cell>
          <cell r="J3937">
            <v>3.98</v>
          </cell>
          <cell r="K3937">
            <v>4.0599999999999996</v>
          </cell>
          <cell r="L3937">
            <v>2.0100502512562721E-2</v>
          </cell>
          <cell r="M3937" t="str">
            <v>Actif</v>
          </cell>
          <cell r="N3937"/>
          <cell r="O3937" t="str">
            <v>LIQUITEX</v>
          </cell>
          <cell r="P3937" t="str">
            <v>FINE ARTS</v>
          </cell>
          <cell r="Q3937" t="str">
            <v>LX ACRYLIC</v>
          </cell>
          <cell r="R3937" t="str">
            <v>BASICS ACRYLIC</v>
          </cell>
          <cell r="S3937" t="str">
            <v>118ML TUBE</v>
          </cell>
          <cell r="T3937" t="str">
            <v>Série 1</v>
          </cell>
          <cell r="U3937" t="str">
            <v>X0470</v>
          </cell>
          <cell r="V3937" t="str">
            <v>10102100015258</v>
          </cell>
          <cell r="W3937" t="str">
            <v>32139000</v>
          </cell>
          <cell r="X3937" t="str">
            <v>FRANCE</v>
          </cell>
          <cell r="Y3937">
            <v>3</v>
          </cell>
        </row>
        <row r="3938">
          <cell r="A3938" t="str">
            <v>887452049449</v>
          </cell>
          <cell r="B3938" t="str">
            <v>8870018</v>
          </cell>
          <cell r="C3938" t="str">
            <v>LQX BASICS ACRYLIQUE 118ML BLEU DE COBALT IMITATION ROW</v>
          </cell>
          <cell r="D3938">
            <v>96</v>
          </cell>
          <cell r="E3938" t="str">
            <v>094376922370</v>
          </cell>
          <cell r="F3938" t="str">
            <v>1046170</v>
          </cell>
          <cell r="G3938" t="str">
            <v>LX BAC 118ML BLEU COB IMI ROW</v>
          </cell>
          <cell r="H3938" t="str">
            <v>LQX BASICS ACRYLIC COLOUR 118ML COBALT BLUE ROW</v>
          </cell>
          <cell r="I3938" t="str">
            <v>LX BAC 118ML COB BL H ROW      SP</v>
          </cell>
          <cell r="J3938">
            <v>3.98</v>
          </cell>
          <cell r="K3938">
            <v>4.0599999999999996</v>
          </cell>
          <cell r="L3938">
            <v>2.0100502512562721E-2</v>
          </cell>
          <cell r="M3938" t="str">
            <v>Actif</v>
          </cell>
          <cell r="N3938"/>
          <cell r="O3938" t="str">
            <v>LIQUITEX</v>
          </cell>
          <cell r="P3938" t="str">
            <v>FINE ARTS</v>
          </cell>
          <cell r="Q3938" t="str">
            <v>LX ACRYLIC</v>
          </cell>
          <cell r="R3938" t="str">
            <v>BASICS ACRYLIC</v>
          </cell>
          <cell r="S3938" t="str">
            <v>118ML TUBE</v>
          </cell>
          <cell r="T3938" t="str">
            <v>Série 1</v>
          </cell>
          <cell r="U3938" t="str">
            <v>X0381</v>
          </cell>
          <cell r="V3938" t="str">
            <v>10102100015258</v>
          </cell>
          <cell r="W3938" t="str">
            <v>32139000</v>
          </cell>
          <cell r="X3938" t="str">
            <v>FRANCE</v>
          </cell>
          <cell r="Y3938">
            <v>3</v>
          </cell>
        </row>
        <row r="3939">
          <cell r="A3939" t="str">
            <v>887452049920</v>
          </cell>
          <cell r="B3939" t="str">
            <v>8870066</v>
          </cell>
          <cell r="C3939" t="str">
            <v>LQX BASICS ACRYLIQUE 118ML BLEU DE PRUSSE IMIT ROW</v>
          </cell>
          <cell r="D3939">
            <v>96</v>
          </cell>
          <cell r="E3939" t="str">
            <v>887452031185</v>
          </cell>
          <cell r="F3939" t="str">
            <v>1046320</v>
          </cell>
          <cell r="G3939" t="str">
            <v>LX BAC 118ML BLE PRUSSE I ROW</v>
          </cell>
          <cell r="H3939" t="str">
            <v>LQX BASICS 118ML PRUSSIAN BLUE HUE ROW</v>
          </cell>
          <cell r="I3939" t="str">
            <v>LX BAC 118ML PRUS BL H ROW     SP</v>
          </cell>
          <cell r="J3939">
            <v>3.98</v>
          </cell>
          <cell r="K3939">
            <v>4.0599999999999996</v>
          </cell>
          <cell r="L3939">
            <v>2.0100502512562721E-2</v>
          </cell>
          <cell r="M3939" t="str">
            <v>Actif</v>
          </cell>
          <cell r="N3939"/>
          <cell r="O3939" t="str">
            <v>LIQUITEX</v>
          </cell>
          <cell r="P3939" t="str">
            <v>FINE ARTS</v>
          </cell>
          <cell r="Q3939" t="str">
            <v>LX ACRYLIC</v>
          </cell>
          <cell r="R3939" t="str">
            <v>BASICS ACRYLIC</v>
          </cell>
          <cell r="S3939" t="str">
            <v>118ML TUBE</v>
          </cell>
          <cell r="T3939" t="str">
            <v>Série 1</v>
          </cell>
          <cell r="U3939" t="str">
            <v>X0320</v>
          </cell>
          <cell r="V3939" t="str">
            <v>10102100015258</v>
          </cell>
          <cell r="W3939" t="str">
            <v>32139000</v>
          </cell>
          <cell r="X3939" t="str">
            <v>FRANCE</v>
          </cell>
          <cell r="Y3939">
            <v>3</v>
          </cell>
        </row>
        <row r="3940">
          <cell r="A3940" t="str">
            <v>887452049562</v>
          </cell>
          <cell r="B3940" t="str">
            <v>8870030</v>
          </cell>
          <cell r="C3940" t="str">
            <v>LQX BASICS ACRYLIQUE 118ML BLEU OUTREMER FCE ROW</v>
          </cell>
          <cell r="D3940">
            <v>96</v>
          </cell>
          <cell r="E3940" t="str">
            <v>094376922493</v>
          </cell>
          <cell r="F3940" t="str">
            <v>1046380</v>
          </cell>
          <cell r="G3940" t="str">
            <v>LX BAC 118ML BLE OUT FCE ROW</v>
          </cell>
          <cell r="H3940" t="str">
            <v>LQX BASICS ACRYLIC COLOUR 118ML ULTRAMARINE ROW</v>
          </cell>
          <cell r="I3940" t="str">
            <v>LX BAC 118ML ULTRA BL ROW      SP</v>
          </cell>
          <cell r="J3940">
            <v>3.98</v>
          </cell>
          <cell r="K3940">
            <v>4.0599999999999996</v>
          </cell>
          <cell r="L3940">
            <v>2.0100502512562721E-2</v>
          </cell>
          <cell r="M3940" t="str">
            <v>Actif</v>
          </cell>
          <cell r="N3940"/>
          <cell r="O3940" t="str">
            <v>LIQUITEX</v>
          </cell>
          <cell r="P3940" t="str">
            <v>FINE ARTS</v>
          </cell>
          <cell r="Q3940" t="str">
            <v>LX ACRYLIC</v>
          </cell>
          <cell r="R3940" t="str">
            <v>BASICS ACRYLIC</v>
          </cell>
          <cell r="S3940" t="str">
            <v>118ML TUBE</v>
          </cell>
          <cell r="T3940" t="str">
            <v>Série 1</v>
          </cell>
          <cell r="U3940" t="str">
            <v>X0380</v>
          </cell>
          <cell r="V3940" t="str">
            <v>10102100015258</v>
          </cell>
          <cell r="W3940" t="str">
            <v>32139000</v>
          </cell>
          <cell r="X3940" t="str">
            <v>FRANCE</v>
          </cell>
          <cell r="Y3940">
            <v>3</v>
          </cell>
        </row>
        <row r="3941">
          <cell r="A3941" t="str">
            <v>887452049517</v>
          </cell>
          <cell r="B3941" t="str">
            <v>8870025</v>
          </cell>
          <cell r="C3941" t="str">
            <v>LQX BASICS ACRYLIQUE 118ML BLEU PHTALOCYANINE ROW</v>
          </cell>
          <cell r="D3941">
            <v>96</v>
          </cell>
          <cell r="E3941" t="str">
            <v>094376922448</v>
          </cell>
          <cell r="F3941" t="str">
            <v>1046316</v>
          </cell>
          <cell r="G3941" t="str">
            <v>LX BAC 118ML BLEU PHTALO ROW</v>
          </cell>
          <cell r="H3941" t="str">
            <v>LQX BASICS ACRYLIC COLOUR 118ML PHTHALO BLUE ROW</v>
          </cell>
          <cell r="I3941" t="str">
            <v>LX BAC 118ML PHTLO BL ROW      SP</v>
          </cell>
          <cell r="J3941">
            <v>3.98</v>
          </cell>
          <cell r="K3941">
            <v>4.0599999999999996</v>
          </cell>
          <cell r="L3941">
            <v>2.0100502512562721E-2</v>
          </cell>
          <cell r="M3941" t="str">
            <v>Actif</v>
          </cell>
          <cell r="N3941"/>
          <cell r="O3941" t="str">
            <v>LIQUITEX</v>
          </cell>
          <cell r="P3941" t="str">
            <v>FINE ARTS</v>
          </cell>
          <cell r="Q3941" t="str">
            <v>LX ACRYLIC</v>
          </cell>
          <cell r="R3941" t="str">
            <v>BASICS ACRYLIC</v>
          </cell>
          <cell r="S3941" t="str">
            <v>118ML TUBE</v>
          </cell>
          <cell r="T3941" t="str">
            <v>Série 1</v>
          </cell>
          <cell r="U3941" t="str">
            <v>X0316</v>
          </cell>
          <cell r="V3941" t="str">
            <v>10102100015258</v>
          </cell>
          <cell r="W3941" t="str">
            <v>32139000</v>
          </cell>
          <cell r="X3941" t="str">
            <v>FRANCE</v>
          </cell>
          <cell r="Y3941">
            <v>3</v>
          </cell>
        </row>
        <row r="3942">
          <cell r="A3942" t="str">
            <v>887452049678</v>
          </cell>
          <cell r="B3942" t="str">
            <v>8870041</v>
          </cell>
          <cell r="C3942" t="str">
            <v>LQX BASICS ACRYLIQUE 118ML BLEU PRIMAIRE ROW</v>
          </cell>
          <cell r="D3942">
            <v>96</v>
          </cell>
          <cell r="E3942" t="str">
            <v>094376931242</v>
          </cell>
          <cell r="F3942" t="str">
            <v>1046420</v>
          </cell>
          <cell r="G3942" t="str">
            <v>LX BAC 118ML BLE PRIM ROW</v>
          </cell>
          <cell r="H3942" t="str">
            <v>LQX BASICS 118ML PRIMARY BLUE ROW</v>
          </cell>
          <cell r="I3942" t="str">
            <v>LX BAC 118ML PRIM BL ROW       SP</v>
          </cell>
          <cell r="J3942">
            <v>3.98</v>
          </cell>
          <cell r="K3942">
            <v>4.0599999999999996</v>
          </cell>
          <cell r="L3942">
            <v>2.0100502512562721E-2</v>
          </cell>
          <cell r="M3942" t="str">
            <v>Actif</v>
          </cell>
          <cell r="N3942"/>
          <cell r="O3942" t="str">
            <v>LIQUITEX</v>
          </cell>
          <cell r="P3942" t="str">
            <v>FINE ARTS</v>
          </cell>
          <cell r="Q3942" t="str">
            <v>LX ACRYLIC</v>
          </cell>
          <cell r="R3942" t="str">
            <v>BASICS ACRYLIC</v>
          </cell>
          <cell r="S3942" t="str">
            <v>118ML TUBE</v>
          </cell>
          <cell r="T3942" t="str">
            <v>Série 1</v>
          </cell>
          <cell r="U3942" t="str">
            <v>X0420</v>
          </cell>
          <cell r="V3942" t="str">
            <v>10102100015258</v>
          </cell>
          <cell r="W3942" t="str">
            <v>32139000</v>
          </cell>
          <cell r="X3942" t="str">
            <v>FRANCE</v>
          </cell>
          <cell r="Y3942">
            <v>3</v>
          </cell>
        </row>
        <row r="3943">
          <cell r="A3943" t="str">
            <v>887452050001</v>
          </cell>
          <cell r="B3943" t="str">
            <v>8870074</v>
          </cell>
          <cell r="C3943" t="str">
            <v>LQX BASICS ACRYLIQUE 118ML BLEU TURQUOISE ROW</v>
          </cell>
          <cell r="D3943">
            <v>96</v>
          </cell>
          <cell r="E3943" t="str">
            <v>887452031260</v>
          </cell>
          <cell r="F3943" t="str">
            <v>1046046</v>
          </cell>
          <cell r="G3943" t="str">
            <v>LX BAC 118ML TURQ BLUE ROW</v>
          </cell>
          <cell r="H3943" t="str">
            <v>LQX BASICS 118ML TURQUOISE BLUE ROW</v>
          </cell>
          <cell r="I3943" t="str">
            <v>LX BAC 118ML TURQ BL ROW       SP</v>
          </cell>
          <cell r="J3943">
            <v>3.98</v>
          </cell>
          <cell r="K3943">
            <v>4.0599999999999996</v>
          </cell>
          <cell r="L3943">
            <v>2.0100502512562721E-2</v>
          </cell>
          <cell r="M3943" t="str">
            <v>Actif</v>
          </cell>
          <cell r="N3943"/>
          <cell r="O3943" t="str">
            <v>LIQUITEX</v>
          </cell>
          <cell r="P3943" t="str">
            <v>FINE ARTS</v>
          </cell>
          <cell r="Q3943" t="str">
            <v>LX ACRYLIC</v>
          </cell>
          <cell r="R3943" t="str">
            <v>BASICS ACRYLIC</v>
          </cell>
          <cell r="S3943" t="str">
            <v>118ML TUBE</v>
          </cell>
          <cell r="T3943" t="str">
            <v>Série 1</v>
          </cell>
          <cell r="U3943" t="str">
            <v>X0046</v>
          </cell>
          <cell r="V3943" t="str">
            <v>10102100015258</v>
          </cell>
          <cell r="W3943" t="str">
            <v>32139000</v>
          </cell>
          <cell r="X3943" t="str">
            <v>FRANCE</v>
          </cell>
          <cell r="Y3943">
            <v>3</v>
          </cell>
        </row>
        <row r="3944">
          <cell r="A3944" t="str">
            <v>887452050070</v>
          </cell>
          <cell r="B3944" t="str">
            <v>8870081</v>
          </cell>
          <cell r="C3944" t="str">
            <v>LQX BASICS ACRYLIQUE 118ML GRIS BLEU ROW</v>
          </cell>
          <cell r="D3944">
            <v>96</v>
          </cell>
          <cell r="E3944" t="str">
            <v>887452031338</v>
          </cell>
          <cell r="F3944" t="str">
            <v>1046142</v>
          </cell>
          <cell r="G3944" t="str">
            <v>LX BAC 118ML GRIS BLEU ROW</v>
          </cell>
          <cell r="H3944" t="str">
            <v>LQX BASICS 118ML BLUE GREY ROW</v>
          </cell>
          <cell r="I3944" t="str">
            <v>LX BAC 118ML BL GRY ROW        SP</v>
          </cell>
          <cell r="J3944">
            <v>3.98</v>
          </cell>
          <cell r="K3944">
            <v>4.0599999999999996</v>
          </cell>
          <cell r="L3944">
            <v>2.0100502512562721E-2</v>
          </cell>
          <cell r="M3944" t="str">
            <v>Actif</v>
          </cell>
          <cell r="N3944"/>
          <cell r="O3944" t="str">
            <v>LIQUITEX</v>
          </cell>
          <cell r="P3944" t="str">
            <v>FINE ARTS</v>
          </cell>
          <cell r="Q3944" t="str">
            <v>LX ACRYLIC</v>
          </cell>
          <cell r="R3944" t="str">
            <v>BASICS ACRYLIC</v>
          </cell>
          <cell r="S3944" t="str">
            <v>118ML TUBE</v>
          </cell>
          <cell r="T3944" t="str">
            <v>Série 1</v>
          </cell>
          <cell r="U3944" t="str">
            <v>X0142</v>
          </cell>
          <cell r="V3944" t="str">
            <v>10102100015258</v>
          </cell>
          <cell r="W3944" t="str">
            <v>32139000</v>
          </cell>
          <cell r="X3944" t="str">
            <v>FRANCE</v>
          </cell>
          <cell r="Y3944">
            <v>3</v>
          </cell>
        </row>
        <row r="3945">
          <cell r="A3945" t="str">
            <v>887452049937</v>
          </cell>
          <cell r="B3945" t="str">
            <v>8870067</v>
          </cell>
          <cell r="C3945" t="str">
            <v>LQX BASICS ACRYLIQUE 118ML GRIS DE PAYNE ROW</v>
          </cell>
          <cell r="D3945">
            <v>96</v>
          </cell>
          <cell r="E3945" t="str">
            <v>887452031192</v>
          </cell>
          <cell r="F3945" t="str">
            <v>1046310</v>
          </cell>
          <cell r="G3945" t="str">
            <v>LX BAC 118ML GRIS PAYNE ROW</v>
          </cell>
          <cell r="H3945" t="str">
            <v>LQX BASICS 118ML PAYNES GREY ROW</v>
          </cell>
          <cell r="I3945" t="str">
            <v>LX BAC 118ML PAYNES GRY ROW    SP</v>
          </cell>
          <cell r="J3945">
            <v>3.98</v>
          </cell>
          <cell r="K3945">
            <v>4.0599999999999996</v>
          </cell>
          <cell r="L3945">
            <v>2.0100502512562721E-2</v>
          </cell>
          <cell r="M3945" t="str">
            <v>Actif</v>
          </cell>
          <cell r="N3945"/>
          <cell r="O3945" t="str">
            <v>LIQUITEX</v>
          </cell>
          <cell r="P3945" t="str">
            <v>FINE ARTS</v>
          </cell>
          <cell r="Q3945" t="str">
            <v>LX ACRYLIC</v>
          </cell>
          <cell r="R3945" t="str">
            <v>BASICS ACRYLIC</v>
          </cell>
          <cell r="S3945" t="str">
            <v>118ML TUBE</v>
          </cell>
          <cell r="T3945" t="str">
            <v>Série 1</v>
          </cell>
          <cell r="U3945" t="str">
            <v>X0310</v>
          </cell>
          <cell r="V3945" t="str">
            <v>10102100015258</v>
          </cell>
          <cell r="W3945" t="str">
            <v>32139000</v>
          </cell>
          <cell r="X3945" t="str">
            <v>FRANCE</v>
          </cell>
          <cell r="Y3945">
            <v>3</v>
          </cell>
        </row>
        <row r="3946">
          <cell r="A3946" t="str">
            <v>887452049616</v>
          </cell>
          <cell r="B3946" t="str">
            <v>8870035</v>
          </cell>
          <cell r="C3946" t="str">
            <v>LQX BASICS ACRYLIQUE 118ML GRIS NEUTRE ROW</v>
          </cell>
          <cell r="D3946">
            <v>96</v>
          </cell>
          <cell r="E3946" t="str">
            <v>094376922547</v>
          </cell>
          <cell r="F3946" t="str">
            <v>1046599</v>
          </cell>
          <cell r="G3946" t="str">
            <v>LX BAC 118ML GRIS NEUTRE ROW</v>
          </cell>
          <cell r="H3946" t="str">
            <v>LQX BASICS ACRYLIC COLOUR 118ML NEUT GRAY VA ROW</v>
          </cell>
          <cell r="I3946" t="str">
            <v>LX BAC 118ML GRY NEUTR V 5 ROW SP</v>
          </cell>
          <cell r="J3946">
            <v>3.98</v>
          </cell>
          <cell r="K3946">
            <v>4.0599999999999996</v>
          </cell>
          <cell r="L3946">
            <v>2.0100502512562721E-2</v>
          </cell>
          <cell r="M3946" t="str">
            <v>Actif</v>
          </cell>
          <cell r="N3946"/>
          <cell r="O3946" t="str">
            <v>LIQUITEX</v>
          </cell>
          <cell r="P3946" t="str">
            <v>FINE ARTS</v>
          </cell>
          <cell r="Q3946" t="str">
            <v>LX ACRYLIC</v>
          </cell>
          <cell r="R3946" t="str">
            <v>BASICS ACRYLIC</v>
          </cell>
          <cell r="S3946" t="str">
            <v>118ML TUBE</v>
          </cell>
          <cell r="T3946" t="str">
            <v>Série 1</v>
          </cell>
          <cell r="U3946" t="str">
            <v>X0599</v>
          </cell>
          <cell r="V3946" t="str">
            <v>10102100015258</v>
          </cell>
          <cell r="W3946" t="str">
            <v>32139000</v>
          </cell>
          <cell r="X3946" t="str">
            <v>FRANCE</v>
          </cell>
          <cell r="Y3946">
            <v>3</v>
          </cell>
        </row>
        <row r="3947">
          <cell r="A3947" t="str">
            <v>887452050063</v>
          </cell>
          <cell r="B3947" t="str">
            <v>8870080</v>
          </cell>
          <cell r="C3947" t="str">
            <v>LQX BASICS ACRYLIQUE 118ML GRIS POURPRE ROW</v>
          </cell>
          <cell r="D3947">
            <v>96</v>
          </cell>
          <cell r="E3947" t="str">
            <v>887452031321</v>
          </cell>
          <cell r="F3947" t="str">
            <v>1046263</v>
          </cell>
          <cell r="G3947" t="str">
            <v>LX BAC 118ML GRIS POURPRE ROW</v>
          </cell>
          <cell r="H3947" t="str">
            <v>LQX BASICS 118ML PURPLE GREY ROW</v>
          </cell>
          <cell r="I3947" t="str">
            <v>LX BAC 118ML PUR GRY ROW       SP</v>
          </cell>
          <cell r="J3947">
            <v>3.98</v>
          </cell>
          <cell r="K3947">
            <v>4.0599999999999996</v>
          </cell>
          <cell r="L3947">
            <v>2.0100502512562721E-2</v>
          </cell>
          <cell r="M3947" t="str">
            <v>Actif</v>
          </cell>
          <cell r="N3947"/>
          <cell r="O3947" t="str">
            <v>LIQUITEX</v>
          </cell>
          <cell r="P3947" t="str">
            <v>FINE ARTS</v>
          </cell>
          <cell r="Q3947" t="str">
            <v>LX ACRYLIC</v>
          </cell>
          <cell r="R3947" t="str">
            <v>BASICS ACRYLIC</v>
          </cell>
          <cell r="S3947" t="str">
            <v>118ML TUBE</v>
          </cell>
          <cell r="T3947" t="str">
            <v>Série 1</v>
          </cell>
          <cell r="U3947" t="str">
            <v>X0263</v>
          </cell>
          <cell r="V3947" t="str">
            <v>10102100015258</v>
          </cell>
          <cell r="W3947" t="str">
            <v>32139000</v>
          </cell>
          <cell r="X3947" t="str">
            <v>FRANCE</v>
          </cell>
          <cell r="Y3947">
            <v>3</v>
          </cell>
        </row>
        <row r="3948">
          <cell r="A3948" t="str">
            <v>887452049753</v>
          </cell>
          <cell r="B3948" t="str">
            <v>8870049</v>
          </cell>
          <cell r="C3948" t="str">
            <v>LQX BASICS ACRYLIQUE 118ML JAUNE BRONZE ROW</v>
          </cell>
          <cell r="D3948">
            <v>96</v>
          </cell>
          <cell r="E3948" t="str">
            <v>094376974591</v>
          </cell>
          <cell r="F3948" t="str">
            <v>1046530</v>
          </cell>
          <cell r="G3948" t="str">
            <v>LX BAC 118ML JNE BRONZE ROW</v>
          </cell>
          <cell r="H3948" t="str">
            <v>LQX BASICS ACRYLIC COLOUR 118ML BRONZE YELLOW ROW</v>
          </cell>
          <cell r="I3948" t="str">
            <v>LX BAC 118ML BZE YEL ROW       SP</v>
          </cell>
          <cell r="J3948">
            <v>3.98</v>
          </cell>
          <cell r="K3948">
            <v>4.0599999999999996</v>
          </cell>
          <cell r="L3948">
            <v>2.0100502512562721E-2</v>
          </cell>
          <cell r="M3948" t="str">
            <v>Actif</v>
          </cell>
          <cell r="N3948"/>
          <cell r="O3948" t="str">
            <v>LIQUITEX</v>
          </cell>
          <cell r="P3948" t="str">
            <v>FINE ARTS</v>
          </cell>
          <cell r="Q3948" t="str">
            <v>LX ACRYLIC</v>
          </cell>
          <cell r="R3948" t="str">
            <v>BASICS ACRYLIC</v>
          </cell>
          <cell r="S3948" t="str">
            <v>118ML TUBE</v>
          </cell>
          <cell r="T3948" t="str">
            <v>Série 1</v>
          </cell>
          <cell r="U3948" t="str">
            <v>X0530</v>
          </cell>
          <cell r="V3948" t="str">
            <v>10102100015258</v>
          </cell>
          <cell r="W3948" t="str">
            <v>32139000</v>
          </cell>
          <cell r="X3948" t="str">
            <v>FRANCE</v>
          </cell>
          <cell r="Y3948">
            <v>3</v>
          </cell>
        </row>
        <row r="3949">
          <cell r="A3949" t="str">
            <v>887452049425</v>
          </cell>
          <cell r="B3949" t="str">
            <v>8870016</v>
          </cell>
          <cell r="C3949" t="str">
            <v>LQX BASICS ACRYLIQUE 118ML JAUNE CADMIUM CLAIR IMIT ROW</v>
          </cell>
          <cell r="D3949">
            <v>96</v>
          </cell>
          <cell r="E3949" t="str">
            <v>094376922356</v>
          </cell>
          <cell r="F3949" t="str">
            <v>1046160</v>
          </cell>
          <cell r="G3949" t="str">
            <v>LX BAC 118ML JNE CA CL IMI ROW</v>
          </cell>
          <cell r="H3949" t="str">
            <v>LQX BASICS ACRYLIC COLOUR 118ML CADM YELL LI ROW</v>
          </cell>
          <cell r="I3949" t="str">
            <v>LX BAC 118ML CAD YEL LT H ROW  SP</v>
          </cell>
          <cell r="J3949">
            <v>3.98</v>
          </cell>
          <cell r="K3949">
            <v>4.0599999999999996</v>
          </cell>
          <cell r="L3949">
            <v>2.0100502512562721E-2</v>
          </cell>
          <cell r="M3949" t="str">
            <v>Actif</v>
          </cell>
          <cell r="N3949"/>
          <cell r="O3949" t="str">
            <v>LIQUITEX</v>
          </cell>
          <cell r="P3949" t="str">
            <v>FINE ARTS</v>
          </cell>
          <cell r="Q3949" t="str">
            <v>LX ACRYLIC</v>
          </cell>
          <cell r="R3949" t="str">
            <v>BASICS ACRYLIC</v>
          </cell>
          <cell r="S3949" t="str">
            <v>118ML TUBE</v>
          </cell>
          <cell r="T3949" t="str">
            <v>Série 1</v>
          </cell>
          <cell r="U3949" t="str">
            <v>X0159</v>
          </cell>
          <cell r="V3949" t="str">
            <v>10102100015258</v>
          </cell>
          <cell r="W3949" t="str">
            <v>32139000</v>
          </cell>
          <cell r="X3949" t="str">
            <v>FRANCE</v>
          </cell>
          <cell r="Y3949">
            <v>3</v>
          </cell>
        </row>
        <row r="3950">
          <cell r="A3950" t="str">
            <v>887452049432</v>
          </cell>
          <cell r="B3950" t="str">
            <v>8870017</v>
          </cell>
          <cell r="C3950" t="str">
            <v>LQX BASICS ACRYLIQUE 118ML JAUNE CADMIUM MOYEN IMIT ROW</v>
          </cell>
          <cell r="D3950">
            <v>96</v>
          </cell>
          <cell r="E3950" t="str">
            <v>094376922363</v>
          </cell>
          <cell r="F3950" t="str">
            <v>1046161</v>
          </cell>
          <cell r="G3950" t="str">
            <v>LX BAC 118ML JNE CD MO IMI ROW</v>
          </cell>
          <cell r="H3950" t="str">
            <v>LQX BASICS ACRYLIC COLOUR 118ML CADM YELL ME ROW</v>
          </cell>
          <cell r="I3950" t="str">
            <v>LX BAC 118ML CAD YEL M H ROW   SP</v>
          </cell>
          <cell r="J3950">
            <v>3.98</v>
          </cell>
          <cell r="K3950">
            <v>4.0599999999999996</v>
          </cell>
          <cell r="L3950">
            <v>2.0100502512562721E-2</v>
          </cell>
          <cell r="M3950" t="str">
            <v>Actif</v>
          </cell>
          <cell r="N3950"/>
          <cell r="O3950" t="str">
            <v>LIQUITEX</v>
          </cell>
          <cell r="P3950" t="str">
            <v>FINE ARTS</v>
          </cell>
          <cell r="Q3950" t="str">
            <v>LX ACRYLIC</v>
          </cell>
          <cell r="R3950" t="str">
            <v>BASICS ACRYLIC</v>
          </cell>
          <cell r="S3950" t="str">
            <v>118ML TUBE</v>
          </cell>
          <cell r="T3950" t="str">
            <v>Série 1</v>
          </cell>
          <cell r="U3950" t="str">
            <v>X0830</v>
          </cell>
          <cell r="V3950" t="str">
            <v>10102100015258</v>
          </cell>
          <cell r="W3950" t="str">
            <v>32139000</v>
          </cell>
          <cell r="X3950" t="str">
            <v>FRANCE</v>
          </cell>
          <cell r="Y3950">
            <v>3</v>
          </cell>
        </row>
        <row r="3951">
          <cell r="A3951" t="str">
            <v>887452049685</v>
          </cell>
          <cell r="B3951" t="str">
            <v>8870042</v>
          </cell>
          <cell r="C3951" t="str">
            <v>LQX BASICS ACRYLIQUE 118ML JAUNE DE CADMIUM FONCE ROW</v>
          </cell>
          <cell r="D3951">
            <v>96</v>
          </cell>
          <cell r="E3951" t="str">
            <v>094376932942</v>
          </cell>
          <cell r="F3951" t="str">
            <v>1046163</v>
          </cell>
          <cell r="G3951" t="str">
            <v>LX BAC 118ML JNE CAD FC ROW</v>
          </cell>
          <cell r="H3951" t="str">
            <v>LQX BASICS ACRYLIC COLOUR 118ML CAD YELLOW DE ROW</v>
          </cell>
          <cell r="I3951" t="str">
            <v>LX BAC 118ML CAD YEL DP H ROW  SP</v>
          </cell>
          <cell r="J3951">
            <v>3.98</v>
          </cell>
          <cell r="K3951">
            <v>4.0599999999999996</v>
          </cell>
          <cell r="L3951">
            <v>2.0100502512562721E-2</v>
          </cell>
          <cell r="M3951" t="str">
            <v>Actif</v>
          </cell>
          <cell r="N3951"/>
          <cell r="O3951" t="str">
            <v>LIQUITEX</v>
          </cell>
          <cell r="P3951" t="str">
            <v>FINE ARTS</v>
          </cell>
          <cell r="Q3951" t="str">
            <v>LX ACRYLIC</v>
          </cell>
          <cell r="R3951" t="str">
            <v>BASICS ACRYLIC</v>
          </cell>
          <cell r="S3951" t="str">
            <v>118ML TUBE</v>
          </cell>
          <cell r="T3951" t="str">
            <v>Série 1</v>
          </cell>
          <cell r="U3951" t="str">
            <v>X0163</v>
          </cell>
          <cell r="V3951" t="str">
            <v>10102100015258</v>
          </cell>
          <cell r="W3951" t="str">
            <v>32139000</v>
          </cell>
          <cell r="X3951" t="str">
            <v>FRANCE</v>
          </cell>
          <cell r="Y3951">
            <v>3</v>
          </cell>
        </row>
        <row r="3952">
          <cell r="A3952" t="str">
            <v>887452049746</v>
          </cell>
          <cell r="B3952" t="str">
            <v>8870048</v>
          </cell>
          <cell r="C3952" t="str">
            <v>LQX BASICS ACRYLIQUE 118ML JAUNE DE NAPLES ROW</v>
          </cell>
          <cell r="D3952">
            <v>96</v>
          </cell>
          <cell r="E3952" t="str">
            <v>094376974584</v>
          </cell>
          <cell r="F3952" t="str">
            <v>1046601</v>
          </cell>
          <cell r="G3952" t="str">
            <v>LX BAC 118ML JNE NAPLES ROW</v>
          </cell>
          <cell r="H3952" t="str">
            <v>LQX BASICS ACRYLIC COLOUR 118ML NAPLES YELLOW ROW</v>
          </cell>
          <cell r="I3952" t="str">
            <v>LX BAC 118ML NAP YEL H ROW     SP</v>
          </cell>
          <cell r="J3952">
            <v>3.98</v>
          </cell>
          <cell r="K3952">
            <v>4.0599999999999996</v>
          </cell>
          <cell r="L3952">
            <v>2.0100502512562721E-2</v>
          </cell>
          <cell r="M3952" t="str">
            <v>Actif</v>
          </cell>
          <cell r="N3952"/>
          <cell r="O3952" t="str">
            <v>LIQUITEX</v>
          </cell>
          <cell r="P3952" t="str">
            <v>FINE ARTS</v>
          </cell>
          <cell r="Q3952" t="str">
            <v>LX ACRYLIC</v>
          </cell>
          <cell r="R3952" t="str">
            <v>BASICS ACRYLIC</v>
          </cell>
          <cell r="S3952" t="str">
            <v>118ML TUBE</v>
          </cell>
          <cell r="T3952" t="str">
            <v>Série 1</v>
          </cell>
          <cell r="U3952" t="str">
            <v>X0601</v>
          </cell>
          <cell r="V3952" t="str">
            <v>10102100015258</v>
          </cell>
          <cell r="W3952" t="str">
            <v>32139000</v>
          </cell>
          <cell r="X3952" t="str">
            <v>FRANCE</v>
          </cell>
          <cell r="Y3952">
            <v>3</v>
          </cell>
        </row>
        <row r="3953">
          <cell r="A3953" t="str">
            <v>887452049579</v>
          </cell>
          <cell r="B3953" t="str">
            <v>8870031</v>
          </cell>
          <cell r="C3953" t="str">
            <v>LQX BASICS ACRYLIQUE 118ML JAUNE OXYDE ROW</v>
          </cell>
          <cell r="D3953">
            <v>96</v>
          </cell>
          <cell r="E3953" t="str">
            <v>094376922509</v>
          </cell>
          <cell r="F3953" t="str">
            <v>1046416</v>
          </cell>
          <cell r="G3953" t="str">
            <v>LX BAC 118ML JNE OXYDE ROW</v>
          </cell>
          <cell r="H3953" t="str">
            <v>LQX BASICS ACRYLIC COLOUR 118ML YELLOW OXIDE ROW</v>
          </cell>
          <cell r="I3953" t="str">
            <v>LX BAC 118ML YEL OXI ROW       SP</v>
          </cell>
          <cell r="J3953">
            <v>3.98</v>
          </cell>
          <cell r="K3953">
            <v>4.0599999999999996</v>
          </cell>
          <cell r="L3953">
            <v>2.0100502512562721E-2</v>
          </cell>
          <cell r="M3953" t="str">
            <v>Actif</v>
          </cell>
          <cell r="N3953"/>
          <cell r="O3953" t="str">
            <v>LIQUITEX</v>
          </cell>
          <cell r="P3953" t="str">
            <v>FINE ARTS</v>
          </cell>
          <cell r="Q3953" t="str">
            <v>LX ACRYLIC</v>
          </cell>
          <cell r="R3953" t="str">
            <v>BASICS ACRYLIC</v>
          </cell>
          <cell r="S3953" t="str">
            <v>118ML TUBE</v>
          </cell>
          <cell r="T3953" t="str">
            <v>Série 1</v>
          </cell>
          <cell r="U3953" t="str">
            <v>X0416</v>
          </cell>
          <cell r="V3953" t="str">
            <v>10102100015258</v>
          </cell>
          <cell r="W3953" t="str">
            <v>32139000</v>
          </cell>
          <cell r="X3953" t="str">
            <v>FRANCE</v>
          </cell>
          <cell r="Y3953">
            <v>3</v>
          </cell>
        </row>
        <row r="3954">
          <cell r="A3954" t="str">
            <v>887452049654</v>
          </cell>
          <cell r="B3954" t="str">
            <v>8870039</v>
          </cell>
          <cell r="C3954" t="str">
            <v>LQX BASICS ACRYLIQUE 118ML JAUNE PRIMAIRE ROW</v>
          </cell>
          <cell r="D3954">
            <v>96</v>
          </cell>
          <cell r="E3954" t="str">
            <v>094376931228</v>
          </cell>
          <cell r="F3954" t="str">
            <v>1046410</v>
          </cell>
          <cell r="G3954" t="str">
            <v>LX BAC 118ML JNE PRIM ROW</v>
          </cell>
          <cell r="H3954" t="str">
            <v>LQX BASICS 118ML PRIMARY YELLO ROW</v>
          </cell>
          <cell r="I3954" t="str">
            <v>LX BAC 118ML PRIM YEL ROW      SP</v>
          </cell>
          <cell r="J3954">
            <v>3.98</v>
          </cell>
          <cell r="K3954">
            <v>4.0599999999999996</v>
          </cell>
          <cell r="L3954">
            <v>2.0100502512562721E-2</v>
          </cell>
          <cell r="M3954" t="str">
            <v>Actif</v>
          </cell>
          <cell r="N3954"/>
          <cell r="O3954" t="str">
            <v>LIQUITEX</v>
          </cell>
          <cell r="P3954" t="str">
            <v>FINE ARTS</v>
          </cell>
          <cell r="Q3954" t="str">
            <v>LX ACRYLIC</v>
          </cell>
          <cell r="R3954" t="str">
            <v>BASICS ACRYLIC</v>
          </cell>
          <cell r="S3954" t="str">
            <v>118ML TUBE</v>
          </cell>
          <cell r="T3954" t="str">
            <v>Série 1</v>
          </cell>
          <cell r="U3954" t="str">
            <v>X0410</v>
          </cell>
          <cell r="V3954" t="str">
            <v>10102100015258</v>
          </cell>
          <cell r="W3954" t="str">
            <v>32139000</v>
          </cell>
          <cell r="X3954" t="str">
            <v>FRANCE</v>
          </cell>
          <cell r="Y3954">
            <v>3</v>
          </cell>
        </row>
        <row r="3955">
          <cell r="A3955" t="str">
            <v>887452049883</v>
          </cell>
          <cell r="B3955" t="str">
            <v>8870062</v>
          </cell>
          <cell r="C3955" t="str">
            <v>LQX BASICS ACRYLIQUE 118ML JAUNE TRANSPARENT ROW</v>
          </cell>
          <cell r="D3955">
            <v>96</v>
          </cell>
          <cell r="E3955" t="str">
            <v>887452031147</v>
          </cell>
          <cell r="F3955" t="str">
            <v>1046045</v>
          </cell>
          <cell r="G3955" t="str">
            <v>LX BAC 118ML JNE TRANSP ROW</v>
          </cell>
          <cell r="H3955" t="str">
            <v>LQX BASICS 118ML TRANSPARENT YELLOW ROW</v>
          </cell>
          <cell r="I3955" t="str">
            <v>LX BAC 118ML TRA YEL ROW       SP</v>
          </cell>
          <cell r="J3955">
            <v>3.98</v>
          </cell>
          <cell r="K3955">
            <v>4.0599999999999996</v>
          </cell>
          <cell r="L3955">
            <v>2.0100502512562721E-2</v>
          </cell>
          <cell r="M3955" t="str">
            <v>Actif</v>
          </cell>
          <cell r="N3955"/>
          <cell r="O3955" t="str">
            <v>LIQUITEX</v>
          </cell>
          <cell r="P3955" t="str">
            <v>FINE ARTS</v>
          </cell>
          <cell r="Q3955" t="str">
            <v>LX ACRYLIC</v>
          </cell>
          <cell r="R3955" t="str">
            <v>BASICS ACRYLIC</v>
          </cell>
          <cell r="S3955" t="str">
            <v>118ML TUBE</v>
          </cell>
          <cell r="T3955" t="str">
            <v>Série 1</v>
          </cell>
          <cell r="U3955" t="str">
            <v>X0045</v>
          </cell>
          <cell r="V3955" t="str">
            <v>10102100015258</v>
          </cell>
          <cell r="W3955" t="str">
            <v>32139000</v>
          </cell>
          <cell r="X3955" t="str">
            <v>FRANCE</v>
          </cell>
          <cell r="Y3955">
            <v>3</v>
          </cell>
        </row>
        <row r="3956">
          <cell r="A3956" t="str">
            <v>887452049739</v>
          </cell>
          <cell r="B3956" t="str">
            <v>8870047</v>
          </cell>
          <cell r="C3956" t="str">
            <v>LQX BASICS ACRYLIQUE 118ML MAGENTA MOYEN ROW</v>
          </cell>
          <cell r="D3956">
            <v>96</v>
          </cell>
          <cell r="E3956" t="str">
            <v>094376974577</v>
          </cell>
          <cell r="F3956" t="str">
            <v>1046500</v>
          </cell>
          <cell r="G3956" t="str">
            <v>LX BAC 118ML MAGENTA MOY ROW</v>
          </cell>
          <cell r="H3956" t="str">
            <v>LQX BASICS ACRYLIC COLOUR 118ML MEDIUM MAGENT ROW</v>
          </cell>
          <cell r="I3956" t="str">
            <v>LX BAC 118ML MAG M ROW         SP</v>
          </cell>
          <cell r="J3956">
            <v>3.98</v>
          </cell>
          <cell r="K3956">
            <v>4.0599999999999996</v>
          </cell>
          <cell r="L3956">
            <v>2.0100502512562721E-2</v>
          </cell>
          <cell r="M3956" t="str">
            <v>Actif</v>
          </cell>
          <cell r="N3956"/>
          <cell r="O3956" t="str">
            <v>LIQUITEX</v>
          </cell>
          <cell r="P3956" t="str">
            <v>FINE ARTS</v>
          </cell>
          <cell r="Q3956" t="str">
            <v>LX ACRYLIC</v>
          </cell>
          <cell r="R3956" t="str">
            <v>BASICS ACRYLIC</v>
          </cell>
          <cell r="S3956" t="str">
            <v>118ML TUBE</v>
          </cell>
          <cell r="T3956" t="str">
            <v>Série 1</v>
          </cell>
          <cell r="U3956" t="str">
            <v>X0500</v>
          </cell>
          <cell r="V3956" t="str">
            <v>10102100015258</v>
          </cell>
          <cell r="W3956" t="str">
            <v>32139000</v>
          </cell>
          <cell r="X3956" t="str">
            <v>FRANCE</v>
          </cell>
          <cell r="Y3956">
            <v>3</v>
          </cell>
        </row>
        <row r="3957">
          <cell r="A3957" t="str">
            <v>887452049364</v>
          </cell>
          <cell r="B3957" t="str">
            <v>8870010</v>
          </cell>
          <cell r="C3957" t="str">
            <v>LQX BASICS ACRYLIQUE 118ML MAGENTA QUINACRIDONE ROW</v>
          </cell>
          <cell r="D3957">
            <v>96</v>
          </cell>
          <cell r="E3957" t="str">
            <v>094376922295</v>
          </cell>
          <cell r="F3957" t="str">
            <v>1046114</v>
          </cell>
          <cell r="G3957" t="str">
            <v>LX BAC 118ML MAGENTA QUIN ROW</v>
          </cell>
          <cell r="H3957" t="str">
            <v>LQX BASICS ACRYLIC COLOUR 118ML QUINACRID MA ROW</v>
          </cell>
          <cell r="I3957" t="str">
            <v>LX BAC 118ML MAG QUINA ROW     SP</v>
          </cell>
          <cell r="J3957">
            <v>3.98</v>
          </cell>
          <cell r="K3957">
            <v>4.0599999999999996</v>
          </cell>
          <cell r="L3957">
            <v>2.0100502512562721E-2</v>
          </cell>
          <cell r="M3957" t="str">
            <v>Actif</v>
          </cell>
          <cell r="N3957"/>
          <cell r="O3957" t="str">
            <v>LIQUITEX</v>
          </cell>
          <cell r="P3957" t="str">
            <v>FINE ARTS</v>
          </cell>
          <cell r="Q3957" t="str">
            <v>LX ACRYLIC</v>
          </cell>
          <cell r="R3957" t="str">
            <v>BASICS ACRYLIC</v>
          </cell>
          <cell r="S3957" t="str">
            <v>118ML TUBE</v>
          </cell>
          <cell r="T3957" t="str">
            <v>Série 1</v>
          </cell>
          <cell r="U3957" t="str">
            <v>X0114</v>
          </cell>
          <cell r="V3957" t="str">
            <v>10102100015258</v>
          </cell>
          <cell r="W3957" t="str">
            <v>32139000</v>
          </cell>
          <cell r="X3957" t="str">
            <v>FRANCE</v>
          </cell>
          <cell r="Y3957">
            <v>3</v>
          </cell>
        </row>
        <row r="3958">
          <cell r="A3958" t="str">
            <v>887452049692</v>
          </cell>
          <cell r="B3958" t="str">
            <v>8870043</v>
          </cell>
          <cell r="C3958" t="str">
            <v>LQX BASICS ACRYLIQUE 118ML NAPHTOL CARMIN ROW</v>
          </cell>
          <cell r="D3958">
            <v>96</v>
          </cell>
          <cell r="E3958" t="str">
            <v>094376932959</v>
          </cell>
          <cell r="F3958" t="str">
            <v>1046292</v>
          </cell>
          <cell r="G3958" t="str">
            <v>LX BAC 118ML NAPHTOL CARMI ROW</v>
          </cell>
          <cell r="H3958" t="str">
            <v>LQX BASICS ACRYLIC COLOUR 118ML NAPHT CRIMSON ROW</v>
          </cell>
          <cell r="I3958" t="str">
            <v>LX BAC 118ML NAPHTOL CRIM ROW  SP</v>
          </cell>
          <cell r="J3958">
            <v>3.98</v>
          </cell>
          <cell r="K3958">
            <v>4.0599999999999996</v>
          </cell>
          <cell r="L3958">
            <v>2.0100502512562721E-2</v>
          </cell>
          <cell r="M3958" t="str">
            <v>Actif</v>
          </cell>
          <cell r="N3958"/>
          <cell r="O3958" t="str">
            <v>LIQUITEX</v>
          </cell>
          <cell r="P3958" t="str">
            <v>FINE ARTS</v>
          </cell>
          <cell r="Q3958" t="str">
            <v>LX ACRYLIC</v>
          </cell>
          <cell r="R3958" t="str">
            <v>BASICS ACRYLIC</v>
          </cell>
          <cell r="S3958" t="str">
            <v>118ML TUBE</v>
          </cell>
          <cell r="T3958" t="str">
            <v>Série 1</v>
          </cell>
          <cell r="U3958" t="str">
            <v>X0292</v>
          </cell>
          <cell r="V3958" t="str">
            <v>10102100015258</v>
          </cell>
          <cell r="W3958" t="str">
            <v>32139000</v>
          </cell>
          <cell r="X3958" t="str">
            <v>FRANCE</v>
          </cell>
          <cell r="Y3958">
            <v>3</v>
          </cell>
        </row>
        <row r="3959">
          <cell r="A3959" t="str">
            <v>887452049487</v>
          </cell>
          <cell r="B3959" t="str">
            <v>8870022</v>
          </cell>
          <cell r="C3959" t="str">
            <v>LQX BASICS ACRYLIQUE 118ML NOIR DE MARS ROW</v>
          </cell>
          <cell r="D3959">
            <v>96</v>
          </cell>
          <cell r="E3959" t="str">
            <v>094376922417</v>
          </cell>
          <cell r="F3959" t="str">
            <v>1046276</v>
          </cell>
          <cell r="G3959" t="str">
            <v>LX BAC 118ML NOI MARS ROW</v>
          </cell>
          <cell r="H3959" t="str">
            <v>LQX BASICS ACRYLIC COLOUR 118ML MARS BLACK ROW</v>
          </cell>
          <cell r="I3959" t="str">
            <v>LX BAC 118ML MARS BLK ROW      SP</v>
          </cell>
          <cell r="J3959">
            <v>3.98</v>
          </cell>
          <cell r="K3959">
            <v>4.0599999999999996</v>
          </cell>
          <cell r="L3959">
            <v>2.0100502512562721E-2</v>
          </cell>
          <cell r="M3959" t="str">
            <v>Actif</v>
          </cell>
          <cell r="N3959"/>
          <cell r="O3959" t="str">
            <v>LIQUITEX</v>
          </cell>
          <cell r="P3959" t="str">
            <v>FINE ARTS</v>
          </cell>
          <cell r="Q3959" t="str">
            <v>LX ACRYLIC</v>
          </cell>
          <cell r="R3959" t="str">
            <v>BASICS ACRYLIC</v>
          </cell>
          <cell r="S3959" t="str">
            <v>118ML TUBE</v>
          </cell>
          <cell r="T3959" t="str">
            <v>Série 1</v>
          </cell>
          <cell r="U3959" t="str">
            <v>X0276</v>
          </cell>
          <cell r="V3959" t="str">
            <v>10102100015258</v>
          </cell>
          <cell r="W3959" t="str">
            <v>32139000</v>
          </cell>
          <cell r="X3959" t="str">
            <v>FRANCE</v>
          </cell>
          <cell r="Y3959">
            <v>3</v>
          </cell>
        </row>
        <row r="3960">
          <cell r="A3960" t="str">
            <v>887452049647</v>
          </cell>
          <cell r="B3960" t="str">
            <v>8870038</v>
          </cell>
          <cell r="C3960" t="str">
            <v>LQX BASICS ACRYLIQUE 118ML NOIR D'IVOIRE ROW</v>
          </cell>
          <cell r="D3960">
            <v>96</v>
          </cell>
          <cell r="E3960" t="str">
            <v>094376930719</v>
          </cell>
          <cell r="F3960" t="str">
            <v>1046244</v>
          </cell>
          <cell r="G3960" t="str">
            <v>LX BAC 118ML NOI IVOIRE ROW</v>
          </cell>
          <cell r="H3960" t="str">
            <v>LQX BASICS 118ML IVORY BLACK ROW</v>
          </cell>
          <cell r="I3960" t="str">
            <v>LX BAC 118ML IVO BLK ROW       SP</v>
          </cell>
          <cell r="J3960">
            <v>3.98</v>
          </cell>
          <cell r="K3960">
            <v>4.0599999999999996</v>
          </cell>
          <cell r="L3960">
            <v>2.0100502512562721E-2</v>
          </cell>
          <cell r="M3960" t="str">
            <v>Actif</v>
          </cell>
          <cell r="N3960"/>
          <cell r="O3960" t="str">
            <v>LIQUITEX</v>
          </cell>
          <cell r="P3960" t="str">
            <v>FINE ARTS</v>
          </cell>
          <cell r="Q3960" t="str">
            <v>LX ACRYLIC</v>
          </cell>
          <cell r="R3960" t="str">
            <v>BASICS ACRYLIC</v>
          </cell>
          <cell r="S3960" t="str">
            <v>118ML TUBE</v>
          </cell>
          <cell r="T3960" t="str">
            <v>Série 1</v>
          </cell>
          <cell r="U3960" t="str">
            <v>X0244</v>
          </cell>
          <cell r="V3960" t="str">
            <v>10102100015258</v>
          </cell>
          <cell r="W3960" t="str">
            <v>32139000</v>
          </cell>
          <cell r="X3960" t="str">
            <v>FRANCE</v>
          </cell>
          <cell r="Y3960">
            <v>3</v>
          </cell>
        </row>
        <row r="3961">
          <cell r="A3961" t="str">
            <v>887452049630</v>
          </cell>
          <cell r="B3961" t="str">
            <v>8870037</v>
          </cell>
          <cell r="C3961" t="str">
            <v>LQX BASICS ACRYLIQUE 118ML ORANGE DE CADMIUM IMITATION ROW</v>
          </cell>
          <cell r="D3961">
            <v>96</v>
          </cell>
          <cell r="E3961" t="str">
            <v>094376922561</v>
          </cell>
          <cell r="F3961" t="str">
            <v>1046720</v>
          </cell>
          <cell r="G3961" t="str">
            <v>LX BAC 118ML OGE CD IMI ROW</v>
          </cell>
          <cell r="H3961" t="str">
            <v>LQX BASICS 118ML CADM ORANGE ROW</v>
          </cell>
          <cell r="I3961" t="str">
            <v>LX BAC 118ML CAD ORA H ROW     SP</v>
          </cell>
          <cell r="J3961">
            <v>3.98</v>
          </cell>
          <cell r="K3961">
            <v>4.0599999999999996</v>
          </cell>
          <cell r="L3961">
            <v>2.0100502512562721E-2</v>
          </cell>
          <cell r="M3961" t="str">
            <v>Actif</v>
          </cell>
          <cell r="N3961"/>
          <cell r="O3961" t="str">
            <v>LIQUITEX</v>
          </cell>
          <cell r="P3961" t="str">
            <v>FINE ARTS</v>
          </cell>
          <cell r="Q3961" t="str">
            <v>LX ACRYLIC</v>
          </cell>
          <cell r="R3961" t="str">
            <v>BASICS ACRYLIC</v>
          </cell>
          <cell r="S3961" t="str">
            <v>118ML TUBE</v>
          </cell>
          <cell r="T3961" t="str">
            <v>Série 1</v>
          </cell>
          <cell r="U3961" t="str">
            <v>X0720</v>
          </cell>
          <cell r="V3961" t="str">
            <v>10102100015258</v>
          </cell>
          <cell r="W3961" t="str">
            <v>32139000</v>
          </cell>
          <cell r="X3961" t="str">
            <v>FRANCE</v>
          </cell>
          <cell r="Y3961">
            <v>3</v>
          </cell>
        </row>
        <row r="3962">
          <cell r="A3962" t="str">
            <v>887452049845</v>
          </cell>
          <cell r="B3962" t="str">
            <v>8870058</v>
          </cell>
          <cell r="C3962" t="str">
            <v>LQX BASICS ACRYLIQUE 118ML PARCHMENT ROW</v>
          </cell>
          <cell r="D3962">
            <v>96</v>
          </cell>
          <cell r="E3962" t="str">
            <v>887452031109</v>
          </cell>
          <cell r="F3962" t="str">
            <v>1046436</v>
          </cell>
          <cell r="G3962" t="str">
            <v>LX BAC 118ML PARCHMENT ROW</v>
          </cell>
          <cell r="H3962" t="str">
            <v>LQX BASICS 118ML PARCHMENT ROW</v>
          </cell>
          <cell r="I3962" t="str">
            <v>LX BAC 118ML PARCH ROW         SP</v>
          </cell>
          <cell r="J3962">
            <v>3.98</v>
          </cell>
          <cell r="K3962">
            <v>4.0599999999999996</v>
          </cell>
          <cell r="L3962">
            <v>2.0100502512562721E-2</v>
          </cell>
          <cell r="M3962" t="str">
            <v>Actif</v>
          </cell>
          <cell r="N3962"/>
          <cell r="O3962" t="str">
            <v>LIQUITEX</v>
          </cell>
          <cell r="P3962" t="str">
            <v>FINE ARTS</v>
          </cell>
          <cell r="Q3962" t="str">
            <v>LX ACRYLIC</v>
          </cell>
          <cell r="R3962" t="str">
            <v>BASICS ACRYLIC</v>
          </cell>
          <cell r="S3962" t="str">
            <v>118ML TUBE</v>
          </cell>
          <cell r="T3962" t="str">
            <v>Série 1</v>
          </cell>
          <cell r="U3962" t="str">
            <v>X0436</v>
          </cell>
          <cell r="V3962" t="str">
            <v>10102100015258</v>
          </cell>
          <cell r="W3962" t="str">
            <v>32139000</v>
          </cell>
          <cell r="X3962" t="str">
            <v>FRANCE</v>
          </cell>
          <cell r="Y3962">
            <v>3</v>
          </cell>
        </row>
        <row r="3963">
          <cell r="A3963" t="str">
            <v>887452049791</v>
          </cell>
          <cell r="B3963" t="str">
            <v>8870053</v>
          </cell>
          <cell r="C3963" t="str">
            <v>LQX BASICS ACRYLIQUE 118ML POURPRE ECLATANT ROW</v>
          </cell>
          <cell r="D3963">
            <v>96</v>
          </cell>
          <cell r="E3963" t="str">
            <v>094376974638</v>
          </cell>
          <cell r="F3963" t="str">
            <v>1046590</v>
          </cell>
          <cell r="G3963" t="str">
            <v>LX BAC 118ML POURPRE ECLAT ROW</v>
          </cell>
          <cell r="H3963" t="str">
            <v>LQX BASICS ACRYLIC COLOUR 118ML BRIL PURPLE ROW</v>
          </cell>
          <cell r="I3963" t="str">
            <v>LX BAC 118ML PUR BRILLIANT ROW SP</v>
          </cell>
          <cell r="J3963">
            <v>3.98</v>
          </cell>
          <cell r="K3963">
            <v>4.0599999999999996</v>
          </cell>
          <cell r="L3963">
            <v>2.0100502512562721E-2</v>
          </cell>
          <cell r="M3963" t="str">
            <v>Actif</v>
          </cell>
          <cell r="N3963"/>
          <cell r="O3963" t="str">
            <v>LIQUITEX</v>
          </cell>
          <cell r="P3963" t="str">
            <v>FINE ARTS</v>
          </cell>
          <cell r="Q3963" t="str">
            <v>LX ACRYLIC</v>
          </cell>
          <cell r="R3963" t="str">
            <v>BASICS ACRYLIC</v>
          </cell>
          <cell r="S3963" t="str">
            <v>118ML TUBE</v>
          </cell>
          <cell r="T3963" t="str">
            <v>Série 1</v>
          </cell>
          <cell r="U3963" t="str">
            <v>X0590</v>
          </cell>
          <cell r="V3963" t="str">
            <v>10102100015258</v>
          </cell>
          <cell r="W3963" t="str">
            <v>32139000</v>
          </cell>
          <cell r="X3963" t="str">
            <v>FRANCE</v>
          </cell>
          <cell r="Y3963">
            <v>3</v>
          </cell>
        </row>
        <row r="3964">
          <cell r="A3964" t="str">
            <v>887452049456</v>
          </cell>
          <cell r="B3964" t="str">
            <v>8870019</v>
          </cell>
          <cell r="C3964" t="str">
            <v>LQX BASICS ACRYLIQUE 118ML POURPRE ROW</v>
          </cell>
          <cell r="D3964">
            <v>96</v>
          </cell>
          <cell r="E3964" t="str">
            <v>094376922387</v>
          </cell>
          <cell r="F3964" t="str">
            <v>1046186</v>
          </cell>
          <cell r="G3964" t="str">
            <v>LX BAC 118ML POURPRE ROW</v>
          </cell>
          <cell r="H3964" t="str">
            <v>LQX BASICS ACRYLIC COLOUR 118ML DIOXAZI PURP ROW</v>
          </cell>
          <cell r="I3964" t="str">
            <v>LX BAC 118ML DIOX PUR ROW      SP</v>
          </cell>
          <cell r="J3964">
            <v>3.98</v>
          </cell>
          <cell r="K3964">
            <v>4.0599999999999996</v>
          </cell>
          <cell r="L3964">
            <v>2.0100502512562721E-2</v>
          </cell>
          <cell r="M3964" t="str">
            <v>Actif</v>
          </cell>
          <cell r="N3964"/>
          <cell r="O3964" t="str">
            <v>LIQUITEX</v>
          </cell>
          <cell r="P3964" t="str">
            <v>FINE ARTS</v>
          </cell>
          <cell r="Q3964" t="str">
            <v>LX ACRYLIC</v>
          </cell>
          <cell r="R3964" t="str">
            <v>BASICS ACRYLIC</v>
          </cell>
          <cell r="S3964" t="str">
            <v>118ML TUBE</v>
          </cell>
          <cell r="T3964" t="str">
            <v>Série 1</v>
          </cell>
          <cell r="U3964" t="str">
            <v>X0186</v>
          </cell>
          <cell r="V3964" t="str">
            <v>10102100015258</v>
          </cell>
          <cell r="W3964" t="str">
            <v>32139000</v>
          </cell>
          <cell r="X3964" t="str">
            <v>FRANCE</v>
          </cell>
          <cell r="Y3964">
            <v>3</v>
          </cell>
        </row>
        <row r="3965">
          <cell r="A3965" t="str">
            <v>887452049722</v>
          </cell>
          <cell r="B3965" t="str">
            <v>8870046</v>
          </cell>
          <cell r="C3965" t="str">
            <v>LQX BASICS ACRYLIQUE 118ML ROSE CL ROW</v>
          </cell>
          <cell r="D3965">
            <v>96</v>
          </cell>
          <cell r="E3965" t="str">
            <v>094376974560</v>
          </cell>
          <cell r="F3965" t="str">
            <v>1046810</v>
          </cell>
          <cell r="G3965" t="str">
            <v>LX BAC 118ML ROSE CL ROW</v>
          </cell>
          <cell r="H3965" t="str">
            <v>LQX BASICS ACRYLIC COLOUR 118ML LGHT PINK ROW</v>
          </cell>
          <cell r="I3965" t="str">
            <v>LX BAC 118ML LT PNK ROW        SP</v>
          </cell>
          <cell r="J3965">
            <v>3.98</v>
          </cell>
          <cell r="K3965">
            <v>4.0599999999999996</v>
          </cell>
          <cell r="L3965">
            <v>2.0100502512562721E-2</v>
          </cell>
          <cell r="M3965" t="str">
            <v>Actif</v>
          </cell>
          <cell r="N3965"/>
          <cell r="O3965" t="str">
            <v>LIQUITEX</v>
          </cell>
          <cell r="P3965" t="str">
            <v>FINE ARTS</v>
          </cell>
          <cell r="Q3965" t="str">
            <v>LX ACRYLIC</v>
          </cell>
          <cell r="R3965" t="str">
            <v>BASICS ACRYLIC</v>
          </cell>
          <cell r="S3965" t="str">
            <v>118ML TUBE</v>
          </cell>
          <cell r="T3965" t="str">
            <v>Série 1</v>
          </cell>
          <cell r="U3965" t="str">
            <v>X0810</v>
          </cell>
          <cell r="V3965" t="str">
            <v>10102100015258</v>
          </cell>
          <cell r="W3965" t="str">
            <v>32139000</v>
          </cell>
          <cell r="X3965" t="str">
            <v>FRANCE</v>
          </cell>
          <cell r="Y3965">
            <v>3</v>
          </cell>
        </row>
        <row r="3966">
          <cell r="A3966" t="str">
            <v>887452050049</v>
          </cell>
          <cell r="B3966" t="str">
            <v>8870078</v>
          </cell>
          <cell r="C3966" t="str">
            <v>LQX BASICS ACRYLIQUE 118ML ROSE ROW</v>
          </cell>
          <cell r="D3966">
            <v>96</v>
          </cell>
          <cell r="E3966" t="str">
            <v>887452031307</v>
          </cell>
          <cell r="F3966" t="str">
            <v>1046048</v>
          </cell>
          <cell r="G3966" t="str">
            <v>LX BAC 118ML ROSE ROW</v>
          </cell>
          <cell r="H3966" t="str">
            <v>LQX BASICS 118ML ROSE PINK ROW</v>
          </cell>
          <cell r="I3966" t="str">
            <v>LX BAC 118ML RSE PNK ROW       SP</v>
          </cell>
          <cell r="J3966">
            <v>3.98</v>
          </cell>
          <cell r="K3966">
            <v>4.0599999999999996</v>
          </cell>
          <cell r="L3966">
            <v>2.0100502512562721E-2</v>
          </cell>
          <cell r="M3966" t="str">
            <v>Actif</v>
          </cell>
          <cell r="N3966"/>
          <cell r="O3966" t="str">
            <v>LIQUITEX</v>
          </cell>
          <cell r="P3966" t="str">
            <v>FINE ARTS</v>
          </cell>
          <cell r="Q3966" t="str">
            <v>LX ACRYLIC</v>
          </cell>
          <cell r="R3966" t="str">
            <v>BASICS ACRYLIC</v>
          </cell>
          <cell r="S3966" t="str">
            <v>118ML TUBE</v>
          </cell>
          <cell r="T3966" t="str">
            <v>Série 1</v>
          </cell>
          <cell r="U3966" t="str">
            <v>X0048</v>
          </cell>
          <cell r="V3966" t="str">
            <v>10102100015258</v>
          </cell>
          <cell r="W3966" t="str">
            <v>32139000</v>
          </cell>
          <cell r="X3966" t="str">
            <v>FRANCE</v>
          </cell>
          <cell r="Y3966">
            <v>3</v>
          </cell>
        </row>
        <row r="3967">
          <cell r="A3967" t="str">
            <v>887452049494</v>
          </cell>
          <cell r="B3967" t="str">
            <v>8870023</v>
          </cell>
          <cell r="C3967" t="str">
            <v>LQX BASICS ACRYLIQUE 118ML ROUGE CADMIUM FONCE IMIT ROW</v>
          </cell>
          <cell r="D3967">
            <v>96</v>
          </cell>
          <cell r="E3967" t="str">
            <v>094376922424</v>
          </cell>
          <cell r="F3967" t="str">
            <v>1046311</v>
          </cell>
          <cell r="G3967" t="str">
            <v>LX BAC 118ML RGE CD FC IMI ROW</v>
          </cell>
          <cell r="H3967" t="str">
            <v>LQX BASICS ACRYLIC COLOUR 118ML CADM RED DEE ROW</v>
          </cell>
          <cell r="I3967" t="str">
            <v>LX BAC 118ML CAD RED DP H ROW  SP</v>
          </cell>
          <cell r="J3967">
            <v>3.98</v>
          </cell>
          <cell r="K3967">
            <v>4.0599999999999996</v>
          </cell>
          <cell r="L3967">
            <v>2.0100502512562721E-2</v>
          </cell>
          <cell r="M3967" t="str">
            <v>Actif</v>
          </cell>
          <cell r="N3967"/>
          <cell r="O3967" t="str">
            <v>LIQUITEX</v>
          </cell>
          <cell r="P3967" t="str">
            <v>FINE ARTS</v>
          </cell>
          <cell r="Q3967" t="str">
            <v>LX ACRYLIC</v>
          </cell>
          <cell r="R3967" t="str">
            <v>BASICS ACRYLIC</v>
          </cell>
          <cell r="S3967" t="str">
            <v>118ML TUBE</v>
          </cell>
          <cell r="T3967" t="str">
            <v>Série 1</v>
          </cell>
          <cell r="U3967" t="str">
            <v>X0311</v>
          </cell>
          <cell r="V3967" t="str">
            <v>10102100015258</v>
          </cell>
          <cell r="W3967" t="str">
            <v>32139000</v>
          </cell>
          <cell r="X3967" t="str">
            <v>FRANCE</v>
          </cell>
          <cell r="Y3967">
            <v>3</v>
          </cell>
        </row>
        <row r="3968">
          <cell r="A3968" t="str">
            <v>887452049418</v>
          </cell>
          <cell r="B3968" t="str">
            <v>8870015</v>
          </cell>
          <cell r="C3968" t="str">
            <v>LQX BASICS ACRYLIQUE 118ML ROUGE CADMIUM MOYEN IMIT ROW</v>
          </cell>
          <cell r="D3968">
            <v>96</v>
          </cell>
          <cell r="E3968" t="str">
            <v>094376922349</v>
          </cell>
          <cell r="F3968" t="str">
            <v>1046151</v>
          </cell>
          <cell r="G3968" t="str">
            <v>LX BAC 118ML RGE CD MO IMI ROW</v>
          </cell>
          <cell r="H3968" t="str">
            <v>LQX BASICS ACRYLIC COLOUR 118ML CADM RED MED ROW</v>
          </cell>
          <cell r="I3968" t="str">
            <v>LX BAC 118ML CAD RED M H ROW   SP</v>
          </cell>
          <cell r="J3968">
            <v>3.98</v>
          </cell>
          <cell r="K3968">
            <v>4.0599999999999996</v>
          </cell>
          <cell r="L3968">
            <v>2.0100502512562721E-2</v>
          </cell>
          <cell r="M3968" t="str">
            <v>Actif</v>
          </cell>
          <cell r="N3968"/>
          <cell r="O3968" t="str">
            <v>LIQUITEX</v>
          </cell>
          <cell r="P3968" t="str">
            <v>FINE ARTS</v>
          </cell>
          <cell r="Q3968" t="str">
            <v>LX ACRYLIC</v>
          </cell>
          <cell r="R3968" t="str">
            <v>BASICS ACRYLIC</v>
          </cell>
          <cell r="S3968" t="str">
            <v>118ML TUBE</v>
          </cell>
          <cell r="T3968" t="str">
            <v>Série 1</v>
          </cell>
          <cell r="U3968" t="str">
            <v>X0151</v>
          </cell>
          <cell r="V3968" t="str">
            <v>10102100015258</v>
          </cell>
          <cell r="W3968" t="str">
            <v>32139000</v>
          </cell>
          <cell r="X3968" t="str">
            <v>FRANCE</v>
          </cell>
          <cell r="Y3968">
            <v>3</v>
          </cell>
        </row>
        <row r="3969">
          <cell r="A3969" t="str">
            <v>887452049609</v>
          </cell>
          <cell r="B3969" t="str">
            <v>8870034</v>
          </cell>
          <cell r="C3969" t="str">
            <v>LQX BASICS ACRYLIQUE 118ML ROUGE DE CADMIUM CLAIR IMIT ROW</v>
          </cell>
          <cell r="D3969">
            <v>96</v>
          </cell>
          <cell r="E3969" t="str">
            <v>094376922530</v>
          </cell>
          <cell r="F3969" t="str">
            <v>1046510</v>
          </cell>
          <cell r="G3969" t="str">
            <v>LX BAC 118ML RGE CAD CL I ROW</v>
          </cell>
          <cell r="H3969" t="str">
            <v>LQX BASICS ACRYLIC COLOUR 118ML CADM RED LIG ROW</v>
          </cell>
          <cell r="I3969" t="str">
            <v>LX BAC 118ML CAD RED LT H ROW  SP</v>
          </cell>
          <cell r="J3969">
            <v>3.98</v>
          </cell>
          <cell r="K3969">
            <v>4.0599999999999996</v>
          </cell>
          <cell r="L3969">
            <v>2.0100502512562721E-2</v>
          </cell>
          <cell r="M3969" t="str">
            <v>Actif</v>
          </cell>
          <cell r="N3969"/>
          <cell r="O3969" t="str">
            <v>LIQUITEX</v>
          </cell>
          <cell r="P3969" t="str">
            <v>FINE ARTS</v>
          </cell>
          <cell r="Q3969" t="str">
            <v>LX ACRYLIC</v>
          </cell>
          <cell r="R3969" t="str">
            <v>BASICS ACRYLIC</v>
          </cell>
          <cell r="S3969" t="str">
            <v>118ML TUBE</v>
          </cell>
          <cell r="T3969" t="str">
            <v>Série 1</v>
          </cell>
          <cell r="U3969" t="str">
            <v>X0510</v>
          </cell>
          <cell r="V3969" t="str">
            <v>10102100015258</v>
          </cell>
          <cell r="W3969" t="str">
            <v>32139000</v>
          </cell>
          <cell r="X3969" t="str">
            <v>FRANCE</v>
          </cell>
          <cell r="Y3969">
            <v>3</v>
          </cell>
        </row>
        <row r="3970">
          <cell r="A3970" t="str">
            <v>887452049548</v>
          </cell>
          <cell r="B3970" t="str">
            <v>8870028</v>
          </cell>
          <cell r="C3970" t="str">
            <v>LQX BASICS ACRYLIQUE 118ML ROUGE DE MARS ROW</v>
          </cell>
          <cell r="D3970">
            <v>96</v>
          </cell>
          <cell r="E3970" t="str">
            <v>094376922479</v>
          </cell>
          <cell r="F3970" t="str">
            <v>1046335</v>
          </cell>
          <cell r="G3970" t="str">
            <v>LX BAC 118ML RGEMARS ROW</v>
          </cell>
          <cell r="H3970" t="str">
            <v>LQX BASICS ACRYLIC COLOUR 118ML RED OXIDE ROW</v>
          </cell>
          <cell r="I3970" t="str">
            <v>LX BAC 118ML RED OXI ROW       SP</v>
          </cell>
          <cell r="J3970">
            <v>3.98</v>
          </cell>
          <cell r="K3970">
            <v>4.0599999999999996</v>
          </cell>
          <cell r="L3970">
            <v>2.0100502512562721E-2</v>
          </cell>
          <cell r="M3970" t="str">
            <v>Actif</v>
          </cell>
          <cell r="N3970"/>
          <cell r="O3970" t="str">
            <v>LIQUITEX</v>
          </cell>
          <cell r="P3970" t="str">
            <v>FINE ARTS</v>
          </cell>
          <cell r="Q3970" t="str">
            <v>LX ACRYLIC</v>
          </cell>
          <cell r="R3970" t="str">
            <v>BASICS ACRYLIC</v>
          </cell>
          <cell r="S3970" t="str">
            <v>118ML TUBE</v>
          </cell>
          <cell r="T3970" t="str">
            <v>Série 1</v>
          </cell>
          <cell r="U3970" t="str">
            <v>X0335</v>
          </cell>
          <cell r="V3970" t="str">
            <v>10102100015258</v>
          </cell>
          <cell r="W3970" t="str">
            <v>32139000</v>
          </cell>
          <cell r="X3970" t="str">
            <v>FRANCE</v>
          </cell>
          <cell r="Y3970">
            <v>3</v>
          </cell>
        </row>
        <row r="3971">
          <cell r="A3971" t="str">
            <v>887452050032</v>
          </cell>
          <cell r="B3971" t="str">
            <v>8870077</v>
          </cell>
          <cell r="C3971" t="str">
            <v>LQX BASICS ACRYLIQUE 118ML ROUGE ORANGE VIF ROW</v>
          </cell>
          <cell r="D3971">
            <v>96</v>
          </cell>
          <cell r="E3971" t="str">
            <v>887452031291</v>
          </cell>
          <cell r="F3971" t="str">
            <v>1046620</v>
          </cell>
          <cell r="G3971" t="str">
            <v>LX BAC 118ML RGE OGE VIF ROW</v>
          </cell>
          <cell r="H3971" t="str">
            <v>LQX BASICS 118ML VIVID RED ORANGE ROW</v>
          </cell>
          <cell r="I3971" t="str">
            <v>LX BAC 118ML VV RED ORA ROW    SP</v>
          </cell>
          <cell r="J3971">
            <v>3.98</v>
          </cell>
          <cell r="K3971">
            <v>4.0599999999999996</v>
          </cell>
          <cell r="L3971">
            <v>2.0100502512562721E-2</v>
          </cell>
          <cell r="M3971" t="str">
            <v>Actif</v>
          </cell>
          <cell r="N3971"/>
          <cell r="O3971" t="str">
            <v>LIQUITEX</v>
          </cell>
          <cell r="P3971" t="str">
            <v>FINE ARTS</v>
          </cell>
          <cell r="Q3971" t="str">
            <v>LX ACRYLIC</v>
          </cell>
          <cell r="R3971" t="str">
            <v>BASICS ACRYLIC</v>
          </cell>
          <cell r="S3971" t="str">
            <v>118ML TUBE</v>
          </cell>
          <cell r="T3971" t="str">
            <v>Série 1</v>
          </cell>
          <cell r="U3971" t="str">
            <v>X0620</v>
          </cell>
          <cell r="V3971" t="str">
            <v>10102100015258</v>
          </cell>
          <cell r="W3971" t="str">
            <v>32139000</v>
          </cell>
          <cell r="X3971" t="str">
            <v>FRANCE</v>
          </cell>
          <cell r="Y3971">
            <v>3</v>
          </cell>
        </row>
        <row r="3972">
          <cell r="A3972" t="str">
            <v>887452049661</v>
          </cell>
          <cell r="B3972" t="str">
            <v>8870040</v>
          </cell>
          <cell r="C3972" t="str">
            <v>LQX BASICS ACRYLIQUE 118ML ROUGE PRIMAIRE ROW</v>
          </cell>
          <cell r="D3972">
            <v>96</v>
          </cell>
          <cell r="E3972" t="str">
            <v>094376931235</v>
          </cell>
          <cell r="F3972" t="str">
            <v>1046415</v>
          </cell>
          <cell r="G3972" t="str">
            <v>LX BAC 118ML RGE PRIM ROW</v>
          </cell>
          <cell r="H3972" t="str">
            <v>LQX BASICS 118ML PRIMARY RED ROW</v>
          </cell>
          <cell r="I3972" t="str">
            <v>LX BAC 118ML PRIM RED ROW      SP</v>
          </cell>
          <cell r="J3972">
            <v>3.98</v>
          </cell>
          <cell r="K3972">
            <v>4.0599999999999996</v>
          </cell>
          <cell r="L3972">
            <v>2.0100502512562721E-2</v>
          </cell>
          <cell r="M3972" t="str">
            <v>Actif</v>
          </cell>
          <cell r="N3972"/>
          <cell r="O3972" t="str">
            <v>LIQUITEX</v>
          </cell>
          <cell r="P3972" t="str">
            <v>FINE ARTS</v>
          </cell>
          <cell r="Q3972" t="str">
            <v>LX ACRYLIC</v>
          </cell>
          <cell r="R3972" t="str">
            <v>BASICS ACRYLIC</v>
          </cell>
          <cell r="S3972" t="str">
            <v>118ML TUBE</v>
          </cell>
          <cell r="T3972" t="str">
            <v>Série 1</v>
          </cell>
          <cell r="U3972" t="str">
            <v>X0415</v>
          </cell>
          <cell r="V3972" t="str">
            <v>10102100015258</v>
          </cell>
          <cell r="W3972" t="str">
            <v>32139000</v>
          </cell>
          <cell r="X3972" t="str">
            <v>FRANCE</v>
          </cell>
          <cell r="Y3972">
            <v>3</v>
          </cell>
        </row>
        <row r="3973">
          <cell r="A3973" t="str">
            <v>887452049876</v>
          </cell>
          <cell r="B3973" t="str">
            <v>8870061</v>
          </cell>
          <cell r="C3973" t="str">
            <v>LQX BASICS ACRYLIQUE 118ML ROUGE PYRROLE ROW</v>
          </cell>
          <cell r="D3973">
            <v>96</v>
          </cell>
          <cell r="E3973" t="str">
            <v>887452031130</v>
          </cell>
          <cell r="F3973" t="str">
            <v>1046321</v>
          </cell>
          <cell r="G3973" t="str">
            <v>LX BAC 118ML RGE PYRROL ROW</v>
          </cell>
          <cell r="H3973" t="str">
            <v>LQX BASICS 118ML PYRROLE RED ROW</v>
          </cell>
          <cell r="I3973" t="str">
            <v>LX BAC 118ML PYR RED ROW       SP</v>
          </cell>
          <cell r="J3973">
            <v>3.98</v>
          </cell>
          <cell r="K3973">
            <v>4.0599999999999996</v>
          </cell>
          <cell r="L3973">
            <v>2.0100502512562721E-2</v>
          </cell>
          <cell r="M3973" t="str">
            <v>Actif</v>
          </cell>
          <cell r="N3973"/>
          <cell r="O3973" t="str">
            <v>LIQUITEX</v>
          </cell>
          <cell r="P3973" t="str">
            <v>FINE ARTS</v>
          </cell>
          <cell r="Q3973" t="str">
            <v>LX ACRYLIC</v>
          </cell>
          <cell r="R3973" t="str">
            <v>BASICS ACRYLIC</v>
          </cell>
          <cell r="S3973" t="str">
            <v>118ML TUBE</v>
          </cell>
          <cell r="T3973" t="str">
            <v>Série 1</v>
          </cell>
          <cell r="U3973" t="str">
            <v>X0321</v>
          </cell>
          <cell r="V3973" t="str">
            <v>10102100015258</v>
          </cell>
          <cell r="W3973" t="str">
            <v>32139000</v>
          </cell>
          <cell r="X3973" t="str">
            <v>FRANCE</v>
          </cell>
          <cell r="Y3973">
            <v>3</v>
          </cell>
        </row>
        <row r="3974">
          <cell r="A3974" t="str">
            <v>887452049869</v>
          </cell>
          <cell r="B3974" t="str">
            <v>8870060</v>
          </cell>
          <cell r="C3974" t="str">
            <v>LQX BASICS ACRYLIQUE 118ML ROUGE TRANSPARENT ROW</v>
          </cell>
          <cell r="D3974">
            <v>96</v>
          </cell>
          <cell r="E3974" t="str">
            <v>887452031123</v>
          </cell>
          <cell r="F3974" t="str">
            <v>1046047</v>
          </cell>
          <cell r="G3974" t="str">
            <v>LX BAC 118ML RGE TRANSP ROW</v>
          </cell>
          <cell r="H3974" t="str">
            <v>LQX BASICS 118ML TRANSPARENT RED ROW</v>
          </cell>
          <cell r="I3974" t="str">
            <v>LX BAC 118ML TRA RED ROW       SP</v>
          </cell>
          <cell r="J3974">
            <v>3.98</v>
          </cell>
          <cell r="K3974">
            <v>4.0599999999999996</v>
          </cell>
          <cell r="L3974">
            <v>2.0100502512562721E-2</v>
          </cell>
          <cell r="M3974" t="str">
            <v>Actif</v>
          </cell>
          <cell r="N3974"/>
          <cell r="O3974" t="str">
            <v>LIQUITEX</v>
          </cell>
          <cell r="P3974" t="str">
            <v>FINE ARTS</v>
          </cell>
          <cell r="Q3974" t="str">
            <v>LX ACRYLIC</v>
          </cell>
          <cell r="R3974" t="str">
            <v>BASICS ACRYLIC</v>
          </cell>
          <cell r="S3974" t="str">
            <v>118ML TUBE</v>
          </cell>
          <cell r="T3974" t="str">
            <v>Série 1</v>
          </cell>
          <cell r="U3974" t="str">
            <v>X0047</v>
          </cell>
          <cell r="V3974" t="str">
            <v>10102100015258</v>
          </cell>
          <cell r="W3974" t="str">
            <v>32139000</v>
          </cell>
          <cell r="X3974" t="str">
            <v>FRANCE</v>
          </cell>
          <cell r="Y3974">
            <v>3</v>
          </cell>
        </row>
        <row r="3975">
          <cell r="A3975" t="str">
            <v>887452049531</v>
          </cell>
          <cell r="B3975" t="str">
            <v>8870027</v>
          </cell>
          <cell r="C3975" t="str">
            <v>LQX BASICS ACRYLIQUE 118ML TERRE DE SIENNE NATURELLE ROW</v>
          </cell>
          <cell r="D3975">
            <v>96</v>
          </cell>
          <cell r="E3975" t="str">
            <v>094376922462</v>
          </cell>
          <cell r="F3975" t="str">
            <v>1046330</v>
          </cell>
          <cell r="G3975" t="str">
            <v>LX BAC 118ML T.S.N. ROW</v>
          </cell>
          <cell r="H3975" t="str">
            <v>LQX BASICS ACRYLIC COLOUR 118ML RAW SIENNA ROW</v>
          </cell>
          <cell r="I3975" t="str">
            <v>LX BAC 118ML RW SIEN ROW       SP</v>
          </cell>
          <cell r="J3975">
            <v>3.98</v>
          </cell>
          <cell r="K3975">
            <v>4.0599999999999996</v>
          </cell>
          <cell r="L3975">
            <v>2.0100502512562721E-2</v>
          </cell>
          <cell r="M3975" t="str">
            <v>Actif</v>
          </cell>
          <cell r="N3975"/>
          <cell r="O3975" t="str">
            <v>LIQUITEX</v>
          </cell>
          <cell r="P3975" t="str">
            <v>FINE ARTS</v>
          </cell>
          <cell r="Q3975" t="str">
            <v>LX ACRYLIC</v>
          </cell>
          <cell r="R3975" t="str">
            <v>BASICS ACRYLIC</v>
          </cell>
          <cell r="S3975" t="str">
            <v>118ML TUBE</v>
          </cell>
          <cell r="T3975" t="str">
            <v>Série 1</v>
          </cell>
          <cell r="U3975" t="str">
            <v>X0330</v>
          </cell>
          <cell r="V3975" t="str">
            <v>10102100015258</v>
          </cell>
          <cell r="W3975" t="str">
            <v>32139000</v>
          </cell>
          <cell r="X3975" t="str">
            <v>FRANCE</v>
          </cell>
          <cell r="Y3975">
            <v>3</v>
          </cell>
        </row>
        <row r="3976">
          <cell r="A3976" t="str">
            <v>887452049401</v>
          </cell>
          <cell r="B3976" t="str">
            <v>8870014</v>
          </cell>
          <cell r="C3976" t="str">
            <v>LQX BASICS ACRYLIQUE 118ML TERRE OMBRE BRULEE ROW</v>
          </cell>
          <cell r="D3976">
            <v>96</v>
          </cell>
          <cell r="E3976" t="str">
            <v>094376922332</v>
          </cell>
          <cell r="F3976" t="str">
            <v>1046128</v>
          </cell>
          <cell r="G3976" t="str">
            <v>LX BAC 118ML TOB ROW</v>
          </cell>
          <cell r="H3976" t="str">
            <v>LQX BASICS ACRYLIC COLOUR 118ML BURNT UMBER ROW</v>
          </cell>
          <cell r="I3976" t="str">
            <v>LX BAC 118ML BRT UMB ROW       SP</v>
          </cell>
          <cell r="J3976">
            <v>3.98</v>
          </cell>
          <cell r="K3976">
            <v>4.0599999999999996</v>
          </cell>
          <cell r="L3976">
            <v>2.0100502512562721E-2</v>
          </cell>
          <cell r="M3976" t="str">
            <v>Actif</v>
          </cell>
          <cell r="N3976"/>
          <cell r="O3976" t="str">
            <v>LIQUITEX</v>
          </cell>
          <cell r="P3976" t="str">
            <v>FINE ARTS</v>
          </cell>
          <cell r="Q3976" t="str">
            <v>LX ACRYLIC</v>
          </cell>
          <cell r="R3976" t="str">
            <v>BASICS ACRYLIC</v>
          </cell>
          <cell r="S3976" t="str">
            <v>118ML TUBE</v>
          </cell>
          <cell r="T3976" t="str">
            <v>Série 1</v>
          </cell>
          <cell r="U3976" t="str">
            <v>X0128</v>
          </cell>
          <cell r="V3976" t="str">
            <v>10102100015258</v>
          </cell>
          <cell r="W3976" t="str">
            <v>32139000</v>
          </cell>
          <cell r="X3976" t="str">
            <v>FRANCE</v>
          </cell>
          <cell r="Y3976">
            <v>3</v>
          </cell>
        </row>
        <row r="3977">
          <cell r="A3977" t="str">
            <v>887452049715</v>
          </cell>
          <cell r="B3977" t="str">
            <v>8870045</v>
          </cell>
          <cell r="C3977" t="str">
            <v>LQX BASICS ACRYLIQUE 118ML TERRE OMBRE NATURELLE ROW</v>
          </cell>
          <cell r="D3977">
            <v>96</v>
          </cell>
          <cell r="E3977" t="str">
            <v>094376933109</v>
          </cell>
          <cell r="F3977" t="str">
            <v>1046331</v>
          </cell>
          <cell r="G3977" t="str">
            <v>LX BAC 118ML T O N ROW</v>
          </cell>
          <cell r="H3977" t="str">
            <v>LQX BASICS ACRYLIC COLOUR 118ML RAW UMBER ROW</v>
          </cell>
          <cell r="I3977" t="str">
            <v>LX BAC 118ML RW UMB ROW        SP</v>
          </cell>
          <cell r="J3977">
            <v>3.98</v>
          </cell>
          <cell r="K3977">
            <v>4.0599999999999996</v>
          </cell>
          <cell r="L3977">
            <v>2.0100502512562721E-2</v>
          </cell>
          <cell r="M3977" t="str">
            <v>Actif</v>
          </cell>
          <cell r="N3977"/>
          <cell r="O3977" t="str">
            <v>LIQUITEX</v>
          </cell>
          <cell r="P3977" t="str">
            <v>FINE ARTS</v>
          </cell>
          <cell r="Q3977" t="str">
            <v>LX ACRYLIC</v>
          </cell>
          <cell r="R3977" t="str">
            <v>BASICS ACRYLIC</v>
          </cell>
          <cell r="S3977" t="str">
            <v>118ML TUBE</v>
          </cell>
          <cell r="T3977" t="str">
            <v>Série 1</v>
          </cell>
          <cell r="U3977" t="str">
            <v>X0331</v>
          </cell>
          <cell r="V3977" t="str">
            <v>10102100015258</v>
          </cell>
          <cell r="W3977" t="str">
            <v>32139000</v>
          </cell>
          <cell r="X3977" t="str">
            <v>FRANCE</v>
          </cell>
          <cell r="Y3977">
            <v>3</v>
          </cell>
        </row>
        <row r="3978">
          <cell r="A3978" t="str">
            <v>887452049395</v>
          </cell>
          <cell r="B3978" t="str">
            <v>8870013</v>
          </cell>
          <cell r="C3978" t="str">
            <v>LQX BASICS ACRYLIQUE 118ML TERRE SIENNE BRULEE ROW</v>
          </cell>
          <cell r="D3978">
            <v>96</v>
          </cell>
          <cell r="E3978" t="str">
            <v>094376922325</v>
          </cell>
          <cell r="F3978" t="str">
            <v>1046127</v>
          </cell>
          <cell r="G3978" t="str">
            <v>LX BAC 118ML TSB ROW</v>
          </cell>
          <cell r="H3978" t="str">
            <v>LQX BASICS ACRYLIC COLOUR 118ML BURNT SIENNA ROW</v>
          </cell>
          <cell r="I3978" t="str">
            <v>LX BAC 118ML BRT SIENA ROW     SP</v>
          </cell>
          <cell r="J3978">
            <v>3.98</v>
          </cell>
          <cell r="K3978">
            <v>4.0599999999999996</v>
          </cell>
          <cell r="L3978">
            <v>2.0100502512562721E-2</v>
          </cell>
          <cell r="M3978" t="str">
            <v>Actif</v>
          </cell>
          <cell r="N3978"/>
          <cell r="O3978" t="str">
            <v>LIQUITEX</v>
          </cell>
          <cell r="P3978" t="str">
            <v>FINE ARTS</v>
          </cell>
          <cell r="Q3978" t="str">
            <v>LX ACRYLIC</v>
          </cell>
          <cell r="R3978" t="str">
            <v>BASICS ACRYLIC</v>
          </cell>
          <cell r="S3978" t="str">
            <v>118ML TUBE</v>
          </cell>
          <cell r="T3978" t="str">
            <v>Série 1</v>
          </cell>
          <cell r="U3978" t="str">
            <v>X0127</v>
          </cell>
          <cell r="V3978" t="str">
            <v>10102100015258</v>
          </cell>
          <cell r="W3978" t="str">
            <v>32139000</v>
          </cell>
          <cell r="X3978" t="str">
            <v>FRANCE</v>
          </cell>
          <cell r="Y3978">
            <v>3</v>
          </cell>
        </row>
        <row r="3979">
          <cell r="A3979" t="str">
            <v>887452049814</v>
          </cell>
          <cell r="B3979" t="str">
            <v>8870055</v>
          </cell>
          <cell r="C3979" t="str">
            <v>LQX BASICS ACRYLIQUE 118ML TITANE ECRU ROW</v>
          </cell>
          <cell r="D3979">
            <v>96</v>
          </cell>
          <cell r="E3979" t="str">
            <v>094376974652</v>
          </cell>
          <cell r="F3979" t="str">
            <v>1046434</v>
          </cell>
          <cell r="G3979" t="str">
            <v>LX BAC 118ML TITANE ECRU ROW</v>
          </cell>
          <cell r="H3979" t="str">
            <v>LQX BASICS ACRYLIC COLOUR 118ML UNB. TITANIUM ROW</v>
          </cell>
          <cell r="I3979" t="str">
            <v>LX BAC 118ML UNBLCHED TITA ROW SP</v>
          </cell>
          <cell r="J3979">
            <v>3.98</v>
          </cell>
          <cell r="K3979">
            <v>4.0599999999999996</v>
          </cell>
          <cell r="L3979">
            <v>2.0100502512562721E-2</v>
          </cell>
          <cell r="M3979" t="str">
            <v>Actif</v>
          </cell>
          <cell r="N3979"/>
          <cell r="O3979" t="str">
            <v>LIQUITEX</v>
          </cell>
          <cell r="P3979" t="str">
            <v>FINE ARTS</v>
          </cell>
          <cell r="Q3979" t="str">
            <v>LX ACRYLIC</v>
          </cell>
          <cell r="R3979" t="str">
            <v>BASICS ACRYLIC</v>
          </cell>
          <cell r="S3979" t="str">
            <v>118ML TUBE</v>
          </cell>
          <cell r="T3979" t="str">
            <v>Série 1</v>
          </cell>
          <cell r="U3979" t="str">
            <v>X0434</v>
          </cell>
          <cell r="V3979" t="str">
            <v>10102100015258</v>
          </cell>
          <cell r="W3979" t="str">
            <v>32139000</v>
          </cell>
          <cell r="X3979" t="str">
            <v>FRANCE</v>
          </cell>
          <cell r="Y3979">
            <v>3</v>
          </cell>
        </row>
        <row r="3980">
          <cell r="A3980" t="str">
            <v>887452049890</v>
          </cell>
          <cell r="B3980" t="str">
            <v>8870063</v>
          </cell>
          <cell r="C3980" t="str">
            <v>LQX BASICS ACRYLIQUE 118ML VERT CITRON ROW</v>
          </cell>
          <cell r="D3980">
            <v>96</v>
          </cell>
          <cell r="E3980" t="str">
            <v>887452031154</v>
          </cell>
          <cell r="F3980" t="str">
            <v>1046222</v>
          </cell>
          <cell r="G3980" t="str">
            <v>LX BAC 118ML VERT CITRON ROW</v>
          </cell>
          <cell r="H3980" t="str">
            <v>LQX BASICS 118ML LIME GREEN ROW</v>
          </cell>
          <cell r="I3980" t="str">
            <v>LX BAC 118ML LME GRE ROW       SP</v>
          </cell>
          <cell r="J3980">
            <v>3.98</v>
          </cell>
          <cell r="K3980">
            <v>4.0599999999999996</v>
          </cell>
          <cell r="L3980">
            <v>2.0100502512562721E-2</v>
          </cell>
          <cell r="M3980" t="str">
            <v>Actif</v>
          </cell>
          <cell r="N3980"/>
          <cell r="O3980" t="str">
            <v>LIQUITEX</v>
          </cell>
          <cell r="P3980" t="str">
            <v>FINE ARTS</v>
          </cell>
          <cell r="Q3980" t="str">
            <v>LX ACRYLIC</v>
          </cell>
          <cell r="R3980" t="str">
            <v>BASICS ACRYLIC</v>
          </cell>
          <cell r="S3980" t="str">
            <v>118ML TUBE</v>
          </cell>
          <cell r="T3980" t="str">
            <v>Série 1</v>
          </cell>
          <cell r="U3980" t="str">
            <v>X0222</v>
          </cell>
          <cell r="V3980" t="str">
            <v>10102100015258</v>
          </cell>
          <cell r="W3980" t="str">
            <v>32139000</v>
          </cell>
          <cell r="X3980" t="str">
            <v>FRANCE</v>
          </cell>
          <cell r="Y3980">
            <v>3</v>
          </cell>
        </row>
        <row r="3981">
          <cell r="A3981" t="str">
            <v>887452049708</v>
          </cell>
          <cell r="B3981" t="str">
            <v>8870044</v>
          </cell>
          <cell r="C3981" t="str">
            <v>LQX BASICS ACRYLIQUE 118ML VERT DE HOOKER ROW</v>
          </cell>
          <cell r="D3981">
            <v>96</v>
          </cell>
          <cell r="E3981" t="str">
            <v>094376933093</v>
          </cell>
          <cell r="F3981" t="str">
            <v>1046224</v>
          </cell>
          <cell r="G3981" t="str">
            <v>LX BAC 118ML VERT HOOKER ROW</v>
          </cell>
          <cell r="H3981" t="str">
            <v>LQX BASICS ACRYLIC COLOUR 118ML HOOKER'S GREE ROW</v>
          </cell>
          <cell r="I3981" t="str">
            <v>LX BAC 118ML HKR GRE PER H ROW SP</v>
          </cell>
          <cell r="J3981">
            <v>3.98</v>
          </cell>
          <cell r="K3981">
            <v>4.0599999999999996</v>
          </cell>
          <cell r="L3981">
            <v>2.0100502512562721E-2</v>
          </cell>
          <cell r="M3981" t="str">
            <v>Actif</v>
          </cell>
          <cell r="N3981"/>
          <cell r="O3981" t="str">
            <v>LIQUITEX</v>
          </cell>
          <cell r="P3981" t="str">
            <v>FINE ARTS</v>
          </cell>
          <cell r="Q3981" t="str">
            <v>LX ACRYLIC</v>
          </cell>
          <cell r="R3981" t="str">
            <v>BASICS ACRYLIC</v>
          </cell>
          <cell r="S3981" t="str">
            <v>118ML TUBE</v>
          </cell>
          <cell r="T3981" t="str">
            <v>Série 1</v>
          </cell>
          <cell r="U3981" t="str">
            <v>X0224</v>
          </cell>
          <cell r="V3981" t="str">
            <v>10102100015258</v>
          </cell>
          <cell r="W3981" t="str">
            <v>32139000</v>
          </cell>
          <cell r="X3981" t="str">
            <v>FRANCE</v>
          </cell>
          <cell r="Y3981">
            <v>3</v>
          </cell>
        </row>
        <row r="3982">
          <cell r="A3982" t="str">
            <v>887452049623</v>
          </cell>
          <cell r="B3982" t="str">
            <v>8870036</v>
          </cell>
          <cell r="C3982" t="str">
            <v>LQX BASICS ACRYLIQUE 118ML VERT D'EAU ECLATANT ROW</v>
          </cell>
          <cell r="D3982">
            <v>96</v>
          </cell>
          <cell r="E3982" t="str">
            <v>094376922554</v>
          </cell>
          <cell r="F3982" t="str">
            <v>1046660</v>
          </cell>
          <cell r="G3982" t="str">
            <v>LX BAC 118ML VERT EAU ECL ROW</v>
          </cell>
          <cell r="H3982" t="str">
            <v>LQX BASICS ACRYLIC COLOUR 118ML BRIGHT AQUA ROW</v>
          </cell>
          <cell r="I3982" t="str">
            <v>LX BAC 118ML AQU GRE BT ROW    SP</v>
          </cell>
          <cell r="J3982">
            <v>3.98</v>
          </cell>
          <cell r="K3982">
            <v>4.0599999999999996</v>
          </cell>
          <cell r="L3982">
            <v>2.0100502512562721E-2</v>
          </cell>
          <cell r="M3982" t="str">
            <v>Actif</v>
          </cell>
          <cell r="N3982"/>
          <cell r="O3982" t="str">
            <v>LIQUITEX</v>
          </cell>
          <cell r="P3982" t="str">
            <v>FINE ARTS</v>
          </cell>
          <cell r="Q3982" t="str">
            <v>LX ACRYLIC</v>
          </cell>
          <cell r="R3982" t="str">
            <v>BASICS ACRYLIC</v>
          </cell>
          <cell r="S3982" t="str">
            <v>118ML TUBE</v>
          </cell>
          <cell r="T3982" t="str">
            <v>Série 1</v>
          </cell>
          <cell r="U3982" t="str">
            <v>X0660</v>
          </cell>
          <cell r="V3982" t="str">
            <v>10102100015258</v>
          </cell>
          <cell r="W3982" t="str">
            <v>32139000</v>
          </cell>
          <cell r="X3982" t="str">
            <v>FRANCE</v>
          </cell>
          <cell r="Y3982">
            <v>3</v>
          </cell>
        </row>
        <row r="3983">
          <cell r="A3983" t="str">
            <v>887452049500</v>
          </cell>
          <cell r="B3983" t="str">
            <v>8870024</v>
          </cell>
          <cell r="C3983" t="str">
            <v>LQX BASICS ACRYLIQUE 118ML VERT FIXE CLAIR ROW</v>
          </cell>
          <cell r="D3983">
            <v>96</v>
          </cell>
          <cell r="E3983" t="str">
            <v>094376922431</v>
          </cell>
          <cell r="F3983" t="str">
            <v>1046312</v>
          </cell>
          <cell r="G3983" t="str">
            <v>LX BAC 118ML VERT FIXE CL ROW</v>
          </cell>
          <cell r="H3983" t="str">
            <v>LQX BASICS ACRYLIC COLOUR 118ML LIGHT GREEN ROW</v>
          </cell>
          <cell r="I3983" t="str">
            <v>LX BAC 118ML GRE LT PER ROW    SP</v>
          </cell>
          <cell r="J3983">
            <v>3.98</v>
          </cell>
          <cell r="K3983">
            <v>4.0599999999999996</v>
          </cell>
          <cell r="L3983">
            <v>2.0100502512562721E-2</v>
          </cell>
          <cell r="M3983" t="str">
            <v>Actif</v>
          </cell>
          <cell r="N3983"/>
          <cell r="O3983" t="str">
            <v>LIQUITEX</v>
          </cell>
          <cell r="P3983" t="str">
            <v>FINE ARTS</v>
          </cell>
          <cell r="Q3983" t="str">
            <v>LX ACRYLIC</v>
          </cell>
          <cell r="R3983" t="str">
            <v>BASICS ACRYLIC</v>
          </cell>
          <cell r="S3983" t="str">
            <v>118ML TUBE</v>
          </cell>
          <cell r="T3983" t="str">
            <v>Série 1</v>
          </cell>
          <cell r="U3983" t="str">
            <v>X0312</v>
          </cell>
          <cell r="V3983" t="str">
            <v>10102100015258</v>
          </cell>
          <cell r="W3983" t="str">
            <v>32139000</v>
          </cell>
          <cell r="X3983" t="str">
            <v>FRANCE</v>
          </cell>
          <cell r="Y3983">
            <v>3</v>
          </cell>
        </row>
        <row r="3984">
          <cell r="A3984" t="str">
            <v>887452049555</v>
          </cell>
          <cell r="B3984" t="str">
            <v>8870029</v>
          </cell>
          <cell r="C3984" t="str">
            <v>LQX BASICS ACRYLIQUE 118ML VERT FONCE PERMANENT ROW</v>
          </cell>
          <cell r="D3984">
            <v>96</v>
          </cell>
          <cell r="E3984" t="str">
            <v>094376922486</v>
          </cell>
          <cell r="F3984" t="str">
            <v>1046350</v>
          </cell>
          <cell r="G3984" t="str">
            <v>LX BAC 118ML VERT FC PERM ROW</v>
          </cell>
          <cell r="H3984" t="str">
            <v>LQX BASICS ACRYLIC COLOUR 118ML GREEN DEEP ROW</v>
          </cell>
          <cell r="I3984" t="str">
            <v>LX BAC 118ML GRE DP PER ROW    SP</v>
          </cell>
          <cell r="J3984">
            <v>3.98</v>
          </cell>
          <cell r="K3984">
            <v>4.0599999999999996</v>
          </cell>
          <cell r="L3984">
            <v>2.0100502512562721E-2</v>
          </cell>
          <cell r="M3984" t="str">
            <v>Actif</v>
          </cell>
          <cell r="N3984"/>
          <cell r="O3984" t="str">
            <v>LIQUITEX</v>
          </cell>
          <cell r="P3984" t="str">
            <v>FINE ARTS</v>
          </cell>
          <cell r="Q3984" t="str">
            <v>LX ACRYLIC</v>
          </cell>
          <cell r="R3984" t="str">
            <v>BASICS ACRYLIC</v>
          </cell>
          <cell r="S3984" t="str">
            <v>118ML TUBE</v>
          </cell>
          <cell r="T3984" t="str">
            <v>Série 1</v>
          </cell>
          <cell r="U3984" t="str">
            <v>X0350</v>
          </cell>
          <cell r="V3984" t="str">
            <v>10102100015258</v>
          </cell>
          <cell r="W3984" t="str">
            <v>32139000</v>
          </cell>
          <cell r="X3984" t="str">
            <v>FRANCE</v>
          </cell>
          <cell r="Y3984">
            <v>3</v>
          </cell>
        </row>
        <row r="3985">
          <cell r="A3985" t="str">
            <v>887452050056</v>
          </cell>
          <cell r="B3985" t="str">
            <v>8870079</v>
          </cell>
          <cell r="C3985" t="str">
            <v>LQX BASICS ACRYLIQUE 118ML VERT GRIS ROW</v>
          </cell>
          <cell r="D3985">
            <v>96</v>
          </cell>
          <cell r="E3985" t="str">
            <v>887452031314</v>
          </cell>
          <cell r="F3985" t="str">
            <v>1046205</v>
          </cell>
          <cell r="G3985" t="str">
            <v>LX BAC 118ML VERT GRIS ROW</v>
          </cell>
          <cell r="H3985" t="str">
            <v>LQX BASICS 118ML GREEN GREY ROW</v>
          </cell>
          <cell r="I3985" t="str">
            <v>LX BAC 118ML GRE GRY ROW       SP</v>
          </cell>
          <cell r="J3985">
            <v>3.98</v>
          </cell>
          <cell r="K3985">
            <v>4.0599999999999996</v>
          </cell>
          <cell r="L3985">
            <v>2.0100502512562721E-2</v>
          </cell>
          <cell r="M3985" t="str">
            <v>Actif</v>
          </cell>
          <cell r="N3985"/>
          <cell r="O3985" t="str">
            <v>LIQUITEX</v>
          </cell>
          <cell r="P3985" t="str">
            <v>FINE ARTS</v>
          </cell>
          <cell r="Q3985" t="str">
            <v>LX ACRYLIC</v>
          </cell>
          <cell r="R3985" t="str">
            <v>BASICS ACRYLIC</v>
          </cell>
          <cell r="S3985" t="str">
            <v>118ML TUBE</v>
          </cell>
          <cell r="T3985" t="str">
            <v>Série 1</v>
          </cell>
          <cell r="U3985" t="str">
            <v>X0205</v>
          </cell>
          <cell r="V3985" t="str">
            <v>10102100015258</v>
          </cell>
          <cell r="W3985" t="str">
            <v>32139000</v>
          </cell>
          <cell r="X3985" t="str">
            <v>FRANCE</v>
          </cell>
          <cell r="Y3985">
            <v>3</v>
          </cell>
        </row>
        <row r="3986">
          <cell r="A3986" t="str">
            <v>887452049760</v>
          </cell>
          <cell r="B3986" t="str">
            <v>8870050</v>
          </cell>
          <cell r="C3986" t="str">
            <v>LQX BASICS ACRYLIQUE 118ML VERT JAUNE ECLATANT ROW</v>
          </cell>
          <cell r="D3986">
            <v>96</v>
          </cell>
          <cell r="E3986" t="str">
            <v>094376974607</v>
          </cell>
          <cell r="F3986" t="str">
            <v>1046840</v>
          </cell>
          <cell r="G3986" t="str">
            <v>LX BAC 118ML VER JNE ECLAT ROW</v>
          </cell>
          <cell r="H3986" t="str">
            <v>LQX BASICS ACRYLIC COLOUR 118ML BRIL YEL GREE ROW</v>
          </cell>
          <cell r="I3986" t="str">
            <v>LX BAC 118ML YEL GRE BRIL ROW  SP</v>
          </cell>
          <cell r="J3986">
            <v>3.98</v>
          </cell>
          <cell r="K3986">
            <v>4.0599999999999996</v>
          </cell>
          <cell r="L3986">
            <v>2.0100502512562721E-2</v>
          </cell>
          <cell r="M3986" t="str">
            <v>Actif</v>
          </cell>
          <cell r="N3986"/>
          <cell r="O3986" t="str">
            <v>LIQUITEX</v>
          </cell>
          <cell r="P3986" t="str">
            <v>FINE ARTS</v>
          </cell>
          <cell r="Q3986" t="str">
            <v>LX ACRYLIC</v>
          </cell>
          <cell r="R3986" t="str">
            <v>BASICS ACRYLIC</v>
          </cell>
          <cell r="S3986" t="str">
            <v>118ML TUBE</v>
          </cell>
          <cell r="T3986" t="str">
            <v>Série 1</v>
          </cell>
          <cell r="U3986" t="str">
            <v>X0840</v>
          </cell>
          <cell r="V3986" t="str">
            <v>10102100015258</v>
          </cell>
          <cell r="W3986" t="str">
            <v>32139000</v>
          </cell>
          <cell r="X3986" t="str">
            <v>FRANCE</v>
          </cell>
          <cell r="Y3986">
            <v>3</v>
          </cell>
        </row>
        <row r="3987">
          <cell r="A3987" t="str">
            <v>887452049906</v>
          </cell>
          <cell r="B3987" t="str">
            <v>8870064</v>
          </cell>
          <cell r="C3987" t="str">
            <v>LQX BASICS ACRYLIQUE 118ML VERT OLIVE CLAIR ROW</v>
          </cell>
          <cell r="D3987">
            <v>96</v>
          </cell>
          <cell r="E3987" t="str">
            <v>887452031161</v>
          </cell>
          <cell r="F3987" t="str">
            <v>1046218</v>
          </cell>
          <cell r="G3987" t="str">
            <v>LX BAC 118ML VERT OL CL ROW</v>
          </cell>
          <cell r="H3987" t="str">
            <v>LQX BASICS 118ML LIGHT OLIVE GREEN ROW</v>
          </cell>
          <cell r="I3987" t="str">
            <v>LX BAC 118ML LT OLV GRE ROW    SP</v>
          </cell>
          <cell r="J3987">
            <v>3.98</v>
          </cell>
          <cell r="K3987">
            <v>4.0599999999999996</v>
          </cell>
          <cell r="L3987">
            <v>2.0100502512562721E-2</v>
          </cell>
          <cell r="M3987" t="str">
            <v>Actif</v>
          </cell>
          <cell r="N3987"/>
          <cell r="O3987" t="str">
            <v>LIQUITEX</v>
          </cell>
          <cell r="P3987" t="str">
            <v>FINE ARTS</v>
          </cell>
          <cell r="Q3987" t="str">
            <v>LX ACRYLIC</v>
          </cell>
          <cell r="R3987" t="str">
            <v>BASICS ACRYLIC</v>
          </cell>
          <cell r="S3987" t="str">
            <v>118ML TUBE</v>
          </cell>
          <cell r="T3987" t="str">
            <v>Série 1</v>
          </cell>
          <cell r="U3987" t="str">
            <v>X0218</v>
          </cell>
          <cell r="V3987" t="str">
            <v>10102100015258</v>
          </cell>
          <cell r="W3987" t="str">
            <v>32139000</v>
          </cell>
          <cell r="X3987" t="str">
            <v>FRANCE</v>
          </cell>
          <cell r="Y3987">
            <v>3</v>
          </cell>
        </row>
        <row r="3988">
          <cell r="A3988" t="str">
            <v>887452049524</v>
          </cell>
          <cell r="B3988" t="str">
            <v>8870026</v>
          </cell>
          <cell r="C3988" t="str">
            <v>LQX BASICS ACRYLIQUE 118ML VERT PHTALOCYANINE ROW</v>
          </cell>
          <cell r="D3988">
            <v>96</v>
          </cell>
          <cell r="E3988" t="str">
            <v>094376922455</v>
          </cell>
          <cell r="F3988" t="str">
            <v>1046317</v>
          </cell>
          <cell r="G3988" t="str">
            <v>LX BAC 118ML VERT PHTALO ROW</v>
          </cell>
          <cell r="H3988" t="str">
            <v>LQX BASICS ACRYLIC COLOUR 118ML PHTHALO GREE ROW</v>
          </cell>
          <cell r="I3988" t="str">
            <v>LX BAC 118ML PHTLO GRE ROW     SP</v>
          </cell>
          <cell r="J3988">
            <v>3.98</v>
          </cell>
          <cell r="K3988">
            <v>4.0599999999999996</v>
          </cell>
          <cell r="L3988">
            <v>2.0100502512562721E-2</v>
          </cell>
          <cell r="M3988" t="str">
            <v>Actif</v>
          </cell>
          <cell r="N3988"/>
          <cell r="O3988" t="str">
            <v>LIQUITEX</v>
          </cell>
          <cell r="P3988" t="str">
            <v>FINE ARTS</v>
          </cell>
          <cell r="Q3988" t="str">
            <v>LX ACRYLIC</v>
          </cell>
          <cell r="R3988" t="str">
            <v>BASICS ACRYLIC</v>
          </cell>
          <cell r="S3988" t="str">
            <v>118ML TUBE</v>
          </cell>
          <cell r="T3988" t="str">
            <v>Série 1</v>
          </cell>
          <cell r="U3988" t="str">
            <v>X0317</v>
          </cell>
          <cell r="V3988" t="str">
            <v>10102100015258</v>
          </cell>
          <cell r="W3988" t="str">
            <v>32139000</v>
          </cell>
          <cell r="X3988" t="str">
            <v>FRANCE</v>
          </cell>
          <cell r="Y3988">
            <v>3</v>
          </cell>
        </row>
        <row r="3989">
          <cell r="A3989" t="str">
            <v>887452049371</v>
          </cell>
          <cell r="B3989" t="str">
            <v>8870011</v>
          </cell>
          <cell r="C3989" t="str">
            <v>LQX BASICS ACRYLIQUE 118ML VIOLET FONCE ROW</v>
          </cell>
          <cell r="D3989">
            <v>96</v>
          </cell>
          <cell r="E3989" t="str">
            <v>094376922301</v>
          </cell>
          <cell r="F3989" t="str">
            <v>1046115</v>
          </cell>
          <cell r="G3989" t="str">
            <v>LX BAC 118ML VIOLET FC ROW</v>
          </cell>
          <cell r="H3989" t="str">
            <v>LQX BASICS ACRYLIC COLOUR 118ML DEEP VIOLET ROW</v>
          </cell>
          <cell r="I3989" t="str">
            <v>LX BAC 118ML VLT BL ROW        SP</v>
          </cell>
          <cell r="J3989">
            <v>3.98</v>
          </cell>
          <cell r="K3989">
            <v>4.0599999999999996</v>
          </cell>
          <cell r="L3989">
            <v>2.0100502512562721E-2</v>
          </cell>
          <cell r="M3989" t="str">
            <v>Actif</v>
          </cell>
          <cell r="N3989"/>
          <cell r="O3989" t="str">
            <v>LIQUITEX</v>
          </cell>
          <cell r="P3989" t="str">
            <v>FINE ARTS</v>
          </cell>
          <cell r="Q3989" t="str">
            <v>LX ACRYLIC</v>
          </cell>
          <cell r="R3989" t="str">
            <v>BASICS ACRYLIC</v>
          </cell>
          <cell r="S3989" t="str">
            <v>118ML TUBE</v>
          </cell>
          <cell r="T3989" t="str">
            <v>Série 1</v>
          </cell>
          <cell r="U3989" t="str">
            <v>X0115</v>
          </cell>
          <cell r="V3989" t="str">
            <v>10102100015258</v>
          </cell>
          <cell r="W3989" t="str">
            <v>32139000</v>
          </cell>
          <cell r="X3989" t="str">
            <v>FRANCE</v>
          </cell>
          <cell r="Y3989">
            <v>3</v>
          </cell>
        </row>
        <row r="3990">
          <cell r="A3990" t="str">
            <v>887452049784</v>
          </cell>
          <cell r="B3990" t="str">
            <v>8870052</v>
          </cell>
          <cell r="C3990" t="str">
            <v>LQX BASICS ACRYLIQUE 118ML VIOLET POURPRE CLAIR ROW</v>
          </cell>
          <cell r="D3990">
            <v>96</v>
          </cell>
          <cell r="E3990" t="str">
            <v>094376974621</v>
          </cell>
          <cell r="F3990" t="str">
            <v>1046680</v>
          </cell>
          <cell r="G3990" t="str">
            <v>LX BAC 118ML VIO POURP CL ROW</v>
          </cell>
          <cell r="H3990" t="str">
            <v>LQX BASICS ACRYLIC COLOUR 118ML LIGHT BLUE VI ROW</v>
          </cell>
          <cell r="I3990" t="str">
            <v>LX BAC 118ML BL VLT LT ROW     SP</v>
          </cell>
          <cell r="J3990">
            <v>3.98</v>
          </cell>
          <cell r="K3990">
            <v>4.0599999999999996</v>
          </cell>
          <cell r="L3990">
            <v>2.0100502512562721E-2</v>
          </cell>
          <cell r="M3990" t="str">
            <v>Actif</v>
          </cell>
          <cell r="N3990"/>
          <cell r="O3990" t="str">
            <v>LIQUITEX</v>
          </cell>
          <cell r="P3990" t="str">
            <v>FINE ARTS</v>
          </cell>
          <cell r="Q3990" t="str">
            <v>LX ACRYLIC</v>
          </cell>
          <cell r="R3990" t="str">
            <v>BASICS ACRYLIC</v>
          </cell>
          <cell r="S3990" t="str">
            <v>118ML TUBE</v>
          </cell>
          <cell r="T3990" t="str">
            <v>Série 1</v>
          </cell>
          <cell r="U3990" t="str">
            <v>X0680</v>
          </cell>
          <cell r="V3990" t="str">
            <v>10102100015258</v>
          </cell>
          <cell r="W3990" t="str">
            <v>32139000</v>
          </cell>
          <cell r="X3990" t="str">
            <v>FRANCE</v>
          </cell>
          <cell r="Y3990">
            <v>3</v>
          </cell>
        </row>
        <row r="3991">
          <cell r="A3991" t="str">
            <v>887452049807</v>
          </cell>
          <cell r="B3991" t="str">
            <v>8870054</v>
          </cell>
          <cell r="C3991" t="str">
            <v>LQX BASICS ACRYLIQUE 118ML VIOLET PRISMATIQUE ROW</v>
          </cell>
          <cell r="D3991">
            <v>96</v>
          </cell>
          <cell r="E3991" t="str">
            <v>094376974645</v>
          </cell>
          <cell r="F3991" t="str">
            <v>1046391</v>
          </cell>
          <cell r="G3991" t="str">
            <v>LX BAC 118ML VIO PRISM ROW</v>
          </cell>
          <cell r="H3991" t="str">
            <v>LQX BASICS ACRYLIC COLOUR 118ML PRISM VIOLET ROW</v>
          </cell>
          <cell r="I3991" t="str">
            <v>LX BAC 118ML VLT PRISM ROW     SP</v>
          </cell>
          <cell r="J3991">
            <v>3.98</v>
          </cell>
          <cell r="K3991">
            <v>4.0599999999999996</v>
          </cell>
          <cell r="L3991">
            <v>2.0100502512562721E-2</v>
          </cell>
          <cell r="M3991" t="str">
            <v>Actif</v>
          </cell>
          <cell r="N3991"/>
          <cell r="O3991" t="str">
            <v>LIQUITEX</v>
          </cell>
          <cell r="P3991" t="str">
            <v>FINE ARTS</v>
          </cell>
          <cell r="Q3991" t="str">
            <v>LX ACRYLIC</v>
          </cell>
          <cell r="R3991" t="str">
            <v>BASICS ACRYLIC</v>
          </cell>
          <cell r="S3991" t="str">
            <v>118ML TUBE</v>
          </cell>
          <cell r="T3991" t="str">
            <v>Série 1</v>
          </cell>
          <cell r="U3991" t="str">
            <v>X0391</v>
          </cell>
          <cell r="V3991" t="str">
            <v>10102100015258</v>
          </cell>
          <cell r="W3991" t="str">
            <v>32139000</v>
          </cell>
          <cell r="X3991" t="str">
            <v>FRANCE</v>
          </cell>
          <cell r="Y3991">
            <v>3</v>
          </cell>
        </row>
        <row r="3992">
          <cell r="A3992" t="str">
            <v>887452049470</v>
          </cell>
          <cell r="B3992" t="str">
            <v>8870021</v>
          </cell>
          <cell r="C3992" t="str">
            <v>LQX BASICS ACRYLIQUE 118ML ARGENT ROW</v>
          </cell>
          <cell r="D3992">
            <v>96</v>
          </cell>
          <cell r="E3992" t="str">
            <v>094376922400</v>
          </cell>
          <cell r="F3992" t="str">
            <v>1046236</v>
          </cell>
          <cell r="G3992" t="str">
            <v>LX BAC 118ML ARGENT ROW</v>
          </cell>
          <cell r="H3992" t="str">
            <v>LQX BASICS ACRYLIC COLOUR 118ML SILVER ROW</v>
          </cell>
          <cell r="I3992" t="str">
            <v>LX BAC 118ML SLV ROW           SP</v>
          </cell>
          <cell r="J3992">
            <v>4.49</v>
          </cell>
          <cell r="K3992">
            <v>4.58</v>
          </cell>
          <cell r="L3992">
            <v>2.0044543429844065E-2</v>
          </cell>
          <cell r="M3992" t="str">
            <v>Actif</v>
          </cell>
          <cell r="N3992"/>
          <cell r="O3992" t="str">
            <v>LIQUITEX</v>
          </cell>
          <cell r="P3992" t="str">
            <v>FINE ARTS</v>
          </cell>
          <cell r="Q3992" t="str">
            <v>LX ACRYLIC</v>
          </cell>
          <cell r="R3992" t="str">
            <v>BASICS ACRYLIC</v>
          </cell>
          <cell r="S3992" t="str">
            <v>118ML TUBE</v>
          </cell>
          <cell r="T3992" t="str">
            <v>Série 2</v>
          </cell>
          <cell r="U3992" t="str">
            <v>X0052</v>
          </cell>
          <cell r="V3992" t="str">
            <v>10102100015258</v>
          </cell>
          <cell r="W3992" t="str">
            <v>32139000</v>
          </cell>
          <cell r="X3992" t="str">
            <v>FRANCE</v>
          </cell>
          <cell r="Y3992">
            <v>3</v>
          </cell>
        </row>
        <row r="3993">
          <cell r="A3993" t="str">
            <v>887452050018</v>
          </cell>
          <cell r="B3993" t="str">
            <v>8870075</v>
          </cell>
          <cell r="C3993" t="str">
            <v>LQX BASICS ACRYLIQUE 118ML BLANC IRIDESCENT ROW</v>
          </cell>
          <cell r="D3993">
            <v>96</v>
          </cell>
          <cell r="E3993" t="str">
            <v>887452031277</v>
          </cell>
          <cell r="F3993" t="str">
            <v>1046238</v>
          </cell>
          <cell r="G3993" t="str">
            <v>LX BAC 118ML BLC IRID ROW</v>
          </cell>
          <cell r="H3993" t="str">
            <v>LQX BASICS 118ML IRIDESCENT WHITE ROW</v>
          </cell>
          <cell r="I3993" t="str">
            <v>LX BAC 118ML IRI WH ROW        SP</v>
          </cell>
          <cell r="J3993">
            <v>4.49</v>
          </cell>
          <cell r="K3993">
            <v>4.58</v>
          </cell>
          <cell r="L3993">
            <v>2.0044543429844065E-2</v>
          </cell>
          <cell r="M3993" t="str">
            <v>Actif</v>
          </cell>
          <cell r="N3993"/>
          <cell r="O3993" t="str">
            <v>LIQUITEX</v>
          </cell>
          <cell r="P3993" t="str">
            <v>FINE ARTS</v>
          </cell>
          <cell r="Q3993" t="str">
            <v>LX ACRYLIC</v>
          </cell>
          <cell r="R3993" t="str">
            <v>BASICS ACRYLIC</v>
          </cell>
          <cell r="S3993" t="str">
            <v>118ML TUBE</v>
          </cell>
          <cell r="T3993" t="str">
            <v>Série 2</v>
          </cell>
          <cell r="U3993" t="str">
            <v>X0238</v>
          </cell>
          <cell r="V3993" t="str">
            <v>10102100015258</v>
          </cell>
          <cell r="W3993" t="str">
            <v>32139000</v>
          </cell>
          <cell r="X3993" t="str">
            <v>FRANCE</v>
          </cell>
          <cell r="Y3993">
            <v>3</v>
          </cell>
        </row>
        <row r="3994">
          <cell r="A3994" t="str">
            <v>887452049944</v>
          </cell>
          <cell r="B3994" t="str">
            <v>8870068</v>
          </cell>
          <cell r="C3994" t="str">
            <v>LQX BASICS ACRYLIQUE 118ML BLEU FLUORESCENT ROW</v>
          </cell>
          <cell r="D3994">
            <v>96</v>
          </cell>
          <cell r="E3994" t="str">
            <v>887452031208</v>
          </cell>
          <cell r="F3994" t="str">
            <v>1046984</v>
          </cell>
          <cell r="G3994" t="str">
            <v>LX BAC 118ML BLE FLUO ROW</v>
          </cell>
          <cell r="H3994" t="str">
            <v>LQX BASICS 118ML FLUORESCENT BLUE ROW</v>
          </cell>
          <cell r="I3994" t="str">
            <v>LX BAC 118ML FLUO BL ROW       SP</v>
          </cell>
          <cell r="J3994">
            <v>4.49</v>
          </cell>
          <cell r="K3994">
            <v>4.58</v>
          </cell>
          <cell r="L3994">
            <v>2.0044543429844065E-2</v>
          </cell>
          <cell r="M3994" t="str">
            <v>Actif</v>
          </cell>
          <cell r="N3994"/>
          <cell r="O3994" t="str">
            <v>LIQUITEX</v>
          </cell>
          <cell r="P3994" t="str">
            <v>FINE ARTS</v>
          </cell>
          <cell r="Q3994" t="str">
            <v>LX ACRYLIC</v>
          </cell>
          <cell r="R3994" t="str">
            <v>BASICS ACRYLIC</v>
          </cell>
          <cell r="S3994" t="str">
            <v>118ML TUBE</v>
          </cell>
          <cell r="T3994" t="str">
            <v>Série 2</v>
          </cell>
          <cell r="U3994" t="str">
            <v>X0984</v>
          </cell>
          <cell r="V3994" t="str">
            <v>10102100015258</v>
          </cell>
          <cell r="W3994" t="str">
            <v>32139000</v>
          </cell>
          <cell r="X3994" t="str">
            <v>FRANCE</v>
          </cell>
          <cell r="Y3994">
            <v>3</v>
          </cell>
        </row>
        <row r="3995">
          <cell r="A3995" t="str">
            <v>887452049838</v>
          </cell>
          <cell r="B3995" t="str">
            <v>8870057</v>
          </cell>
          <cell r="C3995" t="str">
            <v>LQX BASICS ACRYLIQUE 118ML BRONZE ROW</v>
          </cell>
          <cell r="D3995">
            <v>96</v>
          </cell>
          <cell r="E3995" t="str">
            <v>094376974676</v>
          </cell>
          <cell r="F3995" t="str">
            <v>1046229</v>
          </cell>
          <cell r="G3995" t="str">
            <v>LX BAC 118ML BRONZE ROW</v>
          </cell>
          <cell r="H3995" t="str">
            <v>LQX BASICS ACRYLIC COLOUR 118ML BRONZE ROW</v>
          </cell>
          <cell r="I3995" t="str">
            <v>LX BAC 118ML BZE ROW           SP</v>
          </cell>
          <cell r="J3995">
            <v>4.49</v>
          </cell>
          <cell r="K3995">
            <v>4.58</v>
          </cell>
          <cell r="L3995">
            <v>2.0044543429844065E-2</v>
          </cell>
          <cell r="M3995" t="str">
            <v>Actif</v>
          </cell>
          <cell r="N3995"/>
          <cell r="O3995" t="str">
            <v>LIQUITEX</v>
          </cell>
          <cell r="P3995" t="str">
            <v>FINE ARTS</v>
          </cell>
          <cell r="Q3995" t="str">
            <v>LX ACRYLIC</v>
          </cell>
          <cell r="R3995" t="str">
            <v>BASICS ACRYLIC</v>
          </cell>
          <cell r="S3995" t="str">
            <v>118ML TUBE</v>
          </cell>
          <cell r="T3995" t="str">
            <v>Série 2</v>
          </cell>
          <cell r="U3995" t="str">
            <v>X0054</v>
          </cell>
          <cell r="V3995" t="str">
            <v>10102100015258</v>
          </cell>
          <cell r="W3995" t="str">
            <v>32139000</v>
          </cell>
          <cell r="X3995" t="str">
            <v>FRANCE</v>
          </cell>
          <cell r="Y3995">
            <v>3</v>
          </cell>
        </row>
        <row r="3996">
          <cell r="A3996" t="str">
            <v>887452049821</v>
          </cell>
          <cell r="B3996" t="str">
            <v>8870056</v>
          </cell>
          <cell r="C3996" t="str">
            <v>LQX BASICS ACRYLIQUE 118ML CUIVRE ROW</v>
          </cell>
          <cell r="D3996">
            <v>96</v>
          </cell>
          <cell r="E3996" t="str">
            <v>094376974669</v>
          </cell>
          <cell r="F3996" t="str">
            <v>1046230</v>
          </cell>
          <cell r="G3996" t="str">
            <v>LX BAC 118ML CUIVRE ROW</v>
          </cell>
          <cell r="H3996" t="str">
            <v>LQX BASICS ACRYLIC COLOUR 118ML COPPER ROW</v>
          </cell>
          <cell r="I3996" t="str">
            <v>LX BAC 118ML COP ROW           SP</v>
          </cell>
          <cell r="J3996">
            <v>4.49</v>
          </cell>
          <cell r="K3996">
            <v>4.58</v>
          </cell>
          <cell r="L3996">
            <v>2.0044543429844065E-2</v>
          </cell>
          <cell r="M3996" t="str">
            <v>Actif</v>
          </cell>
          <cell r="N3996"/>
          <cell r="O3996" t="str">
            <v>LIQUITEX</v>
          </cell>
          <cell r="P3996" t="str">
            <v>FINE ARTS</v>
          </cell>
          <cell r="Q3996" t="str">
            <v>LX ACRYLIC</v>
          </cell>
          <cell r="R3996" t="str">
            <v>BASICS ACRYLIC</v>
          </cell>
          <cell r="S3996" t="str">
            <v>118ML TUBE</v>
          </cell>
          <cell r="T3996" t="str">
            <v>Série 2</v>
          </cell>
          <cell r="U3996" t="str">
            <v>X0053</v>
          </cell>
          <cell r="V3996" t="str">
            <v>10102100015258</v>
          </cell>
          <cell r="W3996" t="str">
            <v>32139000</v>
          </cell>
          <cell r="X3996" t="str">
            <v>FRANCE</v>
          </cell>
          <cell r="Y3996">
            <v>3</v>
          </cell>
        </row>
        <row r="3997">
          <cell r="A3997" t="str">
            <v>887452050025</v>
          </cell>
          <cell r="B3997" t="str">
            <v>8870076</v>
          </cell>
          <cell r="C3997" t="str">
            <v>LQX BASICS ACRYLIQUE 118ML GRAPHITE IRIDESCENT ROW</v>
          </cell>
          <cell r="D3997">
            <v>96</v>
          </cell>
          <cell r="E3997" t="str">
            <v>887452031284</v>
          </cell>
          <cell r="F3997" t="str">
            <v>1046049</v>
          </cell>
          <cell r="G3997" t="str">
            <v>LX BAC 118ML IRID GRAPH ROW</v>
          </cell>
          <cell r="H3997" t="str">
            <v>LQX BASICS 118ML IRIDESCENT GRAPHITE ROW</v>
          </cell>
          <cell r="I3997" t="str">
            <v>LX BAC 118ML IRI GRPHT ROW     SP</v>
          </cell>
          <cell r="J3997">
            <v>4.49</v>
          </cell>
          <cell r="K3997">
            <v>4.58</v>
          </cell>
          <cell r="L3997">
            <v>2.0044543429844065E-2</v>
          </cell>
          <cell r="M3997" t="str">
            <v>Actif</v>
          </cell>
          <cell r="N3997"/>
          <cell r="O3997" t="str">
            <v>LIQUITEX</v>
          </cell>
          <cell r="P3997" t="str">
            <v>FINE ARTS</v>
          </cell>
          <cell r="Q3997" t="str">
            <v>LX ACRYLIC</v>
          </cell>
          <cell r="R3997" t="str">
            <v>BASICS ACRYLIC</v>
          </cell>
          <cell r="S3997" t="str">
            <v>118ML TUBE</v>
          </cell>
          <cell r="T3997" t="str">
            <v>Série 2</v>
          </cell>
          <cell r="U3997" t="str">
            <v>X0049</v>
          </cell>
          <cell r="V3997" t="str">
            <v>10102100015258</v>
          </cell>
          <cell r="W3997" t="str">
            <v>32139000</v>
          </cell>
          <cell r="X3997" t="str">
            <v>FRANCE</v>
          </cell>
          <cell r="Y3997">
            <v>3</v>
          </cell>
        </row>
        <row r="3998">
          <cell r="A3998" t="str">
            <v>887452049999</v>
          </cell>
          <cell r="B3998" t="str">
            <v>8870073</v>
          </cell>
          <cell r="C3998" t="str">
            <v>LQX BASICS ACRYLIQUE 118ML JAUNE FLUORESCENT ROW</v>
          </cell>
          <cell r="D3998">
            <v>96</v>
          </cell>
          <cell r="E3998" t="str">
            <v>887452031253</v>
          </cell>
          <cell r="F3998" t="str">
            <v>1046981</v>
          </cell>
          <cell r="G3998" t="str">
            <v>LX BAC 118ML JNE FLUO ROW</v>
          </cell>
          <cell r="H3998" t="str">
            <v>LQX BASICS 118ML FLUORESCENT YELLOW ROW</v>
          </cell>
          <cell r="I3998" t="str">
            <v>LX BAC 118ML FLUO YEL ROW      SP</v>
          </cell>
          <cell r="J3998">
            <v>4.49</v>
          </cell>
          <cell r="K3998">
            <v>4.58</v>
          </cell>
          <cell r="L3998">
            <v>2.0044543429844065E-2</v>
          </cell>
          <cell r="M3998" t="str">
            <v>Actif</v>
          </cell>
          <cell r="N3998"/>
          <cell r="O3998" t="str">
            <v>LIQUITEX</v>
          </cell>
          <cell r="P3998" t="str">
            <v>FINE ARTS</v>
          </cell>
          <cell r="Q3998" t="str">
            <v>LX ACRYLIC</v>
          </cell>
          <cell r="R3998" t="str">
            <v>BASICS ACRYLIC</v>
          </cell>
          <cell r="S3998" t="str">
            <v>118ML TUBE</v>
          </cell>
          <cell r="T3998" t="str">
            <v>Série 2</v>
          </cell>
          <cell r="U3998" t="str">
            <v>X0981</v>
          </cell>
          <cell r="V3998" t="str">
            <v>10102100015258</v>
          </cell>
          <cell r="W3998" t="str">
            <v>32139000</v>
          </cell>
          <cell r="X3998" t="str">
            <v>FRANCE</v>
          </cell>
          <cell r="Y3998">
            <v>3</v>
          </cell>
        </row>
        <row r="3999">
          <cell r="A3999" t="str">
            <v>887452049463</v>
          </cell>
          <cell r="B3999" t="str">
            <v>8870020</v>
          </cell>
          <cell r="C3999" t="str">
            <v>LQX BASICS ACRYLIQUE 118ML OR ROW</v>
          </cell>
          <cell r="D3999">
            <v>96</v>
          </cell>
          <cell r="E3999" t="str">
            <v>094376922394</v>
          </cell>
          <cell r="F3999" t="str">
            <v>1046234</v>
          </cell>
          <cell r="G3999" t="str">
            <v>LX BAC 118ML OR ROW</v>
          </cell>
          <cell r="H3999" t="str">
            <v>LQX BASICS ACRYLIC COLOUR 118ML GOLD ROW</v>
          </cell>
          <cell r="I3999" t="str">
            <v>LX BAC 118ML GLD ROW           SP</v>
          </cell>
          <cell r="J3999">
            <v>4.49</v>
          </cell>
          <cell r="K3999">
            <v>4.58</v>
          </cell>
          <cell r="L3999">
            <v>2.0044543429844065E-2</v>
          </cell>
          <cell r="M3999" t="str">
            <v>Actif</v>
          </cell>
          <cell r="N3999"/>
          <cell r="O3999" t="str">
            <v>LIQUITEX</v>
          </cell>
          <cell r="P3999" t="str">
            <v>FINE ARTS</v>
          </cell>
          <cell r="Q3999" t="str">
            <v>LX ACRYLIC</v>
          </cell>
          <cell r="R3999" t="str">
            <v>BASICS ACRYLIC</v>
          </cell>
          <cell r="S3999" t="str">
            <v>118ML TUBE</v>
          </cell>
          <cell r="T3999" t="str">
            <v>Série 2</v>
          </cell>
          <cell r="U3999" t="str">
            <v>X0051</v>
          </cell>
          <cell r="V3999" t="str">
            <v>10102100015258</v>
          </cell>
          <cell r="W3999" t="str">
            <v>32139000</v>
          </cell>
          <cell r="X3999" t="str">
            <v>FRANCE</v>
          </cell>
          <cell r="Y3999">
            <v>3</v>
          </cell>
        </row>
        <row r="4000">
          <cell r="A4000" t="str">
            <v>887452049968</v>
          </cell>
          <cell r="B4000" t="str">
            <v>8870070</v>
          </cell>
          <cell r="C4000" t="str">
            <v>LQX BASICS ACRYLIQUE 118ML ORANGE FLUORESCENT ROW</v>
          </cell>
          <cell r="D4000">
            <v>96</v>
          </cell>
          <cell r="E4000" t="str">
            <v>887452031222</v>
          </cell>
          <cell r="F4000" t="str">
            <v>1046982</v>
          </cell>
          <cell r="G4000" t="str">
            <v>LX BAC 118ML OGE FLUO ROW</v>
          </cell>
          <cell r="H4000" t="str">
            <v>LQX BASICS 118ML FLUORESCENT ORANGE ROW</v>
          </cell>
          <cell r="I4000" t="str">
            <v>LX BAC 118ML FLUO ORA ROW      SP</v>
          </cell>
          <cell r="J4000">
            <v>4.49</v>
          </cell>
          <cell r="K4000">
            <v>4.58</v>
          </cell>
          <cell r="L4000">
            <v>2.0044543429844065E-2</v>
          </cell>
          <cell r="M4000" t="str">
            <v>Actif</v>
          </cell>
          <cell r="N4000"/>
          <cell r="O4000" t="str">
            <v>LIQUITEX</v>
          </cell>
          <cell r="P4000" t="str">
            <v>FINE ARTS</v>
          </cell>
          <cell r="Q4000" t="str">
            <v>LX ACRYLIC</v>
          </cell>
          <cell r="R4000" t="str">
            <v>BASICS ACRYLIC</v>
          </cell>
          <cell r="S4000" t="str">
            <v>118ML TUBE</v>
          </cell>
          <cell r="T4000" t="str">
            <v>Série 2</v>
          </cell>
          <cell r="U4000" t="str">
            <v>X0982</v>
          </cell>
          <cell r="V4000" t="str">
            <v>10102100015258</v>
          </cell>
          <cell r="W4000" t="str">
            <v>32139000</v>
          </cell>
          <cell r="X4000" t="str">
            <v>FRANCE</v>
          </cell>
          <cell r="Y4000">
            <v>3</v>
          </cell>
        </row>
        <row r="4001">
          <cell r="A4001" t="str">
            <v>887452049975</v>
          </cell>
          <cell r="B4001" t="str">
            <v>8870071</v>
          </cell>
          <cell r="C4001" t="str">
            <v>LQX BASICS ACRYLIQUE 118ML ROSE FLUORESCENT ROW</v>
          </cell>
          <cell r="D4001">
            <v>96</v>
          </cell>
          <cell r="E4001" t="str">
            <v>887452031239</v>
          </cell>
          <cell r="F4001" t="str">
            <v>1046987</v>
          </cell>
          <cell r="G4001" t="str">
            <v>LX BAC 118ML ROSE FLUO ROW</v>
          </cell>
          <cell r="H4001" t="str">
            <v>LQX BASICS 118ML FLUORESCENT PINK ROW</v>
          </cell>
          <cell r="I4001" t="str">
            <v>LX BAC 118ML FLUO PNK ROW      SP</v>
          </cell>
          <cell r="J4001">
            <v>4.49</v>
          </cell>
          <cell r="K4001">
            <v>4.58</v>
          </cell>
          <cell r="L4001">
            <v>2.0044543429844065E-2</v>
          </cell>
          <cell r="M4001" t="str">
            <v>Actif</v>
          </cell>
          <cell r="N4001"/>
          <cell r="O4001" t="str">
            <v>LIQUITEX</v>
          </cell>
          <cell r="P4001" t="str">
            <v>FINE ARTS</v>
          </cell>
          <cell r="Q4001" t="str">
            <v>LX ACRYLIC</v>
          </cell>
          <cell r="R4001" t="str">
            <v>BASICS ACRYLIC</v>
          </cell>
          <cell r="S4001" t="str">
            <v>118ML TUBE</v>
          </cell>
          <cell r="T4001" t="str">
            <v>Série 2</v>
          </cell>
          <cell r="U4001" t="str">
            <v>X0987</v>
          </cell>
          <cell r="V4001" t="str">
            <v>10102100015258</v>
          </cell>
          <cell r="W4001" t="str">
            <v>32139000</v>
          </cell>
          <cell r="X4001" t="str">
            <v>FRANCE</v>
          </cell>
          <cell r="Y4001">
            <v>3</v>
          </cell>
        </row>
        <row r="4002">
          <cell r="A4002" t="str">
            <v>887452049982</v>
          </cell>
          <cell r="B4002" t="str">
            <v>8870072</v>
          </cell>
          <cell r="C4002" t="str">
            <v>LQX BASICS ACRYLIQUE 118ML ROUGE FLUORESCENT ROW</v>
          </cell>
          <cell r="D4002">
            <v>96</v>
          </cell>
          <cell r="E4002" t="str">
            <v>887452031246</v>
          </cell>
          <cell r="F4002" t="str">
            <v>1046983</v>
          </cell>
          <cell r="G4002" t="str">
            <v>LX BAC 118ML RGE FLUO ROW</v>
          </cell>
          <cell r="H4002" t="str">
            <v>LQX BASICS 118ML FLUORESCENT RED ROW</v>
          </cell>
          <cell r="I4002" t="str">
            <v>LX BAC 118ML FLUO RED ROW      SP</v>
          </cell>
          <cell r="J4002">
            <v>4.49</v>
          </cell>
          <cell r="K4002">
            <v>4.58</v>
          </cell>
          <cell r="L4002">
            <v>2.0044543429844065E-2</v>
          </cell>
          <cell r="M4002" t="str">
            <v>Actif</v>
          </cell>
          <cell r="N4002"/>
          <cell r="O4002" t="str">
            <v>LIQUITEX</v>
          </cell>
          <cell r="P4002" t="str">
            <v>FINE ARTS</v>
          </cell>
          <cell r="Q4002" t="str">
            <v>LX ACRYLIC</v>
          </cell>
          <cell r="R4002" t="str">
            <v>BASICS ACRYLIC</v>
          </cell>
          <cell r="S4002" t="str">
            <v>118ML TUBE</v>
          </cell>
          <cell r="T4002" t="str">
            <v>Série 2</v>
          </cell>
          <cell r="U4002" t="str">
            <v>X0983</v>
          </cell>
          <cell r="V4002" t="str">
            <v>10102100015258</v>
          </cell>
          <cell r="W4002" t="str">
            <v>32139000</v>
          </cell>
          <cell r="X4002" t="str">
            <v>FRANCE</v>
          </cell>
          <cell r="Y4002">
            <v>3</v>
          </cell>
        </row>
        <row r="4003">
          <cell r="A4003" t="str">
            <v>887452049951</v>
          </cell>
          <cell r="B4003" t="str">
            <v>8870069</v>
          </cell>
          <cell r="C4003" t="str">
            <v>LQX BASICS ACRYLIQUE 118ML VERT FLUORESCENT ROW</v>
          </cell>
          <cell r="D4003">
            <v>96</v>
          </cell>
          <cell r="E4003" t="str">
            <v>887452031215</v>
          </cell>
          <cell r="F4003" t="str">
            <v>1046985</v>
          </cell>
          <cell r="G4003" t="str">
            <v>LX BAC 118ML VER FLUO ROW</v>
          </cell>
          <cell r="H4003" t="str">
            <v>LQX BASICS 118ML FLUORESCENT GREEN ROW</v>
          </cell>
          <cell r="I4003" t="str">
            <v>LX BAC 118ML FLUO GRE ROW      SP</v>
          </cell>
          <cell r="J4003">
            <v>4.49</v>
          </cell>
          <cell r="K4003">
            <v>4.58</v>
          </cell>
          <cell r="L4003">
            <v>2.0044543429844065E-2</v>
          </cell>
          <cell r="M4003" t="str">
            <v>Actif</v>
          </cell>
          <cell r="N4003"/>
          <cell r="O4003" t="str">
            <v>LIQUITEX</v>
          </cell>
          <cell r="P4003" t="str">
            <v>FINE ARTS</v>
          </cell>
          <cell r="Q4003" t="str">
            <v>LX ACRYLIC</v>
          </cell>
          <cell r="R4003" t="str">
            <v>BASICS ACRYLIC</v>
          </cell>
          <cell r="S4003" t="str">
            <v>118ML TUBE</v>
          </cell>
          <cell r="T4003" t="str">
            <v>Série 2</v>
          </cell>
          <cell r="U4003" t="str">
            <v>X0985</v>
          </cell>
          <cell r="V4003" t="str">
            <v>10102100015258</v>
          </cell>
          <cell r="W4003" t="str">
            <v>32139000</v>
          </cell>
          <cell r="X4003" t="str">
            <v>FRANCE</v>
          </cell>
          <cell r="Y4003">
            <v>3</v>
          </cell>
        </row>
        <row r="4004">
          <cell r="A4004" t="str">
            <v>887452057864</v>
          </cell>
          <cell r="B4004" t="str">
            <v>8870479</v>
          </cell>
          <cell r="C4004" t="str">
            <v>LQX BASICS ACRYLIQUE 22ML ACRA MAGENTA ROW</v>
          </cell>
          <cell r="D4004">
            <v>96</v>
          </cell>
          <cell r="E4004"/>
          <cell r="F4004"/>
          <cell r="G4004" t="str">
            <v>LX BAC 22ML ACRA MAGENT ROW</v>
          </cell>
          <cell r="H4004" t="str">
            <v>LQX BASICS ACRYLIC COLOUR 22ML TUBE MAGENTA QUINACRIDONE</v>
          </cell>
          <cell r="I4004" t="str">
            <v>LX BAC 22ML MAG QUINA ROW      SP</v>
          </cell>
          <cell r="J4004">
            <v>1.25</v>
          </cell>
          <cell r="K4004">
            <v>1.28</v>
          </cell>
          <cell r="L4004">
            <v>2.4000000000000021E-2</v>
          </cell>
          <cell r="M4004" t="str">
            <v>Création 2023</v>
          </cell>
          <cell r="N4004"/>
          <cell r="O4004" t="str">
            <v>LIQUITEX</v>
          </cell>
          <cell r="P4004" t="str">
            <v>FINE ARTS</v>
          </cell>
          <cell r="Q4004" t="str">
            <v>LX ACRYLIC</v>
          </cell>
          <cell r="R4004" t="str">
            <v>BASICS ACRYLIC</v>
          </cell>
          <cell r="S4004" t="str">
            <v>22ML TUBE</v>
          </cell>
          <cell r="T4004" t="str">
            <v>Série 1</v>
          </cell>
          <cell r="U4004" t="str">
            <v>X0114</v>
          </cell>
          <cell r="V4004" t="str">
            <v>10102100015231</v>
          </cell>
          <cell r="W4004" t="str">
            <v>32139000</v>
          </cell>
          <cell r="X4004" t="str">
            <v>FRANCE</v>
          </cell>
          <cell r="Y4004">
            <v>6</v>
          </cell>
        </row>
        <row r="4005">
          <cell r="A4005" t="str">
            <v>887452057475</v>
          </cell>
          <cell r="B4005" t="str">
            <v>8870440</v>
          </cell>
          <cell r="C4005" t="str">
            <v>LQX BASICS ACRYLIQUE 22ML ALIZARINE CRAMOISIE PERM IMIT ROW</v>
          </cell>
          <cell r="D4005">
            <v>96</v>
          </cell>
          <cell r="E4005"/>
          <cell r="F4005"/>
          <cell r="G4005" t="str">
            <v>LX BAC 22ML ALIZ CRA P IM ROW</v>
          </cell>
          <cell r="H4005" t="str">
            <v>LQX BASICS ACRYLIC COLOUR 22ML TUBE ALIZARIN CRIMSON PERM</v>
          </cell>
          <cell r="I4005" t="str">
            <v>LX BAC 22ML ALZ CRIM PER H ROW SP</v>
          </cell>
          <cell r="J4005">
            <v>1.25</v>
          </cell>
          <cell r="K4005">
            <v>1.28</v>
          </cell>
          <cell r="L4005">
            <v>2.4000000000000021E-2</v>
          </cell>
          <cell r="M4005" t="str">
            <v>Création 2023</v>
          </cell>
          <cell r="N4005"/>
          <cell r="O4005" t="str">
            <v>LIQUITEX</v>
          </cell>
          <cell r="P4005" t="str">
            <v>FINE ARTS</v>
          </cell>
          <cell r="Q4005" t="str">
            <v>LX ACRYLIC</v>
          </cell>
          <cell r="R4005" t="str">
            <v>BASICS ACRYLIC</v>
          </cell>
          <cell r="S4005" t="str">
            <v>22ML TUBE</v>
          </cell>
          <cell r="T4005" t="str">
            <v>Série 1</v>
          </cell>
          <cell r="U4005" t="str">
            <v>X0116</v>
          </cell>
          <cell r="V4005" t="str">
            <v>10102100015231</v>
          </cell>
          <cell r="W4005" t="str">
            <v>32139000</v>
          </cell>
          <cell r="X4005" t="str">
            <v>FRANCE</v>
          </cell>
          <cell r="Y4005">
            <v>6</v>
          </cell>
        </row>
        <row r="4006">
          <cell r="A4006" t="str">
            <v>887452057918</v>
          </cell>
          <cell r="B4006" t="str">
            <v>8870484</v>
          </cell>
          <cell r="C4006" t="str">
            <v>LQX BASICS ACRYLIQUE 22ML BLANC DE TITANE ROW</v>
          </cell>
          <cell r="D4006">
            <v>96</v>
          </cell>
          <cell r="E4006"/>
          <cell r="F4006"/>
          <cell r="G4006" t="str">
            <v>LX BAC 22ML BLC TI ROW</v>
          </cell>
          <cell r="H4006" t="str">
            <v>LQX BASICS ACRYLIC COLOUR 22ML TUBE TITANIUM WHITE</v>
          </cell>
          <cell r="I4006" t="str">
            <v>LX BAC 22ML TITA WH ROW        SP</v>
          </cell>
          <cell r="J4006">
            <v>1.25</v>
          </cell>
          <cell r="K4006">
            <v>1.28</v>
          </cell>
          <cell r="L4006">
            <v>2.4000000000000021E-2</v>
          </cell>
          <cell r="M4006" t="str">
            <v>Création 2023</v>
          </cell>
          <cell r="N4006"/>
          <cell r="O4006" t="str">
            <v>LIQUITEX</v>
          </cell>
          <cell r="P4006" t="str">
            <v>FINE ARTS</v>
          </cell>
          <cell r="Q4006" t="str">
            <v>LX ACRYLIC</v>
          </cell>
          <cell r="R4006" t="str">
            <v>BASICS ACRYLIC</v>
          </cell>
          <cell r="S4006" t="str">
            <v>22ML TUBE</v>
          </cell>
          <cell r="T4006" t="str">
            <v>Série 1</v>
          </cell>
          <cell r="U4006" t="str">
            <v>X0432</v>
          </cell>
          <cell r="V4006" t="str">
            <v>10102100015231</v>
          </cell>
          <cell r="W4006" t="str">
            <v>32139000</v>
          </cell>
          <cell r="X4006" t="str">
            <v>FRANCE</v>
          </cell>
          <cell r="Y4006">
            <v>6</v>
          </cell>
        </row>
        <row r="4007">
          <cell r="A4007" t="str">
            <v>887452057963</v>
          </cell>
          <cell r="B4007" t="str">
            <v>8870489</v>
          </cell>
          <cell r="C4007" t="str">
            <v>LQX BASICS ACRYLIQUE 22ML BLANC POUR MEL ROW</v>
          </cell>
          <cell r="D4007">
            <v>96</v>
          </cell>
          <cell r="E4007"/>
          <cell r="F4007"/>
          <cell r="G4007" t="str">
            <v>LX BAC 22ML BLC P MEL ROW</v>
          </cell>
          <cell r="H4007" t="str">
            <v>LQX BASICS ACRYLIC COLOUR 22ML TUBE TRANSP MIXING WHITE</v>
          </cell>
          <cell r="I4007" t="str">
            <v>LX BAC 22ML TRA MXIG WH ROW    SP</v>
          </cell>
          <cell r="J4007">
            <v>1.25</v>
          </cell>
          <cell r="K4007">
            <v>1.28</v>
          </cell>
          <cell r="L4007">
            <v>2.4000000000000021E-2</v>
          </cell>
          <cell r="M4007" t="str">
            <v>Création 2023</v>
          </cell>
          <cell r="N4007"/>
          <cell r="O4007" t="str">
            <v>LIQUITEX</v>
          </cell>
          <cell r="P4007" t="str">
            <v>FINE ARTS</v>
          </cell>
          <cell r="Q4007" t="str">
            <v>LX ACRYLIC</v>
          </cell>
          <cell r="R4007" t="str">
            <v>BASICS ACRYLIC</v>
          </cell>
          <cell r="S4007" t="str">
            <v>22ML TUBE</v>
          </cell>
          <cell r="T4007" t="str">
            <v>Série 1</v>
          </cell>
          <cell r="U4007" t="str">
            <v>X0430</v>
          </cell>
          <cell r="V4007" t="str">
            <v>10102100015231</v>
          </cell>
          <cell r="W4007" t="str">
            <v>32139000</v>
          </cell>
          <cell r="X4007" t="str">
            <v>FRANCE</v>
          </cell>
          <cell r="Y4007">
            <v>6</v>
          </cell>
        </row>
        <row r="4008">
          <cell r="A4008" t="str">
            <v>887452058021</v>
          </cell>
          <cell r="B4008" t="str">
            <v>8870495</v>
          </cell>
          <cell r="C4008" t="str">
            <v>LQX BASICS ACRYLIQUE 22ML BLEU BRILLANT ROW</v>
          </cell>
          <cell r="D4008">
            <v>96</v>
          </cell>
          <cell r="E4008"/>
          <cell r="F4008"/>
          <cell r="G4008" t="str">
            <v>LX BAC 22ML BLE BRIL ROW</v>
          </cell>
          <cell r="H4008" t="str">
            <v>LQX BASICS ACRYLIC COLOUR 22ML TUBE BRILLIANT BLUE</v>
          </cell>
          <cell r="I4008" t="str">
            <v>LX BAC 22ML BRIL BL ROW        SP</v>
          </cell>
          <cell r="J4008">
            <v>1.25</v>
          </cell>
          <cell r="K4008">
            <v>1.28</v>
          </cell>
          <cell r="L4008">
            <v>2.4000000000000021E-2</v>
          </cell>
          <cell r="M4008" t="str">
            <v>Création 2023</v>
          </cell>
          <cell r="N4008"/>
          <cell r="O4008" t="str">
            <v>LIQUITEX</v>
          </cell>
          <cell r="P4008" t="str">
            <v>FINE ARTS</v>
          </cell>
          <cell r="Q4008" t="str">
            <v>LX ACRYLIC</v>
          </cell>
          <cell r="R4008" t="str">
            <v>BASICS ACRYLIC</v>
          </cell>
          <cell r="S4008" t="str">
            <v>22ML TUBE</v>
          </cell>
          <cell r="T4008" t="str">
            <v>Série 1</v>
          </cell>
          <cell r="U4008" t="str">
            <v>X0570</v>
          </cell>
          <cell r="V4008" t="str">
            <v>10102100015231</v>
          </cell>
          <cell r="W4008" t="str">
            <v>32139000</v>
          </cell>
          <cell r="X4008" t="str">
            <v>FRANCE</v>
          </cell>
          <cell r="Y4008">
            <v>6</v>
          </cell>
        </row>
        <row r="4009">
          <cell r="A4009" t="str">
            <v>887452057628</v>
          </cell>
          <cell r="B4009" t="str">
            <v>8870455</v>
          </cell>
          <cell r="C4009" t="str">
            <v>LQX BASICS ACRYLIQUE 22ML BLEU CERULEUM IMIT ROW</v>
          </cell>
          <cell r="D4009">
            <v>96</v>
          </cell>
          <cell r="E4009"/>
          <cell r="F4009"/>
          <cell r="G4009" t="str">
            <v>LX BAC 22ML BLE CERUL I ROW</v>
          </cell>
          <cell r="H4009" t="str">
            <v>LQX BASICS ACRYLIC COLOUR 22ML TUBE CERULEAN BLUE HUE</v>
          </cell>
          <cell r="I4009" t="str">
            <v>LX BAC 22ML CERU BL H ROW      SP</v>
          </cell>
          <cell r="J4009">
            <v>1.25</v>
          </cell>
          <cell r="K4009">
            <v>1.28</v>
          </cell>
          <cell r="L4009">
            <v>2.4000000000000021E-2</v>
          </cell>
          <cell r="M4009" t="str">
            <v>Création 2023</v>
          </cell>
          <cell r="N4009"/>
          <cell r="O4009" t="str">
            <v>LIQUITEX</v>
          </cell>
          <cell r="P4009" t="str">
            <v>FINE ARTS</v>
          </cell>
          <cell r="Q4009" t="str">
            <v>LX ACRYLIC</v>
          </cell>
          <cell r="R4009" t="str">
            <v>BASICS ACRYLIC</v>
          </cell>
          <cell r="S4009" t="str">
            <v>22ML TUBE</v>
          </cell>
          <cell r="T4009" t="str">
            <v>Série 1</v>
          </cell>
          <cell r="U4009" t="str">
            <v>X0470</v>
          </cell>
          <cell r="V4009" t="str">
            <v>10102100015231</v>
          </cell>
          <cell r="W4009" t="str">
            <v>32139000</v>
          </cell>
          <cell r="X4009" t="str">
            <v>FRANCE</v>
          </cell>
          <cell r="Y4009">
            <v>6</v>
          </cell>
        </row>
        <row r="4010">
          <cell r="A4010" t="str">
            <v>887452057710</v>
          </cell>
          <cell r="B4010" t="str">
            <v>8870464</v>
          </cell>
          <cell r="C4010" t="str">
            <v>LQX BASICS ACRYLIQUE 22ML BLEU CLAIR PERMANENT ROW</v>
          </cell>
          <cell r="D4010">
            <v>96</v>
          </cell>
          <cell r="E4010"/>
          <cell r="F4010"/>
          <cell r="G4010" t="str">
            <v>LX BAC 22ML BLE CL PERM ROW</v>
          </cell>
          <cell r="H4010" t="str">
            <v>LQX BASICS ACRYLIC COLOUR 22ML TUBE BLUE LIGHT PERMANENT</v>
          </cell>
          <cell r="I4010" t="str">
            <v>LX BAC 22ML BLUE LT PER ROW    SP</v>
          </cell>
          <cell r="J4010">
            <v>1.25</v>
          </cell>
          <cell r="K4010">
            <v>1.28</v>
          </cell>
          <cell r="L4010">
            <v>2.4000000000000021E-2</v>
          </cell>
          <cell r="M4010" t="str">
            <v>Création 2023</v>
          </cell>
          <cell r="N4010"/>
          <cell r="O4010" t="str">
            <v>LIQUITEX</v>
          </cell>
          <cell r="P4010" t="str">
            <v>FINE ARTS</v>
          </cell>
          <cell r="Q4010" t="str">
            <v>LX ACRYLIC</v>
          </cell>
          <cell r="R4010" t="str">
            <v>BASICS ACRYLIC</v>
          </cell>
          <cell r="S4010" t="str">
            <v>22ML TUBE</v>
          </cell>
          <cell r="T4010" t="str">
            <v>Série 1</v>
          </cell>
          <cell r="U4010" t="str">
            <v>X0770</v>
          </cell>
          <cell r="V4010" t="str">
            <v>10102100015231</v>
          </cell>
          <cell r="W4010" t="str">
            <v>32139000</v>
          </cell>
          <cell r="X4010" t="str">
            <v>FRANCE</v>
          </cell>
          <cell r="Y4010">
            <v>6</v>
          </cell>
        </row>
        <row r="4011">
          <cell r="A4011" t="str">
            <v>887452057635</v>
          </cell>
          <cell r="B4011" t="str">
            <v>8870456</v>
          </cell>
          <cell r="C4011" t="str">
            <v>LQX BASICS ACRYLIQUE 22ML BLEU COBALT IMIT ROW</v>
          </cell>
          <cell r="D4011">
            <v>96</v>
          </cell>
          <cell r="E4011"/>
          <cell r="F4011"/>
          <cell r="G4011" t="str">
            <v>LX BAC 22ML BLE COB I ROW</v>
          </cell>
          <cell r="H4011" t="str">
            <v>LQX BASICS ACRYLIC COLOUR 22ML TUBE COBALT BLUE HUE</v>
          </cell>
          <cell r="I4011" t="str">
            <v>LX BAC 22ML COB BL H ROW       SP</v>
          </cell>
          <cell r="J4011">
            <v>1.25</v>
          </cell>
          <cell r="K4011">
            <v>1.28</v>
          </cell>
          <cell r="L4011">
            <v>2.4000000000000021E-2</v>
          </cell>
          <cell r="M4011" t="str">
            <v>Création 2023</v>
          </cell>
          <cell r="N4011"/>
          <cell r="O4011" t="str">
            <v>LIQUITEX</v>
          </cell>
          <cell r="P4011" t="str">
            <v>FINE ARTS</v>
          </cell>
          <cell r="Q4011" t="str">
            <v>LX ACRYLIC</v>
          </cell>
          <cell r="R4011" t="str">
            <v>BASICS ACRYLIC</v>
          </cell>
          <cell r="S4011" t="str">
            <v>22ML TUBE</v>
          </cell>
          <cell r="T4011" t="str">
            <v>Série 1</v>
          </cell>
          <cell r="U4011" t="str">
            <v>X0381</v>
          </cell>
          <cell r="V4011" t="str">
            <v>10102100015231</v>
          </cell>
          <cell r="W4011" t="str">
            <v>32139000</v>
          </cell>
          <cell r="X4011" t="str">
            <v>FRANCE</v>
          </cell>
          <cell r="Y4011">
            <v>6</v>
          </cell>
        </row>
        <row r="4012">
          <cell r="A4012" t="str">
            <v>887452058038</v>
          </cell>
          <cell r="B4012" t="str">
            <v>8870496</v>
          </cell>
          <cell r="C4012" t="str">
            <v>LQX BASICS ACRYLIQUE 22ML BLEU DE PRUSSE IMIT ROW</v>
          </cell>
          <cell r="D4012">
            <v>96</v>
          </cell>
          <cell r="E4012"/>
          <cell r="F4012"/>
          <cell r="G4012" t="str">
            <v>LX BAC 22ML BLE PRUSSE I ROW</v>
          </cell>
          <cell r="H4012" t="str">
            <v>LQX BASICS ACRYLIC COLOUR 22ML TUBE PRUSSIAN BLUE HUE</v>
          </cell>
          <cell r="I4012" t="str">
            <v>LX BAC 22ML PRUS BL H ROW      SP</v>
          </cell>
          <cell r="J4012">
            <v>1.25</v>
          </cell>
          <cell r="K4012">
            <v>1.28</v>
          </cell>
          <cell r="L4012">
            <v>2.4000000000000021E-2</v>
          </cell>
          <cell r="M4012" t="str">
            <v>Création 2023</v>
          </cell>
          <cell r="N4012"/>
          <cell r="O4012" t="str">
            <v>LIQUITEX</v>
          </cell>
          <cell r="P4012" t="str">
            <v>FINE ARTS</v>
          </cell>
          <cell r="Q4012" t="str">
            <v>LX ACRYLIC</v>
          </cell>
          <cell r="R4012" t="str">
            <v>BASICS ACRYLIC</v>
          </cell>
          <cell r="S4012" t="str">
            <v>22ML TUBE</v>
          </cell>
          <cell r="T4012" t="str">
            <v>Série 1</v>
          </cell>
          <cell r="U4012" t="str">
            <v>X0320</v>
          </cell>
          <cell r="V4012" t="str">
            <v>10102100015231</v>
          </cell>
          <cell r="W4012" t="str">
            <v>32139000</v>
          </cell>
          <cell r="X4012" t="str">
            <v>FRANCE</v>
          </cell>
          <cell r="Y4012">
            <v>6</v>
          </cell>
        </row>
        <row r="4013">
          <cell r="A4013" t="str">
            <v>887452057925</v>
          </cell>
          <cell r="B4013" t="str">
            <v>8870485</v>
          </cell>
          <cell r="C4013" t="str">
            <v>LQX BASICS ACRYLIQUE 22ML BLEU OUTREMER FCE ROW</v>
          </cell>
          <cell r="D4013">
            <v>96</v>
          </cell>
          <cell r="E4013"/>
          <cell r="F4013"/>
          <cell r="G4013" t="str">
            <v>LX BAC 22ML BLE OUT FCE ROW</v>
          </cell>
          <cell r="H4013" t="str">
            <v>LQX BASICS ACRYLIC COLOUR 22ML TUBE ULTRAMARINE BLUE</v>
          </cell>
          <cell r="I4013" t="str">
            <v>LX BAC 22ML ULTRA BL ROW       SP</v>
          </cell>
          <cell r="J4013">
            <v>1.25</v>
          </cell>
          <cell r="K4013">
            <v>1.28</v>
          </cell>
          <cell r="L4013">
            <v>2.4000000000000021E-2</v>
          </cell>
          <cell r="M4013" t="str">
            <v>Création 2023</v>
          </cell>
          <cell r="N4013"/>
          <cell r="O4013" t="str">
            <v>LIQUITEX</v>
          </cell>
          <cell r="P4013" t="str">
            <v>FINE ARTS</v>
          </cell>
          <cell r="Q4013" t="str">
            <v>LX ACRYLIC</v>
          </cell>
          <cell r="R4013" t="str">
            <v>BASICS ACRYLIC</v>
          </cell>
          <cell r="S4013" t="str">
            <v>22ML TUBE</v>
          </cell>
          <cell r="T4013" t="str">
            <v>Série 1</v>
          </cell>
          <cell r="U4013" t="str">
            <v>X0380</v>
          </cell>
          <cell r="V4013" t="str">
            <v>10102100015231</v>
          </cell>
          <cell r="W4013" t="str">
            <v>32139000</v>
          </cell>
          <cell r="X4013" t="str">
            <v>FRANCE</v>
          </cell>
          <cell r="Y4013">
            <v>6</v>
          </cell>
        </row>
        <row r="4014">
          <cell r="A4014" t="str">
            <v>887452057802</v>
          </cell>
          <cell r="B4014" t="str">
            <v>8870473</v>
          </cell>
          <cell r="C4014" t="str">
            <v>LQX BASICS ACRYLIQUE 22ML BLEU PHTALOCYANINE ROW</v>
          </cell>
          <cell r="D4014">
            <v>96</v>
          </cell>
          <cell r="E4014"/>
          <cell r="F4014"/>
          <cell r="G4014" t="str">
            <v>LX BAC 22ML BLE PHT ROW</v>
          </cell>
          <cell r="H4014" t="str">
            <v>LQX BASICS ACRYLIC COLOUR 22ML TUBE PHTHALOCYANINE BLUE</v>
          </cell>
          <cell r="I4014" t="str">
            <v>LX BAC 22ML PHTLO BL ROW       SP</v>
          </cell>
          <cell r="J4014">
            <v>1.25</v>
          </cell>
          <cell r="K4014">
            <v>1.28</v>
          </cell>
          <cell r="L4014">
            <v>2.4000000000000021E-2</v>
          </cell>
          <cell r="M4014" t="str">
            <v>Création 2023</v>
          </cell>
          <cell r="N4014"/>
          <cell r="O4014" t="str">
            <v>LIQUITEX</v>
          </cell>
          <cell r="P4014" t="str">
            <v>FINE ARTS</v>
          </cell>
          <cell r="Q4014" t="str">
            <v>LX ACRYLIC</v>
          </cell>
          <cell r="R4014" t="str">
            <v>BASICS ACRYLIC</v>
          </cell>
          <cell r="S4014" t="str">
            <v>22ML TUBE</v>
          </cell>
          <cell r="T4014" t="str">
            <v>Série 1</v>
          </cell>
          <cell r="U4014" t="str">
            <v>X0316</v>
          </cell>
          <cell r="V4014" t="str">
            <v>10102100015231</v>
          </cell>
          <cell r="W4014" t="str">
            <v>32139000</v>
          </cell>
          <cell r="X4014" t="str">
            <v>FRANCE</v>
          </cell>
          <cell r="Y4014">
            <v>6</v>
          </cell>
        </row>
        <row r="4015">
          <cell r="A4015" t="str">
            <v>887452057826</v>
          </cell>
          <cell r="B4015" t="str">
            <v>8870475</v>
          </cell>
          <cell r="C4015" t="str">
            <v>LQX BASICS ACRYLIQUE 22ML BLEU PRIMAIRE ROW</v>
          </cell>
          <cell r="D4015">
            <v>96</v>
          </cell>
          <cell r="E4015"/>
          <cell r="F4015"/>
          <cell r="G4015" t="str">
            <v>LX BAC 22ML BLE PRIM ROW</v>
          </cell>
          <cell r="H4015" t="str">
            <v>LQX BASICS ACRYLIC COLOUR 22ML TUBE PRIMARY BLUE</v>
          </cell>
          <cell r="I4015" t="str">
            <v>LX BAC 22ML PRIM BL ROW        SP</v>
          </cell>
          <cell r="J4015">
            <v>1.25</v>
          </cell>
          <cell r="K4015">
            <v>1.28</v>
          </cell>
          <cell r="L4015">
            <v>2.4000000000000021E-2</v>
          </cell>
          <cell r="M4015" t="str">
            <v>Création 2023</v>
          </cell>
          <cell r="N4015"/>
          <cell r="O4015" t="str">
            <v>LIQUITEX</v>
          </cell>
          <cell r="P4015" t="str">
            <v>FINE ARTS</v>
          </cell>
          <cell r="Q4015" t="str">
            <v>LX ACRYLIC</v>
          </cell>
          <cell r="R4015" t="str">
            <v>BASICS ACRYLIC</v>
          </cell>
          <cell r="S4015" t="str">
            <v>22ML TUBE</v>
          </cell>
          <cell r="T4015" t="str">
            <v>Série 1</v>
          </cell>
          <cell r="U4015" t="str">
            <v>X0420</v>
          </cell>
          <cell r="V4015" t="str">
            <v>10102100015231</v>
          </cell>
          <cell r="W4015" t="str">
            <v>32139000</v>
          </cell>
          <cell r="X4015" t="str">
            <v>FRANCE</v>
          </cell>
          <cell r="Y4015">
            <v>6</v>
          </cell>
        </row>
        <row r="4016">
          <cell r="A4016" t="str">
            <v>887452058113</v>
          </cell>
          <cell r="B4016" t="str">
            <v>8870504</v>
          </cell>
          <cell r="C4016" t="str">
            <v>LQX BASICS ACRYLIQUE 22ML BLEU TURQUOISE ROW</v>
          </cell>
          <cell r="D4016">
            <v>96</v>
          </cell>
          <cell r="E4016"/>
          <cell r="F4016"/>
          <cell r="G4016" t="str">
            <v>LX BAC 22ML TURQ BLUE ROW</v>
          </cell>
          <cell r="H4016" t="str">
            <v>LQX BASICS ACRYLIC COLOUR 22ML TUBE TURQUOISE BLUE</v>
          </cell>
          <cell r="I4016" t="str">
            <v>LX BAC 22ML TURQ BL ROW        SP</v>
          </cell>
          <cell r="J4016">
            <v>1.25</v>
          </cell>
          <cell r="K4016">
            <v>1.28</v>
          </cell>
          <cell r="L4016">
            <v>2.4000000000000021E-2</v>
          </cell>
          <cell r="M4016" t="str">
            <v>Création 2023</v>
          </cell>
          <cell r="N4016"/>
          <cell r="O4016" t="str">
            <v>LIQUITEX</v>
          </cell>
          <cell r="P4016" t="str">
            <v>FINE ARTS</v>
          </cell>
          <cell r="Q4016" t="str">
            <v>LX ACRYLIC</v>
          </cell>
          <cell r="R4016" t="str">
            <v>BASICS ACRYLIC</v>
          </cell>
          <cell r="S4016" t="str">
            <v>22ML TUBE</v>
          </cell>
          <cell r="T4016" t="str">
            <v>Série 1</v>
          </cell>
          <cell r="U4016" t="str">
            <v>X0046</v>
          </cell>
          <cell r="V4016" t="str">
            <v>10102100015231</v>
          </cell>
          <cell r="W4016" t="str">
            <v>32139000</v>
          </cell>
          <cell r="X4016" t="str">
            <v>FRANCE</v>
          </cell>
          <cell r="Y4016">
            <v>6</v>
          </cell>
        </row>
        <row r="4017">
          <cell r="A4017" t="str">
            <v>887452058182</v>
          </cell>
          <cell r="B4017" t="str">
            <v>8870511</v>
          </cell>
          <cell r="C4017" t="str">
            <v>LQX BASICS ACRYLIQUE 22ML GRIS BLEU ROW</v>
          </cell>
          <cell r="D4017">
            <v>96</v>
          </cell>
          <cell r="E4017"/>
          <cell r="F4017"/>
          <cell r="G4017" t="str">
            <v>LX BAC 22ML BLUE GREY ROW</v>
          </cell>
          <cell r="H4017" t="str">
            <v>LQX BASICS ACRYLIC COLOUR 22ML TUBE BLUE GREY</v>
          </cell>
          <cell r="I4017" t="str">
            <v>LX BAC 22ML BL GRY ROW         SP</v>
          </cell>
          <cell r="J4017">
            <v>1.25</v>
          </cell>
          <cell r="K4017">
            <v>1.28</v>
          </cell>
          <cell r="L4017">
            <v>2.4000000000000021E-2</v>
          </cell>
          <cell r="M4017" t="str">
            <v>Création 2023</v>
          </cell>
          <cell r="N4017"/>
          <cell r="O4017" t="str">
            <v>LIQUITEX</v>
          </cell>
          <cell r="P4017" t="str">
            <v>FINE ARTS</v>
          </cell>
          <cell r="Q4017" t="str">
            <v>LX ACRYLIC</v>
          </cell>
          <cell r="R4017" t="str">
            <v>BASICS ACRYLIC</v>
          </cell>
          <cell r="S4017" t="str">
            <v>22ML TUBE</v>
          </cell>
          <cell r="T4017" t="str">
            <v>Série 1</v>
          </cell>
          <cell r="U4017" t="str">
            <v>X0142</v>
          </cell>
          <cell r="V4017" t="str">
            <v>10102100015231</v>
          </cell>
          <cell r="W4017" t="str">
            <v>32139000</v>
          </cell>
          <cell r="X4017" t="str">
            <v>FRANCE</v>
          </cell>
          <cell r="Y4017">
            <v>6</v>
          </cell>
        </row>
        <row r="4018">
          <cell r="A4018" t="str">
            <v>887452058045</v>
          </cell>
          <cell r="B4018" t="str">
            <v>8870497</v>
          </cell>
          <cell r="C4018" t="str">
            <v>LQX BASICS ACRYLIQUE 22ML GRIS DE PAYNE ROW</v>
          </cell>
          <cell r="D4018">
            <v>96</v>
          </cell>
          <cell r="E4018"/>
          <cell r="F4018"/>
          <cell r="G4018" t="str">
            <v>LX BAC 22ML GRIS PAYNE ROW</v>
          </cell>
          <cell r="H4018" t="str">
            <v>LQX BASICS ACRYLIC COLOUR 22ML TUBE PAYNES GREY</v>
          </cell>
          <cell r="I4018" t="str">
            <v>LX BAC 22ML PAY GRY ROW        SP</v>
          </cell>
          <cell r="J4018">
            <v>1.25</v>
          </cell>
          <cell r="K4018">
            <v>1.28</v>
          </cell>
          <cell r="L4018">
            <v>2.4000000000000021E-2</v>
          </cell>
          <cell r="M4018" t="str">
            <v>Création 2023</v>
          </cell>
          <cell r="N4018"/>
          <cell r="O4018" t="str">
            <v>LIQUITEX</v>
          </cell>
          <cell r="P4018" t="str">
            <v>FINE ARTS</v>
          </cell>
          <cell r="Q4018" t="str">
            <v>LX ACRYLIC</v>
          </cell>
          <cell r="R4018" t="str">
            <v>BASICS ACRYLIC</v>
          </cell>
          <cell r="S4018" t="str">
            <v>22ML TUBE</v>
          </cell>
          <cell r="T4018" t="str">
            <v>Série 1</v>
          </cell>
          <cell r="U4018" t="str">
            <v>X0310</v>
          </cell>
          <cell r="V4018" t="str">
            <v>10102100015231</v>
          </cell>
          <cell r="W4018" t="str">
            <v>32139000</v>
          </cell>
          <cell r="X4018" t="str">
            <v>FRANCE</v>
          </cell>
          <cell r="Y4018">
            <v>6</v>
          </cell>
        </row>
        <row r="4019">
          <cell r="A4019" t="str">
            <v>887452057796</v>
          </cell>
          <cell r="B4019" t="str">
            <v>8870472</v>
          </cell>
          <cell r="C4019" t="str">
            <v>LQX BASICS ACRYLIQUE 22ML GRIS NEUTRE ROW</v>
          </cell>
          <cell r="D4019">
            <v>96</v>
          </cell>
          <cell r="E4019"/>
          <cell r="F4019"/>
          <cell r="G4019" t="str">
            <v>LX BAC 22ML GRIS NEUTRE ROW</v>
          </cell>
          <cell r="H4019" t="str">
            <v>LQX BASICS ACRYLIC COLOUR 22ML TUBE GREY NEUTRAL VALUE 5</v>
          </cell>
          <cell r="I4019" t="str">
            <v>LX BAC 22ML GRY NEUTR V 5 ROW  SP</v>
          </cell>
          <cell r="J4019">
            <v>1.25</v>
          </cell>
          <cell r="K4019">
            <v>1.28</v>
          </cell>
          <cell r="L4019">
            <v>2.4000000000000021E-2</v>
          </cell>
          <cell r="M4019" t="str">
            <v>Création 2023</v>
          </cell>
          <cell r="N4019"/>
          <cell r="O4019" t="str">
            <v>LIQUITEX</v>
          </cell>
          <cell r="P4019" t="str">
            <v>FINE ARTS</v>
          </cell>
          <cell r="Q4019" t="str">
            <v>LX ACRYLIC</v>
          </cell>
          <cell r="R4019" t="str">
            <v>BASICS ACRYLIC</v>
          </cell>
          <cell r="S4019" t="str">
            <v>22ML TUBE</v>
          </cell>
          <cell r="T4019" t="str">
            <v>Série 1</v>
          </cell>
          <cell r="U4019" t="str">
            <v>X0599</v>
          </cell>
          <cell r="V4019" t="str">
            <v>10102100015231</v>
          </cell>
          <cell r="W4019" t="str">
            <v>32139000</v>
          </cell>
          <cell r="X4019" t="str">
            <v>FRANCE</v>
          </cell>
          <cell r="Y4019">
            <v>6</v>
          </cell>
        </row>
        <row r="4020">
          <cell r="A4020" t="str">
            <v>887452058175</v>
          </cell>
          <cell r="B4020" t="str">
            <v>8870510</v>
          </cell>
          <cell r="C4020" t="str">
            <v>LQX BASICS ACRYLIQUE 22ML GRIS POURPRE ROW</v>
          </cell>
          <cell r="D4020">
            <v>96</v>
          </cell>
          <cell r="E4020"/>
          <cell r="F4020"/>
          <cell r="G4020" t="str">
            <v>LX BAC 22ML PURPLE GREY ROW</v>
          </cell>
          <cell r="H4020" t="str">
            <v>LQX BASICS ACRYLIC COLOUR 22ML TUBE PURPLE GREY</v>
          </cell>
          <cell r="I4020" t="str">
            <v>LX BAC 22ML PUR GRY ROW        SP</v>
          </cell>
          <cell r="J4020">
            <v>1.25</v>
          </cell>
          <cell r="K4020">
            <v>1.28</v>
          </cell>
          <cell r="L4020">
            <v>2.4000000000000021E-2</v>
          </cell>
          <cell r="M4020" t="str">
            <v>Création 2023</v>
          </cell>
          <cell r="N4020"/>
          <cell r="O4020" t="str">
            <v>LIQUITEX</v>
          </cell>
          <cell r="P4020" t="str">
            <v>FINE ARTS</v>
          </cell>
          <cell r="Q4020" t="str">
            <v>LX ACRYLIC</v>
          </cell>
          <cell r="R4020" t="str">
            <v>BASICS ACRYLIC</v>
          </cell>
          <cell r="S4020" t="str">
            <v>22ML TUBE</v>
          </cell>
          <cell r="T4020" t="str">
            <v>Série 1</v>
          </cell>
          <cell r="U4020" t="str">
            <v>X0263</v>
          </cell>
          <cell r="V4020" t="str">
            <v>10102100015231</v>
          </cell>
          <cell r="W4020" t="str">
            <v>32139000</v>
          </cell>
          <cell r="X4020" t="str">
            <v>FRANCE</v>
          </cell>
          <cell r="Y4020">
            <v>6</v>
          </cell>
        </row>
        <row r="4021">
          <cell r="A4021" t="str">
            <v>887452057529</v>
          </cell>
          <cell r="B4021" t="str">
            <v>8870445</v>
          </cell>
          <cell r="C4021" t="str">
            <v>LQX BASICS ACRYLIQUE 22ML JAUNE BRONZE ROW</v>
          </cell>
          <cell r="D4021">
            <v>96</v>
          </cell>
          <cell r="E4021"/>
          <cell r="F4021"/>
          <cell r="G4021" t="str">
            <v>LX BAC 22ML JNE BRZ ROW</v>
          </cell>
          <cell r="H4021" t="str">
            <v>LQX BASICS ACRYLIC COLOUR 22ML TUBE BRONZE YELLOW</v>
          </cell>
          <cell r="I4021" t="str">
            <v>LX BAC 22ML BZE YEL ROW        SP</v>
          </cell>
          <cell r="J4021">
            <v>1.25</v>
          </cell>
          <cell r="K4021">
            <v>1.28</v>
          </cell>
          <cell r="L4021">
            <v>2.4000000000000021E-2</v>
          </cell>
          <cell r="M4021" t="str">
            <v>Création 2023</v>
          </cell>
          <cell r="N4021"/>
          <cell r="O4021" t="str">
            <v>LIQUITEX</v>
          </cell>
          <cell r="P4021" t="str">
            <v>FINE ARTS</v>
          </cell>
          <cell r="Q4021" t="str">
            <v>LX ACRYLIC</v>
          </cell>
          <cell r="R4021" t="str">
            <v>BASICS ACRYLIC</v>
          </cell>
          <cell r="S4021" t="str">
            <v>22ML TUBE</v>
          </cell>
          <cell r="T4021" t="str">
            <v>Série 1</v>
          </cell>
          <cell r="U4021" t="str">
            <v>X0530</v>
          </cell>
          <cell r="V4021" t="str">
            <v>10102100015231</v>
          </cell>
          <cell r="W4021" t="str">
            <v>32139000</v>
          </cell>
          <cell r="X4021" t="str">
            <v>FRANCE</v>
          </cell>
          <cell r="Y4021">
            <v>6</v>
          </cell>
        </row>
        <row r="4022">
          <cell r="A4022" t="str">
            <v>887452057604</v>
          </cell>
          <cell r="B4022" t="str">
            <v>8870453</v>
          </cell>
          <cell r="C4022" t="str">
            <v>LQX BASICS ACRYLIQUE 22ML JAUNE CADMIUM CLAIR IM ROW</v>
          </cell>
          <cell r="D4022">
            <v>96</v>
          </cell>
          <cell r="E4022"/>
          <cell r="F4022"/>
          <cell r="G4022" t="str">
            <v>LX BAC 22ML JNE CD CL I ROW</v>
          </cell>
          <cell r="H4022" t="str">
            <v>LQX BASICS ACRYLIC COLOUR 22ML TUBE CADM YELLOW LIGHT H</v>
          </cell>
          <cell r="I4022" t="str">
            <v>LX BAC 22ML CAD YEL LT H ROW   SP</v>
          </cell>
          <cell r="J4022">
            <v>1.25</v>
          </cell>
          <cell r="K4022">
            <v>1.28</v>
          </cell>
          <cell r="L4022">
            <v>2.4000000000000021E-2</v>
          </cell>
          <cell r="M4022" t="str">
            <v>Création 2023</v>
          </cell>
          <cell r="N4022"/>
          <cell r="O4022" t="str">
            <v>LIQUITEX</v>
          </cell>
          <cell r="P4022" t="str">
            <v>FINE ARTS</v>
          </cell>
          <cell r="Q4022" t="str">
            <v>LX ACRYLIC</v>
          </cell>
          <cell r="R4022" t="str">
            <v>BASICS ACRYLIC</v>
          </cell>
          <cell r="S4022" t="str">
            <v>22ML TUBE</v>
          </cell>
          <cell r="T4022" t="str">
            <v>Série 1</v>
          </cell>
          <cell r="U4022" t="str">
            <v>X0159</v>
          </cell>
          <cell r="V4022" t="str">
            <v>10102100015231</v>
          </cell>
          <cell r="W4022" t="str">
            <v>32139000</v>
          </cell>
          <cell r="X4022" t="str">
            <v>FRANCE</v>
          </cell>
          <cell r="Y4022">
            <v>6</v>
          </cell>
        </row>
        <row r="4023">
          <cell r="A4023" t="str">
            <v>887452057598</v>
          </cell>
          <cell r="B4023" t="str">
            <v>8870452</v>
          </cell>
          <cell r="C4023" t="str">
            <v>LQX BASICS ACRYLIQUE 22ML JAUNE CADMIUM FONCE IMIT ROW</v>
          </cell>
          <cell r="D4023">
            <v>96</v>
          </cell>
          <cell r="E4023"/>
          <cell r="F4023"/>
          <cell r="G4023" t="str">
            <v>LX BAC 22ML JNE CD FCE I ROW</v>
          </cell>
          <cell r="H4023" t="str">
            <v>LQX BASICS ACRYLIC COLOUR 22ML TUBE CADMIUM YELLOW DEEP H</v>
          </cell>
          <cell r="I4023" t="str">
            <v>LX BAC 22ML CAD YEL DP H ROW   SP</v>
          </cell>
          <cell r="J4023">
            <v>1.25</v>
          </cell>
          <cell r="K4023">
            <v>1.28</v>
          </cell>
          <cell r="L4023">
            <v>2.4000000000000021E-2</v>
          </cell>
          <cell r="M4023" t="str">
            <v>Création 2023</v>
          </cell>
          <cell r="N4023"/>
          <cell r="O4023" t="str">
            <v>LIQUITEX</v>
          </cell>
          <cell r="P4023" t="str">
            <v>FINE ARTS</v>
          </cell>
          <cell r="Q4023" t="str">
            <v>LX ACRYLIC</v>
          </cell>
          <cell r="R4023" t="str">
            <v>BASICS ACRYLIC</v>
          </cell>
          <cell r="S4023" t="str">
            <v>22ML TUBE</v>
          </cell>
          <cell r="T4023" t="str">
            <v>Série 1</v>
          </cell>
          <cell r="U4023" t="str">
            <v>X0163</v>
          </cell>
          <cell r="V4023" t="str">
            <v>10102100015231</v>
          </cell>
          <cell r="W4023" t="str">
            <v>32139000</v>
          </cell>
          <cell r="X4023" t="str">
            <v>FRANCE</v>
          </cell>
          <cell r="Y4023">
            <v>6</v>
          </cell>
        </row>
        <row r="4024">
          <cell r="A4024" t="str">
            <v>887452057611</v>
          </cell>
          <cell r="B4024" t="str">
            <v>8870454</v>
          </cell>
          <cell r="C4024" t="str">
            <v>LQX BASICS ACRYLIQUE 22ML JAUNE CADMIUM MOYEN IMIT ROW</v>
          </cell>
          <cell r="D4024">
            <v>96</v>
          </cell>
          <cell r="E4024"/>
          <cell r="F4024"/>
          <cell r="G4024" t="str">
            <v>LX BAC 22ML JNE CD MOY I ROW</v>
          </cell>
          <cell r="H4024" t="str">
            <v>LQX BASICS ACRYLIC COLOUR 22ML TUBE CADM YELLOW MEDIUM H</v>
          </cell>
          <cell r="I4024" t="str">
            <v>LX BAC 22ML CAD YEL MED H ROW  SP</v>
          </cell>
          <cell r="J4024">
            <v>1.25</v>
          </cell>
          <cell r="K4024">
            <v>1.28</v>
          </cell>
          <cell r="L4024">
            <v>2.4000000000000021E-2</v>
          </cell>
          <cell r="M4024" t="str">
            <v>Création 2023</v>
          </cell>
          <cell r="N4024"/>
          <cell r="O4024" t="str">
            <v>LIQUITEX</v>
          </cell>
          <cell r="P4024" t="str">
            <v>FINE ARTS</v>
          </cell>
          <cell r="Q4024" t="str">
            <v>LX ACRYLIC</v>
          </cell>
          <cell r="R4024" t="str">
            <v>BASICS ACRYLIC</v>
          </cell>
          <cell r="S4024" t="str">
            <v>22ML TUBE</v>
          </cell>
          <cell r="T4024" t="str">
            <v>Série 1</v>
          </cell>
          <cell r="U4024" t="str">
            <v>X0830</v>
          </cell>
          <cell r="V4024" t="str">
            <v>10102100015231</v>
          </cell>
          <cell r="W4024" t="str">
            <v>32139000</v>
          </cell>
          <cell r="X4024" t="str">
            <v>FRANCE</v>
          </cell>
          <cell r="Y4024">
            <v>6</v>
          </cell>
        </row>
        <row r="4025">
          <cell r="A4025" t="str">
            <v>887452057789</v>
          </cell>
          <cell r="B4025" t="str">
            <v>8870471</v>
          </cell>
          <cell r="C4025" t="str">
            <v>LQX BASICS ACRYLIQUE 22ML JAUNE NAPLES IMIT ROW</v>
          </cell>
          <cell r="D4025">
            <v>96</v>
          </cell>
          <cell r="E4025"/>
          <cell r="F4025"/>
          <cell r="G4025" t="str">
            <v>LX BAC 22ML JNE NAPLE IM ROW</v>
          </cell>
          <cell r="H4025" t="str">
            <v>LQX BASICS ACRYLIC COLOUR 22ML TUBE NAPLES YELLOW HUE</v>
          </cell>
          <cell r="I4025" t="str">
            <v>LX BAC 22ML NAP YEL H ROW      SP</v>
          </cell>
          <cell r="J4025">
            <v>1.25</v>
          </cell>
          <cell r="K4025">
            <v>1.28</v>
          </cell>
          <cell r="L4025">
            <v>2.4000000000000021E-2</v>
          </cell>
          <cell r="M4025" t="str">
            <v>Création 2023</v>
          </cell>
          <cell r="N4025"/>
          <cell r="O4025" t="str">
            <v>LIQUITEX</v>
          </cell>
          <cell r="P4025" t="str">
            <v>FINE ARTS</v>
          </cell>
          <cell r="Q4025" t="str">
            <v>LX ACRYLIC</v>
          </cell>
          <cell r="R4025" t="str">
            <v>BASICS ACRYLIC</v>
          </cell>
          <cell r="S4025" t="str">
            <v>22ML TUBE</v>
          </cell>
          <cell r="T4025" t="str">
            <v>Série 1</v>
          </cell>
          <cell r="U4025" t="str">
            <v>X0601</v>
          </cell>
          <cell r="V4025" t="str">
            <v>10102100015231</v>
          </cell>
          <cell r="W4025" t="str">
            <v>32139000</v>
          </cell>
          <cell r="X4025" t="str">
            <v>FRANCE</v>
          </cell>
          <cell r="Y4025">
            <v>6</v>
          </cell>
        </row>
        <row r="4026">
          <cell r="A4026" t="str">
            <v>887452057949</v>
          </cell>
          <cell r="B4026" t="str">
            <v>8870487</v>
          </cell>
          <cell r="C4026" t="str">
            <v>LQX BASICS ACRYLIQUE 22ML JAUNE OXYDE ROW</v>
          </cell>
          <cell r="D4026">
            <v>96</v>
          </cell>
          <cell r="E4026"/>
          <cell r="F4026"/>
          <cell r="G4026" t="str">
            <v>LX BAC 22ML JNE OX ROW</v>
          </cell>
          <cell r="H4026" t="str">
            <v>LQX BASICS ACRYLIC COLOUR 22ML TUBE YELLOW OXIDE</v>
          </cell>
          <cell r="I4026" t="str">
            <v>LX BAC 22ML YEL OXI ROW        SP</v>
          </cell>
          <cell r="J4026">
            <v>1.25</v>
          </cell>
          <cell r="K4026">
            <v>1.28</v>
          </cell>
          <cell r="L4026">
            <v>2.4000000000000021E-2</v>
          </cell>
          <cell r="M4026" t="str">
            <v>Création 2023</v>
          </cell>
          <cell r="N4026"/>
          <cell r="O4026" t="str">
            <v>LIQUITEX</v>
          </cell>
          <cell r="P4026" t="str">
            <v>FINE ARTS</v>
          </cell>
          <cell r="Q4026" t="str">
            <v>LX ACRYLIC</v>
          </cell>
          <cell r="R4026" t="str">
            <v>BASICS ACRYLIC</v>
          </cell>
          <cell r="S4026" t="str">
            <v>22ML TUBE</v>
          </cell>
          <cell r="T4026" t="str">
            <v>Série 1</v>
          </cell>
          <cell r="U4026" t="str">
            <v>X0416</v>
          </cell>
          <cell r="V4026" t="str">
            <v>10102100015231</v>
          </cell>
          <cell r="W4026" t="str">
            <v>32139000</v>
          </cell>
          <cell r="X4026" t="str">
            <v>FRANCE</v>
          </cell>
          <cell r="Y4026">
            <v>6</v>
          </cell>
        </row>
        <row r="4027">
          <cell r="A4027" t="str">
            <v>887452057840</v>
          </cell>
          <cell r="B4027" t="str">
            <v>8870477</v>
          </cell>
          <cell r="C4027" t="str">
            <v>LQX BASICS ACRYLIQUE 22ML JAUNE PRIMAIRE ROW</v>
          </cell>
          <cell r="D4027">
            <v>96</v>
          </cell>
          <cell r="E4027"/>
          <cell r="F4027"/>
          <cell r="G4027" t="str">
            <v>LX BAC 22ML JNE PRIM ROW</v>
          </cell>
          <cell r="H4027" t="str">
            <v>LQX BASICS ACRYLIC COLOUR 22ML TUBE PRIMARY YELLOW</v>
          </cell>
          <cell r="I4027" t="str">
            <v>LX BAC 22ML PRIM YEL ROW       SP</v>
          </cell>
          <cell r="J4027">
            <v>1.25</v>
          </cell>
          <cell r="K4027">
            <v>1.28</v>
          </cell>
          <cell r="L4027">
            <v>2.4000000000000021E-2</v>
          </cell>
          <cell r="M4027" t="str">
            <v>Création 2023</v>
          </cell>
          <cell r="N4027"/>
          <cell r="O4027" t="str">
            <v>LIQUITEX</v>
          </cell>
          <cell r="P4027" t="str">
            <v>FINE ARTS</v>
          </cell>
          <cell r="Q4027" t="str">
            <v>LX ACRYLIC</v>
          </cell>
          <cell r="R4027" t="str">
            <v>BASICS ACRYLIC</v>
          </cell>
          <cell r="S4027" t="str">
            <v>22ML TUBE</v>
          </cell>
          <cell r="T4027" t="str">
            <v>Série 1</v>
          </cell>
          <cell r="U4027" t="str">
            <v>X0410</v>
          </cell>
          <cell r="V4027" t="str">
            <v>10102100015231</v>
          </cell>
          <cell r="W4027" t="str">
            <v>32139000</v>
          </cell>
          <cell r="X4027" t="str">
            <v>FRANCE</v>
          </cell>
          <cell r="Y4027">
            <v>6</v>
          </cell>
        </row>
        <row r="4028">
          <cell r="A4028" t="str">
            <v>887452057994</v>
          </cell>
          <cell r="B4028" t="str">
            <v>8870492</v>
          </cell>
          <cell r="C4028" t="str">
            <v>LQX BASICS ACRYLIQUE 22ML JAUNE TRANSPARENT ROW</v>
          </cell>
          <cell r="D4028">
            <v>96</v>
          </cell>
          <cell r="E4028"/>
          <cell r="F4028"/>
          <cell r="G4028" t="str">
            <v>LX BAC 22ML TRANSP YEL ROW</v>
          </cell>
          <cell r="H4028" t="str">
            <v>LQX BASICS ACRYLIC COLOUR 22ML TUBE TRANSPARENT YELLOW</v>
          </cell>
          <cell r="I4028" t="str">
            <v>LX BAC 22ML TRA YEL ROW        SP</v>
          </cell>
          <cell r="J4028">
            <v>1.25</v>
          </cell>
          <cell r="K4028">
            <v>1.28</v>
          </cell>
          <cell r="L4028">
            <v>2.4000000000000021E-2</v>
          </cell>
          <cell r="M4028" t="str">
            <v>Création 2023</v>
          </cell>
          <cell r="N4028"/>
          <cell r="O4028" t="str">
            <v>LIQUITEX</v>
          </cell>
          <cell r="P4028" t="str">
            <v>FINE ARTS</v>
          </cell>
          <cell r="Q4028" t="str">
            <v>LX ACRYLIC</v>
          </cell>
          <cell r="R4028" t="str">
            <v>BASICS ACRYLIC</v>
          </cell>
          <cell r="S4028" t="str">
            <v>22ML TUBE</v>
          </cell>
          <cell r="T4028" t="str">
            <v>Série 1</v>
          </cell>
          <cell r="U4028" t="str">
            <v>X0045</v>
          </cell>
          <cell r="V4028" t="str">
            <v>10102100015231</v>
          </cell>
          <cell r="W4028" t="str">
            <v>32139000</v>
          </cell>
          <cell r="X4028" t="str">
            <v>FRANCE</v>
          </cell>
          <cell r="Y4028">
            <v>6</v>
          </cell>
        </row>
        <row r="4029">
          <cell r="A4029" t="str">
            <v>887452057765</v>
          </cell>
          <cell r="B4029" t="str">
            <v>8870469</v>
          </cell>
          <cell r="C4029" t="str">
            <v>LQX BASICS ACRYLIQUE 22ML MAGENTA MOYEN ROW</v>
          </cell>
          <cell r="D4029">
            <v>96</v>
          </cell>
          <cell r="E4029"/>
          <cell r="F4029"/>
          <cell r="G4029" t="str">
            <v>LX BAC 22ML MAGEN MOY ROW</v>
          </cell>
          <cell r="H4029" t="str">
            <v>LQX BASICS ACRYLIC COLOUR 22ML TUBE MAGENTA MEDIUM</v>
          </cell>
          <cell r="I4029" t="str">
            <v>LX BAC 22ML MAG MED ROW        SP</v>
          </cell>
          <cell r="J4029">
            <v>1.25</v>
          </cell>
          <cell r="K4029">
            <v>1.28</v>
          </cell>
          <cell r="L4029">
            <v>2.4000000000000021E-2</v>
          </cell>
          <cell r="M4029" t="str">
            <v>Création 2023</v>
          </cell>
          <cell r="N4029"/>
          <cell r="O4029" t="str">
            <v>LIQUITEX</v>
          </cell>
          <cell r="P4029" t="str">
            <v>FINE ARTS</v>
          </cell>
          <cell r="Q4029" t="str">
            <v>LX ACRYLIC</v>
          </cell>
          <cell r="R4029" t="str">
            <v>BASICS ACRYLIC</v>
          </cell>
          <cell r="S4029" t="str">
            <v>22ML TUBE</v>
          </cell>
          <cell r="T4029" t="str">
            <v>Série 1</v>
          </cell>
          <cell r="U4029" t="str">
            <v>X0500</v>
          </cell>
          <cell r="V4029" t="str">
            <v>10102100015231</v>
          </cell>
          <cell r="W4029" t="str">
            <v>32139000</v>
          </cell>
          <cell r="X4029" t="str">
            <v>FRANCE</v>
          </cell>
          <cell r="Y4029">
            <v>6</v>
          </cell>
        </row>
        <row r="4030">
          <cell r="A4030" t="str">
            <v>887452057772</v>
          </cell>
          <cell r="B4030" t="str">
            <v>8870470</v>
          </cell>
          <cell r="C4030" t="str">
            <v>LQX BASICS ACRYLIQUE 22ML NAPHTOL CARMIN ROW</v>
          </cell>
          <cell r="D4030">
            <v>96</v>
          </cell>
          <cell r="E4030"/>
          <cell r="F4030"/>
          <cell r="G4030" t="str">
            <v>LX BAC 22ML NAPHTOL CARMI ROW</v>
          </cell>
          <cell r="H4030" t="str">
            <v>LQX BASICS ACRYLIC COLOUR 22ML TUBE NAPHTOL CRIMSON</v>
          </cell>
          <cell r="I4030" t="str">
            <v>LX BAC 22ML NAPHTOL CRIM ROW   SP</v>
          </cell>
          <cell r="J4030">
            <v>1.25</v>
          </cell>
          <cell r="K4030">
            <v>1.28</v>
          </cell>
          <cell r="L4030">
            <v>2.4000000000000021E-2</v>
          </cell>
          <cell r="M4030" t="str">
            <v>Création 2023</v>
          </cell>
          <cell r="N4030"/>
          <cell r="O4030" t="str">
            <v>LIQUITEX</v>
          </cell>
          <cell r="P4030" t="str">
            <v>FINE ARTS</v>
          </cell>
          <cell r="Q4030" t="str">
            <v>LX ACRYLIC</v>
          </cell>
          <cell r="R4030" t="str">
            <v>BASICS ACRYLIC</v>
          </cell>
          <cell r="S4030" t="str">
            <v>22ML TUBE</v>
          </cell>
          <cell r="T4030" t="str">
            <v>Série 1</v>
          </cell>
          <cell r="U4030" t="str">
            <v>X0292</v>
          </cell>
          <cell r="V4030" t="str">
            <v>10102100015231</v>
          </cell>
          <cell r="W4030" t="str">
            <v>32139000</v>
          </cell>
          <cell r="X4030" t="str">
            <v>FRANCE</v>
          </cell>
          <cell r="Y4030">
            <v>6</v>
          </cell>
        </row>
        <row r="4031">
          <cell r="A4031" t="str">
            <v>887452057758</v>
          </cell>
          <cell r="B4031" t="str">
            <v>8870468</v>
          </cell>
          <cell r="C4031" t="str">
            <v>LQX BASICS ACRYLIQUE 22ML NOIR DE MARS ROW</v>
          </cell>
          <cell r="D4031">
            <v>96</v>
          </cell>
          <cell r="E4031"/>
          <cell r="F4031"/>
          <cell r="G4031" t="str">
            <v>LX BAC 22ML NOI MARS ROW</v>
          </cell>
          <cell r="H4031" t="str">
            <v>LQX BASICS ACRYLIC COLOUR 22ML TUBE MARS BLACK</v>
          </cell>
          <cell r="I4031" t="str">
            <v>LX BAC 22ML MARS BLK ROW       SP</v>
          </cell>
          <cell r="J4031">
            <v>1.25</v>
          </cell>
          <cell r="K4031">
            <v>1.28</v>
          </cell>
          <cell r="L4031">
            <v>2.4000000000000021E-2</v>
          </cell>
          <cell r="M4031" t="str">
            <v>Création 2023</v>
          </cell>
          <cell r="N4031"/>
          <cell r="O4031" t="str">
            <v>LIQUITEX</v>
          </cell>
          <cell r="P4031" t="str">
            <v>FINE ARTS</v>
          </cell>
          <cell r="Q4031" t="str">
            <v>LX ACRYLIC</v>
          </cell>
          <cell r="R4031" t="str">
            <v>BASICS ACRYLIC</v>
          </cell>
          <cell r="S4031" t="str">
            <v>22ML TUBE</v>
          </cell>
          <cell r="T4031" t="str">
            <v>Série 1</v>
          </cell>
          <cell r="U4031" t="str">
            <v>X0276</v>
          </cell>
          <cell r="V4031" t="str">
            <v>10102100015231</v>
          </cell>
          <cell r="W4031" t="str">
            <v>32139000</v>
          </cell>
          <cell r="X4031" t="str">
            <v>FRANCE</v>
          </cell>
          <cell r="Y4031">
            <v>6</v>
          </cell>
        </row>
        <row r="4032">
          <cell r="A4032" t="str">
            <v>887452057703</v>
          </cell>
          <cell r="B4032" t="str">
            <v>8870463</v>
          </cell>
          <cell r="C4032" t="str">
            <v>LQX BASICS ACRYLIQUE 22ML NOIR D'IVOIRE ROW</v>
          </cell>
          <cell r="D4032">
            <v>96</v>
          </cell>
          <cell r="E4032"/>
          <cell r="F4032"/>
          <cell r="G4032" t="str">
            <v>LX BAC 22ML NOI IVOIRE ROW</v>
          </cell>
          <cell r="H4032" t="str">
            <v>LQX BASICS ACRYLIC COLOUR 22ML TUBE IVORY BLACK</v>
          </cell>
          <cell r="I4032" t="str">
            <v>LX BAC 22ML IVO BLK ROW        SP</v>
          </cell>
          <cell r="J4032">
            <v>1.25</v>
          </cell>
          <cell r="K4032">
            <v>1.28</v>
          </cell>
          <cell r="L4032">
            <v>2.4000000000000021E-2</v>
          </cell>
          <cell r="M4032" t="str">
            <v>Création 2023</v>
          </cell>
          <cell r="N4032"/>
          <cell r="O4032" t="str">
            <v>LIQUITEX</v>
          </cell>
          <cell r="P4032" t="str">
            <v>FINE ARTS</v>
          </cell>
          <cell r="Q4032" t="str">
            <v>LX ACRYLIC</v>
          </cell>
          <cell r="R4032" t="str">
            <v>BASICS ACRYLIC</v>
          </cell>
          <cell r="S4032" t="str">
            <v>22ML TUBE</v>
          </cell>
          <cell r="T4032" t="str">
            <v>Série 1</v>
          </cell>
          <cell r="U4032" t="str">
            <v>X0244</v>
          </cell>
          <cell r="V4032" t="str">
            <v>10102100015231</v>
          </cell>
          <cell r="W4032" t="str">
            <v>32139000</v>
          </cell>
          <cell r="X4032" t="str">
            <v>FRANCE</v>
          </cell>
          <cell r="Y4032">
            <v>6</v>
          </cell>
        </row>
        <row r="4033">
          <cell r="A4033" t="str">
            <v>887452057550</v>
          </cell>
          <cell r="B4033" t="str">
            <v>8870448</v>
          </cell>
          <cell r="C4033" t="str">
            <v>LQX BASICS ACRYLIQUE 22ML ORANGE CADMIUM IMIT ROW</v>
          </cell>
          <cell r="D4033">
            <v>96</v>
          </cell>
          <cell r="E4033"/>
          <cell r="F4033"/>
          <cell r="G4033" t="str">
            <v>LX BAC 22ML OGE CD IM ROW</v>
          </cell>
          <cell r="H4033" t="str">
            <v>LQX BASICS ACRYLIC COLOUR 22ML TUBE CADMIUM ORANGE HUE</v>
          </cell>
          <cell r="I4033" t="str">
            <v>LX BAC 22ML CAD ORA H ROW      SP</v>
          </cell>
          <cell r="J4033">
            <v>1.25</v>
          </cell>
          <cell r="K4033">
            <v>1.28</v>
          </cell>
          <cell r="L4033">
            <v>2.4000000000000021E-2</v>
          </cell>
          <cell r="M4033" t="str">
            <v>Création 2023</v>
          </cell>
          <cell r="N4033"/>
          <cell r="O4033" t="str">
            <v>LIQUITEX</v>
          </cell>
          <cell r="P4033" t="str">
            <v>FINE ARTS</v>
          </cell>
          <cell r="Q4033" t="str">
            <v>LX ACRYLIC</v>
          </cell>
          <cell r="R4033" t="str">
            <v>BASICS ACRYLIC</v>
          </cell>
          <cell r="S4033" t="str">
            <v>22ML TUBE</v>
          </cell>
          <cell r="T4033" t="str">
            <v>Série 1</v>
          </cell>
          <cell r="U4033" t="str">
            <v>X0720</v>
          </cell>
          <cell r="V4033" t="str">
            <v>10102100015231</v>
          </cell>
          <cell r="W4033" t="str">
            <v>32139000</v>
          </cell>
          <cell r="X4033" t="str">
            <v>FRANCE</v>
          </cell>
          <cell r="Y4033">
            <v>6</v>
          </cell>
        </row>
        <row r="4034">
          <cell r="A4034" t="str">
            <v>887452057956</v>
          </cell>
          <cell r="B4034" t="str">
            <v>8870488</v>
          </cell>
          <cell r="C4034" t="str">
            <v>LQX BASICS ACRYLIQUE 22ML PARCHEMIN ROW</v>
          </cell>
          <cell r="D4034">
            <v>96</v>
          </cell>
          <cell r="E4034"/>
          <cell r="F4034"/>
          <cell r="G4034" t="str">
            <v>LX BAC 22ML PARCHEMIN ROW</v>
          </cell>
          <cell r="H4034" t="str">
            <v>LQX BASICS ACRYLIC COLOUR 22ML TUBE PARCHMENT</v>
          </cell>
          <cell r="I4034" t="str">
            <v>LX BAC 22ML PARCH ROW          SP</v>
          </cell>
          <cell r="J4034">
            <v>1.25</v>
          </cell>
          <cell r="K4034">
            <v>1.28</v>
          </cell>
          <cell r="L4034">
            <v>2.4000000000000021E-2</v>
          </cell>
          <cell r="M4034" t="str">
            <v>Création 2023</v>
          </cell>
          <cell r="N4034"/>
          <cell r="O4034" t="str">
            <v>LIQUITEX</v>
          </cell>
          <cell r="P4034" t="str">
            <v>FINE ARTS</v>
          </cell>
          <cell r="Q4034" t="str">
            <v>LX ACRYLIC</v>
          </cell>
          <cell r="R4034" t="str">
            <v>BASICS ACRYLIC</v>
          </cell>
          <cell r="S4034" t="str">
            <v>22ML TUBE</v>
          </cell>
          <cell r="T4034" t="str">
            <v>Série 1</v>
          </cell>
          <cell r="U4034" t="str">
            <v>X0436</v>
          </cell>
          <cell r="V4034" t="str">
            <v>10102100015231</v>
          </cell>
          <cell r="W4034" t="str">
            <v>32139000</v>
          </cell>
          <cell r="X4034" t="str">
            <v>FRANCE</v>
          </cell>
          <cell r="Y4034">
            <v>6</v>
          </cell>
        </row>
        <row r="4035">
          <cell r="A4035" t="str">
            <v>887452057499</v>
          </cell>
          <cell r="B4035" t="str">
            <v>8870442</v>
          </cell>
          <cell r="C4035" t="str">
            <v>LQX BASICS ACRYLIQUE 22ML POURPRE ECLATANT ROW</v>
          </cell>
          <cell r="D4035">
            <v>96</v>
          </cell>
          <cell r="E4035"/>
          <cell r="F4035"/>
          <cell r="G4035" t="str">
            <v>LX BAC 22ML POURP ECLAT ROW</v>
          </cell>
          <cell r="H4035" t="str">
            <v>LQX BASICS ACRYLIC COLOUR 22ML TUBE PURPLE BRILLIANT</v>
          </cell>
          <cell r="I4035" t="str">
            <v>LX BAC 22ML PUR BRIL ROW       SP</v>
          </cell>
          <cell r="J4035">
            <v>1.25</v>
          </cell>
          <cell r="K4035">
            <v>1.28</v>
          </cell>
          <cell r="L4035">
            <v>2.4000000000000021E-2</v>
          </cell>
          <cell r="M4035" t="str">
            <v>Création 2023</v>
          </cell>
          <cell r="N4035"/>
          <cell r="O4035" t="str">
            <v>LIQUITEX</v>
          </cell>
          <cell r="P4035" t="str">
            <v>FINE ARTS</v>
          </cell>
          <cell r="Q4035" t="str">
            <v>LX ACRYLIC</v>
          </cell>
          <cell r="R4035" t="str">
            <v>BASICS ACRYLIC</v>
          </cell>
          <cell r="S4035" t="str">
            <v>22ML TUBE</v>
          </cell>
          <cell r="T4035" t="str">
            <v>Série 1</v>
          </cell>
          <cell r="U4035" t="str">
            <v>X0590</v>
          </cell>
          <cell r="V4035" t="str">
            <v>10102100015231</v>
          </cell>
          <cell r="W4035" t="str">
            <v>32139000</v>
          </cell>
          <cell r="X4035" t="str">
            <v>FRANCE</v>
          </cell>
          <cell r="Y4035">
            <v>6</v>
          </cell>
        </row>
        <row r="4036">
          <cell r="A4036" t="str">
            <v>887452057673</v>
          </cell>
          <cell r="B4036" t="str">
            <v>8870460</v>
          </cell>
          <cell r="C4036" t="str">
            <v>LQX BASICS ACRYLIQUE 22ML POURPRE ROW</v>
          </cell>
          <cell r="D4036">
            <v>96</v>
          </cell>
          <cell r="E4036"/>
          <cell r="F4036"/>
          <cell r="G4036" t="str">
            <v>LX BAC 22ML POURPRE ROW</v>
          </cell>
          <cell r="H4036" t="str">
            <v>LQX BASICS ACRYLIC COLOUR 22ML TUBE PURPLE DIOXAZINE</v>
          </cell>
          <cell r="I4036" t="str">
            <v>LX BAC 22ML PUR DIOX ROW       SP</v>
          </cell>
          <cell r="J4036">
            <v>1.25</v>
          </cell>
          <cell r="K4036">
            <v>1.28</v>
          </cell>
          <cell r="L4036">
            <v>2.4000000000000021E-2</v>
          </cell>
          <cell r="M4036" t="str">
            <v>Création 2023</v>
          </cell>
          <cell r="N4036"/>
          <cell r="O4036" t="str">
            <v>LIQUITEX</v>
          </cell>
          <cell r="P4036" t="str">
            <v>FINE ARTS</v>
          </cell>
          <cell r="Q4036" t="str">
            <v>LX ACRYLIC</v>
          </cell>
          <cell r="R4036" t="str">
            <v>BASICS ACRYLIC</v>
          </cell>
          <cell r="S4036" t="str">
            <v>22ML TUBE</v>
          </cell>
          <cell r="T4036" t="str">
            <v>Série 1</v>
          </cell>
          <cell r="U4036" t="str">
            <v>X0186</v>
          </cell>
          <cell r="V4036" t="str">
            <v>10102100015231</v>
          </cell>
          <cell r="W4036" t="str">
            <v>32139000</v>
          </cell>
          <cell r="X4036" t="str">
            <v>FRANCE</v>
          </cell>
          <cell r="Y4036">
            <v>6</v>
          </cell>
        </row>
        <row r="4037">
          <cell r="A4037" t="str">
            <v>887452057741</v>
          </cell>
          <cell r="B4037" t="str">
            <v>8870467</v>
          </cell>
          <cell r="C4037" t="str">
            <v>LQX BASICS ACRYLIQUE 22ML ROSE CLAIR ROW</v>
          </cell>
          <cell r="D4037">
            <v>96</v>
          </cell>
          <cell r="E4037"/>
          <cell r="F4037"/>
          <cell r="G4037" t="str">
            <v>LX BAC 22ML ROS CL ROW</v>
          </cell>
          <cell r="H4037" t="str">
            <v>LQX BASICS ACRYLIC COLOUR 22ML TUBE LIGHT PINK</v>
          </cell>
          <cell r="I4037" t="str">
            <v>LX BAC 22ML LT PINK ROW        SP</v>
          </cell>
          <cell r="J4037">
            <v>1.25</v>
          </cell>
          <cell r="K4037">
            <v>1.28</v>
          </cell>
          <cell r="L4037">
            <v>2.4000000000000021E-2</v>
          </cell>
          <cell r="M4037" t="str">
            <v>Création 2023</v>
          </cell>
          <cell r="N4037"/>
          <cell r="O4037" t="str">
            <v>LIQUITEX</v>
          </cell>
          <cell r="P4037" t="str">
            <v>FINE ARTS</v>
          </cell>
          <cell r="Q4037" t="str">
            <v>LX ACRYLIC</v>
          </cell>
          <cell r="R4037" t="str">
            <v>BASICS ACRYLIC</v>
          </cell>
          <cell r="S4037" t="str">
            <v>22ML TUBE</v>
          </cell>
          <cell r="T4037" t="str">
            <v>Série 1</v>
          </cell>
          <cell r="U4037" t="str">
            <v>X0810</v>
          </cell>
          <cell r="V4037" t="str">
            <v>10102100015231</v>
          </cell>
          <cell r="W4037" t="str">
            <v>32139000</v>
          </cell>
          <cell r="X4037" t="str">
            <v>FRANCE</v>
          </cell>
          <cell r="Y4037">
            <v>6</v>
          </cell>
        </row>
        <row r="4038">
          <cell r="A4038" t="str">
            <v>887452058151</v>
          </cell>
          <cell r="B4038" t="str">
            <v>8870508</v>
          </cell>
          <cell r="C4038" t="str">
            <v>LQX BASICS ACRYLIQUE 22ML ROSE ROW</v>
          </cell>
          <cell r="D4038">
            <v>96</v>
          </cell>
          <cell r="E4038"/>
          <cell r="F4038"/>
          <cell r="G4038" t="str">
            <v>LX BAC 22ML ROSE PINK ROW</v>
          </cell>
          <cell r="H4038" t="str">
            <v>LQX BASICS ACRYLIC COLOUR 22ML TUBE ROSE PINK</v>
          </cell>
          <cell r="I4038" t="str">
            <v>LX BAC 22ML RSE PNK ROW        SP</v>
          </cell>
          <cell r="J4038">
            <v>1.25</v>
          </cell>
          <cell r="K4038">
            <v>1.28</v>
          </cell>
          <cell r="L4038">
            <v>2.4000000000000021E-2</v>
          </cell>
          <cell r="M4038" t="str">
            <v>Création 2023</v>
          </cell>
          <cell r="N4038"/>
          <cell r="O4038" t="str">
            <v>LIQUITEX</v>
          </cell>
          <cell r="P4038" t="str">
            <v>FINE ARTS</v>
          </cell>
          <cell r="Q4038" t="str">
            <v>LX ACRYLIC</v>
          </cell>
          <cell r="R4038" t="str">
            <v>BASICS ACRYLIC</v>
          </cell>
          <cell r="S4038" t="str">
            <v>22ML TUBE</v>
          </cell>
          <cell r="T4038" t="str">
            <v>Série 1</v>
          </cell>
          <cell r="U4038" t="str">
            <v>X0048</v>
          </cell>
          <cell r="V4038" t="str">
            <v>10102100015231</v>
          </cell>
          <cell r="W4038" t="str">
            <v>32139000</v>
          </cell>
          <cell r="X4038" t="str">
            <v>FRANCE</v>
          </cell>
          <cell r="Y4038">
            <v>6</v>
          </cell>
        </row>
        <row r="4039">
          <cell r="A4039" t="str">
            <v>887452057574</v>
          </cell>
          <cell r="B4039" t="str">
            <v>8870450</v>
          </cell>
          <cell r="C4039" t="str">
            <v>LQX BASICS ACRYLIQUE 22ML ROUGE CADMIUM CLAIR IMIT ROW</v>
          </cell>
          <cell r="D4039">
            <v>96</v>
          </cell>
          <cell r="E4039"/>
          <cell r="F4039"/>
          <cell r="G4039" t="str">
            <v>LX BAC 22ML RGE CD CL IM ROW</v>
          </cell>
          <cell r="H4039" t="str">
            <v>LQX BASICS ACRYLIC COLOUR 22ML TUBE CADMIUM RED LIGHT HUE</v>
          </cell>
          <cell r="I4039" t="str">
            <v>LX BAC 22ML CAD RED LT H ROW   SP</v>
          </cell>
          <cell r="J4039">
            <v>1.25</v>
          </cell>
          <cell r="K4039">
            <v>1.28</v>
          </cell>
          <cell r="L4039">
            <v>2.4000000000000021E-2</v>
          </cell>
          <cell r="M4039" t="str">
            <v>Création 2023</v>
          </cell>
          <cell r="N4039"/>
          <cell r="O4039" t="str">
            <v>LIQUITEX</v>
          </cell>
          <cell r="P4039" t="str">
            <v>FINE ARTS</v>
          </cell>
          <cell r="Q4039" t="str">
            <v>LX ACRYLIC</v>
          </cell>
          <cell r="R4039" t="str">
            <v>BASICS ACRYLIC</v>
          </cell>
          <cell r="S4039" t="str">
            <v>22ML TUBE</v>
          </cell>
          <cell r="T4039" t="str">
            <v>Série 1</v>
          </cell>
          <cell r="U4039" t="str">
            <v>X0510</v>
          </cell>
          <cell r="V4039" t="str">
            <v>10102100015231</v>
          </cell>
          <cell r="W4039" t="str">
            <v>32139000</v>
          </cell>
          <cell r="X4039" t="str">
            <v>FRANCE</v>
          </cell>
          <cell r="Y4039">
            <v>6</v>
          </cell>
        </row>
        <row r="4040">
          <cell r="A4040" t="str">
            <v>887452057567</v>
          </cell>
          <cell r="B4040" t="str">
            <v>8870449</v>
          </cell>
          <cell r="C4040" t="str">
            <v>LQX BASICS ACRYLIQUE 22ML ROUGE CADMIUM FONCE IMIT ROW</v>
          </cell>
          <cell r="D4040">
            <v>96</v>
          </cell>
          <cell r="E4040"/>
          <cell r="F4040"/>
          <cell r="G4040" t="str">
            <v>LX BAC 22ML RGE CD FCE I ROW</v>
          </cell>
          <cell r="H4040" t="str">
            <v>LQX BASICS ACRYLIC COLOUR 22ML TUBE CADMIUM RED DEEP HUE</v>
          </cell>
          <cell r="I4040" t="str">
            <v>LX BAC 22ML CAD RED DP H ROW   SP</v>
          </cell>
          <cell r="J4040">
            <v>1.25</v>
          </cell>
          <cell r="K4040">
            <v>1.28</v>
          </cell>
          <cell r="L4040">
            <v>2.4000000000000021E-2</v>
          </cell>
          <cell r="M4040" t="str">
            <v>Création 2023</v>
          </cell>
          <cell r="N4040"/>
          <cell r="O4040" t="str">
            <v>LIQUITEX</v>
          </cell>
          <cell r="P4040" t="str">
            <v>FINE ARTS</v>
          </cell>
          <cell r="Q4040" t="str">
            <v>LX ACRYLIC</v>
          </cell>
          <cell r="R4040" t="str">
            <v>BASICS ACRYLIC</v>
          </cell>
          <cell r="S4040" t="str">
            <v>22ML TUBE</v>
          </cell>
          <cell r="T4040" t="str">
            <v>Série 1</v>
          </cell>
          <cell r="U4040" t="str">
            <v>X0311</v>
          </cell>
          <cell r="V4040" t="str">
            <v>10102100015231</v>
          </cell>
          <cell r="W4040" t="str">
            <v>32139000</v>
          </cell>
          <cell r="X4040" t="str">
            <v>FRANCE</v>
          </cell>
          <cell r="Y4040">
            <v>6</v>
          </cell>
        </row>
        <row r="4041">
          <cell r="A4041" t="str">
            <v>887452057581</v>
          </cell>
          <cell r="B4041" t="str">
            <v>8870451</v>
          </cell>
          <cell r="C4041" t="str">
            <v>LQX BASICS ACRYLIQUE 22ML ROUGE CADMIUM MOY IMIT ROW</v>
          </cell>
          <cell r="D4041">
            <v>96</v>
          </cell>
          <cell r="E4041"/>
          <cell r="F4041"/>
          <cell r="G4041" t="str">
            <v>LX BAC 22ML RGE CD MOY I ROW</v>
          </cell>
          <cell r="H4041" t="str">
            <v>LQX BASICS ACRYLIC COLOUR 22ML TUBE CADMIUM RED MEDIUM H</v>
          </cell>
          <cell r="I4041" t="str">
            <v>LX BAC 22ML CAD RED MED H ROW  SP</v>
          </cell>
          <cell r="J4041">
            <v>1.25</v>
          </cell>
          <cell r="K4041">
            <v>1.28</v>
          </cell>
          <cell r="L4041">
            <v>2.4000000000000021E-2</v>
          </cell>
          <cell r="M4041" t="str">
            <v>Création 2023</v>
          </cell>
          <cell r="N4041"/>
          <cell r="O4041" t="str">
            <v>LIQUITEX</v>
          </cell>
          <cell r="P4041" t="str">
            <v>FINE ARTS</v>
          </cell>
          <cell r="Q4041" t="str">
            <v>LX ACRYLIC</v>
          </cell>
          <cell r="R4041" t="str">
            <v>BASICS ACRYLIC</v>
          </cell>
          <cell r="S4041" t="str">
            <v>22ML TUBE</v>
          </cell>
          <cell r="T4041" t="str">
            <v>Série 1</v>
          </cell>
          <cell r="U4041" t="str">
            <v>X0151</v>
          </cell>
          <cell r="V4041" t="str">
            <v>10102100015231</v>
          </cell>
          <cell r="W4041" t="str">
            <v>32139000</v>
          </cell>
          <cell r="X4041" t="str">
            <v>FRANCE</v>
          </cell>
          <cell r="Y4041">
            <v>6</v>
          </cell>
        </row>
        <row r="4042">
          <cell r="A4042" t="str">
            <v>887452057895</v>
          </cell>
          <cell r="B4042" t="str">
            <v>8870482</v>
          </cell>
          <cell r="C4042" t="str">
            <v>LQX BASICS ACRYLIQUE 22ML ROUGE DE MARS ROW</v>
          </cell>
          <cell r="D4042">
            <v>96</v>
          </cell>
          <cell r="E4042"/>
          <cell r="F4042"/>
          <cell r="G4042" t="str">
            <v>LX BAC 22ML RGE MARS ROW</v>
          </cell>
          <cell r="H4042" t="str">
            <v>LQX BASICS ACRYLIC COLOUR 22ML TUBE RED OXIDE</v>
          </cell>
          <cell r="I4042" t="str">
            <v>LX BAC 22ML RED OXI ROW        SP</v>
          </cell>
          <cell r="J4042">
            <v>1.25</v>
          </cell>
          <cell r="K4042">
            <v>1.28</v>
          </cell>
          <cell r="L4042">
            <v>2.4000000000000021E-2</v>
          </cell>
          <cell r="M4042" t="str">
            <v>Création 2023</v>
          </cell>
          <cell r="N4042"/>
          <cell r="O4042" t="str">
            <v>LIQUITEX</v>
          </cell>
          <cell r="P4042" t="str">
            <v>FINE ARTS</v>
          </cell>
          <cell r="Q4042" t="str">
            <v>LX ACRYLIC</v>
          </cell>
          <cell r="R4042" t="str">
            <v>BASICS ACRYLIC</v>
          </cell>
          <cell r="S4042" t="str">
            <v>22ML TUBE</v>
          </cell>
          <cell r="T4042" t="str">
            <v>Série 1</v>
          </cell>
          <cell r="U4042" t="str">
            <v>X0335</v>
          </cell>
          <cell r="V4042" t="str">
            <v>10102100015231</v>
          </cell>
          <cell r="W4042" t="str">
            <v>32139000</v>
          </cell>
          <cell r="X4042" t="str">
            <v>FRANCE</v>
          </cell>
          <cell r="Y4042">
            <v>6</v>
          </cell>
        </row>
        <row r="4043">
          <cell r="A4043" t="str">
            <v>887452058144</v>
          </cell>
          <cell r="B4043" t="str">
            <v>8870507</v>
          </cell>
          <cell r="C4043" t="str">
            <v>LQX BASICS ACRYLIQUE 22ML ROUGE ORANGE VIF ROW</v>
          </cell>
          <cell r="D4043">
            <v>96</v>
          </cell>
          <cell r="E4043"/>
          <cell r="F4043"/>
          <cell r="G4043" t="str">
            <v>LX BAC 22ML RGE OGE VIF ROW</v>
          </cell>
          <cell r="H4043" t="str">
            <v>LQX BASICS ACRYLIC COLOUR 22ML TUBE VIVID RED ORANGE</v>
          </cell>
          <cell r="I4043" t="str">
            <v>LX BAC 22ML VV RED ORA ROW     SP</v>
          </cell>
          <cell r="J4043">
            <v>1.25</v>
          </cell>
          <cell r="K4043">
            <v>1.28</v>
          </cell>
          <cell r="L4043">
            <v>2.4000000000000021E-2</v>
          </cell>
          <cell r="M4043" t="str">
            <v>Création 2023</v>
          </cell>
          <cell r="N4043"/>
          <cell r="O4043" t="str">
            <v>LIQUITEX</v>
          </cell>
          <cell r="P4043" t="str">
            <v>FINE ARTS</v>
          </cell>
          <cell r="Q4043" t="str">
            <v>LX ACRYLIC</v>
          </cell>
          <cell r="R4043" t="str">
            <v>BASICS ACRYLIC</v>
          </cell>
          <cell r="S4043" t="str">
            <v>22ML TUBE</v>
          </cell>
          <cell r="T4043" t="str">
            <v>Série 1</v>
          </cell>
          <cell r="U4043" t="str">
            <v>X0620</v>
          </cell>
          <cell r="V4043" t="str">
            <v>10102100015231</v>
          </cell>
          <cell r="W4043" t="str">
            <v>32139000</v>
          </cell>
          <cell r="X4043" t="str">
            <v>FRANCE</v>
          </cell>
          <cell r="Y4043">
            <v>6</v>
          </cell>
        </row>
        <row r="4044">
          <cell r="A4044" t="str">
            <v>887452057833</v>
          </cell>
          <cell r="B4044" t="str">
            <v>8870476</v>
          </cell>
          <cell r="C4044" t="str">
            <v>LQX BASICS ACRYLIQUE 22ML ROUGE PRIMAIRE ROW</v>
          </cell>
          <cell r="D4044">
            <v>96</v>
          </cell>
          <cell r="E4044"/>
          <cell r="F4044"/>
          <cell r="G4044" t="str">
            <v>LX BAC 22ML RGE PRIM ROW</v>
          </cell>
          <cell r="H4044" t="str">
            <v>LQX BASICS ACRYLIC COLOUR 22ML TUBE PRIMARY RED</v>
          </cell>
          <cell r="I4044" t="str">
            <v>LX BAC 22ML PRIM RED ROW       SP</v>
          </cell>
          <cell r="J4044">
            <v>1.25</v>
          </cell>
          <cell r="K4044">
            <v>1.28</v>
          </cell>
          <cell r="L4044">
            <v>2.4000000000000021E-2</v>
          </cell>
          <cell r="M4044" t="str">
            <v>Création 2023</v>
          </cell>
          <cell r="N4044"/>
          <cell r="O4044" t="str">
            <v>LIQUITEX</v>
          </cell>
          <cell r="P4044" t="str">
            <v>FINE ARTS</v>
          </cell>
          <cell r="Q4044" t="str">
            <v>LX ACRYLIC</v>
          </cell>
          <cell r="R4044" t="str">
            <v>BASICS ACRYLIC</v>
          </cell>
          <cell r="S4044" t="str">
            <v>22ML TUBE</v>
          </cell>
          <cell r="T4044" t="str">
            <v>Série 1</v>
          </cell>
          <cell r="U4044" t="str">
            <v>X0415</v>
          </cell>
          <cell r="V4044" t="str">
            <v>10102100015231</v>
          </cell>
          <cell r="W4044" t="str">
            <v>32139000</v>
          </cell>
          <cell r="X4044" t="str">
            <v>FRANCE</v>
          </cell>
          <cell r="Y4044">
            <v>6</v>
          </cell>
        </row>
        <row r="4045">
          <cell r="A4045" t="str">
            <v>887452057987</v>
          </cell>
          <cell r="B4045" t="str">
            <v>8870491</v>
          </cell>
          <cell r="C4045" t="str">
            <v>LQX BASICS ACRYLIQUE 22ML ROUGE PYRROLE ROW</v>
          </cell>
          <cell r="D4045">
            <v>96</v>
          </cell>
          <cell r="E4045"/>
          <cell r="F4045"/>
          <cell r="G4045" t="str">
            <v>LX BAC 22ML RGE PYRROLE ROW</v>
          </cell>
          <cell r="H4045" t="str">
            <v>LQX BASICS ACRYLIC COLOUR 22ML TUBE PYRROLE RED</v>
          </cell>
          <cell r="I4045" t="str">
            <v>LX BAC 22ML PYR RED ROW        SP</v>
          </cell>
          <cell r="J4045">
            <v>1.25</v>
          </cell>
          <cell r="K4045">
            <v>1.28</v>
          </cell>
          <cell r="L4045">
            <v>2.4000000000000021E-2</v>
          </cell>
          <cell r="M4045" t="str">
            <v>Création 2023</v>
          </cell>
          <cell r="N4045"/>
          <cell r="O4045" t="str">
            <v>LIQUITEX</v>
          </cell>
          <cell r="P4045" t="str">
            <v>FINE ARTS</v>
          </cell>
          <cell r="Q4045" t="str">
            <v>LX ACRYLIC</v>
          </cell>
          <cell r="R4045" t="str">
            <v>BASICS ACRYLIC</v>
          </cell>
          <cell r="S4045" t="str">
            <v>22ML TUBE</v>
          </cell>
          <cell r="T4045" t="str">
            <v>Série 1</v>
          </cell>
          <cell r="U4045" t="str">
            <v>X0321</v>
          </cell>
          <cell r="V4045" t="str">
            <v>10102100015231</v>
          </cell>
          <cell r="W4045" t="str">
            <v>32139000</v>
          </cell>
          <cell r="X4045" t="str">
            <v>FRANCE</v>
          </cell>
          <cell r="Y4045">
            <v>6</v>
          </cell>
        </row>
        <row r="4046">
          <cell r="A4046" t="str">
            <v>887452057970</v>
          </cell>
          <cell r="B4046" t="str">
            <v>8870490</v>
          </cell>
          <cell r="C4046" t="str">
            <v>LQX BASICS ACRYLIQUE 22ML ROUGE TRANSPARENT ROW</v>
          </cell>
          <cell r="D4046">
            <v>96</v>
          </cell>
          <cell r="E4046"/>
          <cell r="F4046"/>
          <cell r="G4046" t="str">
            <v>LX BAC 22ML TRANSP RED ROW</v>
          </cell>
          <cell r="H4046" t="str">
            <v>LQX BASICS ACRYLIC COLOUR 22ML TUBE TRANSPARENT RED</v>
          </cell>
          <cell r="I4046" t="str">
            <v>LX BAC 22ML TRA RED ROW        SP</v>
          </cell>
          <cell r="J4046">
            <v>1.25</v>
          </cell>
          <cell r="K4046">
            <v>1.28</v>
          </cell>
          <cell r="L4046">
            <v>2.4000000000000021E-2</v>
          </cell>
          <cell r="M4046" t="str">
            <v>Création 2023</v>
          </cell>
          <cell r="N4046"/>
          <cell r="O4046" t="str">
            <v>LIQUITEX</v>
          </cell>
          <cell r="P4046" t="str">
            <v>FINE ARTS</v>
          </cell>
          <cell r="Q4046" t="str">
            <v>LX ACRYLIC</v>
          </cell>
          <cell r="R4046" t="str">
            <v>BASICS ACRYLIC</v>
          </cell>
          <cell r="S4046" t="str">
            <v>22ML TUBE</v>
          </cell>
          <cell r="T4046" t="str">
            <v>Série 1</v>
          </cell>
          <cell r="U4046" t="str">
            <v>X0047</v>
          </cell>
          <cell r="V4046" t="str">
            <v>10102100015231</v>
          </cell>
          <cell r="W4046" t="str">
            <v>32139000</v>
          </cell>
          <cell r="X4046" t="str">
            <v>FRANCE</v>
          </cell>
          <cell r="Y4046">
            <v>6</v>
          </cell>
        </row>
        <row r="4047">
          <cell r="A4047" t="str">
            <v>887452057888</v>
          </cell>
          <cell r="B4047" t="str">
            <v>8870481</v>
          </cell>
          <cell r="C4047" t="str">
            <v>LQX BASICS ACRYLIQUE 22ML T O N ROW</v>
          </cell>
          <cell r="D4047">
            <v>96</v>
          </cell>
          <cell r="E4047"/>
          <cell r="F4047"/>
          <cell r="G4047" t="str">
            <v>LX BAC 22ML T O N ROW</v>
          </cell>
          <cell r="H4047" t="str">
            <v>LQX BASICS ACRYLIC COLOUR 22ML TUBE RAW UMBER</v>
          </cell>
          <cell r="I4047" t="str">
            <v>LX BAC 22ML RW UMB ROW         SP</v>
          </cell>
          <cell r="J4047">
            <v>1.25</v>
          </cell>
          <cell r="K4047">
            <v>1.28</v>
          </cell>
          <cell r="L4047">
            <v>2.4000000000000021E-2</v>
          </cell>
          <cell r="M4047" t="str">
            <v>Création 2023</v>
          </cell>
          <cell r="N4047"/>
          <cell r="O4047" t="str">
            <v>LIQUITEX</v>
          </cell>
          <cell r="P4047" t="str">
            <v>FINE ARTS</v>
          </cell>
          <cell r="Q4047" t="str">
            <v>LX ACRYLIC</v>
          </cell>
          <cell r="R4047" t="str">
            <v>BASICS ACRYLIC</v>
          </cell>
          <cell r="S4047" t="str">
            <v>22ML TUBE</v>
          </cell>
          <cell r="T4047" t="str">
            <v>Série 1</v>
          </cell>
          <cell r="U4047" t="str">
            <v>X0331</v>
          </cell>
          <cell r="V4047" t="str">
            <v>10102100015231</v>
          </cell>
          <cell r="W4047" t="str">
            <v>32139000</v>
          </cell>
          <cell r="X4047" t="str">
            <v>FRANCE</v>
          </cell>
          <cell r="Y4047">
            <v>6</v>
          </cell>
        </row>
        <row r="4048">
          <cell r="A4048" t="str">
            <v>887452057871</v>
          </cell>
          <cell r="B4048" t="str">
            <v>8870480</v>
          </cell>
          <cell r="C4048" t="str">
            <v>LQX BASICS ACRYLIQUE 22ML T S N ROW</v>
          </cell>
          <cell r="D4048">
            <v>96</v>
          </cell>
          <cell r="E4048"/>
          <cell r="F4048"/>
          <cell r="G4048" t="str">
            <v>LX BAC 22ML T S N ROW</v>
          </cell>
          <cell r="H4048" t="str">
            <v>LQX BASICS ACRYLIC COLOUR 22ML TUBE RAW SIENNA</v>
          </cell>
          <cell r="I4048" t="str">
            <v>LX BAC 22ML RW SIEN ROW        SP</v>
          </cell>
          <cell r="J4048">
            <v>1.25</v>
          </cell>
          <cell r="K4048">
            <v>1.28</v>
          </cell>
          <cell r="L4048">
            <v>2.4000000000000021E-2</v>
          </cell>
          <cell r="M4048" t="str">
            <v>Création 2023</v>
          </cell>
          <cell r="N4048"/>
          <cell r="O4048" t="str">
            <v>LIQUITEX</v>
          </cell>
          <cell r="P4048" t="str">
            <v>FINE ARTS</v>
          </cell>
          <cell r="Q4048" t="str">
            <v>LX ACRYLIC</v>
          </cell>
          <cell r="R4048" t="str">
            <v>BASICS ACRYLIC</v>
          </cell>
          <cell r="S4048" t="str">
            <v>22ML TUBE</v>
          </cell>
          <cell r="T4048" t="str">
            <v>Série 1</v>
          </cell>
          <cell r="U4048" t="str">
            <v>X0330</v>
          </cell>
          <cell r="V4048" t="str">
            <v>10102100015231</v>
          </cell>
          <cell r="W4048" t="str">
            <v>32139000</v>
          </cell>
          <cell r="X4048" t="str">
            <v>FRANCE</v>
          </cell>
          <cell r="Y4048">
            <v>6</v>
          </cell>
        </row>
        <row r="4049">
          <cell r="A4049" t="str">
            <v>887452057543</v>
          </cell>
          <cell r="B4049" t="str">
            <v>8870447</v>
          </cell>
          <cell r="C4049" t="str">
            <v>LQX BASICS ACRYLIQUE 22ML TERRE OMBRE BRULEE ROW</v>
          </cell>
          <cell r="D4049">
            <v>96</v>
          </cell>
          <cell r="E4049"/>
          <cell r="F4049"/>
          <cell r="G4049" t="str">
            <v>LX BAC 22ML TOB ROW</v>
          </cell>
          <cell r="H4049" t="str">
            <v>LQX BASICS ACRYLIC COLOUR 22ML TUBE BURNT UMBER</v>
          </cell>
          <cell r="I4049" t="str">
            <v>LX BAC 22ML BRT UMB ROW        SP</v>
          </cell>
          <cell r="J4049">
            <v>1.25</v>
          </cell>
          <cell r="K4049">
            <v>1.28</v>
          </cell>
          <cell r="L4049">
            <v>2.4000000000000021E-2</v>
          </cell>
          <cell r="M4049" t="str">
            <v>Création 2023</v>
          </cell>
          <cell r="N4049"/>
          <cell r="O4049" t="str">
            <v>LIQUITEX</v>
          </cell>
          <cell r="P4049" t="str">
            <v>FINE ARTS</v>
          </cell>
          <cell r="Q4049" t="str">
            <v>LX ACRYLIC</v>
          </cell>
          <cell r="R4049" t="str">
            <v>BASICS ACRYLIC</v>
          </cell>
          <cell r="S4049" t="str">
            <v>22ML TUBE</v>
          </cell>
          <cell r="T4049" t="str">
            <v>Série 1</v>
          </cell>
          <cell r="U4049" t="str">
            <v>X0128</v>
          </cell>
          <cell r="V4049" t="str">
            <v>10102100015231</v>
          </cell>
          <cell r="W4049" t="str">
            <v>32139000</v>
          </cell>
          <cell r="X4049" t="str">
            <v>FRANCE</v>
          </cell>
          <cell r="Y4049">
            <v>6</v>
          </cell>
        </row>
        <row r="4050">
          <cell r="A4050" t="str">
            <v>887452057536</v>
          </cell>
          <cell r="B4050" t="str">
            <v>8870446</v>
          </cell>
          <cell r="C4050" t="str">
            <v>LQX BASICS ACRYLIQUE 22ML TERRE SIENNE BRULEE ROW</v>
          </cell>
          <cell r="D4050">
            <v>96</v>
          </cell>
          <cell r="E4050"/>
          <cell r="F4050"/>
          <cell r="G4050" t="str">
            <v>LX BAC 22ML TSB ROW</v>
          </cell>
          <cell r="H4050" t="str">
            <v>LQX BASICS ACRYLIC COLOUR 22ML TUBE BURNT SIENNA</v>
          </cell>
          <cell r="I4050" t="str">
            <v>LX BAC 22ML BRT SIEN ROW       SP</v>
          </cell>
          <cell r="J4050">
            <v>1.25</v>
          </cell>
          <cell r="K4050">
            <v>1.28</v>
          </cell>
          <cell r="L4050">
            <v>2.4000000000000021E-2</v>
          </cell>
          <cell r="M4050" t="str">
            <v>Création 2023</v>
          </cell>
          <cell r="N4050"/>
          <cell r="O4050" t="str">
            <v>LIQUITEX</v>
          </cell>
          <cell r="P4050" t="str">
            <v>FINE ARTS</v>
          </cell>
          <cell r="Q4050" t="str">
            <v>LX ACRYLIC</v>
          </cell>
          <cell r="R4050" t="str">
            <v>BASICS ACRYLIC</v>
          </cell>
          <cell r="S4050" t="str">
            <v>22ML TUBE</v>
          </cell>
          <cell r="T4050" t="str">
            <v>Série 1</v>
          </cell>
          <cell r="U4050" t="str">
            <v>X0127</v>
          </cell>
          <cell r="V4050" t="str">
            <v>10102100015231</v>
          </cell>
          <cell r="W4050" t="str">
            <v>32139000</v>
          </cell>
          <cell r="X4050" t="str">
            <v>FRANCE</v>
          </cell>
          <cell r="Y4050">
            <v>6</v>
          </cell>
        </row>
        <row r="4051">
          <cell r="A4051" t="str">
            <v>887452057932</v>
          </cell>
          <cell r="B4051" t="str">
            <v>8870486</v>
          </cell>
          <cell r="C4051" t="str">
            <v>LQX BASICS ACRYLIQUE 22ML TITANE ECRU ROW</v>
          </cell>
          <cell r="D4051">
            <v>96</v>
          </cell>
          <cell r="E4051"/>
          <cell r="F4051"/>
          <cell r="G4051" t="str">
            <v>LX BAC 22ML TI ECRU ROW</v>
          </cell>
          <cell r="H4051" t="str">
            <v>LQX BASICS ACRYLIC COLOUR 22ML TUBE UNBLEACH TITANIUM</v>
          </cell>
          <cell r="I4051" t="str">
            <v>LX BAC 22ML UNB TITA ROW       SP</v>
          </cell>
          <cell r="J4051">
            <v>1.25</v>
          </cell>
          <cell r="K4051">
            <v>1.28</v>
          </cell>
          <cell r="L4051">
            <v>2.4000000000000021E-2</v>
          </cell>
          <cell r="M4051" t="str">
            <v>Création 2023</v>
          </cell>
          <cell r="N4051"/>
          <cell r="O4051" t="str">
            <v>LIQUITEX</v>
          </cell>
          <cell r="P4051" t="str">
            <v>FINE ARTS</v>
          </cell>
          <cell r="Q4051" t="str">
            <v>LX ACRYLIC</v>
          </cell>
          <cell r="R4051" t="str">
            <v>BASICS ACRYLIC</v>
          </cell>
          <cell r="S4051" t="str">
            <v>22ML TUBE</v>
          </cell>
          <cell r="T4051" t="str">
            <v>Série 1</v>
          </cell>
          <cell r="U4051" t="str">
            <v>X0434</v>
          </cell>
          <cell r="V4051" t="str">
            <v>10102100015231</v>
          </cell>
          <cell r="W4051" t="str">
            <v>32139000</v>
          </cell>
          <cell r="X4051" t="str">
            <v>FRANCE</v>
          </cell>
          <cell r="Y4051">
            <v>6</v>
          </cell>
        </row>
        <row r="4052">
          <cell r="A4052" t="str">
            <v>887452058007</v>
          </cell>
          <cell r="B4052" t="str">
            <v>8870493</v>
          </cell>
          <cell r="C4052" t="str">
            <v>LQX BASICS ACRYLIQUE 22ML VERT CITRON ROW</v>
          </cell>
          <cell r="D4052">
            <v>96</v>
          </cell>
          <cell r="E4052"/>
          <cell r="F4052"/>
          <cell r="G4052" t="str">
            <v>LX BAC 22ML LIME GREEN ROW</v>
          </cell>
          <cell r="H4052" t="str">
            <v>LQX BASICS ACRYLIC COLOUR 22ML TUBE LIME GREEN</v>
          </cell>
          <cell r="I4052" t="str">
            <v>LX BAC 22ML LME GRE ROW        SP</v>
          </cell>
          <cell r="J4052">
            <v>1.25</v>
          </cell>
          <cell r="K4052">
            <v>1.28</v>
          </cell>
          <cell r="L4052">
            <v>2.4000000000000021E-2</v>
          </cell>
          <cell r="M4052" t="str">
            <v>Création 2023</v>
          </cell>
          <cell r="N4052"/>
          <cell r="O4052" t="str">
            <v>LIQUITEX</v>
          </cell>
          <cell r="P4052" t="str">
            <v>FINE ARTS</v>
          </cell>
          <cell r="Q4052" t="str">
            <v>LX ACRYLIC</v>
          </cell>
          <cell r="R4052" t="str">
            <v>BASICS ACRYLIC</v>
          </cell>
          <cell r="S4052" t="str">
            <v>22ML TUBE</v>
          </cell>
          <cell r="T4052" t="str">
            <v>Série 1</v>
          </cell>
          <cell r="U4052" t="str">
            <v>X0222</v>
          </cell>
          <cell r="V4052" t="str">
            <v>10102100015231</v>
          </cell>
          <cell r="W4052" t="str">
            <v>32139000</v>
          </cell>
          <cell r="X4052" t="str">
            <v>FRANCE</v>
          </cell>
          <cell r="Y4052">
            <v>6</v>
          </cell>
        </row>
        <row r="4053">
          <cell r="A4053" t="str">
            <v>887452057734</v>
          </cell>
          <cell r="B4053" t="str">
            <v>8870466</v>
          </cell>
          <cell r="C4053" t="str">
            <v>LQX BASICS ACRYLIQUE 22ML VERT CLAIR PERM ROW</v>
          </cell>
          <cell r="D4053">
            <v>96</v>
          </cell>
          <cell r="E4053"/>
          <cell r="F4053"/>
          <cell r="G4053" t="str">
            <v>LX BAC 22ML VER CL PERM ROW</v>
          </cell>
          <cell r="H4053" t="str">
            <v>LQX BASICS ACRYLIC COLOUR 22ML TUBE GREEN LIGHT PERMANENT</v>
          </cell>
          <cell r="I4053" t="str">
            <v>LX BAC 22ML GRE LT PER ROW     SP</v>
          </cell>
          <cell r="J4053">
            <v>1.25</v>
          </cell>
          <cell r="K4053">
            <v>1.28</v>
          </cell>
          <cell r="L4053">
            <v>2.4000000000000021E-2</v>
          </cell>
          <cell r="M4053" t="str">
            <v>Création 2023</v>
          </cell>
          <cell r="N4053"/>
          <cell r="O4053" t="str">
            <v>LIQUITEX</v>
          </cell>
          <cell r="P4053" t="str">
            <v>FINE ARTS</v>
          </cell>
          <cell r="Q4053" t="str">
            <v>LX ACRYLIC</v>
          </cell>
          <cell r="R4053" t="str">
            <v>BASICS ACRYLIC</v>
          </cell>
          <cell r="S4053" t="str">
            <v>22ML TUBE</v>
          </cell>
          <cell r="T4053" t="str">
            <v>Série 1</v>
          </cell>
          <cell r="U4053" t="str">
            <v>X0312</v>
          </cell>
          <cell r="V4053" t="str">
            <v>10102100015231</v>
          </cell>
          <cell r="W4053" t="str">
            <v>32139000</v>
          </cell>
          <cell r="X4053" t="str">
            <v>FRANCE</v>
          </cell>
          <cell r="Y4053">
            <v>6</v>
          </cell>
        </row>
        <row r="4054">
          <cell r="A4054" t="str">
            <v>887452057482</v>
          </cell>
          <cell r="B4054" t="str">
            <v>8870441</v>
          </cell>
          <cell r="C4054" t="str">
            <v>LQX BASICS ACRYLIQUE 22ML VERT EAU ECLATANT ROW</v>
          </cell>
          <cell r="D4054">
            <v>96</v>
          </cell>
          <cell r="E4054"/>
          <cell r="F4054"/>
          <cell r="G4054" t="str">
            <v>LX BAC 22ML VER EAU ECL ROW</v>
          </cell>
          <cell r="H4054" t="str">
            <v>LQX BASICS ACRYLIC COLOUR 22ML TUBE GREEN AQUA BRIGHT</v>
          </cell>
          <cell r="I4054" t="str">
            <v>LX BAC 22ML GRE AQU BGT ROW    SP</v>
          </cell>
          <cell r="J4054">
            <v>1.25</v>
          </cell>
          <cell r="K4054">
            <v>1.28</v>
          </cell>
          <cell r="L4054">
            <v>2.4000000000000021E-2</v>
          </cell>
          <cell r="M4054" t="str">
            <v>Création 2023</v>
          </cell>
          <cell r="N4054"/>
          <cell r="O4054" t="str">
            <v>LIQUITEX</v>
          </cell>
          <cell r="P4054" t="str">
            <v>FINE ARTS</v>
          </cell>
          <cell r="Q4054" t="str">
            <v>LX ACRYLIC</v>
          </cell>
          <cell r="R4054" t="str">
            <v>BASICS ACRYLIC</v>
          </cell>
          <cell r="S4054" t="str">
            <v>22ML TUBE</v>
          </cell>
          <cell r="T4054" t="str">
            <v>Série 1</v>
          </cell>
          <cell r="U4054" t="str">
            <v>X0660</v>
          </cell>
          <cell r="V4054" t="str">
            <v>10102100015231</v>
          </cell>
          <cell r="W4054" t="str">
            <v>32139000</v>
          </cell>
          <cell r="X4054" t="str">
            <v>FRANCE</v>
          </cell>
          <cell r="Y4054">
            <v>6</v>
          </cell>
        </row>
        <row r="4055">
          <cell r="A4055" t="str">
            <v>887452057659</v>
          </cell>
          <cell r="B4055" t="str">
            <v>8870458</v>
          </cell>
          <cell r="C4055" t="str">
            <v>LQX BASICS ACRYLIQUE 22ML VERT FONCE PERMANENT ROW</v>
          </cell>
          <cell r="D4055">
            <v>96</v>
          </cell>
          <cell r="E4055"/>
          <cell r="F4055"/>
          <cell r="G4055" t="str">
            <v>LX BAC 22ML VER FC PERM ROW</v>
          </cell>
          <cell r="H4055" t="str">
            <v>LQX BASICS ACRYLIC COLOUR 22ML TUBE GREEN DEEP PERMANENT</v>
          </cell>
          <cell r="I4055" t="str">
            <v>LX BAC 22ML GRE DP PER ROW     SP</v>
          </cell>
          <cell r="J4055">
            <v>1.25</v>
          </cell>
          <cell r="K4055">
            <v>1.28</v>
          </cell>
          <cell r="L4055">
            <v>2.4000000000000021E-2</v>
          </cell>
          <cell r="M4055" t="str">
            <v>Création 2023</v>
          </cell>
          <cell r="N4055"/>
          <cell r="O4055" t="str">
            <v>LIQUITEX</v>
          </cell>
          <cell r="P4055" t="str">
            <v>FINE ARTS</v>
          </cell>
          <cell r="Q4055" t="str">
            <v>LX ACRYLIC</v>
          </cell>
          <cell r="R4055" t="str">
            <v>BASICS ACRYLIC</v>
          </cell>
          <cell r="S4055" t="str">
            <v>22ML TUBE</v>
          </cell>
          <cell r="T4055" t="str">
            <v>Série 1</v>
          </cell>
          <cell r="U4055" t="str">
            <v>X0350</v>
          </cell>
          <cell r="V4055" t="str">
            <v>10102100015231</v>
          </cell>
          <cell r="W4055" t="str">
            <v>32139000</v>
          </cell>
          <cell r="X4055" t="str">
            <v>FRANCE</v>
          </cell>
          <cell r="Y4055">
            <v>6</v>
          </cell>
        </row>
        <row r="4056">
          <cell r="A4056" t="str">
            <v>887452058168</v>
          </cell>
          <cell r="B4056" t="str">
            <v>8870509</v>
          </cell>
          <cell r="C4056" t="str">
            <v>LQX BASICS ACRYLIQUE 22ML VERT GRIS ROW</v>
          </cell>
          <cell r="D4056">
            <v>96</v>
          </cell>
          <cell r="E4056"/>
          <cell r="F4056"/>
          <cell r="G4056" t="str">
            <v>LX BAC 22ML GREY GREEN ROW</v>
          </cell>
          <cell r="H4056" t="str">
            <v>LQX BASICS ACRYLIC COLOUR 22ML TUBE GREEN GREY</v>
          </cell>
          <cell r="I4056" t="str">
            <v>LX BAC 22ML GRE GRY ROW        SP</v>
          </cell>
          <cell r="J4056">
            <v>1.25</v>
          </cell>
          <cell r="K4056">
            <v>1.28</v>
          </cell>
          <cell r="L4056">
            <v>2.4000000000000021E-2</v>
          </cell>
          <cell r="M4056" t="str">
            <v>Création 2023</v>
          </cell>
          <cell r="N4056"/>
          <cell r="O4056" t="str">
            <v>LIQUITEX</v>
          </cell>
          <cell r="P4056" t="str">
            <v>FINE ARTS</v>
          </cell>
          <cell r="Q4056" t="str">
            <v>LX ACRYLIC</v>
          </cell>
          <cell r="R4056" t="str">
            <v>BASICS ACRYLIC</v>
          </cell>
          <cell r="S4056" t="str">
            <v>22ML TUBE</v>
          </cell>
          <cell r="T4056" t="str">
            <v>Série 1</v>
          </cell>
          <cell r="U4056" t="str">
            <v>X0205</v>
          </cell>
          <cell r="V4056" t="str">
            <v>10102100015231</v>
          </cell>
          <cell r="W4056" t="str">
            <v>32139000</v>
          </cell>
          <cell r="X4056" t="str">
            <v>FRANCE</v>
          </cell>
          <cell r="Y4056">
            <v>6</v>
          </cell>
        </row>
        <row r="4057">
          <cell r="A4057" t="str">
            <v>887452057697</v>
          </cell>
          <cell r="B4057" t="str">
            <v>8870462</v>
          </cell>
          <cell r="C4057" t="str">
            <v>LQX BASICS ACRYLIQUE 22ML VERT HOOKER IMIT ROW</v>
          </cell>
          <cell r="D4057">
            <v>96</v>
          </cell>
          <cell r="E4057"/>
          <cell r="F4057"/>
          <cell r="G4057" t="str">
            <v>LX BAC 22ML VER HK I ROW</v>
          </cell>
          <cell r="H4057" t="str">
            <v>LQX BASICS ACRYLIC COLOUR 22ML TUBE HOOKERS GREEN H PERM</v>
          </cell>
          <cell r="I4057" t="str">
            <v>LX BAC 22ML HKR GRE H PER ROW  SP</v>
          </cell>
          <cell r="J4057">
            <v>1.25</v>
          </cell>
          <cell r="K4057">
            <v>1.28</v>
          </cell>
          <cell r="L4057">
            <v>2.4000000000000021E-2</v>
          </cell>
          <cell r="M4057" t="str">
            <v>Création 2023</v>
          </cell>
          <cell r="N4057"/>
          <cell r="O4057" t="str">
            <v>LIQUITEX</v>
          </cell>
          <cell r="P4057" t="str">
            <v>FINE ARTS</v>
          </cell>
          <cell r="Q4057" t="str">
            <v>LX ACRYLIC</v>
          </cell>
          <cell r="R4057" t="str">
            <v>BASICS ACRYLIC</v>
          </cell>
          <cell r="S4057" t="str">
            <v>22ML TUBE</v>
          </cell>
          <cell r="T4057" t="str">
            <v>Série 1</v>
          </cell>
          <cell r="U4057" t="str">
            <v>X0224</v>
          </cell>
          <cell r="V4057" t="str">
            <v>10102100015231</v>
          </cell>
          <cell r="W4057" t="str">
            <v>32139000</v>
          </cell>
          <cell r="X4057" t="str">
            <v>FRANCE</v>
          </cell>
          <cell r="Y4057">
            <v>6</v>
          </cell>
        </row>
        <row r="4058">
          <cell r="A4058" t="str">
            <v>887452057505</v>
          </cell>
          <cell r="B4058" t="str">
            <v>8870443</v>
          </cell>
          <cell r="C4058" t="str">
            <v>LQX BASICS ACRYLIQUE 22ML VERT JAUNE ECLATANT ROW</v>
          </cell>
          <cell r="D4058">
            <v>96</v>
          </cell>
          <cell r="E4058"/>
          <cell r="F4058"/>
          <cell r="G4058" t="str">
            <v>LX BAC 22ML VER JNE ECLAT ROW</v>
          </cell>
          <cell r="H4058" t="str">
            <v>LQX BASICS ACRYLIC COLOUR 22ML TUBE YELLOW GREEN BRILL</v>
          </cell>
          <cell r="I4058" t="str">
            <v>LX BAC 22ML YEL GRE BRIL ROW   SP</v>
          </cell>
          <cell r="J4058">
            <v>1.25</v>
          </cell>
          <cell r="K4058">
            <v>1.28</v>
          </cell>
          <cell r="L4058">
            <v>2.4000000000000021E-2</v>
          </cell>
          <cell r="M4058" t="str">
            <v>Création 2023</v>
          </cell>
          <cell r="N4058"/>
          <cell r="O4058" t="str">
            <v>LIQUITEX</v>
          </cell>
          <cell r="P4058" t="str">
            <v>FINE ARTS</v>
          </cell>
          <cell r="Q4058" t="str">
            <v>LX ACRYLIC</v>
          </cell>
          <cell r="R4058" t="str">
            <v>BASICS ACRYLIC</v>
          </cell>
          <cell r="S4058" t="str">
            <v>22ML TUBE</v>
          </cell>
          <cell r="T4058" t="str">
            <v>Série 1</v>
          </cell>
          <cell r="U4058" t="str">
            <v>X0840</v>
          </cell>
          <cell r="V4058" t="str">
            <v>10102100015231</v>
          </cell>
          <cell r="W4058" t="str">
            <v>32139000</v>
          </cell>
          <cell r="X4058" t="str">
            <v>FRANCE</v>
          </cell>
          <cell r="Y4058">
            <v>6</v>
          </cell>
        </row>
        <row r="4059">
          <cell r="A4059" t="str">
            <v>887452058014</v>
          </cell>
          <cell r="B4059" t="str">
            <v>8870494</v>
          </cell>
          <cell r="C4059" t="str">
            <v>LQX BASICS ACRYLIQUE 22ML VERT OLIVE CLAIR ROW</v>
          </cell>
          <cell r="D4059">
            <v>96</v>
          </cell>
          <cell r="E4059"/>
          <cell r="F4059"/>
          <cell r="G4059" t="str">
            <v>LX BAC 22ML LIGHT OLI GR ROW</v>
          </cell>
          <cell r="H4059" t="str">
            <v>LQX BASICS ACRYLIC COLOUR 22ML TUBE LIGHT OLIVE GREEN</v>
          </cell>
          <cell r="I4059" t="str">
            <v>LX BAC 22ML LT OLV GRE ROW     SP</v>
          </cell>
          <cell r="J4059">
            <v>1.25</v>
          </cell>
          <cell r="K4059">
            <v>1.28</v>
          </cell>
          <cell r="L4059">
            <v>2.4000000000000021E-2</v>
          </cell>
          <cell r="M4059" t="str">
            <v>Création 2023</v>
          </cell>
          <cell r="N4059"/>
          <cell r="O4059" t="str">
            <v>LIQUITEX</v>
          </cell>
          <cell r="P4059" t="str">
            <v>FINE ARTS</v>
          </cell>
          <cell r="Q4059" t="str">
            <v>LX ACRYLIC</v>
          </cell>
          <cell r="R4059" t="str">
            <v>BASICS ACRYLIC</v>
          </cell>
          <cell r="S4059" t="str">
            <v>22ML TUBE</v>
          </cell>
          <cell r="T4059" t="str">
            <v>Série 1</v>
          </cell>
          <cell r="U4059" t="str">
            <v>X0218</v>
          </cell>
          <cell r="V4059" t="str">
            <v>10102100015231</v>
          </cell>
          <cell r="W4059" t="str">
            <v>32139000</v>
          </cell>
          <cell r="X4059" t="str">
            <v>FRANCE</v>
          </cell>
          <cell r="Y4059">
            <v>6</v>
          </cell>
        </row>
        <row r="4060">
          <cell r="A4060" t="str">
            <v>887452057819</v>
          </cell>
          <cell r="B4060" t="str">
            <v>8870474</v>
          </cell>
          <cell r="C4060" t="str">
            <v>LQX BASICS ACRYLIQUE 22ML VERT PHTALOCYANINE ROW</v>
          </cell>
          <cell r="D4060">
            <v>96</v>
          </cell>
          <cell r="E4060"/>
          <cell r="F4060"/>
          <cell r="G4060" t="str">
            <v>LX BAC 22ML VER PHT ROW</v>
          </cell>
          <cell r="H4060" t="str">
            <v>LQX BASICS ACRYLIC COLOUR 22ML TUBE PHTHALOCYANINE GREEN</v>
          </cell>
          <cell r="I4060" t="str">
            <v>LX BAC 22ML PHTLO GRE ROW      SP</v>
          </cell>
          <cell r="J4060">
            <v>1.25</v>
          </cell>
          <cell r="K4060">
            <v>1.28</v>
          </cell>
          <cell r="L4060">
            <v>2.4000000000000021E-2</v>
          </cell>
          <cell r="M4060" t="str">
            <v>Création 2023</v>
          </cell>
          <cell r="N4060"/>
          <cell r="O4060" t="str">
            <v>LIQUITEX</v>
          </cell>
          <cell r="P4060" t="str">
            <v>FINE ARTS</v>
          </cell>
          <cell r="Q4060" t="str">
            <v>LX ACRYLIC</v>
          </cell>
          <cell r="R4060" t="str">
            <v>BASICS ACRYLIC</v>
          </cell>
          <cell r="S4060" t="str">
            <v>22ML TUBE</v>
          </cell>
          <cell r="T4060" t="str">
            <v>Série 1</v>
          </cell>
          <cell r="U4060" t="str">
            <v>X0317</v>
          </cell>
          <cell r="V4060" t="str">
            <v>10102100015231</v>
          </cell>
          <cell r="W4060" t="str">
            <v>32139000</v>
          </cell>
          <cell r="X4060" t="str">
            <v>FRANCE</v>
          </cell>
          <cell r="Y4060">
            <v>6</v>
          </cell>
        </row>
        <row r="4061">
          <cell r="A4061" t="str">
            <v>887452057666</v>
          </cell>
          <cell r="B4061" t="str">
            <v>8870459</v>
          </cell>
          <cell r="C4061" t="str">
            <v>LQX BASICS ACRYLIQUE 22ML VIOLET FONCE ROW</v>
          </cell>
          <cell r="D4061">
            <v>96</v>
          </cell>
          <cell r="E4061"/>
          <cell r="F4061"/>
          <cell r="G4061" t="str">
            <v>LX BAC 22ML VIOL FONCE ROW</v>
          </cell>
          <cell r="H4061" t="str">
            <v>LQX BASICS ACRYLIC COLOUR 22ML TUBE VIOLET DEEP</v>
          </cell>
          <cell r="I4061" t="str">
            <v>LX BAC 22ML VLT DP ROW         SP</v>
          </cell>
          <cell r="J4061">
            <v>1.25</v>
          </cell>
          <cell r="K4061">
            <v>1.28</v>
          </cell>
          <cell r="L4061">
            <v>2.4000000000000021E-2</v>
          </cell>
          <cell r="M4061" t="str">
            <v>Création 2023</v>
          </cell>
          <cell r="N4061"/>
          <cell r="O4061" t="str">
            <v>LIQUITEX</v>
          </cell>
          <cell r="P4061" t="str">
            <v>FINE ARTS</v>
          </cell>
          <cell r="Q4061" t="str">
            <v>LX ACRYLIC</v>
          </cell>
          <cell r="R4061" t="str">
            <v>BASICS ACRYLIC</v>
          </cell>
          <cell r="S4061" t="str">
            <v>22ML TUBE</v>
          </cell>
          <cell r="T4061" t="str">
            <v>Série 1</v>
          </cell>
          <cell r="U4061" t="str">
            <v>X0115</v>
          </cell>
          <cell r="V4061" t="str">
            <v>10102100015231</v>
          </cell>
          <cell r="W4061" t="str">
            <v>32139000</v>
          </cell>
          <cell r="X4061" t="str">
            <v>FRANCE</v>
          </cell>
          <cell r="Y4061">
            <v>6</v>
          </cell>
        </row>
        <row r="4062">
          <cell r="A4062" t="str">
            <v>887452057727</v>
          </cell>
          <cell r="B4062" t="str">
            <v>8870465</v>
          </cell>
          <cell r="C4062" t="str">
            <v>LQX BASICS ACRYLIQUE 22ML VIOLET POURPRE CLAIR ROW</v>
          </cell>
          <cell r="D4062">
            <v>96</v>
          </cell>
          <cell r="E4062"/>
          <cell r="F4062"/>
          <cell r="G4062" t="str">
            <v>LX BAC 22ML VIO POUR CL ROW</v>
          </cell>
          <cell r="H4062" t="str">
            <v>LQX BASICS ACRYLIC COLOUR 22ML TUBE BLUE VIOLET LIGHT</v>
          </cell>
          <cell r="I4062" t="str">
            <v>LX BAC 22ML BLUE VLT LT ROW    SP</v>
          </cell>
          <cell r="J4062">
            <v>1.25</v>
          </cell>
          <cell r="K4062">
            <v>1.28</v>
          </cell>
          <cell r="L4062">
            <v>2.4000000000000021E-2</v>
          </cell>
          <cell r="M4062" t="str">
            <v>Création 2023</v>
          </cell>
          <cell r="N4062"/>
          <cell r="O4062" t="str">
            <v>LIQUITEX</v>
          </cell>
          <cell r="P4062" t="str">
            <v>FINE ARTS</v>
          </cell>
          <cell r="Q4062" t="str">
            <v>LX ACRYLIC</v>
          </cell>
          <cell r="R4062" t="str">
            <v>BASICS ACRYLIC</v>
          </cell>
          <cell r="S4062" t="str">
            <v>22ML TUBE</v>
          </cell>
          <cell r="T4062" t="str">
            <v>Série 1</v>
          </cell>
          <cell r="U4062" t="str">
            <v>X0680</v>
          </cell>
          <cell r="V4062" t="str">
            <v>10102100015231</v>
          </cell>
          <cell r="W4062" t="str">
            <v>32139000</v>
          </cell>
          <cell r="X4062" t="str">
            <v>FRANCE</v>
          </cell>
          <cell r="Y4062">
            <v>6</v>
          </cell>
        </row>
        <row r="4063">
          <cell r="A4063" t="str">
            <v>887452057857</v>
          </cell>
          <cell r="B4063" t="str">
            <v>8870478</v>
          </cell>
          <cell r="C4063" t="str">
            <v>LQX BASICS ACRYLIQUE 22ML VIOLET PRISMATIQUE ROW</v>
          </cell>
          <cell r="D4063">
            <v>96</v>
          </cell>
          <cell r="E4063"/>
          <cell r="F4063"/>
          <cell r="G4063" t="str">
            <v>LX BAC 22ML VIO PRISM ROW</v>
          </cell>
          <cell r="H4063" t="str">
            <v>LQX BASICS ACRYLIC COLOUR 22ML TUBE VIOLET PRISM</v>
          </cell>
          <cell r="I4063" t="str">
            <v>LX BAC 22ML VLT PRISM ROW      SP</v>
          </cell>
          <cell r="J4063">
            <v>1.25</v>
          </cell>
          <cell r="K4063">
            <v>1.28</v>
          </cell>
          <cell r="L4063">
            <v>2.4000000000000021E-2</v>
          </cell>
          <cell r="M4063" t="str">
            <v>Création 2023</v>
          </cell>
          <cell r="N4063"/>
          <cell r="O4063" t="str">
            <v>LIQUITEX</v>
          </cell>
          <cell r="P4063" t="str">
            <v>FINE ARTS</v>
          </cell>
          <cell r="Q4063" t="str">
            <v>LX ACRYLIC</v>
          </cell>
          <cell r="R4063" t="str">
            <v>BASICS ACRYLIC</v>
          </cell>
          <cell r="S4063" t="str">
            <v>22ML TUBE</v>
          </cell>
          <cell r="T4063" t="str">
            <v>Série 1</v>
          </cell>
          <cell r="U4063" t="str">
            <v>X0391</v>
          </cell>
          <cell r="V4063" t="str">
            <v>10102100015231</v>
          </cell>
          <cell r="W4063" t="str">
            <v>32139000</v>
          </cell>
          <cell r="X4063" t="str">
            <v>FRANCE</v>
          </cell>
          <cell r="Y4063">
            <v>6</v>
          </cell>
        </row>
        <row r="4064">
          <cell r="A4064" t="str">
            <v>887452057901</v>
          </cell>
          <cell r="B4064" t="str">
            <v>8870483</v>
          </cell>
          <cell r="C4064" t="str">
            <v>LQX BASICS ACRYLIQUE 22ML ARGENT ROW</v>
          </cell>
          <cell r="D4064">
            <v>96</v>
          </cell>
          <cell r="E4064"/>
          <cell r="F4064"/>
          <cell r="G4064" t="str">
            <v>LX BAC 22ML ARG ROW</v>
          </cell>
          <cell r="H4064" t="str">
            <v>LQX BASICS ACRYLIC COLOUR 22ML TUBE SILVER</v>
          </cell>
          <cell r="I4064" t="str">
            <v>LX BAC 22ML SLVR ROW           SP</v>
          </cell>
          <cell r="J4064">
            <v>1.46</v>
          </cell>
          <cell r="K4064">
            <v>1.49</v>
          </cell>
          <cell r="L4064">
            <v>2.0547945205479472E-2</v>
          </cell>
          <cell r="M4064" t="str">
            <v>Création 2023</v>
          </cell>
          <cell r="N4064"/>
          <cell r="O4064" t="str">
            <v>LIQUITEX</v>
          </cell>
          <cell r="P4064" t="str">
            <v>FINE ARTS</v>
          </cell>
          <cell r="Q4064" t="str">
            <v>LX ACRYLIC</v>
          </cell>
          <cell r="R4064" t="str">
            <v>BASICS ACRYLIC</v>
          </cell>
          <cell r="S4064" t="str">
            <v>22ML TUBE</v>
          </cell>
          <cell r="T4064" t="str">
            <v>Série 2</v>
          </cell>
          <cell r="U4064" t="str">
            <v>X0052</v>
          </cell>
          <cell r="V4064" t="str">
            <v>10102100015231</v>
          </cell>
          <cell r="W4064" t="str">
            <v>32139000</v>
          </cell>
          <cell r="X4064" t="str">
            <v>FRANCE</v>
          </cell>
          <cell r="Y4064">
            <v>6</v>
          </cell>
        </row>
        <row r="4065">
          <cell r="A4065" t="str">
            <v>887452058120</v>
          </cell>
          <cell r="B4065" t="str">
            <v>8870505</v>
          </cell>
          <cell r="C4065" t="str">
            <v>LQX BASICS ACRYLIQUE 22ML BLANC IRIDESCENT ROW</v>
          </cell>
          <cell r="D4065">
            <v>96</v>
          </cell>
          <cell r="E4065"/>
          <cell r="F4065"/>
          <cell r="G4065" t="str">
            <v>LX BAC 22ML BLC IRID ROW</v>
          </cell>
          <cell r="H4065" t="str">
            <v>LQX BASICS ACRYLIC COLOUR 22ML TUBE IRIDESCENT WHITE</v>
          </cell>
          <cell r="I4065" t="str">
            <v>LX BAC 22ML IRI WH ROW         SP</v>
          </cell>
          <cell r="J4065">
            <v>1.46</v>
          </cell>
          <cell r="K4065">
            <v>1.49</v>
          </cell>
          <cell r="L4065">
            <v>2.0547945205479472E-2</v>
          </cell>
          <cell r="M4065" t="str">
            <v>Création 2023</v>
          </cell>
          <cell r="N4065"/>
          <cell r="O4065" t="str">
            <v>LIQUITEX</v>
          </cell>
          <cell r="P4065" t="str">
            <v>FINE ARTS</v>
          </cell>
          <cell r="Q4065" t="str">
            <v>LX ACRYLIC</v>
          </cell>
          <cell r="R4065" t="str">
            <v>BASICS ACRYLIC</v>
          </cell>
          <cell r="S4065" t="str">
            <v>22ML TUBE</v>
          </cell>
          <cell r="T4065" t="str">
            <v>Série 2</v>
          </cell>
          <cell r="U4065" t="str">
            <v>X0238</v>
          </cell>
          <cell r="V4065" t="str">
            <v>10102100015231</v>
          </cell>
          <cell r="W4065" t="str">
            <v>32139000</v>
          </cell>
          <cell r="X4065" t="str">
            <v>FRANCE</v>
          </cell>
          <cell r="Y4065">
            <v>6</v>
          </cell>
        </row>
        <row r="4066">
          <cell r="A4066" t="str">
            <v>887452058052</v>
          </cell>
          <cell r="B4066" t="str">
            <v>8870498</v>
          </cell>
          <cell r="C4066" t="str">
            <v>LQX BASICS ACRYLIQUE 22ML BLEU FLUORESCENT ROW</v>
          </cell>
          <cell r="D4066">
            <v>96</v>
          </cell>
          <cell r="E4066"/>
          <cell r="F4066"/>
          <cell r="G4066" t="str">
            <v>LX BAC 22ML BLE FLUO ROW</v>
          </cell>
          <cell r="H4066" t="str">
            <v>LQX BASICS ACRYLIC COLOUR 22ML TUBE FLUORESCENT BLUE</v>
          </cell>
          <cell r="I4066" t="str">
            <v>LX BAC 22ML FLUO BL ROW        SP</v>
          </cell>
          <cell r="J4066">
            <v>1.46</v>
          </cell>
          <cell r="K4066">
            <v>1.49</v>
          </cell>
          <cell r="L4066">
            <v>2.0547945205479472E-2</v>
          </cell>
          <cell r="M4066" t="str">
            <v>Création 2023</v>
          </cell>
          <cell r="N4066"/>
          <cell r="O4066" t="str">
            <v>LIQUITEX</v>
          </cell>
          <cell r="P4066" t="str">
            <v>FINE ARTS</v>
          </cell>
          <cell r="Q4066" t="str">
            <v>LX ACRYLIC</v>
          </cell>
          <cell r="R4066" t="str">
            <v>BASICS ACRYLIC</v>
          </cell>
          <cell r="S4066" t="str">
            <v>22ML TUBE</v>
          </cell>
          <cell r="T4066" t="str">
            <v>Série 2</v>
          </cell>
          <cell r="U4066" t="str">
            <v>X0984</v>
          </cell>
          <cell r="V4066" t="str">
            <v>10102100015231</v>
          </cell>
          <cell r="W4066" t="str">
            <v>32139000</v>
          </cell>
          <cell r="X4066" t="str">
            <v>FRANCE</v>
          </cell>
          <cell r="Y4066">
            <v>6</v>
          </cell>
        </row>
        <row r="4067">
          <cell r="A4067" t="str">
            <v>887452057512</v>
          </cell>
          <cell r="B4067" t="str">
            <v>8870444</v>
          </cell>
          <cell r="C4067" t="str">
            <v>LQX BASICS ACRYLIQUE 22ML BRONZE ROW</v>
          </cell>
          <cell r="D4067">
            <v>96</v>
          </cell>
          <cell r="E4067"/>
          <cell r="F4067"/>
          <cell r="G4067" t="str">
            <v>LX BAC 22ML BRZ ROW</v>
          </cell>
          <cell r="H4067" t="str">
            <v>LQX BASICS ACRYLIC COLOUR 22ML TUBE BRONZE</v>
          </cell>
          <cell r="I4067" t="str">
            <v>LX BAC 22ML BZE ROW            SP</v>
          </cell>
          <cell r="J4067">
            <v>1.46</v>
          </cell>
          <cell r="K4067">
            <v>1.49</v>
          </cell>
          <cell r="L4067">
            <v>2.0547945205479472E-2</v>
          </cell>
          <cell r="M4067" t="str">
            <v>Création 2023</v>
          </cell>
          <cell r="N4067"/>
          <cell r="O4067" t="str">
            <v>LIQUITEX</v>
          </cell>
          <cell r="P4067" t="str">
            <v>FINE ARTS</v>
          </cell>
          <cell r="Q4067" t="str">
            <v>LX ACRYLIC</v>
          </cell>
          <cell r="R4067" t="str">
            <v>BASICS ACRYLIC</v>
          </cell>
          <cell r="S4067" t="str">
            <v>22ML TUBE</v>
          </cell>
          <cell r="T4067" t="str">
            <v>Série 2</v>
          </cell>
          <cell r="U4067" t="str">
            <v>X0054</v>
          </cell>
          <cell r="V4067" t="str">
            <v>10102100015231</v>
          </cell>
          <cell r="W4067" t="str">
            <v>32139000</v>
          </cell>
          <cell r="X4067" t="str">
            <v>FRANCE</v>
          </cell>
          <cell r="Y4067">
            <v>6</v>
          </cell>
        </row>
        <row r="4068">
          <cell r="A4068" t="str">
            <v>887452057642</v>
          </cell>
          <cell r="B4068" t="str">
            <v>8870457</v>
          </cell>
          <cell r="C4068" t="str">
            <v>LQX BASICS ACRYLIQUE 22ML CUIVRE ROW</v>
          </cell>
          <cell r="D4068">
            <v>96</v>
          </cell>
          <cell r="E4068"/>
          <cell r="F4068"/>
          <cell r="G4068" t="str">
            <v>LX BAC 22ML CUP ROW</v>
          </cell>
          <cell r="H4068" t="str">
            <v>LQX BASICS ACRYLIC COLOUR 22ML TUBE COPPER</v>
          </cell>
          <cell r="I4068" t="str">
            <v>LX BAC 22ML COP ROW            SP</v>
          </cell>
          <cell r="J4068">
            <v>1.46</v>
          </cell>
          <cell r="K4068">
            <v>1.49</v>
          </cell>
          <cell r="L4068">
            <v>2.0547945205479472E-2</v>
          </cell>
          <cell r="M4068" t="str">
            <v>Création 2023</v>
          </cell>
          <cell r="N4068"/>
          <cell r="O4068" t="str">
            <v>LIQUITEX</v>
          </cell>
          <cell r="P4068" t="str">
            <v>FINE ARTS</v>
          </cell>
          <cell r="Q4068" t="str">
            <v>LX ACRYLIC</v>
          </cell>
          <cell r="R4068" t="str">
            <v>BASICS ACRYLIC</v>
          </cell>
          <cell r="S4068" t="str">
            <v>22ML TUBE</v>
          </cell>
          <cell r="T4068" t="str">
            <v>Série 2</v>
          </cell>
          <cell r="U4068" t="str">
            <v>X0053</v>
          </cell>
          <cell r="V4068" t="str">
            <v>10102100015231</v>
          </cell>
          <cell r="W4068" t="str">
            <v>32139000</v>
          </cell>
          <cell r="X4068" t="str">
            <v>FRANCE</v>
          </cell>
          <cell r="Y4068">
            <v>6</v>
          </cell>
        </row>
        <row r="4069">
          <cell r="A4069" t="str">
            <v>887452058137</v>
          </cell>
          <cell r="B4069" t="str">
            <v>8870506</v>
          </cell>
          <cell r="C4069" t="str">
            <v>LQX BASICS ACRYLIQUE 22ML GRAPHITE IRIDESCENT ROW</v>
          </cell>
          <cell r="D4069">
            <v>96</v>
          </cell>
          <cell r="E4069"/>
          <cell r="F4069"/>
          <cell r="G4069" t="str">
            <v>LX BAC 22ML IRID GRAPH ROW</v>
          </cell>
          <cell r="H4069" t="str">
            <v>LQX BASICS ACRYLIC COLOUR 22ML TUBE IRIDESCENT GRAPHITE</v>
          </cell>
          <cell r="I4069" t="str">
            <v>LX BAC 22ML IRI GRPHT ROW      SP</v>
          </cell>
          <cell r="J4069">
            <v>1.46</v>
          </cell>
          <cell r="K4069">
            <v>1.49</v>
          </cell>
          <cell r="L4069">
            <v>2.0547945205479472E-2</v>
          </cell>
          <cell r="M4069" t="str">
            <v>Création 2023</v>
          </cell>
          <cell r="N4069"/>
          <cell r="O4069" t="str">
            <v>LIQUITEX</v>
          </cell>
          <cell r="P4069" t="str">
            <v>FINE ARTS</v>
          </cell>
          <cell r="Q4069" t="str">
            <v>LX ACRYLIC</v>
          </cell>
          <cell r="R4069" t="str">
            <v>BASICS ACRYLIC</v>
          </cell>
          <cell r="S4069" t="str">
            <v>22ML TUBE</v>
          </cell>
          <cell r="T4069" t="str">
            <v>Série 2</v>
          </cell>
          <cell r="U4069" t="str">
            <v>X0049</v>
          </cell>
          <cell r="V4069" t="str">
            <v>10102100015231</v>
          </cell>
          <cell r="W4069" t="str">
            <v>32139000</v>
          </cell>
          <cell r="X4069" t="str">
            <v>FRANCE</v>
          </cell>
          <cell r="Y4069">
            <v>6</v>
          </cell>
        </row>
        <row r="4070">
          <cell r="A4070" t="str">
            <v>887452058106</v>
          </cell>
          <cell r="B4070" t="str">
            <v>8870503</v>
          </cell>
          <cell r="C4070" t="str">
            <v>LQX BASICS ACRYLIQUE 22ML JAUNE FLUORESCENT ROW</v>
          </cell>
          <cell r="D4070">
            <v>96</v>
          </cell>
          <cell r="E4070"/>
          <cell r="F4070"/>
          <cell r="G4070" t="str">
            <v>LX BAC 22ML JNE FLUO ROW</v>
          </cell>
          <cell r="H4070" t="str">
            <v>LQX BASICS ACRYLIC COLOUR 22ML TUBE FLUORESCENT YELLOW</v>
          </cell>
          <cell r="I4070" t="str">
            <v>LX BAC 22ML FLUO YEL ROW       SP</v>
          </cell>
          <cell r="J4070">
            <v>1.46</v>
          </cell>
          <cell r="K4070">
            <v>1.49</v>
          </cell>
          <cell r="L4070">
            <v>2.0547945205479472E-2</v>
          </cell>
          <cell r="M4070" t="str">
            <v>Création 2023</v>
          </cell>
          <cell r="N4070"/>
          <cell r="O4070" t="str">
            <v>LIQUITEX</v>
          </cell>
          <cell r="P4070" t="str">
            <v>FINE ARTS</v>
          </cell>
          <cell r="Q4070" t="str">
            <v>LX ACRYLIC</v>
          </cell>
          <cell r="R4070" t="str">
            <v>BASICS ACRYLIC</v>
          </cell>
          <cell r="S4070" t="str">
            <v>22ML TUBE</v>
          </cell>
          <cell r="T4070" t="str">
            <v>Série 2</v>
          </cell>
          <cell r="U4070" t="str">
            <v>X0981</v>
          </cell>
          <cell r="V4070" t="str">
            <v>10102100015231</v>
          </cell>
          <cell r="W4070" t="str">
            <v>32139000</v>
          </cell>
          <cell r="X4070" t="str">
            <v>FRANCE</v>
          </cell>
          <cell r="Y4070">
            <v>6</v>
          </cell>
        </row>
        <row r="4071">
          <cell r="A4071" t="str">
            <v>887452057680</v>
          </cell>
          <cell r="B4071" t="str">
            <v>8870461</v>
          </cell>
          <cell r="C4071" t="str">
            <v>LQX BASICS ACRYLIQUE 22ML OR ROW</v>
          </cell>
          <cell r="D4071">
            <v>96</v>
          </cell>
          <cell r="E4071"/>
          <cell r="F4071"/>
          <cell r="G4071" t="str">
            <v>LX BAC 22ML OR ROW</v>
          </cell>
          <cell r="H4071" t="str">
            <v>LQX BASICS ACRYLIC COLOUR 22ML TUBE GOLD</v>
          </cell>
          <cell r="I4071" t="str">
            <v>LX BAC 22ML GLD ROW            SP</v>
          </cell>
          <cell r="J4071">
            <v>1.46</v>
          </cell>
          <cell r="K4071">
            <v>1.49</v>
          </cell>
          <cell r="L4071">
            <v>2.0547945205479472E-2</v>
          </cell>
          <cell r="M4071" t="str">
            <v>Création 2023</v>
          </cell>
          <cell r="N4071"/>
          <cell r="O4071" t="str">
            <v>LIQUITEX</v>
          </cell>
          <cell r="P4071" t="str">
            <v>FINE ARTS</v>
          </cell>
          <cell r="Q4071" t="str">
            <v>LX ACRYLIC</v>
          </cell>
          <cell r="R4071" t="str">
            <v>BASICS ACRYLIC</v>
          </cell>
          <cell r="S4071" t="str">
            <v>22ML TUBE</v>
          </cell>
          <cell r="T4071" t="str">
            <v>Série 2</v>
          </cell>
          <cell r="U4071" t="str">
            <v>X0051</v>
          </cell>
          <cell r="V4071" t="str">
            <v>10102100015231</v>
          </cell>
          <cell r="W4071" t="str">
            <v>32139000</v>
          </cell>
          <cell r="X4071" t="str">
            <v>FRANCE</v>
          </cell>
          <cell r="Y4071">
            <v>6</v>
          </cell>
        </row>
        <row r="4072">
          <cell r="A4072" t="str">
            <v>887452058076</v>
          </cell>
          <cell r="B4072" t="str">
            <v>8870500</v>
          </cell>
          <cell r="C4072" t="str">
            <v>LQX BASICS ACRYLIQUE 22ML ORANGE FLUORESCENT ROW</v>
          </cell>
          <cell r="D4072">
            <v>96</v>
          </cell>
          <cell r="E4072"/>
          <cell r="F4072"/>
          <cell r="G4072" t="str">
            <v>LX BAC 22ML OGE FLUO ROW</v>
          </cell>
          <cell r="H4072" t="str">
            <v>LQX BASICS ACRYLIC COLOUR 22ML TUBE FLUORESCENT ORANGE</v>
          </cell>
          <cell r="I4072" t="str">
            <v>LX BAC 22ML FLUO ORA ROW       SP</v>
          </cell>
          <cell r="J4072">
            <v>1.46</v>
          </cell>
          <cell r="K4072">
            <v>1.49</v>
          </cell>
          <cell r="L4072">
            <v>2.0547945205479472E-2</v>
          </cell>
          <cell r="M4072" t="str">
            <v>Création 2023</v>
          </cell>
          <cell r="N4072"/>
          <cell r="O4072" t="str">
            <v>LIQUITEX</v>
          </cell>
          <cell r="P4072" t="str">
            <v>FINE ARTS</v>
          </cell>
          <cell r="Q4072" t="str">
            <v>LX ACRYLIC</v>
          </cell>
          <cell r="R4072" t="str">
            <v>BASICS ACRYLIC</v>
          </cell>
          <cell r="S4072" t="str">
            <v>22ML TUBE</v>
          </cell>
          <cell r="T4072" t="str">
            <v>Série 2</v>
          </cell>
          <cell r="U4072" t="str">
            <v>X0982</v>
          </cell>
          <cell r="V4072" t="str">
            <v>10102100015231</v>
          </cell>
          <cell r="W4072" t="str">
            <v>32139000</v>
          </cell>
          <cell r="X4072" t="str">
            <v>FRANCE</v>
          </cell>
          <cell r="Y4072">
            <v>6</v>
          </cell>
        </row>
        <row r="4073">
          <cell r="A4073" t="str">
            <v>887452058083</v>
          </cell>
          <cell r="B4073" t="str">
            <v>8870501</v>
          </cell>
          <cell r="C4073" t="str">
            <v>LQX BASICS ACRYLIQUE 22ML ROSE FLUORESCENT ROW</v>
          </cell>
          <cell r="D4073">
            <v>96</v>
          </cell>
          <cell r="E4073"/>
          <cell r="F4073"/>
          <cell r="G4073" t="str">
            <v>LX BAC 22ML ROSE FLUO ROW</v>
          </cell>
          <cell r="H4073" t="str">
            <v>LQX BASICS ACRYLIC COLOUR 22ML TUBE FLUORESCENT PINK</v>
          </cell>
          <cell r="I4073" t="str">
            <v>LX BAC 22ML FLUO PNK ROW       SP</v>
          </cell>
          <cell r="J4073">
            <v>1.46</v>
          </cell>
          <cell r="K4073">
            <v>1.49</v>
          </cell>
          <cell r="L4073">
            <v>2.0547945205479472E-2</v>
          </cell>
          <cell r="M4073" t="str">
            <v>Création 2023</v>
          </cell>
          <cell r="N4073"/>
          <cell r="O4073" t="str">
            <v>LIQUITEX</v>
          </cell>
          <cell r="P4073" t="str">
            <v>FINE ARTS</v>
          </cell>
          <cell r="Q4073" t="str">
            <v>LX ACRYLIC</v>
          </cell>
          <cell r="R4073" t="str">
            <v>BASICS ACRYLIC</v>
          </cell>
          <cell r="S4073" t="str">
            <v>22ML TUBE</v>
          </cell>
          <cell r="T4073" t="str">
            <v>Série 2</v>
          </cell>
          <cell r="U4073" t="str">
            <v>X0987</v>
          </cell>
          <cell r="V4073" t="str">
            <v>10102100015231</v>
          </cell>
          <cell r="W4073" t="str">
            <v>32139000</v>
          </cell>
          <cell r="X4073" t="str">
            <v>FRANCE</v>
          </cell>
          <cell r="Y4073">
            <v>6</v>
          </cell>
        </row>
        <row r="4074">
          <cell r="A4074" t="str">
            <v>887452058090</v>
          </cell>
          <cell r="B4074" t="str">
            <v>8870502</v>
          </cell>
          <cell r="C4074" t="str">
            <v>LQX BASICS ACRYLIQUE 22ML ROUGE FLUORESCENT ROW</v>
          </cell>
          <cell r="D4074">
            <v>96</v>
          </cell>
          <cell r="E4074"/>
          <cell r="F4074"/>
          <cell r="G4074" t="str">
            <v>LX BAC 22ML RGE FLUO ROW</v>
          </cell>
          <cell r="H4074" t="str">
            <v>LQX BASICS ACRYLIC COLOUR 22ML TUBE FLUORESCENT RED</v>
          </cell>
          <cell r="I4074" t="str">
            <v>LX BAC 22ML FLUO RED ROW       SP</v>
          </cell>
          <cell r="J4074">
            <v>1.46</v>
          </cell>
          <cell r="K4074">
            <v>1.49</v>
          </cell>
          <cell r="L4074">
            <v>2.0547945205479472E-2</v>
          </cell>
          <cell r="M4074" t="str">
            <v>Création 2023</v>
          </cell>
          <cell r="N4074"/>
          <cell r="O4074" t="str">
            <v>LIQUITEX</v>
          </cell>
          <cell r="P4074" t="str">
            <v>FINE ARTS</v>
          </cell>
          <cell r="Q4074" t="str">
            <v>LX ACRYLIC</v>
          </cell>
          <cell r="R4074" t="str">
            <v>BASICS ACRYLIC</v>
          </cell>
          <cell r="S4074" t="str">
            <v>22ML TUBE</v>
          </cell>
          <cell r="T4074" t="str">
            <v>Série 2</v>
          </cell>
          <cell r="U4074" t="str">
            <v>X0983</v>
          </cell>
          <cell r="V4074" t="str">
            <v>10102100015231</v>
          </cell>
          <cell r="W4074" t="str">
            <v>32139000</v>
          </cell>
          <cell r="X4074" t="str">
            <v>FRANCE</v>
          </cell>
          <cell r="Y4074">
            <v>6</v>
          </cell>
        </row>
        <row r="4075">
          <cell r="A4075" t="str">
            <v>887452058069</v>
          </cell>
          <cell r="B4075" t="str">
            <v>8870499</v>
          </cell>
          <cell r="C4075" t="str">
            <v>LQX BASICS ACRYLIQUE 22ML VERT FLUORESCENT ROW</v>
          </cell>
          <cell r="D4075">
            <v>96</v>
          </cell>
          <cell r="E4075"/>
          <cell r="F4075"/>
          <cell r="G4075" t="str">
            <v>LX BAC 22ML VER FLUO ROW</v>
          </cell>
          <cell r="H4075" t="str">
            <v>LQX BASICS ACRYLIC COLOUR 22ML TUBE FLUORESCENT GREEN</v>
          </cell>
          <cell r="I4075" t="str">
            <v>LX BAC 22ML FLUO GRE ROW       SP</v>
          </cell>
          <cell r="J4075">
            <v>1.46</v>
          </cell>
          <cell r="K4075">
            <v>1.49</v>
          </cell>
          <cell r="L4075">
            <v>2.0547945205479472E-2</v>
          </cell>
          <cell r="M4075" t="str">
            <v>Création 2023</v>
          </cell>
          <cell r="N4075"/>
          <cell r="O4075" t="str">
            <v>LIQUITEX</v>
          </cell>
          <cell r="P4075" t="str">
            <v>FINE ARTS</v>
          </cell>
          <cell r="Q4075" t="str">
            <v>LX ACRYLIC</v>
          </cell>
          <cell r="R4075" t="str">
            <v>BASICS ACRYLIC</v>
          </cell>
          <cell r="S4075" t="str">
            <v>22ML TUBE</v>
          </cell>
          <cell r="T4075" t="str">
            <v>Série 2</v>
          </cell>
          <cell r="U4075" t="str">
            <v>X0985</v>
          </cell>
          <cell r="V4075" t="str">
            <v>10102100015231</v>
          </cell>
          <cell r="W4075" t="str">
            <v>32139000</v>
          </cell>
          <cell r="X4075" t="str">
            <v>FRANCE</v>
          </cell>
          <cell r="Y4075">
            <v>6</v>
          </cell>
        </row>
        <row r="4076">
          <cell r="A4076" t="str">
            <v>887452052821</v>
          </cell>
          <cell r="B4076" t="str">
            <v>88700229</v>
          </cell>
          <cell r="C4076" t="str">
            <v>LQX BASICS ACRYLIQUE 250ML BLANC DE TITANE ROW</v>
          </cell>
          <cell r="D4076">
            <v>96</v>
          </cell>
          <cell r="E4076" t="str">
            <v>094376974874</v>
          </cell>
          <cell r="F4076" t="str">
            <v>4385432</v>
          </cell>
          <cell r="G4076" t="str">
            <v>LX BAC 250ML BLC TITANE ROW</v>
          </cell>
          <cell r="H4076" t="str">
            <v>LQX BASICS ACRYLIC COLOUR 250ML TITAN WHITE ROW</v>
          </cell>
          <cell r="I4076" t="str">
            <v>LX BAC 250ML TITA WH ROW       SP</v>
          </cell>
          <cell r="J4076">
            <v>7.2</v>
          </cell>
          <cell r="K4076">
            <v>7.34</v>
          </cell>
          <cell r="L4076">
            <v>1.94444444444444E-2</v>
          </cell>
          <cell r="M4076" t="str">
            <v>Actif</v>
          </cell>
          <cell r="N4076"/>
          <cell r="O4076" t="str">
            <v>LIQUITEX</v>
          </cell>
          <cell r="P4076" t="str">
            <v>FINE ARTS</v>
          </cell>
          <cell r="Q4076" t="str">
            <v>LX ACRYLIC</v>
          </cell>
          <cell r="R4076" t="str">
            <v>BASICS ACRYLIC</v>
          </cell>
          <cell r="S4076" t="str">
            <v>250ML TUBE</v>
          </cell>
          <cell r="T4076" t="str">
            <v>Série 1</v>
          </cell>
          <cell r="U4076" t="str">
            <v>X0432</v>
          </cell>
          <cell r="V4076" t="str">
            <v>10102100015276</v>
          </cell>
          <cell r="W4076" t="str">
            <v>32139000</v>
          </cell>
          <cell r="X4076" t="str">
            <v>FRANCE</v>
          </cell>
          <cell r="Y4076">
            <v>1</v>
          </cell>
        </row>
        <row r="4077">
          <cell r="A4077" t="str">
            <v>887452052968</v>
          </cell>
          <cell r="B4077" t="str">
            <v>88700243</v>
          </cell>
          <cell r="C4077" t="str">
            <v>LQX BASICS ACRYLIQUE 250ML BLANC TRANSPARENT PR MELANGES ROW</v>
          </cell>
          <cell r="D4077">
            <v>96</v>
          </cell>
          <cell r="E4077" t="str">
            <v>887452031420</v>
          </cell>
          <cell r="F4077" t="str">
            <v>4385430</v>
          </cell>
          <cell r="G4077" t="str">
            <v>LX BAC 250ML BLC TRA P MEL ROW</v>
          </cell>
          <cell r="H4077" t="str">
            <v>LQX BASICS COLOUR 250ML TUBE TRANSPARENT MIXING WHITE ROW</v>
          </cell>
          <cell r="I4077" t="str">
            <v>LX BAC 250ML TRA MXIG WH ROW   SP</v>
          </cell>
          <cell r="J4077">
            <v>7.2</v>
          </cell>
          <cell r="K4077">
            <v>7.34</v>
          </cell>
          <cell r="L4077">
            <v>1.94444444444444E-2</v>
          </cell>
          <cell r="M4077" t="str">
            <v>Actif</v>
          </cell>
          <cell r="N4077"/>
          <cell r="O4077" t="str">
            <v>LIQUITEX</v>
          </cell>
          <cell r="P4077" t="str">
            <v>FINE ARTS</v>
          </cell>
          <cell r="Q4077" t="str">
            <v>LX ACRYLIC</v>
          </cell>
          <cell r="R4077" t="str">
            <v>BASICS ACRYLIC</v>
          </cell>
          <cell r="S4077" t="str">
            <v>250ML TUBE</v>
          </cell>
          <cell r="T4077" t="str">
            <v>Série 1</v>
          </cell>
          <cell r="U4077" t="str">
            <v>X0430</v>
          </cell>
          <cell r="V4077" t="str">
            <v>10102100015276</v>
          </cell>
          <cell r="W4077" t="str">
            <v>32139000</v>
          </cell>
          <cell r="X4077" t="str">
            <v>FRANCE</v>
          </cell>
          <cell r="Y4077">
            <v>1</v>
          </cell>
        </row>
        <row r="4078">
          <cell r="A4078" t="str">
            <v>887452053002</v>
          </cell>
          <cell r="B4078" t="str">
            <v>88700247</v>
          </cell>
          <cell r="C4078" t="str">
            <v>LQX BASICS ACRYLIQUE 250ML BLEU CLAIR PERMANENT ROW</v>
          </cell>
          <cell r="D4078">
            <v>96</v>
          </cell>
          <cell r="E4078" t="str">
            <v>887452031963</v>
          </cell>
          <cell r="F4078" t="str">
            <v>4385770</v>
          </cell>
          <cell r="G4078" t="str">
            <v>LX BAC 250ML BLEU CL PERM ROW</v>
          </cell>
          <cell r="H4078" t="str">
            <v>LQX BASICS COLOUR 250ML TUBE LIGHT BLUE PERMANENT ROW</v>
          </cell>
          <cell r="I4078" t="str">
            <v>LX BAC 250ML LT BL PER ROW     SP</v>
          </cell>
          <cell r="J4078">
            <v>7.2</v>
          </cell>
          <cell r="K4078">
            <v>7.34</v>
          </cell>
          <cell r="L4078">
            <v>1.94444444444444E-2</v>
          </cell>
          <cell r="M4078" t="str">
            <v>Actif</v>
          </cell>
          <cell r="N4078"/>
          <cell r="O4078" t="str">
            <v>LIQUITEX</v>
          </cell>
          <cell r="P4078" t="str">
            <v>FINE ARTS</v>
          </cell>
          <cell r="Q4078" t="str">
            <v>LX ACRYLIC</v>
          </cell>
          <cell r="R4078" t="str">
            <v>BASICS ACRYLIC</v>
          </cell>
          <cell r="S4078" t="str">
            <v>250ML TUBE</v>
          </cell>
          <cell r="T4078" t="str">
            <v>Série 1</v>
          </cell>
          <cell r="U4078" t="str">
            <v>X0770</v>
          </cell>
          <cell r="V4078" t="str">
            <v>10102100015276</v>
          </cell>
          <cell r="W4078" t="str">
            <v>32139000</v>
          </cell>
          <cell r="X4078" t="str">
            <v>FRANCE</v>
          </cell>
          <cell r="Y4078">
            <v>1</v>
          </cell>
        </row>
        <row r="4079">
          <cell r="A4079" t="str">
            <v>887452052722</v>
          </cell>
          <cell r="B4079" t="str">
            <v>88700219</v>
          </cell>
          <cell r="C4079" t="str">
            <v>LQX BASICS ACRYLIQUE 250ML BLEU DE CERULEUM IMITATION ROW</v>
          </cell>
          <cell r="D4079">
            <v>96</v>
          </cell>
          <cell r="E4079" t="str">
            <v>094376974768</v>
          </cell>
          <cell r="F4079" t="str">
            <v>4385470</v>
          </cell>
          <cell r="G4079" t="str">
            <v>LX BAC 250ML BLEU CERUL I ROW</v>
          </cell>
          <cell r="H4079" t="str">
            <v>LQX BASICS ACRYLIC COLOUR 250ML CERUL BLUE H ROW</v>
          </cell>
          <cell r="I4079" t="str">
            <v>LX BAC 250ML CERU BL H ROW     SP</v>
          </cell>
          <cell r="J4079">
            <v>7.2</v>
          </cell>
          <cell r="K4079">
            <v>7.34</v>
          </cell>
          <cell r="L4079">
            <v>1.94444444444444E-2</v>
          </cell>
          <cell r="M4079" t="str">
            <v>Actif</v>
          </cell>
          <cell r="N4079"/>
          <cell r="O4079" t="str">
            <v>LIQUITEX</v>
          </cell>
          <cell r="P4079" t="str">
            <v>FINE ARTS</v>
          </cell>
          <cell r="Q4079" t="str">
            <v>LX ACRYLIC</v>
          </cell>
          <cell r="R4079" t="str">
            <v>BASICS ACRYLIC</v>
          </cell>
          <cell r="S4079" t="str">
            <v>250ML TUBE</v>
          </cell>
          <cell r="T4079" t="str">
            <v>Série 1</v>
          </cell>
          <cell r="U4079" t="str">
            <v>X0470</v>
          </cell>
          <cell r="V4079" t="str">
            <v>10102100015276</v>
          </cell>
          <cell r="W4079" t="str">
            <v>32139000</v>
          </cell>
          <cell r="X4079" t="str">
            <v>FRANCE</v>
          </cell>
          <cell r="Y4079">
            <v>1</v>
          </cell>
        </row>
        <row r="4080">
          <cell r="A4080" t="str">
            <v>887452052661</v>
          </cell>
          <cell r="B4080" t="str">
            <v>88700213</v>
          </cell>
          <cell r="C4080" t="str">
            <v>LQX BASICS ACRYLIQUE 250ML BLEU DE COBALT IMITATION ROW</v>
          </cell>
          <cell r="D4080">
            <v>96</v>
          </cell>
          <cell r="E4080" t="str">
            <v>094376974706</v>
          </cell>
          <cell r="F4080" t="str">
            <v>4385170</v>
          </cell>
          <cell r="G4080" t="str">
            <v>LX BAC 250ML BLEU COB IMI ROW</v>
          </cell>
          <cell r="H4080" t="str">
            <v>LQX BASICS ACRYLIC COLOUR 250ML COB BLUE H ROW</v>
          </cell>
          <cell r="I4080" t="str">
            <v>LX BAC 250ML COB BL H ROW      SP</v>
          </cell>
          <cell r="J4080">
            <v>7.2</v>
          </cell>
          <cell r="K4080">
            <v>7.34</v>
          </cell>
          <cell r="L4080">
            <v>1.94444444444444E-2</v>
          </cell>
          <cell r="M4080" t="str">
            <v>Actif</v>
          </cell>
          <cell r="N4080"/>
          <cell r="O4080" t="str">
            <v>LIQUITEX</v>
          </cell>
          <cell r="P4080" t="str">
            <v>FINE ARTS</v>
          </cell>
          <cell r="Q4080" t="str">
            <v>LX ACRYLIC</v>
          </cell>
          <cell r="R4080" t="str">
            <v>BASICS ACRYLIC</v>
          </cell>
          <cell r="S4080" t="str">
            <v>250ML TUBE</v>
          </cell>
          <cell r="T4080" t="str">
            <v>Série 1</v>
          </cell>
          <cell r="U4080" t="str">
            <v>X0170</v>
          </cell>
          <cell r="V4080" t="str">
            <v>10102100015276</v>
          </cell>
          <cell r="W4080" t="str">
            <v>32139000</v>
          </cell>
          <cell r="X4080" t="str">
            <v>FRANCE</v>
          </cell>
          <cell r="Y4080">
            <v>1</v>
          </cell>
        </row>
        <row r="4081">
          <cell r="A4081" t="str">
            <v>887452052784</v>
          </cell>
          <cell r="B4081" t="str">
            <v>88700225</v>
          </cell>
          <cell r="C4081" t="str">
            <v>LQX BASICS ACRYLIQUE 250ML BLEU PHTALOCYANINE ROW</v>
          </cell>
          <cell r="D4081">
            <v>96</v>
          </cell>
          <cell r="E4081" t="str">
            <v>094376974829</v>
          </cell>
          <cell r="F4081" t="str">
            <v>4385316</v>
          </cell>
          <cell r="G4081" t="str">
            <v>LX BAC 250ML BLEU PHTALO ROW</v>
          </cell>
          <cell r="H4081" t="str">
            <v>LQX BASICS ACRYLIC COLOUR 250ML PHTHALO BLUE ROW</v>
          </cell>
          <cell r="I4081" t="str">
            <v>LX BAC 250ML PHTLO BL ROW      SP</v>
          </cell>
          <cell r="J4081">
            <v>7.2</v>
          </cell>
          <cell r="K4081">
            <v>7.34</v>
          </cell>
          <cell r="L4081">
            <v>1.94444444444444E-2</v>
          </cell>
          <cell r="M4081" t="str">
            <v>Actif</v>
          </cell>
          <cell r="N4081"/>
          <cell r="O4081" t="str">
            <v>LIQUITEX</v>
          </cell>
          <cell r="P4081" t="str">
            <v>FINE ARTS</v>
          </cell>
          <cell r="Q4081" t="str">
            <v>LX ACRYLIC</v>
          </cell>
          <cell r="R4081" t="str">
            <v>BASICS ACRYLIC</v>
          </cell>
          <cell r="S4081" t="str">
            <v>250ML TUBE</v>
          </cell>
          <cell r="T4081" t="str">
            <v>Série 1</v>
          </cell>
          <cell r="U4081" t="str">
            <v>X0316</v>
          </cell>
          <cell r="V4081" t="str">
            <v>10102100015276</v>
          </cell>
          <cell r="W4081" t="str">
            <v>32139000</v>
          </cell>
          <cell r="X4081" t="str">
            <v>FRANCE</v>
          </cell>
          <cell r="Y4081">
            <v>1</v>
          </cell>
        </row>
        <row r="4082">
          <cell r="A4082" t="str">
            <v>887452052883</v>
          </cell>
          <cell r="B4082" t="str">
            <v>88700235</v>
          </cell>
          <cell r="C4082" t="str">
            <v>LQX BASICS ACRYLIQUE 250ML BLEU PRIMAIRE ROW</v>
          </cell>
          <cell r="D4082">
            <v>96</v>
          </cell>
          <cell r="E4082" t="str">
            <v>887452028437</v>
          </cell>
          <cell r="F4082" t="str">
            <v>4385420</v>
          </cell>
          <cell r="G4082" t="str">
            <v>LX BAC 250ML BLE PR ROW</v>
          </cell>
          <cell r="H4082" t="str">
            <v>LQX BASICS 250ML PRIMARY BLUE ROW</v>
          </cell>
          <cell r="I4082" t="str">
            <v>LX BAC 250ML PRIM BL ROW       SP</v>
          </cell>
          <cell r="J4082">
            <v>7.2</v>
          </cell>
          <cell r="K4082">
            <v>7.34</v>
          </cell>
          <cell r="L4082">
            <v>1.94444444444444E-2</v>
          </cell>
          <cell r="M4082" t="str">
            <v>Actif</v>
          </cell>
          <cell r="N4082"/>
          <cell r="O4082" t="str">
            <v>LIQUITEX</v>
          </cell>
          <cell r="P4082" t="str">
            <v>FINE ARTS</v>
          </cell>
          <cell r="Q4082" t="str">
            <v>LX ACRYLIC</v>
          </cell>
          <cell r="R4082" t="str">
            <v>BASICS ACRYLIC</v>
          </cell>
          <cell r="S4082" t="str">
            <v>250ML TUBE</v>
          </cell>
          <cell r="T4082" t="str">
            <v>Série 1</v>
          </cell>
          <cell r="U4082" t="str">
            <v>X0420</v>
          </cell>
          <cell r="V4082" t="str">
            <v>10102100015276</v>
          </cell>
          <cell r="W4082" t="str">
            <v>32139000</v>
          </cell>
          <cell r="X4082" t="str">
            <v>FRANCE</v>
          </cell>
          <cell r="Y4082">
            <v>1</v>
          </cell>
        </row>
        <row r="4083">
          <cell r="A4083" t="str">
            <v>887452052982</v>
          </cell>
          <cell r="B4083" t="str">
            <v>88700245</v>
          </cell>
          <cell r="C4083" t="str">
            <v>LQX BASICS ACRYLIQUE 250ML BLEU TURQUOISE ROW</v>
          </cell>
          <cell r="D4083">
            <v>96</v>
          </cell>
          <cell r="E4083" t="str">
            <v>887452031444</v>
          </cell>
          <cell r="F4083" t="str">
            <v>4385046</v>
          </cell>
          <cell r="G4083" t="str">
            <v>LX BAC 250ML BLEU TURQUOIS ROW</v>
          </cell>
          <cell r="H4083" t="str">
            <v>LQX BASICS COLOUR 250ML TUBE TURQUOISE BLUE ROW</v>
          </cell>
          <cell r="I4083" t="str">
            <v>LX BAC 250ML TURQ BL ROW       SP</v>
          </cell>
          <cell r="J4083">
            <v>7.2</v>
          </cell>
          <cell r="K4083">
            <v>7.34</v>
          </cell>
          <cell r="L4083">
            <v>1.94444444444444E-2</v>
          </cell>
          <cell r="M4083" t="str">
            <v>Actif</v>
          </cell>
          <cell r="N4083"/>
          <cell r="O4083" t="str">
            <v>LIQUITEX</v>
          </cell>
          <cell r="P4083" t="str">
            <v>FINE ARTS</v>
          </cell>
          <cell r="Q4083" t="str">
            <v>LX ACRYLIC</v>
          </cell>
          <cell r="R4083" t="str">
            <v>BASICS ACRYLIC</v>
          </cell>
          <cell r="S4083" t="str">
            <v>250ML TUBE</v>
          </cell>
          <cell r="T4083" t="str">
            <v>Série 1</v>
          </cell>
          <cell r="U4083" t="str">
            <v>X0046</v>
          </cell>
          <cell r="V4083" t="str">
            <v>10102100015276</v>
          </cell>
          <cell r="W4083" t="str">
            <v>32139000</v>
          </cell>
          <cell r="X4083" t="str">
            <v>FRANCE</v>
          </cell>
          <cell r="Y4083">
            <v>1</v>
          </cell>
        </row>
        <row r="4084">
          <cell r="A4084" t="str">
            <v>887452052852</v>
          </cell>
          <cell r="B4084" t="str">
            <v>88700232</v>
          </cell>
          <cell r="C4084" t="str">
            <v>LQX BASICS ACRYLIQUE 250ML GRIS NEUTRE N5 ROW</v>
          </cell>
          <cell r="D4084">
            <v>96</v>
          </cell>
          <cell r="E4084" t="str">
            <v>094376974904</v>
          </cell>
          <cell r="F4084" t="str">
            <v>4385599</v>
          </cell>
          <cell r="G4084" t="str">
            <v>LX BAC 250ML GRIS NEUTRE5 ROW</v>
          </cell>
          <cell r="H4084" t="str">
            <v>LQX BASICS ACRYLIC COLOUR 250ML NEUT GRAY V5 ROW</v>
          </cell>
          <cell r="I4084" t="str">
            <v>LX BAC 250ML NEUTR GRY V 5 ROW SP</v>
          </cell>
          <cell r="J4084">
            <v>7.2</v>
          </cell>
          <cell r="K4084">
            <v>7.34</v>
          </cell>
          <cell r="L4084">
            <v>1.94444444444444E-2</v>
          </cell>
          <cell r="M4084" t="str">
            <v>Actif</v>
          </cell>
          <cell r="N4084"/>
          <cell r="O4084" t="str">
            <v>LIQUITEX</v>
          </cell>
          <cell r="P4084" t="str">
            <v>FINE ARTS</v>
          </cell>
          <cell r="Q4084" t="str">
            <v>LX ACRYLIC</v>
          </cell>
          <cell r="R4084" t="str">
            <v>BASICS ACRYLIC</v>
          </cell>
          <cell r="S4084" t="str">
            <v>250ML TUBE</v>
          </cell>
          <cell r="T4084" t="str">
            <v>Série 1</v>
          </cell>
          <cell r="U4084" t="str">
            <v>X0599</v>
          </cell>
          <cell r="V4084" t="str">
            <v>10102100015276</v>
          </cell>
          <cell r="W4084" t="str">
            <v>32139000</v>
          </cell>
          <cell r="X4084" t="str">
            <v>FRANCE</v>
          </cell>
          <cell r="Y4084">
            <v>1</v>
          </cell>
        </row>
        <row r="4085">
          <cell r="A4085" t="str">
            <v>887452052715</v>
          </cell>
          <cell r="B4085" t="str">
            <v>88700218</v>
          </cell>
          <cell r="C4085" t="str">
            <v>LQX BASICS ACRYLIQUE 250ML JAUNE CADMIUM CLAIR IMIT ROW</v>
          </cell>
          <cell r="D4085">
            <v>96</v>
          </cell>
          <cell r="E4085" t="str">
            <v>094376974751</v>
          </cell>
          <cell r="F4085" t="str">
            <v>4385160</v>
          </cell>
          <cell r="G4085" t="str">
            <v>LX BAC 250ML JNE CA CL IMI ROW</v>
          </cell>
          <cell r="H4085" t="str">
            <v>LQX BASICS ACRYLIC COLOUR 250ML CD YELL LT H ROW</v>
          </cell>
          <cell r="I4085" t="str">
            <v>LX BAC 250ML CD YEL LT H ROW   SP</v>
          </cell>
          <cell r="J4085">
            <v>7.2</v>
          </cell>
          <cell r="K4085">
            <v>7.34</v>
          </cell>
          <cell r="L4085">
            <v>1.94444444444444E-2</v>
          </cell>
          <cell r="M4085" t="str">
            <v>Actif</v>
          </cell>
          <cell r="N4085"/>
          <cell r="O4085" t="str">
            <v>LIQUITEX</v>
          </cell>
          <cell r="P4085" t="str">
            <v>FINE ARTS</v>
          </cell>
          <cell r="Q4085" t="str">
            <v>LX ACRYLIC</v>
          </cell>
          <cell r="R4085" t="str">
            <v>BASICS ACRYLIC</v>
          </cell>
          <cell r="S4085" t="str">
            <v>250ML TUBE</v>
          </cell>
          <cell r="T4085" t="str">
            <v>Série 1</v>
          </cell>
          <cell r="U4085" t="str">
            <v>X0160</v>
          </cell>
          <cell r="V4085" t="str">
            <v>10102100015276</v>
          </cell>
          <cell r="W4085" t="str">
            <v>32139000</v>
          </cell>
          <cell r="X4085" t="str">
            <v>FRANCE</v>
          </cell>
          <cell r="Y4085">
            <v>1</v>
          </cell>
        </row>
        <row r="4086">
          <cell r="A4086" t="str">
            <v>887452052708</v>
          </cell>
          <cell r="B4086" t="str">
            <v>88700217</v>
          </cell>
          <cell r="C4086" t="str">
            <v>LQX BASICS ACRYLIQUE 250ML JAUNE CADMIUM FONCE IMIT ROW</v>
          </cell>
          <cell r="D4086">
            <v>96</v>
          </cell>
          <cell r="E4086" t="str">
            <v>094376974744</v>
          </cell>
          <cell r="F4086" t="str">
            <v>4385163</v>
          </cell>
          <cell r="G4086" t="str">
            <v>LX BAC 250ML JNE CD FC IMI ROW</v>
          </cell>
          <cell r="H4086" t="str">
            <v>LQX BASICS ACRYLIC COLOUR 250ML CD YELL DP H ROW</v>
          </cell>
          <cell r="I4086" t="str">
            <v>LX BAC 250ML CD YEL DP H ROW   SP</v>
          </cell>
          <cell r="J4086">
            <v>7.2</v>
          </cell>
          <cell r="K4086">
            <v>7.34</v>
          </cell>
          <cell r="L4086">
            <v>1.94444444444444E-2</v>
          </cell>
          <cell r="M4086" t="str">
            <v>Actif</v>
          </cell>
          <cell r="N4086"/>
          <cell r="O4086" t="str">
            <v>LIQUITEX</v>
          </cell>
          <cell r="P4086" t="str">
            <v>FINE ARTS</v>
          </cell>
          <cell r="Q4086" t="str">
            <v>LX ACRYLIC</v>
          </cell>
          <cell r="R4086" t="str">
            <v>BASICS ACRYLIC</v>
          </cell>
          <cell r="S4086" t="str">
            <v>250ML TUBE</v>
          </cell>
          <cell r="T4086" t="str">
            <v>Série 1</v>
          </cell>
          <cell r="U4086" t="str">
            <v>X0163</v>
          </cell>
          <cell r="V4086" t="str">
            <v>10102100015276</v>
          </cell>
          <cell r="W4086" t="str">
            <v>32139000</v>
          </cell>
          <cell r="X4086" t="str">
            <v>FRANCE</v>
          </cell>
          <cell r="Y4086">
            <v>1</v>
          </cell>
        </row>
        <row r="4087">
          <cell r="A4087" t="str">
            <v>887452052838</v>
          </cell>
          <cell r="B4087" t="str">
            <v>88700230</v>
          </cell>
          <cell r="C4087" t="str">
            <v>LQX BASICS ACRYLIQUE 250ML JAUNE CADMIUM MOYEN IMIT ROW</v>
          </cell>
          <cell r="D4087">
            <v>96</v>
          </cell>
          <cell r="E4087" t="str">
            <v>094376974881</v>
          </cell>
          <cell r="F4087" t="str">
            <v>4385161</v>
          </cell>
          <cell r="G4087" t="str">
            <v>LX BAC 250ML JNE CD MO IMI ROW</v>
          </cell>
          <cell r="H4087" t="str">
            <v>LQX BASICS ACRYLIC COLOUR 250ML CD YELL MD H ROW</v>
          </cell>
          <cell r="I4087" t="str">
            <v>LX BAC 250ML CD YEL MED H ROW  SP</v>
          </cell>
          <cell r="J4087">
            <v>7.2</v>
          </cell>
          <cell r="K4087">
            <v>7.34</v>
          </cell>
          <cell r="L4087">
            <v>1.94444444444444E-2</v>
          </cell>
          <cell r="M4087" t="str">
            <v>Actif</v>
          </cell>
          <cell r="N4087"/>
          <cell r="O4087" t="str">
            <v>LIQUITEX</v>
          </cell>
          <cell r="P4087" t="str">
            <v>FINE ARTS</v>
          </cell>
          <cell r="Q4087" t="str">
            <v>LX ACRYLIC</v>
          </cell>
          <cell r="R4087" t="str">
            <v>BASICS ACRYLIC</v>
          </cell>
          <cell r="S4087" t="str">
            <v>250ML TUBE</v>
          </cell>
          <cell r="T4087" t="str">
            <v>Série 1</v>
          </cell>
          <cell r="U4087" t="str">
            <v>X0161</v>
          </cell>
          <cell r="V4087" t="str">
            <v>10102100015276</v>
          </cell>
          <cell r="W4087" t="str">
            <v>32139000</v>
          </cell>
          <cell r="X4087" t="str">
            <v>FRANCE</v>
          </cell>
          <cell r="Y4087">
            <v>1</v>
          </cell>
        </row>
        <row r="4088">
          <cell r="A4088" t="str">
            <v>887452052906</v>
          </cell>
          <cell r="B4088" t="str">
            <v>88700237</v>
          </cell>
          <cell r="C4088" t="str">
            <v>LQX BASICS ACRYLIQUE 250ML JAUNE PRIMAIRE ROW</v>
          </cell>
          <cell r="D4088">
            <v>96</v>
          </cell>
          <cell r="E4088" t="str">
            <v>887452028451</v>
          </cell>
          <cell r="F4088" t="str">
            <v>4385410</v>
          </cell>
          <cell r="G4088" t="str">
            <v>LX BAC 250ML JNE PR ROW</v>
          </cell>
          <cell r="H4088" t="str">
            <v>LQX BASICS 250ML PRIMARY YELLOW ROW</v>
          </cell>
          <cell r="I4088" t="str">
            <v>LX BAC 250ML PRIM YEL ROW      SP</v>
          </cell>
          <cell r="J4088">
            <v>7.2</v>
          </cell>
          <cell r="K4088">
            <v>7.34</v>
          </cell>
          <cell r="L4088">
            <v>1.94444444444444E-2</v>
          </cell>
          <cell r="M4088" t="str">
            <v>Actif</v>
          </cell>
          <cell r="N4088"/>
          <cell r="O4088" t="str">
            <v>LIQUITEX</v>
          </cell>
          <cell r="P4088" t="str">
            <v>FINE ARTS</v>
          </cell>
          <cell r="Q4088" t="str">
            <v>LX ACRYLIC</v>
          </cell>
          <cell r="R4088" t="str">
            <v>BASICS ACRYLIC</v>
          </cell>
          <cell r="S4088" t="str">
            <v>250ML TUBE</v>
          </cell>
          <cell r="T4088" t="str">
            <v>Série 1</v>
          </cell>
          <cell r="U4088" t="str">
            <v>X0410</v>
          </cell>
          <cell r="V4088" t="str">
            <v>10102100015276</v>
          </cell>
          <cell r="W4088" t="str">
            <v>32139000</v>
          </cell>
          <cell r="X4088" t="str">
            <v>FRANCE</v>
          </cell>
          <cell r="Y4088">
            <v>1</v>
          </cell>
        </row>
        <row r="4089">
          <cell r="A4089" t="str">
            <v>887452052913</v>
          </cell>
          <cell r="B4089" t="str">
            <v>88700238</v>
          </cell>
          <cell r="C4089" t="str">
            <v>LQX BASICS ACRYLIQUE 250ML MAGENTA MOYEN ROW</v>
          </cell>
          <cell r="D4089">
            <v>96</v>
          </cell>
          <cell r="E4089" t="str">
            <v>887452031369</v>
          </cell>
          <cell r="F4089" t="str">
            <v>4385500</v>
          </cell>
          <cell r="G4089" t="str">
            <v>LX BAC 250ML MAGENTA MOYEN ROW</v>
          </cell>
          <cell r="H4089" t="str">
            <v>LQX BASICS COLOUR 250ML TUBE MEDIUM MAGENTA ROW</v>
          </cell>
          <cell r="I4089" t="str">
            <v>LX BAC 250ML MED MAG ROW       SP</v>
          </cell>
          <cell r="J4089">
            <v>7.2</v>
          </cell>
          <cell r="K4089">
            <v>7.34</v>
          </cell>
          <cell r="L4089">
            <v>1.94444444444444E-2</v>
          </cell>
          <cell r="M4089" t="str">
            <v>Actif</v>
          </cell>
          <cell r="N4089"/>
          <cell r="O4089" t="str">
            <v>LIQUITEX</v>
          </cell>
          <cell r="P4089" t="str">
            <v>FINE ARTS</v>
          </cell>
          <cell r="Q4089" t="str">
            <v>LX ACRYLIC</v>
          </cell>
          <cell r="R4089" t="str">
            <v>BASICS ACRYLIC</v>
          </cell>
          <cell r="S4089" t="str">
            <v>250ML TUBE</v>
          </cell>
          <cell r="T4089" t="str">
            <v>Série 1</v>
          </cell>
          <cell r="U4089" t="str">
            <v>X0500</v>
          </cell>
          <cell r="V4089" t="str">
            <v>10102100015276</v>
          </cell>
          <cell r="W4089" t="str">
            <v>32139000</v>
          </cell>
          <cell r="X4089" t="str">
            <v>FRANCE</v>
          </cell>
          <cell r="Y4089">
            <v>3</v>
          </cell>
        </row>
        <row r="4090">
          <cell r="A4090" t="str">
            <v>887452052654</v>
          </cell>
          <cell r="B4090" t="str">
            <v>88700212</v>
          </cell>
          <cell r="C4090" t="str">
            <v>LQX BASICS ACRYLIQUE 250ML MAGENTA QUINACRIDONE ROW</v>
          </cell>
          <cell r="D4090">
            <v>96</v>
          </cell>
          <cell r="E4090" t="str">
            <v>094376974690</v>
          </cell>
          <cell r="F4090" t="str">
            <v>4385114</v>
          </cell>
          <cell r="G4090" t="str">
            <v>LX BAC 250ML MAGENTA QUIN ROW</v>
          </cell>
          <cell r="H4090" t="str">
            <v>LQX BASICS ACRYLIC COLOUR 250ML QUINAMAGENTA ROW</v>
          </cell>
          <cell r="I4090" t="str">
            <v>LX BAC 250ML QUINA MAG ROW     SP</v>
          </cell>
          <cell r="J4090">
            <v>7.2</v>
          </cell>
          <cell r="K4090">
            <v>7.34</v>
          </cell>
          <cell r="L4090">
            <v>1.94444444444444E-2</v>
          </cell>
          <cell r="M4090" t="str">
            <v>Actif</v>
          </cell>
          <cell r="N4090"/>
          <cell r="O4090" t="str">
            <v>LIQUITEX</v>
          </cell>
          <cell r="P4090" t="str">
            <v>FINE ARTS</v>
          </cell>
          <cell r="Q4090" t="str">
            <v>LX ACRYLIC</v>
          </cell>
          <cell r="R4090" t="str">
            <v>BASICS ACRYLIC</v>
          </cell>
          <cell r="S4090" t="str">
            <v>250ML TUBE</v>
          </cell>
          <cell r="T4090" t="str">
            <v>Série 1</v>
          </cell>
          <cell r="U4090" t="str">
            <v>X0114</v>
          </cell>
          <cell r="V4090" t="str">
            <v>10102100015276</v>
          </cell>
          <cell r="W4090" t="str">
            <v>32139000</v>
          </cell>
          <cell r="X4090" t="str">
            <v>FRANCE</v>
          </cell>
          <cell r="Y4090">
            <v>1</v>
          </cell>
        </row>
        <row r="4091">
          <cell r="A4091" t="str">
            <v>887452052753</v>
          </cell>
          <cell r="B4091" t="str">
            <v>88700222</v>
          </cell>
          <cell r="C4091" t="str">
            <v>LQX BASICS ACRYLIQUE 250ML NOIR DE MARS ROW</v>
          </cell>
          <cell r="D4091">
            <v>96</v>
          </cell>
          <cell r="E4091" t="str">
            <v>094376974799</v>
          </cell>
          <cell r="F4091" t="str">
            <v>4385276</v>
          </cell>
          <cell r="G4091" t="str">
            <v>LX BAC 250ML NOIRMARS ROW</v>
          </cell>
          <cell r="H4091" t="str">
            <v>LQX BASICS ACRYLIC COLOUR 250ML MARS BLACK ROW</v>
          </cell>
          <cell r="I4091" t="str">
            <v>LX BAC 250ML MARS BLK ROW      SP</v>
          </cell>
          <cell r="J4091">
            <v>7.2</v>
          </cell>
          <cell r="K4091">
            <v>7.34</v>
          </cell>
          <cell r="L4091">
            <v>1.94444444444444E-2</v>
          </cell>
          <cell r="M4091" t="str">
            <v>Actif</v>
          </cell>
          <cell r="N4091"/>
          <cell r="O4091" t="str">
            <v>LIQUITEX</v>
          </cell>
          <cell r="P4091" t="str">
            <v>FINE ARTS</v>
          </cell>
          <cell r="Q4091" t="str">
            <v>LX ACRYLIC</v>
          </cell>
          <cell r="R4091" t="str">
            <v>BASICS ACRYLIC</v>
          </cell>
          <cell r="S4091" t="str">
            <v>250ML TUBE</v>
          </cell>
          <cell r="T4091" t="str">
            <v>Série 1</v>
          </cell>
          <cell r="U4091" t="str">
            <v>X0276</v>
          </cell>
          <cell r="V4091" t="str">
            <v>10102100015276</v>
          </cell>
          <cell r="W4091" t="str">
            <v>32139000</v>
          </cell>
          <cell r="X4091" t="str">
            <v>FRANCE</v>
          </cell>
          <cell r="Y4091">
            <v>1</v>
          </cell>
        </row>
        <row r="4092">
          <cell r="A4092" t="str">
            <v>887452052746</v>
          </cell>
          <cell r="B4092" t="str">
            <v>88700221</v>
          </cell>
          <cell r="C4092" t="str">
            <v>LQX BASICS ACRYLIQUE 250ML NOIR D'IVOIRE ROW</v>
          </cell>
          <cell r="D4092">
            <v>96</v>
          </cell>
          <cell r="E4092" t="str">
            <v>094376974782</v>
          </cell>
          <cell r="F4092" t="str">
            <v>4385244</v>
          </cell>
          <cell r="G4092" t="str">
            <v>LX BAC 250ML NOIR IVOIRE ROW</v>
          </cell>
          <cell r="H4092" t="str">
            <v>LQX BASICS ACRYLIC COLOUR 250ML IVORY BLACK ROW</v>
          </cell>
          <cell r="I4092" t="str">
            <v>LX BAC 250ML IVO BLK ROW       SP</v>
          </cell>
          <cell r="J4092">
            <v>7.2</v>
          </cell>
          <cell r="K4092">
            <v>7.34</v>
          </cell>
          <cell r="L4092">
            <v>1.94444444444444E-2</v>
          </cell>
          <cell r="M4092" t="str">
            <v>Actif</v>
          </cell>
          <cell r="N4092"/>
          <cell r="O4092" t="str">
            <v>LIQUITEX</v>
          </cell>
          <cell r="P4092" t="str">
            <v>FINE ARTS</v>
          </cell>
          <cell r="Q4092" t="str">
            <v>LX ACRYLIC</v>
          </cell>
          <cell r="R4092" t="str">
            <v>BASICS ACRYLIC</v>
          </cell>
          <cell r="S4092" t="str">
            <v>250ML TUBE</v>
          </cell>
          <cell r="T4092" t="str">
            <v>Série 1</v>
          </cell>
          <cell r="U4092" t="str">
            <v>X0244</v>
          </cell>
          <cell r="V4092" t="str">
            <v>10102100015276</v>
          </cell>
          <cell r="W4092" t="str">
            <v>32139000</v>
          </cell>
          <cell r="X4092" t="str">
            <v>FRANCE</v>
          </cell>
          <cell r="Y4092">
            <v>1</v>
          </cell>
        </row>
        <row r="4093">
          <cell r="A4093" t="str">
            <v>887452052876</v>
          </cell>
          <cell r="B4093" t="str">
            <v>88700234</v>
          </cell>
          <cell r="C4093" t="str">
            <v>LQX BASICS ACRYLIQUE 250ML ORANGE DE CADMIUM IMITATION ROW</v>
          </cell>
          <cell r="D4093">
            <v>96</v>
          </cell>
          <cell r="E4093" t="str">
            <v>094376974928</v>
          </cell>
          <cell r="F4093" t="str">
            <v>4385720</v>
          </cell>
          <cell r="G4093" t="str">
            <v>LX BAC 250ML OGE CD IMI ROW</v>
          </cell>
          <cell r="H4093" t="str">
            <v>LQX BASICS ACRYLIC COLOUR 250ML CAD ORANGE H ROW</v>
          </cell>
          <cell r="I4093" t="str">
            <v>LX BAC 250ML CD ORA H ROW      SP</v>
          </cell>
          <cell r="J4093">
            <v>7.2</v>
          </cell>
          <cell r="K4093">
            <v>7.34</v>
          </cell>
          <cell r="L4093">
            <v>1.94444444444444E-2</v>
          </cell>
          <cell r="M4093" t="str">
            <v>Actif</v>
          </cell>
          <cell r="N4093"/>
          <cell r="O4093" t="str">
            <v>LIQUITEX</v>
          </cell>
          <cell r="P4093" t="str">
            <v>FINE ARTS</v>
          </cell>
          <cell r="Q4093" t="str">
            <v>LX ACRYLIC</v>
          </cell>
          <cell r="R4093" t="str">
            <v>BASICS ACRYLIC</v>
          </cell>
          <cell r="S4093" t="str">
            <v>250ML TUBE</v>
          </cell>
          <cell r="T4093" t="str">
            <v>Série 1</v>
          </cell>
          <cell r="U4093" t="str">
            <v>X0720</v>
          </cell>
          <cell r="V4093" t="str">
            <v>10102100015276</v>
          </cell>
          <cell r="W4093" t="str">
            <v>32139000</v>
          </cell>
          <cell r="X4093" t="str">
            <v>FRANCE</v>
          </cell>
          <cell r="Y4093">
            <v>1</v>
          </cell>
        </row>
        <row r="4094">
          <cell r="A4094" t="str">
            <v>887452052814</v>
          </cell>
          <cell r="B4094" t="str">
            <v>88700228</v>
          </cell>
          <cell r="C4094" t="str">
            <v>LQX BASICS ACRYLIQUE 250ML OUTREMER FONCE ROW</v>
          </cell>
          <cell r="D4094">
            <v>96</v>
          </cell>
          <cell r="E4094" t="str">
            <v>094376974867</v>
          </cell>
          <cell r="F4094" t="str">
            <v>4385380</v>
          </cell>
          <cell r="G4094" t="str">
            <v>LX BAC 250ML OUTREMER FC ROW</v>
          </cell>
          <cell r="H4094" t="str">
            <v>LQX BASICS ACRYLIC COLOUR 250ML ULTRAMA BLUE ROW</v>
          </cell>
          <cell r="I4094" t="str">
            <v>LX BAC 250ML ULTRA BL ROW      SP</v>
          </cell>
          <cell r="J4094">
            <v>7.2</v>
          </cell>
          <cell r="K4094">
            <v>7.34</v>
          </cell>
          <cell r="L4094">
            <v>1.94444444444444E-2</v>
          </cell>
          <cell r="M4094" t="str">
            <v>Actif</v>
          </cell>
          <cell r="N4094"/>
          <cell r="O4094" t="str">
            <v>LIQUITEX</v>
          </cell>
          <cell r="P4094" t="str">
            <v>FINE ARTS</v>
          </cell>
          <cell r="Q4094" t="str">
            <v>LX ACRYLIC</v>
          </cell>
          <cell r="R4094" t="str">
            <v>BASICS ACRYLIC</v>
          </cell>
          <cell r="S4094" t="str">
            <v>250ML TUBE</v>
          </cell>
          <cell r="T4094" t="str">
            <v>Série 1</v>
          </cell>
          <cell r="U4094" t="str">
            <v>X0380</v>
          </cell>
          <cell r="V4094" t="str">
            <v>10102100015276</v>
          </cell>
          <cell r="W4094" t="str">
            <v>32139000</v>
          </cell>
          <cell r="X4094" t="str">
            <v>FRANCE</v>
          </cell>
          <cell r="Y4094">
            <v>1</v>
          </cell>
        </row>
        <row r="4095">
          <cell r="A4095" t="str">
            <v>887452052999</v>
          </cell>
          <cell r="B4095" t="str">
            <v>88700246</v>
          </cell>
          <cell r="C4095" t="str">
            <v>LQX BASICS ACRYLIQUE 250ML POURPRE ECLATANT ROW</v>
          </cell>
          <cell r="D4095">
            <v>96</v>
          </cell>
          <cell r="E4095" t="str">
            <v>887452031956</v>
          </cell>
          <cell r="F4095" t="str">
            <v>4385590</v>
          </cell>
          <cell r="G4095" t="str">
            <v>LX BAC 250ML POURPRE ECLAT ROW</v>
          </cell>
          <cell r="H4095" t="str">
            <v>LQX BASICS COLOUR 250ML TUBE BRILLIANT PURPLE ROW</v>
          </cell>
          <cell r="I4095" t="str">
            <v>LX BAC 250ML BRIL PUR ROW      SP</v>
          </cell>
          <cell r="J4095">
            <v>7.2</v>
          </cell>
          <cell r="K4095">
            <v>7.34</v>
          </cell>
          <cell r="L4095">
            <v>1.94444444444444E-2</v>
          </cell>
          <cell r="M4095" t="str">
            <v>Actif</v>
          </cell>
          <cell r="N4095"/>
          <cell r="O4095" t="str">
            <v>LIQUITEX</v>
          </cell>
          <cell r="P4095" t="str">
            <v>FINE ARTS</v>
          </cell>
          <cell r="Q4095" t="str">
            <v>LX ACRYLIC</v>
          </cell>
          <cell r="R4095" t="str">
            <v>BASICS ACRYLIC</v>
          </cell>
          <cell r="S4095" t="str">
            <v>250ML TUBE</v>
          </cell>
          <cell r="T4095" t="str">
            <v>Série 1</v>
          </cell>
          <cell r="U4095" t="str">
            <v>X0590</v>
          </cell>
          <cell r="V4095" t="str">
            <v>10102100015276</v>
          </cell>
          <cell r="W4095" t="str">
            <v>32139000</v>
          </cell>
          <cell r="X4095" t="str">
            <v>FRANCE</v>
          </cell>
          <cell r="Y4095">
            <v>3</v>
          </cell>
        </row>
        <row r="4096">
          <cell r="A4096" t="str">
            <v>887452052739</v>
          </cell>
          <cell r="B4096" t="str">
            <v>88700220</v>
          </cell>
          <cell r="C4096" t="str">
            <v>LQX BASICS ACRYLIQUE 250ML POURPRE ROW</v>
          </cell>
          <cell r="D4096">
            <v>96</v>
          </cell>
          <cell r="E4096" t="str">
            <v>094376974775</v>
          </cell>
          <cell r="F4096" t="str">
            <v>4385186</v>
          </cell>
          <cell r="G4096" t="str">
            <v>LX BAC 250ML POURPRE ROW</v>
          </cell>
          <cell r="H4096" t="str">
            <v>LQX BASICS ACRYLIC COLOUR 250ML DIOXAZI PURP ROW</v>
          </cell>
          <cell r="I4096" t="str">
            <v>LX BAC 250ML DIOX PUR ROW      SP</v>
          </cell>
          <cell r="J4096">
            <v>7.2</v>
          </cell>
          <cell r="K4096">
            <v>7.34</v>
          </cell>
          <cell r="L4096">
            <v>1.94444444444444E-2</v>
          </cell>
          <cell r="M4096" t="str">
            <v>Actif</v>
          </cell>
          <cell r="N4096"/>
          <cell r="O4096" t="str">
            <v>LIQUITEX</v>
          </cell>
          <cell r="P4096" t="str">
            <v>FINE ARTS</v>
          </cell>
          <cell r="Q4096" t="str">
            <v>LX ACRYLIC</v>
          </cell>
          <cell r="R4096" t="str">
            <v>BASICS ACRYLIC</v>
          </cell>
          <cell r="S4096" t="str">
            <v>250ML TUBE</v>
          </cell>
          <cell r="T4096" t="str">
            <v>Série 1</v>
          </cell>
          <cell r="U4096" t="str">
            <v>X0186</v>
          </cell>
          <cell r="V4096" t="str">
            <v>10102100015276</v>
          </cell>
          <cell r="W4096" t="str">
            <v>32139000</v>
          </cell>
          <cell r="X4096" t="str">
            <v>FRANCE</v>
          </cell>
          <cell r="Y4096">
            <v>1</v>
          </cell>
        </row>
        <row r="4097">
          <cell r="A4097" t="str">
            <v>887452052760</v>
          </cell>
          <cell r="B4097" t="str">
            <v>88700223</v>
          </cell>
          <cell r="C4097" t="str">
            <v>LQX BASICS ACRYLIQUE 250ML ROUGE CADMIUM FONCE IMIT ROW</v>
          </cell>
          <cell r="D4097">
            <v>96</v>
          </cell>
          <cell r="E4097" t="str">
            <v>094376974805</v>
          </cell>
          <cell r="F4097" t="str">
            <v>4385311</v>
          </cell>
          <cell r="G4097" t="str">
            <v>LX BAC 250ML RGE CD FC IMI ROW</v>
          </cell>
          <cell r="H4097" t="str">
            <v>LQX BASICS ACRYLIC COLOUR 250ML CD RED DP H ROW</v>
          </cell>
          <cell r="I4097" t="str">
            <v>LX BAC 250ML CD RED DP H ROW   SP</v>
          </cell>
          <cell r="J4097">
            <v>7.2</v>
          </cell>
          <cell r="K4097">
            <v>7.34</v>
          </cell>
          <cell r="L4097">
            <v>1.94444444444444E-2</v>
          </cell>
          <cell r="M4097" t="str">
            <v>Actif</v>
          </cell>
          <cell r="N4097"/>
          <cell r="O4097" t="str">
            <v>LIQUITEX</v>
          </cell>
          <cell r="P4097" t="str">
            <v>FINE ARTS</v>
          </cell>
          <cell r="Q4097" t="str">
            <v>LX ACRYLIC</v>
          </cell>
          <cell r="R4097" t="str">
            <v>BASICS ACRYLIC</v>
          </cell>
          <cell r="S4097" t="str">
            <v>250ML TUBE</v>
          </cell>
          <cell r="T4097" t="str">
            <v>Série 1</v>
          </cell>
          <cell r="U4097" t="str">
            <v>X0311</v>
          </cell>
          <cell r="V4097" t="str">
            <v>10102100015276</v>
          </cell>
          <cell r="W4097" t="str">
            <v>32139000</v>
          </cell>
          <cell r="X4097" t="str">
            <v>FRANCE</v>
          </cell>
          <cell r="Y4097">
            <v>1</v>
          </cell>
        </row>
        <row r="4098">
          <cell r="A4098" t="str">
            <v>887452052692</v>
          </cell>
          <cell r="B4098" t="str">
            <v>88700216</v>
          </cell>
          <cell r="C4098" t="str">
            <v>LQX BASICS ACRYLIQUE 250ML ROUGE CADMIUM MOYEN IMIT ROW</v>
          </cell>
          <cell r="D4098">
            <v>96</v>
          </cell>
          <cell r="E4098" t="str">
            <v>094376974737</v>
          </cell>
          <cell r="F4098" t="str">
            <v>4385151</v>
          </cell>
          <cell r="G4098" t="str">
            <v>LX BAC 250ML RGE CD MO IMI ROW</v>
          </cell>
          <cell r="H4098" t="str">
            <v>LQX BASICS ACRYLIC COLOUR 250ML CD RED MD H ROW</v>
          </cell>
          <cell r="I4098" t="str">
            <v>LX BAC 250ML CD RED MED H ROW  SP</v>
          </cell>
          <cell r="J4098">
            <v>7.2</v>
          </cell>
          <cell r="K4098">
            <v>7.34</v>
          </cell>
          <cell r="L4098">
            <v>1.94444444444444E-2</v>
          </cell>
          <cell r="M4098" t="str">
            <v>Actif</v>
          </cell>
          <cell r="N4098"/>
          <cell r="O4098" t="str">
            <v>LIQUITEX</v>
          </cell>
          <cell r="P4098" t="str">
            <v>FINE ARTS</v>
          </cell>
          <cell r="Q4098" t="str">
            <v>LX ACRYLIC</v>
          </cell>
          <cell r="R4098" t="str">
            <v>BASICS ACRYLIC</v>
          </cell>
          <cell r="S4098" t="str">
            <v>250ML TUBE</v>
          </cell>
          <cell r="T4098" t="str">
            <v>Série 1</v>
          </cell>
          <cell r="U4098" t="str">
            <v>X0151</v>
          </cell>
          <cell r="V4098" t="str">
            <v>10102100015276</v>
          </cell>
          <cell r="W4098" t="str">
            <v>32139000</v>
          </cell>
          <cell r="X4098" t="str">
            <v>FRANCE</v>
          </cell>
          <cell r="Y4098">
            <v>1</v>
          </cell>
        </row>
        <row r="4099">
          <cell r="A4099" t="str">
            <v>887452052845</v>
          </cell>
          <cell r="B4099" t="str">
            <v>88700231</v>
          </cell>
          <cell r="C4099" t="str">
            <v>LQX BASICS ACRYLIQUE 250ML ROUGE DE CADMIUM CLAIR IMIT ROW</v>
          </cell>
          <cell r="D4099">
            <v>96</v>
          </cell>
          <cell r="E4099" t="str">
            <v>094376974898</v>
          </cell>
          <cell r="F4099" t="str">
            <v>4385510</v>
          </cell>
          <cell r="G4099" t="str">
            <v>LX BAC 250ML RGE CAD CL I ROW</v>
          </cell>
          <cell r="H4099" t="str">
            <v>LQX BASICS ACRYLIC COLOUR 250ML CD RED LT H ROW</v>
          </cell>
          <cell r="I4099" t="str">
            <v>LX BAC 250ML CD RED LT H ROW   SP</v>
          </cell>
          <cell r="J4099">
            <v>7.2</v>
          </cell>
          <cell r="K4099">
            <v>7.34</v>
          </cell>
          <cell r="L4099">
            <v>1.94444444444444E-2</v>
          </cell>
          <cell r="M4099" t="str">
            <v>Actif</v>
          </cell>
          <cell r="N4099"/>
          <cell r="O4099" t="str">
            <v>LIQUITEX</v>
          </cell>
          <cell r="P4099" t="str">
            <v>FINE ARTS</v>
          </cell>
          <cell r="Q4099" t="str">
            <v>LX ACRYLIC</v>
          </cell>
          <cell r="R4099" t="str">
            <v>BASICS ACRYLIC</v>
          </cell>
          <cell r="S4099" t="str">
            <v>250ML TUBE</v>
          </cell>
          <cell r="T4099" t="str">
            <v>Série 1</v>
          </cell>
          <cell r="U4099" t="str">
            <v>X0510</v>
          </cell>
          <cell r="V4099" t="str">
            <v>10102100015276</v>
          </cell>
          <cell r="W4099" t="str">
            <v>32139000</v>
          </cell>
          <cell r="X4099" t="str">
            <v>FRANCE</v>
          </cell>
          <cell r="Y4099">
            <v>3</v>
          </cell>
        </row>
        <row r="4100">
          <cell r="A4100" t="str">
            <v>887452052890</v>
          </cell>
          <cell r="B4100" t="str">
            <v>88700236</v>
          </cell>
          <cell r="C4100" t="str">
            <v>LQX BASICS ACRYLIQUE 250ML ROUGE PRIMAIRE ROW</v>
          </cell>
          <cell r="D4100">
            <v>96</v>
          </cell>
          <cell r="E4100" t="str">
            <v>887452028444</v>
          </cell>
          <cell r="F4100" t="str">
            <v>4385415</v>
          </cell>
          <cell r="G4100" t="str">
            <v>LX BAC 250ML RGE PR ROW</v>
          </cell>
          <cell r="H4100" t="str">
            <v>LQX BASICS 250ML PRIMARY RED ROW</v>
          </cell>
          <cell r="I4100" t="str">
            <v>LX BAC 250ML PRIM RED ROW      SP</v>
          </cell>
          <cell r="J4100">
            <v>7.2</v>
          </cell>
          <cell r="K4100">
            <v>7.34</v>
          </cell>
          <cell r="L4100">
            <v>1.94444444444444E-2</v>
          </cell>
          <cell r="M4100" t="str">
            <v>Actif</v>
          </cell>
          <cell r="N4100"/>
          <cell r="O4100" t="str">
            <v>LIQUITEX</v>
          </cell>
          <cell r="P4100" t="str">
            <v>FINE ARTS</v>
          </cell>
          <cell r="Q4100" t="str">
            <v>LX ACRYLIC</v>
          </cell>
          <cell r="R4100" t="str">
            <v>BASICS ACRYLIC</v>
          </cell>
          <cell r="S4100" t="str">
            <v>250ML TUBE</v>
          </cell>
          <cell r="T4100" t="str">
            <v>Série 1</v>
          </cell>
          <cell r="U4100" t="str">
            <v>X0415</v>
          </cell>
          <cell r="V4100" t="str">
            <v>10102100015276</v>
          </cell>
          <cell r="W4100" t="str">
            <v>32139000</v>
          </cell>
          <cell r="X4100" t="str">
            <v>FRANCE</v>
          </cell>
          <cell r="Y4100">
            <v>1</v>
          </cell>
        </row>
        <row r="4101">
          <cell r="A4101" t="str">
            <v>887452052975</v>
          </cell>
          <cell r="B4101" t="str">
            <v>88700244</v>
          </cell>
          <cell r="C4101" t="str">
            <v>LQX BASICS ACRYLIQUE 250ML ROUGE PYRROLE ROW</v>
          </cell>
          <cell r="D4101">
            <v>96</v>
          </cell>
          <cell r="E4101" t="str">
            <v>887452031437</v>
          </cell>
          <cell r="F4101" t="str">
            <v>4385321</v>
          </cell>
          <cell r="G4101" t="str">
            <v>LX BAC 250ML RGE PYRROLE ROW</v>
          </cell>
          <cell r="H4101" t="str">
            <v>LQX BASICS COLOUR 250ML TUBE PYRROLE RED ROW</v>
          </cell>
          <cell r="I4101" t="str">
            <v>LX BAC 250ML PYR RED ROW       SP</v>
          </cell>
          <cell r="J4101">
            <v>7.2</v>
          </cell>
          <cell r="K4101">
            <v>7.34</v>
          </cell>
          <cell r="L4101">
            <v>1.94444444444444E-2</v>
          </cell>
          <cell r="M4101" t="str">
            <v>Actif</v>
          </cell>
          <cell r="N4101"/>
          <cell r="O4101" t="str">
            <v>LIQUITEX</v>
          </cell>
          <cell r="P4101" t="str">
            <v>FINE ARTS</v>
          </cell>
          <cell r="Q4101" t="str">
            <v>LX ACRYLIC</v>
          </cell>
          <cell r="R4101" t="str">
            <v>BASICS ACRYLIC</v>
          </cell>
          <cell r="S4101" t="str">
            <v>250ML TUBE</v>
          </cell>
          <cell r="T4101" t="str">
            <v>Série 1</v>
          </cell>
          <cell r="U4101" t="str">
            <v>X0321</v>
          </cell>
          <cell r="V4101" t="str">
            <v>10102100015276</v>
          </cell>
          <cell r="W4101" t="str">
            <v>32139000</v>
          </cell>
          <cell r="X4101" t="str">
            <v>FRANCE</v>
          </cell>
          <cell r="Y4101">
            <v>1</v>
          </cell>
        </row>
        <row r="4102">
          <cell r="A4102" t="str">
            <v>887452052678</v>
          </cell>
          <cell r="B4102" t="str">
            <v>88700214</v>
          </cell>
          <cell r="C4102" t="str">
            <v>LQX BASICS ACRYLIQUE 250ML TERRE DE SIENNE BRULEE ROW</v>
          </cell>
          <cell r="D4102">
            <v>96</v>
          </cell>
          <cell r="E4102" t="str">
            <v>094376974713</v>
          </cell>
          <cell r="F4102" t="str">
            <v>4385127</v>
          </cell>
          <cell r="G4102" t="str">
            <v>LX BAC 250ML T.S.B ROW</v>
          </cell>
          <cell r="H4102" t="str">
            <v>LQX BASICS ACRYLIC COLOUR 250ML BURNT SIENNA ROW</v>
          </cell>
          <cell r="I4102" t="str">
            <v>LX BAC 250ML BURNT SIENNA ROW  SP</v>
          </cell>
          <cell r="J4102">
            <v>7.2</v>
          </cell>
          <cell r="K4102">
            <v>7.34</v>
          </cell>
          <cell r="L4102">
            <v>1.94444444444444E-2</v>
          </cell>
          <cell r="M4102" t="str">
            <v>Actif</v>
          </cell>
          <cell r="N4102"/>
          <cell r="O4102" t="str">
            <v>LIQUITEX</v>
          </cell>
          <cell r="P4102" t="str">
            <v>FINE ARTS</v>
          </cell>
          <cell r="Q4102" t="str">
            <v>LX ACRYLIC</v>
          </cell>
          <cell r="R4102" t="str">
            <v>BASICS ACRYLIC</v>
          </cell>
          <cell r="S4102" t="str">
            <v>250ML TUBE</v>
          </cell>
          <cell r="T4102" t="str">
            <v>Série 1</v>
          </cell>
          <cell r="U4102" t="str">
            <v>X0127</v>
          </cell>
          <cell r="V4102" t="str">
            <v>10102100015276</v>
          </cell>
          <cell r="W4102" t="str">
            <v>32139000</v>
          </cell>
          <cell r="X4102" t="str">
            <v>FRANCE</v>
          </cell>
          <cell r="Y4102">
            <v>3</v>
          </cell>
        </row>
        <row r="4103">
          <cell r="A4103" t="str">
            <v>887452052807</v>
          </cell>
          <cell r="B4103" t="str">
            <v>88700227</v>
          </cell>
          <cell r="C4103" t="str">
            <v>LQX BASICS ACRYLIQUE 250ML TERRE DE SIENNE NATURELLE ROW</v>
          </cell>
          <cell r="D4103">
            <v>96</v>
          </cell>
          <cell r="E4103" t="str">
            <v>094376974843</v>
          </cell>
          <cell r="F4103" t="str">
            <v>4385330</v>
          </cell>
          <cell r="G4103" t="str">
            <v>LX BAC 250ML T.S.N. ROW</v>
          </cell>
          <cell r="H4103" t="str">
            <v>LQX BASICS ACRYLIC COLOUR 250ML RAW SIENNA ROW</v>
          </cell>
          <cell r="I4103" t="str">
            <v>LX BAC 250ML RW SIEN ROW       SP</v>
          </cell>
          <cell r="J4103">
            <v>7.2</v>
          </cell>
          <cell r="K4103">
            <v>7.34</v>
          </cell>
          <cell r="L4103">
            <v>1.94444444444444E-2</v>
          </cell>
          <cell r="M4103" t="str">
            <v>Actif</v>
          </cell>
          <cell r="N4103"/>
          <cell r="O4103" t="str">
            <v>LIQUITEX</v>
          </cell>
          <cell r="P4103" t="str">
            <v>FINE ARTS</v>
          </cell>
          <cell r="Q4103" t="str">
            <v>LX ACRYLIC</v>
          </cell>
          <cell r="R4103" t="str">
            <v>BASICS ACRYLIC</v>
          </cell>
          <cell r="S4103" t="str">
            <v>250ML TUBE</v>
          </cell>
          <cell r="T4103" t="str">
            <v>Série 1</v>
          </cell>
          <cell r="U4103" t="str">
            <v>X0330</v>
          </cell>
          <cell r="V4103" t="str">
            <v>10102100015276</v>
          </cell>
          <cell r="W4103" t="str">
            <v>32139000</v>
          </cell>
          <cell r="X4103" t="str">
            <v>FRANCE</v>
          </cell>
          <cell r="Y4103">
            <v>1</v>
          </cell>
        </row>
        <row r="4104">
          <cell r="A4104" t="str">
            <v>887452052685</v>
          </cell>
          <cell r="B4104" t="str">
            <v>88700215</v>
          </cell>
          <cell r="C4104" t="str">
            <v>LQX BASICS ACRYLIQUE 250ML TERRE D'OMBRE BRULEE ROW</v>
          </cell>
          <cell r="D4104">
            <v>96</v>
          </cell>
          <cell r="E4104" t="str">
            <v>094376974720</v>
          </cell>
          <cell r="F4104" t="str">
            <v>4385128</v>
          </cell>
          <cell r="G4104" t="str">
            <v>LX BAC 250ML T.O.B ROW</v>
          </cell>
          <cell r="H4104" t="str">
            <v>LQX BASICS ACRYLIC COLOUR 250ML BURNT UMBER ROW</v>
          </cell>
          <cell r="I4104" t="str">
            <v>LX BAC 250ML BRT UMB ROW       SP</v>
          </cell>
          <cell r="J4104">
            <v>7.2</v>
          </cell>
          <cell r="K4104">
            <v>7.34</v>
          </cell>
          <cell r="L4104">
            <v>1.94444444444444E-2</v>
          </cell>
          <cell r="M4104" t="str">
            <v>Actif</v>
          </cell>
          <cell r="N4104"/>
          <cell r="O4104" t="str">
            <v>LIQUITEX</v>
          </cell>
          <cell r="P4104" t="str">
            <v>FINE ARTS</v>
          </cell>
          <cell r="Q4104" t="str">
            <v>LX ACRYLIC</v>
          </cell>
          <cell r="R4104" t="str">
            <v>BASICS ACRYLIC</v>
          </cell>
          <cell r="S4104" t="str">
            <v>250ML TUBE</v>
          </cell>
          <cell r="T4104" t="str">
            <v>Série 1</v>
          </cell>
          <cell r="U4104" t="str">
            <v>X0128</v>
          </cell>
          <cell r="V4104" t="str">
            <v>10102100015276</v>
          </cell>
          <cell r="W4104" t="str">
            <v>32139000</v>
          </cell>
          <cell r="X4104" t="str">
            <v>FRANCE</v>
          </cell>
          <cell r="Y4104">
            <v>1</v>
          </cell>
        </row>
        <row r="4105">
          <cell r="A4105" t="str">
            <v>887452052937</v>
          </cell>
          <cell r="B4105" t="str">
            <v>88700240</v>
          </cell>
          <cell r="C4105" t="str">
            <v>LQX BASICS ACRYLIQUE 250ML TITANE ECRU ROW</v>
          </cell>
          <cell r="D4105">
            <v>96</v>
          </cell>
          <cell r="E4105" t="str">
            <v>887452031390</v>
          </cell>
          <cell r="F4105" t="str">
            <v>4385434</v>
          </cell>
          <cell r="G4105" t="str">
            <v>LX BAC 250ML TITANE ECRU ROW</v>
          </cell>
          <cell r="H4105" t="str">
            <v>LQX BASICS COLOUR 250ML TUBE UNBLEACHED TITANIUM ROW</v>
          </cell>
          <cell r="I4105" t="str">
            <v>LX BAC 250ML UNB TITA ROW      SP</v>
          </cell>
          <cell r="J4105">
            <v>7.2</v>
          </cell>
          <cell r="K4105">
            <v>7.34</v>
          </cell>
          <cell r="L4105">
            <v>1.94444444444444E-2</v>
          </cell>
          <cell r="M4105" t="str">
            <v>Actif</v>
          </cell>
          <cell r="N4105"/>
          <cell r="O4105" t="str">
            <v>LIQUITEX</v>
          </cell>
          <cell r="P4105" t="str">
            <v>FINE ARTS</v>
          </cell>
          <cell r="Q4105" t="str">
            <v>LX ACRYLIC</v>
          </cell>
          <cell r="R4105" t="str">
            <v>BASICS ACRYLIC</v>
          </cell>
          <cell r="S4105" t="str">
            <v>250ML TUBE</v>
          </cell>
          <cell r="T4105" t="str">
            <v>Série 1</v>
          </cell>
          <cell r="U4105" t="str">
            <v>X0434</v>
          </cell>
          <cell r="V4105" t="str">
            <v>10102100015276</v>
          </cell>
          <cell r="W4105" t="str">
            <v>32139000</v>
          </cell>
          <cell r="X4105" t="str">
            <v>FRANCE</v>
          </cell>
          <cell r="Y4105">
            <v>1</v>
          </cell>
        </row>
        <row r="4106">
          <cell r="A4106" t="str">
            <v>887452052869</v>
          </cell>
          <cell r="B4106" t="str">
            <v>88700233</v>
          </cell>
          <cell r="C4106" t="str">
            <v>LQX BASICS ACRYLIQUE 250ML VERT D'EAU ECLATANT ROW</v>
          </cell>
          <cell r="D4106">
            <v>96</v>
          </cell>
          <cell r="E4106" t="str">
            <v>094376974911</v>
          </cell>
          <cell r="F4106" t="str">
            <v>4385660</v>
          </cell>
          <cell r="G4106" t="str">
            <v>LX BAC 250ML VERT EAU ECL ROW</v>
          </cell>
          <cell r="H4106" t="str">
            <v>LQX BASICS ACRYLIC COLOUR 250ML BRGHTAQUAGRE ROW</v>
          </cell>
          <cell r="I4106" t="str">
            <v>LX BAC 250ML BGT AQU GRE ROW   SP</v>
          </cell>
          <cell r="J4106">
            <v>7.2</v>
          </cell>
          <cell r="K4106">
            <v>7.34</v>
          </cell>
          <cell r="L4106">
            <v>1.94444444444444E-2</v>
          </cell>
          <cell r="M4106" t="str">
            <v>Actif</v>
          </cell>
          <cell r="N4106"/>
          <cell r="O4106" t="str">
            <v>LIQUITEX</v>
          </cell>
          <cell r="P4106" t="str">
            <v>FINE ARTS</v>
          </cell>
          <cell r="Q4106" t="str">
            <v>LX ACRYLIC</v>
          </cell>
          <cell r="R4106" t="str">
            <v>BASICS ACRYLIC</v>
          </cell>
          <cell r="S4106" t="str">
            <v>250ML TUBE</v>
          </cell>
          <cell r="T4106" t="str">
            <v>Série 1</v>
          </cell>
          <cell r="U4106" t="str">
            <v>X0660</v>
          </cell>
          <cell r="V4106" t="str">
            <v>10102100015276</v>
          </cell>
          <cell r="W4106" t="str">
            <v>32139000</v>
          </cell>
          <cell r="X4106" t="str">
            <v>FRANCE</v>
          </cell>
          <cell r="Y4106">
            <v>1</v>
          </cell>
        </row>
        <row r="4107">
          <cell r="A4107" t="str">
            <v>887452052777</v>
          </cell>
          <cell r="B4107" t="str">
            <v>88700224</v>
          </cell>
          <cell r="C4107" t="str">
            <v>LQX BASICS ACRYLIQUE 250ML VERT FIXE CLAIR ROW</v>
          </cell>
          <cell r="D4107">
            <v>96</v>
          </cell>
          <cell r="E4107" t="str">
            <v>094376974812</v>
          </cell>
          <cell r="F4107" t="str">
            <v>4385312</v>
          </cell>
          <cell r="G4107" t="str">
            <v>LX BAC 250ML VERT FIXE CL ROW</v>
          </cell>
          <cell r="H4107" t="str">
            <v>LQX BASICS ACRYLIC COLOUR 250ML LIGHT GREEN ROW</v>
          </cell>
          <cell r="I4107" t="str">
            <v>LX BAC 250ML LT GRE ROW        SP</v>
          </cell>
          <cell r="J4107">
            <v>7.2</v>
          </cell>
          <cell r="K4107">
            <v>7.34</v>
          </cell>
          <cell r="L4107">
            <v>1.94444444444444E-2</v>
          </cell>
          <cell r="M4107" t="str">
            <v>Actif</v>
          </cell>
          <cell r="N4107"/>
          <cell r="O4107" t="str">
            <v>LIQUITEX</v>
          </cell>
          <cell r="P4107" t="str">
            <v>FINE ARTS</v>
          </cell>
          <cell r="Q4107" t="str">
            <v>LX ACRYLIC</v>
          </cell>
          <cell r="R4107" t="str">
            <v>BASICS ACRYLIC</v>
          </cell>
          <cell r="S4107" t="str">
            <v>250ML TUBE</v>
          </cell>
          <cell r="T4107" t="str">
            <v>Série 1</v>
          </cell>
          <cell r="U4107" t="str">
            <v>X0312</v>
          </cell>
          <cell r="V4107" t="str">
            <v>10102100015276</v>
          </cell>
          <cell r="W4107" t="str">
            <v>32139000</v>
          </cell>
          <cell r="X4107" t="str">
            <v>FRANCE</v>
          </cell>
          <cell r="Y4107">
            <v>1</v>
          </cell>
        </row>
        <row r="4108">
          <cell r="A4108" t="str">
            <v>887452052920</v>
          </cell>
          <cell r="B4108" t="str">
            <v>88700239</v>
          </cell>
          <cell r="C4108" t="str">
            <v>LQX BASICS ACRYLIQUE 250ML VERT HOOKER PERMANENT IMIT ROW</v>
          </cell>
          <cell r="D4108">
            <v>96</v>
          </cell>
          <cell r="E4108" t="str">
            <v>887452031376</v>
          </cell>
          <cell r="F4108" t="str">
            <v>4385224</v>
          </cell>
          <cell r="G4108" t="str">
            <v>LX BAC 250ML VER HKER PE I ROW</v>
          </cell>
          <cell r="H4108" t="str">
            <v>LQX BASICS COLOUR 250ML TUBE HOOKER GREEN HUE PERMANENT ROW</v>
          </cell>
          <cell r="I4108" t="str">
            <v>LX BAC 250ML HKR GRE H PER ROW SP</v>
          </cell>
          <cell r="J4108">
            <v>7.2</v>
          </cell>
          <cell r="K4108">
            <v>7.34</v>
          </cell>
          <cell r="L4108">
            <v>1.94444444444444E-2</v>
          </cell>
          <cell r="M4108" t="str">
            <v>Actif</v>
          </cell>
          <cell r="N4108"/>
          <cell r="O4108" t="str">
            <v>LIQUITEX</v>
          </cell>
          <cell r="P4108" t="str">
            <v>FINE ARTS</v>
          </cell>
          <cell r="Q4108" t="str">
            <v>LX ACRYLIC</v>
          </cell>
          <cell r="R4108" t="str">
            <v>BASICS ACRYLIC</v>
          </cell>
          <cell r="S4108" t="str">
            <v>250ML TUBE</v>
          </cell>
          <cell r="T4108" t="str">
            <v>Série 1</v>
          </cell>
          <cell r="U4108" t="str">
            <v>X0224</v>
          </cell>
          <cell r="V4108" t="str">
            <v>10102100015276</v>
          </cell>
          <cell r="W4108" t="str">
            <v>32139000</v>
          </cell>
          <cell r="X4108" t="str">
            <v>FRANCE</v>
          </cell>
          <cell r="Y4108">
            <v>3</v>
          </cell>
        </row>
        <row r="4109">
          <cell r="A4109" t="str">
            <v>887452052791</v>
          </cell>
          <cell r="B4109" t="str">
            <v>88700226</v>
          </cell>
          <cell r="C4109" t="str">
            <v>LQX BASICS ACRYLIQUE 250ML VERT PHTALOCYANINE ROW</v>
          </cell>
          <cell r="D4109">
            <v>96</v>
          </cell>
          <cell r="E4109" t="str">
            <v>094376974836</v>
          </cell>
          <cell r="F4109" t="str">
            <v>4385317</v>
          </cell>
          <cell r="G4109" t="str">
            <v>LX BAC 250ML VERT PHTALO ROW</v>
          </cell>
          <cell r="H4109" t="str">
            <v>LQX BASICS ACRYLIC COLOUR 250ML PHTHALOGREEN ROW</v>
          </cell>
          <cell r="I4109" t="str">
            <v>LX BAC 250ML PHTLO GRE ROW     SP</v>
          </cell>
          <cell r="J4109">
            <v>7.2</v>
          </cell>
          <cell r="K4109">
            <v>7.34</v>
          </cell>
          <cell r="L4109">
            <v>1.94444444444444E-2</v>
          </cell>
          <cell r="M4109" t="str">
            <v>Actif</v>
          </cell>
          <cell r="N4109"/>
          <cell r="O4109" t="str">
            <v>LIQUITEX</v>
          </cell>
          <cell r="P4109" t="str">
            <v>FINE ARTS</v>
          </cell>
          <cell r="Q4109" t="str">
            <v>LX ACRYLIC</v>
          </cell>
          <cell r="R4109" t="str">
            <v>BASICS ACRYLIC</v>
          </cell>
          <cell r="S4109" t="str">
            <v>250ML TUBE</v>
          </cell>
          <cell r="T4109" t="str">
            <v>Série 1</v>
          </cell>
          <cell r="U4109" t="str">
            <v>X0317</v>
          </cell>
          <cell r="V4109" t="str">
            <v>10102100015276</v>
          </cell>
          <cell r="W4109" t="str">
            <v>32139000</v>
          </cell>
          <cell r="X4109" t="str">
            <v>FRANCE</v>
          </cell>
          <cell r="Y4109">
            <v>1</v>
          </cell>
        </row>
        <row r="4110">
          <cell r="A4110" t="str">
            <v>887452052951</v>
          </cell>
          <cell r="B4110" t="str">
            <v>88700242</v>
          </cell>
          <cell r="C4110" t="str">
            <v>LQX BASICS ACRYLIQUE 250ML ARGENT ROW</v>
          </cell>
          <cell r="D4110">
            <v>96</v>
          </cell>
          <cell r="E4110" t="str">
            <v>887452031413</v>
          </cell>
          <cell r="F4110" t="str">
            <v>4385052</v>
          </cell>
          <cell r="G4110" t="str">
            <v>LX BAC 250ML ARGENT ROW</v>
          </cell>
          <cell r="H4110" t="str">
            <v>LQX BASICS COLOUR 250ML TUBE SILVER ROW</v>
          </cell>
          <cell r="I4110" t="str">
            <v>LX BAC 250ML SLVR ROW          SP</v>
          </cell>
          <cell r="J4110">
            <v>8.1199999999999992</v>
          </cell>
          <cell r="K4110">
            <v>8.2799999999999994</v>
          </cell>
          <cell r="L4110">
            <v>1.9704433497536967E-2</v>
          </cell>
          <cell r="M4110" t="str">
            <v>Actif</v>
          </cell>
          <cell r="N4110"/>
          <cell r="O4110" t="str">
            <v>LIQUITEX</v>
          </cell>
          <cell r="P4110" t="str">
            <v>FINE ARTS</v>
          </cell>
          <cell r="Q4110" t="str">
            <v>LX ACRYLIC</v>
          </cell>
          <cell r="R4110" t="str">
            <v>BASICS ACRYLIC</v>
          </cell>
          <cell r="S4110" t="str">
            <v>250ML TUBE</v>
          </cell>
          <cell r="T4110" t="str">
            <v>Série 2</v>
          </cell>
          <cell r="U4110" t="str">
            <v>X0052</v>
          </cell>
          <cell r="V4110" t="str">
            <v>10102100015276</v>
          </cell>
          <cell r="W4110" t="str">
            <v>32139000</v>
          </cell>
          <cell r="X4110" t="str">
            <v>FRANCE</v>
          </cell>
          <cell r="Y4110">
            <v>1</v>
          </cell>
        </row>
        <row r="4111">
          <cell r="A4111" t="str">
            <v>887452052944</v>
          </cell>
          <cell r="B4111" t="str">
            <v>88700241</v>
          </cell>
          <cell r="C4111" t="str">
            <v>LQX BASICS ACRYLIQUE 250ML OR ROW</v>
          </cell>
          <cell r="D4111">
            <v>96</v>
          </cell>
          <cell r="E4111" t="str">
            <v>887452031406</v>
          </cell>
          <cell r="F4111" t="str">
            <v>4385051</v>
          </cell>
          <cell r="G4111" t="str">
            <v>LX BAC 250ML OR ROW</v>
          </cell>
          <cell r="H4111" t="str">
            <v>LQX BASICS COLOUR 250ML TUBE GOLD ROW</v>
          </cell>
          <cell r="I4111" t="str">
            <v>LX BAC 250ML GLD ROW           SP</v>
          </cell>
          <cell r="J4111">
            <v>8.1199999999999992</v>
          </cell>
          <cell r="K4111">
            <v>8.2799999999999994</v>
          </cell>
          <cell r="L4111">
            <v>1.9704433497536967E-2</v>
          </cell>
          <cell r="M4111" t="str">
            <v>Actif</v>
          </cell>
          <cell r="N4111"/>
          <cell r="O4111" t="str">
            <v>LIQUITEX</v>
          </cell>
          <cell r="P4111" t="str">
            <v>FINE ARTS</v>
          </cell>
          <cell r="Q4111" t="str">
            <v>LX ACRYLIC</v>
          </cell>
          <cell r="R4111" t="str">
            <v>BASICS ACRYLIC</v>
          </cell>
          <cell r="S4111" t="str">
            <v>250ML TUBE</v>
          </cell>
          <cell r="T4111" t="str">
            <v>Série 2</v>
          </cell>
          <cell r="U4111" t="str">
            <v>X0051</v>
          </cell>
          <cell r="V4111" t="str">
            <v>10102100015276</v>
          </cell>
          <cell r="W4111" t="str">
            <v>32139000</v>
          </cell>
          <cell r="X4111" t="str">
            <v>FRANCE</v>
          </cell>
          <cell r="Y4111">
            <v>1</v>
          </cell>
        </row>
        <row r="4112">
          <cell r="A4112" t="str">
            <v>887452054382</v>
          </cell>
          <cell r="B4112" t="str">
            <v>8870337</v>
          </cell>
          <cell r="C4112" t="str">
            <v>LQX BASICS ACRYLIQUE 400ML POT BLANC DE TITANE ROW</v>
          </cell>
          <cell r="D4112">
            <v>96</v>
          </cell>
          <cell r="E4112" t="str">
            <v>887452031758</v>
          </cell>
          <cell r="F4112" t="str">
            <v>220727</v>
          </cell>
          <cell r="G4112" t="str">
            <v>LX BAC 400ML BLANC TITANE ROW</v>
          </cell>
          <cell r="H4112" t="str">
            <v>LQX BASICS 400ML POT TITANIUM WHITE</v>
          </cell>
          <cell r="I4112" t="str">
            <v>LX BAC 400ML TITA WH ROW       SP</v>
          </cell>
          <cell r="J4112">
            <v>9.57</v>
          </cell>
          <cell r="K4112">
            <v>9.76</v>
          </cell>
          <cell r="L4112">
            <v>1.9853709508881871E-2</v>
          </cell>
          <cell r="M4112" t="str">
            <v>Actif</v>
          </cell>
          <cell r="N4112"/>
          <cell r="O4112" t="str">
            <v>LIQUITEX</v>
          </cell>
          <cell r="P4112" t="str">
            <v>FINE ARTS</v>
          </cell>
          <cell r="Q4112" t="str">
            <v>LX ACRYLIC</v>
          </cell>
          <cell r="R4112" t="str">
            <v>BASICS ACRYLIC</v>
          </cell>
          <cell r="S4112" t="str">
            <v>400ML POT</v>
          </cell>
          <cell r="T4112" t="str">
            <v>Série 1</v>
          </cell>
          <cell r="U4112" t="str">
            <v>X0432</v>
          </cell>
          <cell r="V4112" t="str">
            <v>10102100015333</v>
          </cell>
          <cell r="W4112" t="str">
            <v>32139000</v>
          </cell>
          <cell r="X4112" t="str">
            <v>FRANCE</v>
          </cell>
          <cell r="Y4112">
            <v>1</v>
          </cell>
        </row>
        <row r="4113">
          <cell r="A4113" t="str">
            <v>887452054283</v>
          </cell>
          <cell r="B4113" t="str">
            <v>8870327</v>
          </cell>
          <cell r="C4113" t="str">
            <v>LQX BASICS ACRYLIQUE 400ML POT BLEU CLAIR PERMANENT ROW</v>
          </cell>
          <cell r="D4113">
            <v>96</v>
          </cell>
          <cell r="E4113" t="str">
            <v>887452031659</v>
          </cell>
          <cell r="F4113" t="str">
            <v>220717</v>
          </cell>
          <cell r="G4113" t="str">
            <v>LX BAC 400ML BLEU CL PERM ROW</v>
          </cell>
          <cell r="H4113" t="str">
            <v>LQX BASICS 400ML POT LIGHT BLUE PERMANENT</v>
          </cell>
          <cell r="I4113" t="str">
            <v>LX BAC 400ML LT BL PER ROW     SP</v>
          </cell>
          <cell r="J4113">
            <v>9.57</v>
          </cell>
          <cell r="K4113">
            <v>9.76</v>
          </cell>
          <cell r="L4113">
            <v>1.9853709508881871E-2</v>
          </cell>
          <cell r="M4113" t="str">
            <v>Actif</v>
          </cell>
          <cell r="N4113"/>
          <cell r="O4113" t="str">
            <v>LIQUITEX</v>
          </cell>
          <cell r="P4113" t="str">
            <v>FINE ARTS</v>
          </cell>
          <cell r="Q4113" t="str">
            <v>LX ACRYLIC</v>
          </cell>
          <cell r="R4113" t="str">
            <v>BASICS ACRYLIC</v>
          </cell>
          <cell r="S4113" t="str">
            <v>400ML POT</v>
          </cell>
          <cell r="T4113" t="str">
            <v>Série 1</v>
          </cell>
          <cell r="U4113" t="str">
            <v>X0770</v>
          </cell>
          <cell r="V4113" t="str">
            <v>10102100015333</v>
          </cell>
          <cell r="W4113" t="str">
            <v>32139000</v>
          </cell>
          <cell r="X4113" t="str">
            <v>FRANCE</v>
          </cell>
          <cell r="Y4113">
            <v>1</v>
          </cell>
        </row>
        <row r="4114">
          <cell r="A4114" t="str">
            <v>887452054276</v>
          </cell>
          <cell r="B4114" t="str">
            <v>8870326</v>
          </cell>
          <cell r="C4114" t="str">
            <v>LQX BASICS ACRYLIQUE 400ML POT BLEU DE CERULEUM IMIT ROW</v>
          </cell>
          <cell r="D4114">
            <v>96</v>
          </cell>
          <cell r="E4114" t="str">
            <v>887452031642</v>
          </cell>
          <cell r="F4114" t="str">
            <v>220716</v>
          </cell>
          <cell r="G4114" t="str">
            <v>LX BAC 400ML BLEU CERUL IM ROW</v>
          </cell>
          <cell r="H4114" t="str">
            <v>LQX BASICS 400ML POT CERULEAN BLUE HUE</v>
          </cell>
          <cell r="I4114" t="str">
            <v>LX BAC 400ML CERU BL H ROW     SP</v>
          </cell>
          <cell r="J4114">
            <v>9.57</v>
          </cell>
          <cell r="K4114">
            <v>9.76</v>
          </cell>
          <cell r="L4114">
            <v>1.9853709508881871E-2</v>
          </cell>
          <cell r="M4114" t="str">
            <v>Actif</v>
          </cell>
          <cell r="N4114"/>
          <cell r="O4114" t="str">
            <v>LIQUITEX</v>
          </cell>
          <cell r="P4114" t="str">
            <v>FINE ARTS</v>
          </cell>
          <cell r="Q4114" t="str">
            <v>LX ACRYLIC</v>
          </cell>
          <cell r="R4114" t="str">
            <v>BASICS ACRYLIC</v>
          </cell>
          <cell r="S4114" t="str">
            <v>400ML POT</v>
          </cell>
          <cell r="T4114" t="str">
            <v>Série 1</v>
          </cell>
          <cell r="U4114" t="str">
            <v>X0470</v>
          </cell>
          <cell r="V4114" t="str">
            <v>10102100015333</v>
          </cell>
          <cell r="W4114" t="str">
            <v>32139000</v>
          </cell>
          <cell r="X4114" t="str">
            <v>FRANCE</v>
          </cell>
          <cell r="Y4114">
            <v>1</v>
          </cell>
        </row>
        <row r="4115">
          <cell r="A4115" t="str">
            <v>887452054252</v>
          </cell>
          <cell r="B4115" t="str">
            <v>8870324</v>
          </cell>
          <cell r="C4115" t="str">
            <v>LQX BASICS ACRYLIQUE 400ML POT BLEU DE COBALT IMIT ROW</v>
          </cell>
          <cell r="D4115">
            <v>96</v>
          </cell>
          <cell r="E4115" t="str">
            <v>887452031628</v>
          </cell>
          <cell r="F4115" t="str">
            <v>220714</v>
          </cell>
          <cell r="G4115" t="str">
            <v>LX BAC 400ML BLEU COB IMIT ROW</v>
          </cell>
          <cell r="H4115" t="str">
            <v>LQX BASICS 400ML POT COBALT BLUE HUE</v>
          </cell>
          <cell r="I4115" t="str">
            <v>LX BAC 400ML COB BL H ROW      SP</v>
          </cell>
          <cell r="J4115">
            <v>9.57</v>
          </cell>
          <cell r="K4115">
            <v>9.76</v>
          </cell>
          <cell r="L4115">
            <v>1.9853709508881871E-2</v>
          </cell>
          <cell r="M4115" t="str">
            <v>Actif</v>
          </cell>
          <cell r="N4115"/>
          <cell r="O4115" t="str">
            <v>LIQUITEX</v>
          </cell>
          <cell r="P4115" t="str">
            <v>FINE ARTS</v>
          </cell>
          <cell r="Q4115" t="str">
            <v>LX ACRYLIC</v>
          </cell>
          <cell r="R4115" t="str">
            <v>BASICS ACRYLIC</v>
          </cell>
          <cell r="S4115" t="str">
            <v>400ML POT</v>
          </cell>
          <cell r="T4115" t="str">
            <v>Série 1</v>
          </cell>
          <cell r="U4115" t="str">
            <v>X0381</v>
          </cell>
          <cell r="V4115" t="str">
            <v>10102100015333</v>
          </cell>
          <cell r="W4115" t="str">
            <v>32139000</v>
          </cell>
          <cell r="X4115" t="str">
            <v>FRANCE</v>
          </cell>
          <cell r="Y4115">
            <v>1</v>
          </cell>
        </row>
        <row r="4116">
          <cell r="A4116" t="str">
            <v>887452054269</v>
          </cell>
          <cell r="B4116" t="str">
            <v>8870325</v>
          </cell>
          <cell r="C4116" t="str">
            <v>LQX BASICS ACRYLIQUE 400ML POT BLEU OUTREMER ROW</v>
          </cell>
          <cell r="D4116">
            <v>96</v>
          </cell>
          <cell r="E4116" t="str">
            <v>887452031635</v>
          </cell>
          <cell r="F4116" t="str">
            <v>220715</v>
          </cell>
          <cell r="G4116" t="str">
            <v>LX BAC 400ML BLEU OUTREMER ROW</v>
          </cell>
          <cell r="H4116" t="str">
            <v>LQX BASICS 400ML POT ULTRAMARINE BLUE</v>
          </cell>
          <cell r="I4116" t="str">
            <v>LX BAC 400ML ULTRA BL ROW      SP</v>
          </cell>
          <cell r="J4116">
            <v>9.57</v>
          </cell>
          <cell r="K4116">
            <v>9.76</v>
          </cell>
          <cell r="L4116">
            <v>1.9853709508881871E-2</v>
          </cell>
          <cell r="M4116" t="str">
            <v>Actif</v>
          </cell>
          <cell r="N4116"/>
          <cell r="O4116" t="str">
            <v>LIQUITEX</v>
          </cell>
          <cell r="P4116" t="str">
            <v>FINE ARTS</v>
          </cell>
          <cell r="Q4116" t="str">
            <v>LX ACRYLIC</v>
          </cell>
          <cell r="R4116" t="str">
            <v>BASICS ACRYLIC</v>
          </cell>
          <cell r="S4116" t="str">
            <v>400ML POT</v>
          </cell>
          <cell r="T4116" t="str">
            <v>Série 1</v>
          </cell>
          <cell r="U4116" t="str">
            <v>X0380</v>
          </cell>
          <cell r="V4116" t="str">
            <v>10102100015333</v>
          </cell>
          <cell r="W4116" t="str">
            <v>32139000</v>
          </cell>
          <cell r="X4116" t="str">
            <v>FRANCE</v>
          </cell>
          <cell r="Y4116">
            <v>1</v>
          </cell>
        </row>
        <row r="4117">
          <cell r="A4117" t="str">
            <v>887452054429</v>
          </cell>
          <cell r="B4117" t="str">
            <v>8870341</v>
          </cell>
          <cell r="C4117" t="str">
            <v>LQX BASICS ACRYLIQUE 400ML POT BLEU PRIMAIRE ROW</v>
          </cell>
          <cell r="D4117">
            <v>96</v>
          </cell>
          <cell r="E4117" t="str">
            <v>887452031796</v>
          </cell>
          <cell r="F4117" t="str">
            <v>220731</v>
          </cell>
          <cell r="G4117" t="str">
            <v>LX BAC 400ML POT BLE PR ROW</v>
          </cell>
          <cell r="H4117" t="str">
            <v>LQX BASICS 400ML POT PRIMARY BLUE</v>
          </cell>
          <cell r="I4117" t="str">
            <v>LX BAC 400ML PRIM BL ROW       SP</v>
          </cell>
          <cell r="J4117">
            <v>9.57</v>
          </cell>
          <cell r="K4117">
            <v>9.76</v>
          </cell>
          <cell r="L4117">
            <v>1.9853709508881871E-2</v>
          </cell>
          <cell r="M4117" t="str">
            <v>Actif</v>
          </cell>
          <cell r="N4117"/>
          <cell r="O4117" t="str">
            <v>LIQUITEX</v>
          </cell>
          <cell r="P4117" t="str">
            <v>FINE ARTS</v>
          </cell>
          <cell r="Q4117" t="str">
            <v>LX ACRYLIC</v>
          </cell>
          <cell r="R4117" t="str">
            <v>BASICS ACRYLIC</v>
          </cell>
          <cell r="S4117" t="str">
            <v>400ML POT</v>
          </cell>
          <cell r="T4117" t="str">
            <v>Série 1</v>
          </cell>
          <cell r="U4117" t="str">
            <v>X0420</v>
          </cell>
          <cell r="V4117" t="str">
            <v>10102100015333</v>
          </cell>
          <cell r="W4117" t="str">
            <v>32139000</v>
          </cell>
          <cell r="X4117" t="str">
            <v>FRANCE</v>
          </cell>
          <cell r="Y4117">
            <v>1</v>
          </cell>
        </row>
        <row r="4118">
          <cell r="A4118" t="str">
            <v>887452054351</v>
          </cell>
          <cell r="B4118" t="str">
            <v>8870334</v>
          </cell>
          <cell r="C4118" t="str">
            <v>LQX BASICS ACRYLIQUE 400ML POT GRIS NEUTRE VALUE 5 ROW</v>
          </cell>
          <cell r="D4118">
            <v>96</v>
          </cell>
          <cell r="E4118" t="str">
            <v>887452031727</v>
          </cell>
          <cell r="F4118" t="str">
            <v>220724</v>
          </cell>
          <cell r="G4118" t="str">
            <v>LX BAC 400ML GRIS NEUT VAL ROW</v>
          </cell>
          <cell r="H4118" t="str">
            <v>LQX BASICS 400ML POT NEUTRAL GRAY VALUE 5</v>
          </cell>
          <cell r="I4118" t="str">
            <v>LX BAC 400ML NEUTR GRY V 5 ROW SP</v>
          </cell>
          <cell r="J4118">
            <v>9.57</v>
          </cell>
          <cell r="K4118">
            <v>9.76</v>
          </cell>
          <cell r="L4118">
            <v>1.9853709508881871E-2</v>
          </cell>
          <cell r="M4118" t="str">
            <v>Actif</v>
          </cell>
          <cell r="N4118"/>
          <cell r="O4118" t="str">
            <v>LIQUITEX</v>
          </cell>
          <cell r="P4118" t="str">
            <v>FINE ARTS</v>
          </cell>
          <cell r="Q4118" t="str">
            <v>LX ACRYLIC</v>
          </cell>
          <cell r="R4118" t="str">
            <v>BASICS ACRYLIC</v>
          </cell>
          <cell r="S4118" t="str">
            <v>400ML POT</v>
          </cell>
          <cell r="T4118" t="str">
            <v>Série 1</v>
          </cell>
          <cell r="U4118" t="str">
            <v>X0599</v>
          </cell>
          <cell r="V4118" t="str">
            <v>10102100015333</v>
          </cell>
          <cell r="W4118" t="str">
            <v>32139000</v>
          </cell>
          <cell r="X4118" t="str">
            <v>FRANCE</v>
          </cell>
          <cell r="Y4118">
            <v>1</v>
          </cell>
        </row>
        <row r="4119">
          <cell r="A4119" t="str">
            <v>887452054153</v>
          </cell>
          <cell r="B4119" t="str">
            <v>8870314</v>
          </cell>
          <cell r="C4119" t="str">
            <v>LQX BASICS ACRYLIQUE 400ML POT JAUNE DE CADMIUM CL IM ROW</v>
          </cell>
          <cell r="D4119">
            <v>96</v>
          </cell>
          <cell r="E4119" t="str">
            <v>887452031529</v>
          </cell>
          <cell r="F4119" t="str">
            <v>220704</v>
          </cell>
          <cell r="G4119" t="str">
            <v>LX BAC 400ML JNE CAD CL IM ROW</v>
          </cell>
          <cell r="H4119" t="str">
            <v>LQX BASICS 400ML POT CADMIUM YELLOW LIGHT HUE</v>
          </cell>
          <cell r="I4119" t="str">
            <v>LX BAC 400ML CAD YEL LT H ROW  SP</v>
          </cell>
          <cell r="J4119">
            <v>9.57</v>
          </cell>
          <cell r="K4119">
            <v>9.76</v>
          </cell>
          <cell r="L4119">
            <v>1.9853709508881871E-2</v>
          </cell>
          <cell r="M4119" t="str">
            <v>Actif</v>
          </cell>
          <cell r="N4119"/>
          <cell r="O4119" t="str">
            <v>LIQUITEX</v>
          </cell>
          <cell r="P4119" t="str">
            <v>FINE ARTS</v>
          </cell>
          <cell r="Q4119" t="str">
            <v>LX ACRYLIC</v>
          </cell>
          <cell r="R4119" t="str">
            <v>BASICS ACRYLIC</v>
          </cell>
          <cell r="S4119" t="str">
            <v>400ML POT</v>
          </cell>
          <cell r="T4119" t="str">
            <v>Série 1</v>
          </cell>
          <cell r="U4119" t="str">
            <v>X0159</v>
          </cell>
          <cell r="V4119" t="str">
            <v>10102100015333</v>
          </cell>
          <cell r="W4119" t="str">
            <v>32139000</v>
          </cell>
          <cell r="X4119" t="str">
            <v>FRANCE</v>
          </cell>
          <cell r="Y4119">
            <v>1</v>
          </cell>
        </row>
        <row r="4120">
          <cell r="A4120" t="str">
            <v>887452054177</v>
          </cell>
          <cell r="B4120" t="str">
            <v>8870316</v>
          </cell>
          <cell r="C4120" t="str">
            <v>LQX BASICS ACRYLIQUE 400ML POT JAUNE DE CADMIUM FONC IM ROW</v>
          </cell>
          <cell r="D4120">
            <v>96</v>
          </cell>
          <cell r="E4120" t="str">
            <v>887452031543</v>
          </cell>
          <cell r="F4120" t="str">
            <v>220706</v>
          </cell>
          <cell r="G4120" t="str">
            <v>LX BAC 400ML JNE CAD FC IM ROW</v>
          </cell>
          <cell r="H4120" t="str">
            <v>LQX BASICS 400ML POT CADMIUM YELLOW DEEP HUE</v>
          </cell>
          <cell r="I4120" t="str">
            <v>LX BAC 400ML CAD YEL DP H ROW  SP</v>
          </cell>
          <cell r="J4120">
            <v>9.57</v>
          </cell>
          <cell r="K4120">
            <v>9.76</v>
          </cell>
          <cell r="L4120">
            <v>1.9853709508881871E-2</v>
          </cell>
          <cell r="M4120" t="str">
            <v>Actif</v>
          </cell>
          <cell r="N4120"/>
          <cell r="O4120" t="str">
            <v>LIQUITEX</v>
          </cell>
          <cell r="P4120" t="str">
            <v>FINE ARTS</v>
          </cell>
          <cell r="Q4120" t="str">
            <v>LX ACRYLIC</v>
          </cell>
          <cell r="R4120" t="str">
            <v>BASICS ACRYLIC</v>
          </cell>
          <cell r="S4120" t="str">
            <v>400ML POT</v>
          </cell>
          <cell r="T4120" t="str">
            <v>Série 1</v>
          </cell>
          <cell r="U4120" t="str">
            <v>X0163</v>
          </cell>
          <cell r="V4120" t="str">
            <v>10102100015333</v>
          </cell>
          <cell r="W4120" t="str">
            <v>32139000</v>
          </cell>
          <cell r="X4120" t="str">
            <v>FRANCE</v>
          </cell>
          <cell r="Y4120">
            <v>1</v>
          </cell>
        </row>
        <row r="4121">
          <cell r="A4121" t="str">
            <v>887452054160</v>
          </cell>
          <cell r="B4121" t="str">
            <v>8870315</v>
          </cell>
          <cell r="C4121" t="str">
            <v>LQX BASICS ACRYLIQUE 400ML POT JAUNE DE CADMIUM MED IM ROW</v>
          </cell>
          <cell r="D4121">
            <v>96</v>
          </cell>
          <cell r="E4121" t="str">
            <v>887452031536</v>
          </cell>
          <cell r="F4121" t="str">
            <v>220705</v>
          </cell>
          <cell r="G4121" t="str">
            <v>LX BAC 400ML JNE CD MED IM ROW</v>
          </cell>
          <cell r="H4121" t="str">
            <v>LQX BASICS 400ML POT CADMIUM YELLOW MEDIUM HUE</v>
          </cell>
          <cell r="I4121" t="str">
            <v>LX BAC 400ML CAD YEL MED H ROW SP</v>
          </cell>
          <cell r="J4121">
            <v>9.57</v>
          </cell>
          <cell r="K4121">
            <v>9.76</v>
          </cell>
          <cell r="L4121">
            <v>1.9853709508881871E-2</v>
          </cell>
          <cell r="M4121" t="str">
            <v>Actif</v>
          </cell>
          <cell r="N4121"/>
          <cell r="O4121" t="str">
            <v>LIQUITEX</v>
          </cell>
          <cell r="P4121" t="str">
            <v>FINE ARTS</v>
          </cell>
          <cell r="Q4121" t="str">
            <v>LX ACRYLIC</v>
          </cell>
          <cell r="R4121" t="str">
            <v>BASICS ACRYLIC</v>
          </cell>
          <cell r="S4121" t="str">
            <v>400ML POT</v>
          </cell>
          <cell r="T4121" t="str">
            <v>Série 1</v>
          </cell>
          <cell r="U4121" t="str">
            <v>X0830</v>
          </cell>
          <cell r="V4121" t="str">
            <v>10102100015333</v>
          </cell>
          <cell r="W4121" t="str">
            <v>32139000</v>
          </cell>
          <cell r="X4121" t="str">
            <v>FRANCE</v>
          </cell>
          <cell r="Y4121">
            <v>1</v>
          </cell>
        </row>
        <row r="4122">
          <cell r="A4122" t="str">
            <v>887452054405</v>
          </cell>
          <cell r="B4122" t="str">
            <v>8870339</v>
          </cell>
          <cell r="C4122" t="str">
            <v>LQX BASICS ACRYLIQUE 400ML POT JAUNE PRIMAIRE ROW</v>
          </cell>
          <cell r="D4122">
            <v>96</v>
          </cell>
          <cell r="E4122" t="str">
            <v>887452031772</v>
          </cell>
          <cell r="F4122" t="str">
            <v>220729</v>
          </cell>
          <cell r="G4122" t="str">
            <v>LX BAC 400ML POT JNE PR ROW</v>
          </cell>
          <cell r="H4122" t="str">
            <v>LQX BASICS 400ML POT PRIMARY YELLOW</v>
          </cell>
          <cell r="I4122" t="str">
            <v>LX BAC 400ML PRIM YEL ROW      SP</v>
          </cell>
          <cell r="J4122">
            <v>9.57</v>
          </cell>
          <cell r="K4122">
            <v>9.76</v>
          </cell>
          <cell r="L4122">
            <v>1.9853709508881871E-2</v>
          </cell>
          <cell r="M4122" t="str">
            <v>Actif</v>
          </cell>
          <cell r="N4122"/>
          <cell r="O4122" t="str">
            <v>LIQUITEX</v>
          </cell>
          <cell r="P4122" t="str">
            <v>FINE ARTS</v>
          </cell>
          <cell r="Q4122" t="str">
            <v>LX ACRYLIC</v>
          </cell>
          <cell r="R4122" t="str">
            <v>BASICS ACRYLIC</v>
          </cell>
          <cell r="S4122" t="str">
            <v>400ML POT</v>
          </cell>
          <cell r="T4122" t="str">
            <v>Série 1</v>
          </cell>
          <cell r="U4122" t="str">
            <v>X0410</v>
          </cell>
          <cell r="V4122" t="str">
            <v>10102100015333</v>
          </cell>
          <cell r="W4122" t="str">
            <v>32139000</v>
          </cell>
          <cell r="X4122" t="str">
            <v>FRANCE</v>
          </cell>
          <cell r="Y4122">
            <v>1</v>
          </cell>
        </row>
        <row r="4123">
          <cell r="A4123" t="str">
            <v>887452054221</v>
          </cell>
          <cell r="B4123" t="str">
            <v>8870321</v>
          </cell>
          <cell r="C4123" t="str">
            <v>LQX BASICS ACRYLIQUE 400ML POT MAGENTA MOYEN ROW</v>
          </cell>
          <cell r="D4123">
            <v>96</v>
          </cell>
          <cell r="E4123" t="str">
            <v>887452031598</v>
          </cell>
          <cell r="F4123" t="str">
            <v>220711</v>
          </cell>
          <cell r="G4123" t="str">
            <v>LX BAC 400ML MAGENTA MOYEN ROW</v>
          </cell>
          <cell r="H4123" t="str">
            <v>LQX BASICS 400ML POT MEDIUM MAGENTA</v>
          </cell>
          <cell r="I4123" t="str">
            <v>LX BAC 400ML MED MAG ROW       SP</v>
          </cell>
          <cell r="J4123">
            <v>9.57</v>
          </cell>
          <cell r="K4123">
            <v>9.76</v>
          </cell>
          <cell r="L4123">
            <v>1.9853709508881871E-2</v>
          </cell>
          <cell r="M4123" t="str">
            <v>Actif</v>
          </cell>
          <cell r="N4123"/>
          <cell r="O4123" t="str">
            <v>LIQUITEX</v>
          </cell>
          <cell r="P4123" t="str">
            <v>FINE ARTS</v>
          </cell>
          <cell r="Q4123" t="str">
            <v>LX ACRYLIC</v>
          </cell>
          <cell r="R4123" t="str">
            <v>BASICS ACRYLIC</v>
          </cell>
          <cell r="S4123" t="str">
            <v>400ML POT</v>
          </cell>
          <cell r="T4123" t="str">
            <v>Série 1</v>
          </cell>
          <cell r="U4123" t="str">
            <v>X0500</v>
          </cell>
          <cell r="V4123" t="str">
            <v>10102100015333</v>
          </cell>
          <cell r="W4123" t="str">
            <v>32139000</v>
          </cell>
          <cell r="X4123" t="str">
            <v>FRANCE</v>
          </cell>
          <cell r="Y4123">
            <v>1</v>
          </cell>
        </row>
        <row r="4124">
          <cell r="A4124" t="str">
            <v>887452054368</v>
          </cell>
          <cell r="B4124" t="str">
            <v>8870335</v>
          </cell>
          <cell r="C4124" t="str">
            <v>LQX BASICS ACRYLIQUE 400ML POT NOIR DE MARS ROW</v>
          </cell>
          <cell r="D4124">
            <v>96</v>
          </cell>
          <cell r="E4124" t="str">
            <v>887452031734</v>
          </cell>
          <cell r="F4124" t="str">
            <v>220725</v>
          </cell>
          <cell r="G4124" t="str">
            <v>LX BAC 400ML NOIR DE MARS ROW</v>
          </cell>
          <cell r="H4124" t="str">
            <v>LQX BASICS 400ML POT MARS BLACK</v>
          </cell>
          <cell r="I4124" t="str">
            <v>LX BAC 400ML MARS BLK ROW      SP</v>
          </cell>
          <cell r="J4124">
            <v>9.57</v>
          </cell>
          <cell r="K4124">
            <v>9.76</v>
          </cell>
          <cell r="L4124">
            <v>1.9853709508881871E-2</v>
          </cell>
          <cell r="M4124" t="str">
            <v>Actif</v>
          </cell>
          <cell r="N4124"/>
          <cell r="O4124" t="str">
            <v>LIQUITEX</v>
          </cell>
          <cell r="P4124" t="str">
            <v>FINE ARTS</v>
          </cell>
          <cell r="Q4124" t="str">
            <v>LX ACRYLIC</v>
          </cell>
          <cell r="R4124" t="str">
            <v>BASICS ACRYLIC</v>
          </cell>
          <cell r="S4124" t="str">
            <v>400ML POT</v>
          </cell>
          <cell r="T4124" t="str">
            <v>Série 1</v>
          </cell>
          <cell r="U4124" t="str">
            <v>X0276</v>
          </cell>
          <cell r="V4124" t="str">
            <v>10102100015333</v>
          </cell>
          <cell r="W4124" t="str">
            <v>32139000</v>
          </cell>
          <cell r="X4124" t="str">
            <v>FRANCE</v>
          </cell>
          <cell r="Y4124">
            <v>1</v>
          </cell>
        </row>
        <row r="4125">
          <cell r="A4125" t="str">
            <v>887452054375</v>
          </cell>
          <cell r="B4125" t="str">
            <v>8870336</v>
          </cell>
          <cell r="C4125" t="str">
            <v>LQX BASICS ACRYLIQUE 400ML POT NOIR D'IVOIRE ROW</v>
          </cell>
          <cell r="D4125">
            <v>96</v>
          </cell>
          <cell r="E4125" t="str">
            <v>887452031741</v>
          </cell>
          <cell r="F4125" t="str">
            <v>220726</v>
          </cell>
          <cell r="G4125" t="str">
            <v>LX BAC 400ML NOIR IVOIRE ROW</v>
          </cell>
          <cell r="H4125" t="str">
            <v>LQX BASICS 400ML POT IVORY BLACK</v>
          </cell>
          <cell r="I4125" t="str">
            <v>LX BAC 400ML IVO BLK ROW       SP</v>
          </cell>
          <cell r="J4125">
            <v>9.57</v>
          </cell>
          <cell r="K4125">
            <v>9.76</v>
          </cell>
          <cell r="L4125">
            <v>1.9853709508881871E-2</v>
          </cell>
          <cell r="M4125" t="str">
            <v>Actif</v>
          </cell>
          <cell r="N4125"/>
          <cell r="O4125" t="str">
            <v>LIQUITEX</v>
          </cell>
          <cell r="P4125" t="str">
            <v>FINE ARTS</v>
          </cell>
          <cell r="Q4125" t="str">
            <v>LX ACRYLIC</v>
          </cell>
          <cell r="R4125" t="str">
            <v>BASICS ACRYLIC</v>
          </cell>
          <cell r="S4125" t="str">
            <v>400ML POT</v>
          </cell>
          <cell r="T4125" t="str">
            <v>Série 1</v>
          </cell>
          <cell r="U4125" t="str">
            <v>X0244</v>
          </cell>
          <cell r="V4125" t="str">
            <v>10102100015333</v>
          </cell>
          <cell r="W4125" t="str">
            <v>32139000</v>
          </cell>
          <cell r="X4125" t="str">
            <v>FRANCE</v>
          </cell>
          <cell r="Y4125">
            <v>1</v>
          </cell>
        </row>
        <row r="4126">
          <cell r="A4126" t="str">
            <v>887452054344</v>
          </cell>
          <cell r="B4126" t="str">
            <v>8870333</v>
          </cell>
          <cell r="C4126" t="str">
            <v>LQX BASICS ACRYLIQUE 400ML POT OMBRE BRULEE ROW</v>
          </cell>
          <cell r="D4126">
            <v>96</v>
          </cell>
          <cell r="E4126" t="str">
            <v>887452031710</v>
          </cell>
          <cell r="F4126" t="str">
            <v>220723</v>
          </cell>
          <cell r="G4126" t="str">
            <v>LX BAC 400ML OMBRE BRULEE ROW</v>
          </cell>
          <cell r="H4126" t="str">
            <v>LQX BASICS 400ML POT BURNT UMBER</v>
          </cell>
          <cell r="I4126" t="str">
            <v>LX BAC 400ML BRT UMB ROW       SP</v>
          </cell>
          <cell r="J4126">
            <v>9.57</v>
          </cell>
          <cell r="K4126">
            <v>9.76</v>
          </cell>
          <cell r="L4126">
            <v>1.9853709508881871E-2</v>
          </cell>
          <cell r="M4126" t="str">
            <v>Actif</v>
          </cell>
          <cell r="N4126"/>
          <cell r="O4126" t="str">
            <v>LIQUITEX</v>
          </cell>
          <cell r="P4126" t="str">
            <v>FINE ARTS</v>
          </cell>
          <cell r="Q4126" t="str">
            <v>LX ACRYLIC</v>
          </cell>
          <cell r="R4126" t="str">
            <v>BASICS ACRYLIC</v>
          </cell>
          <cell r="S4126" t="str">
            <v>400ML POT</v>
          </cell>
          <cell r="T4126" t="str">
            <v>Série 1</v>
          </cell>
          <cell r="U4126" t="str">
            <v>X0128</v>
          </cell>
          <cell r="V4126" t="str">
            <v>10102100015333</v>
          </cell>
          <cell r="W4126" t="str">
            <v>32139000</v>
          </cell>
          <cell r="X4126" t="str">
            <v>FRANCE</v>
          </cell>
          <cell r="Y4126">
            <v>1</v>
          </cell>
        </row>
        <row r="4127">
          <cell r="A4127" t="str">
            <v>887452054184</v>
          </cell>
          <cell r="B4127" t="str">
            <v>8870317</v>
          </cell>
          <cell r="C4127" t="str">
            <v>LQX BASICS ACRYLIQUE 400ML POT ORANGE DE CADMIUM IM ROW</v>
          </cell>
          <cell r="D4127">
            <v>96</v>
          </cell>
          <cell r="E4127" t="str">
            <v>887452031550</v>
          </cell>
          <cell r="F4127" t="str">
            <v>220707</v>
          </cell>
          <cell r="G4127" t="str">
            <v>LX BAC 400ML ORANGE CAD IM ROW</v>
          </cell>
          <cell r="H4127" t="str">
            <v>LQX BASICS 400ML POT CADMIUM ORANGE HUE</v>
          </cell>
          <cell r="I4127" t="str">
            <v>LX BAC 400ML CAD ORA H ROW     SP</v>
          </cell>
          <cell r="J4127">
            <v>9.57</v>
          </cell>
          <cell r="K4127">
            <v>9.76</v>
          </cell>
          <cell r="L4127">
            <v>1.9853709508881871E-2</v>
          </cell>
          <cell r="M4127" t="str">
            <v>Actif</v>
          </cell>
          <cell r="N4127"/>
          <cell r="O4127" t="str">
            <v>LIQUITEX</v>
          </cell>
          <cell r="P4127" t="str">
            <v>FINE ARTS</v>
          </cell>
          <cell r="Q4127" t="str">
            <v>LX ACRYLIC</v>
          </cell>
          <cell r="R4127" t="str">
            <v>BASICS ACRYLIC</v>
          </cell>
          <cell r="S4127" t="str">
            <v>400ML POT</v>
          </cell>
          <cell r="T4127" t="str">
            <v>Série 1</v>
          </cell>
          <cell r="U4127" t="str">
            <v>X0720</v>
          </cell>
          <cell r="V4127" t="str">
            <v>10102100015333</v>
          </cell>
          <cell r="W4127" t="str">
            <v>32139000</v>
          </cell>
          <cell r="X4127" t="str">
            <v>FRANCE</v>
          </cell>
          <cell r="Y4127">
            <v>1</v>
          </cell>
        </row>
        <row r="4128">
          <cell r="A4128" t="str">
            <v>887452054245</v>
          </cell>
          <cell r="B4128" t="str">
            <v>8870323</v>
          </cell>
          <cell r="C4128" t="str">
            <v>LQX BASICS ACRYLIQUE 400ML POT POURPRE DIOXAZINE ROW</v>
          </cell>
          <cell r="D4128">
            <v>96</v>
          </cell>
          <cell r="E4128" t="str">
            <v>887452031611</v>
          </cell>
          <cell r="F4128" t="str">
            <v>220713</v>
          </cell>
          <cell r="G4128" t="str">
            <v>LX BAC 400ML POURPRE DIOX ROW</v>
          </cell>
          <cell r="H4128" t="str">
            <v>LQX BASICS 400ML POT DIOXAZINE PURPLE</v>
          </cell>
          <cell r="I4128" t="str">
            <v>LX BAC 400ML DIOX PUR ROW      SP</v>
          </cell>
          <cell r="J4128">
            <v>9.57</v>
          </cell>
          <cell r="K4128">
            <v>9.76</v>
          </cell>
          <cell r="L4128">
            <v>1.9853709508881871E-2</v>
          </cell>
          <cell r="M4128" t="str">
            <v>Actif</v>
          </cell>
          <cell r="N4128"/>
          <cell r="O4128" t="str">
            <v>LIQUITEX</v>
          </cell>
          <cell r="P4128" t="str">
            <v>FINE ARTS</v>
          </cell>
          <cell r="Q4128" t="str">
            <v>LX ACRYLIC</v>
          </cell>
          <cell r="R4128" t="str">
            <v>BASICS ACRYLIC</v>
          </cell>
          <cell r="S4128" t="str">
            <v>400ML POT</v>
          </cell>
          <cell r="T4128" t="str">
            <v>Série 1</v>
          </cell>
          <cell r="U4128" t="str">
            <v>X0186</v>
          </cell>
          <cell r="V4128" t="str">
            <v>10102100015333</v>
          </cell>
          <cell r="W4128" t="str">
            <v>32139000</v>
          </cell>
          <cell r="X4128" t="str">
            <v>FRANCE</v>
          </cell>
          <cell r="Y4128">
            <v>1</v>
          </cell>
        </row>
        <row r="4129">
          <cell r="A4129" t="str">
            <v>887452054238</v>
          </cell>
          <cell r="B4129" t="str">
            <v>8870322</v>
          </cell>
          <cell r="C4129" t="str">
            <v>LQX BASICS ACRYLIQUE 400ML POT POURPRE ECLATANT ROW</v>
          </cell>
          <cell r="D4129">
            <v>96</v>
          </cell>
          <cell r="E4129" t="str">
            <v>887452031604</v>
          </cell>
          <cell r="F4129" t="str">
            <v>220712</v>
          </cell>
          <cell r="G4129" t="str">
            <v>LX BAC 400ML POURPRE ECLAT ROW</v>
          </cell>
          <cell r="H4129" t="str">
            <v>LQX BASICS 400ML POT BRILLIANT PURPLE</v>
          </cell>
          <cell r="I4129" t="str">
            <v>LX BAC 400ML BRIL PUR ROW      SP</v>
          </cell>
          <cell r="J4129">
            <v>9.57</v>
          </cell>
          <cell r="K4129">
            <v>9.76</v>
          </cell>
          <cell r="L4129">
            <v>1.9853709508881871E-2</v>
          </cell>
          <cell r="M4129" t="str">
            <v>Actif</v>
          </cell>
          <cell r="N4129"/>
          <cell r="O4129" t="str">
            <v>LIQUITEX</v>
          </cell>
          <cell r="P4129" t="str">
            <v>FINE ARTS</v>
          </cell>
          <cell r="Q4129" t="str">
            <v>LX ACRYLIC</v>
          </cell>
          <cell r="R4129" t="str">
            <v>BASICS ACRYLIC</v>
          </cell>
          <cell r="S4129" t="str">
            <v>400ML POT</v>
          </cell>
          <cell r="T4129" t="str">
            <v>Série 1</v>
          </cell>
          <cell r="U4129" t="str">
            <v>X0590</v>
          </cell>
          <cell r="V4129" t="str">
            <v>10102100015333</v>
          </cell>
          <cell r="W4129" t="str">
            <v>32139000</v>
          </cell>
          <cell r="X4129" t="str">
            <v>FRANCE</v>
          </cell>
          <cell r="Y4129">
            <v>1</v>
          </cell>
        </row>
        <row r="4130">
          <cell r="A4130" t="str">
            <v>887452054191</v>
          </cell>
          <cell r="B4130" t="str">
            <v>8870318</v>
          </cell>
          <cell r="C4130" t="str">
            <v>LQX BASICS ACRYLIQUE 400ML POT ROUGE DE CADMIUM CLAI IM ROW</v>
          </cell>
          <cell r="D4130">
            <v>96</v>
          </cell>
          <cell r="E4130" t="str">
            <v>887452031567</v>
          </cell>
          <cell r="F4130" t="str">
            <v>220708</v>
          </cell>
          <cell r="G4130" t="str">
            <v>LX BAC 400ML RGE CAD CL IM ROW</v>
          </cell>
          <cell r="H4130" t="str">
            <v>LQX BASICS 400ML POT CADMIUM RED LIGHT HUE</v>
          </cell>
          <cell r="I4130" t="str">
            <v>LX BAC 400ML CAD RED LT H ROW  SP</v>
          </cell>
          <cell r="J4130">
            <v>9.57</v>
          </cell>
          <cell r="K4130">
            <v>9.76</v>
          </cell>
          <cell r="L4130">
            <v>1.9853709508881871E-2</v>
          </cell>
          <cell r="M4130" t="str">
            <v>Actif</v>
          </cell>
          <cell r="N4130"/>
          <cell r="O4130" t="str">
            <v>LIQUITEX</v>
          </cell>
          <cell r="P4130" t="str">
            <v>FINE ARTS</v>
          </cell>
          <cell r="Q4130" t="str">
            <v>LX ACRYLIC</v>
          </cell>
          <cell r="R4130" t="str">
            <v>BASICS ACRYLIC</v>
          </cell>
          <cell r="S4130" t="str">
            <v>400ML POT</v>
          </cell>
          <cell r="T4130" t="str">
            <v>Série 1</v>
          </cell>
          <cell r="U4130" t="str">
            <v>X0510</v>
          </cell>
          <cell r="V4130" t="str">
            <v>10102100015333</v>
          </cell>
          <cell r="W4130" t="str">
            <v>32139000</v>
          </cell>
          <cell r="X4130" t="str">
            <v>FRANCE</v>
          </cell>
          <cell r="Y4130">
            <v>1</v>
          </cell>
        </row>
        <row r="4131">
          <cell r="A4131" t="str">
            <v>887452054214</v>
          </cell>
          <cell r="B4131" t="str">
            <v>8870320</v>
          </cell>
          <cell r="C4131" t="str">
            <v>LQX BASICS ACRYLIQUE 400ML POT ROUGE DE CADMIUM FONC IM ROW</v>
          </cell>
          <cell r="D4131">
            <v>96</v>
          </cell>
          <cell r="E4131" t="str">
            <v>887452031581</v>
          </cell>
          <cell r="F4131" t="str">
            <v>220710</v>
          </cell>
          <cell r="G4131" t="str">
            <v>LX BAC 400ML RGE CAD FC IM ROW</v>
          </cell>
          <cell r="H4131" t="str">
            <v>LQX BASICS 400ML POT CADMIUM RED DEEP HUE</v>
          </cell>
          <cell r="I4131" t="str">
            <v>LX BAC 400ML CAD RED DP H ROW  SP</v>
          </cell>
          <cell r="J4131">
            <v>9.57</v>
          </cell>
          <cell r="K4131">
            <v>9.76</v>
          </cell>
          <cell r="L4131">
            <v>1.9853709508881871E-2</v>
          </cell>
          <cell r="M4131" t="str">
            <v>Actif</v>
          </cell>
          <cell r="N4131"/>
          <cell r="O4131" t="str">
            <v>LIQUITEX</v>
          </cell>
          <cell r="P4131" t="str">
            <v>FINE ARTS</v>
          </cell>
          <cell r="Q4131" t="str">
            <v>LX ACRYLIC</v>
          </cell>
          <cell r="R4131" t="str">
            <v>BASICS ACRYLIC</v>
          </cell>
          <cell r="S4131" t="str">
            <v>400ML POT</v>
          </cell>
          <cell r="T4131" t="str">
            <v>Série 1</v>
          </cell>
          <cell r="U4131" t="str">
            <v>X0311</v>
          </cell>
          <cell r="V4131" t="str">
            <v>10102100015333</v>
          </cell>
          <cell r="W4131" t="str">
            <v>32139000</v>
          </cell>
          <cell r="X4131" t="str">
            <v>FRANCE</v>
          </cell>
          <cell r="Y4131">
            <v>1</v>
          </cell>
        </row>
        <row r="4132">
          <cell r="A4132" t="str">
            <v>887452054207</v>
          </cell>
          <cell r="B4132" t="str">
            <v>8870319</v>
          </cell>
          <cell r="C4132" t="str">
            <v>LQX BASICS ACRYLIQUE 400ML POT ROUGE DE CADMIUM MED IM ROW</v>
          </cell>
          <cell r="D4132">
            <v>96</v>
          </cell>
          <cell r="E4132" t="str">
            <v>887452031574</v>
          </cell>
          <cell r="F4132" t="str">
            <v>220709</v>
          </cell>
          <cell r="G4132" t="str">
            <v>LX BAC 400ML RGE CD MED IM ROW</v>
          </cell>
          <cell r="H4132" t="str">
            <v>LQX BASICS 400ML POT CADMIUM RED MEDIUM HUE</v>
          </cell>
          <cell r="I4132" t="str">
            <v>LX BAC 400ML CAD RED MED H ROW SP</v>
          </cell>
          <cell r="J4132">
            <v>9.57</v>
          </cell>
          <cell r="K4132">
            <v>9.76</v>
          </cell>
          <cell r="L4132">
            <v>1.9853709508881871E-2</v>
          </cell>
          <cell r="M4132" t="str">
            <v>Actif</v>
          </cell>
          <cell r="N4132"/>
          <cell r="O4132" t="str">
            <v>LIQUITEX</v>
          </cell>
          <cell r="P4132" t="str">
            <v>FINE ARTS</v>
          </cell>
          <cell r="Q4132" t="str">
            <v>LX ACRYLIC</v>
          </cell>
          <cell r="R4132" t="str">
            <v>BASICS ACRYLIC</v>
          </cell>
          <cell r="S4132" t="str">
            <v>400ML POT</v>
          </cell>
          <cell r="T4132" t="str">
            <v>Série 1</v>
          </cell>
          <cell r="U4132" t="str">
            <v>X0151</v>
          </cell>
          <cell r="V4132" t="str">
            <v>10102100015333</v>
          </cell>
          <cell r="W4132" t="str">
            <v>32139000</v>
          </cell>
          <cell r="X4132" t="str">
            <v>FRANCE</v>
          </cell>
          <cell r="Y4132">
            <v>1</v>
          </cell>
        </row>
        <row r="4133">
          <cell r="A4133" t="str">
            <v>887452054412</v>
          </cell>
          <cell r="B4133" t="str">
            <v>8870340</v>
          </cell>
          <cell r="C4133" t="str">
            <v>LQX BASICS ACRYLIQUE 400ML POT ROUGE PRIMAIRE ROW</v>
          </cell>
          <cell r="D4133">
            <v>96</v>
          </cell>
          <cell r="E4133" t="str">
            <v>887452031789</v>
          </cell>
          <cell r="F4133" t="str">
            <v>220730</v>
          </cell>
          <cell r="G4133" t="str">
            <v>LX BAC 400ML POT RGE PR ROW</v>
          </cell>
          <cell r="H4133" t="str">
            <v>LQX BASICS 400ML POT PRIMARY RED</v>
          </cell>
          <cell r="I4133" t="str">
            <v>LX BAC 400ML PRIM RED ROW      SP</v>
          </cell>
          <cell r="J4133">
            <v>9.57</v>
          </cell>
          <cell r="K4133">
            <v>9.76</v>
          </cell>
          <cell r="L4133">
            <v>1.9853709508881871E-2</v>
          </cell>
          <cell r="M4133" t="str">
            <v>Actif</v>
          </cell>
          <cell r="N4133"/>
          <cell r="O4133" t="str">
            <v>LIQUITEX</v>
          </cell>
          <cell r="P4133" t="str">
            <v>FINE ARTS</v>
          </cell>
          <cell r="Q4133" t="str">
            <v>LX ACRYLIC</v>
          </cell>
          <cell r="R4133" t="str">
            <v>BASICS ACRYLIC</v>
          </cell>
          <cell r="S4133" t="str">
            <v>400ML POT</v>
          </cell>
          <cell r="T4133" t="str">
            <v>Série 1</v>
          </cell>
          <cell r="U4133" t="str">
            <v>X0415</v>
          </cell>
          <cell r="V4133" t="str">
            <v>10102100015333</v>
          </cell>
          <cell r="W4133" t="str">
            <v>32139000</v>
          </cell>
          <cell r="X4133" t="str">
            <v>FRANCE</v>
          </cell>
          <cell r="Y4133">
            <v>1</v>
          </cell>
        </row>
        <row r="4134">
          <cell r="A4134" t="str">
            <v>887452054337</v>
          </cell>
          <cell r="B4134" t="str">
            <v>8870332</v>
          </cell>
          <cell r="C4134" t="str">
            <v>LQX BASICS ACRYLIQUE 400ML POT SIENNE BRULEE ROW</v>
          </cell>
          <cell r="D4134">
            <v>96</v>
          </cell>
          <cell r="E4134" t="str">
            <v>887452031703</v>
          </cell>
          <cell r="F4134" t="str">
            <v>220722</v>
          </cell>
          <cell r="G4134" t="str">
            <v>LX BAC 400ML SIENNE BRULEE ROW</v>
          </cell>
          <cell r="H4134" t="str">
            <v>LQX BASICS 400ML POT BURNT SIENNA</v>
          </cell>
          <cell r="I4134" t="str">
            <v>LX BAC 400ML BRT SIEN ROW      SP</v>
          </cell>
          <cell r="J4134">
            <v>9.57</v>
          </cell>
          <cell r="K4134">
            <v>9.76</v>
          </cell>
          <cell r="L4134">
            <v>1.9853709508881871E-2</v>
          </cell>
          <cell r="M4134" t="str">
            <v>Actif</v>
          </cell>
          <cell r="N4134"/>
          <cell r="O4134" t="str">
            <v>LIQUITEX</v>
          </cell>
          <cell r="P4134" t="str">
            <v>FINE ARTS</v>
          </cell>
          <cell r="Q4134" t="str">
            <v>LX ACRYLIC</v>
          </cell>
          <cell r="R4134" t="str">
            <v>BASICS ACRYLIC</v>
          </cell>
          <cell r="S4134" t="str">
            <v>400ML POT</v>
          </cell>
          <cell r="T4134" t="str">
            <v>Série 1</v>
          </cell>
          <cell r="U4134" t="str">
            <v>X0127</v>
          </cell>
          <cell r="V4134" t="str">
            <v>10102100015333</v>
          </cell>
          <cell r="W4134" t="str">
            <v>32139000</v>
          </cell>
          <cell r="X4134" t="str">
            <v>FRANCE</v>
          </cell>
          <cell r="Y4134">
            <v>1</v>
          </cell>
        </row>
        <row r="4135">
          <cell r="A4135" t="str">
            <v>887452054320</v>
          </cell>
          <cell r="B4135" t="str">
            <v>8870331</v>
          </cell>
          <cell r="C4135" t="str">
            <v>LQX BASICS ACRYLIQUE 400ML POT SIENNE NATURELLE ROW</v>
          </cell>
          <cell r="D4135">
            <v>96</v>
          </cell>
          <cell r="E4135" t="str">
            <v>887452031697</v>
          </cell>
          <cell r="F4135" t="str">
            <v>220721</v>
          </cell>
          <cell r="G4135" t="str">
            <v>LX BAC 400ML SIENNE NATUR ROW</v>
          </cell>
          <cell r="H4135" t="str">
            <v>LQX BASICS 400ML POT RAW SIENNA</v>
          </cell>
          <cell r="I4135" t="str">
            <v>LX BAC 400ML RW SIEN ROW       SP</v>
          </cell>
          <cell r="J4135">
            <v>9.57</v>
          </cell>
          <cell r="K4135">
            <v>9.76</v>
          </cell>
          <cell r="L4135">
            <v>1.9853709508881871E-2</v>
          </cell>
          <cell r="M4135" t="str">
            <v>Actif</v>
          </cell>
          <cell r="N4135"/>
          <cell r="O4135" t="str">
            <v>LIQUITEX</v>
          </cell>
          <cell r="P4135" t="str">
            <v>FINE ARTS</v>
          </cell>
          <cell r="Q4135" t="str">
            <v>LX ACRYLIC</v>
          </cell>
          <cell r="R4135" t="str">
            <v>BASICS ACRYLIC</v>
          </cell>
          <cell r="S4135" t="str">
            <v>400ML POT</v>
          </cell>
          <cell r="T4135" t="str">
            <v>Série 1</v>
          </cell>
          <cell r="U4135" t="str">
            <v>X0330</v>
          </cell>
          <cell r="V4135" t="str">
            <v>10102100015333</v>
          </cell>
          <cell r="W4135" t="str">
            <v>32139000</v>
          </cell>
          <cell r="X4135" t="str">
            <v>FRANCE</v>
          </cell>
          <cell r="Y4135">
            <v>1</v>
          </cell>
        </row>
        <row r="4136">
          <cell r="A4136" t="str">
            <v>887452054399</v>
          </cell>
          <cell r="B4136" t="str">
            <v>8870338</v>
          </cell>
          <cell r="C4136" t="str">
            <v>LQX BASICS ACRYLIQUE 400ML POT TITANE ECRU ROW</v>
          </cell>
          <cell r="D4136">
            <v>96</v>
          </cell>
          <cell r="E4136" t="str">
            <v>887452031765</v>
          </cell>
          <cell r="F4136" t="str">
            <v>220728</v>
          </cell>
          <cell r="G4136" t="str">
            <v>LX BAC 400ML TITANE ECRU ROW</v>
          </cell>
          <cell r="H4136" t="str">
            <v>LQX BASICS 400ML POT UNBLEACHED TITANIUM</v>
          </cell>
          <cell r="I4136" t="str">
            <v>LX BAC 400ML UNB TITA ROW      SP</v>
          </cell>
          <cell r="J4136">
            <v>9.57</v>
          </cell>
          <cell r="K4136">
            <v>9.76</v>
          </cell>
          <cell r="L4136">
            <v>1.9853709508881871E-2</v>
          </cell>
          <cell r="M4136" t="str">
            <v>Actif</v>
          </cell>
          <cell r="N4136"/>
          <cell r="O4136" t="str">
            <v>LIQUITEX</v>
          </cell>
          <cell r="P4136" t="str">
            <v>FINE ARTS</v>
          </cell>
          <cell r="Q4136" t="str">
            <v>LX ACRYLIC</v>
          </cell>
          <cell r="R4136" t="str">
            <v>BASICS ACRYLIC</v>
          </cell>
          <cell r="S4136" t="str">
            <v>400ML POT</v>
          </cell>
          <cell r="T4136" t="str">
            <v>Série 1</v>
          </cell>
          <cell r="U4136" t="str">
            <v>X0434</v>
          </cell>
          <cell r="V4136" t="str">
            <v>10102100015333</v>
          </cell>
          <cell r="W4136" t="str">
            <v>32139000</v>
          </cell>
          <cell r="X4136" t="str">
            <v>FRANCE</v>
          </cell>
          <cell r="Y4136">
            <v>1</v>
          </cell>
        </row>
        <row r="4137">
          <cell r="A4137" t="str">
            <v>887452054290</v>
          </cell>
          <cell r="B4137" t="str">
            <v>8870328</v>
          </cell>
          <cell r="C4137" t="str">
            <v>LQX BASICS ACRYLIQUE 400ML POT VERT CLAIR PERMANENT ROW</v>
          </cell>
          <cell r="D4137">
            <v>96</v>
          </cell>
          <cell r="E4137" t="str">
            <v>887452031666</v>
          </cell>
          <cell r="F4137" t="str">
            <v>220718</v>
          </cell>
          <cell r="G4137" t="str">
            <v>LX BAC 400ML VERT CL PERM ROW</v>
          </cell>
          <cell r="H4137" t="str">
            <v>LQX BASICS 400ML POT LIGHT GREEN PERMANENT</v>
          </cell>
          <cell r="I4137" t="str">
            <v>LX BAC 400ML LT GRE PER ROW    SP</v>
          </cell>
          <cell r="J4137">
            <v>9.57</v>
          </cell>
          <cell r="K4137">
            <v>9.76</v>
          </cell>
          <cell r="L4137">
            <v>1.9853709508881871E-2</v>
          </cell>
          <cell r="M4137" t="str">
            <v>Actif</v>
          </cell>
          <cell r="N4137"/>
          <cell r="O4137" t="str">
            <v>LIQUITEX</v>
          </cell>
          <cell r="P4137" t="str">
            <v>FINE ARTS</v>
          </cell>
          <cell r="Q4137" t="str">
            <v>LX ACRYLIC</v>
          </cell>
          <cell r="R4137" t="str">
            <v>BASICS ACRYLIC</v>
          </cell>
          <cell r="S4137" t="str">
            <v>400ML POT</v>
          </cell>
          <cell r="T4137" t="str">
            <v>Série 1</v>
          </cell>
          <cell r="U4137" t="str">
            <v>X0312</v>
          </cell>
          <cell r="V4137" t="str">
            <v>10102100015333</v>
          </cell>
          <cell r="W4137" t="str">
            <v>32139000</v>
          </cell>
          <cell r="X4137" t="str">
            <v>FRANCE</v>
          </cell>
          <cell r="Y4137">
            <v>1</v>
          </cell>
        </row>
        <row r="4138">
          <cell r="A4138" t="str">
            <v>887452054306</v>
          </cell>
          <cell r="B4138" t="str">
            <v>8870329</v>
          </cell>
          <cell r="C4138" t="str">
            <v>LQX BASICS ACRYLIQUE 400ML POT VERT EAU ECLATANT ROW</v>
          </cell>
          <cell r="D4138">
            <v>96</v>
          </cell>
          <cell r="E4138" t="str">
            <v>887452031673</v>
          </cell>
          <cell r="F4138" t="str">
            <v>220719</v>
          </cell>
          <cell r="G4138" t="str">
            <v>LX BAC 400ML VER EAU ECLAT ROW</v>
          </cell>
          <cell r="H4138" t="str">
            <v>LQX BASICS 400ML POT BRIGHT AQUA GREEN</v>
          </cell>
          <cell r="I4138" t="str">
            <v>LX BAC 400ML BGT AQU GRE ROW   SP</v>
          </cell>
          <cell r="J4138">
            <v>9.57</v>
          </cell>
          <cell r="K4138">
            <v>9.76</v>
          </cell>
          <cell r="L4138">
            <v>1.9853709508881871E-2</v>
          </cell>
          <cell r="M4138" t="str">
            <v>Actif</v>
          </cell>
          <cell r="N4138"/>
          <cell r="O4138" t="str">
            <v>LIQUITEX</v>
          </cell>
          <cell r="P4138" t="str">
            <v>FINE ARTS</v>
          </cell>
          <cell r="Q4138" t="str">
            <v>LX ACRYLIC</v>
          </cell>
          <cell r="R4138" t="str">
            <v>BASICS ACRYLIC</v>
          </cell>
          <cell r="S4138" t="str">
            <v>400ML POT</v>
          </cell>
          <cell r="T4138" t="str">
            <v>Série 1</v>
          </cell>
          <cell r="U4138" t="str">
            <v>X0660</v>
          </cell>
          <cell r="V4138" t="str">
            <v>10102100015333</v>
          </cell>
          <cell r="W4138" t="str">
            <v>32139000</v>
          </cell>
          <cell r="X4138" t="str">
            <v>FRANCE</v>
          </cell>
          <cell r="Y4138">
            <v>1</v>
          </cell>
        </row>
        <row r="4139">
          <cell r="A4139" t="str">
            <v>887452054313</v>
          </cell>
          <cell r="B4139" t="str">
            <v>8870330</v>
          </cell>
          <cell r="C4139" t="str">
            <v>LQX BASICS ACRYLIQUE 400ML POT VERT HOOKER IMIT PERM ROW</v>
          </cell>
          <cell r="D4139">
            <v>96</v>
          </cell>
          <cell r="E4139" t="str">
            <v>887452031680</v>
          </cell>
          <cell r="F4139" t="str">
            <v>220720</v>
          </cell>
          <cell r="G4139" t="str">
            <v>LX BAC 400ML VER HKR I PER ROW</v>
          </cell>
          <cell r="H4139" t="str">
            <v>LQX BASICS 400ML POT HOOKER_x000E_…_x000F_S GREEN HUE PERMANENT</v>
          </cell>
          <cell r="I4139" t="str">
            <v>LX BAC 400ML HKR GRE H PER ROW SP</v>
          </cell>
          <cell r="J4139">
            <v>9.57</v>
          </cell>
          <cell r="K4139">
            <v>9.76</v>
          </cell>
          <cell r="L4139">
            <v>1.9853709508881871E-2</v>
          </cell>
          <cell r="M4139" t="str">
            <v>Actif</v>
          </cell>
          <cell r="N4139"/>
          <cell r="O4139" t="str">
            <v>LIQUITEX</v>
          </cell>
          <cell r="P4139" t="str">
            <v>FINE ARTS</v>
          </cell>
          <cell r="Q4139" t="str">
            <v>LX ACRYLIC</v>
          </cell>
          <cell r="R4139" t="str">
            <v>BASICS ACRYLIC</v>
          </cell>
          <cell r="S4139" t="str">
            <v>400ML POT</v>
          </cell>
          <cell r="T4139" t="str">
            <v>Série 1</v>
          </cell>
          <cell r="U4139" t="str">
            <v>X0224</v>
          </cell>
          <cell r="V4139" t="str">
            <v>10102100015333</v>
          </cell>
          <cell r="W4139" t="str">
            <v>32139000</v>
          </cell>
          <cell r="X4139" t="str">
            <v>FRANCE</v>
          </cell>
          <cell r="Y4139">
            <v>1</v>
          </cell>
        </row>
        <row r="4140">
          <cell r="A4140" t="str">
            <v>887452054443</v>
          </cell>
          <cell r="B4140" t="str">
            <v>8870343</v>
          </cell>
          <cell r="C4140" t="str">
            <v>LQX BASICS ACRYLIQUE 400ML POT ARGENT ROW</v>
          </cell>
          <cell r="D4140">
            <v>96</v>
          </cell>
          <cell r="E4140" t="str">
            <v>887452031819</v>
          </cell>
          <cell r="F4140" t="str">
            <v>220733</v>
          </cell>
          <cell r="G4140" t="str">
            <v>LX BAC 400ML POT ARGENT ROW</v>
          </cell>
          <cell r="H4140" t="str">
            <v>LQX BASICS 400ML POT SILVER</v>
          </cell>
          <cell r="I4140" t="str">
            <v>LX BAC 400ML SLVR ROW          SP</v>
          </cell>
          <cell r="J4140">
            <v>10.79</v>
          </cell>
          <cell r="K4140">
            <v>11.01</v>
          </cell>
          <cell r="L4140">
            <v>2.0389249304912017E-2</v>
          </cell>
          <cell r="M4140" t="str">
            <v>Actif</v>
          </cell>
          <cell r="N4140"/>
          <cell r="O4140" t="str">
            <v>LIQUITEX</v>
          </cell>
          <cell r="P4140" t="str">
            <v>FINE ARTS</v>
          </cell>
          <cell r="Q4140" t="str">
            <v>LX ACRYLIC</v>
          </cell>
          <cell r="R4140" t="str">
            <v>BASICS ACRYLIC</v>
          </cell>
          <cell r="S4140" t="str">
            <v>400ML POT</v>
          </cell>
          <cell r="T4140" t="str">
            <v>Série 2</v>
          </cell>
          <cell r="U4140" t="str">
            <v>X0052</v>
          </cell>
          <cell r="V4140" t="str">
            <v>10102100015333</v>
          </cell>
          <cell r="W4140" t="str">
            <v>32139000</v>
          </cell>
          <cell r="X4140" t="str">
            <v>FRANCE</v>
          </cell>
          <cell r="Y4140">
            <v>1</v>
          </cell>
        </row>
        <row r="4141">
          <cell r="A4141" t="str">
            <v>887452054436</v>
          </cell>
          <cell r="B4141" t="str">
            <v>8870342</v>
          </cell>
          <cell r="C4141" t="str">
            <v>LQX BASICS ACRYLIQUE 400ML POT OR ROW</v>
          </cell>
          <cell r="D4141">
            <v>96</v>
          </cell>
          <cell r="E4141" t="str">
            <v>887452031802</v>
          </cell>
          <cell r="F4141" t="str">
            <v>220732</v>
          </cell>
          <cell r="G4141" t="str">
            <v>LX BAC 400ML POT OR ROW</v>
          </cell>
          <cell r="H4141" t="str">
            <v>LQX BASICS 400ML POT GOLD</v>
          </cell>
          <cell r="I4141" t="str">
            <v>LX BAC 400ML GLD ROW           SP</v>
          </cell>
          <cell r="J4141">
            <v>10.79</v>
          </cell>
          <cell r="K4141">
            <v>11.01</v>
          </cell>
          <cell r="L4141">
            <v>2.0389249304912017E-2</v>
          </cell>
          <cell r="M4141" t="str">
            <v>Actif</v>
          </cell>
          <cell r="N4141"/>
          <cell r="O4141" t="str">
            <v>LIQUITEX</v>
          </cell>
          <cell r="P4141" t="str">
            <v>FINE ARTS</v>
          </cell>
          <cell r="Q4141" t="str">
            <v>LX ACRYLIC</v>
          </cell>
          <cell r="R4141" t="str">
            <v>BASICS ACRYLIC</v>
          </cell>
          <cell r="S4141" t="str">
            <v>400ML POT</v>
          </cell>
          <cell r="T4141" t="str">
            <v>Série 2</v>
          </cell>
          <cell r="U4141" t="str">
            <v>X0051</v>
          </cell>
          <cell r="V4141" t="str">
            <v>10102100015333</v>
          </cell>
          <cell r="W4141" t="str">
            <v>32139000</v>
          </cell>
          <cell r="X4141" t="str">
            <v>FRANCE</v>
          </cell>
          <cell r="Y4141">
            <v>1</v>
          </cell>
        </row>
        <row r="4142">
          <cell r="A4142" t="str">
            <v>887452054542</v>
          </cell>
          <cell r="B4142" t="str">
            <v>8870353</v>
          </cell>
          <cell r="C4142" t="str">
            <v>LQX BASICS ACRYLIQUE 946ML POT BLANC TITANE ROW</v>
          </cell>
          <cell r="D4142">
            <v>96</v>
          </cell>
          <cell r="E4142" t="str">
            <v>094376922998</v>
          </cell>
          <cell r="F4142" t="str">
            <v>4332432</v>
          </cell>
          <cell r="G4142" t="str">
            <v>LX BAC 946ML BLANC TIT ROW</v>
          </cell>
          <cell r="H4142" t="str">
            <v>LQX BASICS 946ML TITANIUM WHIT ROW</v>
          </cell>
          <cell r="I4142" t="str">
            <v>LX BAC 946ML TITA WH ROW       SP</v>
          </cell>
          <cell r="J4142">
            <v>16.88</v>
          </cell>
          <cell r="K4142">
            <v>17.22</v>
          </cell>
          <cell r="L4142">
            <v>2.0142180094786723E-2</v>
          </cell>
          <cell r="M4142" t="str">
            <v>Actif</v>
          </cell>
          <cell r="N4142"/>
          <cell r="O4142" t="str">
            <v>LIQUITEX</v>
          </cell>
          <cell r="P4142" t="str">
            <v>FINE ARTS</v>
          </cell>
          <cell r="Q4142" t="str">
            <v>LX ACRYLIC</v>
          </cell>
          <cell r="R4142" t="str">
            <v>BASICS ACRYLIC</v>
          </cell>
          <cell r="S4142" t="str">
            <v>946ML POT</v>
          </cell>
          <cell r="T4142" t="str">
            <v>Série 1</v>
          </cell>
          <cell r="U4142" t="str">
            <v>X0432</v>
          </cell>
          <cell r="V4142" t="str">
            <v>10102100015341</v>
          </cell>
          <cell r="W4142" t="str">
            <v>32139000</v>
          </cell>
          <cell r="X4142" t="str">
            <v>FRANCE</v>
          </cell>
          <cell r="Y4142">
            <v>1</v>
          </cell>
        </row>
        <row r="4143">
          <cell r="A4143" t="str">
            <v>887452054696</v>
          </cell>
          <cell r="B4143" t="str">
            <v>8870368</v>
          </cell>
          <cell r="C4143" t="str">
            <v>LQX BASICS ACRYLIQUE 946ML POT BLEU CLAIR PERMANENT ROW</v>
          </cell>
          <cell r="D4143">
            <v>96</v>
          </cell>
          <cell r="E4143" t="str">
            <v>887452031840</v>
          </cell>
          <cell r="F4143" t="str">
            <v>4332770</v>
          </cell>
          <cell r="G4143" t="str">
            <v>LX BAC 946ML BLEU CL PERM ROW</v>
          </cell>
          <cell r="H4143" t="str">
            <v>LQX BASICS 946ML POT LIGHT BLUE PERMANENT</v>
          </cell>
          <cell r="I4143" t="str">
            <v>LX BAC 946ML LT BL PER ROW     SP</v>
          </cell>
          <cell r="J4143">
            <v>16.88</v>
          </cell>
          <cell r="K4143">
            <v>17.22</v>
          </cell>
          <cell r="L4143">
            <v>2.0142180094786723E-2</v>
          </cell>
          <cell r="M4143" t="str">
            <v>Actif</v>
          </cell>
          <cell r="N4143"/>
          <cell r="O4143" t="str">
            <v>LIQUITEX</v>
          </cell>
          <cell r="P4143" t="str">
            <v>FINE ARTS</v>
          </cell>
          <cell r="Q4143" t="str">
            <v>LX ACRYLIC</v>
          </cell>
          <cell r="R4143" t="str">
            <v>BASICS ACRYLIC</v>
          </cell>
          <cell r="S4143" t="str">
            <v>946ML POT</v>
          </cell>
          <cell r="T4143" t="str">
            <v>Série 1</v>
          </cell>
          <cell r="U4143" t="str">
            <v>X0770</v>
          </cell>
          <cell r="V4143" t="str">
            <v>10102100015341</v>
          </cell>
          <cell r="W4143" t="str">
            <v>32139000</v>
          </cell>
          <cell r="X4143" t="str">
            <v>FRANCE</v>
          </cell>
          <cell r="Y4143">
            <v>1</v>
          </cell>
        </row>
        <row r="4144">
          <cell r="A4144" t="str">
            <v>887452054597</v>
          </cell>
          <cell r="B4144" t="str">
            <v>8870358</v>
          </cell>
          <cell r="C4144" t="str">
            <v>LQX BASICS ACRYLIQUE 946ML POT BLEU DE CERULEUM ROW</v>
          </cell>
          <cell r="D4144">
            <v>96</v>
          </cell>
          <cell r="E4144" t="str">
            <v>094376942354</v>
          </cell>
          <cell r="F4144" t="str">
            <v>4332470</v>
          </cell>
          <cell r="G4144" t="str">
            <v>LX BAC 946ML BLEU CERUL ROW</v>
          </cell>
          <cell r="H4144" t="str">
            <v>LQX BASICS 946ML CERULEAN BLUE HUE</v>
          </cell>
          <cell r="I4144" t="str">
            <v>LX BAC 946ML CERU BL H ROW     SP</v>
          </cell>
          <cell r="J4144">
            <v>16.88</v>
          </cell>
          <cell r="K4144">
            <v>17.22</v>
          </cell>
          <cell r="L4144">
            <v>2.0142180094786723E-2</v>
          </cell>
          <cell r="M4144" t="str">
            <v>Actif</v>
          </cell>
          <cell r="N4144"/>
          <cell r="O4144" t="str">
            <v>LIQUITEX</v>
          </cell>
          <cell r="P4144" t="str">
            <v>FINE ARTS</v>
          </cell>
          <cell r="Q4144" t="str">
            <v>LX ACRYLIC</v>
          </cell>
          <cell r="R4144" t="str">
            <v>BASICS ACRYLIC</v>
          </cell>
          <cell r="S4144" t="str">
            <v>946ML POT</v>
          </cell>
          <cell r="T4144" t="str">
            <v>Série 1</v>
          </cell>
          <cell r="U4144" t="str">
            <v>X0470</v>
          </cell>
          <cell r="V4144" t="str">
            <v>10102100015341</v>
          </cell>
          <cell r="W4144" t="str">
            <v>32139000</v>
          </cell>
          <cell r="X4144" t="str">
            <v>FRANCE</v>
          </cell>
          <cell r="Y4144">
            <v>1</v>
          </cell>
        </row>
        <row r="4145">
          <cell r="A4145" t="str">
            <v>887452054627</v>
          </cell>
          <cell r="B4145" t="str">
            <v>8870361</v>
          </cell>
          <cell r="C4145" t="str">
            <v>LQX BASICS ACRYLIQUE 946ML POT BLEU PRIMAIRE ROW</v>
          </cell>
          <cell r="D4145">
            <v>96</v>
          </cell>
          <cell r="E4145" t="str">
            <v>094376942408</v>
          </cell>
          <cell r="F4145" t="str">
            <v>4332420</v>
          </cell>
          <cell r="G4145" t="str">
            <v>LX BAC 946ML POT BLE PR ROW</v>
          </cell>
          <cell r="H4145" t="str">
            <v>LQX BASICS 946ML PRIMARY BLUE</v>
          </cell>
          <cell r="I4145" t="str">
            <v>LX BAC 946ML PRIM BL ROW       SP</v>
          </cell>
          <cell r="J4145">
            <v>16.88</v>
          </cell>
          <cell r="K4145">
            <v>17.22</v>
          </cell>
          <cell r="L4145">
            <v>2.0142180094786723E-2</v>
          </cell>
          <cell r="M4145" t="str">
            <v>Actif</v>
          </cell>
          <cell r="N4145"/>
          <cell r="O4145" t="str">
            <v>LIQUITEX</v>
          </cell>
          <cell r="P4145" t="str">
            <v>FINE ARTS</v>
          </cell>
          <cell r="Q4145" t="str">
            <v>LX ACRYLIC</v>
          </cell>
          <cell r="R4145" t="str">
            <v>BASICS ACRYLIC</v>
          </cell>
          <cell r="S4145" t="str">
            <v>946ML POT</v>
          </cell>
          <cell r="T4145" t="str">
            <v>Série 1</v>
          </cell>
          <cell r="U4145" t="str">
            <v>X0420</v>
          </cell>
          <cell r="V4145" t="str">
            <v>10102100015341</v>
          </cell>
          <cell r="W4145" t="str">
            <v>32139000</v>
          </cell>
          <cell r="X4145" t="str">
            <v>FRANCE</v>
          </cell>
          <cell r="Y4145">
            <v>1</v>
          </cell>
        </row>
        <row r="4146">
          <cell r="A4146" t="str">
            <v>887452054658</v>
          </cell>
          <cell r="B4146" t="str">
            <v>8870364</v>
          </cell>
          <cell r="C4146" t="str">
            <v>LQX BASICS ACRYLIQUE 946ML POT JAUNE CADMIUM CLAIR IMIT ROW</v>
          </cell>
          <cell r="D4146">
            <v>96</v>
          </cell>
          <cell r="E4146" t="str">
            <v>094376945577</v>
          </cell>
          <cell r="F4146" t="str">
            <v>4332160</v>
          </cell>
          <cell r="G4146" t="str">
            <v>LX BAC 946ML JNE CAD CL IM ROW</v>
          </cell>
          <cell r="H4146" t="str">
            <v>LQX BASICS 946ML CADMIUM YELLOW LIGHT HUE</v>
          </cell>
          <cell r="I4146" t="str">
            <v>LX BAC 946ML CD YEL LT H ROW   SP</v>
          </cell>
          <cell r="J4146">
            <v>16.88</v>
          </cell>
          <cell r="K4146">
            <v>17.22</v>
          </cell>
          <cell r="L4146">
            <v>2.0142180094786723E-2</v>
          </cell>
          <cell r="M4146" t="str">
            <v>Actif</v>
          </cell>
          <cell r="N4146"/>
          <cell r="O4146" t="str">
            <v>LIQUITEX</v>
          </cell>
          <cell r="P4146" t="str">
            <v>FINE ARTS</v>
          </cell>
          <cell r="Q4146" t="str">
            <v>LX ACRYLIC</v>
          </cell>
          <cell r="R4146" t="str">
            <v>BASICS ACRYLIC</v>
          </cell>
          <cell r="S4146" t="str">
            <v>946ML POT</v>
          </cell>
          <cell r="T4146" t="str">
            <v>Série 1</v>
          </cell>
          <cell r="U4146" t="str">
            <v>X0160</v>
          </cell>
          <cell r="V4146" t="str">
            <v>10102100015341</v>
          </cell>
          <cell r="W4146" t="str">
            <v>32139000</v>
          </cell>
          <cell r="X4146" t="str">
            <v>FRANCE</v>
          </cell>
          <cell r="Y4146">
            <v>1</v>
          </cell>
        </row>
        <row r="4147">
          <cell r="A4147" t="str">
            <v>887452054566</v>
          </cell>
          <cell r="B4147" t="str">
            <v>8870355</v>
          </cell>
          <cell r="C4147" t="str">
            <v>LQX BASICS ACRYLIQUE 946ML POT JAUNE DE CADMIUM MOYEN ROW</v>
          </cell>
          <cell r="D4147">
            <v>96</v>
          </cell>
          <cell r="E4147" t="str">
            <v>094376942309</v>
          </cell>
          <cell r="F4147" t="str">
            <v>4332161</v>
          </cell>
          <cell r="G4147" t="str">
            <v>LX BAC 946ML JNE CAD MOY ROW</v>
          </cell>
          <cell r="H4147" t="str">
            <v>LQX BASICS ACRYLIC COLOUR 946ML CAD YELLOW ME ROW</v>
          </cell>
          <cell r="I4147" t="str">
            <v>LX BAC 946ML CD YEL MED H ROW  SP</v>
          </cell>
          <cell r="J4147">
            <v>16.88</v>
          </cell>
          <cell r="K4147">
            <v>17.22</v>
          </cell>
          <cell r="L4147">
            <v>2.0142180094786723E-2</v>
          </cell>
          <cell r="M4147" t="str">
            <v>Actif</v>
          </cell>
          <cell r="N4147"/>
          <cell r="O4147" t="str">
            <v>LIQUITEX</v>
          </cell>
          <cell r="P4147" t="str">
            <v>FINE ARTS</v>
          </cell>
          <cell r="Q4147" t="str">
            <v>LX ACRYLIC</v>
          </cell>
          <cell r="R4147" t="str">
            <v>BASICS ACRYLIC</v>
          </cell>
          <cell r="S4147" t="str">
            <v>946ML POT</v>
          </cell>
          <cell r="T4147" t="str">
            <v>Série 1</v>
          </cell>
          <cell r="U4147" t="str">
            <v>X0161</v>
          </cell>
          <cell r="V4147" t="str">
            <v>10102100015341</v>
          </cell>
          <cell r="W4147" t="str">
            <v>32139000</v>
          </cell>
          <cell r="X4147" t="str">
            <v>FRANCE</v>
          </cell>
          <cell r="Y4147">
            <v>1</v>
          </cell>
        </row>
        <row r="4148">
          <cell r="A4148" t="str">
            <v>887452054634</v>
          </cell>
          <cell r="B4148" t="str">
            <v>8870362</v>
          </cell>
          <cell r="C4148" t="str">
            <v>LQX BASICS ACRYLIQUE 946ML POT JAUNE PRIMAIRE ROW</v>
          </cell>
          <cell r="D4148">
            <v>96</v>
          </cell>
          <cell r="E4148" t="str">
            <v>094376942415</v>
          </cell>
          <cell r="F4148" t="str">
            <v>4332410</v>
          </cell>
          <cell r="G4148" t="str">
            <v>LX BAC 946ML POT JNE PR ROW</v>
          </cell>
          <cell r="H4148" t="str">
            <v>LQX BASICS 946ML PRIMARY YELLOW</v>
          </cell>
          <cell r="I4148" t="str">
            <v>LX BAC 946ML PRIM YEL ROW      SP</v>
          </cell>
          <cell r="J4148">
            <v>16.88</v>
          </cell>
          <cell r="K4148">
            <v>17.22</v>
          </cell>
          <cell r="L4148">
            <v>2.0142180094786723E-2</v>
          </cell>
          <cell r="M4148" t="str">
            <v>Actif</v>
          </cell>
          <cell r="N4148"/>
          <cell r="O4148" t="str">
            <v>LIQUITEX</v>
          </cell>
          <cell r="P4148" t="str">
            <v>FINE ARTS</v>
          </cell>
          <cell r="Q4148" t="str">
            <v>LX ACRYLIC</v>
          </cell>
          <cell r="R4148" t="str">
            <v>BASICS ACRYLIC</v>
          </cell>
          <cell r="S4148" t="str">
            <v>946ML POT</v>
          </cell>
          <cell r="T4148" t="str">
            <v>Série 1</v>
          </cell>
          <cell r="U4148" t="str">
            <v>X0410</v>
          </cell>
          <cell r="V4148" t="str">
            <v>10102100015341</v>
          </cell>
          <cell r="W4148" t="str">
            <v>32139000</v>
          </cell>
          <cell r="X4148" t="str">
            <v>FRANCE</v>
          </cell>
          <cell r="Y4148">
            <v>1</v>
          </cell>
        </row>
        <row r="4149">
          <cell r="A4149" t="str">
            <v>887452054535</v>
          </cell>
          <cell r="B4149" t="str">
            <v>8870352</v>
          </cell>
          <cell r="C4149" t="str">
            <v>LQX BASICS ACRYLIQUE 946ML POT NOIR DE MARS ROW</v>
          </cell>
          <cell r="D4149">
            <v>96</v>
          </cell>
          <cell r="E4149" t="str">
            <v>094376922981</v>
          </cell>
          <cell r="F4149" t="str">
            <v>4332276</v>
          </cell>
          <cell r="G4149" t="str">
            <v>LX BAC 946ML NOIR DE MARS ROW</v>
          </cell>
          <cell r="H4149" t="str">
            <v>LQX BASICS 946ML MARS BLACK ROW</v>
          </cell>
          <cell r="I4149" t="str">
            <v>LX BAC 946ML MARS BLK ROW      SP</v>
          </cell>
          <cell r="J4149">
            <v>16.88</v>
          </cell>
          <cell r="K4149">
            <v>17.22</v>
          </cell>
          <cell r="L4149">
            <v>2.0142180094786723E-2</v>
          </cell>
          <cell r="M4149" t="str">
            <v>Actif</v>
          </cell>
          <cell r="N4149"/>
          <cell r="O4149" t="str">
            <v>LIQUITEX</v>
          </cell>
          <cell r="P4149" t="str">
            <v>FINE ARTS</v>
          </cell>
          <cell r="Q4149" t="str">
            <v>LX ACRYLIC</v>
          </cell>
          <cell r="R4149" t="str">
            <v>BASICS ACRYLIC</v>
          </cell>
          <cell r="S4149" t="str">
            <v>946ML POT</v>
          </cell>
          <cell r="T4149" t="str">
            <v>Série 1</v>
          </cell>
          <cell r="U4149" t="str">
            <v>X0276</v>
          </cell>
          <cell r="V4149" t="str">
            <v>10102100015341</v>
          </cell>
          <cell r="W4149" t="str">
            <v>32139000</v>
          </cell>
          <cell r="X4149" t="str">
            <v>FRANCE</v>
          </cell>
          <cell r="Y4149">
            <v>1</v>
          </cell>
        </row>
        <row r="4150">
          <cell r="A4150" t="str">
            <v>887452054559</v>
          </cell>
          <cell r="B4150" t="str">
            <v>8870354</v>
          </cell>
          <cell r="C4150" t="str">
            <v>LQX BASICS ACRYLIQUE 946ML POT NOIR IVOIRE ROW</v>
          </cell>
          <cell r="D4150">
            <v>96</v>
          </cell>
          <cell r="E4150" t="str">
            <v>094376930740</v>
          </cell>
          <cell r="F4150" t="str">
            <v>4332244</v>
          </cell>
          <cell r="G4150" t="str">
            <v>LX BAC 946ML NOIR IVOIRE ROW</v>
          </cell>
          <cell r="H4150" t="str">
            <v>LQX BASICS 946ML IVORY BLACK ROW</v>
          </cell>
          <cell r="I4150" t="str">
            <v>LX BAC 946ML IVORY BLACK ROW   SP</v>
          </cell>
          <cell r="J4150">
            <v>16.88</v>
          </cell>
          <cell r="K4150">
            <v>17.22</v>
          </cell>
          <cell r="L4150">
            <v>2.0142180094786723E-2</v>
          </cell>
          <cell r="M4150" t="str">
            <v>Actif</v>
          </cell>
          <cell r="N4150"/>
          <cell r="O4150" t="str">
            <v>LIQUITEX</v>
          </cell>
          <cell r="P4150" t="str">
            <v>FINE ARTS</v>
          </cell>
          <cell r="Q4150" t="str">
            <v>LX ACRYLIC</v>
          </cell>
          <cell r="R4150" t="str">
            <v>BASICS ACRYLIC</v>
          </cell>
          <cell r="S4150" t="str">
            <v>946ML POT</v>
          </cell>
          <cell r="T4150" t="str">
            <v>Série 1</v>
          </cell>
          <cell r="U4150" t="str">
            <v>X0244</v>
          </cell>
          <cell r="V4150" t="str">
            <v>10102100015341</v>
          </cell>
          <cell r="W4150" t="str">
            <v>32139000</v>
          </cell>
          <cell r="X4150" t="str">
            <v>FRANCE</v>
          </cell>
          <cell r="Y4150">
            <v>1</v>
          </cell>
        </row>
        <row r="4151">
          <cell r="A4151" t="str">
            <v>887452054689</v>
          </cell>
          <cell r="B4151" t="str">
            <v>8870367</v>
          </cell>
          <cell r="C4151" t="str">
            <v>LQX BASICS ACRYLIQUE 946ML POT ORANGE DE CADMIUM IMIT ROW</v>
          </cell>
          <cell r="D4151">
            <v>96</v>
          </cell>
          <cell r="E4151" t="str">
            <v>094376945621</v>
          </cell>
          <cell r="F4151" t="str">
            <v>4332720</v>
          </cell>
          <cell r="G4151" t="str">
            <v>LX BAC 946ML ORA CAD IMIT ROW</v>
          </cell>
          <cell r="H4151" t="str">
            <v>LQX BASICS 946ML CADMIUM ORANGE HUE</v>
          </cell>
          <cell r="I4151" t="str">
            <v>LX BAC 946ML CD ORA H ROW      SP</v>
          </cell>
          <cell r="J4151">
            <v>16.88</v>
          </cell>
          <cell r="K4151">
            <v>17.22</v>
          </cell>
          <cell r="L4151">
            <v>2.0142180094786723E-2</v>
          </cell>
          <cell r="M4151" t="str">
            <v>Actif</v>
          </cell>
          <cell r="N4151"/>
          <cell r="O4151" t="str">
            <v>LIQUITEX</v>
          </cell>
          <cell r="P4151" t="str">
            <v>FINE ARTS</v>
          </cell>
          <cell r="Q4151" t="str">
            <v>LX ACRYLIC</v>
          </cell>
          <cell r="R4151" t="str">
            <v>BASICS ACRYLIC</v>
          </cell>
          <cell r="S4151" t="str">
            <v>946ML POT</v>
          </cell>
          <cell r="T4151" t="str">
            <v>Série 1</v>
          </cell>
          <cell r="U4151" t="str">
            <v>X0720</v>
          </cell>
          <cell r="V4151" t="str">
            <v>10102100015341</v>
          </cell>
          <cell r="W4151" t="str">
            <v>32139000</v>
          </cell>
          <cell r="X4151" t="str">
            <v>FRANCE</v>
          </cell>
          <cell r="Y4151">
            <v>1</v>
          </cell>
        </row>
        <row r="4152">
          <cell r="A4152" t="str">
            <v>887452054573</v>
          </cell>
          <cell r="B4152" t="str">
            <v>8870356</v>
          </cell>
          <cell r="C4152" t="str">
            <v>LQX BASICS ACRYLIQUE 946ML POT OUTREMER FONCE ROW</v>
          </cell>
          <cell r="D4152">
            <v>96</v>
          </cell>
          <cell r="E4152" t="str">
            <v>094376942316</v>
          </cell>
          <cell r="F4152" t="str">
            <v>4332380</v>
          </cell>
          <cell r="G4152" t="str">
            <v>LX BAC 946ML OUTREMER FCE ROW</v>
          </cell>
          <cell r="H4152" t="str">
            <v>LQX BASICS 946ML ULTRAMARINE BLUE</v>
          </cell>
          <cell r="I4152" t="str">
            <v>LX BAC 946ML ULTRA BL ROW      SP</v>
          </cell>
          <cell r="J4152">
            <v>16.88</v>
          </cell>
          <cell r="K4152">
            <v>17.22</v>
          </cell>
          <cell r="L4152">
            <v>2.0142180094786723E-2</v>
          </cell>
          <cell r="M4152" t="str">
            <v>Actif</v>
          </cell>
          <cell r="N4152"/>
          <cell r="O4152" t="str">
            <v>LIQUITEX</v>
          </cell>
          <cell r="P4152" t="str">
            <v>FINE ARTS</v>
          </cell>
          <cell r="Q4152" t="str">
            <v>LX ACRYLIC</v>
          </cell>
          <cell r="R4152" t="str">
            <v>BASICS ACRYLIC</v>
          </cell>
          <cell r="S4152" t="str">
            <v>946ML POT</v>
          </cell>
          <cell r="T4152" t="str">
            <v>Série 1</v>
          </cell>
          <cell r="U4152" t="str">
            <v>X0380</v>
          </cell>
          <cell r="V4152" t="str">
            <v>10102100015341</v>
          </cell>
          <cell r="W4152" t="str">
            <v>32139000</v>
          </cell>
          <cell r="X4152" t="str">
            <v>FRANCE</v>
          </cell>
          <cell r="Y4152">
            <v>1</v>
          </cell>
        </row>
        <row r="4153">
          <cell r="A4153" t="str">
            <v>887452054665</v>
          </cell>
          <cell r="B4153" t="str">
            <v>8870365</v>
          </cell>
          <cell r="C4153" t="str">
            <v>LQX BASICS ACRYLIQUE 946ML POT POURPRE ROW</v>
          </cell>
          <cell r="D4153">
            <v>96</v>
          </cell>
          <cell r="E4153" t="str">
            <v>094376945591</v>
          </cell>
          <cell r="F4153" t="str">
            <v>4332186</v>
          </cell>
          <cell r="G4153" t="str">
            <v>LX BAC 946ML POT POURPRE ROW</v>
          </cell>
          <cell r="H4153" t="str">
            <v>LQX BASICS 946ML DIOXAZINE PURPLE</v>
          </cell>
          <cell r="I4153" t="str">
            <v>LX BAC 946ML DIOX PUR ROW      SP</v>
          </cell>
          <cell r="J4153">
            <v>16.88</v>
          </cell>
          <cell r="K4153">
            <v>17.22</v>
          </cell>
          <cell r="L4153">
            <v>2.0142180094786723E-2</v>
          </cell>
          <cell r="M4153" t="str">
            <v>Actif</v>
          </cell>
          <cell r="N4153"/>
          <cell r="O4153" t="str">
            <v>LIQUITEX</v>
          </cell>
          <cell r="P4153" t="str">
            <v>FINE ARTS</v>
          </cell>
          <cell r="Q4153" t="str">
            <v>LX ACRYLIC</v>
          </cell>
          <cell r="R4153" t="str">
            <v>BASICS ACRYLIC</v>
          </cell>
          <cell r="S4153" t="str">
            <v>946ML POT</v>
          </cell>
          <cell r="T4153" t="str">
            <v>Série 1</v>
          </cell>
          <cell r="U4153" t="str">
            <v>X0186</v>
          </cell>
          <cell r="V4153" t="str">
            <v>10102100015341</v>
          </cell>
          <cell r="W4153" t="str">
            <v>32139000</v>
          </cell>
          <cell r="X4153" t="str">
            <v>FRANCE</v>
          </cell>
          <cell r="Y4153">
            <v>1</v>
          </cell>
        </row>
        <row r="4154">
          <cell r="A4154" t="str">
            <v>887452054672</v>
          </cell>
          <cell r="B4154" t="str">
            <v>8870366</v>
          </cell>
          <cell r="C4154" t="str">
            <v>LQX BASICS ACRYLIQUE 946ML POT ROUGE CADMIUM FONCE IMIT ROW</v>
          </cell>
          <cell r="D4154">
            <v>96</v>
          </cell>
          <cell r="E4154" t="str">
            <v>094376945614</v>
          </cell>
          <cell r="F4154" t="str">
            <v>4332311</v>
          </cell>
          <cell r="G4154" t="str">
            <v>LX BAC 946ML RGE CD FC IMI ROW</v>
          </cell>
          <cell r="H4154" t="str">
            <v>LQX BASICS 946ML CADMIUM RED DEEP HUE</v>
          </cell>
          <cell r="I4154" t="str">
            <v>LX BAC 946ML CD RED DP H ROW   SP</v>
          </cell>
          <cell r="J4154">
            <v>16.88</v>
          </cell>
          <cell r="K4154">
            <v>17.22</v>
          </cell>
          <cell r="L4154">
            <v>2.0142180094786723E-2</v>
          </cell>
          <cell r="M4154" t="str">
            <v>Actif</v>
          </cell>
          <cell r="N4154"/>
          <cell r="O4154" t="str">
            <v>LIQUITEX</v>
          </cell>
          <cell r="P4154" t="str">
            <v>FINE ARTS</v>
          </cell>
          <cell r="Q4154" t="str">
            <v>LX ACRYLIC</v>
          </cell>
          <cell r="R4154" t="str">
            <v>BASICS ACRYLIC</v>
          </cell>
          <cell r="S4154" t="str">
            <v>946ML POT</v>
          </cell>
          <cell r="T4154" t="str">
            <v>Série 1</v>
          </cell>
          <cell r="U4154" t="str">
            <v>X0311</v>
          </cell>
          <cell r="V4154" t="str">
            <v>10102100015341</v>
          </cell>
          <cell r="W4154" t="str">
            <v>32139000</v>
          </cell>
          <cell r="X4154" t="str">
            <v>FRANCE</v>
          </cell>
          <cell r="Y4154">
            <v>1</v>
          </cell>
        </row>
        <row r="4155">
          <cell r="A4155" t="str">
            <v>887452054610</v>
          </cell>
          <cell r="B4155" t="str">
            <v>8870360</v>
          </cell>
          <cell r="C4155" t="str">
            <v>LQX BASICS ACRYLIQUE 946ML POT ROUGE CADMIUM MOYEN ROW</v>
          </cell>
          <cell r="D4155">
            <v>96</v>
          </cell>
          <cell r="E4155" t="str">
            <v>094376942392</v>
          </cell>
          <cell r="F4155" t="str">
            <v>4332151</v>
          </cell>
          <cell r="G4155" t="str">
            <v>LX BAC 946ML RGE CAD MOYEN ROW</v>
          </cell>
          <cell r="H4155" t="str">
            <v>LQX BASICS 946ML CADMIUM RED MEDIUM</v>
          </cell>
          <cell r="I4155" t="str">
            <v>LX BAC 946ML CD RED MED H ROW  SP</v>
          </cell>
          <cell r="J4155">
            <v>16.88</v>
          </cell>
          <cell r="K4155">
            <v>17.22</v>
          </cell>
          <cell r="L4155">
            <v>2.0142180094786723E-2</v>
          </cell>
          <cell r="M4155" t="str">
            <v>Actif</v>
          </cell>
          <cell r="N4155"/>
          <cell r="O4155" t="str">
            <v>LIQUITEX</v>
          </cell>
          <cell r="P4155" t="str">
            <v>FINE ARTS</v>
          </cell>
          <cell r="Q4155" t="str">
            <v>LX ACRYLIC</v>
          </cell>
          <cell r="R4155" t="str">
            <v>BASICS ACRYLIC</v>
          </cell>
          <cell r="S4155" t="str">
            <v>946ML POT</v>
          </cell>
          <cell r="T4155" t="str">
            <v>Série 1</v>
          </cell>
          <cell r="U4155" t="str">
            <v>X0151</v>
          </cell>
          <cell r="V4155" t="str">
            <v>10102100015341</v>
          </cell>
          <cell r="W4155" t="str">
            <v>32139000</v>
          </cell>
          <cell r="X4155" t="str">
            <v>FRANCE</v>
          </cell>
          <cell r="Y4155">
            <v>1</v>
          </cell>
        </row>
        <row r="4156">
          <cell r="A4156" t="str">
            <v>887452054641</v>
          </cell>
          <cell r="B4156" t="str">
            <v>8870363</v>
          </cell>
          <cell r="C4156" t="str">
            <v>LQX BASICS ACRYLIQUE 946ML POT ROUGE PRIMAIRE ROW</v>
          </cell>
          <cell r="D4156">
            <v>96</v>
          </cell>
          <cell r="E4156" t="str">
            <v>094376942422</v>
          </cell>
          <cell r="F4156" t="str">
            <v>4332415</v>
          </cell>
          <cell r="G4156" t="str">
            <v>LX BAC 946ML POT RGE PR ROW</v>
          </cell>
          <cell r="H4156" t="str">
            <v>LQX BASICS 946ML PRIMARY RED</v>
          </cell>
          <cell r="I4156" t="str">
            <v>LX BAC 946ML PRIM RED ROW      SP</v>
          </cell>
          <cell r="J4156">
            <v>16.88</v>
          </cell>
          <cell r="K4156">
            <v>17.22</v>
          </cell>
          <cell r="L4156">
            <v>2.0142180094786723E-2</v>
          </cell>
          <cell r="M4156" t="str">
            <v>Actif</v>
          </cell>
          <cell r="N4156"/>
          <cell r="O4156" t="str">
            <v>LIQUITEX</v>
          </cell>
          <cell r="P4156" t="str">
            <v>FINE ARTS</v>
          </cell>
          <cell r="Q4156" t="str">
            <v>LX ACRYLIC</v>
          </cell>
          <cell r="R4156" t="str">
            <v>BASICS ACRYLIC</v>
          </cell>
          <cell r="S4156" t="str">
            <v>946ML POT</v>
          </cell>
          <cell r="T4156" t="str">
            <v>Série 1</v>
          </cell>
          <cell r="U4156" t="str">
            <v>X0415</v>
          </cell>
          <cell r="V4156" t="str">
            <v>10102100015341</v>
          </cell>
          <cell r="W4156" t="str">
            <v>32139000</v>
          </cell>
          <cell r="X4156" t="str">
            <v>FRANCE</v>
          </cell>
          <cell r="Y4156">
            <v>1</v>
          </cell>
        </row>
        <row r="4157">
          <cell r="A4157" t="str">
            <v>887452054580</v>
          </cell>
          <cell r="B4157" t="str">
            <v>8870357</v>
          </cell>
          <cell r="C4157" t="str">
            <v>LQX BASICS ACRYLIQUE 946ML POT TERRE D'OMBRE BRULEE ROW</v>
          </cell>
          <cell r="D4157">
            <v>96</v>
          </cell>
          <cell r="E4157" t="str">
            <v>094376942323</v>
          </cell>
          <cell r="F4157" t="str">
            <v>4332128</v>
          </cell>
          <cell r="G4157" t="str">
            <v>LX BAC 946ML POT T O B ROW</v>
          </cell>
          <cell r="H4157" t="str">
            <v>LQX BASICS 946ML BURNT UMBER</v>
          </cell>
          <cell r="I4157" t="str">
            <v>LX BAC 946ML BURNT UMBER ROW   SP</v>
          </cell>
          <cell r="J4157">
            <v>16.88</v>
          </cell>
          <cell r="K4157">
            <v>17.22</v>
          </cell>
          <cell r="L4157">
            <v>2.0142180094786723E-2</v>
          </cell>
          <cell r="M4157" t="str">
            <v>Actif</v>
          </cell>
          <cell r="N4157"/>
          <cell r="O4157" t="str">
            <v>LIQUITEX</v>
          </cell>
          <cell r="P4157" t="str">
            <v>FINE ARTS</v>
          </cell>
          <cell r="Q4157" t="str">
            <v>LX ACRYLIC</v>
          </cell>
          <cell r="R4157" t="str">
            <v>BASICS ACRYLIC</v>
          </cell>
          <cell r="S4157" t="str">
            <v>946ML POT</v>
          </cell>
          <cell r="T4157" t="str">
            <v>Série 1</v>
          </cell>
          <cell r="U4157" t="str">
            <v>X0128</v>
          </cell>
          <cell r="V4157" t="str">
            <v>10102100015341</v>
          </cell>
          <cell r="W4157" t="str">
            <v>32139000</v>
          </cell>
          <cell r="X4157" t="str">
            <v>FRANCE</v>
          </cell>
          <cell r="Y4157">
            <v>1</v>
          </cell>
        </row>
        <row r="4158">
          <cell r="A4158" t="str">
            <v>887452054726</v>
          </cell>
          <cell r="B4158" t="str">
            <v>8870371</v>
          </cell>
          <cell r="C4158" t="str">
            <v>LQX BASICS ACRYLIQUE 946ML POT TITANE ECRU ROW</v>
          </cell>
          <cell r="D4158">
            <v>96</v>
          </cell>
          <cell r="E4158" t="str">
            <v>887452031871</v>
          </cell>
          <cell r="F4158" t="str">
            <v>4332434</v>
          </cell>
          <cell r="G4158" t="str">
            <v>LX BAC 946ML TITANE ECRU ROW</v>
          </cell>
          <cell r="H4158" t="str">
            <v>LQX BASICS 946ML POT UNBLEACHED TITANIUM</v>
          </cell>
          <cell r="I4158" t="str">
            <v>LX BAC 946ML UNB TITA ROW      SP</v>
          </cell>
          <cell r="J4158">
            <v>16.88</v>
          </cell>
          <cell r="K4158">
            <v>17.22</v>
          </cell>
          <cell r="L4158">
            <v>2.0142180094786723E-2</v>
          </cell>
          <cell r="M4158" t="str">
            <v>Actif</v>
          </cell>
          <cell r="N4158"/>
          <cell r="O4158" t="str">
            <v>LIQUITEX</v>
          </cell>
          <cell r="P4158" t="str">
            <v>FINE ARTS</v>
          </cell>
          <cell r="Q4158" t="str">
            <v>LX ACRYLIC</v>
          </cell>
          <cell r="R4158" t="str">
            <v>BASICS ACRYLIC</v>
          </cell>
          <cell r="S4158" t="str">
            <v>946ML POT</v>
          </cell>
          <cell r="T4158" t="str">
            <v>Série 1</v>
          </cell>
          <cell r="U4158" t="str">
            <v>X0434</v>
          </cell>
          <cell r="V4158" t="str">
            <v>10102100015341</v>
          </cell>
          <cell r="W4158" t="str">
            <v>32139000</v>
          </cell>
          <cell r="X4158" t="str">
            <v>FRANCE</v>
          </cell>
          <cell r="Y4158">
            <v>1</v>
          </cell>
        </row>
        <row r="4159">
          <cell r="A4159" t="str">
            <v>887452054702</v>
          </cell>
          <cell r="B4159" t="str">
            <v>8870369</v>
          </cell>
          <cell r="C4159" t="str">
            <v>LQX BASICS ACRYLIQUE 946ML POT VERT EAU ECLATANT ROW</v>
          </cell>
          <cell r="D4159">
            <v>96</v>
          </cell>
          <cell r="E4159" t="str">
            <v>887452031857</v>
          </cell>
          <cell r="F4159" t="str">
            <v>4332660</v>
          </cell>
          <cell r="G4159" t="str">
            <v>LX BAC 946ML VERT EAU ECLA ROW</v>
          </cell>
          <cell r="H4159" t="str">
            <v>LQX BASICS 946ML POT BRIGHT AQUA GREEN</v>
          </cell>
          <cell r="I4159" t="str">
            <v>LX BAC 946ML BGT AQU GRE ROW   SP</v>
          </cell>
          <cell r="J4159">
            <v>16.88</v>
          </cell>
          <cell r="K4159">
            <v>17.22</v>
          </cell>
          <cell r="L4159">
            <v>2.0142180094786723E-2</v>
          </cell>
          <cell r="M4159" t="str">
            <v>Actif</v>
          </cell>
          <cell r="N4159"/>
          <cell r="O4159" t="str">
            <v>LIQUITEX</v>
          </cell>
          <cell r="P4159" t="str">
            <v>FINE ARTS</v>
          </cell>
          <cell r="Q4159" t="str">
            <v>LX ACRYLIC</v>
          </cell>
          <cell r="R4159" t="str">
            <v>BASICS ACRYLIC</v>
          </cell>
          <cell r="S4159" t="str">
            <v>946ML POT</v>
          </cell>
          <cell r="T4159" t="str">
            <v>Série 1</v>
          </cell>
          <cell r="U4159" t="str">
            <v>X0660</v>
          </cell>
          <cell r="V4159" t="str">
            <v>10102100015341</v>
          </cell>
          <cell r="W4159" t="str">
            <v>32139000</v>
          </cell>
          <cell r="X4159" t="str">
            <v>FRANCE</v>
          </cell>
          <cell r="Y4159">
            <v>1</v>
          </cell>
        </row>
        <row r="4160">
          <cell r="A4160" t="str">
            <v>887452054603</v>
          </cell>
          <cell r="B4160" t="str">
            <v>8870359</v>
          </cell>
          <cell r="C4160" t="str">
            <v>LQX BASICS ACRYLIQUE 946ML POT VERT FIXE CLAIR ROW</v>
          </cell>
          <cell r="D4160">
            <v>96</v>
          </cell>
          <cell r="E4160" t="str">
            <v>094376942378</v>
          </cell>
          <cell r="F4160" t="str">
            <v>4332312</v>
          </cell>
          <cell r="G4160" t="str">
            <v>LX BAC 946ML VERT FIXE CL ROW</v>
          </cell>
          <cell r="H4160" t="str">
            <v>LQX BASICS 946ML LIGHT GREEN</v>
          </cell>
          <cell r="I4160" t="str">
            <v>LX BAC 946ML LT GRE PER ROW    SP</v>
          </cell>
          <cell r="J4160">
            <v>16.88</v>
          </cell>
          <cell r="K4160">
            <v>17.22</v>
          </cell>
          <cell r="L4160">
            <v>2.0142180094786723E-2</v>
          </cell>
          <cell r="M4160" t="str">
            <v>Actif</v>
          </cell>
          <cell r="N4160"/>
          <cell r="O4160" t="str">
            <v>LIQUITEX</v>
          </cell>
          <cell r="P4160" t="str">
            <v>FINE ARTS</v>
          </cell>
          <cell r="Q4160" t="str">
            <v>LX ACRYLIC</v>
          </cell>
          <cell r="R4160" t="str">
            <v>BASICS ACRYLIC</v>
          </cell>
          <cell r="S4160" t="str">
            <v>946ML POT</v>
          </cell>
          <cell r="T4160" t="str">
            <v>Série 1</v>
          </cell>
          <cell r="U4160" t="str">
            <v>X0312</v>
          </cell>
          <cell r="V4160" t="str">
            <v>10102100015341</v>
          </cell>
          <cell r="W4160" t="str">
            <v>32139000</v>
          </cell>
          <cell r="X4160" t="str">
            <v>FRANCE</v>
          </cell>
          <cell r="Y4160">
            <v>1</v>
          </cell>
        </row>
        <row r="4161">
          <cell r="A4161" t="str">
            <v>887452054719</v>
          </cell>
          <cell r="B4161" t="str">
            <v>8870370</v>
          </cell>
          <cell r="C4161" t="str">
            <v>LQX BASICS ACRYLIQUE 946ML POT VERT HOOKER IMIT PERM ROW</v>
          </cell>
          <cell r="D4161">
            <v>96</v>
          </cell>
          <cell r="E4161" t="str">
            <v>887452031864</v>
          </cell>
          <cell r="F4161" t="str">
            <v>4332224</v>
          </cell>
          <cell r="G4161" t="str">
            <v>LX BAC 946ML VER HKR I PER ROW</v>
          </cell>
          <cell r="H4161" t="str">
            <v>LQX BASICS 946ML POT HOOKER_x000E_…_x000F_S GREEN HUE PERMANENT</v>
          </cell>
          <cell r="I4161" t="str">
            <v>LX BAC 946ML HKR GRE H PER ROW SP</v>
          </cell>
          <cell r="J4161">
            <v>16.88</v>
          </cell>
          <cell r="K4161">
            <v>17.22</v>
          </cell>
          <cell r="L4161">
            <v>2.0142180094786723E-2</v>
          </cell>
          <cell r="M4161" t="str">
            <v>Actif</v>
          </cell>
          <cell r="N4161"/>
          <cell r="O4161" t="str">
            <v>LIQUITEX</v>
          </cell>
          <cell r="P4161" t="str">
            <v>FINE ARTS</v>
          </cell>
          <cell r="Q4161" t="str">
            <v>LX ACRYLIC</v>
          </cell>
          <cell r="R4161" t="str">
            <v>BASICS ACRYLIC</v>
          </cell>
          <cell r="S4161" t="str">
            <v>946ML POT</v>
          </cell>
          <cell r="T4161" t="str">
            <v>Série 1</v>
          </cell>
          <cell r="U4161" t="str">
            <v>X0224</v>
          </cell>
          <cell r="V4161" t="str">
            <v>10102100015341</v>
          </cell>
          <cell r="W4161" t="str">
            <v>32139000</v>
          </cell>
          <cell r="X4161" t="str">
            <v>FRANCE</v>
          </cell>
          <cell r="Y4161">
            <v>1</v>
          </cell>
        </row>
        <row r="4162">
          <cell r="A4162" t="str">
            <v>887452054740</v>
          </cell>
          <cell r="B4162" t="str">
            <v>8870373</v>
          </cell>
          <cell r="C4162" t="str">
            <v>LQX BASICS ACRYLIQUE 946ML POT ARGENT ROW</v>
          </cell>
          <cell r="D4162">
            <v>96</v>
          </cell>
          <cell r="E4162" t="str">
            <v>887452031895</v>
          </cell>
          <cell r="F4162" t="str">
            <v>4332052</v>
          </cell>
          <cell r="G4162" t="str">
            <v>LX BAC 946ML POT ARGENT ROW</v>
          </cell>
          <cell r="H4162" t="str">
            <v>LQX BASICS 946ML POT SILVER</v>
          </cell>
          <cell r="I4162" t="str">
            <v>LX BAC 946ML SLVR ROW          SP</v>
          </cell>
          <cell r="J4162">
            <v>19.03</v>
          </cell>
          <cell r="K4162">
            <v>19.41</v>
          </cell>
          <cell r="L4162">
            <v>1.9968470835522806E-2</v>
          </cell>
          <cell r="M4162" t="str">
            <v>Actif</v>
          </cell>
          <cell r="N4162"/>
          <cell r="O4162" t="str">
            <v>LIQUITEX</v>
          </cell>
          <cell r="P4162" t="str">
            <v>FINE ARTS</v>
          </cell>
          <cell r="Q4162" t="str">
            <v>LX ACRYLIC</v>
          </cell>
          <cell r="R4162" t="str">
            <v>BASICS ACRYLIC</v>
          </cell>
          <cell r="S4162" t="str">
            <v>946ML POT</v>
          </cell>
          <cell r="T4162" t="str">
            <v>Série 2</v>
          </cell>
          <cell r="U4162" t="str">
            <v>X0052</v>
          </cell>
          <cell r="V4162" t="str">
            <v>10102100015341</v>
          </cell>
          <cell r="W4162" t="str">
            <v>32139000</v>
          </cell>
          <cell r="X4162" t="str">
            <v>FRANCE</v>
          </cell>
          <cell r="Y4162">
            <v>1</v>
          </cell>
        </row>
        <row r="4163">
          <cell r="A4163" t="str">
            <v>887452054733</v>
          </cell>
          <cell r="B4163" t="str">
            <v>8870372</v>
          </cell>
          <cell r="C4163" t="str">
            <v>LQX BASICS ACRYLIQUE 946ML POT OR ROW</v>
          </cell>
          <cell r="D4163">
            <v>96</v>
          </cell>
          <cell r="E4163" t="str">
            <v>887452031888</v>
          </cell>
          <cell r="F4163" t="str">
            <v>4332051</v>
          </cell>
          <cell r="G4163" t="str">
            <v>LX BAC 946ML POT OR ROW</v>
          </cell>
          <cell r="H4163" t="str">
            <v>LQX BASICS 946ML POT GOLD</v>
          </cell>
          <cell r="I4163" t="str">
            <v>LX BAC 946ML GLD ROW           SP</v>
          </cell>
          <cell r="J4163">
            <v>19.03</v>
          </cell>
          <cell r="K4163">
            <v>19.41</v>
          </cell>
          <cell r="L4163">
            <v>1.9968470835522806E-2</v>
          </cell>
          <cell r="M4163" t="str">
            <v>Actif</v>
          </cell>
          <cell r="N4163"/>
          <cell r="O4163" t="str">
            <v>LIQUITEX</v>
          </cell>
          <cell r="P4163" t="str">
            <v>FINE ARTS</v>
          </cell>
          <cell r="Q4163" t="str">
            <v>LX ACRYLIC</v>
          </cell>
          <cell r="R4163" t="str">
            <v>BASICS ACRYLIC</v>
          </cell>
          <cell r="S4163" t="str">
            <v>946ML POT</v>
          </cell>
          <cell r="T4163" t="str">
            <v>Série 2</v>
          </cell>
          <cell r="U4163" t="str">
            <v>X0051</v>
          </cell>
          <cell r="V4163" t="str">
            <v>10102100015341</v>
          </cell>
          <cell r="W4163" t="str">
            <v>32139000</v>
          </cell>
          <cell r="X4163" t="str">
            <v>FRANCE</v>
          </cell>
          <cell r="Y4163">
            <v>1</v>
          </cell>
        </row>
        <row r="4164">
          <cell r="A4164" t="str">
            <v>887452050124</v>
          </cell>
          <cell r="B4164" t="str">
            <v>3699393</v>
          </cell>
          <cell r="C4164" t="str">
            <v>LQX BASICS ACRYLIQUE 3X118ML BLANC DE TITANE PROMO ROW</v>
          </cell>
          <cell r="D4164">
            <v>96</v>
          </cell>
          <cell r="E4164" t="str">
            <v>094376946529</v>
          </cell>
          <cell r="F4164" t="str">
            <v>1049432</v>
          </cell>
          <cell r="G4164" t="str">
            <v>LX BAC 3X118ML BLC TITANE ROW</v>
          </cell>
          <cell r="H4164" t="str">
            <v>LQX BASICS ACRYLIC COLOUR 3X118ML TITANIUM WH ROW</v>
          </cell>
          <cell r="I4164" t="str">
            <v>LX BAC SET 3X118ML TITA WH ROW SP</v>
          </cell>
          <cell r="J4164">
            <v>11.93</v>
          </cell>
          <cell r="K4164">
            <v>12.17</v>
          </cell>
          <cell r="L4164">
            <v>2.011735121542332E-2</v>
          </cell>
          <cell r="M4164" t="str">
            <v>Actif</v>
          </cell>
          <cell r="N4164"/>
          <cell r="O4164" t="str">
            <v>LIQUITEX</v>
          </cell>
          <cell r="P4164" t="str">
            <v>FINE ARTS</v>
          </cell>
          <cell r="Q4164" t="str">
            <v>LX ACRYLIC</v>
          </cell>
          <cell r="R4164" t="str">
            <v>BASICS ACRYLIC</v>
          </cell>
          <cell r="S4164" t="str">
            <v>PRE-PACK DPLAY</v>
          </cell>
          <cell r="T4164" t="str">
            <v>No serie</v>
          </cell>
          <cell r="U4164" t="str">
            <v>NU</v>
          </cell>
          <cell r="V4164" t="str">
            <v>10102100015834</v>
          </cell>
          <cell r="W4164" t="str">
            <v>32131000</v>
          </cell>
          <cell r="X4164" t="str">
            <v>FRANCE</v>
          </cell>
          <cell r="Y4164">
            <v>1</v>
          </cell>
        </row>
        <row r="4165">
          <cell r="A4165" t="str">
            <v>887452050131</v>
          </cell>
          <cell r="B4165" t="str">
            <v>3699394</v>
          </cell>
          <cell r="C4165" t="str">
            <v>LQX BASICS ACRYLIQUE SET 6X22ML ROW</v>
          </cell>
          <cell r="D4165">
            <v>96</v>
          </cell>
          <cell r="E4165" t="str">
            <v>094376922875</v>
          </cell>
          <cell r="F4165" t="str">
            <v>101501</v>
          </cell>
          <cell r="G4165" t="str">
            <v>LX BAC SET 6X22ML ROW</v>
          </cell>
          <cell r="H4165" t="str">
            <v>LQX BASICS SET 6X22ML ROW</v>
          </cell>
          <cell r="I4165" t="str">
            <v>LX BAC SET 6X22ML ROW          SP</v>
          </cell>
          <cell r="J4165">
            <v>6.75</v>
          </cell>
          <cell r="K4165">
            <v>6.89</v>
          </cell>
          <cell r="L4165">
            <v>2.0740740740740695E-2</v>
          </cell>
          <cell r="M4165" t="str">
            <v>Actif</v>
          </cell>
          <cell r="N4165"/>
          <cell r="O4165" t="str">
            <v>LIQUITEX</v>
          </cell>
          <cell r="P4165" t="str">
            <v>FINE ARTS</v>
          </cell>
          <cell r="Q4165" t="str">
            <v>LX ACRYLIC</v>
          </cell>
          <cell r="R4165" t="str">
            <v>BASICS ACRYLIC</v>
          </cell>
          <cell r="S4165" t="str">
            <v>SET</v>
          </cell>
          <cell r="T4165" t="str">
            <v>No serie</v>
          </cell>
          <cell r="U4165" t="str">
            <v>NU</v>
          </cell>
          <cell r="V4165" t="str">
            <v>10102100015831</v>
          </cell>
          <cell r="W4165" t="str">
            <v>32131000</v>
          </cell>
          <cell r="X4165" t="str">
            <v>FRANCE</v>
          </cell>
          <cell r="Y4165">
            <v>1</v>
          </cell>
        </row>
        <row r="4166">
          <cell r="A4166" t="str">
            <v>887452050193</v>
          </cell>
          <cell r="B4166" t="str">
            <v>3699400</v>
          </cell>
          <cell r="C4166" t="str">
            <v>LQX BASICS ACRYLIQUE SET 6X22ML FLUORESCENT ROW</v>
          </cell>
          <cell r="D4166">
            <v>96</v>
          </cell>
          <cell r="E4166" t="str">
            <v>887452031000</v>
          </cell>
          <cell r="F4166" t="str">
            <v>3699346</v>
          </cell>
          <cell r="G4166" t="str">
            <v>LX BAC SET 6X22ML FLUO ROW</v>
          </cell>
          <cell r="H4166" t="str">
            <v>LQX BASICS SET 6X22ML - FLUORESCENT</v>
          </cell>
          <cell r="I4166" t="str">
            <v>LX BAC SET 6X22ML FLUO ROW     SP</v>
          </cell>
          <cell r="J4166">
            <v>8.1</v>
          </cell>
          <cell r="K4166">
            <v>8.26</v>
          </cell>
          <cell r="L4166">
            <v>1.9753086419753103E-2</v>
          </cell>
          <cell r="M4166" t="str">
            <v>Actif</v>
          </cell>
          <cell r="N4166"/>
          <cell r="O4166" t="str">
            <v>LIQUITEX</v>
          </cell>
          <cell r="P4166" t="str">
            <v>FINE ARTS</v>
          </cell>
          <cell r="Q4166" t="str">
            <v>LX ACRYLIC</v>
          </cell>
          <cell r="R4166" t="str">
            <v>BASICS ACRYLIC</v>
          </cell>
          <cell r="S4166" t="str">
            <v>SET</v>
          </cell>
          <cell r="T4166" t="str">
            <v>No serie</v>
          </cell>
          <cell r="U4166" t="str">
            <v>NU</v>
          </cell>
          <cell r="V4166" t="str">
            <v>10102100015831</v>
          </cell>
          <cell r="W4166" t="str">
            <v>32131000</v>
          </cell>
          <cell r="X4166" t="str">
            <v>FRANCE</v>
          </cell>
          <cell r="Y4166">
            <v>1</v>
          </cell>
        </row>
        <row r="4167">
          <cell r="A4167" t="str">
            <v>887452050186</v>
          </cell>
          <cell r="B4167" t="str">
            <v>3699399</v>
          </cell>
          <cell r="C4167" t="str">
            <v>LQX BASICS ACRYLIQUE SET 6X22ML METAL &amp; IRIDESCENTE ROW</v>
          </cell>
          <cell r="D4167">
            <v>96</v>
          </cell>
          <cell r="E4167" t="str">
            <v>887452030997</v>
          </cell>
          <cell r="F4167" t="str">
            <v>3699345</v>
          </cell>
          <cell r="G4167" t="str">
            <v>LX BAC SET 6X22ML METL IRI ROW</v>
          </cell>
          <cell r="H4167" t="str">
            <v>LQX BASICS SET 6X22ML - METAL &amp; IRIDESCENT</v>
          </cell>
          <cell r="I4167" t="str">
            <v>LX BAC SET 6X22ML MET&amp;IRI ROW  SP</v>
          </cell>
          <cell r="J4167">
            <v>8.1</v>
          </cell>
          <cell r="K4167">
            <v>8.26</v>
          </cell>
          <cell r="L4167">
            <v>1.9753086419753103E-2</v>
          </cell>
          <cell r="M4167" t="str">
            <v>Actif</v>
          </cell>
          <cell r="N4167"/>
          <cell r="O4167" t="str">
            <v>LIQUITEX</v>
          </cell>
          <cell r="P4167" t="str">
            <v>FINE ARTS</v>
          </cell>
          <cell r="Q4167" t="str">
            <v>LX ACRYLIC</v>
          </cell>
          <cell r="R4167" t="str">
            <v>BASICS ACRYLIC</v>
          </cell>
          <cell r="S4167" t="str">
            <v>SET</v>
          </cell>
          <cell r="T4167" t="str">
            <v>No serie</v>
          </cell>
          <cell r="U4167" t="str">
            <v>NU</v>
          </cell>
          <cell r="V4167" t="str">
            <v>10102100015831</v>
          </cell>
          <cell r="W4167" t="str">
            <v>32131000</v>
          </cell>
          <cell r="X4167" t="str">
            <v>FRANCE</v>
          </cell>
          <cell r="Y4167">
            <v>1</v>
          </cell>
        </row>
        <row r="4168">
          <cell r="A4168" t="str">
            <v>887452050247</v>
          </cell>
          <cell r="B4168" t="str">
            <v>3699405</v>
          </cell>
          <cell r="C4168" t="str">
            <v>LQX BASICS ACRYLIQUE SET 5X75ML ROW</v>
          </cell>
          <cell r="D4168">
            <v>96</v>
          </cell>
          <cell r="E4168" t="str">
            <v>887452037668</v>
          </cell>
          <cell r="F4168" t="str">
            <v>3699361</v>
          </cell>
          <cell r="G4168" t="str">
            <v>LX BAC SET 5X75ML ROW</v>
          </cell>
          <cell r="H4168" t="str">
            <v>LQX BASICS ACRYL SET 5X75ML TUBES</v>
          </cell>
          <cell r="I4168" t="str">
            <v>LX BAC SET 5X75ML ROW          SP</v>
          </cell>
          <cell r="J4168">
            <v>11.5</v>
          </cell>
          <cell r="K4168">
            <v>11.73</v>
          </cell>
          <cell r="L4168">
            <v>2.0000000000000039E-2</v>
          </cell>
          <cell r="M4168" t="str">
            <v>Actif</v>
          </cell>
          <cell r="N4168"/>
          <cell r="O4168" t="str">
            <v>LIQUITEX</v>
          </cell>
          <cell r="P4168" t="str">
            <v>FINE ARTS</v>
          </cell>
          <cell r="Q4168" t="str">
            <v>LX ACRYLIC</v>
          </cell>
          <cell r="R4168" t="str">
            <v>BASICS ACRYLIC</v>
          </cell>
          <cell r="S4168" t="str">
            <v>SET</v>
          </cell>
          <cell r="T4168" t="str">
            <v>No serie</v>
          </cell>
          <cell r="U4168" t="str">
            <v>NU</v>
          </cell>
          <cell r="V4168" t="str">
            <v>10102100015831</v>
          </cell>
          <cell r="W4168" t="str">
            <v>32131000</v>
          </cell>
          <cell r="X4168" t="str">
            <v>FRANCE</v>
          </cell>
          <cell r="Y4168">
            <v>1</v>
          </cell>
        </row>
        <row r="4169">
          <cell r="A4169" t="str">
            <v>887452031352</v>
          </cell>
          <cell r="B4169" t="str">
            <v>3699349</v>
          </cell>
          <cell r="C4169" t="str">
            <v>LQX BASICS ACRYLIQUE SET 3X118ML COULEUR MONOCHROME ROW</v>
          </cell>
          <cell r="D4169">
            <v>96</v>
          </cell>
          <cell r="E4169"/>
          <cell r="F4169"/>
          <cell r="G4169" t="str">
            <v>LX BAC 3X118ML CLR MONOCHR ROW</v>
          </cell>
          <cell r="H4169" t="str">
            <v>LQX BASICS SET 3X118ML MONOCHROOM KLEUREN ROW</v>
          </cell>
          <cell r="I4169" t="str">
            <v>LX BAC 3X118ML WBW CLR PR ROW  SP</v>
          </cell>
          <cell r="J4169">
            <v>11.93</v>
          </cell>
          <cell r="K4169">
            <v>12.17</v>
          </cell>
          <cell r="L4169">
            <v>2.011735121542332E-2</v>
          </cell>
          <cell r="M4169" t="str">
            <v>Actif</v>
          </cell>
          <cell r="N4169"/>
          <cell r="O4169" t="str">
            <v>LIQUITEX</v>
          </cell>
          <cell r="P4169" t="str">
            <v>FINE ARTS</v>
          </cell>
          <cell r="Q4169" t="str">
            <v>LX ACRYLIC</v>
          </cell>
          <cell r="R4169" t="str">
            <v>BASICS ACRYLIC</v>
          </cell>
          <cell r="S4169" t="str">
            <v>SET</v>
          </cell>
          <cell r="T4169" t="str">
            <v>No serie</v>
          </cell>
          <cell r="U4169" t="str">
            <v>NU</v>
          </cell>
          <cell r="V4169" t="str">
            <v>10102100015831</v>
          </cell>
          <cell r="W4169" t="str">
            <v>32131000</v>
          </cell>
          <cell r="X4169" t="str">
            <v>FRANCE</v>
          </cell>
          <cell r="Y4169">
            <v>1</v>
          </cell>
        </row>
        <row r="4170">
          <cell r="A4170" t="str">
            <v>887452031345</v>
          </cell>
          <cell r="B4170" t="str">
            <v>3699348</v>
          </cell>
          <cell r="C4170" t="str">
            <v>LQX BASICS ACRYLIQUE SET 3X118ML COULEUR PRIMAIRE ROW</v>
          </cell>
          <cell r="D4170">
            <v>96</v>
          </cell>
          <cell r="E4170"/>
          <cell r="F4170"/>
          <cell r="G4170" t="str">
            <v>LX BAC SET 3X118ML CL PRIM ROW</v>
          </cell>
          <cell r="H4170" t="str">
            <v>LQX BASICS SET 3X118ML PRIMAIRE KLEUREN ROW</v>
          </cell>
          <cell r="I4170" t="str">
            <v>LX BAC SET 3X118ML PRIM CL ROW SP</v>
          </cell>
          <cell r="J4170">
            <v>11.93</v>
          </cell>
          <cell r="K4170">
            <v>12.17</v>
          </cell>
          <cell r="L4170">
            <v>2.011735121542332E-2</v>
          </cell>
          <cell r="M4170" t="str">
            <v>Actif</v>
          </cell>
          <cell r="N4170"/>
          <cell r="O4170" t="str">
            <v>LIQUITEX</v>
          </cell>
          <cell r="P4170" t="str">
            <v>FINE ARTS</v>
          </cell>
          <cell r="Q4170" t="str">
            <v>LX ACRYLIC</v>
          </cell>
          <cell r="R4170" t="str">
            <v>BASICS ACRYLIC</v>
          </cell>
          <cell r="S4170" t="str">
            <v>SET</v>
          </cell>
          <cell r="T4170" t="str">
            <v>No serie</v>
          </cell>
          <cell r="U4170" t="str">
            <v>NU</v>
          </cell>
          <cell r="V4170" t="str">
            <v>10102100015831</v>
          </cell>
          <cell r="W4170" t="str">
            <v>32131000</v>
          </cell>
          <cell r="X4170" t="str">
            <v>FRANCE</v>
          </cell>
          <cell r="Y4170">
            <v>1</v>
          </cell>
        </row>
        <row r="4171">
          <cell r="A4171" t="str">
            <v>887452050254</v>
          </cell>
          <cell r="B4171" t="str">
            <v>3699406</v>
          </cell>
          <cell r="C4171" t="str">
            <v>LQX BASICS ACRYLIQUE SET 4X75ML AND 1X118ML ROW</v>
          </cell>
          <cell r="D4171">
            <v>96</v>
          </cell>
          <cell r="E4171" t="str">
            <v>887452995661</v>
          </cell>
          <cell r="F4171" t="str">
            <v>3699301</v>
          </cell>
          <cell r="G4171" t="str">
            <v>LX BAC SET 4X75ML&amp;1X118ML ROW</v>
          </cell>
          <cell r="H4171" t="str">
            <v>LQX BASICS SET 4X75ML + 1X118ML TITANIUM WHITE ROW</v>
          </cell>
          <cell r="I4171" t="str">
            <v>LX BAC SET 4X75ML+1X118ML ROW  SP</v>
          </cell>
          <cell r="J4171">
            <v>12.03</v>
          </cell>
          <cell r="K4171">
            <v>12.27</v>
          </cell>
          <cell r="L4171">
            <v>1.9950124688279322E-2</v>
          </cell>
          <cell r="M4171" t="str">
            <v>Actif</v>
          </cell>
          <cell r="N4171"/>
          <cell r="O4171" t="str">
            <v>LIQUITEX</v>
          </cell>
          <cell r="P4171" t="str">
            <v>FINE ARTS</v>
          </cell>
          <cell r="Q4171" t="str">
            <v>LX ACRYLIC</v>
          </cell>
          <cell r="R4171" t="str">
            <v>BASICS ACRYLIC</v>
          </cell>
          <cell r="S4171" t="str">
            <v>SET</v>
          </cell>
          <cell r="T4171" t="str">
            <v>No serie</v>
          </cell>
          <cell r="U4171" t="str">
            <v>NU</v>
          </cell>
          <cell r="V4171" t="str">
            <v>10102100015831</v>
          </cell>
          <cell r="W4171" t="str">
            <v>32131000</v>
          </cell>
          <cell r="X4171" t="str">
            <v>FRANCE</v>
          </cell>
          <cell r="Y4171">
            <v>1</v>
          </cell>
        </row>
        <row r="4172">
          <cell r="A4172" t="str">
            <v>887452050223</v>
          </cell>
          <cell r="B4172" t="str">
            <v>3699403</v>
          </cell>
          <cell r="C4172" t="str">
            <v>LQX BASICS ACRYLIQUE SET 12X22ML ROW</v>
          </cell>
          <cell r="D4172">
            <v>96</v>
          </cell>
          <cell r="E4172" t="str">
            <v>887452032069</v>
          </cell>
          <cell r="F4172" t="str">
            <v>3699353</v>
          </cell>
          <cell r="G4172" t="str">
            <v>LX BAC SET 12X22ML ROW</v>
          </cell>
          <cell r="H4172" t="str">
            <v>LQX BASICS ACRYLIC COLOUR SET 12X22ML V2 ROW</v>
          </cell>
          <cell r="I4172" t="str">
            <v>LX BAC SET 12X22ML V2 ROW      SP</v>
          </cell>
          <cell r="J4172">
            <v>12.75</v>
          </cell>
          <cell r="K4172">
            <v>13.01</v>
          </cell>
          <cell r="L4172">
            <v>2.0392156862745082E-2</v>
          </cell>
          <cell r="M4172" t="str">
            <v>Actif</v>
          </cell>
          <cell r="N4172"/>
          <cell r="O4172" t="str">
            <v>LIQUITEX</v>
          </cell>
          <cell r="P4172" t="str">
            <v>FINE ARTS</v>
          </cell>
          <cell r="Q4172" t="str">
            <v>LX ACRYLIC</v>
          </cell>
          <cell r="R4172" t="str">
            <v>BASICS ACRYLIC</v>
          </cell>
          <cell r="S4172" t="str">
            <v>SET</v>
          </cell>
          <cell r="T4172" t="str">
            <v>No serie</v>
          </cell>
          <cell r="U4172" t="str">
            <v>NU</v>
          </cell>
          <cell r="V4172" t="str">
            <v>10102100015831</v>
          </cell>
          <cell r="W4172" t="str">
            <v>32131000</v>
          </cell>
          <cell r="X4172" t="str">
            <v>FRANCE</v>
          </cell>
          <cell r="Y4172">
            <v>1</v>
          </cell>
        </row>
        <row r="4173">
          <cell r="A4173" t="str">
            <v>887452050155</v>
          </cell>
          <cell r="B4173" t="str">
            <v>3699396</v>
          </cell>
          <cell r="C4173" t="str">
            <v>LQX BASICS ACRYLIQUE SET 8X75ML ROW</v>
          </cell>
          <cell r="D4173">
            <v>96</v>
          </cell>
          <cell r="E4173" t="str">
            <v>094376975697</v>
          </cell>
          <cell r="F4173" t="str">
            <v>101008</v>
          </cell>
          <cell r="G4173" t="str">
            <v>LX BAC SET 8X75ML ROW</v>
          </cell>
          <cell r="H4173" t="str">
            <v>LQX BASICS ACRYLIC COLOUR SET OF 8X75ML TBE ROW</v>
          </cell>
          <cell r="I4173" t="str">
            <v>LX BAC SET 8X75ML ROW          SP</v>
          </cell>
          <cell r="J4173">
            <v>18.05</v>
          </cell>
          <cell r="K4173">
            <v>18.41</v>
          </cell>
          <cell r="L4173">
            <v>1.9944598337950106E-2</v>
          </cell>
          <cell r="M4173" t="str">
            <v>Actif</v>
          </cell>
          <cell r="N4173"/>
          <cell r="O4173" t="str">
            <v>LIQUITEX</v>
          </cell>
          <cell r="P4173" t="str">
            <v>FINE ARTS</v>
          </cell>
          <cell r="Q4173" t="str">
            <v>LX ACRYLIC</v>
          </cell>
          <cell r="R4173" t="str">
            <v>BASICS ACRYLIC</v>
          </cell>
          <cell r="S4173" t="str">
            <v>SET</v>
          </cell>
          <cell r="T4173" t="str">
            <v>No serie</v>
          </cell>
          <cell r="U4173" t="str">
            <v>NU</v>
          </cell>
          <cell r="V4173" t="str">
            <v>10102100015831</v>
          </cell>
          <cell r="W4173" t="str">
            <v>32131000</v>
          </cell>
          <cell r="X4173" t="str">
            <v>FRANCE</v>
          </cell>
          <cell r="Y4173">
            <v>1</v>
          </cell>
        </row>
        <row r="4174">
          <cell r="A4174" t="str">
            <v>887452032038</v>
          </cell>
          <cell r="B4174" t="str">
            <v>3699350</v>
          </cell>
          <cell r="C4174" t="str">
            <v>LQX BASICS ACRYLIQUE SET 5X118ML</v>
          </cell>
          <cell r="D4174">
            <v>96</v>
          </cell>
          <cell r="E4174"/>
          <cell r="F4174"/>
          <cell r="G4174" t="str">
            <v>LX BAC SET 5X118ML</v>
          </cell>
          <cell r="H4174" t="str">
            <v>LQX BASICS ACRYLVERF ESSENTIALS SET - 5 TUBES 118ML</v>
          </cell>
          <cell r="I4174" t="str">
            <v>LX BAC SET 5X118ML SL01 V2     SP</v>
          </cell>
          <cell r="J4174">
            <v>18.91</v>
          </cell>
          <cell r="K4174">
            <v>19.29</v>
          </cell>
          <cell r="L4174">
            <v>2.0095187731359015E-2</v>
          </cell>
          <cell r="M4174" t="str">
            <v>Actif</v>
          </cell>
          <cell r="N4174"/>
          <cell r="O4174" t="str">
            <v>LIQUITEX</v>
          </cell>
          <cell r="P4174" t="str">
            <v>FINE ARTS</v>
          </cell>
          <cell r="Q4174" t="str">
            <v>LX ACRYLIC</v>
          </cell>
          <cell r="R4174" t="str">
            <v>BASICS ACRYLIC</v>
          </cell>
          <cell r="S4174" t="str">
            <v>SET</v>
          </cell>
          <cell r="T4174" t="str">
            <v>No serie</v>
          </cell>
          <cell r="U4174" t="str">
            <v>NU</v>
          </cell>
          <cell r="V4174" t="str">
            <v>10102100015831</v>
          </cell>
          <cell r="W4174" t="str">
            <v>32131000</v>
          </cell>
          <cell r="X4174" t="str">
            <v>FRANCE</v>
          </cell>
          <cell r="Y4174">
            <v>1</v>
          </cell>
        </row>
        <row r="4175">
          <cell r="A4175" t="str">
            <v>887452054757</v>
          </cell>
          <cell r="B4175" t="str">
            <v>3699420</v>
          </cell>
          <cell r="C4175" t="str">
            <v>LQX BASICS ACRYLIQUE SET 6X118ML TBE ROW</v>
          </cell>
          <cell r="D4175">
            <v>96</v>
          </cell>
          <cell r="E4175" t="str">
            <v>094376922820</v>
          </cell>
          <cell r="F4175" t="str">
            <v>101076</v>
          </cell>
          <cell r="G4175" t="str">
            <v>LX BAC SET 6X118ML TBE ROW</v>
          </cell>
          <cell r="H4175" t="str">
            <v>LQX BASICS ACRYL SET 6X118ML TUBES</v>
          </cell>
          <cell r="I4175" t="str">
            <v>LX BAC 6X118ML ROW             SP</v>
          </cell>
          <cell r="J4175">
            <v>22.68</v>
          </cell>
          <cell r="K4175">
            <v>23.13</v>
          </cell>
          <cell r="L4175">
            <v>1.9841269841269809E-2</v>
          </cell>
          <cell r="M4175" t="str">
            <v>Actif</v>
          </cell>
          <cell r="N4175"/>
          <cell r="O4175" t="str">
            <v>LIQUITEX</v>
          </cell>
          <cell r="P4175" t="str">
            <v>FINE ARTS</v>
          </cell>
          <cell r="Q4175" t="str">
            <v>LX ACRYLIC</v>
          </cell>
          <cell r="R4175" t="str">
            <v>BASICS ACRYLIC</v>
          </cell>
          <cell r="S4175" t="str">
            <v>SET</v>
          </cell>
          <cell r="T4175" t="str">
            <v>No serie</v>
          </cell>
          <cell r="U4175" t="str">
            <v>NU</v>
          </cell>
          <cell r="V4175" t="str">
            <v>10102100015831</v>
          </cell>
          <cell r="W4175" t="str">
            <v>32131000</v>
          </cell>
          <cell r="X4175" t="str">
            <v>FRANCE</v>
          </cell>
          <cell r="Y4175">
            <v>1</v>
          </cell>
        </row>
        <row r="4176">
          <cell r="A4176" t="str">
            <v>887452050162</v>
          </cell>
          <cell r="B4176" t="str">
            <v>3699397</v>
          </cell>
          <cell r="C4176" t="str">
            <v>LQX BASICS ACRYLIQUE SET 24X22ML ROW</v>
          </cell>
          <cell r="D4176">
            <v>96</v>
          </cell>
          <cell r="E4176" t="str">
            <v>887452028543</v>
          </cell>
          <cell r="F4176" t="str">
            <v>3699328</v>
          </cell>
          <cell r="G4176" t="str">
            <v>LX BAC SET 24X22ML ROW</v>
          </cell>
          <cell r="H4176" t="str">
            <v>LQX BASICS ACRYLVERF BEST SELLERS SET - 24 TUBES 22ML ROW</v>
          </cell>
          <cell r="I4176" t="str">
            <v>LX BAC SET 24X22ML ROW         SP</v>
          </cell>
          <cell r="J4176">
            <v>25</v>
          </cell>
          <cell r="K4176">
            <v>25.5</v>
          </cell>
          <cell r="L4176">
            <v>0.02</v>
          </cell>
          <cell r="M4176" t="str">
            <v>Actif</v>
          </cell>
          <cell r="N4176"/>
          <cell r="O4176" t="str">
            <v>LIQUITEX</v>
          </cell>
          <cell r="P4176" t="str">
            <v>FINE ARTS</v>
          </cell>
          <cell r="Q4176" t="str">
            <v>LX ACRYLIC</v>
          </cell>
          <cell r="R4176" t="str">
            <v>BASICS ACRYLIC</v>
          </cell>
          <cell r="S4176" t="str">
            <v>SET</v>
          </cell>
          <cell r="T4176" t="str">
            <v>No serie</v>
          </cell>
          <cell r="U4176" t="str">
            <v>NU</v>
          </cell>
          <cell r="V4176" t="str">
            <v>10102100015831</v>
          </cell>
          <cell r="W4176" t="str">
            <v>32131000</v>
          </cell>
          <cell r="X4176" t="str">
            <v>FRANCE</v>
          </cell>
          <cell r="Y4176">
            <v>1</v>
          </cell>
        </row>
        <row r="4177">
          <cell r="A4177" t="str">
            <v>887452050230</v>
          </cell>
          <cell r="B4177" t="str">
            <v>3699404</v>
          </cell>
          <cell r="C4177" t="str">
            <v>LQX BASICS ACRYLIQUE SET 36X22ML ROW</v>
          </cell>
          <cell r="D4177">
            <v>96</v>
          </cell>
          <cell r="E4177" t="str">
            <v>887452037651</v>
          </cell>
          <cell r="F4177" t="str">
            <v>3699360</v>
          </cell>
          <cell r="G4177" t="str">
            <v>LX BAC SET 36X22ML ROW</v>
          </cell>
          <cell r="H4177" t="str">
            <v>LQX BASICS ACRYLIC COLOUR SET 36X22ML ROW</v>
          </cell>
          <cell r="I4177" t="str">
            <v>LX BAC SET 36X22ML ROW         SP</v>
          </cell>
          <cell r="J4177">
            <v>36.4</v>
          </cell>
          <cell r="K4177">
            <v>37.130000000000003</v>
          </cell>
          <cell r="L4177">
            <v>2.0054945054945164E-2</v>
          </cell>
          <cell r="M4177" t="str">
            <v>Actif</v>
          </cell>
          <cell r="N4177"/>
          <cell r="O4177" t="str">
            <v>LIQUITEX</v>
          </cell>
          <cell r="P4177" t="str">
            <v>FINE ARTS</v>
          </cell>
          <cell r="Q4177" t="str">
            <v>LX ACRYLIC</v>
          </cell>
          <cell r="R4177" t="str">
            <v>BASICS ACRYLIC</v>
          </cell>
          <cell r="S4177" t="str">
            <v>SET</v>
          </cell>
          <cell r="T4177" t="str">
            <v>No serie</v>
          </cell>
          <cell r="U4177" t="str">
            <v>NU</v>
          </cell>
          <cell r="V4177" t="str">
            <v>10102100015831</v>
          </cell>
          <cell r="W4177" t="str">
            <v>32131000</v>
          </cell>
          <cell r="X4177" t="str">
            <v>FRANCE</v>
          </cell>
          <cell r="Y4177">
            <v>1</v>
          </cell>
        </row>
        <row r="4178">
          <cell r="A4178" t="str">
            <v>887452049319</v>
          </cell>
          <cell r="B4178" t="str">
            <v>3699391</v>
          </cell>
          <cell r="C4178" t="str">
            <v>LQX BASICS ACRYLIQUE SET 12X118ML ROW</v>
          </cell>
          <cell r="D4178">
            <v>96</v>
          </cell>
          <cell r="E4178"/>
          <cell r="F4178"/>
          <cell r="G4178" t="str">
            <v>LX BAC SET 12X118ML ROW</v>
          </cell>
          <cell r="H4178" t="str">
            <v>LQX BASICS ACRYL SET 12X118ML TUBE</v>
          </cell>
          <cell r="I4178" t="str">
            <v>LX BAC SET 12X118ML ROW        SP</v>
          </cell>
          <cell r="J4178">
            <v>45.35</v>
          </cell>
          <cell r="K4178">
            <v>46.26</v>
          </cell>
          <cell r="L4178">
            <v>2.0066152149944796E-2</v>
          </cell>
          <cell r="M4178" t="str">
            <v>Création 2023</v>
          </cell>
          <cell r="N4178"/>
          <cell r="O4178" t="str">
            <v>LIQUITEX</v>
          </cell>
          <cell r="P4178" t="str">
            <v>FINE ARTS</v>
          </cell>
          <cell r="Q4178" t="str">
            <v>LX ACRYLIC</v>
          </cell>
          <cell r="R4178" t="str">
            <v>BASICS ACRYLIC</v>
          </cell>
          <cell r="S4178" t="str">
            <v>SET</v>
          </cell>
          <cell r="T4178" t="str">
            <v>No serie</v>
          </cell>
          <cell r="U4178" t="str">
            <v>NU</v>
          </cell>
          <cell r="V4178" t="str">
            <v>10102100015831</v>
          </cell>
          <cell r="W4178" t="str">
            <v>32131000</v>
          </cell>
          <cell r="X4178" t="str">
            <v>FRANCE</v>
          </cell>
          <cell r="Y4178">
            <v>1</v>
          </cell>
        </row>
        <row r="4179">
          <cell r="A4179" t="str">
            <v>887452050148</v>
          </cell>
          <cell r="B4179" t="str">
            <v>3699395</v>
          </cell>
          <cell r="C4179" t="str">
            <v>LQX BASICS ACRYLIQUE SET 48X22 ML ASSORTIMENT ROW</v>
          </cell>
          <cell r="D4179">
            <v>96</v>
          </cell>
          <cell r="E4179" t="str">
            <v>094376975604</v>
          </cell>
          <cell r="F4179" t="str">
            <v>101048</v>
          </cell>
          <cell r="G4179" t="str">
            <v>LX BAC SET 48X22 ML ASS ROW</v>
          </cell>
          <cell r="H4179" t="str">
            <v>LQX BASICS ACRYLIC COLOUR SET 48X22 ML ROW</v>
          </cell>
          <cell r="I4179" t="str">
            <v>LX BAC SET 48X22ML ROW         SP</v>
          </cell>
          <cell r="J4179">
            <v>47.5</v>
          </cell>
          <cell r="K4179">
            <v>48.45</v>
          </cell>
          <cell r="L4179">
            <v>2.0000000000000059E-2</v>
          </cell>
          <cell r="M4179" t="str">
            <v>Actif</v>
          </cell>
          <cell r="N4179"/>
          <cell r="O4179" t="str">
            <v>LIQUITEX</v>
          </cell>
          <cell r="P4179" t="str">
            <v>FINE ARTS</v>
          </cell>
          <cell r="Q4179" t="str">
            <v>LX ACRYLIC</v>
          </cell>
          <cell r="R4179" t="str">
            <v>BASICS ACRYLIC</v>
          </cell>
          <cell r="S4179" t="str">
            <v>SET</v>
          </cell>
          <cell r="T4179" t="str">
            <v>No serie</v>
          </cell>
          <cell r="U4179" t="str">
            <v>NU</v>
          </cell>
          <cell r="V4179" t="str">
            <v>10102100015831</v>
          </cell>
          <cell r="W4179" t="str">
            <v>32131000</v>
          </cell>
          <cell r="X4179" t="str">
            <v>FRANCE</v>
          </cell>
          <cell r="Y4179">
            <v>1</v>
          </cell>
        </row>
        <row r="4180">
          <cell r="A4180" t="str">
            <v>887452050209</v>
          </cell>
          <cell r="B4180" t="str">
            <v>3699401</v>
          </cell>
          <cell r="C4180" t="str">
            <v>LQX BASICS ACRYLIQUE SET 72X22ML ROW</v>
          </cell>
          <cell r="D4180">
            <v>96</v>
          </cell>
          <cell r="E4180"/>
          <cell r="F4180"/>
          <cell r="G4180" t="str">
            <v>LX BAC SET 72X22ML ROW</v>
          </cell>
          <cell r="H4180" t="str">
            <v>LQX BASICS ACRYLIC COLOUR SET 72X22ML ROW</v>
          </cell>
          <cell r="I4180" t="str">
            <v>LX BAC SET 72X22ML ROW         SP</v>
          </cell>
          <cell r="J4180">
            <v>69.849999999999994</v>
          </cell>
          <cell r="K4180">
            <v>71.25</v>
          </cell>
          <cell r="L4180">
            <v>2.0042949176807528E-2</v>
          </cell>
          <cell r="M4180" t="str">
            <v>Actif</v>
          </cell>
          <cell r="N4180"/>
          <cell r="O4180" t="str">
            <v>LIQUITEX</v>
          </cell>
          <cell r="P4180" t="str">
            <v>FINE ARTS</v>
          </cell>
          <cell r="Q4180" t="str">
            <v>LX ACRYLIC</v>
          </cell>
          <cell r="R4180" t="str">
            <v>BASICS ACRYLIC</v>
          </cell>
          <cell r="S4180" t="str">
            <v>SET</v>
          </cell>
          <cell r="T4180" t="str">
            <v>No serie</v>
          </cell>
          <cell r="U4180" t="str">
            <v>NU</v>
          </cell>
          <cell r="V4180" t="str">
            <v>10102100015831</v>
          </cell>
          <cell r="W4180" t="str">
            <v>32131000</v>
          </cell>
          <cell r="X4180" t="str">
            <v>FRANCE</v>
          </cell>
          <cell r="Y4180">
            <v>1</v>
          </cell>
        </row>
        <row r="4181">
          <cell r="A4181" t="str">
            <v>887452064534</v>
          </cell>
          <cell r="B4181" t="str">
            <v>1046341</v>
          </cell>
          <cell r="C4181" t="str">
            <v>LQX BASICS ACRYLIC COLOUR 118ML BLEU METALLIQUE</v>
          </cell>
          <cell r="D4181">
            <v>96</v>
          </cell>
          <cell r="E4181"/>
          <cell r="F4181"/>
          <cell r="G4181" t="str">
            <v>LX BAC 118ML BLEU MTL</v>
          </cell>
          <cell r="H4181" t="str">
            <v>LQX BASICS ACRYLIC COLOUR 118ML METALLIC BLUE</v>
          </cell>
          <cell r="I4181" t="str">
            <v>LX BAC 118ML MTL BL            SP</v>
          </cell>
          <cell r="J4181">
            <v>0</v>
          </cell>
          <cell r="K4181">
            <v>4.58</v>
          </cell>
          <cell r="L4181">
            <v>0</v>
          </cell>
          <cell r="M4181" t="str">
            <v>Création 2025</v>
          </cell>
          <cell r="N4181"/>
          <cell r="O4181" t="str">
            <v>LIQUITEX</v>
          </cell>
          <cell r="P4181" t="str">
            <v>TO BE DEFINED BY CENTRAL DEPT</v>
          </cell>
          <cell r="Q4181" t="str">
            <v>LX ACRYLIC</v>
          </cell>
          <cell r="R4181" t="str">
            <v>BASICS ACRYLIC</v>
          </cell>
          <cell r="S4181" t="str">
            <v>118ML TUBE</v>
          </cell>
          <cell r="T4181" t="str">
            <v>Série 2</v>
          </cell>
          <cell r="U4181" t="str">
            <v>AD RP</v>
          </cell>
          <cell r="V4181" t="str">
            <v>10102100015258</v>
          </cell>
          <cell r="W4181" t="str">
            <v>32139000</v>
          </cell>
          <cell r="X4181" t="str">
            <v>FRANCE</v>
          </cell>
          <cell r="Y4181">
            <v>3</v>
          </cell>
        </row>
        <row r="4182">
          <cell r="A4182" t="str">
            <v>887452064480</v>
          </cell>
          <cell r="B4182" t="str">
            <v>1046343</v>
          </cell>
          <cell r="C4182" t="str">
            <v>LQX BASICS ACRYLIC COLOUR 118ML JAUNE D'OR METALLIQUE</v>
          </cell>
          <cell r="D4182">
            <v>96</v>
          </cell>
          <cell r="E4182"/>
          <cell r="F4182"/>
          <cell r="G4182" t="str">
            <v>LX BAC 118ML JAUNE OR MTL</v>
          </cell>
          <cell r="H4182" t="str">
            <v>LQX BASICS ACRYLIC COLOUR 118ML METALLIC YELLOW GOLD</v>
          </cell>
          <cell r="I4182" t="str">
            <v>LX BAC 118ML MTL YEL GLD       SP</v>
          </cell>
          <cell r="J4182">
            <v>0</v>
          </cell>
          <cell r="K4182">
            <v>4.58</v>
          </cell>
          <cell r="L4182">
            <v>0</v>
          </cell>
          <cell r="M4182" t="str">
            <v>Création 2025</v>
          </cell>
          <cell r="N4182"/>
          <cell r="O4182" t="str">
            <v>LIQUITEX</v>
          </cell>
          <cell r="P4182" t="str">
            <v>TO BE DEFINED BY CENTRAL DEPT</v>
          </cell>
          <cell r="Q4182" t="str">
            <v>LX ACRYLIC</v>
          </cell>
          <cell r="R4182" t="str">
            <v>BASICS ACRYLIC</v>
          </cell>
          <cell r="S4182" t="str">
            <v>118ML TUBE</v>
          </cell>
          <cell r="T4182" t="str">
            <v>Série 2</v>
          </cell>
          <cell r="U4182" t="str">
            <v>AD RP</v>
          </cell>
          <cell r="V4182" t="str">
            <v>10102100015258</v>
          </cell>
          <cell r="W4182" t="str">
            <v>32139000</v>
          </cell>
          <cell r="X4182" t="str">
            <v>FRANCE</v>
          </cell>
          <cell r="Y4182">
            <v>3</v>
          </cell>
        </row>
        <row r="4183">
          <cell r="A4183" t="str">
            <v>887452064510</v>
          </cell>
          <cell r="B4183" t="str">
            <v>1046342</v>
          </cell>
          <cell r="C4183" t="str">
            <v>LQX BASICS ACRYLIC COLOUR 118ML MAGENTA METALLIQUE</v>
          </cell>
          <cell r="D4183">
            <v>96</v>
          </cell>
          <cell r="E4183"/>
          <cell r="F4183"/>
          <cell r="G4183" t="str">
            <v>LX BAC 118ML MAGENTA MTL</v>
          </cell>
          <cell r="H4183" t="str">
            <v>LQX BASICS ACRYLIC COLOUR 118ML METALLIC MAGENTA</v>
          </cell>
          <cell r="I4183" t="str">
            <v>LX BAC 118ML MTL MAG           SP</v>
          </cell>
          <cell r="J4183">
            <v>0</v>
          </cell>
          <cell r="K4183">
            <v>4.58</v>
          </cell>
          <cell r="L4183">
            <v>0</v>
          </cell>
          <cell r="M4183" t="str">
            <v>Création 2025</v>
          </cell>
          <cell r="N4183"/>
          <cell r="O4183" t="str">
            <v>LIQUITEX</v>
          </cell>
          <cell r="P4183" t="str">
            <v>TO BE DEFINED BY CENTRAL DEPT</v>
          </cell>
          <cell r="Q4183" t="str">
            <v>LX ACRYLIC</v>
          </cell>
          <cell r="R4183" t="str">
            <v>BASICS ACRYLIC</v>
          </cell>
          <cell r="S4183" t="str">
            <v>118ML TUBE</v>
          </cell>
          <cell r="T4183" t="str">
            <v>Série 2</v>
          </cell>
          <cell r="U4183" t="str">
            <v>AD RP</v>
          </cell>
          <cell r="V4183" t="str">
            <v>10102100015258</v>
          </cell>
          <cell r="W4183" t="str">
            <v>32139000</v>
          </cell>
          <cell r="X4183" t="str">
            <v>FRANCE</v>
          </cell>
          <cell r="Y4183">
            <v>3</v>
          </cell>
        </row>
        <row r="4184">
          <cell r="A4184" t="str">
            <v>887452064497</v>
          </cell>
          <cell r="B4184" t="str">
            <v>1046344</v>
          </cell>
          <cell r="C4184" t="str">
            <v>LQX BASICS ACRYLIC COLOUR 118ML ORANGE BRULE METALLIQUE</v>
          </cell>
          <cell r="D4184">
            <v>96</v>
          </cell>
          <cell r="E4184"/>
          <cell r="F4184"/>
          <cell r="G4184" t="str">
            <v>LX BAC 118ML ORANGE BRULE MTL</v>
          </cell>
          <cell r="H4184" t="str">
            <v>LQX BASICS ACRYLIC COLOUR 118ML METALLIC BURNT ORANGE</v>
          </cell>
          <cell r="I4184" t="str">
            <v>LX BAC 118ML MTL BRT ORA       SP</v>
          </cell>
          <cell r="J4184">
            <v>0</v>
          </cell>
          <cell r="K4184">
            <v>4.58</v>
          </cell>
          <cell r="L4184">
            <v>0</v>
          </cell>
          <cell r="M4184" t="str">
            <v>Création 2025</v>
          </cell>
          <cell r="N4184"/>
          <cell r="O4184" t="str">
            <v>LIQUITEX</v>
          </cell>
          <cell r="P4184" t="str">
            <v>TO BE DEFINED BY CENTRAL DEPT</v>
          </cell>
          <cell r="Q4184" t="str">
            <v>LX ACRYLIC</v>
          </cell>
          <cell r="R4184" t="str">
            <v>BASICS ACRYLIC</v>
          </cell>
          <cell r="S4184" t="str">
            <v>118ML TUBE</v>
          </cell>
          <cell r="T4184" t="str">
            <v>Série 2</v>
          </cell>
          <cell r="U4184" t="str">
            <v>AD RP</v>
          </cell>
          <cell r="V4184" t="str">
            <v>10102100015258</v>
          </cell>
          <cell r="W4184" t="str">
            <v>32139000</v>
          </cell>
          <cell r="X4184" t="str">
            <v>FRANCE</v>
          </cell>
          <cell r="Y4184">
            <v>3</v>
          </cell>
        </row>
        <row r="4185">
          <cell r="A4185" t="str">
            <v>887452064527</v>
          </cell>
          <cell r="B4185" t="str">
            <v>1046340</v>
          </cell>
          <cell r="C4185" t="str">
            <v>LQX BASICS ACRYLIC COLOUR 118ML POURPRE METALLIQUE</v>
          </cell>
          <cell r="D4185">
            <v>96</v>
          </cell>
          <cell r="E4185"/>
          <cell r="F4185"/>
          <cell r="G4185" t="str">
            <v>LX BAC 118ML POURPRE MTL</v>
          </cell>
          <cell r="H4185" t="str">
            <v>LQX BASICS ACRYLIC COLOUR 118ML METALLIC PURPLE</v>
          </cell>
          <cell r="I4185" t="str">
            <v>LX BAC 118ML MTL PUR           SP</v>
          </cell>
          <cell r="J4185">
            <v>0</v>
          </cell>
          <cell r="K4185">
            <v>4.58</v>
          </cell>
          <cell r="L4185">
            <v>0</v>
          </cell>
          <cell r="M4185" t="str">
            <v>Création 2025</v>
          </cell>
          <cell r="N4185"/>
          <cell r="O4185" t="str">
            <v>LIQUITEX</v>
          </cell>
          <cell r="P4185" t="str">
            <v>TO BE DEFINED BY CENTRAL DEPT</v>
          </cell>
          <cell r="Q4185" t="str">
            <v>LX ACRYLIC</v>
          </cell>
          <cell r="R4185" t="str">
            <v>BASICS ACRYLIC</v>
          </cell>
          <cell r="S4185" t="str">
            <v>118ML TUBE</v>
          </cell>
          <cell r="T4185" t="str">
            <v>Série 2</v>
          </cell>
          <cell r="U4185" t="str">
            <v>AD RP</v>
          </cell>
          <cell r="V4185" t="str">
            <v>10102100015258</v>
          </cell>
          <cell r="W4185" t="str">
            <v>32139000</v>
          </cell>
          <cell r="X4185" t="str">
            <v>FRANCE</v>
          </cell>
          <cell r="Y4185">
            <v>3</v>
          </cell>
        </row>
        <row r="4186">
          <cell r="A4186" t="str">
            <v>887452064503</v>
          </cell>
          <cell r="B4186" t="str">
            <v>1046345</v>
          </cell>
          <cell r="C4186" t="str">
            <v>LQX BASICS ACRYLIC COLOUR 118ML ROUGE METALLIQUE</v>
          </cell>
          <cell r="D4186">
            <v>96</v>
          </cell>
          <cell r="E4186"/>
          <cell r="F4186"/>
          <cell r="G4186" t="str">
            <v>LX BAC 118ML ROUGE MTL</v>
          </cell>
          <cell r="H4186" t="str">
            <v>LQX BASICS ACRYLIC COLOUR 118ML METALLIC RED</v>
          </cell>
          <cell r="I4186" t="str">
            <v>LX BAC 118ML MTL RED           SP</v>
          </cell>
          <cell r="J4186">
            <v>0</v>
          </cell>
          <cell r="K4186">
            <v>4.58</v>
          </cell>
          <cell r="L4186">
            <v>0</v>
          </cell>
          <cell r="M4186" t="str">
            <v>Création 2025</v>
          </cell>
          <cell r="N4186"/>
          <cell r="O4186" t="str">
            <v>LIQUITEX</v>
          </cell>
          <cell r="P4186" t="str">
            <v>TO BE DEFINED BY CENTRAL DEPT</v>
          </cell>
          <cell r="Q4186" t="str">
            <v>LX ACRYLIC</v>
          </cell>
          <cell r="R4186" t="str">
            <v>BASICS ACRYLIC</v>
          </cell>
          <cell r="S4186" t="str">
            <v>118ML TUBE</v>
          </cell>
          <cell r="T4186" t="str">
            <v>Série 2</v>
          </cell>
          <cell r="U4186" t="str">
            <v>AD RP</v>
          </cell>
          <cell r="V4186" t="str">
            <v>10102100015258</v>
          </cell>
          <cell r="W4186" t="str">
            <v>32139000</v>
          </cell>
          <cell r="X4186" t="str">
            <v>FRANCE</v>
          </cell>
          <cell r="Y4186">
            <v>3</v>
          </cell>
        </row>
        <row r="4187">
          <cell r="A4187" t="str">
            <v>887452064541</v>
          </cell>
          <cell r="B4187" t="str">
            <v>1046339</v>
          </cell>
          <cell r="C4187" t="str">
            <v>LQX BASICS ACRYLIC COLOUR 118ML VERT D'EAU METALLIQUE</v>
          </cell>
          <cell r="D4187">
            <v>96</v>
          </cell>
          <cell r="E4187"/>
          <cell r="F4187"/>
          <cell r="G4187" t="str">
            <v>LX BAC 118ML VERT EAU MTL</v>
          </cell>
          <cell r="H4187" t="str">
            <v>LQX BASICS ACRYLIC COLOUR 118ML METALLIC AQUA GREEN</v>
          </cell>
          <cell r="I4187" t="str">
            <v>LX BAC 118ML MTL AQU GRE       SP</v>
          </cell>
          <cell r="J4187">
            <v>0</v>
          </cell>
          <cell r="K4187">
            <v>4.58</v>
          </cell>
          <cell r="L4187">
            <v>0</v>
          </cell>
          <cell r="M4187" t="str">
            <v>Création 2025</v>
          </cell>
          <cell r="N4187"/>
          <cell r="O4187" t="str">
            <v>LIQUITEX</v>
          </cell>
          <cell r="P4187" t="str">
            <v>TO BE DEFINED BY CENTRAL DEPT</v>
          </cell>
          <cell r="Q4187" t="str">
            <v>LX ACRYLIC</v>
          </cell>
          <cell r="R4187" t="str">
            <v>BASICS ACRYLIC</v>
          </cell>
          <cell r="S4187" t="str">
            <v>118ML TUBE</v>
          </cell>
          <cell r="T4187" t="str">
            <v>Série 2</v>
          </cell>
          <cell r="U4187" t="str">
            <v>AD RP</v>
          </cell>
          <cell r="V4187" t="str">
            <v>10102100015258</v>
          </cell>
          <cell r="W4187" t="str">
            <v>32139000</v>
          </cell>
          <cell r="X4187" t="str">
            <v>FRANCE</v>
          </cell>
          <cell r="Y4187">
            <v>3</v>
          </cell>
        </row>
        <row r="4188">
          <cell r="A4188" t="str">
            <v>887452064558</v>
          </cell>
          <cell r="B4188" t="str">
            <v>1046346</v>
          </cell>
          <cell r="C4188" t="str">
            <v>LQX BASICS ACRYLIC COLOUR 118ML VERT METALLIQUE</v>
          </cell>
          <cell r="D4188">
            <v>96</v>
          </cell>
          <cell r="E4188"/>
          <cell r="F4188"/>
          <cell r="G4188" t="str">
            <v>LX BAC 118ML VERT MTL</v>
          </cell>
          <cell r="H4188" t="str">
            <v>LQX BASICS ACRYLIC COLOUR 118ML METALLIC GREEN</v>
          </cell>
          <cell r="I4188" t="str">
            <v>LX BAC 118ML MTL GRE           SP</v>
          </cell>
          <cell r="J4188">
            <v>0</v>
          </cell>
          <cell r="K4188">
            <v>4.58</v>
          </cell>
          <cell r="L4188">
            <v>0</v>
          </cell>
          <cell r="M4188" t="str">
            <v>Création 2025</v>
          </cell>
          <cell r="N4188"/>
          <cell r="O4188" t="str">
            <v>LIQUITEX</v>
          </cell>
          <cell r="P4188" t="str">
            <v>TO BE DEFINED BY CENTRAL DEPT</v>
          </cell>
          <cell r="Q4188" t="str">
            <v>LX ACRYLIC</v>
          </cell>
          <cell r="R4188" t="str">
            <v>BASICS ACRYLIC</v>
          </cell>
          <cell r="S4188" t="str">
            <v>118ML TUBE</v>
          </cell>
          <cell r="T4188" t="str">
            <v>Série 2</v>
          </cell>
          <cell r="U4188" t="str">
            <v>AD RP</v>
          </cell>
          <cell r="V4188" t="str">
            <v>10102100015258</v>
          </cell>
          <cell r="W4188" t="str">
            <v>32139000</v>
          </cell>
          <cell r="X4188" t="str">
            <v>FRANCE</v>
          </cell>
          <cell r="Y4188">
            <v>3</v>
          </cell>
        </row>
        <row r="4189">
          <cell r="A4189" t="str">
            <v>887452064619</v>
          </cell>
          <cell r="B4189" t="str">
            <v>1058341</v>
          </cell>
          <cell r="C4189" t="str">
            <v>LQX BASICS ACRYLIC COLOUR 22ML BLEU METALLIQUE</v>
          </cell>
          <cell r="D4189">
            <v>96</v>
          </cell>
          <cell r="E4189"/>
          <cell r="F4189"/>
          <cell r="G4189" t="str">
            <v>LX BAC 22ML BLEU MTL</v>
          </cell>
          <cell r="H4189" t="str">
            <v>LQX BASICS ACRYLIC COLOUR 22ML METALLIC BLUE</v>
          </cell>
          <cell r="I4189" t="str">
            <v>LX BAC 22ML MTL BL             SP</v>
          </cell>
          <cell r="J4189">
            <v>0</v>
          </cell>
          <cell r="K4189">
            <v>1.49</v>
          </cell>
          <cell r="L4189">
            <v>0</v>
          </cell>
          <cell r="M4189" t="str">
            <v>Création 2025</v>
          </cell>
          <cell r="N4189"/>
          <cell r="O4189" t="str">
            <v>LIQUITEX</v>
          </cell>
          <cell r="P4189" t="str">
            <v>TO BE DEFINED BY CENTRAL DEPT</v>
          </cell>
          <cell r="Q4189" t="str">
            <v>LX ACRYLIC</v>
          </cell>
          <cell r="R4189" t="str">
            <v>BASICS ACRYLIC</v>
          </cell>
          <cell r="S4189" t="str">
            <v>22ML TUBE</v>
          </cell>
          <cell r="T4189" t="str">
            <v>Série 2</v>
          </cell>
          <cell r="U4189" t="str">
            <v>AD RP</v>
          </cell>
          <cell r="V4189" t="str">
            <v>10102100015231</v>
          </cell>
          <cell r="W4189" t="str">
            <v>32139000</v>
          </cell>
          <cell r="X4189" t="str">
            <v>FRANCE</v>
          </cell>
          <cell r="Y4189">
            <v>6</v>
          </cell>
        </row>
        <row r="4190">
          <cell r="A4190" t="str">
            <v>887452064565</v>
          </cell>
          <cell r="B4190" t="str">
            <v>1058343</v>
          </cell>
          <cell r="C4190" t="str">
            <v>LQX BASICS ACRYLIC COLOUR 22ML JAUNE D'OR METALLIQUE</v>
          </cell>
          <cell r="D4190">
            <v>96</v>
          </cell>
          <cell r="E4190"/>
          <cell r="F4190"/>
          <cell r="G4190" t="str">
            <v>LX BAC 22ML JAUNE D'OR MTL</v>
          </cell>
          <cell r="H4190" t="str">
            <v>LQX BASICS ACRYLIC COLOUR 22ML METALLIC YELLOW GOLD</v>
          </cell>
          <cell r="I4190" t="str">
            <v>LX BAC 22ML MTL YEL GLD        SP</v>
          </cell>
          <cell r="J4190">
            <v>0</v>
          </cell>
          <cell r="K4190">
            <v>1.49</v>
          </cell>
          <cell r="L4190">
            <v>0</v>
          </cell>
          <cell r="M4190" t="str">
            <v>Création 2025</v>
          </cell>
          <cell r="N4190"/>
          <cell r="O4190" t="str">
            <v>LIQUITEX</v>
          </cell>
          <cell r="P4190" t="str">
            <v>TO BE DEFINED BY CENTRAL DEPT</v>
          </cell>
          <cell r="Q4190" t="str">
            <v>LX ACRYLIC</v>
          </cell>
          <cell r="R4190" t="str">
            <v>BASICS ACRYLIC</v>
          </cell>
          <cell r="S4190" t="str">
            <v>22ML TUBE</v>
          </cell>
          <cell r="T4190" t="str">
            <v>Série 2</v>
          </cell>
          <cell r="U4190" t="str">
            <v>AD RP</v>
          </cell>
          <cell r="V4190" t="str">
            <v>10102100015231</v>
          </cell>
          <cell r="W4190" t="str">
            <v>32139000</v>
          </cell>
          <cell r="X4190" t="str">
            <v>FRANCE</v>
          </cell>
          <cell r="Y4190">
            <v>6</v>
          </cell>
        </row>
        <row r="4191">
          <cell r="A4191" t="str">
            <v>887452064596</v>
          </cell>
          <cell r="B4191" t="str">
            <v>1058342</v>
          </cell>
          <cell r="C4191" t="str">
            <v>LQX BASICS ACRYLIC COLOUR 22ML MAGENTA METALLIQUE</v>
          </cell>
          <cell r="D4191">
            <v>96</v>
          </cell>
          <cell r="E4191"/>
          <cell r="F4191"/>
          <cell r="G4191" t="str">
            <v>LX BAC 22ML MAGENTA MTL</v>
          </cell>
          <cell r="H4191" t="str">
            <v>LQX BASICS ACRYLIC COLOUR 22ML METALLIC MAGENTA</v>
          </cell>
          <cell r="I4191" t="str">
            <v>LX BAC 22ML MTL MAG            SP</v>
          </cell>
          <cell r="J4191">
            <v>0</v>
          </cell>
          <cell r="K4191">
            <v>1.49</v>
          </cell>
          <cell r="L4191">
            <v>0</v>
          </cell>
          <cell r="M4191" t="str">
            <v>Création 2025</v>
          </cell>
          <cell r="N4191"/>
          <cell r="O4191" t="str">
            <v>LIQUITEX</v>
          </cell>
          <cell r="P4191" t="str">
            <v>TO BE DEFINED BY CENTRAL DEPT</v>
          </cell>
          <cell r="Q4191" t="str">
            <v>LX ACRYLIC</v>
          </cell>
          <cell r="R4191" t="str">
            <v>BASICS ACRYLIC</v>
          </cell>
          <cell r="S4191" t="str">
            <v>22ML TUBE</v>
          </cell>
          <cell r="T4191" t="str">
            <v>Série 2</v>
          </cell>
          <cell r="U4191" t="str">
            <v>AD RP</v>
          </cell>
          <cell r="V4191" t="str">
            <v>10102100015231</v>
          </cell>
          <cell r="W4191" t="str">
            <v>32139000</v>
          </cell>
          <cell r="X4191" t="str">
            <v>FRANCE</v>
          </cell>
          <cell r="Y4191">
            <v>6</v>
          </cell>
        </row>
        <row r="4192">
          <cell r="A4192" t="str">
            <v>887452064572</v>
          </cell>
          <cell r="B4192" t="str">
            <v>1058344</v>
          </cell>
          <cell r="C4192" t="str">
            <v>LQX BASICS ACRYLIC COLOUR 22ML ORANGE BRULE METALLIQUE</v>
          </cell>
          <cell r="D4192">
            <v>96</v>
          </cell>
          <cell r="E4192"/>
          <cell r="F4192"/>
          <cell r="G4192" t="str">
            <v>LX BAC 22ML ORANGE BRULE MTL</v>
          </cell>
          <cell r="H4192" t="str">
            <v>LQX BASICS ACRYLIC COLOUR 22ML METALLIC BURNT ORANGE</v>
          </cell>
          <cell r="I4192" t="str">
            <v>LX BAC 22ML MTL BRT ORA        SP</v>
          </cell>
          <cell r="J4192">
            <v>0</v>
          </cell>
          <cell r="K4192">
            <v>1.49</v>
          </cell>
          <cell r="L4192">
            <v>0</v>
          </cell>
          <cell r="M4192" t="str">
            <v>Création 2025</v>
          </cell>
          <cell r="N4192"/>
          <cell r="O4192" t="str">
            <v>LIQUITEX</v>
          </cell>
          <cell r="P4192" t="str">
            <v>TO BE DEFINED BY CENTRAL DEPT</v>
          </cell>
          <cell r="Q4192" t="str">
            <v>LX ACRYLIC</v>
          </cell>
          <cell r="R4192" t="str">
            <v>BASICS ACRYLIC</v>
          </cell>
          <cell r="S4192" t="str">
            <v>22ML TUBE</v>
          </cell>
          <cell r="T4192" t="str">
            <v>Série 2</v>
          </cell>
          <cell r="U4192" t="str">
            <v>AD RP</v>
          </cell>
          <cell r="V4192" t="str">
            <v>10102100015231</v>
          </cell>
          <cell r="W4192" t="str">
            <v>32139000</v>
          </cell>
          <cell r="X4192" t="str">
            <v>FRANCE</v>
          </cell>
          <cell r="Y4192">
            <v>6</v>
          </cell>
        </row>
        <row r="4193">
          <cell r="A4193" t="str">
            <v>887452064602</v>
          </cell>
          <cell r="B4193" t="str">
            <v>1058340</v>
          </cell>
          <cell r="C4193" t="str">
            <v>LQX BASICS ACRYLIC COLOUR 22ML POURPRE METALLIQUE</v>
          </cell>
          <cell r="D4193">
            <v>96</v>
          </cell>
          <cell r="E4193"/>
          <cell r="F4193"/>
          <cell r="G4193" t="str">
            <v>LX BAC 22ML POURPRE MTL</v>
          </cell>
          <cell r="H4193" t="str">
            <v>LQX BASICS ACRYLIC COLOUR 22ML METALLIC PURPLE</v>
          </cell>
          <cell r="I4193" t="str">
            <v>LX BAC 22ML MTL PUR            SP</v>
          </cell>
          <cell r="J4193">
            <v>0</v>
          </cell>
          <cell r="K4193">
            <v>1.49</v>
          </cell>
          <cell r="L4193">
            <v>0</v>
          </cell>
          <cell r="M4193" t="str">
            <v>Création 2025</v>
          </cell>
          <cell r="N4193"/>
          <cell r="O4193" t="str">
            <v>LIQUITEX</v>
          </cell>
          <cell r="P4193" t="str">
            <v>TO BE DEFINED BY CENTRAL DEPT</v>
          </cell>
          <cell r="Q4193" t="str">
            <v>LX ACRYLIC</v>
          </cell>
          <cell r="R4193" t="str">
            <v>BASICS ACRYLIC</v>
          </cell>
          <cell r="S4193" t="str">
            <v>22ML TUBE</v>
          </cell>
          <cell r="T4193" t="str">
            <v>Série 2</v>
          </cell>
          <cell r="U4193" t="str">
            <v>AD RP</v>
          </cell>
          <cell r="V4193" t="str">
            <v>10102100015231</v>
          </cell>
          <cell r="W4193" t="str">
            <v>32139000</v>
          </cell>
          <cell r="X4193" t="str">
            <v>FRANCE</v>
          </cell>
          <cell r="Y4193">
            <v>6</v>
          </cell>
        </row>
        <row r="4194">
          <cell r="A4194" t="str">
            <v>887452064589</v>
          </cell>
          <cell r="B4194" t="str">
            <v>1058345</v>
          </cell>
          <cell r="C4194" t="str">
            <v>LQX BASICS ACRYLIC COLOUR 22ML ROUGE METALLIQUE</v>
          </cell>
          <cell r="D4194">
            <v>96</v>
          </cell>
          <cell r="E4194"/>
          <cell r="F4194"/>
          <cell r="G4194" t="str">
            <v>LX BAC 22ML ROUGE MTL</v>
          </cell>
          <cell r="H4194" t="str">
            <v>LQX BASICS ACRYLIC COLOUR 22ML METALLIC RED</v>
          </cell>
          <cell r="I4194" t="str">
            <v>LX BAC 22ML MTL RED            SP</v>
          </cell>
          <cell r="J4194">
            <v>0</v>
          </cell>
          <cell r="K4194">
            <v>1.49</v>
          </cell>
          <cell r="L4194">
            <v>0</v>
          </cell>
          <cell r="M4194" t="str">
            <v>Création 2025</v>
          </cell>
          <cell r="N4194"/>
          <cell r="O4194" t="str">
            <v>LIQUITEX</v>
          </cell>
          <cell r="P4194" t="str">
            <v>TO BE DEFINED BY CENTRAL DEPT</v>
          </cell>
          <cell r="Q4194" t="str">
            <v>LX ACRYLIC</v>
          </cell>
          <cell r="R4194" t="str">
            <v>BASICS ACRYLIC</v>
          </cell>
          <cell r="S4194" t="str">
            <v>22ML TUBE</v>
          </cell>
          <cell r="T4194" t="str">
            <v>Série 2</v>
          </cell>
          <cell r="U4194" t="str">
            <v>AD RP</v>
          </cell>
          <cell r="V4194" t="str">
            <v>10102100015231</v>
          </cell>
          <cell r="W4194" t="str">
            <v>32139000</v>
          </cell>
          <cell r="X4194" t="str">
            <v>FRANCE</v>
          </cell>
          <cell r="Y4194">
            <v>6</v>
          </cell>
        </row>
        <row r="4195">
          <cell r="A4195" t="str">
            <v>887452064626</v>
          </cell>
          <cell r="B4195" t="str">
            <v>1058339</v>
          </cell>
          <cell r="C4195" t="str">
            <v>LQX BASICS ACRYLIC COLOUR 22ML VERT D'EAU METALLIQUE</v>
          </cell>
          <cell r="D4195">
            <v>96</v>
          </cell>
          <cell r="E4195"/>
          <cell r="F4195"/>
          <cell r="G4195" t="str">
            <v>LX BAC 22ML VERT EAU MTL</v>
          </cell>
          <cell r="H4195" t="str">
            <v>LQX BASICS ACRYLIC COLOUR 22ML METALLIC AQUA GREEN</v>
          </cell>
          <cell r="I4195" t="str">
            <v>LX BAC 22ML MTL AQU GRE        SP</v>
          </cell>
          <cell r="J4195">
            <v>0</v>
          </cell>
          <cell r="K4195">
            <v>1.49</v>
          </cell>
          <cell r="L4195">
            <v>0</v>
          </cell>
          <cell r="M4195" t="str">
            <v>Création 2025</v>
          </cell>
          <cell r="N4195"/>
          <cell r="O4195" t="str">
            <v>LIQUITEX</v>
          </cell>
          <cell r="P4195" t="str">
            <v>TO BE DEFINED BY CENTRAL DEPT</v>
          </cell>
          <cell r="Q4195" t="str">
            <v>LX ACRYLIC</v>
          </cell>
          <cell r="R4195" t="str">
            <v>BASICS ACRYLIC</v>
          </cell>
          <cell r="S4195" t="str">
            <v>22ML TUBE</v>
          </cell>
          <cell r="T4195" t="str">
            <v>Série 2</v>
          </cell>
          <cell r="U4195" t="str">
            <v>AD RP</v>
          </cell>
          <cell r="V4195" t="str">
            <v>10102100015231</v>
          </cell>
          <cell r="W4195" t="str">
            <v>32139000</v>
          </cell>
          <cell r="X4195" t="str">
            <v>FRANCE</v>
          </cell>
          <cell r="Y4195">
            <v>6</v>
          </cell>
        </row>
        <row r="4196">
          <cell r="A4196" t="str">
            <v>887452064633</v>
          </cell>
          <cell r="B4196" t="str">
            <v>1058346</v>
          </cell>
          <cell r="C4196" t="str">
            <v>LQX BASICS ACRYLIC COLOUR 22ML VERT METALLIQUE</v>
          </cell>
          <cell r="D4196">
            <v>96</v>
          </cell>
          <cell r="E4196"/>
          <cell r="F4196"/>
          <cell r="G4196" t="str">
            <v>LX BAC 22ML VERT MTL</v>
          </cell>
          <cell r="H4196" t="str">
            <v>LQX BASICS ACRYLIC COLOUR 22ML METALLIC GREEN</v>
          </cell>
          <cell r="I4196" t="str">
            <v>LX BAC 22ML MTL GRE            SP</v>
          </cell>
          <cell r="J4196">
            <v>0</v>
          </cell>
          <cell r="K4196">
            <v>1.49</v>
          </cell>
          <cell r="L4196">
            <v>0</v>
          </cell>
          <cell r="M4196" t="str">
            <v>Création 2025</v>
          </cell>
          <cell r="N4196"/>
          <cell r="O4196" t="str">
            <v>LIQUITEX</v>
          </cell>
          <cell r="P4196" t="str">
            <v>TO BE DEFINED BY CENTRAL DEPT</v>
          </cell>
          <cell r="Q4196" t="str">
            <v>LX ACRYLIC</v>
          </cell>
          <cell r="R4196" t="str">
            <v>BASICS ACRYLIC</v>
          </cell>
          <cell r="S4196" t="str">
            <v>22ML TUBE</v>
          </cell>
          <cell r="T4196" t="str">
            <v>Série 2</v>
          </cell>
          <cell r="U4196" t="str">
            <v>AD RP</v>
          </cell>
          <cell r="V4196" t="str">
            <v>10102100015231</v>
          </cell>
          <cell r="W4196" t="str">
            <v>32139000</v>
          </cell>
          <cell r="X4196" t="str">
            <v>FRANCE</v>
          </cell>
          <cell r="Y4196">
            <v>6</v>
          </cell>
        </row>
        <row r="4197">
          <cell r="A4197" t="str">
            <v>887452061878</v>
          </cell>
          <cell r="B4197" t="str">
            <v>3699470</v>
          </cell>
          <cell r="C4197" t="str">
            <v>LQX BASICS ACRYLIC COLOUR SET 6X118ML FLUORESCENT ROW</v>
          </cell>
          <cell r="D4197">
            <v>97</v>
          </cell>
          <cell r="E4197"/>
          <cell r="F4197"/>
          <cell r="G4197" t="str">
            <v>LX BAC SET 6X118ML FLUO ROW</v>
          </cell>
          <cell r="H4197" t="str">
            <v>LQX BASICS ACRYLIC COLOUR SET 6X118ML FLUORESCENT</v>
          </cell>
          <cell r="I4197" t="str">
            <v>LX BAC SET 6X118ML FLUO ROW    SP</v>
          </cell>
          <cell r="J4197">
            <v>25.59</v>
          </cell>
          <cell r="K4197">
            <v>26.1</v>
          </cell>
          <cell r="L4197">
            <v>1.9929660023446719E-2</v>
          </cell>
          <cell r="M4197" t="str">
            <v>Création 2024</v>
          </cell>
          <cell r="N4197"/>
          <cell r="O4197" t="str">
            <v>LIQUITEX</v>
          </cell>
          <cell r="P4197" t="str">
            <v>FINE ARTS</v>
          </cell>
          <cell r="Q4197" t="str">
            <v>LX ACRYLIC</v>
          </cell>
          <cell r="R4197" t="str">
            <v>BASICS ACRYLIC</v>
          </cell>
          <cell r="S4197" t="str">
            <v>SET</v>
          </cell>
          <cell r="T4197" t="str">
            <v>No serie</v>
          </cell>
          <cell r="U4197" t="str">
            <v>NU</v>
          </cell>
          <cell r="V4197" t="str">
            <v>10102100015831</v>
          </cell>
          <cell r="W4197" t="str">
            <v>32139000</v>
          </cell>
          <cell r="X4197" t="str">
            <v>FRANCE</v>
          </cell>
          <cell r="Y4197">
            <v>1</v>
          </cell>
        </row>
        <row r="4198">
          <cell r="A4198" t="str">
            <v>887452061892</v>
          </cell>
          <cell r="B4198" t="str">
            <v>3699472</v>
          </cell>
          <cell r="C4198" t="str">
            <v>LQX BASICS ACRYLIC COLOUR SET 6X118ML METALLIC IRI ROW</v>
          </cell>
          <cell r="D4198">
            <v>97</v>
          </cell>
          <cell r="E4198"/>
          <cell r="F4198"/>
          <cell r="G4198" t="str">
            <v>LX BAC SET 6X118ML MTL IRI ROW</v>
          </cell>
          <cell r="H4198" t="str">
            <v>LQX BASICS ACRYLIC COLOUR SET 6X118ML METALLIC IRI</v>
          </cell>
          <cell r="I4198" t="str">
            <v>LX BAC SET 6X118ML MTL IRI ROW SP</v>
          </cell>
          <cell r="J4198">
            <v>25.59</v>
          </cell>
          <cell r="K4198">
            <v>26.1</v>
          </cell>
          <cell r="L4198">
            <v>1.9929660023446719E-2</v>
          </cell>
          <cell r="M4198" t="str">
            <v>Création 2024</v>
          </cell>
          <cell r="N4198"/>
          <cell r="O4198" t="str">
            <v>LIQUITEX</v>
          </cell>
          <cell r="P4198" t="str">
            <v>FINE ARTS</v>
          </cell>
          <cell r="Q4198" t="str">
            <v>LX ACRYLIC</v>
          </cell>
          <cell r="R4198" t="str">
            <v>BASICS ACRYLIC</v>
          </cell>
          <cell r="S4198" t="str">
            <v>SET</v>
          </cell>
          <cell r="T4198" t="str">
            <v>No serie</v>
          </cell>
          <cell r="U4198" t="str">
            <v>NU</v>
          </cell>
          <cell r="V4198" t="str">
            <v>10102100015831</v>
          </cell>
          <cell r="W4198" t="str">
            <v>32139000</v>
          </cell>
          <cell r="X4198" t="str">
            <v>FRANCE</v>
          </cell>
          <cell r="Y4198">
            <v>1</v>
          </cell>
        </row>
        <row r="4199">
          <cell r="A4199" t="str">
            <v>887452064640</v>
          </cell>
          <cell r="B4199" t="str">
            <v>3699479</v>
          </cell>
          <cell r="C4199" t="str">
            <v>LQX BASICS ACRYLIC COLOUR 6X22ML SET METALLIC</v>
          </cell>
          <cell r="D4199">
            <v>97</v>
          </cell>
          <cell r="E4199"/>
          <cell r="F4199"/>
          <cell r="G4199" t="str">
            <v>LX BAC 6X22ML SET METAL</v>
          </cell>
          <cell r="H4199" t="str">
            <v>LQX BASICS ACRYLIC COLOUR 6X22ML SET</v>
          </cell>
          <cell r="I4199" t="str">
            <v>LX BAC 6X22ML SET              SP</v>
          </cell>
          <cell r="J4199">
            <v>0</v>
          </cell>
          <cell r="K4199">
            <v>8.26</v>
          </cell>
          <cell r="L4199">
            <v>0</v>
          </cell>
          <cell r="M4199" t="str">
            <v>Création 2025</v>
          </cell>
          <cell r="N4199"/>
          <cell r="O4199" t="str">
            <v>LIQUITEX</v>
          </cell>
          <cell r="P4199" t="str">
            <v>TO BE DEFINED BY CENTRAL DEPT</v>
          </cell>
          <cell r="Q4199" t="str">
            <v>LX ACRYLIC</v>
          </cell>
          <cell r="R4199" t="str">
            <v>BASICS ACRYLIC</v>
          </cell>
          <cell r="S4199" t="str">
            <v>SET</v>
          </cell>
          <cell r="T4199" t="str">
            <v>TO BE DEFINED</v>
          </cell>
          <cell r="U4199" t="str">
            <v>AD RP</v>
          </cell>
          <cell r="V4199" t="str">
            <v>10102100015831</v>
          </cell>
          <cell r="W4199" t="str">
            <v>32139000</v>
          </cell>
          <cell r="X4199" t="str">
            <v>FRANCE</v>
          </cell>
          <cell r="Y4199">
            <v>1</v>
          </cell>
        </row>
        <row r="4200">
          <cell r="A4200" t="str">
            <v>887452064657</v>
          </cell>
          <cell r="B4200" t="str">
            <v>3699480</v>
          </cell>
          <cell r="C4200" t="str">
            <v>LQX BASICS ACRYLIC COLOUR 6X118ML SET METALLIC</v>
          </cell>
          <cell r="D4200">
            <v>97</v>
          </cell>
          <cell r="E4200"/>
          <cell r="F4200"/>
          <cell r="G4200" t="str">
            <v>LX BAC 6X118ML SET METAL</v>
          </cell>
          <cell r="H4200" t="str">
            <v>LQX BASICS ACRYLIC COLOUR 6X118ML SET</v>
          </cell>
          <cell r="I4200" t="str">
            <v>LX BAC 6X118ML SET             SP</v>
          </cell>
          <cell r="J4200">
            <v>0</v>
          </cell>
          <cell r="K4200">
            <v>26.1</v>
          </cell>
          <cell r="L4200">
            <v>0</v>
          </cell>
          <cell r="M4200" t="str">
            <v>Création 2025</v>
          </cell>
          <cell r="N4200"/>
          <cell r="O4200" t="str">
            <v>LIQUITEX</v>
          </cell>
          <cell r="P4200" t="str">
            <v>TO BE DEFINED BY CENTRAL DEPT</v>
          </cell>
          <cell r="Q4200" t="str">
            <v>LX ACRYLIC</v>
          </cell>
          <cell r="R4200" t="str">
            <v>BASICS ACRYLIC</v>
          </cell>
          <cell r="S4200" t="str">
            <v>SET</v>
          </cell>
          <cell r="T4200" t="str">
            <v>TO BE DEFINED</v>
          </cell>
          <cell r="U4200" t="str">
            <v>AD RP</v>
          </cell>
          <cell r="V4200" t="str">
            <v>10102100015831</v>
          </cell>
          <cell r="W4200" t="str">
            <v>32139000</v>
          </cell>
          <cell r="X4200" t="str">
            <v>FRANCE</v>
          </cell>
          <cell r="Y4200">
            <v>1</v>
          </cell>
        </row>
        <row r="4201">
          <cell r="A4201" t="str">
            <v>887452055457</v>
          </cell>
          <cell r="B4201" t="str">
            <v>8870393</v>
          </cell>
          <cell r="C4201" t="str">
            <v>LQX BASICS ACRYLIC FLUID 118ML ACRA MAGENTA ROW</v>
          </cell>
          <cell r="D4201">
            <v>98</v>
          </cell>
          <cell r="E4201"/>
          <cell r="F4201"/>
          <cell r="G4201" t="str">
            <v>LX BAF 118ML ACRA MAGENT ROW</v>
          </cell>
          <cell r="H4201" t="str">
            <v>LQX BASICS ACRYLIC FLUID 118ML QUINACRIDONE MAGENTA</v>
          </cell>
          <cell r="I4201" t="str">
            <v>LX BAF 118ML QUINA MAG ROW     SP</v>
          </cell>
          <cell r="J4201">
            <v>3.9</v>
          </cell>
          <cell r="K4201">
            <v>4.0599999999999996</v>
          </cell>
          <cell r="L4201">
            <v>4.1025641025640949E-2</v>
          </cell>
          <cell r="M4201" t="str">
            <v>Création 2023</v>
          </cell>
          <cell r="N4201"/>
          <cell r="O4201" t="str">
            <v>LIQUITEX</v>
          </cell>
          <cell r="P4201" t="str">
            <v>FINE ARTS</v>
          </cell>
          <cell r="Q4201" t="str">
            <v>LX ACRYLIC</v>
          </cell>
          <cell r="R4201" t="str">
            <v>BASICS ACRYLIC FLUID</v>
          </cell>
          <cell r="S4201" t="str">
            <v>118ML BOTTLE</v>
          </cell>
          <cell r="T4201" t="str">
            <v>Série 1</v>
          </cell>
          <cell r="U4201" t="str">
            <v>X0114</v>
          </cell>
          <cell r="V4201" t="str">
            <v>10102100069149</v>
          </cell>
          <cell r="W4201" t="str">
            <v>32139000</v>
          </cell>
          <cell r="X4201" t="str">
            <v>FRANCE</v>
          </cell>
          <cell r="Y4201">
            <v>1</v>
          </cell>
        </row>
        <row r="4202">
          <cell r="A4202" t="str">
            <v>887452055419</v>
          </cell>
          <cell r="B4202" t="str">
            <v>8870389</v>
          </cell>
          <cell r="C4202" t="str">
            <v>LQX BASICS ACRYLIC FLUID 118ML ALIZARINE CRAM PER I ROW</v>
          </cell>
          <cell r="D4202">
            <v>98</v>
          </cell>
          <cell r="E4202"/>
          <cell r="F4202"/>
          <cell r="G4202" t="str">
            <v>LX BAF 118ML ALI CRAM P I ROW</v>
          </cell>
          <cell r="H4202" t="str">
            <v>LQX BASICS ACRYLIC FLUID 118ML ALIZARIN CRIMSON PERM HUE</v>
          </cell>
          <cell r="I4202" t="str">
            <v>LX BAF 118ML ALZ CRIM PE H ROW SP</v>
          </cell>
          <cell r="J4202">
            <v>3.9</v>
          </cell>
          <cell r="K4202">
            <v>4.0599999999999996</v>
          </cell>
          <cell r="L4202">
            <v>4.1025641025640949E-2</v>
          </cell>
          <cell r="M4202" t="str">
            <v>Création 2023</v>
          </cell>
          <cell r="N4202"/>
          <cell r="O4202" t="str">
            <v>LIQUITEX</v>
          </cell>
          <cell r="P4202" t="str">
            <v>FINE ARTS</v>
          </cell>
          <cell r="Q4202" t="str">
            <v>LX ACRYLIC</v>
          </cell>
          <cell r="R4202" t="str">
            <v>BASICS ACRYLIC FLUID</v>
          </cell>
          <cell r="S4202" t="str">
            <v>118ML BOTTLE</v>
          </cell>
          <cell r="T4202" t="str">
            <v>Série 1</v>
          </cell>
          <cell r="U4202" t="str">
            <v>X0116</v>
          </cell>
          <cell r="V4202" t="str">
            <v>10102100069149</v>
          </cell>
          <cell r="W4202" t="str">
            <v>32139000</v>
          </cell>
          <cell r="X4202" t="str">
            <v>FRANCE</v>
          </cell>
          <cell r="Y4202">
            <v>1</v>
          </cell>
        </row>
        <row r="4203">
          <cell r="A4203" t="str">
            <v>887452055655</v>
          </cell>
          <cell r="B4203" t="str">
            <v>8870413</v>
          </cell>
          <cell r="C4203" t="str">
            <v>LQX BASICS ACRYLIC FLUID 118ML BLANC DE TITANE ROW</v>
          </cell>
          <cell r="D4203">
            <v>98</v>
          </cell>
          <cell r="E4203"/>
          <cell r="F4203"/>
          <cell r="G4203" t="str">
            <v>LX BAF 118ML BLC TI ROW</v>
          </cell>
          <cell r="H4203" t="str">
            <v>LQX BASICS ACRYLIC FLUID 118ML TITANIUM WHITE</v>
          </cell>
          <cell r="I4203" t="str">
            <v>LX BAF 118ML TITA WH ROW       SP</v>
          </cell>
          <cell r="J4203">
            <v>3.9</v>
          </cell>
          <cell r="K4203">
            <v>4.0599999999999996</v>
          </cell>
          <cell r="L4203">
            <v>4.1025641025640949E-2</v>
          </cell>
          <cell r="M4203" t="str">
            <v>Création 2023</v>
          </cell>
          <cell r="N4203"/>
          <cell r="O4203" t="str">
            <v>LIQUITEX</v>
          </cell>
          <cell r="P4203" t="str">
            <v>FINE ARTS</v>
          </cell>
          <cell r="Q4203" t="str">
            <v>LX ACRYLIC</v>
          </cell>
          <cell r="R4203" t="str">
            <v>BASICS ACRYLIC FLUID</v>
          </cell>
          <cell r="S4203" t="str">
            <v>118ML BOTTLE</v>
          </cell>
          <cell r="T4203" t="str">
            <v>Série 1</v>
          </cell>
          <cell r="U4203" t="str">
            <v>X0432</v>
          </cell>
          <cell r="V4203" t="str">
            <v>10102100069149</v>
          </cell>
          <cell r="W4203" t="str">
            <v>32139000</v>
          </cell>
          <cell r="X4203" t="str">
            <v>FRANCE</v>
          </cell>
          <cell r="Y4203">
            <v>1</v>
          </cell>
        </row>
        <row r="4204">
          <cell r="A4204" t="str">
            <v>887452055648</v>
          </cell>
          <cell r="B4204" t="str">
            <v>8870412</v>
          </cell>
          <cell r="C4204" t="str">
            <v>LQX BASICS ACRYLIC FLUID 118ML BLANC POUR MEL ROW</v>
          </cell>
          <cell r="D4204">
            <v>98</v>
          </cell>
          <cell r="E4204"/>
          <cell r="F4204"/>
          <cell r="G4204" t="str">
            <v>LX BAF 118ML BLC P MEL ROW</v>
          </cell>
          <cell r="H4204" t="str">
            <v>LQX BASICS ACRYLIC FLUID 118ML TRANSPARENT MIXING WHITE</v>
          </cell>
          <cell r="I4204" t="str">
            <v>LX BAF 118ML TRA MXIG WH ROW   SP</v>
          </cell>
          <cell r="J4204">
            <v>3.9</v>
          </cell>
          <cell r="K4204">
            <v>4.0599999999999996</v>
          </cell>
          <cell r="L4204">
            <v>4.1025641025640949E-2</v>
          </cell>
          <cell r="M4204" t="str">
            <v>Création 2023</v>
          </cell>
          <cell r="N4204"/>
          <cell r="O4204" t="str">
            <v>LIQUITEX</v>
          </cell>
          <cell r="P4204" t="str">
            <v>FINE ARTS</v>
          </cell>
          <cell r="Q4204" t="str">
            <v>LX ACRYLIC</v>
          </cell>
          <cell r="R4204" t="str">
            <v>BASICS ACRYLIC FLUID</v>
          </cell>
          <cell r="S4204" t="str">
            <v>118ML BOTTLE</v>
          </cell>
          <cell r="T4204" t="str">
            <v>Série 1</v>
          </cell>
          <cell r="U4204" t="str">
            <v>X0430</v>
          </cell>
          <cell r="V4204" t="str">
            <v>10102100069149</v>
          </cell>
          <cell r="W4204" t="str">
            <v>32139000</v>
          </cell>
          <cell r="X4204" t="str">
            <v>FRANCE</v>
          </cell>
          <cell r="Y4204">
            <v>1</v>
          </cell>
        </row>
        <row r="4205">
          <cell r="A4205" t="str">
            <v>887452055525</v>
          </cell>
          <cell r="B4205" t="str">
            <v>8870400</v>
          </cell>
          <cell r="C4205" t="str">
            <v>LQX BASICS ACRYLIC FLUID 118ML BLEU CERULEUM IMIT ROW</v>
          </cell>
          <cell r="D4205">
            <v>98</v>
          </cell>
          <cell r="E4205"/>
          <cell r="F4205"/>
          <cell r="G4205" t="str">
            <v>LX BAF 118ML BLE CERUL I ROW</v>
          </cell>
          <cell r="H4205" t="str">
            <v>LQX BASICS ACRYLIC FLUID 118ML CERULEAN BLUE HUE</v>
          </cell>
          <cell r="I4205" t="str">
            <v>LX BAF 118ML CERU BL H ROW     SP</v>
          </cell>
          <cell r="J4205">
            <v>3.9</v>
          </cell>
          <cell r="K4205">
            <v>4.0599999999999996</v>
          </cell>
          <cell r="L4205">
            <v>4.1025641025640949E-2</v>
          </cell>
          <cell r="M4205" t="str">
            <v>Création 2023</v>
          </cell>
          <cell r="N4205"/>
          <cell r="O4205" t="str">
            <v>LIQUITEX</v>
          </cell>
          <cell r="P4205" t="str">
            <v>FINE ARTS</v>
          </cell>
          <cell r="Q4205" t="str">
            <v>LX ACRYLIC</v>
          </cell>
          <cell r="R4205" t="str">
            <v>BASICS ACRYLIC FLUID</v>
          </cell>
          <cell r="S4205" t="str">
            <v>118ML BOTTLE</v>
          </cell>
          <cell r="T4205" t="str">
            <v>Série 1</v>
          </cell>
          <cell r="U4205" t="str">
            <v>X0470</v>
          </cell>
          <cell r="V4205" t="str">
            <v>10102100069149</v>
          </cell>
          <cell r="W4205" t="str">
            <v>32139000</v>
          </cell>
          <cell r="X4205" t="str">
            <v>FRANCE</v>
          </cell>
          <cell r="Y4205">
            <v>1</v>
          </cell>
        </row>
        <row r="4206">
          <cell r="A4206" t="str">
            <v>887452055532</v>
          </cell>
          <cell r="B4206" t="str">
            <v>8870401</v>
          </cell>
          <cell r="C4206" t="str">
            <v>LQX BASICS ACRYLIC FLUID 118ML BLEU CLAIR PERMANENT ROW</v>
          </cell>
          <cell r="D4206">
            <v>98</v>
          </cell>
          <cell r="E4206"/>
          <cell r="F4206"/>
          <cell r="G4206" t="str">
            <v>LX BAF 118ML BLE CL PERM ROW</v>
          </cell>
          <cell r="H4206" t="str">
            <v>LQX BASICS ACRYLIC FLUID 118ML LIGHT BLUE PERM</v>
          </cell>
          <cell r="I4206" t="str">
            <v>LX BAF 118ML LT BL PERM ROW    SP</v>
          </cell>
          <cell r="J4206">
            <v>3.9</v>
          </cell>
          <cell r="K4206">
            <v>4.0599999999999996</v>
          </cell>
          <cell r="L4206">
            <v>4.1025641025640949E-2</v>
          </cell>
          <cell r="M4206" t="str">
            <v>Création 2023</v>
          </cell>
          <cell r="N4206"/>
          <cell r="O4206" t="str">
            <v>LIQUITEX</v>
          </cell>
          <cell r="P4206" t="str">
            <v>FINE ARTS</v>
          </cell>
          <cell r="Q4206" t="str">
            <v>LX ACRYLIC</v>
          </cell>
          <cell r="R4206" t="str">
            <v>BASICS ACRYLIC FLUID</v>
          </cell>
          <cell r="S4206" t="str">
            <v>118ML BOTTLE</v>
          </cell>
          <cell r="T4206" t="str">
            <v>Série 1</v>
          </cell>
          <cell r="U4206" t="str">
            <v>X0770</v>
          </cell>
          <cell r="V4206" t="str">
            <v>10102100069149</v>
          </cell>
          <cell r="W4206" t="str">
            <v>32139000</v>
          </cell>
          <cell r="X4206" t="str">
            <v>FRANCE</v>
          </cell>
          <cell r="Y4206">
            <v>1</v>
          </cell>
        </row>
        <row r="4207">
          <cell r="A4207" t="str">
            <v>887452055495</v>
          </cell>
          <cell r="B4207" t="str">
            <v>8870397</v>
          </cell>
          <cell r="C4207" t="str">
            <v>LQX BASICS ACRYLIC FLUID 118ML BLEU OUTREMER FCE ROW</v>
          </cell>
          <cell r="D4207">
            <v>98</v>
          </cell>
          <cell r="E4207"/>
          <cell r="F4207"/>
          <cell r="G4207" t="str">
            <v>LX BAF 118ML BLE OUT FCE ROW</v>
          </cell>
          <cell r="H4207" t="str">
            <v>LQX BASICS ACRYLIC FLUID 118ML ULTRAMARINE BLUE</v>
          </cell>
          <cell r="I4207" t="str">
            <v>LX BAF 118ML ULTRA BL ROW      SP</v>
          </cell>
          <cell r="J4207">
            <v>3.9</v>
          </cell>
          <cell r="K4207">
            <v>4.0599999999999996</v>
          </cell>
          <cell r="L4207">
            <v>4.1025641025640949E-2</v>
          </cell>
          <cell r="M4207" t="str">
            <v>Création 2023</v>
          </cell>
          <cell r="N4207"/>
          <cell r="O4207" t="str">
            <v>LIQUITEX</v>
          </cell>
          <cell r="P4207" t="str">
            <v>FINE ARTS</v>
          </cell>
          <cell r="Q4207" t="str">
            <v>LX ACRYLIC</v>
          </cell>
          <cell r="R4207" t="str">
            <v>BASICS ACRYLIC FLUID</v>
          </cell>
          <cell r="S4207" t="str">
            <v>118ML BOTTLE</v>
          </cell>
          <cell r="T4207" t="str">
            <v>Série 1</v>
          </cell>
          <cell r="U4207" t="str">
            <v>X0380</v>
          </cell>
          <cell r="V4207" t="str">
            <v>10102100069149</v>
          </cell>
          <cell r="W4207" t="str">
            <v>32139000</v>
          </cell>
          <cell r="X4207" t="str">
            <v>FRANCE</v>
          </cell>
          <cell r="Y4207">
            <v>1</v>
          </cell>
        </row>
        <row r="4208">
          <cell r="A4208" t="str">
            <v>887452055501</v>
          </cell>
          <cell r="B4208" t="str">
            <v>8870398</v>
          </cell>
          <cell r="C4208" t="str">
            <v>LQX BASICS ACRYLIC FLUID 118ML BLEU PHTALOCYANINE ROW</v>
          </cell>
          <cell r="D4208">
            <v>98</v>
          </cell>
          <cell r="E4208"/>
          <cell r="F4208"/>
          <cell r="G4208" t="str">
            <v>LX BAF 118ML BLE PHT ROW</v>
          </cell>
          <cell r="H4208" t="str">
            <v>LQX BASICS ACRYLIC FLUID 118ML PHTHALOCYANINE BLUE</v>
          </cell>
          <cell r="I4208" t="str">
            <v>LX BAF 118ML PHTHALO BL ROW    SP</v>
          </cell>
          <cell r="J4208">
            <v>3.9</v>
          </cell>
          <cell r="K4208">
            <v>4.0599999999999996</v>
          </cell>
          <cell r="L4208">
            <v>4.1025641025640949E-2</v>
          </cell>
          <cell r="M4208" t="str">
            <v>Création 2023</v>
          </cell>
          <cell r="N4208"/>
          <cell r="O4208" t="str">
            <v>LIQUITEX</v>
          </cell>
          <cell r="P4208" t="str">
            <v>FINE ARTS</v>
          </cell>
          <cell r="Q4208" t="str">
            <v>LX ACRYLIC</v>
          </cell>
          <cell r="R4208" t="str">
            <v>BASICS ACRYLIC FLUID</v>
          </cell>
          <cell r="S4208" t="str">
            <v>118ML BOTTLE</v>
          </cell>
          <cell r="T4208" t="str">
            <v>Série 1</v>
          </cell>
          <cell r="U4208" t="str">
            <v>X0316</v>
          </cell>
          <cell r="V4208" t="str">
            <v>10102100069149</v>
          </cell>
          <cell r="W4208" t="str">
            <v>32139000</v>
          </cell>
          <cell r="X4208" t="str">
            <v>FRANCE</v>
          </cell>
          <cell r="Y4208">
            <v>1</v>
          </cell>
        </row>
        <row r="4209">
          <cell r="A4209" t="str">
            <v>887452055518</v>
          </cell>
          <cell r="B4209" t="str">
            <v>8870399</v>
          </cell>
          <cell r="C4209" t="str">
            <v>LQX BASICS ACRYLIC FLUID 118ML BLEU PRIMAIRE ROW</v>
          </cell>
          <cell r="D4209">
            <v>98</v>
          </cell>
          <cell r="E4209"/>
          <cell r="F4209"/>
          <cell r="G4209" t="str">
            <v>LX BAF 118ML BLE PRIM ROW</v>
          </cell>
          <cell r="H4209" t="str">
            <v>LQX BASICS ACRYLIC FLUID 118ML PRIMARY BLUE</v>
          </cell>
          <cell r="I4209" t="str">
            <v>LX BAF 118ML PRIM BL ROW       SP</v>
          </cell>
          <cell r="J4209">
            <v>3.9</v>
          </cell>
          <cell r="K4209">
            <v>4.0599999999999996</v>
          </cell>
          <cell r="L4209">
            <v>4.1025641025640949E-2</v>
          </cell>
          <cell r="M4209" t="str">
            <v>Création 2023</v>
          </cell>
          <cell r="N4209"/>
          <cell r="O4209" t="str">
            <v>LIQUITEX</v>
          </cell>
          <cell r="P4209" t="str">
            <v>FINE ARTS</v>
          </cell>
          <cell r="Q4209" t="str">
            <v>LX ACRYLIC</v>
          </cell>
          <cell r="R4209" t="str">
            <v>BASICS ACRYLIC FLUID</v>
          </cell>
          <cell r="S4209" t="str">
            <v>118ML BOTTLE</v>
          </cell>
          <cell r="T4209" t="str">
            <v>Série 1</v>
          </cell>
          <cell r="U4209" t="str">
            <v>X0420</v>
          </cell>
          <cell r="V4209" t="str">
            <v>10102100069149</v>
          </cell>
          <cell r="W4209" t="str">
            <v>32139000</v>
          </cell>
          <cell r="X4209" t="str">
            <v>FRANCE</v>
          </cell>
          <cell r="Y4209">
            <v>1</v>
          </cell>
        </row>
        <row r="4210">
          <cell r="A4210" t="str">
            <v>887452055549</v>
          </cell>
          <cell r="B4210" t="str">
            <v>8870402</v>
          </cell>
          <cell r="C4210" t="str">
            <v>LQX BASICS ACRYLIC FLUID 118ML BLEU TURQUOISE ROW</v>
          </cell>
          <cell r="D4210">
            <v>98</v>
          </cell>
          <cell r="E4210"/>
          <cell r="F4210"/>
          <cell r="G4210" t="str">
            <v>LX BAF 118ML TURQ BLUE ROW</v>
          </cell>
          <cell r="H4210" t="str">
            <v>LQX BASICS ACRYLIC FLUID 118ML TURQUOISE BLUE</v>
          </cell>
          <cell r="I4210" t="str">
            <v>LX BAF 118ML TURQ BL ROW       SP</v>
          </cell>
          <cell r="J4210">
            <v>3.9</v>
          </cell>
          <cell r="K4210">
            <v>4.0599999999999996</v>
          </cell>
          <cell r="L4210">
            <v>4.1025641025640949E-2</v>
          </cell>
          <cell r="M4210" t="str">
            <v>Création 2023</v>
          </cell>
          <cell r="N4210"/>
          <cell r="O4210" t="str">
            <v>LIQUITEX</v>
          </cell>
          <cell r="P4210" t="str">
            <v>FINE ARTS</v>
          </cell>
          <cell r="Q4210" t="str">
            <v>LX ACRYLIC</v>
          </cell>
          <cell r="R4210" t="str">
            <v>BASICS ACRYLIC FLUID</v>
          </cell>
          <cell r="S4210" t="str">
            <v>118ML BOTTLE</v>
          </cell>
          <cell r="T4210" t="str">
            <v>Série 1</v>
          </cell>
          <cell r="U4210" t="str">
            <v>X0046</v>
          </cell>
          <cell r="V4210" t="str">
            <v>10102100069149</v>
          </cell>
          <cell r="W4210" t="str">
            <v>32139000</v>
          </cell>
          <cell r="X4210" t="str">
            <v>FRANCE</v>
          </cell>
          <cell r="Y4210">
            <v>1</v>
          </cell>
        </row>
        <row r="4211">
          <cell r="A4211" t="str">
            <v>887452055679</v>
          </cell>
          <cell r="B4211" t="str">
            <v>8870415</v>
          </cell>
          <cell r="C4211" t="str">
            <v>LQX BASICS ACRYLIC FLUID 118ML GRIS DE PAYNE ROW</v>
          </cell>
          <cell r="D4211">
            <v>98</v>
          </cell>
          <cell r="E4211"/>
          <cell r="F4211"/>
          <cell r="G4211" t="str">
            <v>LX BAF 118ML GRIS PAYNE ROW</v>
          </cell>
          <cell r="H4211" t="str">
            <v>LQX BASICS ACRYLIC FLUID 118ML PAYNES GREY</v>
          </cell>
          <cell r="I4211" t="str">
            <v>LX BAF 118ML PAYNES GRY ROW    SP</v>
          </cell>
          <cell r="J4211">
            <v>3.9</v>
          </cell>
          <cell r="K4211">
            <v>4.0599999999999996</v>
          </cell>
          <cell r="L4211">
            <v>4.1025641025640949E-2</v>
          </cell>
          <cell r="M4211" t="str">
            <v>Création 2023</v>
          </cell>
          <cell r="N4211"/>
          <cell r="O4211" t="str">
            <v>LIQUITEX</v>
          </cell>
          <cell r="P4211" t="str">
            <v>FINE ARTS</v>
          </cell>
          <cell r="Q4211" t="str">
            <v>LX ACRYLIC</v>
          </cell>
          <cell r="R4211" t="str">
            <v>BASICS ACRYLIC FLUID</v>
          </cell>
          <cell r="S4211" t="str">
            <v>118ML BOTTLE</v>
          </cell>
          <cell r="T4211" t="str">
            <v>Série 1</v>
          </cell>
          <cell r="U4211" t="str">
            <v>X0310</v>
          </cell>
          <cell r="V4211" t="str">
            <v>10102100069149</v>
          </cell>
          <cell r="W4211" t="str">
            <v>32139000</v>
          </cell>
          <cell r="X4211" t="str">
            <v>FRANCE</v>
          </cell>
          <cell r="Y4211">
            <v>1</v>
          </cell>
        </row>
        <row r="4212">
          <cell r="A4212" t="str">
            <v>887452055662</v>
          </cell>
          <cell r="B4212" t="str">
            <v>8870414</v>
          </cell>
          <cell r="C4212" t="str">
            <v>LQX BASICS ACRYLIC FLUID 118ML GRIS NEUTRE ROW</v>
          </cell>
          <cell r="D4212">
            <v>98</v>
          </cell>
          <cell r="E4212"/>
          <cell r="F4212"/>
          <cell r="G4212" t="str">
            <v>LX BAF 118ML GRIS NEUTRE ROW</v>
          </cell>
          <cell r="H4212" t="str">
            <v>LQX BASICS ACRYLIC FLUID 118ML NEUTRAL GREY 5</v>
          </cell>
          <cell r="I4212" t="str">
            <v>LX BAF 118ML NEUTR GREY 5 ROW  SP</v>
          </cell>
          <cell r="J4212">
            <v>3.9</v>
          </cell>
          <cell r="K4212">
            <v>4.0599999999999996</v>
          </cell>
          <cell r="L4212">
            <v>4.1025641025640949E-2</v>
          </cell>
          <cell r="M4212" t="str">
            <v>Création 2023</v>
          </cell>
          <cell r="N4212"/>
          <cell r="O4212" t="str">
            <v>LIQUITEX</v>
          </cell>
          <cell r="P4212" t="str">
            <v>FINE ARTS</v>
          </cell>
          <cell r="Q4212" t="str">
            <v>LX ACRYLIC</v>
          </cell>
          <cell r="R4212" t="str">
            <v>BASICS ACRYLIC FLUID</v>
          </cell>
          <cell r="S4212" t="str">
            <v>118ML BOTTLE</v>
          </cell>
          <cell r="T4212" t="str">
            <v>Série 1</v>
          </cell>
          <cell r="U4212" t="str">
            <v>X0599</v>
          </cell>
          <cell r="V4212" t="str">
            <v>10102100069149</v>
          </cell>
          <cell r="W4212" t="str">
            <v>32139000</v>
          </cell>
          <cell r="X4212" t="str">
            <v>FRANCE</v>
          </cell>
          <cell r="Y4212">
            <v>1</v>
          </cell>
        </row>
        <row r="4213">
          <cell r="A4213" t="str">
            <v>887452055327</v>
          </cell>
          <cell r="B4213" t="str">
            <v>8870380</v>
          </cell>
          <cell r="C4213" t="str">
            <v>LQX BASICS ACRYLIC FLUID 118ML JAUNE CADMIUM CLAIR IM ROW</v>
          </cell>
          <cell r="D4213">
            <v>98</v>
          </cell>
          <cell r="E4213"/>
          <cell r="F4213"/>
          <cell r="G4213" t="str">
            <v>LX BAF 118ML JNE CD CL I ROW</v>
          </cell>
          <cell r="H4213" t="str">
            <v>LQX BASICS ACRYLIC FLUID 118ML CADMIUM YELLOW LIGHT HUE</v>
          </cell>
          <cell r="I4213" t="str">
            <v>LX BAF 118ML CAD YEL LT H ROW  SP</v>
          </cell>
          <cell r="J4213">
            <v>3.9</v>
          </cell>
          <cell r="K4213">
            <v>4.0599999999999996</v>
          </cell>
          <cell r="L4213">
            <v>4.1025641025640949E-2</v>
          </cell>
          <cell r="M4213" t="str">
            <v>Création 2023</v>
          </cell>
          <cell r="N4213"/>
          <cell r="O4213" t="str">
            <v>LIQUITEX</v>
          </cell>
          <cell r="P4213" t="str">
            <v>FINE ARTS</v>
          </cell>
          <cell r="Q4213" t="str">
            <v>LX ACRYLIC</v>
          </cell>
          <cell r="R4213" t="str">
            <v>BASICS ACRYLIC FLUID</v>
          </cell>
          <cell r="S4213" t="str">
            <v>118ML BOTTLE</v>
          </cell>
          <cell r="T4213" t="str">
            <v>Série 1</v>
          </cell>
          <cell r="U4213" t="str">
            <v>X0159</v>
          </cell>
          <cell r="V4213" t="str">
            <v>10102100069149</v>
          </cell>
          <cell r="W4213" t="str">
            <v>32139000</v>
          </cell>
          <cell r="X4213" t="str">
            <v>FRANCE</v>
          </cell>
          <cell r="Y4213">
            <v>1</v>
          </cell>
        </row>
        <row r="4214">
          <cell r="A4214" t="str">
            <v>887452055358</v>
          </cell>
          <cell r="B4214" t="str">
            <v>8870383</v>
          </cell>
          <cell r="C4214" t="str">
            <v>LQX BASICS ACRYLIC FLUID 118ML JAUNE CADMIUM FONCE IMIT ROW</v>
          </cell>
          <cell r="D4214">
            <v>98</v>
          </cell>
          <cell r="E4214"/>
          <cell r="F4214"/>
          <cell r="G4214" t="str">
            <v>LX BAF 118ML JNE CD FCE I ROW</v>
          </cell>
          <cell r="H4214" t="str">
            <v>LQX BASICS ACRYLIC FLUID 118ML CADMIUM YELLOW DEEP HUE</v>
          </cell>
          <cell r="I4214" t="str">
            <v>LX BAF 118ML CAD YEL DP H ROW  SP</v>
          </cell>
          <cell r="J4214">
            <v>3.9</v>
          </cell>
          <cell r="K4214">
            <v>4.0599999999999996</v>
          </cell>
          <cell r="L4214">
            <v>4.1025641025640949E-2</v>
          </cell>
          <cell r="M4214" t="str">
            <v>Création 2023</v>
          </cell>
          <cell r="N4214"/>
          <cell r="O4214" t="str">
            <v>LIQUITEX</v>
          </cell>
          <cell r="P4214" t="str">
            <v>FINE ARTS</v>
          </cell>
          <cell r="Q4214" t="str">
            <v>LX ACRYLIC</v>
          </cell>
          <cell r="R4214" t="str">
            <v>BASICS ACRYLIC FLUID</v>
          </cell>
          <cell r="S4214" t="str">
            <v>118ML BOTTLE</v>
          </cell>
          <cell r="T4214" t="str">
            <v>Série 1</v>
          </cell>
          <cell r="U4214" t="str">
            <v>X0163</v>
          </cell>
          <cell r="V4214" t="str">
            <v>10102100069149</v>
          </cell>
          <cell r="W4214" t="str">
            <v>32139000</v>
          </cell>
          <cell r="X4214" t="str">
            <v>FRANCE</v>
          </cell>
          <cell r="Y4214">
            <v>1</v>
          </cell>
        </row>
        <row r="4215">
          <cell r="A4215" t="str">
            <v>887452055341</v>
          </cell>
          <cell r="B4215" t="str">
            <v>8870382</v>
          </cell>
          <cell r="C4215" t="str">
            <v>LQX BASICS ACRYLIC FLUID 118ML JAUNE CADMIUM MOYEN IMIT ROW</v>
          </cell>
          <cell r="D4215">
            <v>98</v>
          </cell>
          <cell r="E4215"/>
          <cell r="F4215"/>
          <cell r="G4215" t="str">
            <v>LX BAF 118ML JNE CD MOY I ROW</v>
          </cell>
          <cell r="H4215" t="str">
            <v>LQX BASICS ACRYLIC FLUID 118ML CADMIUM YELLOW MEDIUM HUE</v>
          </cell>
          <cell r="I4215" t="str">
            <v>LX BAF 118ML CAD YEL M H ROW   SP</v>
          </cell>
          <cell r="J4215">
            <v>3.9</v>
          </cell>
          <cell r="K4215">
            <v>4.0599999999999996</v>
          </cell>
          <cell r="L4215">
            <v>4.1025641025640949E-2</v>
          </cell>
          <cell r="M4215" t="str">
            <v>Création 2023</v>
          </cell>
          <cell r="N4215"/>
          <cell r="O4215" t="str">
            <v>LIQUITEX</v>
          </cell>
          <cell r="P4215" t="str">
            <v>FINE ARTS</v>
          </cell>
          <cell r="Q4215" t="str">
            <v>LX ACRYLIC</v>
          </cell>
          <cell r="R4215" t="str">
            <v>BASICS ACRYLIC FLUID</v>
          </cell>
          <cell r="S4215" t="str">
            <v>118ML BOTTLE</v>
          </cell>
          <cell r="T4215" t="str">
            <v>Série 1</v>
          </cell>
          <cell r="U4215" t="str">
            <v>X0830</v>
          </cell>
          <cell r="V4215" t="str">
            <v>10102100069149</v>
          </cell>
          <cell r="W4215" t="str">
            <v>32139000</v>
          </cell>
          <cell r="X4215" t="str">
            <v>FRANCE</v>
          </cell>
          <cell r="Y4215">
            <v>1</v>
          </cell>
        </row>
        <row r="4216">
          <cell r="A4216" t="str">
            <v>887452055334</v>
          </cell>
          <cell r="B4216" t="str">
            <v>8870381</v>
          </cell>
          <cell r="C4216" t="str">
            <v>LQX BASICS ACRYLIC FLUID 118ML JAUNE PRIMAIRE ROW</v>
          </cell>
          <cell r="D4216">
            <v>98</v>
          </cell>
          <cell r="E4216"/>
          <cell r="F4216"/>
          <cell r="G4216" t="str">
            <v>LX BAF 118ML JNE PRIM ROW</v>
          </cell>
          <cell r="H4216" t="str">
            <v>LQX BASICS ACRYLIC FLUID 118ML PRIMARY YELLOW</v>
          </cell>
          <cell r="I4216" t="str">
            <v>LX BAF 118ML PRIM YEL ROW      SP</v>
          </cell>
          <cell r="J4216">
            <v>3.9</v>
          </cell>
          <cell r="K4216">
            <v>4.0599999999999996</v>
          </cell>
          <cell r="L4216">
            <v>4.1025641025640949E-2</v>
          </cell>
          <cell r="M4216" t="str">
            <v>Création 2023</v>
          </cell>
          <cell r="N4216"/>
          <cell r="O4216" t="str">
            <v>LIQUITEX</v>
          </cell>
          <cell r="P4216" t="str">
            <v>FINE ARTS</v>
          </cell>
          <cell r="Q4216" t="str">
            <v>LX ACRYLIC</v>
          </cell>
          <cell r="R4216" t="str">
            <v>BASICS ACRYLIC FLUID</v>
          </cell>
          <cell r="S4216" t="str">
            <v>118ML BOTTLE</v>
          </cell>
          <cell r="T4216" t="str">
            <v>Série 1</v>
          </cell>
          <cell r="U4216" t="str">
            <v>X0410</v>
          </cell>
          <cell r="V4216" t="str">
            <v>10102100069149</v>
          </cell>
          <cell r="W4216" t="str">
            <v>32139000</v>
          </cell>
          <cell r="X4216" t="str">
            <v>FRANCE</v>
          </cell>
          <cell r="Y4216">
            <v>1</v>
          </cell>
        </row>
        <row r="4217">
          <cell r="A4217" t="str">
            <v>887452055440</v>
          </cell>
          <cell r="B4217" t="str">
            <v>8870392</v>
          </cell>
          <cell r="C4217" t="str">
            <v>LQX BASICS ACRYLIC FLUID 118ML MAGENTA MOYEN ROW</v>
          </cell>
          <cell r="D4217">
            <v>98</v>
          </cell>
          <cell r="E4217"/>
          <cell r="F4217"/>
          <cell r="G4217" t="str">
            <v>LX BAF 118ML MAGEN MOY ROW</v>
          </cell>
          <cell r="H4217" t="str">
            <v>LQX BASICS ACRYLIC FLUID 118ML MEDIUM MAGENTA</v>
          </cell>
          <cell r="I4217" t="str">
            <v>LX BAF 118ML M MAG ROW         SP</v>
          </cell>
          <cell r="J4217">
            <v>3.9</v>
          </cell>
          <cell r="K4217">
            <v>4.0599999999999996</v>
          </cell>
          <cell r="L4217">
            <v>4.1025641025640949E-2</v>
          </cell>
          <cell r="M4217" t="str">
            <v>Création 2023</v>
          </cell>
          <cell r="N4217"/>
          <cell r="O4217" t="str">
            <v>LIQUITEX</v>
          </cell>
          <cell r="P4217" t="str">
            <v>FINE ARTS</v>
          </cell>
          <cell r="Q4217" t="str">
            <v>LX ACRYLIC</v>
          </cell>
          <cell r="R4217" t="str">
            <v>BASICS ACRYLIC FLUID</v>
          </cell>
          <cell r="S4217" t="str">
            <v>118ML BOTTLE</v>
          </cell>
          <cell r="T4217" t="str">
            <v>Série 1</v>
          </cell>
          <cell r="U4217" t="str">
            <v>X0500</v>
          </cell>
          <cell r="V4217" t="str">
            <v>10102100069149</v>
          </cell>
          <cell r="W4217" t="str">
            <v>32139000</v>
          </cell>
          <cell r="X4217" t="str">
            <v>FRANCE</v>
          </cell>
          <cell r="Y4217">
            <v>1</v>
          </cell>
        </row>
        <row r="4218">
          <cell r="A4218" t="str">
            <v>887452055396</v>
          </cell>
          <cell r="B4218" t="str">
            <v>8870387</v>
          </cell>
          <cell r="C4218" t="str">
            <v>LQX BASICS ACRYLIC FLUID 118ML NAPHTOL CARMINE ROW</v>
          </cell>
          <cell r="D4218">
            <v>98</v>
          </cell>
          <cell r="E4218"/>
          <cell r="F4218"/>
          <cell r="G4218" t="str">
            <v>LX BAF 118ML NAPH CARMIN ROW</v>
          </cell>
          <cell r="H4218" t="str">
            <v>LQX BASICS ACRYLIC FLUID 118ML NAPHTOL CRIMSON</v>
          </cell>
          <cell r="I4218" t="str">
            <v>LX BAF 118ML NAPHTOL CRIM ROW  SP</v>
          </cell>
          <cell r="J4218">
            <v>3.9</v>
          </cell>
          <cell r="K4218">
            <v>4.0599999999999996</v>
          </cell>
          <cell r="L4218">
            <v>4.1025641025640949E-2</v>
          </cell>
          <cell r="M4218" t="str">
            <v>Création 2023</v>
          </cell>
          <cell r="N4218"/>
          <cell r="O4218" t="str">
            <v>LIQUITEX</v>
          </cell>
          <cell r="P4218" t="str">
            <v>FINE ARTS</v>
          </cell>
          <cell r="Q4218" t="str">
            <v>LX ACRYLIC</v>
          </cell>
          <cell r="R4218" t="str">
            <v>BASICS ACRYLIC FLUID</v>
          </cell>
          <cell r="S4218" t="str">
            <v>118ML BOTTLE</v>
          </cell>
          <cell r="T4218" t="str">
            <v>Série 1</v>
          </cell>
          <cell r="U4218" t="str">
            <v>X0292</v>
          </cell>
          <cell r="V4218" t="str">
            <v>10102100069149</v>
          </cell>
          <cell r="W4218" t="str">
            <v>32139000</v>
          </cell>
          <cell r="X4218" t="str">
            <v>FRANCE</v>
          </cell>
          <cell r="Y4218">
            <v>1</v>
          </cell>
        </row>
        <row r="4219">
          <cell r="A4219" t="str">
            <v>887452055693</v>
          </cell>
          <cell r="B4219" t="str">
            <v>8870417</v>
          </cell>
          <cell r="C4219" t="str">
            <v>LQX BASICS ACRYLIC FLUID 118ML NOIR DE MARS ROW</v>
          </cell>
          <cell r="D4219">
            <v>98</v>
          </cell>
          <cell r="E4219"/>
          <cell r="F4219"/>
          <cell r="G4219" t="str">
            <v>LX BAF 118ML NOI MARS ROW</v>
          </cell>
          <cell r="H4219" t="str">
            <v>LQX BASICS ACRYLIC FLUID 118ML MARS BLACK</v>
          </cell>
          <cell r="I4219" t="str">
            <v>LX BAF 118ML MARS BLK ROW      SP</v>
          </cell>
          <cell r="J4219">
            <v>3.9</v>
          </cell>
          <cell r="K4219">
            <v>4.0599999999999996</v>
          </cell>
          <cell r="L4219">
            <v>4.1025641025640949E-2</v>
          </cell>
          <cell r="M4219" t="str">
            <v>Création 2023</v>
          </cell>
          <cell r="N4219"/>
          <cell r="O4219" t="str">
            <v>LIQUITEX</v>
          </cell>
          <cell r="P4219" t="str">
            <v>FINE ARTS</v>
          </cell>
          <cell r="Q4219" t="str">
            <v>LX ACRYLIC</v>
          </cell>
          <cell r="R4219" t="str">
            <v>BASICS ACRYLIC FLUID</v>
          </cell>
          <cell r="S4219" t="str">
            <v>118ML BOTTLE</v>
          </cell>
          <cell r="T4219" t="str">
            <v>Série 1</v>
          </cell>
          <cell r="U4219" t="str">
            <v>X0276</v>
          </cell>
          <cell r="V4219" t="str">
            <v>10102100069149</v>
          </cell>
          <cell r="W4219" t="str">
            <v>32139000</v>
          </cell>
          <cell r="X4219" t="str">
            <v>FRANCE</v>
          </cell>
          <cell r="Y4219">
            <v>1</v>
          </cell>
        </row>
        <row r="4220">
          <cell r="A4220" t="str">
            <v>887452055686</v>
          </cell>
          <cell r="B4220" t="str">
            <v>8870416</v>
          </cell>
          <cell r="C4220" t="str">
            <v>LQX BASICS ACRYLIC FLUID 118ML NOIR D'IVOIRE ROW</v>
          </cell>
          <cell r="D4220">
            <v>98</v>
          </cell>
          <cell r="E4220"/>
          <cell r="F4220"/>
          <cell r="G4220" t="str">
            <v>LX BAF 118ML NOI IVOIRE ROW</v>
          </cell>
          <cell r="H4220" t="str">
            <v>LQX BASICS ACRYLIC FLUID 118ML IVORY BLACK</v>
          </cell>
          <cell r="I4220" t="str">
            <v>LX BAF 118ML IVO BLK ROW       SP</v>
          </cell>
          <cell r="J4220">
            <v>3.9</v>
          </cell>
          <cell r="K4220">
            <v>4.0599999999999996</v>
          </cell>
          <cell r="L4220">
            <v>4.1025641025640949E-2</v>
          </cell>
          <cell r="M4220" t="str">
            <v>Création 2023</v>
          </cell>
          <cell r="N4220"/>
          <cell r="O4220" t="str">
            <v>LIQUITEX</v>
          </cell>
          <cell r="P4220" t="str">
            <v>FINE ARTS</v>
          </cell>
          <cell r="Q4220" t="str">
            <v>LX ACRYLIC</v>
          </cell>
          <cell r="R4220" t="str">
            <v>BASICS ACRYLIC FLUID</v>
          </cell>
          <cell r="S4220" t="str">
            <v>118ML BOTTLE</v>
          </cell>
          <cell r="T4220" t="str">
            <v>Série 1</v>
          </cell>
          <cell r="U4220" t="str">
            <v>X0244</v>
          </cell>
          <cell r="V4220" t="str">
            <v>10102100069149</v>
          </cell>
          <cell r="W4220" t="str">
            <v>32139000</v>
          </cell>
          <cell r="X4220" t="str">
            <v>FRANCE</v>
          </cell>
          <cell r="Y4220">
            <v>1</v>
          </cell>
        </row>
        <row r="4221">
          <cell r="A4221" t="str">
            <v>887452055372</v>
          </cell>
          <cell r="B4221" t="str">
            <v>8870385</v>
          </cell>
          <cell r="C4221" t="str">
            <v>LQX BASICS ACRYLIC FLUID 118ML ORANGE CADMIUM IMIT ROW</v>
          </cell>
          <cell r="D4221">
            <v>98</v>
          </cell>
          <cell r="E4221"/>
          <cell r="F4221"/>
          <cell r="G4221" t="str">
            <v>LX BAF 118ML OGE CD IM ROW</v>
          </cell>
          <cell r="H4221" t="str">
            <v>LQX BASICS ACRYLIC FLUID 118ML CADMIUM ORANGE HUE</v>
          </cell>
          <cell r="I4221" t="str">
            <v>LX BAF 118ML CAD ORA H ROW     SP</v>
          </cell>
          <cell r="J4221">
            <v>3.9</v>
          </cell>
          <cell r="K4221">
            <v>4.0599999999999996</v>
          </cell>
          <cell r="L4221">
            <v>4.1025641025640949E-2</v>
          </cell>
          <cell r="M4221" t="str">
            <v>Création 2023</v>
          </cell>
          <cell r="N4221"/>
          <cell r="O4221" t="str">
            <v>LIQUITEX</v>
          </cell>
          <cell r="P4221" t="str">
            <v>FINE ARTS</v>
          </cell>
          <cell r="Q4221" t="str">
            <v>LX ACRYLIC</v>
          </cell>
          <cell r="R4221" t="str">
            <v>BASICS ACRYLIC FLUID</v>
          </cell>
          <cell r="S4221" t="str">
            <v>118ML BOTTLE</v>
          </cell>
          <cell r="T4221" t="str">
            <v>Série 1</v>
          </cell>
          <cell r="U4221" t="str">
            <v>X0720</v>
          </cell>
          <cell r="V4221" t="str">
            <v>10102100069149</v>
          </cell>
          <cell r="W4221" t="str">
            <v>32139000</v>
          </cell>
          <cell r="X4221" t="str">
            <v>FRANCE</v>
          </cell>
          <cell r="Y4221">
            <v>1</v>
          </cell>
        </row>
        <row r="4222">
          <cell r="A4222" t="str">
            <v>887452055464</v>
          </cell>
          <cell r="B4222" t="str">
            <v>8870394</v>
          </cell>
          <cell r="C4222" t="str">
            <v>LQX BASICS ACRYLIC FLUID 118ML POURPRE ECLATANT ROW</v>
          </cell>
          <cell r="D4222">
            <v>98</v>
          </cell>
          <cell r="E4222"/>
          <cell r="F4222"/>
          <cell r="G4222" t="str">
            <v>LX BAF 118ML POURPRE ECLAT ROW</v>
          </cell>
          <cell r="H4222" t="str">
            <v>LQX BASICS ACRYLIC FLUID 118ML BRILLIANT PURPLE</v>
          </cell>
          <cell r="I4222" t="str">
            <v>LX BAF 118ML BRIL PUR ROW      SP</v>
          </cell>
          <cell r="J4222">
            <v>3.9</v>
          </cell>
          <cell r="K4222">
            <v>4.0599999999999996</v>
          </cell>
          <cell r="L4222">
            <v>4.1025641025640949E-2</v>
          </cell>
          <cell r="M4222" t="str">
            <v>Création 2023</v>
          </cell>
          <cell r="N4222"/>
          <cell r="O4222" t="str">
            <v>LIQUITEX</v>
          </cell>
          <cell r="P4222" t="str">
            <v>FINE ARTS</v>
          </cell>
          <cell r="Q4222" t="str">
            <v>LX ACRYLIC</v>
          </cell>
          <cell r="R4222" t="str">
            <v>BASICS ACRYLIC FLUID</v>
          </cell>
          <cell r="S4222" t="str">
            <v>118ML BOTTLE</v>
          </cell>
          <cell r="T4222" t="str">
            <v>Série 1</v>
          </cell>
          <cell r="U4222" t="str">
            <v>X0590</v>
          </cell>
          <cell r="V4222" t="str">
            <v>10102100069149</v>
          </cell>
          <cell r="W4222" t="str">
            <v>32139000</v>
          </cell>
          <cell r="X4222" t="str">
            <v>FRANCE</v>
          </cell>
          <cell r="Y4222">
            <v>1</v>
          </cell>
        </row>
        <row r="4223">
          <cell r="A4223" t="str">
            <v>887452055471</v>
          </cell>
          <cell r="B4223" t="str">
            <v>8870395</v>
          </cell>
          <cell r="C4223" t="str">
            <v>LQX BASICS ACRYLIC FLUID 118ML POURPRE ROW</v>
          </cell>
          <cell r="D4223">
            <v>98</v>
          </cell>
          <cell r="E4223"/>
          <cell r="F4223"/>
          <cell r="G4223" t="str">
            <v>LX BAF 118ML POURPRE ROW</v>
          </cell>
          <cell r="H4223" t="str">
            <v>LQX BASICS ACRYLIC FLUID 118ML DIOXAZINE PURPLE</v>
          </cell>
          <cell r="I4223" t="str">
            <v>LX BAF 118ML DIOX PUR ROW      SP</v>
          </cell>
          <cell r="J4223">
            <v>3.9</v>
          </cell>
          <cell r="K4223">
            <v>4.0599999999999996</v>
          </cell>
          <cell r="L4223">
            <v>4.1025641025640949E-2</v>
          </cell>
          <cell r="M4223" t="str">
            <v>Création 2023</v>
          </cell>
          <cell r="N4223"/>
          <cell r="O4223" t="str">
            <v>LIQUITEX</v>
          </cell>
          <cell r="P4223" t="str">
            <v>FINE ARTS</v>
          </cell>
          <cell r="Q4223" t="str">
            <v>LX ACRYLIC</v>
          </cell>
          <cell r="R4223" t="str">
            <v>BASICS ACRYLIC FLUID</v>
          </cell>
          <cell r="S4223" t="str">
            <v>118ML BOTTLE</v>
          </cell>
          <cell r="T4223" t="str">
            <v>Série 1</v>
          </cell>
          <cell r="U4223" t="str">
            <v>X0186</v>
          </cell>
          <cell r="V4223" t="str">
            <v>10102100069149</v>
          </cell>
          <cell r="W4223" t="str">
            <v>32139000</v>
          </cell>
          <cell r="X4223" t="str">
            <v>FRANCE</v>
          </cell>
          <cell r="Y4223">
            <v>1</v>
          </cell>
        </row>
        <row r="4224">
          <cell r="A4224" t="str">
            <v>887452055433</v>
          </cell>
          <cell r="B4224" t="str">
            <v>8870391</v>
          </cell>
          <cell r="C4224" t="str">
            <v>LQX BASICS ACRYLIC FLUID 118ML ROSE CLAIR ROW</v>
          </cell>
          <cell r="D4224">
            <v>98</v>
          </cell>
          <cell r="E4224"/>
          <cell r="F4224"/>
          <cell r="G4224" t="str">
            <v>LX BAF 118ML ROS CL ROW</v>
          </cell>
          <cell r="H4224" t="str">
            <v>LQX BASICS ACRYLIC FLUID 118ML LIGHT PINK</v>
          </cell>
          <cell r="I4224" t="str">
            <v>LX BAF 118ML LT PNK ROW        SP</v>
          </cell>
          <cell r="J4224">
            <v>3.9</v>
          </cell>
          <cell r="K4224">
            <v>4.0599999999999996</v>
          </cell>
          <cell r="L4224">
            <v>4.1025641025640949E-2</v>
          </cell>
          <cell r="M4224" t="str">
            <v>Création 2023</v>
          </cell>
          <cell r="N4224"/>
          <cell r="O4224" t="str">
            <v>LIQUITEX</v>
          </cell>
          <cell r="P4224" t="str">
            <v>FINE ARTS</v>
          </cell>
          <cell r="Q4224" t="str">
            <v>LX ACRYLIC</v>
          </cell>
          <cell r="R4224" t="str">
            <v>BASICS ACRYLIC FLUID</v>
          </cell>
          <cell r="S4224" t="str">
            <v>118ML BOTTLE</v>
          </cell>
          <cell r="T4224" t="str">
            <v>Série 1</v>
          </cell>
          <cell r="U4224" t="str">
            <v>X0810</v>
          </cell>
          <cell r="V4224" t="str">
            <v>10102100069149</v>
          </cell>
          <cell r="W4224" t="str">
            <v>32139000</v>
          </cell>
          <cell r="X4224" t="str">
            <v>FRANCE</v>
          </cell>
          <cell r="Y4224">
            <v>1</v>
          </cell>
        </row>
        <row r="4225">
          <cell r="A4225" t="str">
            <v>887452055402</v>
          </cell>
          <cell r="B4225" t="str">
            <v>8870388</v>
          </cell>
          <cell r="C4225" t="str">
            <v>LQX BASICS ACRYLIC FLUID 118ML ROUGE CADMIUM FONCE IMIT ROW</v>
          </cell>
          <cell r="D4225">
            <v>98</v>
          </cell>
          <cell r="E4225"/>
          <cell r="F4225"/>
          <cell r="G4225" t="str">
            <v>LX BAF 118ML RGE CD FCE I ROW</v>
          </cell>
          <cell r="H4225" t="str">
            <v>LQX BASICS ACRYLIC FLUID 118ML CADMIUM RED DEEP HUE</v>
          </cell>
          <cell r="I4225" t="str">
            <v>LX BAF 118ML CAD RED DP H ROW  SP</v>
          </cell>
          <cell r="J4225">
            <v>3.9</v>
          </cell>
          <cell r="K4225">
            <v>4.0599999999999996</v>
          </cell>
          <cell r="L4225">
            <v>4.1025641025640949E-2</v>
          </cell>
          <cell r="M4225" t="str">
            <v>Création 2023</v>
          </cell>
          <cell r="N4225"/>
          <cell r="O4225" t="str">
            <v>LIQUITEX</v>
          </cell>
          <cell r="P4225" t="str">
            <v>FINE ARTS</v>
          </cell>
          <cell r="Q4225" t="str">
            <v>LX ACRYLIC</v>
          </cell>
          <cell r="R4225" t="str">
            <v>BASICS ACRYLIC FLUID</v>
          </cell>
          <cell r="S4225" t="str">
            <v>118ML BOTTLE</v>
          </cell>
          <cell r="T4225" t="str">
            <v>Série 1</v>
          </cell>
          <cell r="U4225" t="str">
            <v>X0311</v>
          </cell>
          <cell r="V4225" t="str">
            <v>10102100069149</v>
          </cell>
          <cell r="W4225" t="str">
            <v>32139000</v>
          </cell>
          <cell r="X4225" t="str">
            <v>FRANCE</v>
          </cell>
          <cell r="Y4225">
            <v>1</v>
          </cell>
        </row>
        <row r="4226">
          <cell r="A4226" t="str">
            <v>887452055389</v>
          </cell>
          <cell r="B4226" t="str">
            <v>8870386</v>
          </cell>
          <cell r="C4226" t="str">
            <v>LQX BASICS ACRYLIC FLUID 118ML ROUGE CADMIUM MOY IMIT ROW</v>
          </cell>
          <cell r="D4226">
            <v>98</v>
          </cell>
          <cell r="E4226"/>
          <cell r="F4226"/>
          <cell r="G4226" t="str">
            <v>LX BAF 118ML RGE CD MOY I ROW</v>
          </cell>
          <cell r="H4226" t="str">
            <v>LQX BASICS ACRYLIC FLUID 118ML CADMIUM RED MEDIUM HUE</v>
          </cell>
          <cell r="I4226" t="str">
            <v>LX BAF 118ML CAD RED M H ROW   SP</v>
          </cell>
          <cell r="J4226">
            <v>3.9</v>
          </cell>
          <cell r="K4226">
            <v>4.0599999999999996</v>
          </cell>
          <cell r="L4226">
            <v>4.1025641025640949E-2</v>
          </cell>
          <cell r="M4226" t="str">
            <v>Création 2023</v>
          </cell>
          <cell r="N4226"/>
          <cell r="O4226" t="str">
            <v>LIQUITEX</v>
          </cell>
          <cell r="P4226" t="str">
            <v>FINE ARTS</v>
          </cell>
          <cell r="Q4226" t="str">
            <v>LX ACRYLIC</v>
          </cell>
          <cell r="R4226" t="str">
            <v>BASICS ACRYLIC FLUID</v>
          </cell>
          <cell r="S4226" t="str">
            <v>118ML BOTTLE</v>
          </cell>
          <cell r="T4226" t="str">
            <v>Série 1</v>
          </cell>
          <cell r="U4226" t="str">
            <v>X0151</v>
          </cell>
          <cell r="V4226" t="str">
            <v>10102100069149</v>
          </cell>
          <cell r="W4226" t="str">
            <v>32139000</v>
          </cell>
          <cell r="X4226" t="str">
            <v>FRANCE</v>
          </cell>
          <cell r="Y4226">
            <v>1</v>
          </cell>
        </row>
        <row r="4227">
          <cell r="A4227" t="str">
            <v>887452055365</v>
          </cell>
          <cell r="B4227" t="str">
            <v>8870384</v>
          </cell>
          <cell r="C4227" t="str">
            <v>LQX BASICS ACRYLIC FLUID 118ML ROUGE ORANGE VIF ROW</v>
          </cell>
          <cell r="D4227">
            <v>98</v>
          </cell>
          <cell r="E4227"/>
          <cell r="F4227"/>
          <cell r="G4227" t="str">
            <v>LX BAF 118ML RGE OGE VIF ROW</v>
          </cell>
          <cell r="H4227" t="str">
            <v>LQX BASICS ACRYLIC FLUID 118ML VIVID RED ORANGE</v>
          </cell>
          <cell r="I4227" t="str">
            <v>LX BAF 118ML VV RED ORA ROW    SP</v>
          </cell>
          <cell r="J4227">
            <v>3.9</v>
          </cell>
          <cell r="K4227">
            <v>4.0599999999999996</v>
          </cell>
          <cell r="L4227">
            <v>4.1025641025640949E-2</v>
          </cell>
          <cell r="M4227" t="str">
            <v>Création 2023</v>
          </cell>
          <cell r="N4227"/>
          <cell r="O4227" t="str">
            <v>LIQUITEX</v>
          </cell>
          <cell r="P4227" t="str">
            <v>FINE ARTS</v>
          </cell>
          <cell r="Q4227" t="str">
            <v>LX ACRYLIC</v>
          </cell>
          <cell r="R4227" t="str">
            <v>BASICS ACRYLIC FLUID</v>
          </cell>
          <cell r="S4227" t="str">
            <v>118ML BOTTLE</v>
          </cell>
          <cell r="T4227" t="str">
            <v>Série 1</v>
          </cell>
          <cell r="U4227" t="str">
            <v>X0620</v>
          </cell>
          <cell r="V4227" t="str">
            <v>10102100069149</v>
          </cell>
          <cell r="W4227" t="str">
            <v>32139000</v>
          </cell>
          <cell r="X4227" t="str">
            <v>FRANCE</v>
          </cell>
          <cell r="Y4227">
            <v>1</v>
          </cell>
        </row>
        <row r="4228">
          <cell r="A4228" t="str">
            <v>887452055426</v>
          </cell>
          <cell r="B4228" t="str">
            <v>8870390</v>
          </cell>
          <cell r="C4228" t="str">
            <v>LQX BASICS ACRYLIC FLUID 118ML ROUGE PRIMAIRE ROW</v>
          </cell>
          <cell r="D4228">
            <v>98</v>
          </cell>
          <cell r="E4228"/>
          <cell r="F4228"/>
          <cell r="G4228" t="str">
            <v>LX BAF 118ML RGE PRIM ROW</v>
          </cell>
          <cell r="H4228" t="str">
            <v>LQX BASICS ACRYLIC FLUID 118ML PRIMARY RED</v>
          </cell>
          <cell r="I4228" t="str">
            <v>LX BAF 118ML PRIM RED ROW      SP</v>
          </cell>
          <cell r="J4228">
            <v>3.9</v>
          </cell>
          <cell r="K4228">
            <v>4.0599999999999996</v>
          </cell>
          <cell r="L4228">
            <v>4.1025641025640949E-2</v>
          </cell>
          <cell r="M4228" t="str">
            <v>Création 2023</v>
          </cell>
          <cell r="N4228"/>
          <cell r="O4228" t="str">
            <v>LIQUITEX</v>
          </cell>
          <cell r="P4228" t="str">
            <v>FINE ARTS</v>
          </cell>
          <cell r="Q4228" t="str">
            <v>LX ACRYLIC</v>
          </cell>
          <cell r="R4228" t="str">
            <v>BASICS ACRYLIC FLUID</v>
          </cell>
          <cell r="S4228" t="str">
            <v>118ML BOTTLE</v>
          </cell>
          <cell r="T4228" t="str">
            <v>Série 1</v>
          </cell>
          <cell r="U4228" t="str">
            <v>X0415</v>
          </cell>
          <cell r="V4228" t="str">
            <v>10102100069149</v>
          </cell>
          <cell r="W4228" t="str">
            <v>32139000</v>
          </cell>
          <cell r="X4228" t="str">
            <v>FRANCE</v>
          </cell>
          <cell r="Y4228">
            <v>1</v>
          </cell>
        </row>
        <row r="4229">
          <cell r="A4229" t="str">
            <v>887452055617</v>
          </cell>
          <cell r="B4229" t="str">
            <v>8870409</v>
          </cell>
          <cell r="C4229" t="str">
            <v>LQX BASICS ACRYLIC FLUID 118ML T O N ROW</v>
          </cell>
          <cell r="D4229">
            <v>98</v>
          </cell>
          <cell r="E4229"/>
          <cell r="F4229"/>
          <cell r="G4229" t="str">
            <v>LX BAF 118ML T O N ROW</v>
          </cell>
          <cell r="H4229" t="str">
            <v>LQX BASICS ACRYLIC FLUID 118ML RAW UMBER</v>
          </cell>
          <cell r="I4229" t="str">
            <v>LX BAF 118ML RW UMB ROW        SP</v>
          </cell>
          <cell r="J4229">
            <v>3.9</v>
          </cell>
          <cell r="K4229">
            <v>4.0599999999999996</v>
          </cell>
          <cell r="L4229">
            <v>4.1025641025640949E-2</v>
          </cell>
          <cell r="M4229" t="str">
            <v>Création 2023</v>
          </cell>
          <cell r="N4229"/>
          <cell r="O4229" t="str">
            <v>LIQUITEX</v>
          </cell>
          <cell r="P4229" t="str">
            <v>FINE ARTS</v>
          </cell>
          <cell r="Q4229" t="str">
            <v>LX ACRYLIC</v>
          </cell>
          <cell r="R4229" t="str">
            <v>BASICS ACRYLIC FLUID</v>
          </cell>
          <cell r="S4229" t="str">
            <v>118ML BOTTLE</v>
          </cell>
          <cell r="T4229" t="str">
            <v>Série 1</v>
          </cell>
          <cell r="U4229" t="str">
            <v>X0331</v>
          </cell>
          <cell r="V4229" t="str">
            <v>10102100069149</v>
          </cell>
          <cell r="W4229" t="str">
            <v>32139000</v>
          </cell>
          <cell r="X4229" t="str">
            <v>FRANCE</v>
          </cell>
          <cell r="Y4229">
            <v>1</v>
          </cell>
        </row>
        <row r="4230">
          <cell r="A4230" t="str">
            <v>887452055594</v>
          </cell>
          <cell r="B4230" t="str">
            <v>8870407</v>
          </cell>
          <cell r="C4230" t="str">
            <v>LQX BASICS ACRYLIC FLUID 118ML T S N ROW</v>
          </cell>
          <cell r="D4230">
            <v>98</v>
          </cell>
          <cell r="E4230"/>
          <cell r="F4230"/>
          <cell r="G4230" t="str">
            <v>LX BAF 118ML T S N ROW</v>
          </cell>
          <cell r="H4230" t="str">
            <v>LQX BASICS ACRYLIC FLUID 118ML RAW SIENNA</v>
          </cell>
          <cell r="I4230" t="str">
            <v>LX BAF 118ML RW SIEN ROW       SP</v>
          </cell>
          <cell r="J4230">
            <v>3.9</v>
          </cell>
          <cell r="K4230">
            <v>4.0599999999999996</v>
          </cell>
          <cell r="L4230">
            <v>4.1025641025640949E-2</v>
          </cell>
          <cell r="M4230" t="str">
            <v>Création 2023</v>
          </cell>
          <cell r="N4230"/>
          <cell r="O4230" t="str">
            <v>LIQUITEX</v>
          </cell>
          <cell r="P4230" t="str">
            <v>FINE ARTS</v>
          </cell>
          <cell r="Q4230" t="str">
            <v>LX ACRYLIC</v>
          </cell>
          <cell r="R4230" t="str">
            <v>BASICS ACRYLIC FLUID</v>
          </cell>
          <cell r="S4230" t="str">
            <v>118ML BOTTLE</v>
          </cell>
          <cell r="T4230" t="str">
            <v>Série 1</v>
          </cell>
          <cell r="U4230" t="str">
            <v>X0330</v>
          </cell>
          <cell r="V4230" t="str">
            <v>10102100069149</v>
          </cell>
          <cell r="W4230" t="str">
            <v>32139000</v>
          </cell>
          <cell r="X4230" t="str">
            <v>FRANCE</v>
          </cell>
          <cell r="Y4230">
            <v>1</v>
          </cell>
        </row>
        <row r="4231">
          <cell r="A4231" t="str">
            <v>887452055624</v>
          </cell>
          <cell r="B4231" t="str">
            <v>8870410</v>
          </cell>
          <cell r="C4231" t="str">
            <v>LQX BASICS ACRYLIC FLUID 118ML TERRE OMBRE BRULEE ROW</v>
          </cell>
          <cell r="D4231">
            <v>98</v>
          </cell>
          <cell r="E4231"/>
          <cell r="F4231"/>
          <cell r="G4231" t="str">
            <v>LX BAF 118ML TOB ROW</v>
          </cell>
          <cell r="H4231" t="str">
            <v>LQX BASICS ACRYLIC FLUID 118ML BURNT UMBER</v>
          </cell>
          <cell r="I4231" t="str">
            <v>LX BAF 118ML BRT UMB ROW       SP</v>
          </cell>
          <cell r="J4231">
            <v>3.9</v>
          </cell>
          <cell r="K4231">
            <v>4.0599999999999996</v>
          </cell>
          <cell r="L4231">
            <v>4.1025641025640949E-2</v>
          </cell>
          <cell r="M4231" t="str">
            <v>Création 2023</v>
          </cell>
          <cell r="N4231"/>
          <cell r="O4231" t="str">
            <v>LIQUITEX</v>
          </cell>
          <cell r="P4231" t="str">
            <v>FINE ARTS</v>
          </cell>
          <cell r="Q4231" t="str">
            <v>LX ACRYLIC</v>
          </cell>
          <cell r="R4231" t="str">
            <v>BASICS ACRYLIC FLUID</v>
          </cell>
          <cell r="S4231" t="str">
            <v>118ML BOTTLE</v>
          </cell>
          <cell r="T4231" t="str">
            <v>Série 1</v>
          </cell>
          <cell r="U4231" t="str">
            <v>X0128</v>
          </cell>
          <cell r="V4231" t="str">
            <v>10102100069149</v>
          </cell>
          <cell r="W4231" t="str">
            <v>32139000</v>
          </cell>
          <cell r="X4231" t="str">
            <v>FRANCE</v>
          </cell>
          <cell r="Y4231">
            <v>1</v>
          </cell>
        </row>
        <row r="4232">
          <cell r="A4232" t="str">
            <v>887452055600</v>
          </cell>
          <cell r="B4232" t="str">
            <v>8870408</v>
          </cell>
          <cell r="C4232" t="str">
            <v>LQX BASICS ACRYLIC FLUID 118ML TERRE SIENNE BRULEE ROW</v>
          </cell>
          <cell r="D4232">
            <v>98</v>
          </cell>
          <cell r="E4232"/>
          <cell r="F4232"/>
          <cell r="G4232" t="str">
            <v>LX BAF 118ML TSB ROW</v>
          </cell>
          <cell r="H4232" t="str">
            <v>LQX BASICS ACRYLIC FLUID 118ML BURNT SIENNA</v>
          </cell>
          <cell r="I4232" t="str">
            <v>LX BAF 118ML BRT SIEN ROW      SP</v>
          </cell>
          <cell r="J4232">
            <v>3.9</v>
          </cell>
          <cell r="K4232">
            <v>4.0599999999999996</v>
          </cell>
          <cell r="L4232">
            <v>4.1025641025640949E-2</v>
          </cell>
          <cell r="M4232" t="str">
            <v>Création 2023</v>
          </cell>
          <cell r="N4232"/>
          <cell r="O4232" t="str">
            <v>LIQUITEX</v>
          </cell>
          <cell r="P4232" t="str">
            <v>FINE ARTS</v>
          </cell>
          <cell r="Q4232" t="str">
            <v>LX ACRYLIC</v>
          </cell>
          <cell r="R4232" t="str">
            <v>BASICS ACRYLIC FLUID</v>
          </cell>
          <cell r="S4232" t="str">
            <v>118ML BOTTLE</v>
          </cell>
          <cell r="T4232" t="str">
            <v>Série 1</v>
          </cell>
          <cell r="U4232" t="str">
            <v>X0127</v>
          </cell>
          <cell r="V4232" t="str">
            <v>10102100069149</v>
          </cell>
          <cell r="W4232" t="str">
            <v>32139000</v>
          </cell>
          <cell r="X4232" t="str">
            <v>FRANCE</v>
          </cell>
          <cell r="Y4232">
            <v>1</v>
          </cell>
        </row>
        <row r="4233">
          <cell r="A4233" t="str">
            <v>887452055631</v>
          </cell>
          <cell r="B4233" t="str">
            <v>8870411</v>
          </cell>
          <cell r="C4233" t="str">
            <v>LQX BASICS ACRYLIC FLUID 118ML TITANE ECRU ROW</v>
          </cell>
          <cell r="D4233">
            <v>98</v>
          </cell>
          <cell r="E4233"/>
          <cell r="F4233"/>
          <cell r="G4233" t="str">
            <v>LX BAF 118ML TI ECRU ROW</v>
          </cell>
          <cell r="H4233" t="str">
            <v>LQX BASICS ACRYLIC FLUID 118ML UNBLEACHED TITANIUM</v>
          </cell>
          <cell r="I4233" t="str">
            <v>LX BAF 118ML UNBLEACH TITA ROW SP</v>
          </cell>
          <cell r="J4233">
            <v>3.9</v>
          </cell>
          <cell r="K4233">
            <v>4.0599999999999996</v>
          </cell>
          <cell r="L4233">
            <v>4.1025641025640949E-2</v>
          </cell>
          <cell r="M4233" t="str">
            <v>Création 2023</v>
          </cell>
          <cell r="N4233"/>
          <cell r="O4233" t="str">
            <v>LIQUITEX</v>
          </cell>
          <cell r="P4233" t="str">
            <v>FINE ARTS</v>
          </cell>
          <cell r="Q4233" t="str">
            <v>LX ACRYLIC</v>
          </cell>
          <cell r="R4233" t="str">
            <v>BASICS ACRYLIC FLUID</v>
          </cell>
          <cell r="S4233" t="str">
            <v>118ML BOTTLE</v>
          </cell>
          <cell r="T4233" t="str">
            <v>Série 1</v>
          </cell>
          <cell r="U4233" t="str">
            <v>X0434</v>
          </cell>
          <cell r="V4233" t="str">
            <v>10102100069149</v>
          </cell>
          <cell r="W4233" t="str">
            <v>32139000</v>
          </cell>
          <cell r="X4233" t="str">
            <v>FRANCE</v>
          </cell>
          <cell r="Y4233">
            <v>1</v>
          </cell>
        </row>
        <row r="4234">
          <cell r="A4234" t="str">
            <v>887452055556</v>
          </cell>
          <cell r="B4234" t="str">
            <v>8870403</v>
          </cell>
          <cell r="C4234" t="str">
            <v>LQX BASICS ACRYLIC FLUID 118ML VERT EAU ECLATANT ROW</v>
          </cell>
          <cell r="D4234">
            <v>98</v>
          </cell>
          <cell r="E4234"/>
          <cell r="F4234"/>
          <cell r="G4234" t="str">
            <v>LX BAF 118ML VER EAU ECL ROW</v>
          </cell>
          <cell r="H4234" t="str">
            <v>LQX BASICS ACRYLIC FLUID 118ML BRIGHT AQUA GREEN</v>
          </cell>
          <cell r="I4234" t="str">
            <v>LX BAF 118ML BT AQU GRE ROW    SP</v>
          </cell>
          <cell r="J4234">
            <v>3.9</v>
          </cell>
          <cell r="K4234">
            <v>4.0599999999999996</v>
          </cell>
          <cell r="L4234">
            <v>4.1025641025640949E-2</v>
          </cell>
          <cell r="M4234" t="str">
            <v>Création 2023</v>
          </cell>
          <cell r="N4234"/>
          <cell r="O4234" t="str">
            <v>LIQUITEX</v>
          </cell>
          <cell r="P4234" t="str">
            <v>FINE ARTS</v>
          </cell>
          <cell r="Q4234" t="str">
            <v>LX ACRYLIC</v>
          </cell>
          <cell r="R4234" t="str">
            <v>BASICS ACRYLIC FLUID</v>
          </cell>
          <cell r="S4234" t="str">
            <v>118ML BOTTLE</v>
          </cell>
          <cell r="T4234" t="str">
            <v>Série 1</v>
          </cell>
          <cell r="U4234" t="str">
            <v>X0660</v>
          </cell>
          <cell r="V4234" t="str">
            <v>10102100069149</v>
          </cell>
          <cell r="W4234" t="str">
            <v>32139000</v>
          </cell>
          <cell r="X4234" t="str">
            <v>FRANCE</v>
          </cell>
          <cell r="Y4234">
            <v>1</v>
          </cell>
        </row>
        <row r="4235">
          <cell r="A4235" t="str">
            <v>887452055587</v>
          </cell>
          <cell r="B4235" t="str">
            <v>8870406</v>
          </cell>
          <cell r="C4235" t="str">
            <v>LQX BASICS ACRYLIC FLUID 118ML VERT FIXE CLAIR ROW</v>
          </cell>
          <cell r="D4235">
            <v>98</v>
          </cell>
          <cell r="E4235"/>
          <cell r="F4235"/>
          <cell r="G4235" t="str">
            <v>LX BAF 118ML VER FIXE CL ROW</v>
          </cell>
          <cell r="H4235" t="str">
            <v>LQX BASICS ACRYLIC FLUID 118ML LIGHT GREEN PERM</v>
          </cell>
          <cell r="I4235" t="str">
            <v>LX BAF 118ML LT GRE PERM ROW   SP</v>
          </cell>
          <cell r="J4235">
            <v>3.9</v>
          </cell>
          <cell r="K4235">
            <v>4.0599999999999996</v>
          </cell>
          <cell r="L4235">
            <v>4.1025641025640949E-2</v>
          </cell>
          <cell r="M4235" t="str">
            <v>Création 2023</v>
          </cell>
          <cell r="N4235"/>
          <cell r="O4235" t="str">
            <v>LIQUITEX</v>
          </cell>
          <cell r="P4235" t="str">
            <v>FINE ARTS</v>
          </cell>
          <cell r="Q4235" t="str">
            <v>LX ACRYLIC</v>
          </cell>
          <cell r="R4235" t="str">
            <v>BASICS ACRYLIC FLUID</v>
          </cell>
          <cell r="S4235" t="str">
            <v>118ML BOTTLE</v>
          </cell>
          <cell r="T4235" t="str">
            <v>Série 1</v>
          </cell>
          <cell r="U4235" t="str">
            <v>X0312</v>
          </cell>
          <cell r="V4235" t="str">
            <v>10102100069149</v>
          </cell>
          <cell r="W4235" t="str">
            <v>32139000</v>
          </cell>
          <cell r="X4235" t="str">
            <v>FRANCE</v>
          </cell>
          <cell r="Y4235">
            <v>1</v>
          </cell>
        </row>
        <row r="4236">
          <cell r="A4236" t="str">
            <v>887452055570</v>
          </cell>
          <cell r="B4236" t="str">
            <v>8870405</v>
          </cell>
          <cell r="C4236" t="str">
            <v>LQX BASICS ACRYLIC FLUID 118ML VERT HOOKER IMIT ROW</v>
          </cell>
          <cell r="D4236">
            <v>98</v>
          </cell>
          <cell r="E4236"/>
          <cell r="F4236"/>
          <cell r="G4236" t="str">
            <v>LX BAF 118ML VER HK I ROW</v>
          </cell>
          <cell r="H4236" t="str">
            <v>LQX BASICS ACRYLIC FLUID 118ML HOOKERS GREEN PERM HUE</v>
          </cell>
          <cell r="I4236" t="str">
            <v>LX BAF 118ML HOOK GRE PE H ROW SP</v>
          </cell>
          <cell r="J4236">
            <v>3.9</v>
          </cell>
          <cell r="K4236">
            <v>4.0599999999999996</v>
          </cell>
          <cell r="L4236">
            <v>4.1025641025640949E-2</v>
          </cell>
          <cell r="M4236" t="str">
            <v>Création 2023</v>
          </cell>
          <cell r="N4236"/>
          <cell r="O4236" t="str">
            <v>LIQUITEX</v>
          </cell>
          <cell r="P4236" t="str">
            <v>FINE ARTS</v>
          </cell>
          <cell r="Q4236" t="str">
            <v>LX ACRYLIC</v>
          </cell>
          <cell r="R4236" t="str">
            <v>BASICS ACRYLIC FLUID</v>
          </cell>
          <cell r="S4236" t="str">
            <v>118ML BOTTLE</v>
          </cell>
          <cell r="T4236" t="str">
            <v>Série 1</v>
          </cell>
          <cell r="U4236" t="str">
            <v>X0224</v>
          </cell>
          <cell r="V4236" t="str">
            <v>10102100069149</v>
          </cell>
          <cell r="W4236" t="str">
            <v>32139000</v>
          </cell>
          <cell r="X4236" t="str">
            <v>FRANCE</v>
          </cell>
          <cell r="Y4236">
            <v>1</v>
          </cell>
        </row>
        <row r="4237">
          <cell r="A4237" t="str">
            <v>887452055563</v>
          </cell>
          <cell r="B4237" t="str">
            <v>8870404</v>
          </cell>
          <cell r="C4237" t="str">
            <v>LQX BASICS ACRYLIC FLUID 118ML VERT PHTALOCYANINE ROW</v>
          </cell>
          <cell r="D4237">
            <v>98</v>
          </cell>
          <cell r="E4237"/>
          <cell r="F4237"/>
          <cell r="G4237" t="str">
            <v>LX BAF 118ML VER PHT ROW</v>
          </cell>
          <cell r="H4237" t="str">
            <v>LQX BASICS ACRYLIC FLUID 118ML PHTHALOCYANINE GREEN</v>
          </cell>
          <cell r="I4237" t="str">
            <v>LX BAF 118ML PHTHALO GRE ROW   SP</v>
          </cell>
          <cell r="J4237">
            <v>3.9</v>
          </cell>
          <cell r="K4237">
            <v>4.0599999999999996</v>
          </cell>
          <cell r="L4237">
            <v>4.1025641025640949E-2</v>
          </cell>
          <cell r="M4237" t="str">
            <v>Création 2023</v>
          </cell>
          <cell r="N4237"/>
          <cell r="O4237" t="str">
            <v>LIQUITEX</v>
          </cell>
          <cell r="P4237" t="str">
            <v>FINE ARTS</v>
          </cell>
          <cell r="Q4237" t="str">
            <v>LX ACRYLIC</v>
          </cell>
          <cell r="R4237" t="str">
            <v>BASICS ACRYLIC FLUID</v>
          </cell>
          <cell r="S4237" t="str">
            <v>118ML BOTTLE</v>
          </cell>
          <cell r="T4237" t="str">
            <v>Série 1</v>
          </cell>
          <cell r="U4237" t="str">
            <v>X0317</v>
          </cell>
          <cell r="V4237" t="str">
            <v>10102100069149</v>
          </cell>
          <cell r="W4237" t="str">
            <v>32139000</v>
          </cell>
          <cell r="X4237" t="str">
            <v>FRANCE</v>
          </cell>
          <cell r="Y4237">
            <v>1</v>
          </cell>
        </row>
        <row r="4238">
          <cell r="A4238" t="str">
            <v>887452055488</v>
          </cell>
          <cell r="B4238" t="str">
            <v>8870396</v>
          </cell>
          <cell r="C4238" t="str">
            <v>LQX BASICS ACRYLIC FLUID 118ML VIOLET POURPRE CLAIR ROW</v>
          </cell>
          <cell r="D4238">
            <v>98</v>
          </cell>
          <cell r="E4238"/>
          <cell r="F4238"/>
          <cell r="G4238" t="str">
            <v>LX BAF 118ML VIO POUR CL ROW</v>
          </cell>
          <cell r="H4238" t="str">
            <v>LQX BASICS ACRYLIC FLUID 118ML LIGHT BLUE VIOLET</v>
          </cell>
          <cell r="I4238" t="str">
            <v>LX BAF 118ML LT BL VLT ROW     SP</v>
          </cell>
          <cell r="J4238">
            <v>3.9</v>
          </cell>
          <cell r="K4238">
            <v>4.0599999999999996</v>
          </cell>
          <cell r="L4238">
            <v>4.1025641025640949E-2</v>
          </cell>
          <cell r="M4238" t="str">
            <v>Création 2023</v>
          </cell>
          <cell r="N4238"/>
          <cell r="O4238" t="str">
            <v>LIQUITEX</v>
          </cell>
          <cell r="P4238" t="str">
            <v>FINE ARTS</v>
          </cell>
          <cell r="Q4238" t="str">
            <v>LX ACRYLIC</v>
          </cell>
          <cell r="R4238" t="str">
            <v>BASICS ACRYLIC FLUID</v>
          </cell>
          <cell r="S4238" t="str">
            <v>118ML BOTTLE</v>
          </cell>
          <cell r="T4238" t="str">
            <v>Série 1</v>
          </cell>
          <cell r="U4238" t="str">
            <v>X0680</v>
          </cell>
          <cell r="V4238" t="str">
            <v>10102100069149</v>
          </cell>
          <cell r="W4238" t="str">
            <v>32139000</v>
          </cell>
          <cell r="X4238" t="str">
            <v>FRANCE</v>
          </cell>
          <cell r="Y4238">
            <v>1</v>
          </cell>
        </row>
        <row r="4239">
          <cell r="A4239" t="str">
            <v>887452055723</v>
          </cell>
          <cell r="B4239" t="str">
            <v>8870420</v>
          </cell>
          <cell r="C4239" t="str">
            <v>LQX BASICS ACRYLIC FLUID 118ML ARGENT ROW</v>
          </cell>
          <cell r="D4239">
            <v>98</v>
          </cell>
          <cell r="E4239"/>
          <cell r="F4239"/>
          <cell r="G4239" t="str">
            <v>LX BAF 118ML ARG ROW</v>
          </cell>
          <cell r="H4239" t="str">
            <v>LQX BASICS ACRYLIC FLUID 118ML SILVER</v>
          </cell>
          <cell r="I4239" t="str">
            <v>LX BAF 118ML SLV ROW           SP</v>
          </cell>
          <cell r="J4239">
            <v>3.9</v>
          </cell>
          <cell r="K4239">
            <v>4.58</v>
          </cell>
          <cell r="L4239">
            <v>0.17435897435897441</v>
          </cell>
          <cell r="M4239" t="str">
            <v>Création 2023</v>
          </cell>
          <cell r="N4239"/>
          <cell r="O4239" t="str">
            <v>LIQUITEX</v>
          </cell>
          <cell r="P4239" t="str">
            <v>FINE ARTS</v>
          </cell>
          <cell r="Q4239" t="str">
            <v>LX ACRYLIC</v>
          </cell>
          <cell r="R4239" t="str">
            <v>BASICS ACRYLIC FLUID</v>
          </cell>
          <cell r="S4239" t="str">
            <v>118ML BOTTLE</v>
          </cell>
          <cell r="T4239" t="str">
            <v>Série 2</v>
          </cell>
          <cell r="U4239" t="str">
            <v>X0052</v>
          </cell>
          <cell r="V4239" t="str">
            <v>10102100069149</v>
          </cell>
          <cell r="W4239" t="str">
            <v>32139000</v>
          </cell>
          <cell r="X4239" t="str">
            <v>FRANCE</v>
          </cell>
          <cell r="Y4239">
            <v>1</v>
          </cell>
        </row>
        <row r="4240">
          <cell r="A4240" t="str">
            <v>887452055709</v>
          </cell>
          <cell r="B4240" t="str">
            <v>8870418</v>
          </cell>
          <cell r="C4240" t="str">
            <v>LQX BASICS ACRYLIC FLUID 118ML BLANC IRIDESCENT ROW</v>
          </cell>
          <cell r="D4240">
            <v>98</v>
          </cell>
          <cell r="E4240"/>
          <cell r="F4240"/>
          <cell r="G4240" t="str">
            <v>LX BAF 118ML BLC IRID ROW</v>
          </cell>
          <cell r="H4240" t="str">
            <v>LQX BASICS ACRYLIC FLUID 118ML IRIDESCENT WHITE</v>
          </cell>
          <cell r="I4240" t="str">
            <v>LX BAF 118ML IRI WH ROW        SP</v>
          </cell>
          <cell r="J4240">
            <v>3.9</v>
          </cell>
          <cell r="K4240">
            <v>4.58</v>
          </cell>
          <cell r="L4240">
            <v>0.17435897435897441</v>
          </cell>
          <cell r="M4240" t="str">
            <v>Création 2023</v>
          </cell>
          <cell r="N4240"/>
          <cell r="O4240" t="str">
            <v>LIQUITEX</v>
          </cell>
          <cell r="P4240" t="str">
            <v>FINE ARTS</v>
          </cell>
          <cell r="Q4240" t="str">
            <v>LX ACRYLIC</v>
          </cell>
          <cell r="R4240" t="str">
            <v>BASICS ACRYLIC FLUID</v>
          </cell>
          <cell r="S4240" t="str">
            <v>118ML BOTTLE</v>
          </cell>
          <cell r="T4240" t="str">
            <v>Série 2</v>
          </cell>
          <cell r="U4240" t="str">
            <v>X0238</v>
          </cell>
          <cell r="V4240" t="str">
            <v>10102100069149</v>
          </cell>
          <cell r="W4240" t="str">
            <v>32139000</v>
          </cell>
          <cell r="X4240" t="str">
            <v>FRANCE</v>
          </cell>
          <cell r="Y4240">
            <v>1</v>
          </cell>
        </row>
        <row r="4241">
          <cell r="A4241" t="str">
            <v>887452055785</v>
          </cell>
          <cell r="B4241" t="str">
            <v>8870426</v>
          </cell>
          <cell r="C4241" t="str">
            <v>LQX BASICS ACRYLIC FLUID 118ML BLEU FLUORESCENT ROW</v>
          </cell>
          <cell r="D4241">
            <v>98</v>
          </cell>
          <cell r="E4241"/>
          <cell r="F4241"/>
          <cell r="G4241" t="str">
            <v>LX BAF 118ML BLE FLUO ROW</v>
          </cell>
          <cell r="H4241" t="str">
            <v>LQX BASICS ACRYLIC FLUID 118ML FLUORESCENT BLUE</v>
          </cell>
          <cell r="I4241" t="str">
            <v>LX BAF 118ML FLUO BL ROW       SP</v>
          </cell>
          <cell r="J4241">
            <v>3.9</v>
          </cell>
          <cell r="K4241">
            <v>4.58</v>
          </cell>
          <cell r="L4241">
            <v>0.17435897435897441</v>
          </cell>
          <cell r="M4241" t="str">
            <v>Création 2023</v>
          </cell>
          <cell r="N4241"/>
          <cell r="O4241" t="str">
            <v>LIQUITEX</v>
          </cell>
          <cell r="P4241" t="str">
            <v>FINE ARTS</v>
          </cell>
          <cell r="Q4241" t="str">
            <v>LX ACRYLIC</v>
          </cell>
          <cell r="R4241" t="str">
            <v>BASICS ACRYLIC FLUID</v>
          </cell>
          <cell r="S4241" t="str">
            <v>118ML BOTTLE</v>
          </cell>
          <cell r="T4241" t="str">
            <v>Série 2</v>
          </cell>
          <cell r="U4241" t="str">
            <v>X0984</v>
          </cell>
          <cell r="V4241" t="str">
            <v>10102100069149</v>
          </cell>
          <cell r="W4241" t="str">
            <v>32139000</v>
          </cell>
          <cell r="X4241" t="str">
            <v>FRANCE</v>
          </cell>
          <cell r="Y4241">
            <v>1</v>
          </cell>
        </row>
        <row r="4242">
          <cell r="A4242" t="str">
            <v>887452055716</v>
          </cell>
          <cell r="B4242" t="str">
            <v>8870419</v>
          </cell>
          <cell r="C4242" t="str">
            <v>LQX BASICS ACRYLIC FLUID 118ML GRAPHITE IRIDESCENT ROW</v>
          </cell>
          <cell r="D4242">
            <v>98</v>
          </cell>
          <cell r="E4242"/>
          <cell r="F4242"/>
          <cell r="G4242" t="str">
            <v>LX BAF 118ML IRID GRAPH ROW</v>
          </cell>
          <cell r="H4242" t="str">
            <v>LQX BASICS ACRYLIC FLUID 118ML IRIDESCENT GRAPHITE</v>
          </cell>
          <cell r="I4242" t="str">
            <v>LX BAF 118ML IRI GRPHT ROW     SP</v>
          </cell>
          <cell r="J4242">
            <v>3.9</v>
          </cell>
          <cell r="K4242">
            <v>4.58</v>
          </cell>
          <cell r="L4242">
            <v>0.17435897435897441</v>
          </cell>
          <cell r="M4242" t="str">
            <v>Création 2023</v>
          </cell>
          <cell r="N4242"/>
          <cell r="O4242" t="str">
            <v>LIQUITEX</v>
          </cell>
          <cell r="P4242" t="str">
            <v>FINE ARTS</v>
          </cell>
          <cell r="Q4242" t="str">
            <v>LX ACRYLIC</v>
          </cell>
          <cell r="R4242" t="str">
            <v>BASICS ACRYLIC FLUID</v>
          </cell>
          <cell r="S4242" t="str">
            <v>118ML BOTTLE</v>
          </cell>
          <cell r="T4242" t="str">
            <v>Série 2</v>
          </cell>
          <cell r="U4242" t="str">
            <v>X0049</v>
          </cell>
          <cell r="V4242" t="str">
            <v>10102100069149</v>
          </cell>
          <cell r="W4242" t="str">
            <v>32139000</v>
          </cell>
          <cell r="X4242" t="str">
            <v>FRANCE</v>
          </cell>
          <cell r="Y4242">
            <v>1</v>
          </cell>
        </row>
        <row r="4243">
          <cell r="A4243" t="str">
            <v>887452055747</v>
          </cell>
          <cell r="B4243" t="str">
            <v>8870422</v>
          </cell>
          <cell r="C4243" t="str">
            <v>LQX BASICS ACRYLIC FLUID 118ML JAUNE FLUORESCENT ROW</v>
          </cell>
          <cell r="D4243">
            <v>98</v>
          </cell>
          <cell r="E4243"/>
          <cell r="F4243"/>
          <cell r="G4243" t="str">
            <v>LX BAF 118ML JNE FLUO ROW</v>
          </cell>
          <cell r="H4243" t="str">
            <v>LQX BASICS ACRYLIC FLUID 118ML FLUORESCENT YELLOW</v>
          </cell>
          <cell r="I4243" t="str">
            <v>LX BAF 118ML FLUO YEL ROW      SP</v>
          </cell>
          <cell r="J4243">
            <v>3.9</v>
          </cell>
          <cell r="K4243">
            <v>4.58</v>
          </cell>
          <cell r="L4243">
            <v>0.17435897435897441</v>
          </cell>
          <cell r="M4243" t="str">
            <v>Création 2023</v>
          </cell>
          <cell r="N4243"/>
          <cell r="O4243" t="str">
            <v>LIQUITEX</v>
          </cell>
          <cell r="P4243" t="str">
            <v>FINE ARTS</v>
          </cell>
          <cell r="Q4243" t="str">
            <v>LX ACRYLIC</v>
          </cell>
          <cell r="R4243" t="str">
            <v>BASICS ACRYLIC FLUID</v>
          </cell>
          <cell r="S4243" t="str">
            <v>118ML BOTTLE</v>
          </cell>
          <cell r="T4243" t="str">
            <v>Série 2</v>
          </cell>
          <cell r="U4243" t="str">
            <v>X0981</v>
          </cell>
          <cell r="V4243" t="str">
            <v>10102100069149</v>
          </cell>
          <cell r="W4243" t="str">
            <v>32139000</v>
          </cell>
          <cell r="X4243" t="str">
            <v>FRANCE</v>
          </cell>
          <cell r="Y4243">
            <v>1</v>
          </cell>
        </row>
        <row r="4244">
          <cell r="A4244" t="str">
            <v>887452055730</v>
          </cell>
          <cell r="B4244" t="str">
            <v>8870421</v>
          </cell>
          <cell r="C4244" t="str">
            <v>LQX BASICS ACRYLIC FLUID 118ML OR ROW</v>
          </cell>
          <cell r="D4244">
            <v>98</v>
          </cell>
          <cell r="E4244"/>
          <cell r="F4244"/>
          <cell r="G4244" t="str">
            <v>LX BAF 118ML OR ROW</v>
          </cell>
          <cell r="H4244" t="str">
            <v>LQX BASICS ACRYLIC FLUID 118ML GOLD</v>
          </cell>
          <cell r="I4244" t="str">
            <v>LX BAF 118ML GLD ROW           SP</v>
          </cell>
          <cell r="J4244">
            <v>3.9</v>
          </cell>
          <cell r="K4244">
            <v>4.58</v>
          </cell>
          <cell r="L4244">
            <v>0.17435897435897441</v>
          </cell>
          <cell r="M4244" t="str">
            <v>Création 2023</v>
          </cell>
          <cell r="N4244"/>
          <cell r="O4244" t="str">
            <v>LIQUITEX</v>
          </cell>
          <cell r="P4244" t="str">
            <v>FINE ARTS</v>
          </cell>
          <cell r="Q4244" t="str">
            <v>LX ACRYLIC</v>
          </cell>
          <cell r="R4244" t="str">
            <v>BASICS ACRYLIC FLUID</v>
          </cell>
          <cell r="S4244" t="str">
            <v>118ML BOTTLE</v>
          </cell>
          <cell r="T4244" t="str">
            <v>Série 2</v>
          </cell>
          <cell r="U4244" t="str">
            <v>X0051</v>
          </cell>
          <cell r="V4244" t="str">
            <v>10102100069149</v>
          </cell>
          <cell r="W4244" t="str">
            <v>32139000</v>
          </cell>
          <cell r="X4244" t="str">
            <v>FRANCE</v>
          </cell>
          <cell r="Y4244">
            <v>1</v>
          </cell>
        </row>
        <row r="4245">
          <cell r="A4245" t="str">
            <v>887452055754</v>
          </cell>
          <cell r="B4245" t="str">
            <v>8870423</v>
          </cell>
          <cell r="C4245" t="str">
            <v>LQX BASICS ACRYLIC FLUID 118ML ORANGE FLUORESCENT ROW</v>
          </cell>
          <cell r="D4245">
            <v>98</v>
          </cell>
          <cell r="E4245"/>
          <cell r="F4245"/>
          <cell r="G4245" t="str">
            <v>LX BAF 118ML OGE FLUO ROW</v>
          </cell>
          <cell r="H4245" t="str">
            <v>LQX BASICS ACRYLIC FLUID 118ML FLUORESCENT ORANGE</v>
          </cell>
          <cell r="I4245" t="str">
            <v>LX BAF 118ML FLUO ORA ROW      SP</v>
          </cell>
          <cell r="J4245">
            <v>3.9</v>
          </cell>
          <cell r="K4245">
            <v>4.58</v>
          </cell>
          <cell r="L4245">
            <v>0.17435897435897441</v>
          </cell>
          <cell r="M4245" t="str">
            <v>Création 2023</v>
          </cell>
          <cell r="N4245"/>
          <cell r="O4245" t="str">
            <v>LIQUITEX</v>
          </cell>
          <cell r="P4245" t="str">
            <v>FINE ARTS</v>
          </cell>
          <cell r="Q4245" t="str">
            <v>LX ACRYLIC</v>
          </cell>
          <cell r="R4245" t="str">
            <v>BASICS ACRYLIC FLUID</v>
          </cell>
          <cell r="S4245" t="str">
            <v>118ML BOTTLE</v>
          </cell>
          <cell r="T4245" t="str">
            <v>Série 2</v>
          </cell>
          <cell r="U4245" t="str">
            <v>X0982</v>
          </cell>
          <cell r="V4245" t="str">
            <v>10102100069149</v>
          </cell>
          <cell r="W4245" t="str">
            <v>32139000</v>
          </cell>
          <cell r="X4245" t="str">
            <v>FRANCE</v>
          </cell>
          <cell r="Y4245">
            <v>1</v>
          </cell>
        </row>
        <row r="4246">
          <cell r="A4246" t="str">
            <v>887452055778</v>
          </cell>
          <cell r="B4246" t="str">
            <v>8870425</v>
          </cell>
          <cell r="C4246" t="str">
            <v>LQX BASICS ACRYLIC FLUID 118ML ROSE FLUORESCENT ROW</v>
          </cell>
          <cell r="D4246">
            <v>98</v>
          </cell>
          <cell r="E4246"/>
          <cell r="F4246"/>
          <cell r="G4246" t="str">
            <v>LX BAF 118ML ROSE FLUO ROW</v>
          </cell>
          <cell r="H4246" t="str">
            <v>LQX BASICS ACRYLIC FLUID 118ML FLUORESCENT PINK</v>
          </cell>
          <cell r="I4246" t="str">
            <v>LX BAF 118ML FLUO PNK ROW      SP</v>
          </cell>
          <cell r="J4246">
            <v>3.9</v>
          </cell>
          <cell r="K4246">
            <v>4.58</v>
          </cell>
          <cell r="L4246">
            <v>0.17435897435897441</v>
          </cell>
          <cell r="M4246" t="str">
            <v>Création 2023</v>
          </cell>
          <cell r="N4246"/>
          <cell r="O4246" t="str">
            <v>LIQUITEX</v>
          </cell>
          <cell r="P4246" t="str">
            <v>FINE ARTS</v>
          </cell>
          <cell r="Q4246" t="str">
            <v>LX ACRYLIC</v>
          </cell>
          <cell r="R4246" t="str">
            <v>BASICS ACRYLIC FLUID</v>
          </cell>
          <cell r="S4246" t="str">
            <v>118ML BOTTLE</v>
          </cell>
          <cell r="T4246" t="str">
            <v>Série 2</v>
          </cell>
          <cell r="U4246" t="str">
            <v>X0987</v>
          </cell>
          <cell r="V4246" t="str">
            <v>10102100069149</v>
          </cell>
          <cell r="W4246" t="str">
            <v>32139000</v>
          </cell>
          <cell r="X4246" t="str">
            <v>FRANCE</v>
          </cell>
          <cell r="Y4246">
            <v>1</v>
          </cell>
        </row>
        <row r="4247">
          <cell r="A4247" t="str">
            <v>887452055761</v>
          </cell>
          <cell r="B4247" t="str">
            <v>8870424</v>
          </cell>
          <cell r="C4247" t="str">
            <v>LQX BASICS ACRYLIC FLUID 118ML ROUGE FLUORESCENT ROW</v>
          </cell>
          <cell r="D4247">
            <v>98</v>
          </cell>
          <cell r="E4247"/>
          <cell r="F4247"/>
          <cell r="G4247" t="str">
            <v>LX BAF 118ML RGE FLUO ROW</v>
          </cell>
          <cell r="H4247" t="str">
            <v>LQX BASICS ACRYLIC FLUID 118ML FLUORESCENT RED</v>
          </cell>
          <cell r="I4247" t="str">
            <v>LX BAF 118ML FLUO RED ROW      SP</v>
          </cell>
          <cell r="J4247">
            <v>3.9</v>
          </cell>
          <cell r="K4247">
            <v>4.58</v>
          </cell>
          <cell r="L4247">
            <v>0.17435897435897441</v>
          </cell>
          <cell r="M4247" t="str">
            <v>Création 2023</v>
          </cell>
          <cell r="N4247"/>
          <cell r="O4247" t="str">
            <v>LIQUITEX</v>
          </cell>
          <cell r="P4247" t="str">
            <v>FINE ARTS</v>
          </cell>
          <cell r="Q4247" t="str">
            <v>LX ACRYLIC</v>
          </cell>
          <cell r="R4247" t="str">
            <v>BASICS ACRYLIC FLUID</v>
          </cell>
          <cell r="S4247" t="str">
            <v>118ML BOTTLE</v>
          </cell>
          <cell r="T4247" t="str">
            <v>Série 2</v>
          </cell>
          <cell r="U4247" t="str">
            <v>X0983</v>
          </cell>
          <cell r="V4247" t="str">
            <v>10102100069149</v>
          </cell>
          <cell r="W4247" t="str">
            <v>32139000</v>
          </cell>
          <cell r="X4247" t="str">
            <v>FRANCE</v>
          </cell>
          <cell r="Y4247">
            <v>1</v>
          </cell>
        </row>
        <row r="4248">
          <cell r="A4248" t="str">
            <v>887452055792</v>
          </cell>
          <cell r="B4248" t="str">
            <v>8870427</v>
          </cell>
          <cell r="C4248" t="str">
            <v>LQX BASICS ACRYLIC FLUID 118ML VERT FLUORESCENT ROW</v>
          </cell>
          <cell r="D4248">
            <v>98</v>
          </cell>
          <cell r="E4248"/>
          <cell r="F4248"/>
          <cell r="G4248" t="str">
            <v>LX BAF 118ML VER FLUO ROW</v>
          </cell>
          <cell r="H4248" t="str">
            <v>LQX BASICS ACRYLIC FLUID 118ML FLUORESCENT GREEN</v>
          </cell>
          <cell r="I4248" t="str">
            <v>LX BAF 118ML FLUO GRE ROW      SP</v>
          </cell>
          <cell r="J4248">
            <v>3.9</v>
          </cell>
          <cell r="K4248">
            <v>4.58</v>
          </cell>
          <cell r="L4248">
            <v>0.17435897435897441</v>
          </cell>
          <cell r="M4248" t="str">
            <v>Création 2023</v>
          </cell>
          <cell r="N4248"/>
          <cell r="O4248" t="str">
            <v>LIQUITEX</v>
          </cell>
          <cell r="P4248" t="str">
            <v>FINE ARTS</v>
          </cell>
          <cell r="Q4248" t="str">
            <v>LX ACRYLIC</v>
          </cell>
          <cell r="R4248" t="str">
            <v>BASICS ACRYLIC FLUID</v>
          </cell>
          <cell r="S4248" t="str">
            <v>118ML BOTTLE</v>
          </cell>
          <cell r="T4248" t="str">
            <v>Série 2</v>
          </cell>
          <cell r="U4248" t="str">
            <v>X0985</v>
          </cell>
          <cell r="V4248" t="str">
            <v>10102100069149</v>
          </cell>
          <cell r="W4248" t="str">
            <v>32139000</v>
          </cell>
          <cell r="X4248" t="str">
            <v>FRANCE</v>
          </cell>
          <cell r="Y4248">
            <v>1</v>
          </cell>
        </row>
        <row r="4249">
          <cell r="A4249" t="str">
            <v>887452056287</v>
          </cell>
          <cell r="B4249" t="str">
            <v>8870428</v>
          </cell>
          <cell r="C4249" t="str">
            <v>LQX BASICS ACRYLIC FLUID 250ML BLANC DE TITANE ROW</v>
          </cell>
          <cell r="D4249">
            <v>98</v>
          </cell>
          <cell r="E4249"/>
          <cell r="F4249"/>
          <cell r="G4249" t="str">
            <v>LX BAF 250ML BLC TI ROW</v>
          </cell>
          <cell r="H4249" t="str">
            <v>LQX BASICS ACRYLIC FLUID 250ML TITANIUM WHITE</v>
          </cell>
          <cell r="I4249" t="str">
            <v>LX BAF 250ML TITA WH ROW       SP</v>
          </cell>
          <cell r="J4249">
            <v>7.06</v>
          </cell>
          <cell r="K4249">
            <v>7.34</v>
          </cell>
          <cell r="L4249">
            <v>3.966005665722383E-2</v>
          </cell>
          <cell r="M4249" t="str">
            <v>Création 2023</v>
          </cell>
          <cell r="N4249"/>
          <cell r="O4249" t="str">
            <v>LIQUITEX</v>
          </cell>
          <cell r="P4249" t="str">
            <v>FINE ARTS</v>
          </cell>
          <cell r="Q4249" t="str">
            <v>LX ACRYLIC</v>
          </cell>
          <cell r="R4249" t="str">
            <v>BASICS ACRYLIC FLUID</v>
          </cell>
          <cell r="S4249" t="str">
            <v>250ML BOTTLE</v>
          </cell>
          <cell r="T4249" t="str">
            <v>Série 1</v>
          </cell>
          <cell r="U4249" t="str">
            <v>X0432</v>
          </cell>
          <cell r="V4249" t="str">
            <v>10102100069164</v>
          </cell>
          <cell r="W4249" t="str">
            <v>32139000</v>
          </cell>
          <cell r="X4249" t="str">
            <v>FRANCE</v>
          </cell>
          <cell r="Y4249">
            <v>1</v>
          </cell>
        </row>
        <row r="4250">
          <cell r="A4250" t="str">
            <v>887452056355</v>
          </cell>
          <cell r="B4250" t="str">
            <v>8870435</v>
          </cell>
          <cell r="C4250" t="str">
            <v>LQX BASICS ACRYLIC FLUID 250ML BLEU PHTALOCYANINE ROW</v>
          </cell>
          <cell r="D4250">
            <v>98</v>
          </cell>
          <cell r="E4250"/>
          <cell r="F4250"/>
          <cell r="G4250" t="str">
            <v>LX BAF 250ML BLE PHT ROW</v>
          </cell>
          <cell r="H4250" t="str">
            <v>LQX BASICS ACRYLIC FLUID 250ML PHTHALOCYANINE BLUE</v>
          </cell>
          <cell r="I4250" t="str">
            <v>LX BAF 250ML PHTHALO BL ROW    SP</v>
          </cell>
          <cell r="J4250">
            <v>7.06</v>
          </cell>
          <cell r="K4250">
            <v>7.34</v>
          </cell>
          <cell r="L4250">
            <v>3.966005665722383E-2</v>
          </cell>
          <cell r="M4250" t="str">
            <v>Création 2023</v>
          </cell>
          <cell r="N4250"/>
          <cell r="O4250" t="str">
            <v>LIQUITEX</v>
          </cell>
          <cell r="P4250" t="str">
            <v>FINE ARTS</v>
          </cell>
          <cell r="Q4250" t="str">
            <v>LX ACRYLIC</v>
          </cell>
          <cell r="R4250" t="str">
            <v>BASICS ACRYLIC FLUID</v>
          </cell>
          <cell r="S4250" t="str">
            <v>250ML BOTTLE</v>
          </cell>
          <cell r="T4250" t="str">
            <v>Série 1</v>
          </cell>
          <cell r="U4250" t="str">
            <v>X0316</v>
          </cell>
          <cell r="V4250" t="str">
            <v>10102100069164</v>
          </cell>
          <cell r="W4250" t="str">
            <v>32139000</v>
          </cell>
          <cell r="X4250" t="str">
            <v>FRANCE</v>
          </cell>
          <cell r="Y4250">
            <v>1</v>
          </cell>
        </row>
        <row r="4251">
          <cell r="A4251" t="str">
            <v>887452056331</v>
          </cell>
          <cell r="B4251" t="str">
            <v>8870433</v>
          </cell>
          <cell r="C4251" t="str">
            <v>LQX BASICS ACRYLIC FLUID 250ML JAUNE CADMIUM MOYEN IMIT ROW</v>
          </cell>
          <cell r="D4251">
            <v>98</v>
          </cell>
          <cell r="E4251"/>
          <cell r="F4251"/>
          <cell r="G4251" t="str">
            <v>LX BAF 250ML JNE CD MOY I ROW</v>
          </cell>
          <cell r="H4251" t="str">
            <v>LQX BASICS ACRYLIC FLUID 250ML CADMIUM YELLOW MEDIUM HUE</v>
          </cell>
          <cell r="I4251" t="str">
            <v>LX BAF 250ML CAD YEL M H ROW   SP</v>
          </cell>
          <cell r="J4251">
            <v>7.06</v>
          </cell>
          <cell r="K4251">
            <v>7.34</v>
          </cell>
          <cell r="L4251">
            <v>3.966005665722383E-2</v>
          </cell>
          <cell r="M4251" t="str">
            <v>Création 2023</v>
          </cell>
          <cell r="N4251"/>
          <cell r="O4251" t="str">
            <v>LIQUITEX</v>
          </cell>
          <cell r="P4251" t="str">
            <v>FINE ARTS</v>
          </cell>
          <cell r="Q4251" t="str">
            <v>LX ACRYLIC</v>
          </cell>
          <cell r="R4251" t="str">
            <v>BASICS ACRYLIC FLUID</v>
          </cell>
          <cell r="S4251" t="str">
            <v>250ML BOTTLE</v>
          </cell>
          <cell r="T4251" t="str">
            <v>Série 1</v>
          </cell>
          <cell r="U4251" t="str">
            <v>X0830</v>
          </cell>
          <cell r="V4251" t="str">
            <v>10102100069164</v>
          </cell>
          <cell r="W4251" t="str">
            <v>32139000</v>
          </cell>
          <cell r="X4251" t="str">
            <v>FRANCE</v>
          </cell>
          <cell r="Y4251">
            <v>1</v>
          </cell>
        </row>
        <row r="4252">
          <cell r="A4252" t="str">
            <v>887452056294</v>
          </cell>
          <cell r="B4252" t="str">
            <v>8870429</v>
          </cell>
          <cell r="C4252" t="str">
            <v>LQX BASICS ACRYLIC FLUID 250ML NOIR DE MARS ROW</v>
          </cell>
          <cell r="D4252">
            <v>98</v>
          </cell>
          <cell r="E4252"/>
          <cell r="F4252"/>
          <cell r="G4252" t="str">
            <v>LX BAF 250ML NOI MARS ROW</v>
          </cell>
          <cell r="H4252" t="str">
            <v>LQX BASICS ACRYLIC FLUID 250ML MARS BLACK</v>
          </cell>
          <cell r="I4252" t="str">
            <v>LX BAF 250ML MARS BLK ROW      SP</v>
          </cell>
          <cell r="J4252">
            <v>7.06</v>
          </cell>
          <cell r="K4252">
            <v>7.34</v>
          </cell>
          <cell r="L4252">
            <v>3.966005665722383E-2</v>
          </cell>
          <cell r="M4252" t="str">
            <v>Création 2023</v>
          </cell>
          <cell r="N4252"/>
          <cell r="O4252" t="str">
            <v>LIQUITEX</v>
          </cell>
          <cell r="P4252" t="str">
            <v>FINE ARTS</v>
          </cell>
          <cell r="Q4252" t="str">
            <v>LX ACRYLIC</v>
          </cell>
          <cell r="R4252" t="str">
            <v>BASICS ACRYLIC FLUID</v>
          </cell>
          <cell r="S4252" t="str">
            <v>250ML BOTTLE</v>
          </cell>
          <cell r="T4252" t="str">
            <v>Série 1</v>
          </cell>
          <cell r="U4252" t="str">
            <v>X0276</v>
          </cell>
          <cell r="V4252" t="str">
            <v>10102100069164</v>
          </cell>
          <cell r="W4252" t="str">
            <v>32139000</v>
          </cell>
          <cell r="X4252" t="str">
            <v>FRANCE</v>
          </cell>
          <cell r="Y4252">
            <v>1</v>
          </cell>
        </row>
        <row r="4253">
          <cell r="A4253" t="str">
            <v>887452056317</v>
          </cell>
          <cell r="B4253" t="str">
            <v>8870431</v>
          </cell>
          <cell r="C4253" t="str">
            <v>LQX BASICS ACRYLIC FLUID 250ML NOIR D'IVOIRE ROW</v>
          </cell>
          <cell r="D4253">
            <v>98</v>
          </cell>
          <cell r="E4253"/>
          <cell r="F4253"/>
          <cell r="G4253" t="str">
            <v>LX BAF 250ML NOI IVOIRE ROW</v>
          </cell>
          <cell r="H4253" t="str">
            <v>LQX BASICS ACRYLIC FLUID 250ML IVORY BLACK</v>
          </cell>
          <cell r="I4253" t="str">
            <v>LX BAF 250ML IVO BLK ROW       SP</v>
          </cell>
          <cell r="J4253">
            <v>7.06</v>
          </cell>
          <cell r="K4253">
            <v>7.34</v>
          </cell>
          <cell r="L4253">
            <v>3.966005665722383E-2</v>
          </cell>
          <cell r="M4253" t="str">
            <v>Création 2023</v>
          </cell>
          <cell r="N4253"/>
          <cell r="O4253" t="str">
            <v>LIQUITEX</v>
          </cell>
          <cell r="P4253" t="str">
            <v>FINE ARTS</v>
          </cell>
          <cell r="Q4253" t="str">
            <v>LX ACRYLIC</v>
          </cell>
          <cell r="R4253" t="str">
            <v>BASICS ACRYLIC FLUID</v>
          </cell>
          <cell r="S4253" t="str">
            <v>250ML BOTTLE</v>
          </cell>
          <cell r="T4253" t="str">
            <v>Série 1</v>
          </cell>
          <cell r="U4253" t="str">
            <v>X0244</v>
          </cell>
          <cell r="V4253" t="str">
            <v>10102100069164</v>
          </cell>
          <cell r="W4253" t="str">
            <v>32139000</v>
          </cell>
          <cell r="X4253" t="str">
            <v>FRANCE</v>
          </cell>
          <cell r="Y4253">
            <v>1</v>
          </cell>
        </row>
        <row r="4254">
          <cell r="A4254" t="str">
            <v>887452056362</v>
          </cell>
          <cell r="B4254" t="str">
            <v>8870436</v>
          </cell>
          <cell r="C4254" t="str">
            <v>LQX BASICS ACRYLIC FLUID 250ML POURPRE ROW</v>
          </cell>
          <cell r="D4254">
            <v>98</v>
          </cell>
          <cell r="E4254"/>
          <cell r="F4254"/>
          <cell r="G4254" t="str">
            <v>LX BAF 250ML POURPRE ROW</v>
          </cell>
          <cell r="H4254" t="str">
            <v>LQX BASICS ACRYLIC FLUID 250ML DIOXAZINE PURPLE</v>
          </cell>
          <cell r="I4254" t="str">
            <v>LX BAF 250ML DIOX PUR ROW      SP</v>
          </cell>
          <cell r="J4254">
            <v>7.06</v>
          </cell>
          <cell r="K4254">
            <v>7.34</v>
          </cell>
          <cell r="L4254">
            <v>3.966005665722383E-2</v>
          </cell>
          <cell r="M4254" t="str">
            <v>Création 2023</v>
          </cell>
          <cell r="N4254"/>
          <cell r="O4254" t="str">
            <v>LIQUITEX</v>
          </cell>
          <cell r="P4254" t="str">
            <v>FINE ARTS</v>
          </cell>
          <cell r="Q4254" t="str">
            <v>LX ACRYLIC</v>
          </cell>
          <cell r="R4254" t="str">
            <v>BASICS ACRYLIC FLUID</v>
          </cell>
          <cell r="S4254" t="str">
            <v>250ML BOTTLE</v>
          </cell>
          <cell r="T4254" t="str">
            <v>Série 1</v>
          </cell>
          <cell r="U4254" t="str">
            <v>X0186</v>
          </cell>
          <cell r="V4254" t="str">
            <v>10102100069164</v>
          </cell>
          <cell r="W4254" t="str">
            <v>32139000</v>
          </cell>
          <cell r="X4254" t="str">
            <v>FRANCE</v>
          </cell>
          <cell r="Y4254">
            <v>1</v>
          </cell>
        </row>
        <row r="4255">
          <cell r="A4255" t="str">
            <v>887452056348</v>
          </cell>
          <cell r="B4255" t="str">
            <v>8870434</v>
          </cell>
          <cell r="C4255" t="str">
            <v>LQX BASICS ACRYLIC FLUID 250ML ROUGE CADMIUM FONCE IMIT ROW</v>
          </cell>
          <cell r="D4255">
            <v>98</v>
          </cell>
          <cell r="E4255"/>
          <cell r="F4255"/>
          <cell r="G4255" t="str">
            <v>LX BAF 250ML RGE CD FCE I ROW</v>
          </cell>
          <cell r="H4255" t="str">
            <v>LQX BASICS ACRYLIC FLUID 250ML CADMIUM RED DEEP HUE</v>
          </cell>
          <cell r="I4255" t="str">
            <v>LX BAF 250ML CAD RED DP H ROW  SP</v>
          </cell>
          <cell r="J4255">
            <v>7.06</v>
          </cell>
          <cell r="K4255">
            <v>7.34</v>
          </cell>
          <cell r="L4255">
            <v>3.966005665722383E-2</v>
          </cell>
          <cell r="M4255" t="str">
            <v>Création 2023</v>
          </cell>
          <cell r="N4255"/>
          <cell r="O4255" t="str">
            <v>LIQUITEX</v>
          </cell>
          <cell r="P4255" t="str">
            <v>FINE ARTS</v>
          </cell>
          <cell r="Q4255" t="str">
            <v>LX ACRYLIC</v>
          </cell>
          <cell r="R4255" t="str">
            <v>BASICS ACRYLIC FLUID</v>
          </cell>
          <cell r="S4255" t="str">
            <v>250ML BOTTLE</v>
          </cell>
          <cell r="T4255" t="str">
            <v>Série 1</v>
          </cell>
          <cell r="U4255" t="str">
            <v>X0311</v>
          </cell>
          <cell r="V4255" t="str">
            <v>10102100069164</v>
          </cell>
          <cell r="W4255" t="str">
            <v>32139000</v>
          </cell>
          <cell r="X4255" t="str">
            <v>FRANCE</v>
          </cell>
          <cell r="Y4255">
            <v>1</v>
          </cell>
        </row>
        <row r="4256">
          <cell r="A4256" t="str">
            <v>887452056324</v>
          </cell>
          <cell r="B4256" t="str">
            <v>8870432</v>
          </cell>
          <cell r="C4256" t="str">
            <v>LQX BASICS ACRYLIC FLUID 250ML VERT EAU ECLATANT ROW</v>
          </cell>
          <cell r="D4256">
            <v>98</v>
          </cell>
          <cell r="E4256"/>
          <cell r="F4256"/>
          <cell r="G4256" t="str">
            <v>LX BAF 250ML VER EAU ECL ROW</v>
          </cell>
          <cell r="H4256" t="str">
            <v>LQX BASICS ACRYLIC FLUID 250ML BRIGHT AQUA GREEN</v>
          </cell>
          <cell r="I4256" t="str">
            <v>LX BAF 250ML BT AQU GRE ROW    SP</v>
          </cell>
          <cell r="J4256">
            <v>7.06</v>
          </cell>
          <cell r="K4256">
            <v>7.34</v>
          </cell>
          <cell r="L4256">
            <v>3.966005665722383E-2</v>
          </cell>
          <cell r="M4256" t="str">
            <v>Création 2023</v>
          </cell>
          <cell r="N4256"/>
          <cell r="O4256" t="str">
            <v>LIQUITEX</v>
          </cell>
          <cell r="P4256" t="str">
            <v>FINE ARTS</v>
          </cell>
          <cell r="Q4256" t="str">
            <v>LX ACRYLIC</v>
          </cell>
          <cell r="R4256" t="str">
            <v>BASICS ACRYLIC FLUID</v>
          </cell>
          <cell r="S4256" t="str">
            <v>250ML BOTTLE</v>
          </cell>
          <cell r="T4256" t="str">
            <v>Série 1</v>
          </cell>
          <cell r="U4256" t="str">
            <v>X0660</v>
          </cell>
          <cell r="V4256" t="str">
            <v>10102100069164</v>
          </cell>
          <cell r="W4256" t="str">
            <v>32139000</v>
          </cell>
          <cell r="X4256" t="str">
            <v>FRANCE</v>
          </cell>
          <cell r="Y4256">
            <v>1</v>
          </cell>
        </row>
        <row r="4257">
          <cell r="A4257" t="str">
            <v>887452056379</v>
          </cell>
          <cell r="B4257" t="str">
            <v>8870437</v>
          </cell>
          <cell r="C4257" t="str">
            <v>LQX BASICS ACRYLIC FLUID 250ML ARGENT ROW</v>
          </cell>
          <cell r="D4257">
            <v>98</v>
          </cell>
          <cell r="E4257"/>
          <cell r="F4257"/>
          <cell r="G4257" t="str">
            <v>LX BAF 250ML ARG ROW</v>
          </cell>
          <cell r="H4257" t="str">
            <v>LQX BASICS ACRYLIC FLUID 250ML SILVER</v>
          </cell>
          <cell r="I4257" t="str">
            <v>LX BAF 250ML SLV ROW           SP</v>
          </cell>
          <cell r="J4257">
            <v>7.06</v>
          </cell>
          <cell r="K4257">
            <v>8.2799999999999994</v>
          </cell>
          <cell r="L4257">
            <v>0.17280453257790365</v>
          </cell>
          <cell r="M4257" t="str">
            <v>Création 2023</v>
          </cell>
          <cell r="N4257"/>
          <cell r="O4257" t="str">
            <v>LIQUITEX</v>
          </cell>
          <cell r="P4257" t="str">
            <v>FINE ARTS</v>
          </cell>
          <cell r="Q4257" t="str">
            <v>LX ACRYLIC</v>
          </cell>
          <cell r="R4257" t="str">
            <v>BASICS ACRYLIC FLUID</v>
          </cell>
          <cell r="S4257" t="str">
            <v>250ML BOTTLE</v>
          </cell>
          <cell r="T4257" t="str">
            <v>Série 2</v>
          </cell>
          <cell r="U4257" t="str">
            <v>X0052</v>
          </cell>
          <cell r="V4257" t="str">
            <v>10102100069164</v>
          </cell>
          <cell r="W4257" t="str">
            <v>32139000</v>
          </cell>
          <cell r="X4257" t="str">
            <v>FRANCE</v>
          </cell>
          <cell r="Y4257">
            <v>1</v>
          </cell>
        </row>
        <row r="4258">
          <cell r="A4258" t="str">
            <v>887452056386</v>
          </cell>
          <cell r="B4258" t="str">
            <v>8870438</v>
          </cell>
          <cell r="C4258" t="str">
            <v>LQX BASICS ACRYLIC FLUID 250ML BLANC IRIDESCENT ROW</v>
          </cell>
          <cell r="D4258">
            <v>98</v>
          </cell>
          <cell r="E4258"/>
          <cell r="F4258"/>
          <cell r="G4258" t="str">
            <v>LX BAF 250ML BLC IRID ROW</v>
          </cell>
          <cell r="H4258" t="str">
            <v>LQX BASICS ACRYLIC FLUID 250ML IRIDESCENT WHITE</v>
          </cell>
          <cell r="I4258" t="str">
            <v>LX BAF 250ML IRI WH ROW        SP</v>
          </cell>
          <cell r="J4258">
            <v>7.06</v>
          </cell>
          <cell r="K4258">
            <v>8.2799999999999994</v>
          </cell>
          <cell r="L4258">
            <v>0.17280453257790365</v>
          </cell>
          <cell r="M4258" t="str">
            <v>Création 2023</v>
          </cell>
          <cell r="N4258"/>
          <cell r="O4258" t="str">
            <v>LIQUITEX</v>
          </cell>
          <cell r="P4258" t="str">
            <v>FINE ARTS</v>
          </cell>
          <cell r="Q4258" t="str">
            <v>LX ACRYLIC</v>
          </cell>
          <cell r="R4258" t="str">
            <v>BASICS ACRYLIC FLUID</v>
          </cell>
          <cell r="S4258" t="str">
            <v>250ML BOTTLE</v>
          </cell>
          <cell r="T4258" t="str">
            <v>Série 2</v>
          </cell>
          <cell r="U4258" t="str">
            <v>X0238</v>
          </cell>
          <cell r="V4258" t="str">
            <v>10102100069164</v>
          </cell>
          <cell r="W4258" t="str">
            <v>32139000</v>
          </cell>
          <cell r="X4258" t="str">
            <v>FRANCE</v>
          </cell>
          <cell r="Y4258">
            <v>1</v>
          </cell>
        </row>
        <row r="4259">
          <cell r="A4259" t="str">
            <v>887452056393</v>
          </cell>
          <cell r="B4259" t="str">
            <v>8870439</v>
          </cell>
          <cell r="C4259" t="str">
            <v>LQX BASICS ACRYLIC FLUID 250ML GRAPHITE IRIDESCENT ROW</v>
          </cell>
          <cell r="D4259">
            <v>98</v>
          </cell>
          <cell r="E4259"/>
          <cell r="F4259"/>
          <cell r="G4259" t="str">
            <v>LX BAF 250ML IRID GRAPH ROW</v>
          </cell>
          <cell r="H4259" t="str">
            <v>LQX BASICS ACRYLIC FLUID 250ML IRIDESCENT GRAPHITE</v>
          </cell>
          <cell r="I4259" t="str">
            <v>LX BAF 250ML IRI GRPHT ROW     SP</v>
          </cell>
          <cell r="J4259">
            <v>7.06</v>
          </cell>
          <cell r="K4259">
            <v>8.2799999999999994</v>
          </cell>
          <cell r="L4259">
            <v>0.17280453257790365</v>
          </cell>
          <cell r="M4259" t="str">
            <v>Création 2023</v>
          </cell>
          <cell r="N4259"/>
          <cell r="O4259" t="str">
            <v>LIQUITEX</v>
          </cell>
          <cell r="P4259" t="str">
            <v>FINE ARTS</v>
          </cell>
          <cell r="Q4259" t="str">
            <v>LX ACRYLIC</v>
          </cell>
          <cell r="R4259" t="str">
            <v>BASICS ACRYLIC FLUID</v>
          </cell>
          <cell r="S4259" t="str">
            <v>250ML BOTTLE</v>
          </cell>
          <cell r="T4259" t="str">
            <v>Série 2</v>
          </cell>
          <cell r="U4259" t="str">
            <v>X0049</v>
          </cell>
          <cell r="V4259" t="str">
            <v>10102100069164</v>
          </cell>
          <cell r="W4259" t="str">
            <v>32139000</v>
          </cell>
          <cell r="X4259" t="str">
            <v>FRANCE</v>
          </cell>
          <cell r="Y4259">
            <v>1</v>
          </cell>
        </row>
        <row r="4260">
          <cell r="A4260" t="str">
            <v>887452056300</v>
          </cell>
          <cell r="B4260" t="str">
            <v>8870430</v>
          </cell>
          <cell r="C4260" t="str">
            <v>LQX BASICS ACRYLIC FLUID 250ML OR ROW</v>
          </cell>
          <cell r="D4260">
            <v>98</v>
          </cell>
          <cell r="E4260"/>
          <cell r="F4260"/>
          <cell r="G4260" t="str">
            <v>LX BAF 250ML OR ROW</v>
          </cell>
          <cell r="H4260" t="str">
            <v>LQX BASICS ACRYLIC FLUID 250ML GOLD</v>
          </cell>
          <cell r="I4260" t="str">
            <v>LX BAF 250ML GLD ROW           SP</v>
          </cell>
          <cell r="J4260">
            <v>7.06</v>
          </cell>
          <cell r="K4260">
            <v>8.2799999999999994</v>
          </cell>
          <cell r="L4260">
            <v>0.17280453257790365</v>
          </cell>
          <cell r="M4260" t="str">
            <v>Création 2023</v>
          </cell>
          <cell r="N4260"/>
          <cell r="O4260" t="str">
            <v>LIQUITEX</v>
          </cell>
          <cell r="P4260" t="str">
            <v>FINE ARTS</v>
          </cell>
          <cell r="Q4260" t="str">
            <v>LX ACRYLIC</v>
          </cell>
          <cell r="R4260" t="str">
            <v>BASICS ACRYLIC FLUID</v>
          </cell>
          <cell r="S4260" t="str">
            <v>250ML BOTTLE</v>
          </cell>
          <cell r="T4260" t="str">
            <v>Série 2</v>
          </cell>
          <cell r="U4260" t="str">
            <v>X0051</v>
          </cell>
          <cell r="V4260" t="str">
            <v>10102100069164</v>
          </cell>
          <cell r="W4260" t="str">
            <v>32139000</v>
          </cell>
          <cell r="X4260" t="str">
            <v>FRANCE</v>
          </cell>
          <cell r="Y4260">
            <v>1</v>
          </cell>
        </row>
        <row r="4261">
          <cell r="A4261" t="str">
            <v>887452056522</v>
          </cell>
          <cell r="B4261" t="str">
            <v>3699430</v>
          </cell>
          <cell r="C4261" t="str">
            <v>LQX BASICS ACRYLIC FLUID SET 6X118ML ROW</v>
          </cell>
          <cell r="D4261">
            <v>98</v>
          </cell>
          <cell r="E4261"/>
          <cell r="F4261"/>
          <cell r="G4261" t="str">
            <v>LX BAF SET 6X118ML ROW</v>
          </cell>
          <cell r="H4261" t="str">
            <v>LQX BASICS ACRYLIC FLUID SET 6X118ML</v>
          </cell>
          <cell r="I4261" t="str">
            <v>LX BAF SET 6X118ML ROW         SP</v>
          </cell>
          <cell r="J4261">
            <v>22.23</v>
          </cell>
          <cell r="K4261">
            <v>22.67</v>
          </cell>
          <cell r="L4261">
            <v>1.979307242465143E-2</v>
          </cell>
          <cell r="M4261" t="str">
            <v>Création 2023</v>
          </cell>
          <cell r="N4261"/>
          <cell r="O4261" t="str">
            <v>LIQUITEX</v>
          </cell>
          <cell r="P4261" t="str">
            <v>FINE ARTS</v>
          </cell>
          <cell r="Q4261" t="str">
            <v>LX ACRYLIC</v>
          </cell>
          <cell r="R4261" t="str">
            <v>BASICS ACRYLIC FLUID</v>
          </cell>
          <cell r="S4261" t="str">
            <v>SET</v>
          </cell>
          <cell r="T4261" t="str">
            <v>No serie</v>
          </cell>
          <cell r="U4261" t="str">
            <v>NU</v>
          </cell>
          <cell r="V4261" t="str">
            <v>10102100069831</v>
          </cell>
          <cell r="W4261" t="str">
            <v>32131000</v>
          </cell>
          <cell r="X4261" t="str">
            <v>FRANCE</v>
          </cell>
          <cell r="Y4261">
            <v>1</v>
          </cell>
        </row>
        <row r="4262">
          <cell r="A4262" t="str">
            <v>887452056539</v>
          </cell>
          <cell r="B4262" t="str">
            <v>3699431</v>
          </cell>
          <cell r="C4262" t="str">
            <v>LQX BASICS ACRYLIC FLUID SET 12X118ML ROW</v>
          </cell>
          <cell r="D4262">
            <v>98</v>
          </cell>
          <cell r="E4262"/>
          <cell r="F4262"/>
          <cell r="G4262" t="str">
            <v>LX BAF SET 12X118ML ROW</v>
          </cell>
          <cell r="H4262" t="str">
            <v>LQX BASICS ACRYLIC FLUID SET 12X118ML</v>
          </cell>
          <cell r="I4262" t="str">
            <v>LX BAF SET 12X118ML ROW        SP</v>
          </cell>
          <cell r="J4262">
            <v>46.35</v>
          </cell>
          <cell r="K4262">
            <v>47.28</v>
          </cell>
          <cell r="L4262">
            <v>2.0064724919093845E-2</v>
          </cell>
          <cell r="M4262" t="str">
            <v>Création 2023</v>
          </cell>
          <cell r="N4262"/>
          <cell r="O4262" t="str">
            <v>LIQUITEX</v>
          </cell>
          <cell r="P4262" t="str">
            <v>FINE ARTS</v>
          </cell>
          <cell r="Q4262" t="str">
            <v>LX ACRYLIC</v>
          </cell>
          <cell r="R4262" t="str">
            <v>BASICS ACRYLIC FLUID</v>
          </cell>
          <cell r="S4262" t="str">
            <v>SET</v>
          </cell>
          <cell r="T4262" t="str">
            <v>No serie</v>
          </cell>
          <cell r="U4262" t="str">
            <v>NU</v>
          </cell>
          <cell r="V4262" t="str">
            <v>10102100069831</v>
          </cell>
          <cell r="W4262" t="str">
            <v>32131000</v>
          </cell>
          <cell r="X4262" t="str">
            <v>FRANCE</v>
          </cell>
          <cell r="Y4262">
            <v>1</v>
          </cell>
        </row>
        <row r="4263">
          <cell r="A4263" t="str">
            <v>887452053958</v>
          </cell>
          <cell r="B4263" t="str">
            <v>8870294</v>
          </cell>
          <cell r="C4263" t="str">
            <v>LQX BASICS ACRYLIQUE ADDITIF GESSO 1,89L ROW</v>
          </cell>
          <cell r="D4263">
            <v>99</v>
          </cell>
          <cell r="E4263" t="str">
            <v>887452032021</v>
          </cell>
          <cell r="F4263" t="str">
            <v>1041017</v>
          </cell>
          <cell r="G4263" t="str">
            <v>LX BAC ADD GESSO 1,89L ROW</v>
          </cell>
          <cell r="H4263" t="str">
            <v>LQX BASICS ADDITIVES 1890ML BUCKET GESSO ROW</v>
          </cell>
          <cell r="I4263" t="str">
            <v>LX BAA 1.89L GESSO ROW         SP</v>
          </cell>
          <cell r="J4263">
            <v>21.51</v>
          </cell>
          <cell r="K4263">
            <v>21.94</v>
          </cell>
          <cell r="L4263">
            <v>1.9990701999070184E-2</v>
          </cell>
          <cell r="M4263" t="str">
            <v>Actif</v>
          </cell>
          <cell r="N4263"/>
          <cell r="O4263" t="str">
            <v>LIQUITEX</v>
          </cell>
          <cell r="P4263" t="str">
            <v>FINE ARTS</v>
          </cell>
          <cell r="Q4263" t="str">
            <v>LX ACRYLIC</v>
          </cell>
          <cell r="R4263" t="str">
            <v>BASICS ACRYLIC ADDITIVE</v>
          </cell>
          <cell r="S4263" t="str">
            <v>1.89L POT</v>
          </cell>
          <cell r="T4263" t="str">
            <v>No serie</v>
          </cell>
          <cell r="U4263" t="str">
            <v>NU</v>
          </cell>
          <cell r="V4263" t="str">
            <v>10102100017345</v>
          </cell>
          <cell r="W4263" t="str">
            <v>32091000</v>
          </cell>
          <cell r="X4263" t="str">
            <v>FRANCE</v>
          </cell>
          <cell r="Y4263">
            <v>1</v>
          </cell>
        </row>
        <row r="4264">
          <cell r="A4264" t="str">
            <v>887452054030</v>
          </cell>
          <cell r="B4264" t="str">
            <v>8870302</v>
          </cell>
          <cell r="C4264" t="str">
            <v>LQX BASICS ACRYLIQUE ADDITIF MEDIUM FLUIDE BRILLNT 250ML ROW</v>
          </cell>
          <cell r="D4264">
            <v>99</v>
          </cell>
          <cell r="E4264" t="str">
            <v>094376977523</v>
          </cell>
          <cell r="F4264" t="str">
            <v>1041006</v>
          </cell>
          <cell r="G4264" t="str">
            <v>LX BAC AD MD FL BRIL 250ML ROW</v>
          </cell>
          <cell r="H4264" t="str">
            <v>LQX BASICS ACRYLIC ADDITIVE 250ML BTL GLOSS FLUID MEDIUM ROW</v>
          </cell>
          <cell r="I4264" t="str">
            <v>LX BAA 250ML GLS FL MEDIUM ROW SP</v>
          </cell>
          <cell r="J4264">
            <v>8.81</v>
          </cell>
          <cell r="K4264">
            <v>8.99</v>
          </cell>
          <cell r="L4264">
            <v>2.0431328036322329E-2</v>
          </cell>
          <cell r="M4264" t="str">
            <v>Actif</v>
          </cell>
          <cell r="N4264"/>
          <cell r="O4264" t="str">
            <v>LIQUITEX</v>
          </cell>
          <cell r="P4264" t="str">
            <v>FINE ARTS</v>
          </cell>
          <cell r="Q4264" t="str">
            <v>LX ACRYLIC</v>
          </cell>
          <cell r="R4264" t="str">
            <v>BASICS ACRYLIC ADDITIVE</v>
          </cell>
          <cell r="S4264" t="str">
            <v>250ML BOTTLE</v>
          </cell>
          <cell r="T4264" t="str">
            <v>No serie</v>
          </cell>
          <cell r="U4264" t="str">
            <v>NU</v>
          </cell>
          <cell r="V4264" t="str">
            <v>10102100017164</v>
          </cell>
          <cell r="W4264" t="str">
            <v>32091000</v>
          </cell>
          <cell r="X4264" t="str">
            <v>FRANCE</v>
          </cell>
          <cell r="Y4264">
            <v>1</v>
          </cell>
        </row>
        <row r="4265">
          <cell r="A4265" t="str">
            <v>094376977516</v>
          </cell>
          <cell r="B4265" t="str">
            <v>1041005</v>
          </cell>
          <cell r="C4265" t="str">
            <v>LQX BASICS ACRYLIQUE ADDITIF MEDIUM FLUIDE MAT 250ML</v>
          </cell>
          <cell r="D4265">
            <v>99</v>
          </cell>
          <cell r="E4265"/>
          <cell r="F4265"/>
          <cell r="G4265" t="str">
            <v>LX BAC ADD MED FL MAT 250ML</v>
          </cell>
          <cell r="H4265" t="str">
            <v>LQX BASICS ADDITIVES 250ML BTL MATTE FLUID MEDIUM</v>
          </cell>
          <cell r="I4265" t="str">
            <v>LX BAA 250ML FLUID MATTE</v>
          </cell>
          <cell r="J4265">
            <v>8.81</v>
          </cell>
          <cell r="K4265">
            <v>8.99</v>
          </cell>
          <cell r="L4265">
            <v>2.0431328036322329E-2</v>
          </cell>
          <cell r="M4265" t="str">
            <v>Actif</v>
          </cell>
          <cell r="N4265"/>
          <cell r="O4265" t="str">
            <v>LIQUITEX</v>
          </cell>
          <cell r="P4265" t="str">
            <v>FINE ARTS</v>
          </cell>
          <cell r="Q4265" t="str">
            <v>LX ACRYLIC</v>
          </cell>
          <cell r="R4265" t="str">
            <v>BASICS ACRYLIC ADDITIVE</v>
          </cell>
          <cell r="S4265" t="str">
            <v>250ML BOTTLE</v>
          </cell>
          <cell r="T4265" t="str">
            <v>No serie</v>
          </cell>
          <cell r="U4265" t="str">
            <v>NA</v>
          </cell>
          <cell r="V4265" t="str">
            <v>10102100017164</v>
          </cell>
          <cell r="W4265" t="str">
            <v>32091000</v>
          </cell>
          <cell r="X4265" t="str">
            <v>FRANCE</v>
          </cell>
          <cell r="Y4265">
            <v>1</v>
          </cell>
        </row>
        <row r="4266">
          <cell r="A4266" t="str">
            <v>887452054054</v>
          </cell>
          <cell r="B4266" t="str">
            <v>8870304</v>
          </cell>
          <cell r="C4266" t="str">
            <v>LQX BASICS ACRYLIQUE ADDITIF VERNIS BRILLANT 250ML ROW</v>
          </cell>
          <cell r="D4266">
            <v>99</v>
          </cell>
          <cell r="E4266" t="str">
            <v>094376977547</v>
          </cell>
          <cell r="F4266" t="str">
            <v>1041008</v>
          </cell>
          <cell r="G4266" t="str">
            <v>LX BAC ADD VERN BRIL 250ML ROW</v>
          </cell>
          <cell r="H4266" t="str">
            <v>LQX BASICS ADDITIVES 250ML BTL GLOSS VARNISH ROW</v>
          </cell>
          <cell r="I4266" t="str">
            <v>LX BAA 250ML GLS VSH ROW       SP</v>
          </cell>
          <cell r="J4266">
            <v>8.81</v>
          </cell>
          <cell r="K4266">
            <v>8.99</v>
          </cell>
          <cell r="L4266">
            <v>2.0431328036322329E-2</v>
          </cell>
          <cell r="M4266" t="str">
            <v>Actif</v>
          </cell>
          <cell r="N4266"/>
          <cell r="O4266" t="str">
            <v>LIQUITEX</v>
          </cell>
          <cell r="P4266" t="str">
            <v>FINE ARTS</v>
          </cell>
          <cell r="Q4266" t="str">
            <v>LX ACRYLIC</v>
          </cell>
          <cell r="R4266" t="str">
            <v>BASICS ACRYLIC ADDITIVE</v>
          </cell>
          <cell r="S4266" t="str">
            <v>250ML BOTTLE</v>
          </cell>
          <cell r="T4266" t="str">
            <v>No serie</v>
          </cell>
          <cell r="U4266" t="str">
            <v>NU</v>
          </cell>
          <cell r="V4266" t="str">
            <v>10102100017164</v>
          </cell>
          <cell r="W4266" t="str">
            <v>32091000</v>
          </cell>
          <cell r="X4266" t="str">
            <v>FRANCE</v>
          </cell>
          <cell r="Y4266">
            <v>1</v>
          </cell>
        </row>
        <row r="4267">
          <cell r="A4267" t="str">
            <v>887452054047</v>
          </cell>
          <cell r="B4267" t="str">
            <v>8870303</v>
          </cell>
          <cell r="C4267" t="str">
            <v>LQX BASICS ACRYLIQUE ADDITIF VERNIS MAT 250ML ROW</v>
          </cell>
          <cell r="D4267">
            <v>99</v>
          </cell>
          <cell r="E4267" t="str">
            <v>094376977530</v>
          </cell>
          <cell r="F4267" t="str">
            <v>1041007</v>
          </cell>
          <cell r="G4267" t="str">
            <v>LX BAC ADD VERN MAT 250ML ROW</v>
          </cell>
          <cell r="H4267" t="str">
            <v>LQX BASICS ADDITIVES 250ML BTL MATTE VARNISH ROW</v>
          </cell>
          <cell r="I4267" t="str">
            <v>LX BAA 250ML VARN MATTE ROW    SP</v>
          </cell>
          <cell r="J4267">
            <v>8.81</v>
          </cell>
          <cell r="K4267">
            <v>8.99</v>
          </cell>
          <cell r="L4267">
            <v>2.0431328036322329E-2</v>
          </cell>
          <cell r="M4267" t="str">
            <v>Actif</v>
          </cell>
          <cell r="N4267"/>
          <cell r="O4267" t="str">
            <v>LIQUITEX</v>
          </cell>
          <cell r="P4267" t="str">
            <v>FINE ARTS</v>
          </cell>
          <cell r="Q4267" t="str">
            <v>LX ACRYLIC</v>
          </cell>
          <cell r="R4267" t="str">
            <v>BASICS ACRYLIC ADDITIVE</v>
          </cell>
          <cell r="S4267" t="str">
            <v>250ML BOTTLE</v>
          </cell>
          <cell r="T4267" t="str">
            <v>No serie</v>
          </cell>
          <cell r="U4267" t="str">
            <v>NU</v>
          </cell>
          <cell r="V4267" t="str">
            <v>10102100017164</v>
          </cell>
          <cell r="W4267" t="str">
            <v>32091000</v>
          </cell>
          <cell r="X4267" t="str">
            <v>FRANCE</v>
          </cell>
          <cell r="Y4267">
            <v>1</v>
          </cell>
        </row>
        <row r="4268">
          <cell r="A4268" t="str">
            <v>887452031499</v>
          </cell>
          <cell r="B4268" t="str">
            <v>1041013</v>
          </cell>
          <cell r="C4268" t="str">
            <v>LQX BASICS ACRYLIQUE ADDITIF GEL EPAIS BRILLANT 250ML</v>
          </cell>
          <cell r="D4268">
            <v>99</v>
          </cell>
          <cell r="E4268"/>
          <cell r="F4268"/>
          <cell r="G4268" t="str">
            <v>LX BAC ADD GEL EPAI BRIL 250ML</v>
          </cell>
          <cell r="H4268" t="str">
            <v>LQX BASICS ADDITIVES 250ML TUBE GLOSS HEAVY GEL</v>
          </cell>
          <cell r="I4268" t="str">
            <v>LX BAA 250ML GLS HVY GEL       SP</v>
          </cell>
          <cell r="J4268">
            <v>8.81</v>
          </cell>
          <cell r="K4268">
            <v>8.99</v>
          </cell>
          <cell r="L4268">
            <v>2.0431328036322329E-2</v>
          </cell>
          <cell r="M4268" t="str">
            <v>Actif</v>
          </cell>
          <cell r="N4268"/>
          <cell r="O4268" t="str">
            <v>LIQUITEX</v>
          </cell>
          <cell r="P4268" t="str">
            <v>FINE ARTS</v>
          </cell>
          <cell r="Q4268" t="str">
            <v>LX ACRYLIC</v>
          </cell>
          <cell r="R4268" t="str">
            <v>BASICS ACRYLIC ADDITIVE</v>
          </cell>
          <cell r="S4268" t="str">
            <v>250ML TUBE</v>
          </cell>
          <cell r="T4268" t="str">
            <v>No serie</v>
          </cell>
          <cell r="U4268" t="str">
            <v>NU</v>
          </cell>
          <cell r="V4268" t="str">
            <v>10102100017276</v>
          </cell>
          <cell r="W4268" t="str">
            <v>32091000</v>
          </cell>
          <cell r="X4268" t="str">
            <v>FRANCE</v>
          </cell>
          <cell r="Y4268">
            <v>1</v>
          </cell>
        </row>
        <row r="4269">
          <cell r="A4269" t="str">
            <v>887452054061</v>
          </cell>
          <cell r="B4269" t="str">
            <v>8870305</v>
          </cell>
          <cell r="C4269" t="str">
            <v>LQX BASICS ACRYLIQUE ADDITIF GESSO 250ML TBE ROW</v>
          </cell>
          <cell r="D4269">
            <v>99</v>
          </cell>
          <cell r="E4269" t="str">
            <v>094376976472</v>
          </cell>
          <cell r="F4269" t="str">
            <v>104004</v>
          </cell>
          <cell r="G4269" t="str">
            <v>LX BAC ADD GESSO 250ML TBE ROW</v>
          </cell>
          <cell r="H4269" t="str">
            <v>LQX BASICS ADDITIVES 250ML TUBE GESSO ROW</v>
          </cell>
          <cell r="I4269" t="str">
            <v>LX BAA 250ML GES ROW           SP</v>
          </cell>
          <cell r="J4269">
            <v>8.81</v>
          </cell>
          <cell r="K4269">
            <v>8.99</v>
          </cell>
          <cell r="L4269">
            <v>2.0431328036322329E-2</v>
          </cell>
          <cell r="M4269" t="str">
            <v>Actif</v>
          </cell>
          <cell r="N4269"/>
          <cell r="O4269" t="str">
            <v>LIQUITEX</v>
          </cell>
          <cell r="P4269" t="str">
            <v>FINE ARTS</v>
          </cell>
          <cell r="Q4269" t="str">
            <v>LX ACRYLIC</v>
          </cell>
          <cell r="R4269" t="str">
            <v>BASICS ACRYLIC ADDITIVE</v>
          </cell>
          <cell r="S4269" t="str">
            <v>250ML TUBE</v>
          </cell>
          <cell r="T4269" t="str">
            <v>No serie</v>
          </cell>
          <cell r="U4269" t="str">
            <v>NA</v>
          </cell>
          <cell r="V4269" t="str">
            <v>10102100017276</v>
          </cell>
          <cell r="W4269" t="str">
            <v>32091000</v>
          </cell>
          <cell r="X4269" t="str">
            <v>FRANCE</v>
          </cell>
          <cell r="Y4269">
            <v>3</v>
          </cell>
        </row>
        <row r="4270">
          <cell r="A4270" t="str">
            <v>887452031468</v>
          </cell>
          <cell r="B4270" t="str">
            <v>1041010</v>
          </cell>
          <cell r="C4270" t="str">
            <v>LQX BASICS ACRYLIQUE ADDITIF MEDIUM GEL BRILLANT 250ML</v>
          </cell>
          <cell r="D4270">
            <v>99</v>
          </cell>
          <cell r="E4270"/>
          <cell r="F4270"/>
          <cell r="G4270" t="str">
            <v>LX BAC ADD MED GEL BRILL 250ML</v>
          </cell>
          <cell r="H4270" t="str">
            <v>LQX BASICS ADDITIVES 250ML TUBE GLOSS GEL MEDIUM</v>
          </cell>
          <cell r="I4270" t="str">
            <v>LX BAA 250ML GLS GEL MED       SP</v>
          </cell>
          <cell r="J4270">
            <v>8.81</v>
          </cell>
          <cell r="K4270">
            <v>8.99</v>
          </cell>
          <cell r="L4270">
            <v>2.0431328036322329E-2</v>
          </cell>
          <cell r="M4270" t="str">
            <v>Actif</v>
          </cell>
          <cell r="N4270"/>
          <cell r="O4270" t="str">
            <v>LIQUITEX</v>
          </cell>
          <cell r="P4270" t="str">
            <v>FINE ARTS</v>
          </cell>
          <cell r="Q4270" t="str">
            <v>LX ACRYLIC</v>
          </cell>
          <cell r="R4270" t="str">
            <v>BASICS ACRYLIC ADDITIVE</v>
          </cell>
          <cell r="S4270" t="str">
            <v>250ML TUBE</v>
          </cell>
          <cell r="T4270" t="str">
            <v>No serie</v>
          </cell>
          <cell r="U4270" t="str">
            <v>NU</v>
          </cell>
          <cell r="V4270" t="str">
            <v>10102100017276</v>
          </cell>
          <cell r="W4270" t="str">
            <v>32091000</v>
          </cell>
          <cell r="X4270" t="str">
            <v>FRANCE</v>
          </cell>
          <cell r="Y4270">
            <v>1</v>
          </cell>
        </row>
        <row r="4271">
          <cell r="A4271" t="str">
            <v>887452054122</v>
          </cell>
          <cell r="B4271" t="str">
            <v>8870311</v>
          </cell>
          <cell r="C4271" t="str">
            <v>LQX BASICS ACRYLIQUE ADDITIF MEDIUM GEL MAT 250ML ROW</v>
          </cell>
          <cell r="D4271">
            <v>99</v>
          </cell>
          <cell r="E4271" t="str">
            <v>887452031505</v>
          </cell>
          <cell r="F4271" t="str">
            <v>1041014</v>
          </cell>
          <cell r="G4271" t="str">
            <v>LX BAC AD MED GEL MT 250ML ROW</v>
          </cell>
          <cell r="H4271" t="str">
            <v>LQX BASICS ADDITIVES 250ML TUBE MATT GEL MEDIUM ROW</v>
          </cell>
          <cell r="I4271" t="str">
            <v>LX BAA 250ML MATT GEL MED ROW  SP</v>
          </cell>
          <cell r="J4271">
            <v>8.81</v>
          </cell>
          <cell r="K4271">
            <v>8.99</v>
          </cell>
          <cell r="L4271">
            <v>2.0431328036322329E-2</v>
          </cell>
          <cell r="M4271" t="str">
            <v>Actif</v>
          </cell>
          <cell r="N4271"/>
          <cell r="O4271" t="str">
            <v>LIQUITEX</v>
          </cell>
          <cell r="P4271" t="str">
            <v>FINE ARTS</v>
          </cell>
          <cell r="Q4271" t="str">
            <v>LX ACRYLIC</v>
          </cell>
          <cell r="R4271" t="str">
            <v>BASICS ACRYLIC ADDITIVE</v>
          </cell>
          <cell r="S4271" t="str">
            <v>250ML TUBE</v>
          </cell>
          <cell r="T4271" t="str">
            <v>No serie</v>
          </cell>
          <cell r="U4271" t="str">
            <v>NU</v>
          </cell>
          <cell r="V4271" t="str">
            <v>10102100017276</v>
          </cell>
          <cell r="W4271" t="str">
            <v>32091000</v>
          </cell>
          <cell r="X4271" t="str">
            <v>FRANCE</v>
          </cell>
          <cell r="Y4271">
            <v>1</v>
          </cell>
        </row>
        <row r="4272">
          <cell r="A4272" t="str">
            <v>887452054108</v>
          </cell>
          <cell r="B4272" t="str">
            <v>8870309</v>
          </cell>
          <cell r="C4272" t="str">
            <v>LQX BASICS ACRYLIQUE ADDITIF MEDIUM IRIDESCENT 250ML ROW</v>
          </cell>
          <cell r="D4272">
            <v>99</v>
          </cell>
          <cell r="E4272" t="str">
            <v>887452031482</v>
          </cell>
          <cell r="F4272" t="str">
            <v>1041012</v>
          </cell>
          <cell r="G4272" t="str">
            <v>LX BAC ADD MED IRI250ML ROW</v>
          </cell>
          <cell r="H4272" t="str">
            <v>LQX BASICS ADDITIVES 250ML TUBE IRIDESCENT MEDIUM ROW</v>
          </cell>
          <cell r="I4272" t="str">
            <v>LX BAA 250ML IRI MED ROW       SP</v>
          </cell>
          <cell r="J4272">
            <v>8.81</v>
          </cell>
          <cell r="K4272">
            <v>8.99</v>
          </cell>
          <cell r="L4272">
            <v>2.0431328036322329E-2</v>
          </cell>
          <cell r="M4272" t="str">
            <v>Actif</v>
          </cell>
          <cell r="N4272"/>
          <cell r="O4272" t="str">
            <v>LIQUITEX</v>
          </cell>
          <cell r="P4272" t="str">
            <v>FINE ARTS</v>
          </cell>
          <cell r="Q4272" t="str">
            <v>LX ACRYLIC</v>
          </cell>
          <cell r="R4272" t="str">
            <v>BASICS ACRYLIC ADDITIVE</v>
          </cell>
          <cell r="S4272" t="str">
            <v>250ML TUBE</v>
          </cell>
          <cell r="T4272" t="str">
            <v>No serie</v>
          </cell>
          <cell r="U4272" t="str">
            <v>NU</v>
          </cell>
          <cell r="V4272" t="str">
            <v>10102100017276</v>
          </cell>
          <cell r="W4272" t="str">
            <v>32091000</v>
          </cell>
          <cell r="X4272" t="str">
            <v>FRANCE</v>
          </cell>
          <cell r="Y4272">
            <v>1</v>
          </cell>
        </row>
        <row r="4273">
          <cell r="A4273" t="str">
            <v>887452054092</v>
          </cell>
          <cell r="B4273" t="str">
            <v>8870308</v>
          </cell>
          <cell r="C4273" t="str">
            <v>LQX BASICS ACRYLIQUE ADDITIF MORTIER STRUC LEGER 250ML ROW</v>
          </cell>
          <cell r="D4273">
            <v>99</v>
          </cell>
          <cell r="E4273" t="str">
            <v>887452031475</v>
          </cell>
          <cell r="F4273" t="str">
            <v>1041011</v>
          </cell>
          <cell r="G4273" t="str">
            <v>LX BAC AD MOR STRU L 250ML ROW</v>
          </cell>
          <cell r="H4273" t="str">
            <v>LQX BASICS ADDITIVES 250ML TUBE LIGHT MODELING PASTE ROW</v>
          </cell>
          <cell r="I4273" t="str">
            <v>LX BAA 250ML LT MOD PASTE ROW  SP</v>
          </cell>
          <cell r="J4273">
            <v>8.81</v>
          </cell>
          <cell r="K4273">
            <v>8.99</v>
          </cell>
          <cell r="L4273">
            <v>2.0431328036322329E-2</v>
          </cell>
          <cell r="M4273" t="str">
            <v>Actif</v>
          </cell>
          <cell r="N4273"/>
          <cell r="O4273" t="str">
            <v>LIQUITEX</v>
          </cell>
          <cell r="P4273" t="str">
            <v>FINE ARTS</v>
          </cell>
          <cell r="Q4273" t="str">
            <v>LX ACRYLIC</v>
          </cell>
          <cell r="R4273" t="str">
            <v>BASICS ACRYLIC ADDITIVE</v>
          </cell>
          <cell r="S4273" t="str">
            <v>250ML TUBE</v>
          </cell>
          <cell r="T4273" t="str">
            <v>No serie</v>
          </cell>
          <cell r="U4273" t="str">
            <v>NU</v>
          </cell>
          <cell r="V4273" t="str">
            <v>10102100017276</v>
          </cell>
          <cell r="W4273" t="str">
            <v>32091000</v>
          </cell>
          <cell r="X4273" t="str">
            <v>FRANCE</v>
          </cell>
          <cell r="Y4273">
            <v>3</v>
          </cell>
        </row>
        <row r="4274">
          <cell r="A4274" t="str">
            <v>887452054078</v>
          </cell>
          <cell r="B4274" t="str">
            <v>8870306</v>
          </cell>
          <cell r="C4274" t="str">
            <v>LQX BASICS ACRYLIQUE ADDITIF MORTIER STRUCTURE 250ML ROW</v>
          </cell>
          <cell r="D4274">
            <v>99</v>
          </cell>
          <cell r="E4274" t="str">
            <v>887452031451</v>
          </cell>
          <cell r="F4274" t="str">
            <v>1041009</v>
          </cell>
          <cell r="G4274" t="str">
            <v>LX BAC ADD MORT STRU 250ML ROW</v>
          </cell>
          <cell r="H4274" t="str">
            <v>LQX BASICS ADDITIVES 250ML TUBE MODELLING PASTE ROW</v>
          </cell>
          <cell r="I4274" t="str">
            <v>LX BAA 250ML MOD PASTE ROW     SP</v>
          </cell>
          <cell r="J4274">
            <v>8.81</v>
          </cell>
          <cell r="K4274">
            <v>8.99</v>
          </cell>
          <cell r="L4274">
            <v>2.0431328036322329E-2</v>
          </cell>
          <cell r="M4274" t="str">
            <v>Actif</v>
          </cell>
          <cell r="N4274"/>
          <cell r="O4274" t="str">
            <v>LIQUITEX</v>
          </cell>
          <cell r="P4274" t="str">
            <v>FINE ARTS</v>
          </cell>
          <cell r="Q4274" t="str">
            <v>LX ACRYLIC</v>
          </cell>
          <cell r="R4274" t="str">
            <v>BASICS ACRYLIC ADDITIVE</v>
          </cell>
          <cell r="S4274" t="str">
            <v>250ML TUBE</v>
          </cell>
          <cell r="T4274" t="str">
            <v>No serie</v>
          </cell>
          <cell r="U4274" t="str">
            <v>NU</v>
          </cell>
          <cell r="V4274" t="str">
            <v>10102100017276</v>
          </cell>
          <cell r="W4274" t="str">
            <v>32091000</v>
          </cell>
          <cell r="X4274" t="str">
            <v>FRANCE</v>
          </cell>
          <cell r="Y4274">
            <v>1</v>
          </cell>
        </row>
        <row r="4275">
          <cell r="A4275" t="str">
            <v>887452031512</v>
          </cell>
          <cell r="B4275" t="str">
            <v>1041016</v>
          </cell>
          <cell r="C4275" t="str">
            <v>LQX BASICS ACRYLIQUE ADDITIF RESINE SABLE 250ML</v>
          </cell>
          <cell r="D4275">
            <v>99</v>
          </cell>
          <cell r="E4275"/>
          <cell r="F4275"/>
          <cell r="G4275" t="str">
            <v>LX BAC ADD RESINE SABLE 250ML</v>
          </cell>
          <cell r="H4275" t="str">
            <v>LQX BASICS ADDITIVES 250ML TUBE COARSE TEXTURE MEDIUM</v>
          </cell>
          <cell r="I4275" t="str">
            <v>LX BAA 250ML COARSE TEXT MED   SP</v>
          </cell>
          <cell r="J4275">
            <v>8.81</v>
          </cell>
          <cell r="K4275">
            <v>8.99</v>
          </cell>
          <cell r="L4275">
            <v>2.0431328036322329E-2</v>
          </cell>
          <cell r="M4275" t="str">
            <v>Actif</v>
          </cell>
          <cell r="N4275"/>
          <cell r="O4275" t="str">
            <v>LIQUITEX</v>
          </cell>
          <cell r="P4275" t="str">
            <v>FINE ARTS</v>
          </cell>
          <cell r="Q4275" t="str">
            <v>LX ACRYLIC</v>
          </cell>
          <cell r="R4275" t="str">
            <v>BASICS ACRYLIC ADDITIVE</v>
          </cell>
          <cell r="S4275" t="str">
            <v>250ML TUBE</v>
          </cell>
          <cell r="T4275" t="str">
            <v>No serie</v>
          </cell>
          <cell r="U4275" t="str">
            <v>NU</v>
          </cell>
          <cell r="V4275" t="str">
            <v>10102100017276</v>
          </cell>
          <cell r="W4275" t="str">
            <v>32091000</v>
          </cell>
          <cell r="X4275" t="str">
            <v>FRANCE</v>
          </cell>
          <cell r="Y4275">
            <v>1</v>
          </cell>
        </row>
        <row r="4276">
          <cell r="A4276" t="str">
            <v>887452054146</v>
          </cell>
          <cell r="B4276" t="str">
            <v>8870313</v>
          </cell>
          <cell r="C4276" t="str">
            <v>LQX BASICS ACRYLIQUE ADDITIF GESSO 3,78L ROW</v>
          </cell>
          <cell r="D4276">
            <v>99</v>
          </cell>
          <cell r="E4276" t="str">
            <v>887452045175</v>
          </cell>
          <cell r="F4276" t="str">
            <v>1041018</v>
          </cell>
          <cell r="G4276" t="str">
            <v>LX BAC ADD GESSO 3,78L ROW</v>
          </cell>
          <cell r="H4276" t="str">
            <v>LQX BASICS ACRYLIC ADDITIVE GESSO 3.78L ROW</v>
          </cell>
          <cell r="I4276" t="str">
            <v>LX BAA 3.78L GESSO ROW         SP</v>
          </cell>
          <cell r="J4276">
            <v>40.04</v>
          </cell>
          <cell r="K4276">
            <v>40.840000000000003</v>
          </cell>
          <cell r="L4276">
            <v>1.9980019980020088E-2</v>
          </cell>
          <cell r="M4276" t="str">
            <v>Actif</v>
          </cell>
          <cell r="N4276"/>
          <cell r="O4276" t="str">
            <v>LIQUITEX</v>
          </cell>
          <cell r="P4276" t="str">
            <v>FINE ARTS</v>
          </cell>
          <cell r="Q4276" t="str">
            <v>LX ACRYLIC</v>
          </cell>
          <cell r="R4276" t="str">
            <v>BASICS ACRYLIC ADDITIVE</v>
          </cell>
          <cell r="S4276" t="str">
            <v>3.78L BUCKET</v>
          </cell>
          <cell r="T4276" t="str">
            <v>No serie</v>
          </cell>
          <cell r="U4276" t="str">
            <v>NU</v>
          </cell>
          <cell r="V4276" t="str">
            <v>10102100017283</v>
          </cell>
          <cell r="W4276" t="str">
            <v>32091000</v>
          </cell>
          <cell r="X4276" t="str">
            <v>FRANCE</v>
          </cell>
          <cell r="Y4276">
            <v>1</v>
          </cell>
        </row>
        <row r="4277">
          <cell r="A4277" t="str">
            <v>887452054450</v>
          </cell>
          <cell r="B4277" t="str">
            <v>8870344</v>
          </cell>
          <cell r="C4277" t="str">
            <v>LQX BASICS ACRYLIQUE ADDITIF GESSO 473ML ROW</v>
          </cell>
          <cell r="D4277">
            <v>99</v>
          </cell>
          <cell r="E4277" t="str">
            <v>094376922943</v>
          </cell>
          <cell r="F4277" t="str">
            <v>104016</v>
          </cell>
          <cell r="G4277" t="str">
            <v>LX BAC ADD GESSO 473ML ROW</v>
          </cell>
          <cell r="H4277" t="str">
            <v>LQX BASICS GESSO 16OZ ROW</v>
          </cell>
          <cell r="I4277" t="str">
            <v>LX BAA GESSO 16OZ ROW          SP</v>
          </cell>
          <cell r="J4277">
            <v>9.1999999999999993</v>
          </cell>
          <cell r="K4277">
            <v>9.3800000000000008</v>
          </cell>
          <cell r="L4277">
            <v>1.9565217391304512E-2</v>
          </cell>
          <cell r="M4277" t="str">
            <v>Actif</v>
          </cell>
          <cell r="N4277"/>
          <cell r="O4277" t="str">
            <v>LIQUITEX</v>
          </cell>
          <cell r="P4277" t="str">
            <v>FINE ARTS</v>
          </cell>
          <cell r="Q4277" t="str">
            <v>LX ACRYLIC</v>
          </cell>
          <cell r="R4277" t="str">
            <v>BASICS ACRYLIC ADDITIVE</v>
          </cell>
          <cell r="S4277" t="str">
            <v>473ML BOTTLE</v>
          </cell>
          <cell r="T4277" t="str">
            <v>No serie</v>
          </cell>
          <cell r="U4277" t="str">
            <v>NU</v>
          </cell>
          <cell r="V4277" t="str">
            <v>10102100017167</v>
          </cell>
          <cell r="W4277" t="str">
            <v>32091000</v>
          </cell>
          <cell r="X4277" t="str">
            <v>FRANCE</v>
          </cell>
          <cell r="Y4277">
            <v>1</v>
          </cell>
        </row>
        <row r="4278">
          <cell r="A4278" t="str">
            <v>094376946482</v>
          </cell>
          <cell r="B4278" t="str">
            <v>692003</v>
          </cell>
          <cell r="C4278" t="str">
            <v>LQX BASICS PINCEAU X4 PACK</v>
          </cell>
          <cell r="D4278">
            <v>100</v>
          </cell>
          <cell r="E4278"/>
          <cell r="F4278"/>
          <cell r="G4278" t="str">
            <v>LX BSC PIN PACK X4</v>
          </cell>
          <cell r="H4278" t="str">
            <v>LQX BASICS PENSELENSET 4 STUKS</v>
          </cell>
          <cell r="I4278" t="str">
            <v>LX BSB PK 4 LH</v>
          </cell>
          <cell r="J4278">
            <v>8.7899999999999991</v>
          </cell>
          <cell r="K4278">
            <v>8.9700000000000006</v>
          </cell>
          <cell r="L4278">
            <v>2.0477815699658876E-2</v>
          </cell>
          <cell r="M4278" t="str">
            <v>Actif</v>
          </cell>
          <cell r="N4278"/>
          <cell r="O4278" t="str">
            <v>LIQUITEX</v>
          </cell>
          <cell r="P4278" t="str">
            <v>FINE ARTS</v>
          </cell>
          <cell r="Q4278" t="str">
            <v>LX BRUSH</v>
          </cell>
          <cell r="R4278" t="str">
            <v>BASICS SYNTHETIC BRUSH</v>
          </cell>
          <cell r="S4278" t="str">
            <v>SET</v>
          </cell>
          <cell r="T4278" t="str">
            <v>No serie</v>
          </cell>
          <cell r="U4278" t="str">
            <v/>
          </cell>
          <cell r="V4278" t="str">
            <v>10102400548831</v>
          </cell>
          <cell r="W4278" t="str">
            <v>96033010</v>
          </cell>
          <cell r="X4278" t="str">
            <v>CHINA</v>
          </cell>
          <cell r="Y4278">
            <v>1</v>
          </cell>
        </row>
        <row r="4279">
          <cell r="A4279" t="str">
            <v>094376946475</v>
          </cell>
          <cell r="B4279" t="str">
            <v>692002</v>
          </cell>
          <cell r="C4279" t="str">
            <v>LQX BASICS PINCEAU X5 PACK</v>
          </cell>
          <cell r="D4279">
            <v>100</v>
          </cell>
          <cell r="E4279"/>
          <cell r="F4279"/>
          <cell r="G4279" t="str">
            <v>LX BSC PIN PACK X5</v>
          </cell>
          <cell r="H4279" t="str">
            <v>LQX BASICS PENSELENSET 5 STUKS</v>
          </cell>
          <cell r="I4279" t="str">
            <v>LX BSB PK 2 LH</v>
          </cell>
          <cell r="J4279">
            <v>8.7899999999999991</v>
          </cell>
          <cell r="K4279">
            <v>8.9700000000000006</v>
          </cell>
          <cell r="L4279">
            <v>2.0477815699658876E-2</v>
          </cell>
          <cell r="M4279" t="str">
            <v>Actif</v>
          </cell>
          <cell r="N4279"/>
          <cell r="O4279" t="str">
            <v>LIQUITEX</v>
          </cell>
          <cell r="P4279" t="str">
            <v>FINE ARTS</v>
          </cell>
          <cell r="Q4279" t="str">
            <v>LX BRUSH</v>
          </cell>
          <cell r="R4279" t="str">
            <v>BASICS SYNTHETIC BRUSH</v>
          </cell>
          <cell r="S4279" t="str">
            <v>SET</v>
          </cell>
          <cell r="T4279" t="str">
            <v>No serie</v>
          </cell>
          <cell r="U4279" t="str">
            <v/>
          </cell>
          <cell r="V4279" t="str">
            <v>10102400548831</v>
          </cell>
          <cell r="W4279" t="str">
            <v>96033010</v>
          </cell>
          <cell r="X4279" t="str">
            <v>CHINA</v>
          </cell>
          <cell r="Y4279">
            <v>1</v>
          </cell>
        </row>
        <row r="4280">
          <cell r="A4280" t="str">
            <v>094376946468</v>
          </cell>
          <cell r="B4280" t="str">
            <v>692001</v>
          </cell>
          <cell r="C4280" t="str">
            <v>LQX BASICS PINCEAU X6 PACK</v>
          </cell>
          <cell r="D4280">
            <v>100</v>
          </cell>
          <cell r="E4280"/>
          <cell r="F4280"/>
          <cell r="G4280" t="str">
            <v>LX BSC PIN PACK X6</v>
          </cell>
          <cell r="H4280" t="str">
            <v>LQX BASICS PENSELENSET 6 STUKS</v>
          </cell>
          <cell r="I4280" t="str">
            <v>LX BSB PK 1 SH</v>
          </cell>
          <cell r="J4280">
            <v>8.7899999999999991</v>
          </cell>
          <cell r="K4280">
            <v>8.9700000000000006</v>
          </cell>
          <cell r="L4280">
            <v>2.0477815699658876E-2</v>
          </cell>
          <cell r="M4280" t="str">
            <v>Actif</v>
          </cell>
          <cell r="N4280"/>
          <cell r="O4280" t="str">
            <v>LIQUITEX</v>
          </cell>
          <cell r="P4280" t="str">
            <v>FINE ARTS</v>
          </cell>
          <cell r="Q4280" t="str">
            <v>LX BRUSH</v>
          </cell>
          <cell r="R4280" t="str">
            <v>BASICS SYNTHETIC BRUSH</v>
          </cell>
          <cell r="S4280" t="str">
            <v>SET</v>
          </cell>
          <cell r="T4280" t="str">
            <v>No serie</v>
          </cell>
          <cell r="U4280" t="str">
            <v/>
          </cell>
          <cell r="V4280" t="str">
            <v>10102400548831</v>
          </cell>
          <cell r="W4280" t="str">
            <v>96033010</v>
          </cell>
          <cell r="X4280" t="str">
            <v>CHINA</v>
          </cell>
          <cell r="Y4280">
            <v>1</v>
          </cell>
        </row>
        <row r="4281">
          <cell r="A4281" t="str">
            <v>094376977066</v>
          </cell>
          <cell r="B4281" t="str">
            <v>6922001</v>
          </cell>
          <cell r="C4281" t="str">
            <v>LQX BASICS PINCEAU BRIGHT N1</v>
          </cell>
          <cell r="D4281">
            <v>100</v>
          </cell>
          <cell r="E4281"/>
          <cell r="F4281"/>
          <cell r="G4281" t="str">
            <v>LX BSC PIN BRIGHT N1</v>
          </cell>
          <cell r="H4281" t="str">
            <v>LQX BASICS PENSEEL KORT PLAT N.1</v>
          </cell>
          <cell r="I4281" t="str">
            <v>LX BSB BRIGHT N1</v>
          </cell>
          <cell r="J4281">
            <v>2.15</v>
          </cell>
          <cell r="K4281">
            <v>2.19</v>
          </cell>
          <cell r="L4281">
            <v>1.8604651162790715E-2</v>
          </cell>
          <cell r="M4281" t="str">
            <v>Actif</v>
          </cell>
          <cell r="N4281"/>
          <cell r="O4281" t="str">
            <v>LIQUITEX</v>
          </cell>
          <cell r="P4281" t="str">
            <v>FINE ARTS</v>
          </cell>
          <cell r="Q4281" t="str">
            <v>LX BRUSH</v>
          </cell>
          <cell r="R4281" t="str">
            <v>BASICS SYNTHETIC BRUSH</v>
          </cell>
          <cell r="S4281" t="str">
            <v>UNIT</v>
          </cell>
          <cell r="T4281" t="str">
            <v>No serie</v>
          </cell>
          <cell r="U4281" t="str">
            <v>NA</v>
          </cell>
          <cell r="V4281" t="str">
            <v>10102400548701</v>
          </cell>
          <cell r="W4281" t="str">
            <v>96033010</v>
          </cell>
          <cell r="X4281" t="str">
            <v>CHINA</v>
          </cell>
          <cell r="Y4281">
            <v>6</v>
          </cell>
        </row>
        <row r="4282">
          <cell r="A4282" t="str">
            <v>094376977073</v>
          </cell>
          <cell r="B4282" t="str">
            <v>6922002</v>
          </cell>
          <cell r="C4282" t="str">
            <v>LQX BASICS PINCEAU BRIGHT N2</v>
          </cell>
          <cell r="D4282">
            <v>100</v>
          </cell>
          <cell r="E4282"/>
          <cell r="F4282"/>
          <cell r="G4282" t="str">
            <v>LX BSC PIN BRIGHT N2</v>
          </cell>
          <cell r="H4282" t="str">
            <v>LQX BASICS PENSEEL KORT PLAT N.2</v>
          </cell>
          <cell r="I4282" t="str">
            <v>LX BSB BRIGHT N2</v>
          </cell>
          <cell r="J4282">
            <v>2.15</v>
          </cell>
          <cell r="K4282">
            <v>2.19</v>
          </cell>
          <cell r="L4282">
            <v>1.8604651162790715E-2</v>
          </cell>
          <cell r="M4282" t="str">
            <v>Actif</v>
          </cell>
          <cell r="N4282"/>
          <cell r="O4282" t="str">
            <v>LIQUITEX</v>
          </cell>
          <cell r="P4282" t="str">
            <v>FINE ARTS</v>
          </cell>
          <cell r="Q4282" t="str">
            <v>LX BRUSH</v>
          </cell>
          <cell r="R4282" t="str">
            <v>BASICS SYNTHETIC BRUSH</v>
          </cell>
          <cell r="S4282" t="str">
            <v>UNIT</v>
          </cell>
          <cell r="T4282" t="str">
            <v>No serie</v>
          </cell>
          <cell r="U4282" t="str">
            <v>NA</v>
          </cell>
          <cell r="V4282" t="str">
            <v>10102400548701</v>
          </cell>
          <cell r="W4282" t="str">
            <v>96033010</v>
          </cell>
          <cell r="X4282" t="str">
            <v>CHINA</v>
          </cell>
          <cell r="Y4282">
            <v>6</v>
          </cell>
        </row>
        <row r="4283">
          <cell r="A4283" t="str">
            <v>094376977080</v>
          </cell>
          <cell r="B4283" t="str">
            <v>6922003</v>
          </cell>
          <cell r="C4283" t="str">
            <v>LQX BASICS PINCEAU BRIGHT N3</v>
          </cell>
          <cell r="D4283">
            <v>100</v>
          </cell>
          <cell r="E4283"/>
          <cell r="F4283"/>
          <cell r="G4283" t="str">
            <v>LX BSC PIN BRIGHT N3</v>
          </cell>
          <cell r="H4283" t="str">
            <v>LQX BASICS PENSEEL KORT PLAT N.3</v>
          </cell>
          <cell r="I4283" t="str">
            <v>LX BSB BRIGHT N3</v>
          </cell>
          <cell r="J4283">
            <v>2.15</v>
          </cell>
          <cell r="K4283">
            <v>2.19</v>
          </cell>
          <cell r="L4283">
            <v>1.8604651162790715E-2</v>
          </cell>
          <cell r="M4283" t="str">
            <v>Actif</v>
          </cell>
          <cell r="N4283"/>
          <cell r="O4283" t="str">
            <v>LIQUITEX</v>
          </cell>
          <cell r="P4283" t="str">
            <v>FINE ARTS</v>
          </cell>
          <cell r="Q4283" t="str">
            <v>LX BRUSH</v>
          </cell>
          <cell r="R4283" t="str">
            <v>BASICS SYNTHETIC BRUSH</v>
          </cell>
          <cell r="S4283" t="str">
            <v>UNIT</v>
          </cell>
          <cell r="T4283" t="str">
            <v>No serie</v>
          </cell>
          <cell r="U4283" t="str">
            <v>NA</v>
          </cell>
          <cell r="V4283" t="str">
            <v>10102400548701</v>
          </cell>
          <cell r="W4283" t="str">
            <v>96033010</v>
          </cell>
          <cell r="X4283" t="str">
            <v>CHINA</v>
          </cell>
          <cell r="Y4283">
            <v>6</v>
          </cell>
        </row>
        <row r="4284">
          <cell r="A4284" t="str">
            <v>094376977097</v>
          </cell>
          <cell r="B4284" t="str">
            <v>6922004</v>
          </cell>
          <cell r="C4284" t="str">
            <v>LQX BASICS PINCEAU BRIGHT N4</v>
          </cell>
          <cell r="D4284">
            <v>100</v>
          </cell>
          <cell r="E4284"/>
          <cell r="F4284"/>
          <cell r="G4284" t="str">
            <v>LX BSC PIN BRIGHT N4</v>
          </cell>
          <cell r="H4284" t="str">
            <v>LQX BASICS PENSEEL KORT PLAT N.4</v>
          </cell>
          <cell r="I4284" t="str">
            <v>LX BSB BRIGHT N4</v>
          </cell>
          <cell r="J4284">
            <v>2.15</v>
          </cell>
          <cell r="K4284">
            <v>2.19</v>
          </cell>
          <cell r="L4284">
            <v>1.8604651162790715E-2</v>
          </cell>
          <cell r="M4284" t="str">
            <v>Actif</v>
          </cell>
          <cell r="N4284"/>
          <cell r="O4284" t="str">
            <v>LIQUITEX</v>
          </cell>
          <cell r="P4284" t="str">
            <v>FINE ARTS</v>
          </cell>
          <cell r="Q4284" t="str">
            <v>LX BRUSH</v>
          </cell>
          <cell r="R4284" t="str">
            <v>BASICS SYNTHETIC BRUSH</v>
          </cell>
          <cell r="S4284" t="str">
            <v>UNIT</v>
          </cell>
          <cell r="T4284" t="str">
            <v>No serie</v>
          </cell>
          <cell r="U4284" t="str">
            <v>NA</v>
          </cell>
          <cell r="V4284" t="str">
            <v>10102400548701</v>
          </cell>
          <cell r="W4284" t="str">
            <v>96033010</v>
          </cell>
          <cell r="X4284" t="str">
            <v>CHINA</v>
          </cell>
          <cell r="Y4284">
            <v>6</v>
          </cell>
        </row>
        <row r="4285">
          <cell r="A4285" t="str">
            <v>094376977332</v>
          </cell>
          <cell r="B4285" t="str">
            <v>6925002</v>
          </cell>
          <cell r="C4285" t="str">
            <v>LQX BASICS PINCEAU EVENTAIL N2</v>
          </cell>
          <cell r="D4285">
            <v>100</v>
          </cell>
          <cell r="E4285"/>
          <cell r="F4285"/>
          <cell r="G4285" t="str">
            <v>LX BSC PIN EVTL N2</v>
          </cell>
          <cell r="H4285" t="str">
            <v>LQX BASICS PENSEEL WAAIER N.2</v>
          </cell>
          <cell r="I4285" t="str">
            <v>LX BSB FAN N2</v>
          </cell>
          <cell r="J4285">
            <v>2.15</v>
          </cell>
          <cell r="K4285">
            <v>2.19</v>
          </cell>
          <cell r="L4285">
            <v>1.8604651162790715E-2</v>
          </cell>
          <cell r="M4285" t="str">
            <v>Actif</v>
          </cell>
          <cell r="N4285"/>
          <cell r="O4285" t="str">
            <v>LIQUITEX</v>
          </cell>
          <cell r="P4285" t="str">
            <v>FINE ARTS</v>
          </cell>
          <cell r="Q4285" t="str">
            <v>LX BRUSH</v>
          </cell>
          <cell r="R4285" t="str">
            <v>BASICS SYNTHETIC BRUSH</v>
          </cell>
          <cell r="S4285" t="str">
            <v>UNIT</v>
          </cell>
          <cell r="T4285" t="str">
            <v>No serie</v>
          </cell>
          <cell r="U4285" t="str">
            <v>NA</v>
          </cell>
          <cell r="V4285" t="str">
            <v>10102400548701</v>
          </cell>
          <cell r="W4285" t="str">
            <v>96033010</v>
          </cell>
          <cell r="X4285" t="str">
            <v>CHINA</v>
          </cell>
          <cell r="Y4285">
            <v>6</v>
          </cell>
        </row>
        <row r="4286">
          <cell r="A4286" t="str">
            <v>094376977349</v>
          </cell>
          <cell r="B4286" t="str">
            <v>6925004</v>
          </cell>
          <cell r="C4286" t="str">
            <v>LQX BASICS PINCEAU EVENTAIL N4</v>
          </cell>
          <cell r="D4286">
            <v>100</v>
          </cell>
          <cell r="E4286"/>
          <cell r="F4286"/>
          <cell r="G4286" t="str">
            <v>LX BSC PIN EVTL N4</v>
          </cell>
          <cell r="H4286" t="str">
            <v>LQX BASICS PENSEEL WAAIER N.4</v>
          </cell>
          <cell r="I4286" t="str">
            <v>LX BSB FAN N4</v>
          </cell>
          <cell r="J4286">
            <v>2.15</v>
          </cell>
          <cell r="K4286">
            <v>2.19</v>
          </cell>
          <cell r="L4286">
            <v>1.8604651162790715E-2</v>
          </cell>
          <cell r="M4286" t="str">
            <v>Actif</v>
          </cell>
          <cell r="N4286"/>
          <cell r="O4286" t="str">
            <v>LIQUITEX</v>
          </cell>
          <cell r="P4286" t="str">
            <v>FINE ARTS</v>
          </cell>
          <cell r="Q4286" t="str">
            <v>LX BRUSH</v>
          </cell>
          <cell r="R4286" t="str">
            <v>BASICS SYNTHETIC BRUSH</v>
          </cell>
          <cell r="S4286" t="str">
            <v>UNIT</v>
          </cell>
          <cell r="T4286" t="str">
            <v>No serie</v>
          </cell>
          <cell r="U4286" t="str">
            <v>NA</v>
          </cell>
          <cell r="V4286" t="str">
            <v>10102400548701</v>
          </cell>
          <cell r="W4286" t="str">
            <v>96033010</v>
          </cell>
          <cell r="X4286" t="str">
            <v>CHINA</v>
          </cell>
          <cell r="Y4286">
            <v>6</v>
          </cell>
        </row>
        <row r="4287">
          <cell r="A4287" t="str">
            <v>094376977240</v>
          </cell>
          <cell r="B4287" t="str">
            <v>6924001</v>
          </cell>
          <cell r="C4287" t="str">
            <v>LQX BASICS PINCEAU FILBERT N1</v>
          </cell>
          <cell r="D4287">
            <v>100</v>
          </cell>
          <cell r="E4287"/>
          <cell r="F4287"/>
          <cell r="G4287" t="str">
            <v>LX BSC PIN FILBERT N1</v>
          </cell>
          <cell r="H4287" t="str">
            <v>LQX BASICS PENSEEL KATTENTONG N.1</v>
          </cell>
          <cell r="I4287" t="str">
            <v>LX BSB FILBERT N1</v>
          </cell>
          <cell r="J4287">
            <v>2.15</v>
          </cell>
          <cell r="K4287">
            <v>2.19</v>
          </cell>
          <cell r="L4287">
            <v>1.8604651162790715E-2</v>
          </cell>
          <cell r="M4287" t="str">
            <v>Actif</v>
          </cell>
          <cell r="N4287"/>
          <cell r="O4287" t="str">
            <v>LIQUITEX</v>
          </cell>
          <cell r="P4287" t="str">
            <v>FINE ARTS</v>
          </cell>
          <cell r="Q4287" t="str">
            <v>LX BRUSH</v>
          </cell>
          <cell r="R4287" t="str">
            <v>BASICS SYNTHETIC BRUSH</v>
          </cell>
          <cell r="S4287" t="str">
            <v>UNIT</v>
          </cell>
          <cell r="T4287" t="str">
            <v>No serie</v>
          </cell>
          <cell r="U4287" t="str">
            <v>NA</v>
          </cell>
          <cell r="V4287" t="str">
            <v>10102400548701</v>
          </cell>
          <cell r="W4287" t="str">
            <v>96033010</v>
          </cell>
          <cell r="X4287" t="str">
            <v>CHINA</v>
          </cell>
          <cell r="Y4287">
            <v>6</v>
          </cell>
        </row>
        <row r="4288">
          <cell r="A4288" t="str">
            <v>094376977257</v>
          </cell>
          <cell r="B4288" t="str">
            <v>6924002</v>
          </cell>
          <cell r="C4288" t="str">
            <v>LQX BASICS PINCEAU FILBERT N2</v>
          </cell>
          <cell r="D4288">
            <v>100</v>
          </cell>
          <cell r="E4288"/>
          <cell r="F4288"/>
          <cell r="G4288" t="str">
            <v>LX BSC PIN FILBERT N2</v>
          </cell>
          <cell r="H4288" t="str">
            <v>LQX BASICS PENSEEL KATTENTONG N.2</v>
          </cell>
          <cell r="I4288" t="str">
            <v>LX BSB FILBERT N2</v>
          </cell>
          <cell r="J4288">
            <v>2.15</v>
          </cell>
          <cell r="K4288">
            <v>2.19</v>
          </cell>
          <cell r="L4288">
            <v>1.8604651162790715E-2</v>
          </cell>
          <cell r="M4288" t="str">
            <v>Actif</v>
          </cell>
          <cell r="N4288"/>
          <cell r="O4288" t="str">
            <v>LIQUITEX</v>
          </cell>
          <cell r="P4288" t="str">
            <v>FINE ARTS</v>
          </cell>
          <cell r="Q4288" t="str">
            <v>LX BRUSH</v>
          </cell>
          <cell r="R4288" t="str">
            <v>BASICS SYNTHETIC BRUSH</v>
          </cell>
          <cell r="S4288" t="str">
            <v>UNIT</v>
          </cell>
          <cell r="T4288" t="str">
            <v>No serie</v>
          </cell>
          <cell r="U4288" t="str">
            <v>NA</v>
          </cell>
          <cell r="V4288" t="str">
            <v>10102400548701</v>
          </cell>
          <cell r="W4288" t="str">
            <v>96033010</v>
          </cell>
          <cell r="X4288" t="str">
            <v>CHINA</v>
          </cell>
          <cell r="Y4288">
            <v>6</v>
          </cell>
        </row>
        <row r="4289">
          <cell r="A4289" t="str">
            <v>094376977264</v>
          </cell>
          <cell r="B4289" t="str">
            <v>6924003</v>
          </cell>
          <cell r="C4289" t="str">
            <v>LQX BASICS PINCEAU FILBERT N3</v>
          </cell>
          <cell r="D4289">
            <v>100</v>
          </cell>
          <cell r="E4289"/>
          <cell r="F4289"/>
          <cell r="G4289" t="str">
            <v>LX BSC PIN FILBERT N3</v>
          </cell>
          <cell r="H4289" t="str">
            <v>LQX BASICS PENSEEL KATTENTONG N.3</v>
          </cell>
          <cell r="I4289" t="str">
            <v>LX BSB FILBERT N3</v>
          </cell>
          <cell r="J4289">
            <v>2.15</v>
          </cell>
          <cell r="K4289">
            <v>2.19</v>
          </cell>
          <cell r="L4289">
            <v>1.8604651162790715E-2</v>
          </cell>
          <cell r="M4289" t="str">
            <v>Actif</v>
          </cell>
          <cell r="N4289"/>
          <cell r="O4289" t="str">
            <v>LIQUITEX</v>
          </cell>
          <cell r="P4289" t="str">
            <v>FINE ARTS</v>
          </cell>
          <cell r="Q4289" t="str">
            <v>LX BRUSH</v>
          </cell>
          <cell r="R4289" t="str">
            <v>BASICS SYNTHETIC BRUSH</v>
          </cell>
          <cell r="S4289" t="str">
            <v>UNIT</v>
          </cell>
          <cell r="T4289" t="str">
            <v>No serie</v>
          </cell>
          <cell r="U4289" t="str">
            <v>NA</v>
          </cell>
          <cell r="V4289" t="str">
            <v>10102400548701</v>
          </cell>
          <cell r="W4289" t="str">
            <v>96033010</v>
          </cell>
          <cell r="X4289" t="str">
            <v>CHINA</v>
          </cell>
          <cell r="Y4289">
            <v>6</v>
          </cell>
        </row>
        <row r="4290">
          <cell r="A4290" t="str">
            <v>094376977271</v>
          </cell>
          <cell r="B4290" t="str">
            <v>6924004</v>
          </cell>
          <cell r="C4290" t="str">
            <v>LQX BASICS PINCEAU FILBERT N4</v>
          </cell>
          <cell r="D4290">
            <v>100</v>
          </cell>
          <cell r="E4290"/>
          <cell r="F4290"/>
          <cell r="G4290" t="str">
            <v>LX BSC PIN FILBERT N4</v>
          </cell>
          <cell r="H4290" t="str">
            <v>LQX BASICS PENSEEL KATTENTONG N.4</v>
          </cell>
          <cell r="I4290" t="str">
            <v>LX BSB FILBERT N4</v>
          </cell>
          <cell r="J4290">
            <v>2.15</v>
          </cell>
          <cell r="K4290">
            <v>2.19</v>
          </cell>
          <cell r="L4290">
            <v>1.8604651162790715E-2</v>
          </cell>
          <cell r="M4290" t="str">
            <v>Actif</v>
          </cell>
          <cell r="N4290"/>
          <cell r="O4290" t="str">
            <v>LIQUITEX</v>
          </cell>
          <cell r="P4290" t="str">
            <v>FINE ARTS</v>
          </cell>
          <cell r="Q4290" t="str">
            <v>LX BRUSH</v>
          </cell>
          <cell r="R4290" t="str">
            <v>BASICS SYNTHETIC BRUSH</v>
          </cell>
          <cell r="S4290" t="str">
            <v>UNIT</v>
          </cell>
          <cell r="T4290" t="str">
            <v>No serie</v>
          </cell>
          <cell r="U4290" t="str">
            <v>NA</v>
          </cell>
          <cell r="V4290" t="str">
            <v>10102400548701</v>
          </cell>
          <cell r="W4290" t="str">
            <v>96033010</v>
          </cell>
          <cell r="X4290" t="str">
            <v>CHINA</v>
          </cell>
          <cell r="Y4290">
            <v>6</v>
          </cell>
        </row>
        <row r="4291">
          <cell r="A4291" t="str">
            <v>094376977158</v>
          </cell>
          <cell r="B4291" t="str">
            <v>6923001</v>
          </cell>
          <cell r="C4291" t="str">
            <v>LQX BASICS PINCEAU PLAT N1</v>
          </cell>
          <cell r="D4291">
            <v>100</v>
          </cell>
          <cell r="E4291"/>
          <cell r="F4291"/>
          <cell r="G4291" t="str">
            <v>LX BSC PIN PLAT N1</v>
          </cell>
          <cell r="H4291" t="str">
            <v>LQX BASICS PENSEEL PLAT N.1</v>
          </cell>
          <cell r="I4291" t="str">
            <v>LX BSB FLAT N1</v>
          </cell>
          <cell r="J4291">
            <v>2.15</v>
          </cell>
          <cell r="K4291">
            <v>2.19</v>
          </cell>
          <cell r="L4291">
            <v>1.8604651162790715E-2</v>
          </cell>
          <cell r="M4291" t="str">
            <v>Actif</v>
          </cell>
          <cell r="N4291"/>
          <cell r="O4291" t="str">
            <v>LIQUITEX</v>
          </cell>
          <cell r="P4291" t="str">
            <v>FINE ARTS</v>
          </cell>
          <cell r="Q4291" t="str">
            <v>LX BRUSH</v>
          </cell>
          <cell r="R4291" t="str">
            <v>BASICS SYNTHETIC BRUSH</v>
          </cell>
          <cell r="S4291" t="str">
            <v>UNIT</v>
          </cell>
          <cell r="T4291" t="str">
            <v>No serie</v>
          </cell>
          <cell r="U4291" t="str">
            <v>NA</v>
          </cell>
          <cell r="V4291" t="str">
            <v>10102400548701</v>
          </cell>
          <cell r="W4291" t="str">
            <v>96033010</v>
          </cell>
          <cell r="X4291" t="str">
            <v>CHINA</v>
          </cell>
          <cell r="Y4291">
            <v>6</v>
          </cell>
        </row>
        <row r="4292">
          <cell r="A4292" t="str">
            <v>094376977165</v>
          </cell>
          <cell r="B4292" t="str">
            <v>6923002</v>
          </cell>
          <cell r="C4292" t="str">
            <v>LQX BASICS PINCEAU PLAT N2</v>
          </cell>
          <cell r="D4292">
            <v>100</v>
          </cell>
          <cell r="E4292"/>
          <cell r="F4292"/>
          <cell r="G4292" t="str">
            <v>LX BSC PIN PLAT N2</v>
          </cell>
          <cell r="H4292" t="str">
            <v>LQX BASICS PENSEEL PLAT N.2</v>
          </cell>
          <cell r="I4292" t="str">
            <v>LX BSB FLAT N2</v>
          </cell>
          <cell r="J4292">
            <v>2.15</v>
          </cell>
          <cell r="K4292">
            <v>2.19</v>
          </cell>
          <cell r="L4292">
            <v>1.8604651162790715E-2</v>
          </cell>
          <cell r="M4292" t="str">
            <v>Actif</v>
          </cell>
          <cell r="N4292"/>
          <cell r="O4292" t="str">
            <v>LIQUITEX</v>
          </cell>
          <cell r="P4292" t="str">
            <v>FINE ARTS</v>
          </cell>
          <cell r="Q4292" t="str">
            <v>LX BRUSH</v>
          </cell>
          <cell r="R4292" t="str">
            <v>BASICS SYNTHETIC BRUSH</v>
          </cell>
          <cell r="S4292" t="str">
            <v>UNIT</v>
          </cell>
          <cell r="T4292" t="str">
            <v>No serie</v>
          </cell>
          <cell r="U4292" t="str">
            <v>NA</v>
          </cell>
          <cell r="V4292" t="str">
            <v>10102400548701</v>
          </cell>
          <cell r="W4292" t="str">
            <v>96033010</v>
          </cell>
          <cell r="X4292" t="str">
            <v>CHINA</v>
          </cell>
          <cell r="Y4292">
            <v>6</v>
          </cell>
        </row>
        <row r="4293">
          <cell r="A4293" t="str">
            <v>094376977172</v>
          </cell>
          <cell r="B4293" t="str">
            <v>6923003</v>
          </cell>
          <cell r="C4293" t="str">
            <v>LQX BASICS PINCEAU PLAT N3</v>
          </cell>
          <cell r="D4293">
            <v>100</v>
          </cell>
          <cell r="E4293"/>
          <cell r="F4293"/>
          <cell r="G4293" t="str">
            <v>LX BSC PIN PLAT N3</v>
          </cell>
          <cell r="H4293" t="str">
            <v>LQX BASICS PENSEEL PLAT N.3</v>
          </cell>
          <cell r="I4293" t="str">
            <v>LX BSB FLAT N3</v>
          </cell>
          <cell r="J4293">
            <v>2.15</v>
          </cell>
          <cell r="K4293">
            <v>2.19</v>
          </cell>
          <cell r="L4293">
            <v>1.8604651162790715E-2</v>
          </cell>
          <cell r="M4293" t="str">
            <v>Actif</v>
          </cell>
          <cell r="N4293"/>
          <cell r="O4293" t="str">
            <v>LIQUITEX</v>
          </cell>
          <cell r="P4293" t="str">
            <v>FINE ARTS</v>
          </cell>
          <cell r="Q4293" t="str">
            <v>LX BRUSH</v>
          </cell>
          <cell r="R4293" t="str">
            <v>BASICS SYNTHETIC BRUSH</v>
          </cell>
          <cell r="S4293" t="str">
            <v>UNIT</v>
          </cell>
          <cell r="T4293" t="str">
            <v>No serie</v>
          </cell>
          <cell r="U4293" t="str">
            <v>NA</v>
          </cell>
          <cell r="V4293" t="str">
            <v>10102400548701</v>
          </cell>
          <cell r="W4293" t="str">
            <v>96033010</v>
          </cell>
          <cell r="X4293" t="str">
            <v>CHINA</v>
          </cell>
          <cell r="Y4293">
            <v>6</v>
          </cell>
        </row>
        <row r="4294">
          <cell r="A4294" t="str">
            <v>094376977189</v>
          </cell>
          <cell r="B4294" t="str">
            <v>6923004</v>
          </cell>
          <cell r="C4294" t="str">
            <v>LQX BASICS PINCEAU PLAT N4</v>
          </cell>
          <cell r="D4294">
            <v>100</v>
          </cell>
          <cell r="E4294"/>
          <cell r="F4294"/>
          <cell r="G4294" t="str">
            <v>LX BSC PIN PLAT N4</v>
          </cell>
          <cell r="H4294" t="str">
            <v>LQX BASICS PENSEEL PLAT N.4</v>
          </cell>
          <cell r="I4294" t="str">
            <v>LX BSB FLAT N4</v>
          </cell>
          <cell r="J4294">
            <v>2.15</v>
          </cell>
          <cell r="K4294">
            <v>2.19</v>
          </cell>
          <cell r="L4294">
            <v>1.8604651162790715E-2</v>
          </cell>
          <cell r="M4294" t="str">
            <v>Actif</v>
          </cell>
          <cell r="N4294"/>
          <cell r="O4294" t="str">
            <v>LIQUITEX</v>
          </cell>
          <cell r="P4294" t="str">
            <v>FINE ARTS</v>
          </cell>
          <cell r="Q4294" t="str">
            <v>LX BRUSH</v>
          </cell>
          <cell r="R4294" t="str">
            <v>BASICS SYNTHETIC BRUSH</v>
          </cell>
          <cell r="S4294" t="str">
            <v>UNIT</v>
          </cell>
          <cell r="T4294" t="str">
            <v>No serie</v>
          </cell>
          <cell r="U4294" t="str">
            <v>NA</v>
          </cell>
          <cell r="V4294" t="str">
            <v>10102400548701</v>
          </cell>
          <cell r="W4294" t="str">
            <v>96033010</v>
          </cell>
          <cell r="X4294" t="str">
            <v>CHINA</v>
          </cell>
          <cell r="Y4294">
            <v>6</v>
          </cell>
        </row>
        <row r="4295">
          <cell r="A4295" t="str">
            <v>094376976977</v>
          </cell>
          <cell r="B4295" t="str">
            <v>6921001</v>
          </cell>
          <cell r="C4295" t="str">
            <v>LQX BASICS PINCEAU ROND N1</v>
          </cell>
          <cell r="D4295">
            <v>100</v>
          </cell>
          <cell r="E4295"/>
          <cell r="F4295"/>
          <cell r="G4295" t="str">
            <v>LX BSC PIN RD N1</v>
          </cell>
          <cell r="H4295" t="str">
            <v>LQX BASICS PENSEEL ROND N.1</v>
          </cell>
          <cell r="I4295" t="str">
            <v>LX BSB ROUND N1</v>
          </cell>
          <cell r="J4295">
            <v>2.15</v>
          </cell>
          <cell r="K4295">
            <v>2.19</v>
          </cell>
          <cell r="L4295">
            <v>1.8604651162790715E-2</v>
          </cell>
          <cell r="M4295" t="str">
            <v>Actif</v>
          </cell>
          <cell r="N4295"/>
          <cell r="O4295" t="str">
            <v>LIQUITEX</v>
          </cell>
          <cell r="P4295" t="str">
            <v>FINE ARTS</v>
          </cell>
          <cell r="Q4295" t="str">
            <v>LX BRUSH</v>
          </cell>
          <cell r="R4295" t="str">
            <v>BASICS SYNTHETIC BRUSH</v>
          </cell>
          <cell r="S4295" t="str">
            <v>UNIT</v>
          </cell>
          <cell r="T4295" t="str">
            <v>No serie</v>
          </cell>
          <cell r="U4295" t="str">
            <v>NA</v>
          </cell>
          <cell r="V4295" t="str">
            <v>10102400548701</v>
          </cell>
          <cell r="W4295" t="str">
            <v>96033010</v>
          </cell>
          <cell r="X4295" t="str">
            <v>CHINA</v>
          </cell>
          <cell r="Y4295">
            <v>6</v>
          </cell>
        </row>
        <row r="4296">
          <cell r="A4296" t="str">
            <v>094376976984</v>
          </cell>
          <cell r="B4296" t="str">
            <v>6921002</v>
          </cell>
          <cell r="C4296" t="str">
            <v>LQX BASICS PINCEAU ROND N2</v>
          </cell>
          <cell r="D4296">
            <v>100</v>
          </cell>
          <cell r="E4296"/>
          <cell r="F4296"/>
          <cell r="G4296" t="str">
            <v>LX BSC PIN RD N2</v>
          </cell>
          <cell r="H4296" t="str">
            <v>LQX BASICS PENSEEL ROND N.2</v>
          </cell>
          <cell r="I4296" t="str">
            <v>LX BSB ROUND N2</v>
          </cell>
          <cell r="J4296">
            <v>2.15</v>
          </cell>
          <cell r="K4296">
            <v>2.19</v>
          </cell>
          <cell r="L4296">
            <v>1.8604651162790715E-2</v>
          </cell>
          <cell r="M4296" t="str">
            <v>Actif</v>
          </cell>
          <cell r="N4296"/>
          <cell r="O4296" t="str">
            <v>LIQUITEX</v>
          </cell>
          <cell r="P4296" t="str">
            <v>FINE ARTS</v>
          </cell>
          <cell r="Q4296" t="str">
            <v>LX BRUSH</v>
          </cell>
          <cell r="R4296" t="str">
            <v>BASICS SYNTHETIC BRUSH</v>
          </cell>
          <cell r="S4296" t="str">
            <v>UNIT</v>
          </cell>
          <cell r="T4296" t="str">
            <v>No serie</v>
          </cell>
          <cell r="U4296" t="str">
            <v>NA</v>
          </cell>
          <cell r="V4296" t="str">
            <v>10102400548701</v>
          </cell>
          <cell r="W4296" t="str">
            <v>96033010</v>
          </cell>
          <cell r="X4296" t="str">
            <v>CHINA</v>
          </cell>
          <cell r="Y4296">
            <v>6</v>
          </cell>
        </row>
        <row r="4297">
          <cell r="A4297" t="str">
            <v>094376976991</v>
          </cell>
          <cell r="B4297" t="str">
            <v>6921003</v>
          </cell>
          <cell r="C4297" t="str">
            <v>LQX BASICS PINCEAU ROND N3</v>
          </cell>
          <cell r="D4297">
            <v>100</v>
          </cell>
          <cell r="E4297"/>
          <cell r="F4297"/>
          <cell r="G4297" t="str">
            <v>LX BSC PIN RD N3</v>
          </cell>
          <cell r="H4297" t="str">
            <v>LQX BASICS PENSEEL ROND N.3</v>
          </cell>
          <cell r="I4297" t="str">
            <v>LX BSB ROUND N3</v>
          </cell>
          <cell r="J4297">
            <v>2.15</v>
          </cell>
          <cell r="K4297">
            <v>2.19</v>
          </cell>
          <cell r="L4297">
            <v>1.8604651162790715E-2</v>
          </cell>
          <cell r="M4297" t="str">
            <v>Actif</v>
          </cell>
          <cell r="N4297"/>
          <cell r="O4297" t="str">
            <v>LIQUITEX</v>
          </cell>
          <cell r="P4297" t="str">
            <v>FINE ARTS</v>
          </cell>
          <cell r="Q4297" t="str">
            <v>LX BRUSH</v>
          </cell>
          <cell r="R4297" t="str">
            <v>BASICS SYNTHETIC BRUSH</v>
          </cell>
          <cell r="S4297" t="str">
            <v>UNIT</v>
          </cell>
          <cell r="T4297" t="str">
            <v>No serie</v>
          </cell>
          <cell r="U4297" t="str">
            <v>NA</v>
          </cell>
          <cell r="V4297" t="str">
            <v>10102400548701</v>
          </cell>
          <cell r="W4297" t="str">
            <v>96033010</v>
          </cell>
          <cell r="X4297" t="str">
            <v>CHINA</v>
          </cell>
          <cell r="Y4297">
            <v>6</v>
          </cell>
        </row>
        <row r="4298">
          <cell r="A4298" t="str">
            <v>094376977004</v>
          </cell>
          <cell r="B4298" t="str">
            <v>6921004</v>
          </cell>
          <cell r="C4298" t="str">
            <v>LQX BASICS PINCEAU ROND N4</v>
          </cell>
          <cell r="D4298">
            <v>100</v>
          </cell>
          <cell r="E4298"/>
          <cell r="F4298"/>
          <cell r="G4298" t="str">
            <v>LX BSC PIN RD N4</v>
          </cell>
          <cell r="H4298" t="str">
            <v>LQX BASICS PENSEEL ROND N.4</v>
          </cell>
          <cell r="I4298" t="str">
            <v>LX BSB ROUND N4</v>
          </cell>
          <cell r="J4298">
            <v>2.15</v>
          </cell>
          <cell r="K4298">
            <v>2.19</v>
          </cell>
          <cell r="L4298">
            <v>1.8604651162790715E-2</v>
          </cell>
          <cell r="M4298" t="str">
            <v>Actif</v>
          </cell>
          <cell r="N4298"/>
          <cell r="O4298" t="str">
            <v>LIQUITEX</v>
          </cell>
          <cell r="P4298" t="str">
            <v>FINE ARTS</v>
          </cell>
          <cell r="Q4298" t="str">
            <v>LX BRUSH</v>
          </cell>
          <cell r="R4298" t="str">
            <v>BASICS SYNTHETIC BRUSH</v>
          </cell>
          <cell r="S4298" t="str">
            <v>UNIT</v>
          </cell>
          <cell r="T4298" t="str">
            <v>No serie</v>
          </cell>
          <cell r="U4298" t="str">
            <v>NA</v>
          </cell>
          <cell r="V4298" t="str">
            <v>10102400548701</v>
          </cell>
          <cell r="W4298" t="str">
            <v>96033010</v>
          </cell>
          <cell r="X4298" t="str">
            <v>CHINA</v>
          </cell>
          <cell r="Y4298">
            <v>6</v>
          </cell>
        </row>
        <row r="4299">
          <cell r="A4299" t="str">
            <v>094376977103</v>
          </cell>
          <cell r="B4299" t="str">
            <v>6922005</v>
          </cell>
          <cell r="C4299" t="str">
            <v>LQX BASICS PINCEAU BRIGHT N5</v>
          </cell>
          <cell r="D4299">
            <v>100</v>
          </cell>
          <cell r="E4299"/>
          <cell r="F4299"/>
          <cell r="G4299" t="str">
            <v>LX BSC PIN BRIGHT N5</v>
          </cell>
          <cell r="H4299" t="str">
            <v>LQX BASICS PENSEEL KORT PLAT N.5</v>
          </cell>
          <cell r="I4299" t="str">
            <v>LX BSB BRIGHT N5</v>
          </cell>
          <cell r="J4299">
            <v>3.56</v>
          </cell>
          <cell r="K4299">
            <v>3.63</v>
          </cell>
          <cell r="L4299">
            <v>1.9662921348314561E-2</v>
          </cell>
          <cell r="M4299" t="str">
            <v>Actif</v>
          </cell>
          <cell r="N4299"/>
          <cell r="O4299" t="str">
            <v>LIQUITEX</v>
          </cell>
          <cell r="P4299" t="str">
            <v>FINE ARTS</v>
          </cell>
          <cell r="Q4299" t="str">
            <v>LX BRUSH</v>
          </cell>
          <cell r="R4299" t="str">
            <v>BASICS SYNTHETIC BRUSH</v>
          </cell>
          <cell r="S4299" t="str">
            <v>UNIT</v>
          </cell>
          <cell r="T4299" t="str">
            <v>No serie</v>
          </cell>
          <cell r="U4299" t="str">
            <v>NA</v>
          </cell>
          <cell r="V4299" t="str">
            <v>10102400548701</v>
          </cell>
          <cell r="W4299" t="str">
            <v>96033010</v>
          </cell>
          <cell r="X4299" t="str">
            <v>CHINA</v>
          </cell>
          <cell r="Y4299">
            <v>6</v>
          </cell>
        </row>
        <row r="4300">
          <cell r="A4300" t="str">
            <v>094376977110</v>
          </cell>
          <cell r="B4300" t="str">
            <v>6922006</v>
          </cell>
          <cell r="C4300" t="str">
            <v>LQX BASICS PINCEAU BRIGHT N6</v>
          </cell>
          <cell r="D4300">
            <v>100</v>
          </cell>
          <cell r="E4300"/>
          <cell r="F4300"/>
          <cell r="G4300" t="str">
            <v>LX BSC PIN BRIGHT N6</v>
          </cell>
          <cell r="H4300" t="str">
            <v>LQX BASICS PENSEEL KORT PLAT N.6</v>
          </cell>
          <cell r="I4300" t="str">
            <v>LX BSB BRIGHT N6</v>
          </cell>
          <cell r="J4300">
            <v>3.56</v>
          </cell>
          <cell r="K4300">
            <v>3.63</v>
          </cell>
          <cell r="L4300">
            <v>1.9662921348314561E-2</v>
          </cell>
          <cell r="M4300" t="str">
            <v>Actif</v>
          </cell>
          <cell r="N4300"/>
          <cell r="O4300" t="str">
            <v>LIQUITEX</v>
          </cell>
          <cell r="P4300" t="str">
            <v>FINE ARTS</v>
          </cell>
          <cell r="Q4300" t="str">
            <v>LX BRUSH</v>
          </cell>
          <cell r="R4300" t="str">
            <v>BASICS SYNTHETIC BRUSH</v>
          </cell>
          <cell r="S4300" t="str">
            <v>UNIT</v>
          </cell>
          <cell r="T4300" t="str">
            <v>No serie</v>
          </cell>
          <cell r="U4300" t="str">
            <v>NA</v>
          </cell>
          <cell r="V4300" t="str">
            <v>10102400548701</v>
          </cell>
          <cell r="W4300" t="str">
            <v>96033010</v>
          </cell>
          <cell r="X4300" t="str">
            <v>CHINA</v>
          </cell>
          <cell r="Y4300">
            <v>6</v>
          </cell>
        </row>
        <row r="4301">
          <cell r="A4301" t="str">
            <v>094376977127</v>
          </cell>
          <cell r="B4301" t="str">
            <v>6922008</v>
          </cell>
          <cell r="C4301" t="str">
            <v>LQX BASICS PINCEAU BRIGHT N8</v>
          </cell>
          <cell r="D4301">
            <v>100</v>
          </cell>
          <cell r="E4301"/>
          <cell r="F4301"/>
          <cell r="G4301" t="str">
            <v>LX BSC PIN BRIGHT N8</v>
          </cell>
          <cell r="H4301" t="str">
            <v>LQX BASICS PENSEEL KORT PLAT N.8</v>
          </cell>
          <cell r="I4301" t="str">
            <v>LX BSB BRIGHT N8</v>
          </cell>
          <cell r="J4301">
            <v>3.56</v>
          </cell>
          <cell r="K4301">
            <v>3.63</v>
          </cell>
          <cell r="L4301">
            <v>1.9662921348314561E-2</v>
          </cell>
          <cell r="M4301" t="str">
            <v>Actif</v>
          </cell>
          <cell r="N4301"/>
          <cell r="O4301" t="str">
            <v>LIQUITEX</v>
          </cell>
          <cell r="P4301" t="str">
            <v>FINE ARTS</v>
          </cell>
          <cell r="Q4301" t="str">
            <v>LX BRUSH</v>
          </cell>
          <cell r="R4301" t="str">
            <v>BASICS SYNTHETIC BRUSH</v>
          </cell>
          <cell r="S4301" t="str">
            <v>UNIT</v>
          </cell>
          <cell r="T4301" t="str">
            <v>No serie</v>
          </cell>
          <cell r="U4301" t="str">
            <v>NA</v>
          </cell>
          <cell r="V4301" t="str">
            <v>10102400548701</v>
          </cell>
          <cell r="W4301" t="str">
            <v>96033010</v>
          </cell>
          <cell r="X4301" t="str">
            <v>CHINA</v>
          </cell>
          <cell r="Y4301">
            <v>3</v>
          </cell>
        </row>
        <row r="4302">
          <cell r="A4302" t="str">
            <v>094376977356</v>
          </cell>
          <cell r="B4302" t="str">
            <v>6925006</v>
          </cell>
          <cell r="C4302" t="str">
            <v>LQX BASICS PINCEAU EVENTAIL N6</v>
          </cell>
          <cell r="D4302">
            <v>100</v>
          </cell>
          <cell r="E4302"/>
          <cell r="F4302"/>
          <cell r="G4302" t="str">
            <v>LX BSC PIN EVTL N6</v>
          </cell>
          <cell r="H4302" t="str">
            <v>LQX BASICS PENSEEL WAAIER N.6</v>
          </cell>
          <cell r="I4302" t="str">
            <v>LX BSB FAN N6</v>
          </cell>
          <cell r="J4302">
            <v>3.56</v>
          </cell>
          <cell r="K4302">
            <v>3.63</v>
          </cell>
          <cell r="L4302">
            <v>1.9662921348314561E-2</v>
          </cell>
          <cell r="M4302" t="str">
            <v>Actif</v>
          </cell>
          <cell r="N4302"/>
          <cell r="O4302" t="str">
            <v>LIQUITEX</v>
          </cell>
          <cell r="P4302" t="str">
            <v>FINE ARTS</v>
          </cell>
          <cell r="Q4302" t="str">
            <v>LX BRUSH</v>
          </cell>
          <cell r="R4302" t="str">
            <v>BASICS SYNTHETIC BRUSH</v>
          </cell>
          <cell r="S4302" t="str">
            <v>UNIT</v>
          </cell>
          <cell r="T4302" t="str">
            <v>No serie</v>
          </cell>
          <cell r="U4302" t="str">
            <v>NA</v>
          </cell>
          <cell r="V4302" t="str">
            <v>10102400548701</v>
          </cell>
          <cell r="W4302" t="str">
            <v>96033010</v>
          </cell>
          <cell r="X4302" t="str">
            <v>CHINA</v>
          </cell>
          <cell r="Y4302">
            <v>3</v>
          </cell>
        </row>
        <row r="4303">
          <cell r="A4303" t="str">
            <v>094376977363</v>
          </cell>
          <cell r="B4303" t="str">
            <v>6925008</v>
          </cell>
          <cell r="C4303" t="str">
            <v>LQX BASICS PINCEAU EVENTAIL N8</v>
          </cell>
          <cell r="D4303">
            <v>100</v>
          </cell>
          <cell r="E4303"/>
          <cell r="F4303"/>
          <cell r="G4303" t="str">
            <v>LX BSC PIN EVTL N8</v>
          </cell>
          <cell r="H4303" t="str">
            <v>LQX BASICS PENSEEL WAAIER N.8</v>
          </cell>
          <cell r="I4303" t="str">
            <v>LX BSB FAN N8</v>
          </cell>
          <cell r="J4303">
            <v>3.56</v>
          </cell>
          <cell r="K4303">
            <v>3.63</v>
          </cell>
          <cell r="L4303">
            <v>1.9662921348314561E-2</v>
          </cell>
          <cell r="M4303" t="str">
            <v>Actif</v>
          </cell>
          <cell r="N4303"/>
          <cell r="O4303" t="str">
            <v>LIQUITEX</v>
          </cell>
          <cell r="P4303" t="str">
            <v>FINE ARTS</v>
          </cell>
          <cell r="Q4303" t="str">
            <v>LX BRUSH</v>
          </cell>
          <cell r="R4303" t="str">
            <v>BASICS SYNTHETIC BRUSH</v>
          </cell>
          <cell r="S4303" t="str">
            <v>UNIT</v>
          </cell>
          <cell r="T4303" t="str">
            <v>No serie</v>
          </cell>
          <cell r="U4303" t="str">
            <v>NA</v>
          </cell>
          <cell r="V4303" t="str">
            <v>10102400548701</v>
          </cell>
          <cell r="W4303" t="str">
            <v>96033010</v>
          </cell>
          <cell r="X4303" t="str">
            <v>CHINA</v>
          </cell>
          <cell r="Y4303">
            <v>3</v>
          </cell>
        </row>
        <row r="4304">
          <cell r="A4304" t="str">
            <v>094376977288</v>
          </cell>
          <cell r="B4304" t="str">
            <v>6924005</v>
          </cell>
          <cell r="C4304" t="str">
            <v>LQX BASICS PINCEAU FILBERT N5</v>
          </cell>
          <cell r="D4304">
            <v>100</v>
          </cell>
          <cell r="E4304"/>
          <cell r="F4304"/>
          <cell r="G4304" t="str">
            <v>LX BSC PIN FILBERT N5</v>
          </cell>
          <cell r="H4304" t="str">
            <v>LQX BASICS PENSEEL KATTENTONG N.5</v>
          </cell>
          <cell r="I4304" t="str">
            <v>LX BSB FILBERT N5</v>
          </cell>
          <cell r="J4304">
            <v>3.56</v>
          </cell>
          <cell r="K4304">
            <v>3.63</v>
          </cell>
          <cell r="L4304">
            <v>1.9662921348314561E-2</v>
          </cell>
          <cell r="M4304" t="str">
            <v>Actif</v>
          </cell>
          <cell r="N4304"/>
          <cell r="O4304" t="str">
            <v>LIQUITEX</v>
          </cell>
          <cell r="P4304" t="str">
            <v>FINE ARTS</v>
          </cell>
          <cell r="Q4304" t="str">
            <v>LX BRUSH</v>
          </cell>
          <cell r="R4304" t="str">
            <v>BASICS SYNTHETIC BRUSH</v>
          </cell>
          <cell r="S4304" t="str">
            <v>UNIT</v>
          </cell>
          <cell r="T4304" t="str">
            <v>No serie</v>
          </cell>
          <cell r="U4304" t="str">
            <v>NA</v>
          </cell>
          <cell r="V4304" t="str">
            <v>10102400548701</v>
          </cell>
          <cell r="W4304" t="str">
            <v>96033010</v>
          </cell>
          <cell r="X4304" t="str">
            <v>CHINA</v>
          </cell>
          <cell r="Y4304">
            <v>6</v>
          </cell>
        </row>
        <row r="4305">
          <cell r="A4305" t="str">
            <v>094376977295</v>
          </cell>
          <cell r="B4305" t="str">
            <v>6924006</v>
          </cell>
          <cell r="C4305" t="str">
            <v>LQX BASICS PINCEAU FILBERT N6</v>
          </cell>
          <cell r="D4305">
            <v>100</v>
          </cell>
          <cell r="E4305"/>
          <cell r="F4305"/>
          <cell r="G4305" t="str">
            <v>LX BSC PIN FILBERT N6</v>
          </cell>
          <cell r="H4305" t="str">
            <v>LQX BASICS PENSEEL KATTENTONG N.6</v>
          </cell>
          <cell r="I4305" t="str">
            <v>LX BSB FILBERT N6</v>
          </cell>
          <cell r="J4305">
            <v>3.56</v>
          </cell>
          <cell r="K4305">
            <v>3.63</v>
          </cell>
          <cell r="L4305">
            <v>1.9662921348314561E-2</v>
          </cell>
          <cell r="M4305" t="str">
            <v>Actif</v>
          </cell>
          <cell r="N4305"/>
          <cell r="O4305" t="str">
            <v>LIQUITEX</v>
          </cell>
          <cell r="P4305" t="str">
            <v>FINE ARTS</v>
          </cell>
          <cell r="Q4305" t="str">
            <v>LX BRUSH</v>
          </cell>
          <cell r="R4305" t="str">
            <v>BASICS SYNTHETIC BRUSH</v>
          </cell>
          <cell r="S4305" t="str">
            <v>UNIT</v>
          </cell>
          <cell r="T4305" t="str">
            <v>No serie</v>
          </cell>
          <cell r="U4305" t="str">
            <v>NA</v>
          </cell>
          <cell r="V4305" t="str">
            <v>10102400548701</v>
          </cell>
          <cell r="W4305" t="str">
            <v>96033010</v>
          </cell>
          <cell r="X4305" t="str">
            <v>CHINA</v>
          </cell>
          <cell r="Y4305">
            <v>6</v>
          </cell>
        </row>
        <row r="4306">
          <cell r="A4306" t="str">
            <v>094376977301</v>
          </cell>
          <cell r="B4306" t="str">
            <v>6924008</v>
          </cell>
          <cell r="C4306" t="str">
            <v>LQX BASICS PINCEAU FILBERT N8</v>
          </cell>
          <cell r="D4306">
            <v>100</v>
          </cell>
          <cell r="E4306"/>
          <cell r="F4306"/>
          <cell r="G4306" t="str">
            <v>LX BSC PIN FILBERT N8</v>
          </cell>
          <cell r="H4306" t="str">
            <v>LQX BASICS PENSEEL KATTENTONG N.8</v>
          </cell>
          <cell r="I4306" t="str">
            <v>LX BSB FILBERT N8</v>
          </cell>
          <cell r="J4306">
            <v>3.56</v>
          </cell>
          <cell r="K4306">
            <v>3.63</v>
          </cell>
          <cell r="L4306">
            <v>1.9662921348314561E-2</v>
          </cell>
          <cell r="M4306" t="str">
            <v>Actif</v>
          </cell>
          <cell r="N4306"/>
          <cell r="O4306" t="str">
            <v>LIQUITEX</v>
          </cell>
          <cell r="P4306" t="str">
            <v>FINE ARTS</v>
          </cell>
          <cell r="Q4306" t="str">
            <v>LX BRUSH</v>
          </cell>
          <cell r="R4306" t="str">
            <v>BASICS SYNTHETIC BRUSH</v>
          </cell>
          <cell r="S4306" t="str">
            <v>UNIT</v>
          </cell>
          <cell r="T4306" t="str">
            <v>No serie</v>
          </cell>
          <cell r="U4306" t="str">
            <v>NA</v>
          </cell>
          <cell r="V4306" t="str">
            <v>10102400548701</v>
          </cell>
          <cell r="W4306" t="str">
            <v>96033010</v>
          </cell>
          <cell r="X4306" t="str">
            <v>CHINA</v>
          </cell>
          <cell r="Y4306">
            <v>3</v>
          </cell>
        </row>
        <row r="4307">
          <cell r="A4307" t="str">
            <v>094376977196</v>
          </cell>
          <cell r="B4307" t="str">
            <v>6923005</v>
          </cell>
          <cell r="C4307" t="str">
            <v>LQX BASICS PINCEAU PLAT N5</v>
          </cell>
          <cell r="D4307">
            <v>100</v>
          </cell>
          <cell r="E4307"/>
          <cell r="F4307"/>
          <cell r="G4307" t="str">
            <v>LX BSC PIN PLAT N5</v>
          </cell>
          <cell r="H4307" t="str">
            <v>LQX BASICS PENSEEL PLAT N.5</v>
          </cell>
          <cell r="I4307" t="str">
            <v>LX BSB FLAT N5</v>
          </cell>
          <cell r="J4307">
            <v>3.56</v>
          </cell>
          <cell r="K4307">
            <v>3.63</v>
          </cell>
          <cell r="L4307">
            <v>1.9662921348314561E-2</v>
          </cell>
          <cell r="M4307" t="str">
            <v>Actif</v>
          </cell>
          <cell r="N4307"/>
          <cell r="O4307" t="str">
            <v>LIQUITEX</v>
          </cell>
          <cell r="P4307" t="str">
            <v>FINE ARTS</v>
          </cell>
          <cell r="Q4307" t="str">
            <v>LX BRUSH</v>
          </cell>
          <cell r="R4307" t="str">
            <v>BASICS SYNTHETIC BRUSH</v>
          </cell>
          <cell r="S4307" t="str">
            <v>UNIT</v>
          </cell>
          <cell r="T4307" t="str">
            <v>No serie</v>
          </cell>
          <cell r="U4307" t="str">
            <v>NA</v>
          </cell>
          <cell r="V4307" t="str">
            <v>10102400548701</v>
          </cell>
          <cell r="W4307" t="str">
            <v>96033010</v>
          </cell>
          <cell r="X4307" t="str">
            <v>CHINA</v>
          </cell>
          <cell r="Y4307">
            <v>6</v>
          </cell>
        </row>
        <row r="4308">
          <cell r="A4308" t="str">
            <v>094376977202</v>
          </cell>
          <cell r="B4308" t="str">
            <v>6923006</v>
          </cell>
          <cell r="C4308" t="str">
            <v>LQX BASICS PINCEAU PLAT N6</v>
          </cell>
          <cell r="D4308">
            <v>100</v>
          </cell>
          <cell r="E4308"/>
          <cell r="F4308"/>
          <cell r="G4308" t="str">
            <v>LX BSC PIN PLAT N6</v>
          </cell>
          <cell r="H4308" t="str">
            <v>LQX BASICS PENSEEL PLAT N.6</v>
          </cell>
          <cell r="I4308" t="str">
            <v>LX BSB FLAT N6</v>
          </cell>
          <cell r="J4308">
            <v>3.56</v>
          </cell>
          <cell r="K4308">
            <v>3.63</v>
          </cell>
          <cell r="L4308">
            <v>1.9662921348314561E-2</v>
          </cell>
          <cell r="M4308" t="str">
            <v>Actif</v>
          </cell>
          <cell r="N4308"/>
          <cell r="O4308" t="str">
            <v>LIQUITEX</v>
          </cell>
          <cell r="P4308" t="str">
            <v>FINE ARTS</v>
          </cell>
          <cell r="Q4308" t="str">
            <v>LX BRUSH</v>
          </cell>
          <cell r="R4308" t="str">
            <v>BASICS SYNTHETIC BRUSH</v>
          </cell>
          <cell r="S4308" t="str">
            <v>UNIT</v>
          </cell>
          <cell r="T4308" t="str">
            <v>No serie</v>
          </cell>
          <cell r="U4308" t="str">
            <v>NA</v>
          </cell>
          <cell r="V4308" t="str">
            <v>10102400548701</v>
          </cell>
          <cell r="W4308" t="str">
            <v>96033010</v>
          </cell>
          <cell r="X4308" t="str">
            <v>CHINA</v>
          </cell>
          <cell r="Y4308">
            <v>6</v>
          </cell>
        </row>
        <row r="4309">
          <cell r="A4309" t="str">
            <v>094376977219</v>
          </cell>
          <cell r="B4309" t="str">
            <v>6923008</v>
          </cell>
          <cell r="C4309" t="str">
            <v>LQX BASICS PINCEAU PLAT N8</v>
          </cell>
          <cell r="D4309">
            <v>100</v>
          </cell>
          <cell r="E4309"/>
          <cell r="F4309"/>
          <cell r="G4309" t="str">
            <v>LX BSC PIN PLAT N8</v>
          </cell>
          <cell r="H4309" t="str">
            <v>LQX BASICS PENSEEL PLAT N.8</v>
          </cell>
          <cell r="I4309" t="str">
            <v>LX BSB FLAT N8</v>
          </cell>
          <cell r="J4309">
            <v>3.56</v>
          </cell>
          <cell r="K4309">
            <v>3.63</v>
          </cell>
          <cell r="L4309">
            <v>1.9662921348314561E-2</v>
          </cell>
          <cell r="M4309" t="str">
            <v>Actif</v>
          </cell>
          <cell r="N4309"/>
          <cell r="O4309" t="str">
            <v>LIQUITEX</v>
          </cell>
          <cell r="P4309" t="str">
            <v>FINE ARTS</v>
          </cell>
          <cell r="Q4309" t="str">
            <v>LX BRUSH</v>
          </cell>
          <cell r="R4309" t="str">
            <v>BASICS SYNTHETIC BRUSH</v>
          </cell>
          <cell r="S4309" t="str">
            <v>UNIT</v>
          </cell>
          <cell r="T4309" t="str">
            <v>No serie</v>
          </cell>
          <cell r="U4309" t="str">
            <v>NA</v>
          </cell>
          <cell r="V4309" t="str">
            <v>10102400548701</v>
          </cell>
          <cell r="W4309" t="str">
            <v>96033010</v>
          </cell>
          <cell r="X4309" t="str">
            <v>CHINA</v>
          </cell>
          <cell r="Y4309">
            <v>3</v>
          </cell>
        </row>
        <row r="4310">
          <cell r="A4310" t="str">
            <v>094376977011</v>
          </cell>
          <cell r="B4310" t="str">
            <v>6921005</v>
          </cell>
          <cell r="C4310" t="str">
            <v>LQX BASICS PINCEAU ROND N5</v>
          </cell>
          <cell r="D4310">
            <v>100</v>
          </cell>
          <cell r="E4310"/>
          <cell r="F4310"/>
          <cell r="G4310" t="str">
            <v>LX BSC PIN RD N5</v>
          </cell>
          <cell r="H4310" t="str">
            <v>LQX BASICS PENSEEL ROND N.5</v>
          </cell>
          <cell r="I4310" t="str">
            <v>LX BSB ROUND N5</v>
          </cell>
          <cell r="J4310">
            <v>3.56</v>
          </cell>
          <cell r="K4310">
            <v>3.63</v>
          </cell>
          <cell r="L4310">
            <v>1.9662921348314561E-2</v>
          </cell>
          <cell r="M4310" t="str">
            <v>Actif</v>
          </cell>
          <cell r="N4310"/>
          <cell r="O4310" t="str">
            <v>LIQUITEX</v>
          </cell>
          <cell r="P4310" t="str">
            <v>FINE ARTS</v>
          </cell>
          <cell r="Q4310" t="str">
            <v>LX BRUSH</v>
          </cell>
          <cell r="R4310" t="str">
            <v>BASICS SYNTHETIC BRUSH</v>
          </cell>
          <cell r="S4310" t="str">
            <v>UNIT</v>
          </cell>
          <cell r="T4310" t="str">
            <v>No serie</v>
          </cell>
          <cell r="U4310" t="str">
            <v>NA</v>
          </cell>
          <cell r="V4310" t="str">
            <v>10102400548701</v>
          </cell>
          <cell r="W4310" t="str">
            <v>96033010</v>
          </cell>
          <cell r="X4310" t="str">
            <v>CHINA</v>
          </cell>
          <cell r="Y4310">
            <v>6</v>
          </cell>
        </row>
        <row r="4311">
          <cell r="A4311" t="str">
            <v>094376977028</v>
          </cell>
          <cell r="B4311" t="str">
            <v>6921006</v>
          </cell>
          <cell r="C4311" t="str">
            <v>LQX BASICS PINCEAU ROND N6</v>
          </cell>
          <cell r="D4311">
            <v>100</v>
          </cell>
          <cell r="E4311"/>
          <cell r="F4311"/>
          <cell r="G4311" t="str">
            <v>LX BSC PIN RD N6</v>
          </cell>
          <cell r="H4311" t="str">
            <v>LQX BASICS PENSEEL ROND N.6</v>
          </cell>
          <cell r="I4311" t="str">
            <v>LX BSB ROUND N6</v>
          </cell>
          <cell r="J4311">
            <v>3.56</v>
          </cell>
          <cell r="K4311">
            <v>3.63</v>
          </cell>
          <cell r="L4311">
            <v>1.9662921348314561E-2</v>
          </cell>
          <cell r="M4311" t="str">
            <v>Actif</v>
          </cell>
          <cell r="N4311"/>
          <cell r="O4311" t="str">
            <v>LIQUITEX</v>
          </cell>
          <cell r="P4311" t="str">
            <v>FINE ARTS</v>
          </cell>
          <cell r="Q4311" t="str">
            <v>LX BRUSH</v>
          </cell>
          <cell r="R4311" t="str">
            <v>BASICS SYNTHETIC BRUSH</v>
          </cell>
          <cell r="S4311" t="str">
            <v>UNIT</v>
          </cell>
          <cell r="T4311" t="str">
            <v>No serie</v>
          </cell>
          <cell r="U4311" t="str">
            <v>NA</v>
          </cell>
          <cell r="V4311" t="str">
            <v>10102400548701</v>
          </cell>
          <cell r="W4311" t="str">
            <v>96033010</v>
          </cell>
          <cell r="X4311" t="str">
            <v>CHINA</v>
          </cell>
          <cell r="Y4311">
            <v>6</v>
          </cell>
        </row>
        <row r="4312">
          <cell r="A4312" t="str">
            <v>094376977035</v>
          </cell>
          <cell r="B4312" t="str">
            <v>6921008</v>
          </cell>
          <cell r="C4312" t="str">
            <v>LQX BASICS PINCEAU ROND N8</v>
          </cell>
          <cell r="D4312">
            <v>100</v>
          </cell>
          <cell r="E4312"/>
          <cell r="F4312"/>
          <cell r="G4312" t="str">
            <v>LX BSC PIN RD N8</v>
          </cell>
          <cell r="H4312" t="str">
            <v>LQX BASICS PENSEEL ROND N.8</v>
          </cell>
          <cell r="I4312" t="str">
            <v>LX BSB ROUND N8</v>
          </cell>
          <cell r="J4312">
            <v>3.56</v>
          </cell>
          <cell r="K4312">
            <v>3.63</v>
          </cell>
          <cell r="L4312">
            <v>1.9662921348314561E-2</v>
          </cell>
          <cell r="M4312" t="str">
            <v>Actif</v>
          </cell>
          <cell r="N4312"/>
          <cell r="O4312" t="str">
            <v>LIQUITEX</v>
          </cell>
          <cell r="P4312" t="str">
            <v>FINE ARTS</v>
          </cell>
          <cell r="Q4312" t="str">
            <v>LX BRUSH</v>
          </cell>
          <cell r="R4312" t="str">
            <v>BASICS SYNTHETIC BRUSH</v>
          </cell>
          <cell r="S4312" t="str">
            <v>UNIT</v>
          </cell>
          <cell r="T4312" t="str">
            <v>No serie</v>
          </cell>
          <cell r="U4312" t="str">
            <v>NA</v>
          </cell>
          <cell r="V4312" t="str">
            <v>10102400548701</v>
          </cell>
          <cell r="W4312" t="str">
            <v>96033010</v>
          </cell>
          <cell r="X4312" t="str">
            <v>CHINA</v>
          </cell>
          <cell r="Y4312">
            <v>3</v>
          </cell>
        </row>
        <row r="4313">
          <cell r="A4313" t="str">
            <v>094376977134</v>
          </cell>
          <cell r="B4313" t="str">
            <v>6922010</v>
          </cell>
          <cell r="C4313" t="str">
            <v>LQX BASICS PINCEAU BRIGHT N10</v>
          </cell>
          <cell r="D4313">
            <v>100</v>
          </cell>
          <cell r="E4313"/>
          <cell r="F4313"/>
          <cell r="G4313" t="str">
            <v>LX BSC PIN BRIGHT N10</v>
          </cell>
          <cell r="H4313" t="str">
            <v>LQX BASICS PENSEEL KORT PLAT N.10</v>
          </cell>
          <cell r="I4313" t="str">
            <v>LX BSB BRIGHT N10</v>
          </cell>
          <cell r="J4313">
            <v>5.71</v>
          </cell>
          <cell r="K4313">
            <v>5.82</v>
          </cell>
          <cell r="L4313">
            <v>1.9264448336252245E-2</v>
          </cell>
          <cell r="M4313" t="str">
            <v>Actif</v>
          </cell>
          <cell r="N4313"/>
          <cell r="O4313" t="str">
            <v>LIQUITEX</v>
          </cell>
          <cell r="P4313" t="str">
            <v>FINE ARTS</v>
          </cell>
          <cell r="Q4313" t="str">
            <v>LX BRUSH</v>
          </cell>
          <cell r="R4313" t="str">
            <v>BASICS SYNTHETIC BRUSH</v>
          </cell>
          <cell r="S4313" t="str">
            <v>UNIT</v>
          </cell>
          <cell r="T4313" t="str">
            <v>No serie</v>
          </cell>
          <cell r="U4313" t="str">
            <v>NA</v>
          </cell>
          <cell r="V4313" t="str">
            <v>10102400548701</v>
          </cell>
          <cell r="W4313" t="str">
            <v>96033010</v>
          </cell>
          <cell r="X4313" t="str">
            <v>CHINA</v>
          </cell>
          <cell r="Y4313">
            <v>3</v>
          </cell>
        </row>
        <row r="4314">
          <cell r="A4314" t="str">
            <v>094376977141</v>
          </cell>
          <cell r="B4314" t="str">
            <v>6922012</v>
          </cell>
          <cell r="C4314" t="str">
            <v>LQX BASICS PINCEAU BRIGHT N12</v>
          </cell>
          <cell r="D4314">
            <v>100</v>
          </cell>
          <cell r="E4314"/>
          <cell r="F4314"/>
          <cell r="G4314" t="str">
            <v>LX BSC PIN BRIGHT N12</v>
          </cell>
          <cell r="H4314" t="str">
            <v>LQX BASICS PENSEEL KORT PLAT N.12</v>
          </cell>
          <cell r="I4314" t="str">
            <v>LX BSB BRIGHT N12</v>
          </cell>
          <cell r="J4314">
            <v>5.71</v>
          </cell>
          <cell r="K4314">
            <v>5.82</v>
          </cell>
          <cell r="L4314">
            <v>1.9264448336252245E-2</v>
          </cell>
          <cell r="M4314" t="str">
            <v>Actif</v>
          </cell>
          <cell r="N4314"/>
          <cell r="O4314" t="str">
            <v>LIQUITEX</v>
          </cell>
          <cell r="P4314" t="str">
            <v>FINE ARTS</v>
          </cell>
          <cell r="Q4314" t="str">
            <v>LX BRUSH</v>
          </cell>
          <cell r="R4314" t="str">
            <v>BASICS SYNTHETIC BRUSH</v>
          </cell>
          <cell r="S4314" t="str">
            <v>UNIT</v>
          </cell>
          <cell r="T4314" t="str">
            <v>No serie</v>
          </cell>
          <cell r="U4314" t="str">
            <v>NA</v>
          </cell>
          <cell r="V4314" t="str">
            <v>10102400548701</v>
          </cell>
          <cell r="W4314" t="str">
            <v>96033010</v>
          </cell>
          <cell r="X4314" t="str">
            <v>CHINA</v>
          </cell>
          <cell r="Y4314">
            <v>3</v>
          </cell>
        </row>
        <row r="4315">
          <cell r="A4315" t="str">
            <v>094376977318</v>
          </cell>
          <cell r="B4315" t="str">
            <v>6924010</v>
          </cell>
          <cell r="C4315" t="str">
            <v>LQX BASICS PINCEAU FILBERT N10</v>
          </cell>
          <cell r="D4315">
            <v>100</v>
          </cell>
          <cell r="E4315"/>
          <cell r="F4315"/>
          <cell r="G4315" t="str">
            <v>LX BSC PIN FILBERT N10</v>
          </cell>
          <cell r="H4315" t="str">
            <v>LQX BASICS PENSEEL KATTENTONG N.10</v>
          </cell>
          <cell r="I4315" t="str">
            <v>LX BSB FILBERT N10</v>
          </cell>
          <cell r="J4315">
            <v>5.71</v>
          </cell>
          <cell r="K4315">
            <v>5.82</v>
          </cell>
          <cell r="L4315">
            <v>1.9264448336252245E-2</v>
          </cell>
          <cell r="M4315" t="str">
            <v>Actif</v>
          </cell>
          <cell r="N4315"/>
          <cell r="O4315" t="str">
            <v>LIQUITEX</v>
          </cell>
          <cell r="P4315" t="str">
            <v>FINE ARTS</v>
          </cell>
          <cell r="Q4315" t="str">
            <v>LX BRUSH</v>
          </cell>
          <cell r="R4315" t="str">
            <v>BASICS SYNTHETIC BRUSH</v>
          </cell>
          <cell r="S4315" t="str">
            <v>UNIT</v>
          </cell>
          <cell r="T4315" t="str">
            <v>No serie</v>
          </cell>
          <cell r="U4315" t="str">
            <v>NA</v>
          </cell>
          <cell r="V4315" t="str">
            <v>10102400548701</v>
          </cell>
          <cell r="W4315" t="str">
            <v>96033010</v>
          </cell>
          <cell r="X4315" t="str">
            <v>CHINA</v>
          </cell>
          <cell r="Y4315">
            <v>3</v>
          </cell>
        </row>
        <row r="4316">
          <cell r="A4316" t="str">
            <v>094376977325</v>
          </cell>
          <cell r="B4316" t="str">
            <v>6924012</v>
          </cell>
          <cell r="C4316" t="str">
            <v>LQX BASICS PINCEAU FILBERT N12</v>
          </cell>
          <cell r="D4316">
            <v>100</v>
          </cell>
          <cell r="E4316"/>
          <cell r="F4316"/>
          <cell r="G4316" t="str">
            <v>LX BSC PIN FILBERT N12</v>
          </cell>
          <cell r="H4316" t="str">
            <v>LQX BASICS PENSEEL KATTENTONG N.12</v>
          </cell>
          <cell r="I4316" t="str">
            <v>LX BSB FILBERT N12</v>
          </cell>
          <cell r="J4316">
            <v>5.71</v>
          </cell>
          <cell r="K4316">
            <v>5.82</v>
          </cell>
          <cell r="L4316">
            <v>1.9264448336252245E-2</v>
          </cell>
          <cell r="M4316" t="str">
            <v>Actif</v>
          </cell>
          <cell r="N4316"/>
          <cell r="O4316" t="str">
            <v>LIQUITEX</v>
          </cell>
          <cell r="P4316" t="str">
            <v>FINE ARTS</v>
          </cell>
          <cell r="Q4316" t="str">
            <v>LX BRUSH</v>
          </cell>
          <cell r="R4316" t="str">
            <v>BASICS SYNTHETIC BRUSH</v>
          </cell>
          <cell r="S4316" t="str">
            <v>UNIT</v>
          </cell>
          <cell r="T4316" t="str">
            <v>No serie</v>
          </cell>
          <cell r="U4316" t="str">
            <v>NA</v>
          </cell>
          <cell r="V4316" t="str">
            <v>10102400548701</v>
          </cell>
          <cell r="W4316" t="str">
            <v>96033010</v>
          </cell>
          <cell r="X4316" t="str">
            <v>CHINA</v>
          </cell>
          <cell r="Y4316">
            <v>3</v>
          </cell>
        </row>
        <row r="4317">
          <cell r="A4317" t="str">
            <v>094376977226</v>
          </cell>
          <cell r="B4317" t="str">
            <v>6923010</v>
          </cell>
          <cell r="C4317" t="str">
            <v>LQX BASICS PINCEAU PLAT N10</v>
          </cell>
          <cell r="D4317">
            <v>100</v>
          </cell>
          <cell r="E4317"/>
          <cell r="F4317"/>
          <cell r="G4317" t="str">
            <v>LX BSC PIN PLAT N10</v>
          </cell>
          <cell r="H4317" t="str">
            <v>LQX BASICS PENSEEL PLAT N.10</v>
          </cell>
          <cell r="I4317" t="str">
            <v>LX BSB FLAT N10</v>
          </cell>
          <cell r="J4317">
            <v>5.71</v>
          </cell>
          <cell r="K4317">
            <v>5.82</v>
          </cell>
          <cell r="L4317">
            <v>1.9264448336252245E-2</v>
          </cell>
          <cell r="M4317" t="str">
            <v>Actif</v>
          </cell>
          <cell r="N4317"/>
          <cell r="O4317" t="str">
            <v>LIQUITEX</v>
          </cell>
          <cell r="P4317" t="str">
            <v>FINE ARTS</v>
          </cell>
          <cell r="Q4317" t="str">
            <v>LX BRUSH</v>
          </cell>
          <cell r="R4317" t="str">
            <v>BASICS SYNTHETIC BRUSH</v>
          </cell>
          <cell r="S4317" t="str">
            <v>UNIT</v>
          </cell>
          <cell r="T4317" t="str">
            <v>No serie</v>
          </cell>
          <cell r="U4317" t="str">
            <v>NA</v>
          </cell>
          <cell r="V4317" t="str">
            <v>10102400548701</v>
          </cell>
          <cell r="W4317" t="str">
            <v>96033010</v>
          </cell>
          <cell r="X4317" t="str">
            <v>CHINA</v>
          </cell>
          <cell r="Y4317">
            <v>3</v>
          </cell>
        </row>
        <row r="4318">
          <cell r="A4318" t="str">
            <v>094376977233</v>
          </cell>
          <cell r="B4318" t="str">
            <v>6923012</v>
          </cell>
          <cell r="C4318" t="str">
            <v>LQX BASICS PINCEAU PLAT N12</v>
          </cell>
          <cell r="D4318">
            <v>100</v>
          </cell>
          <cell r="E4318"/>
          <cell r="F4318"/>
          <cell r="G4318" t="str">
            <v>LX BSC PIN PLAT N12</v>
          </cell>
          <cell r="H4318" t="str">
            <v>LQX BASICS PENSEEL PLAT N.12</v>
          </cell>
          <cell r="I4318" t="str">
            <v>LX BSB FLAT N12</v>
          </cell>
          <cell r="J4318">
            <v>5.71</v>
          </cell>
          <cell r="K4318">
            <v>5.82</v>
          </cell>
          <cell r="L4318">
            <v>1.9264448336252245E-2</v>
          </cell>
          <cell r="M4318" t="str">
            <v>Actif</v>
          </cell>
          <cell r="N4318"/>
          <cell r="O4318" t="str">
            <v>LIQUITEX</v>
          </cell>
          <cell r="P4318" t="str">
            <v>FINE ARTS</v>
          </cell>
          <cell r="Q4318" t="str">
            <v>LX BRUSH</v>
          </cell>
          <cell r="R4318" t="str">
            <v>BASICS SYNTHETIC BRUSH</v>
          </cell>
          <cell r="S4318" t="str">
            <v>UNIT</v>
          </cell>
          <cell r="T4318" t="str">
            <v>No serie</v>
          </cell>
          <cell r="U4318" t="str">
            <v>NA</v>
          </cell>
          <cell r="V4318" t="str">
            <v>10102400548701</v>
          </cell>
          <cell r="W4318" t="str">
            <v>96033010</v>
          </cell>
          <cell r="X4318" t="str">
            <v>CHINA</v>
          </cell>
          <cell r="Y4318">
            <v>3</v>
          </cell>
        </row>
        <row r="4319">
          <cell r="A4319" t="str">
            <v>094376977042</v>
          </cell>
          <cell r="B4319" t="str">
            <v>6921010</v>
          </cell>
          <cell r="C4319" t="str">
            <v>LQX BASICS PINCEAU ROND N10</v>
          </cell>
          <cell r="D4319">
            <v>100</v>
          </cell>
          <cell r="E4319"/>
          <cell r="F4319"/>
          <cell r="G4319" t="str">
            <v>LX BSC PIN RD N10</v>
          </cell>
          <cell r="H4319" t="str">
            <v>LQX BASICS PENSEEL ROND N.10</v>
          </cell>
          <cell r="I4319" t="str">
            <v>LX BSB ROUND N10</v>
          </cell>
          <cell r="J4319">
            <v>5.71</v>
          </cell>
          <cell r="K4319">
            <v>5.82</v>
          </cell>
          <cell r="L4319">
            <v>1.9264448336252245E-2</v>
          </cell>
          <cell r="M4319" t="str">
            <v>Actif</v>
          </cell>
          <cell r="N4319"/>
          <cell r="O4319" t="str">
            <v>LIQUITEX</v>
          </cell>
          <cell r="P4319" t="str">
            <v>FINE ARTS</v>
          </cell>
          <cell r="Q4319" t="str">
            <v>LX BRUSH</v>
          </cell>
          <cell r="R4319" t="str">
            <v>BASICS SYNTHETIC BRUSH</v>
          </cell>
          <cell r="S4319" t="str">
            <v>UNIT</v>
          </cell>
          <cell r="T4319" t="str">
            <v>No serie</v>
          </cell>
          <cell r="U4319" t="str">
            <v>NA</v>
          </cell>
          <cell r="V4319" t="str">
            <v>10102400548701</v>
          </cell>
          <cell r="W4319" t="str">
            <v>96033010</v>
          </cell>
          <cell r="X4319" t="str">
            <v>CHINA</v>
          </cell>
          <cell r="Y4319">
            <v>3</v>
          </cell>
        </row>
        <row r="4320">
          <cell r="A4320" t="str">
            <v>094376977059</v>
          </cell>
          <cell r="B4320" t="str">
            <v>6921012</v>
          </cell>
          <cell r="C4320" t="str">
            <v>LQX BASICS PINCEAU ROND N12</v>
          </cell>
          <cell r="D4320">
            <v>100</v>
          </cell>
          <cell r="E4320"/>
          <cell r="F4320"/>
          <cell r="G4320" t="str">
            <v>LX BSC PIN RD N12</v>
          </cell>
          <cell r="H4320" t="str">
            <v>LQX BASICS PENSEEL ROND N.12</v>
          </cell>
          <cell r="I4320" t="str">
            <v>LX BSB ROUND N12</v>
          </cell>
          <cell r="J4320">
            <v>5.71</v>
          </cell>
          <cell r="K4320">
            <v>5.82</v>
          </cell>
          <cell r="L4320">
            <v>1.9264448336252245E-2</v>
          </cell>
          <cell r="M4320" t="str">
            <v>Actif</v>
          </cell>
          <cell r="N4320"/>
          <cell r="O4320" t="str">
            <v>LIQUITEX</v>
          </cell>
          <cell r="P4320" t="str">
            <v>FINE ARTS</v>
          </cell>
          <cell r="Q4320" t="str">
            <v>LX BRUSH</v>
          </cell>
          <cell r="R4320" t="str">
            <v>BASICS SYNTHETIC BRUSH</v>
          </cell>
          <cell r="S4320" t="str">
            <v>UNIT</v>
          </cell>
          <cell r="T4320" t="str">
            <v>No serie</v>
          </cell>
          <cell r="U4320" t="str">
            <v>NA</v>
          </cell>
          <cell r="V4320" t="str">
            <v>10102400548701</v>
          </cell>
          <cell r="W4320" t="str">
            <v>96033010</v>
          </cell>
          <cell r="X4320" t="str">
            <v>CHINA</v>
          </cell>
          <cell r="Y4320">
            <v>3</v>
          </cell>
        </row>
        <row r="4321">
          <cell r="A4321" t="str">
            <v>887452047100</v>
          </cell>
          <cell r="B4321" t="str">
            <v>3699371</v>
          </cell>
          <cell r="C4321" t="str">
            <v>LQX BASICS COUTEAU A PEINDRE PLASTIC</v>
          </cell>
          <cell r="D4321">
            <v>101</v>
          </cell>
          <cell r="E4321"/>
          <cell r="F4321"/>
          <cell r="G4321" t="str">
            <v>LX BS COUT PEIND PLAS</v>
          </cell>
          <cell r="H4321" t="str">
            <v>LQX BASICS SET PLASTIC PALETMESSEN</v>
          </cell>
          <cell r="I4321" t="str">
            <v>LX BS PLAST PAL KNIFE X5 SET   SP</v>
          </cell>
          <cell r="J4321">
            <v>1.48</v>
          </cell>
          <cell r="K4321">
            <v>1.52</v>
          </cell>
          <cell r="L4321">
            <v>2.7027027027027053E-2</v>
          </cell>
          <cell r="M4321" t="str">
            <v>Actif</v>
          </cell>
          <cell r="N4321"/>
          <cell r="O4321" t="str">
            <v>LIQUITEX</v>
          </cell>
          <cell r="P4321" t="str">
            <v>FINE ARTS</v>
          </cell>
          <cell r="Q4321" t="str">
            <v>LX ACCESSORY</v>
          </cell>
          <cell r="R4321" t="str">
            <v>FINE ART KNIFE</v>
          </cell>
          <cell r="S4321" t="str">
            <v>SET</v>
          </cell>
          <cell r="T4321" t="str">
            <v>No serie</v>
          </cell>
          <cell r="U4321" t="str">
            <v>NU</v>
          </cell>
          <cell r="V4321" t="str">
            <v>10102850741831</v>
          </cell>
          <cell r="W4321" t="str">
            <v>39269097</v>
          </cell>
          <cell r="X4321" t="str">
            <v>CHINA</v>
          </cell>
          <cell r="Y4321">
            <v>1</v>
          </cell>
        </row>
        <row r="4322">
          <cell r="A4322" t="str">
            <v>887452047117</v>
          </cell>
          <cell r="B4322" t="str">
            <v>3699372</v>
          </cell>
          <cell r="C4322" t="str">
            <v>LQX BASICS COUTEAU A PEINDRE METAL X6 SET</v>
          </cell>
          <cell r="D4322">
            <v>101</v>
          </cell>
          <cell r="E4322"/>
          <cell r="F4322"/>
          <cell r="G4322" t="str">
            <v>LX BS COUT PEIND MET X6 SET</v>
          </cell>
          <cell r="H4322" t="str">
            <v>LQX BASICS SET 6 METALEN PALETMESSEN</v>
          </cell>
          <cell r="I4322" t="str">
            <v>LX BS MET PTG KNF X6 SET       SP</v>
          </cell>
          <cell r="J4322">
            <v>12.04</v>
          </cell>
          <cell r="K4322">
            <v>12.4</v>
          </cell>
          <cell r="L4322">
            <v>2.9900332225913723E-2</v>
          </cell>
          <cell r="M4322" t="str">
            <v>Actif</v>
          </cell>
          <cell r="N4322"/>
          <cell r="O4322" t="str">
            <v>LIQUITEX</v>
          </cell>
          <cell r="P4322" t="str">
            <v>FINE ARTS</v>
          </cell>
          <cell r="Q4322" t="str">
            <v>LX ACCESSORY</v>
          </cell>
          <cell r="R4322" t="str">
            <v>FINE ART KNIFE</v>
          </cell>
          <cell r="S4322" t="str">
            <v>SET</v>
          </cell>
          <cell r="T4322" t="str">
            <v>No serie</v>
          </cell>
          <cell r="U4322" t="str">
            <v>NU</v>
          </cell>
          <cell r="V4322" t="str">
            <v>10102850741831</v>
          </cell>
          <cell r="W4322" t="str">
            <v>82055980</v>
          </cell>
          <cell r="X4322" t="str">
            <v>CHINA</v>
          </cell>
          <cell r="Y4322">
            <v>1</v>
          </cell>
        </row>
        <row r="4323">
          <cell r="A4323" t="str">
            <v>780804861181</v>
          </cell>
          <cell r="B4323" t="str">
            <v>4870177</v>
          </cell>
          <cell r="C4323" t="str">
            <v>PALETTE RECTANGULAIRE PETITE</v>
          </cell>
          <cell r="D4323">
            <v>101</v>
          </cell>
          <cell r="E4323"/>
          <cell r="F4323"/>
          <cell r="G4323" t="str">
            <v>PAL RECT PT</v>
          </cell>
          <cell r="H4323" t="str">
            <v>LQX KUNSTSTOF PALET, RECHTHOEKIG, KLEIN</v>
          </cell>
          <cell r="I4323" t="str">
            <v>SM RECT PAL</v>
          </cell>
          <cell r="J4323">
            <v>1.37</v>
          </cell>
          <cell r="K4323">
            <v>1.41</v>
          </cell>
          <cell r="L4323">
            <v>2.9197080291970663E-2</v>
          </cell>
          <cell r="M4323" t="str">
            <v>Actif</v>
          </cell>
          <cell r="N4323"/>
          <cell r="O4323" t="str">
            <v>LIQUITEX</v>
          </cell>
          <cell r="P4323" t="str">
            <v>FINE ARTS</v>
          </cell>
          <cell r="Q4323" t="str">
            <v>LX ACCESSORY</v>
          </cell>
          <cell r="R4323" t="str">
            <v>FINE ART PALLET</v>
          </cell>
          <cell r="S4323" t="str">
            <v>UNIT</v>
          </cell>
          <cell r="T4323" t="str">
            <v>No serie</v>
          </cell>
          <cell r="U4323" t="str">
            <v>NU</v>
          </cell>
          <cell r="V4323" t="str">
            <v>10102850742701</v>
          </cell>
          <cell r="W4323" t="str">
            <v>39269097</v>
          </cell>
          <cell r="X4323" t="str">
            <v>CHINA</v>
          </cell>
          <cell r="Y4323">
            <v>5</v>
          </cell>
        </row>
        <row r="4324">
          <cell r="A4324" t="str">
            <v>780804861266</v>
          </cell>
          <cell r="B4324" t="str">
            <v>4870180</v>
          </cell>
          <cell r="C4324" t="str">
            <v>PALETTE FLEUR</v>
          </cell>
          <cell r="D4324">
            <v>101</v>
          </cell>
          <cell r="E4324"/>
          <cell r="F4324"/>
          <cell r="G4324" t="str">
            <v>PALETTE FLEUR</v>
          </cell>
          <cell r="H4324" t="str">
            <v>LQX ROZETPALET</v>
          </cell>
          <cell r="I4324" t="str">
            <v>FLOWER PAL</v>
          </cell>
          <cell r="J4324">
            <v>1.64</v>
          </cell>
          <cell r="K4324">
            <v>1.69</v>
          </cell>
          <cell r="L4324">
            <v>3.0487804878048811E-2</v>
          </cell>
          <cell r="M4324" t="str">
            <v>Actif</v>
          </cell>
          <cell r="N4324"/>
          <cell r="O4324" t="str">
            <v>LIQUITEX</v>
          </cell>
          <cell r="P4324" t="str">
            <v>FINE ARTS</v>
          </cell>
          <cell r="Q4324" t="str">
            <v>LX ACCESSORY</v>
          </cell>
          <cell r="R4324" t="str">
            <v>FINE ART PALLET</v>
          </cell>
          <cell r="S4324" t="str">
            <v>UNIT</v>
          </cell>
          <cell r="T4324" t="str">
            <v>No serie</v>
          </cell>
          <cell r="U4324" t="str">
            <v>NU</v>
          </cell>
          <cell r="V4324" t="str">
            <v>10102850742701</v>
          </cell>
          <cell r="W4324" t="str">
            <v>39269097</v>
          </cell>
          <cell r="X4324" t="str">
            <v>CHINA</v>
          </cell>
          <cell r="Y4324">
            <v>5</v>
          </cell>
        </row>
        <row r="4325">
          <cell r="A4325" t="str">
            <v>780804861198</v>
          </cell>
          <cell r="B4325" t="str">
            <v>4870178</v>
          </cell>
          <cell r="C4325" t="str">
            <v>PALETTE RECTANGULAIRE LARGE</v>
          </cell>
          <cell r="D4325">
            <v>101</v>
          </cell>
          <cell r="E4325"/>
          <cell r="F4325"/>
          <cell r="G4325" t="str">
            <v>PAL RECT LRG</v>
          </cell>
          <cell r="H4325" t="str">
            <v>LQX KUNSTSTOF PALET, RECHTHOEKIG, GROOT</v>
          </cell>
          <cell r="I4325" t="str">
            <v>LRG RECT PAL</v>
          </cell>
          <cell r="J4325">
            <v>2.42</v>
          </cell>
          <cell r="K4325">
            <v>2.4900000000000002</v>
          </cell>
          <cell r="L4325">
            <v>2.8925619834710863E-2</v>
          </cell>
          <cell r="M4325" t="str">
            <v>Actif</v>
          </cell>
          <cell r="N4325"/>
          <cell r="O4325" t="str">
            <v>LIQUITEX</v>
          </cell>
          <cell r="P4325" t="str">
            <v>FINE ARTS</v>
          </cell>
          <cell r="Q4325" t="str">
            <v>LX ACCESSORY</v>
          </cell>
          <cell r="R4325" t="str">
            <v>FINE ART PALLET</v>
          </cell>
          <cell r="S4325" t="str">
            <v>UNIT</v>
          </cell>
          <cell r="T4325" t="str">
            <v>No serie</v>
          </cell>
          <cell r="U4325" t="str">
            <v>NU</v>
          </cell>
          <cell r="V4325" t="str">
            <v>10102850742701</v>
          </cell>
          <cell r="W4325" t="str">
            <v>39269097</v>
          </cell>
          <cell r="X4325" t="str">
            <v>CHINA</v>
          </cell>
          <cell r="Y4325">
            <v>5</v>
          </cell>
        </row>
        <row r="4326">
          <cell r="A4326" t="str">
            <v>887452047070</v>
          </cell>
          <cell r="B4326" t="str">
            <v>3699368</v>
          </cell>
          <cell r="C4326" t="str">
            <v>LQX BASICS PINCEAU NATURAL HAIR X3 SET</v>
          </cell>
          <cell r="D4326">
            <v>101</v>
          </cell>
          <cell r="E4326"/>
          <cell r="F4326"/>
          <cell r="G4326" t="str">
            <v>LX BS PIN NATURAL HAIR X3 SET</v>
          </cell>
          <cell r="H4326" t="str">
            <v>LQX SPALTERSET 3 STUKS VARKENSHAAR</v>
          </cell>
          <cell r="I4326" t="str">
            <v>LX BSB NATURAL HAIR X3 SET     SP</v>
          </cell>
          <cell r="J4326">
            <v>2.9</v>
          </cell>
          <cell r="K4326">
            <v>2.96</v>
          </cell>
          <cell r="L4326">
            <v>2.0689655172413814E-2</v>
          </cell>
          <cell r="M4326" t="str">
            <v>Actif</v>
          </cell>
          <cell r="N4326"/>
          <cell r="O4326" t="str">
            <v>LIQUITEX</v>
          </cell>
          <cell r="P4326" t="str">
            <v>FINE ARTS</v>
          </cell>
          <cell r="Q4326" t="str">
            <v>LX BRUSH</v>
          </cell>
          <cell r="R4326" t="str">
            <v>BASICS SYNTHETIC BRUSH</v>
          </cell>
          <cell r="S4326" t="str">
            <v>SET</v>
          </cell>
          <cell r="T4326" t="str">
            <v>No serie</v>
          </cell>
          <cell r="U4326" t="str">
            <v>NA</v>
          </cell>
          <cell r="V4326" t="str">
            <v>10102400548831</v>
          </cell>
          <cell r="W4326" t="str">
            <v>96033010</v>
          </cell>
          <cell r="X4326" t="str">
            <v>CHINA</v>
          </cell>
          <cell r="Y4326">
            <v>1</v>
          </cell>
        </row>
        <row r="4327">
          <cell r="A4327" t="str">
            <v>887452047087</v>
          </cell>
          <cell r="B4327" t="str">
            <v>3699369</v>
          </cell>
          <cell r="C4327" t="str">
            <v>LQX BASICS PINCEAU SYNTHETIC HAIR X3 SET</v>
          </cell>
          <cell r="D4327">
            <v>101</v>
          </cell>
          <cell r="E4327"/>
          <cell r="F4327"/>
          <cell r="G4327" t="str">
            <v>LX BS PIN SYNTH HAIR X3 SET</v>
          </cell>
          <cell r="H4327" t="str">
            <v>LQX SPALTERSET 3 STUKS SYNTETISCH</v>
          </cell>
          <cell r="I4327" t="str">
            <v>LX BSB SYNTH HAIR X3 SET       SP</v>
          </cell>
          <cell r="J4327">
            <v>2.9</v>
          </cell>
          <cell r="K4327">
            <v>2.96</v>
          </cell>
          <cell r="L4327">
            <v>2.0689655172413814E-2</v>
          </cell>
          <cell r="M4327" t="str">
            <v>Actif</v>
          </cell>
          <cell r="N4327"/>
          <cell r="O4327" t="str">
            <v>LIQUITEX</v>
          </cell>
          <cell r="P4327" t="str">
            <v>FINE ARTS</v>
          </cell>
          <cell r="Q4327" t="str">
            <v>LX BRUSH</v>
          </cell>
          <cell r="R4327" t="str">
            <v>BASICS SYNTHETIC BRUSH</v>
          </cell>
          <cell r="S4327" t="str">
            <v>SET</v>
          </cell>
          <cell r="T4327" t="str">
            <v>No serie</v>
          </cell>
          <cell r="U4327" t="str">
            <v>NA</v>
          </cell>
          <cell r="V4327" t="str">
            <v>10102400548831</v>
          </cell>
          <cell r="W4327" t="str">
            <v>96033010</v>
          </cell>
          <cell r="X4327" t="str">
            <v>CHINA</v>
          </cell>
          <cell r="Y4327">
            <v>1</v>
          </cell>
        </row>
        <row r="4328">
          <cell r="A4328" t="str">
            <v>887452047094</v>
          </cell>
          <cell r="B4328" t="str">
            <v>3699370</v>
          </cell>
          <cell r="C4328" t="str">
            <v>LQX BASICS PINCEAU EXTRA BIG X2 SET</v>
          </cell>
          <cell r="D4328">
            <v>101</v>
          </cell>
          <cell r="E4328"/>
          <cell r="F4328"/>
          <cell r="G4328" t="str">
            <v>LX BS PIN EXTRA BIG X2 SET</v>
          </cell>
          <cell r="H4328" t="str">
            <v>LQX BIG BRUSH SET 2 STUKS SYNTETISCH</v>
          </cell>
          <cell r="I4328" t="str">
            <v>LX BSB EXTRA BIG X2 SET        SP</v>
          </cell>
          <cell r="J4328">
            <v>7.54</v>
          </cell>
          <cell r="K4328">
            <v>7.69</v>
          </cell>
          <cell r="L4328">
            <v>1.989389920424408E-2</v>
          </cell>
          <cell r="M4328" t="str">
            <v>Actif</v>
          </cell>
          <cell r="N4328"/>
          <cell r="O4328" t="str">
            <v>LIQUITEX</v>
          </cell>
          <cell r="P4328" t="str">
            <v>FINE ARTS</v>
          </cell>
          <cell r="Q4328" t="str">
            <v>LX BRUSH</v>
          </cell>
          <cell r="R4328" t="str">
            <v>BASICS SYNTHETIC BRUSH</v>
          </cell>
          <cell r="S4328" t="str">
            <v>SET</v>
          </cell>
          <cell r="T4328" t="str">
            <v>No serie</v>
          </cell>
          <cell r="U4328" t="str">
            <v>NA</v>
          </cell>
          <cell r="V4328" t="str">
            <v>10102400548831</v>
          </cell>
          <cell r="W4328" t="str">
            <v>96033010</v>
          </cell>
          <cell r="X4328" t="str">
            <v>CHINA</v>
          </cell>
          <cell r="Y4328">
            <v>1</v>
          </cell>
        </row>
        <row r="4329">
          <cell r="A4329" t="str">
            <v>887452047155</v>
          </cell>
          <cell r="B4329" t="str">
            <v>4602003</v>
          </cell>
          <cell r="C4329" t="str">
            <v>LQX ACRYLIC BLOC PAPIER 300G A5</v>
          </cell>
          <cell r="D4329">
            <v>102</v>
          </cell>
          <cell r="E4329"/>
          <cell r="F4329"/>
          <cell r="G4329" t="str">
            <v>LX ACR BL PAP 300G A5</v>
          </cell>
          <cell r="H4329" t="str">
            <v>LQX ACRYLIC PAD 300G A5</v>
          </cell>
          <cell r="I4329" t="str">
            <v>LX ACR PAD 300G A5             SP</v>
          </cell>
          <cell r="J4329">
            <v>4.26</v>
          </cell>
          <cell r="K4329">
            <v>4.3</v>
          </cell>
          <cell r="L4329">
            <v>9.3896713615023563E-3</v>
          </cell>
          <cell r="M4329" t="str">
            <v>Actif</v>
          </cell>
          <cell r="N4329"/>
          <cell r="O4329" t="str">
            <v>LIQUITEX</v>
          </cell>
          <cell r="P4329" t="str">
            <v>FINE ARTS</v>
          </cell>
          <cell r="Q4329" t="str">
            <v>LX PAPER</v>
          </cell>
          <cell r="R4329" t="str">
            <v>ACRYLIC PAPER</v>
          </cell>
          <cell r="S4329" t="str">
            <v>PAPER PAD A</v>
          </cell>
          <cell r="T4329" t="str">
            <v>No serie</v>
          </cell>
          <cell r="U4329" t="str">
            <v>NA</v>
          </cell>
          <cell r="V4329" t="str">
            <v>10102301420829</v>
          </cell>
          <cell r="W4329" t="str">
            <v>48209000</v>
          </cell>
          <cell r="X4329" t="str">
            <v>GERMANY</v>
          </cell>
          <cell r="Y4329">
            <v>6</v>
          </cell>
        </row>
        <row r="4330">
          <cell r="A4330" t="str">
            <v>887452047162</v>
          </cell>
          <cell r="B4330" t="str">
            <v>4602004</v>
          </cell>
          <cell r="C4330" t="str">
            <v>LQX ACRYLIC BLOC PAPIER 300G A4</v>
          </cell>
          <cell r="D4330">
            <v>102</v>
          </cell>
          <cell r="E4330"/>
          <cell r="F4330"/>
          <cell r="G4330" t="str">
            <v>LX ACR BL PAP 300G A4</v>
          </cell>
          <cell r="H4330" t="str">
            <v>LQX ACRYLIC PAD 300G A4</v>
          </cell>
          <cell r="I4330" t="str">
            <v>LX ACR PAD 300G A4             SP</v>
          </cell>
          <cell r="J4330">
            <v>6.08</v>
          </cell>
          <cell r="K4330">
            <v>6.14</v>
          </cell>
          <cell r="L4330">
            <v>9.8684210526315142E-3</v>
          </cell>
          <cell r="M4330" t="str">
            <v>Actif</v>
          </cell>
          <cell r="N4330"/>
          <cell r="O4330" t="str">
            <v>LIQUITEX</v>
          </cell>
          <cell r="P4330" t="str">
            <v>FINE ARTS</v>
          </cell>
          <cell r="Q4330" t="str">
            <v>LX PAPER</v>
          </cell>
          <cell r="R4330" t="str">
            <v>ACRYLIC PAPER</v>
          </cell>
          <cell r="S4330" t="str">
            <v>PAPER PAD A</v>
          </cell>
          <cell r="T4330" t="str">
            <v>No serie</v>
          </cell>
          <cell r="U4330" t="str">
            <v>NA</v>
          </cell>
          <cell r="V4330" t="str">
            <v>10102301420829</v>
          </cell>
          <cell r="W4330" t="str">
            <v>48209000</v>
          </cell>
          <cell r="X4330" t="str">
            <v>GERMANY</v>
          </cell>
          <cell r="Y4330">
            <v>6</v>
          </cell>
        </row>
        <row r="4331">
          <cell r="A4331" t="str">
            <v>887452047179</v>
          </cell>
          <cell r="B4331" t="str">
            <v>4602005</v>
          </cell>
          <cell r="C4331" t="str">
            <v>LQX ACRYLIC BLOC PAPIER 300G A3</v>
          </cell>
          <cell r="D4331">
            <v>102</v>
          </cell>
          <cell r="E4331"/>
          <cell r="F4331"/>
          <cell r="G4331" t="str">
            <v>LX ACR BL PAP 300G A3</v>
          </cell>
          <cell r="H4331" t="str">
            <v>LQX ACRYLIC PAD 300G A3</v>
          </cell>
          <cell r="I4331" t="str">
            <v>LX ACR PAD 300G A3             SP</v>
          </cell>
          <cell r="J4331">
            <v>10.34</v>
          </cell>
          <cell r="K4331">
            <v>10.44</v>
          </cell>
          <cell r="L4331">
            <v>9.6711798839458074E-3</v>
          </cell>
          <cell r="M4331" t="str">
            <v>Actif</v>
          </cell>
          <cell r="N4331"/>
          <cell r="O4331" t="str">
            <v>LIQUITEX</v>
          </cell>
          <cell r="P4331" t="str">
            <v>FINE ARTS</v>
          </cell>
          <cell r="Q4331" t="str">
            <v>LX PAPER</v>
          </cell>
          <cell r="R4331" t="str">
            <v>ACRYLIC PAPER</v>
          </cell>
          <cell r="S4331" t="str">
            <v>PAPER PAD A</v>
          </cell>
          <cell r="T4331" t="str">
            <v>No serie</v>
          </cell>
          <cell r="U4331" t="str">
            <v>NA</v>
          </cell>
          <cell r="V4331" t="str">
            <v>10102301420829</v>
          </cell>
          <cell r="W4331" t="str">
            <v>48209000</v>
          </cell>
          <cell r="X4331" t="str">
            <v>GERMANY</v>
          </cell>
          <cell r="Y4331">
            <v>6</v>
          </cell>
        </row>
        <row r="4332">
          <cell r="A4332" t="str">
            <v>887452047186</v>
          </cell>
          <cell r="B4332" t="str">
            <v>4602006</v>
          </cell>
          <cell r="C4332" t="str">
            <v>LQX ACRYLIC BLOC PAPIER 300G 20X16IN</v>
          </cell>
          <cell r="D4332">
            <v>102</v>
          </cell>
          <cell r="E4332"/>
          <cell r="F4332"/>
          <cell r="G4332" t="str">
            <v>LX ACR BL PAP 300G 20X16IN</v>
          </cell>
          <cell r="H4332" t="str">
            <v>LQX ACRYLIC PAD 300G 20X16IN</v>
          </cell>
          <cell r="I4332" t="str">
            <v>LX ACR PAD 300G 20X16IN        SP</v>
          </cell>
          <cell r="J4332">
            <v>15.19</v>
          </cell>
          <cell r="K4332">
            <v>15.34</v>
          </cell>
          <cell r="L4332">
            <v>9.8749177090191147E-3</v>
          </cell>
          <cell r="M4332" t="str">
            <v>Actif</v>
          </cell>
          <cell r="N4332"/>
          <cell r="O4332" t="str">
            <v>LIQUITEX</v>
          </cell>
          <cell r="P4332" t="str">
            <v>FINE ARTS</v>
          </cell>
          <cell r="Q4332" t="str">
            <v>LX PAPER</v>
          </cell>
          <cell r="R4332" t="str">
            <v>ACRYLIC PAPER</v>
          </cell>
          <cell r="S4332" t="str">
            <v>PAPER PAD IMP</v>
          </cell>
          <cell r="T4332" t="str">
            <v>No serie</v>
          </cell>
          <cell r="U4332" t="str">
            <v>NA</v>
          </cell>
          <cell r="V4332" t="str">
            <v>10102301420815</v>
          </cell>
          <cell r="W4332" t="str">
            <v>48209000</v>
          </cell>
          <cell r="X4332" t="str">
            <v>GERMANY</v>
          </cell>
          <cell r="Y4332">
            <v>6</v>
          </cell>
        </row>
        <row r="4333">
          <cell r="A4333" t="str">
            <v>887452048381</v>
          </cell>
          <cell r="B4333" t="str">
            <v>471020020</v>
          </cell>
          <cell r="C4333" t="str">
            <v>LQX BASICS CHASSIS 20X20CM X3</v>
          </cell>
          <cell r="D4333">
            <v>102</v>
          </cell>
          <cell r="E4333"/>
          <cell r="F4333"/>
          <cell r="G4333" t="str">
            <v>LX BASICS CHASSIS 20X20CM X3</v>
          </cell>
          <cell r="H4333" t="str">
            <v>LQX BASICS CANVAS 3 STUKS 20X20CM</v>
          </cell>
          <cell r="I4333" t="str">
            <v>LX BASICS CNV 20X20CM X3       SP</v>
          </cell>
          <cell r="J4333">
            <v>7.22</v>
          </cell>
          <cell r="K4333">
            <v>7.36</v>
          </cell>
          <cell r="L4333">
            <v>1.9390581717451602E-2</v>
          </cell>
          <cell r="M4333" t="str">
            <v>Actif</v>
          </cell>
          <cell r="N4333"/>
          <cell r="O4333" t="str">
            <v>LIQUITEX</v>
          </cell>
          <cell r="P4333" t="str">
            <v>FINE ARTS</v>
          </cell>
          <cell r="Q4333" t="str">
            <v>LX STRETCHED CANVAS</v>
          </cell>
          <cell r="R4333" t="str">
            <v>BASICS COTTON STRETCHED CANVAS</v>
          </cell>
          <cell r="S4333" t="str">
            <v>CNV SET MET</v>
          </cell>
          <cell r="T4333" t="str">
            <v>No serie</v>
          </cell>
          <cell r="U4333" t="str">
            <v>NU</v>
          </cell>
          <cell r="V4333" t="str">
            <v>10102300385615</v>
          </cell>
          <cell r="W4333" t="str">
            <v>59019000</v>
          </cell>
          <cell r="X4333" t="str">
            <v>CHINA</v>
          </cell>
          <cell r="Y4333">
            <v>1</v>
          </cell>
        </row>
        <row r="4334">
          <cell r="A4334" t="str">
            <v>887452048398</v>
          </cell>
          <cell r="B4334" t="str">
            <v>471030040</v>
          </cell>
          <cell r="C4334" t="str">
            <v>LQX BASICS CHASSIS 30X40CM X3</v>
          </cell>
          <cell r="D4334">
            <v>102</v>
          </cell>
          <cell r="E4334"/>
          <cell r="F4334"/>
          <cell r="G4334" t="str">
            <v>LX BASICS CHASSIS 30X40CM X3</v>
          </cell>
          <cell r="H4334" t="str">
            <v>LQX BASICS CANVAS 3 STUKS 30X40CM</v>
          </cell>
          <cell r="I4334" t="str">
            <v>LX BASICS CNV 30X40CM X3       SP</v>
          </cell>
          <cell r="J4334">
            <v>14.08</v>
          </cell>
          <cell r="K4334">
            <v>14.36</v>
          </cell>
          <cell r="L4334">
            <v>1.9886363636363591E-2</v>
          </cell>
          <cell r="M4334" t="str">
            <v>Actif</v>
          </cell>
          <cell r="N4334"/>
          <cell r="O4334" t="str">
            <v>LIQUITEX</v>
          </cell>
          <cell r="P4334" t="str">
            <v>FINE ARTS</v>
          </cell>
          <cell r="Q4334" t="str">
            <v>LX STRETCHED CANVAS</v>
          </cell>
          <cell r="R4334" t="str">
            <v>BASICS COTTON STRETCHED CANVAS</v>
          </cell>
          <cell r="S4334" t="str">
            <v>CNV SET MET</v>
          </cell>
          <cell r="T4334" t="str">
            <v>No serie</v>
          </cell>
          <cell r="U4334" t="str">
            <v>NU</v>
          </cell>
          <cell r="V4334" t="str">
            <v>10102300385615</v>
          </cell>
          <cell r="W4334" t="str">
            <v>59019000</v>
          </cell>
          <cell r="X4334" t="str">
            <v>CHINA</v>
          </cell>
          <cell r="Y4334">
            <v>1</v>
          </cell>
        </row>
        <row r="4335">
          <cell r="A4335" t="str">
            <v>887452048404</v>
          </cell>
          <cell r="B4335" t="str">
            <v>471040040</v>
          </cell>
          <cell r="C4335" t="str">
            <v>LQX BASICS CHASSIS 40X40CM X3</v>
          </cell>
          <cell r="D4335">
            <v>102</v>
          </cell>
          <cell r="E4335"/>
          <cell r="F4335"/>
          <cell r="G4335" t="str">
            <v>LX BASICS CHASSIS 40X40CM X3</v>
          </cell>
          <cell r="H4335" t="str">
            <v>LQX BASICS CANVAS 3 STUKS 40X40CM</v>
          </cell>
          <cell r="I4335" t="str">
            <v>LX BASICS CNV 40X40CM X3       SP</v>
          </cell>
          <cell r="J4335">
            <v>16.98</v>
          </cell>
          <cell r="K4335">
            <v>17.32</v>
          </cell>
          <cell r="L4335">
            <v>2.0023557126030614E-2</v>
          </cell>
          <cell r="M4335" t="str">
            <v>Actif</v>
          </cell>
          <cell r="N4335"/>
          <cell r="O4335" t="str">
            <v>LIQUITEX</v>
          </cell>
          <cell r="P4335" t="str">
            <v>FINE ARTS</v>
          </cell>
          <cell r="Q4335" t="str">
            <v>LX STRETCHED CANVAS</v>
          </cell>
          <cell r="R4335" t="str">
            <v>BASICS COTTON STRETCHED CANVAS</v>
          </cell>
          <cell r="S4335" t="str">
            <v>CNV SET MET</v>
          </cell>
          <cell r="T4335" t="str">
            <v>No serie</v>
          </cell>
          <cell r="U4335" t="str">
            <v>NU</v>
          </cell>
          <cell r="V4335" t="str">
            <v>10102300385615</v>
          </cell>
          <cell r="W4335" t="str">
            <v>59019000</v>
          </cell>
          <cell r="X4335" t="str">
            <v>CHINA</v>
          </cell>
          <cell r="Y4335">
            <v>1</v>
          </cell>
        </row>
        <row r="4336">
          <cell r="A4336" t="str">
            <v>887452048411</v>
          </cell>
          <cell r="B4336" t="str">
            <v>471040050</v>
          </cell>
          <cell r="C4336" t="str">
            <v>LQX BASICS CHASSIS 40X50CM X3</v>
          </cell>
          <cell r="D4336">
            <v>102</v>
          </cell>
          <cell r="E4336"/>
          <cell r="F4336"/>
          <cell r="G4336" t="str">
            <v>LX BASICS CHASSIS 40X50CM X3</v>
          </cell>
          <cell r="H4336" t="str">
            <v>LQX BASICS CANVAS 3 STUKS 40X50CM</v>
          </cell>
          <cell r="I4336" t="str">
            <v>LX BASICS CNV 40X50CM X3       SP</v>
          </cell>
          <cell r="J4336">
            <v>19.18</v>
          </cell>
          <cell r="K4336">
            <v>19.559999999999999</v>
          </cell>
          <cell r="L4336">
            <v>1.9812304483837279E-2</v>
          </cell>
          <cell r="M4336" t="str">
            <v>Actif</v>
          </cell>
          <cell r="N4336"/>
          <cell r="O4336" t="str">
            <v>LIQUITEX</v>
          </cell>
          <cell r="P4336" t="str">
            <v>FINE ARTS</v>
          </cell>
          <cell r="Q4336" t="str">
            <v>LX STRETCHED CANVAS</v>
          </cell>
          <cell r="R4336" t="str">
            <v>BASICS COTTON STRETCHED CANVAS</v>
          </cell>
          <cell r="S4336" t="str">
            <v>CNV SET MET</v>
          </cell>
          <cell r="T4336" t="str">
            <v>No serie</v>
          </cell>
          <cell r="U4336" t="str">
            <v>NU</v>
          </cell>
          <cell r="V4336" t="str">
            <v>10102300385615</v>
          </cell>
          <cell r="W4336" t="str">
            <v>59019000</v>
          </cell>
          <cell r="X4336" t="str">
            <v>CHINA</v>
          </cell>
          <cell r="Y4336">
            <v>1</v>
          </cell>
        </row>
        <row r="4337">
          <cell r="A4337" t="str">
            <v>887452048428</v>
          </cell>
          <cell r="B4337" t="str">
            <v>471050060</v>
          </cell>
          <cell r="C4337" t="str">
            <v>LQX BASICS CHASSIS 50X60CM X3</v>
          </cell>
          <cell r="D4337">
            <v>102</v>
          </cell>
          <cell r="E4337"/>
          <cell r="F4337"/>
          <cell r="G4337" t="str">
            <v>LX BASICS CHASSIS 50X60CM X3</v>
          </cell>
          <cell r="H4337" t="str">
            <v>LQX BASICS CANVAS 3 STUKS 50X60CM</v>
          </cell>
          <cell r="I4337" t="str">
            <v>LX BASICS CNV 50X60CM X3       SP</v>
          </cell>
          <cell r="J4337">
            <v>25.22</v>
          </cell>
          <cell r="K4337">
            <v>25.72</v>
          </cell>
          <cell r="L4337">
            <v>1.9825535289452818E-2</v>
          </cell>
          <cell r="M4337" t="str">
            <v>Actif</v>
          </cell>
          <cell r="N4337"/>
          <cell r="O4337" t="str">
            <v>LIQUITEX</v>
          </cell>
          <cell r="P4337" t="str">
            <v>FINE ARTS</v>
          </cell>
          <cell r="Q4337" t="str">
            <v>LX STRETCHED CANVAS</v>
          </cell>
          <cell r="R4337" t="str">
            <v>BASICS COTTON STRETCHED CANVAS</v>
          </cell>
          <cell r="S4337" t="str">
            <v>CNV SET MET</v>
          </cell>
          <cell r="T4337" t="str">
            <v>No serie</v>
          </cell>
          <cell r="U4337" t="str">
            <v>NU</v>
          </cell>
          <cell r="V4337" t="str">
            <v>10102300385615</v>
          </cell>
          <cell r="W4337" t="str">
            <v>59019000</v>
          </cell>
          <cell r="X4337" t="str">
            <v>CHINA</v>
          </cell>
          <cell r="Y4337">
            <v>1</v>
          </cell>
        </row>
        <row r="4338">
          <cell r="A4338" t="str">
            <v>887452048435</v>
          </cell>
          <cell r="B4338" t="str">
            <v>471050070</v>
          </cell>
          <cell r="C4338" t="str">
            <v>LQX BASICS CHASSIS 50X70CM X3</v>
          </cell>
          <cell r="D4338">
            <v>102</v>
          </cell>
          <cell r="E4338"/>
          <cell r="F4338"/>
          <cell r="G4338" t="str">
            <v>LX BASICS CHASSIS 50X70CM X3</v>
          </cell>
          <cell r="H4338" t="str">
            <v>LQX BASICS CANVAS 3 STUKS 50X70CM</v>
          </cell>
          <cell r="I4338" t="str">
            <v>LX BASICS CNV 50X70CM X3       SP</v>
          </cell>
          <cell r="J4338">
            <v>28.63</v>
          </cell>
          <cell r="K4338">
            <v>29.2</v>
          </cell>
          <cell r="L4338">
            <v>1.9909186168354884E-2</v>
          </cell>
          <cell r="M4338" t="str">
            <v>Actif</v>
          </cell>
          <cell r="N4338"/>
          <cell r="O4338" t="str">
            <v>LIQUITEX</v>
          </cell>
          <cell r="P4338" t="str">
            <v>FINE ARTS</v>
          </cell>
          <cell r="Q4338" t="str">
            <v>LX STRETCHED CANVAS</v>
          </cell>
          <cell r="R4338" t="str">
            <v>BASICS COTTON STRETCHED CANVAS</v>
          </cell>
          <cell r="S4338" t="str">
            <v>CNV SET MET</v>
          </cell>
          <cell r="T4338" t="str">
            <v>No serie</v>
          </cell>
          <cell r="U4338" t="str">
            <v>NU</v>
          </cell>
          <cell r="V4338" t="str">
            <v>10102300385615</v>
          </cell>
          <cell r="W4338" t="str">
            <v>59019000</v>
          </cell>
          <cell r="X4338" t="str">
            <v>CHINA</v>
          </cell>
          <cell r="Y4338">
            <v>1</v>
          </cell>
        </row>
        <row r="4339">
          <cell r="A4339" t="str">
            <v>887452057468</v>
          </cell>
          <cell r="B4339" t="str">
            <v>419071006</v>
          </cell>
          <cell r="C4339" t="str">
            <v>LQX CHASSIS RECYCLEE - RAW ROLL 71IN X 6 YARDS</v>
          </cell>
          <cell r="D4339">
            <v>103</v>
          </cell>
          <cell r="E4339"/>
          <cell r="F4339"/>
          <cell r="G4339" t="str">
            <v>LX CHAS RECY RW RL 71INX6Y</v>
          </cell>
          <cell r="H4339" t="str">
            <v>LQX RECYCLED CANVAS - ROL 1,8M X 5,48M</v>
          </cell>
          <cell r="I4339" t="str">
            <v>LX RECY CNV RW RL 71IN X 6Y    SP</v>
          </cell>
          <cell r="J4339">
            <v>125</v>
          </cell>
          <cell r="K4339">
            <v>127.5</v>
          </cell>
          <cell r="L4339">
            <v>0.02</v>
          </cell>
          <cell r="M4339" t="str">
            <v>Création 2023</v>
          </cell>
          <cell r="N4339"/>
          <cell r="O4339" t="str">
            <v>LIQUITEX</v>
          </cell>
          <cell r="P4339" t="str">
            <v>FINE ARTS</v>
          </cell>
          <cell r="Q4339" t="str">
            <v>LX STRETCHED CANVAS</v>
          </cell>
          <cell r="R4339" t="str">
            <v>RECYCLED PLASTIC CANVAS</v>
          </cell>
          <cell r="S4339" t="str">
            <v>RAW ROLL</v>
          </cell>
          <cell r="T4339" t="str">
            <v>No serie</v>
          </cell>
          <cell r="U4339" t="str">
            <v>NU</v>
          </cell>
          <cell r="V4339" t="str">
            <v>10102300879951</v>
          </cell>
          <cell r="W4339" t="str">
            <v>59019000</v>
          </cell>
          <cell r="X4339" t="str">
            <v>CHINA</v>
          </cell>
          <cell r="Y4339">
            <v>1</v>
          </cell>
        </row>
        <row r="4340">
          <cell r="A4340" t="str">
            <v>887452057130</v>
          </cell>
          <cell r="B4340" t="str">
            <v>416013018</v>
          </cell>
          <cell r="C4340" t="str">
            <v>LQX CHASSIS RECYCLEE - TRADITIONNEL 13X18CM</v>
          </cell>
          <cell r="D4340">
            <v>103</v>
          </cell>
          <cell r="E4340"/>
          <cell r="F4340"/>
          <cell r="G4340" t="str">
            <v>LX CHAS RECY TRAD 13X18CM</v>
          </cell>
          <cell r="H4340" t="str">
            <v>LQX RECYCLED CANVAS - TRADITIONAL 13X18CM</v>
          </cell>
          <cell r="I4340" t="str">
            <v>LX RECY CNV TRADI 13X18CM      SP</v>
          </cell>
          <cell r="J4340">
            <v>3</v>
          </cell>
          <cell r="K4340">
            <v>3.06</v>
          </cell>
          <cell r="L4340">
            <v>2.0000000000000018E-2</v>
          </cell>
          <cell r="M4340" t="str">
            <v>Création 2023</v>
          </cell>
          <cell r="N4340"/>
          <cell r="O4340" t="str">
            <v>LIQUITEX</v>
          </cell>
          <cell r="P4340" t="str">
            <v>FINE ARTS</v>
          </cell>
          <cell r="Q4340" t="str">
            <v>LX STRETCHED CANVAS</v>
          </cell>
          <cell r="R4340" t="str">
            <v>RECYCLED PLASTIC CANVAS</v>
          </cell>
          <cell r="S4340" t="str">
            <v>UNIT METRIC</v>
          </cell>
          <cell r="T4340" t="str">
            <v>No serie</v>
          </cell>
          <cell r="U4340" t="str">
            <v>NU</v>
          </cell>
          <cell r="V4340" t="str">
            <v>10102300879616</v>
          </cell>
          <cell r="W4340" t="str">
            <v>59019000</v>
          </cell>
          <cell r="X4340" t="str">
            <v>CHINA</v>
          </cell>
          <cell r="Y4340">
            <v>5</v>
          </cell>
        </row>
        <row r="4341">
          <cell r="A4341" t="str">
            <v>887452057291</v>
          </cell>
          <cell r="B4341" t="str">
            <v>418013018</v>
          </cell>
          <cell r="C4341" t="str">
            <v>LQX CHASSIS RECYCLEE - DEEP EDGE 13X18CM</v>
          </cell>
          <cell r="D4341">
            <v>103</v>
          </cell>
          <cell r="E4341"/>
          <cell r="F4341"/>
          <cell r="G4341" t="str">
            <v>LX CHAS RECY DP EDG 13X18CM</v>
          </cell>
          <cell r="H4341" t="str">
            <v>LQX RECYCLED CANVAS - DEEP EDGE 13X18CM</v>
          </cell>
          <cell r="I4341" t="str">
            <v>LX RECY CNV DP EDG 13X18CM     SP</v>
          </cell>
          <cell r="J4341">
            <v>4</v>
          </cell>
          <cell r="K4341">
            <v>4.08</v>
          </cell>
          <cell r="L4341">
            <v>2.0000000000000018E-2</v>
          </cell>
          <cell r="M4341" t="str">
            <v>Création 2023</v>
          </cell>
          <cell r="N4341"/>
          <cell r="O4341" t="str">
            <v>LIQUITEX</v>
          </cell>
          <cell r="P4341" t="str">
            <v>FINE ARTS</v>
          </cell>
          <cell r="Q4341" t="str">
            <v>LX STRETCHED CANVAS</v>
          </cell>
          <cell r="R4341" t="str">
            <v>RECYCLED PLASTIC CANVAS</v>
          </cell>
          <cell r="S4341" t="str">
            <v>UNIT METRIC</v>
          </cell>
          <cell r="T4341" t="str">
            <v>No serie</v>
          </cell>
          <cell r="U4341" t="str">
            <v>NU</v>
          </cell>
          <cell r="V4341" t="str">
            <v>10102300879616</v>
          </cell>
          <cell r="W4341" t="str">
            <v>59019000</v>
          </cell>
          <cell r="X4341" t="str">
            <v>CHINA</v>
          </cell>
          <cell r="Y4341">
            <v>3</v>
          </cell>
        </row>
        <row r="4342">
          <cell r="A4342" t="str">
            <v>887452057154</v>
          </cell>
          <cell r="B4342" t="str">
            <v>416020020</v>
          </cell>
          <cell r="C4342" t="str">
            <v>LQX CHASSIS RECYCLEE - TRADITIONNEL 20X20CM</v>
          </cell>
          <cell r="D4342">
            <v>103</v>
          </cell>
          <cell r="E4342"/>
          <cell r="F4342"/>
          <cell r="G4342" t="str">
            <v>LX CHAS RECY TRAD 20X20CM</v>
          </cell>
          <cell r="H4342" t="str">
            <v>LQX RECYCLED CANVAS - TRADITIONAL 20X20CM</v>
          </cell>
          <cell r="I4342" t="str">
            <v>LX RECY CNV TRADI 20X20CM      SP</v>
          </cell>
          <cell r="J4342">
            <v>4</v>
          </cell>
          <cell r="K4342">
            <v>4.08</v>
          </cell>
          <cell r="L4342">
            <v>2.0000000000000018E-2</v>
          </cell>
          <cell r="M4342" t="str">
            <v>Création 2023</v>
          </cell>
          <cell r="N4342"/>
          <cell r="O4342" t="str">
            <v>LIQUITEX</v>
          </cell>
          <cell r="P4342" t="str">
            <v>FINE ARTS</v>
          </cell>
          <cell r="Q4342" t="str">
            <v>LX STRETCHED CANVAS</v>
          </cell>
          <cell r="R4342" t="str">
            <v>RECYCLED PLASTIC CANVAS</v>
          </cell>
          <cell r="S4342" t="str">
            <v>UNIT METRIC</v>
          </cell>
          <cell r="T4342" t="str">
            <v>No serie</v>
          </cell>
          <cell r="U4342" t="str">
            <v>NU</v>
          </cell>
          <cell r="V4342" t="str">
            <v>10102300879616</v>
          </cell>
          <cell r="W4342" t="str">
            <v>59019000</v>
          </cell>
          <cell r="X4342" t="str">
            <v>CHINA</v>
          </cell>
          <cell r="Y4342">
            <v>5</v>
          </cell>
        </row>
        <row r="4343">
          <cell r="A4343" t="str">
            <v>887452057314</v>
          </cell>
          <cell r="B4343" t="str">
            <v>418020020</v>
          </cell>
          <cell r="C4343" t="str">
            <v>LQX CHASSIS RECYCLEE - DEEP EDGE 20X20CM</v>
          </cell>
          <cell r="D4343">
            <v>103</v>
          </cell>
          <cell r="E4343"/>
          <cell r="F4343"/>
          <cell r="G4343" t="str">
            <v>LX CHAS RECY DP EDG 20X20CM</v>
          </cell>
          <cell r="H4343" t="str">
            <v>LQX RECYCLED CANVAS - DEEP EDGE 20X20CM</v>
          </cell>
          <cell r="I4343" t="str">
            <v>LX RECY CNV DP EDG 20X20CM     SP</v>
          </cell>
          <cell r="J4343">
            <v>5.75</v>
          </cell>
          <cell r="K4343">
            <v>5.87</v>
          </cell>
          <cell r="L4343">
            <v>2.0869565217391323E-2</v>
          </cell>
          <cell r="M4343" t="str">
            <v>Création 2023</v>
          </cell>
          <cell r="N4343"/>
          <cell r="O4343" t="str">
            <v>LIQUITEX</v>
          </cell>
          <cell r="P4343" t="str">
            <v>FINE ARTS</v>
          </cell>
          <cell r="Q4343" t="str">
            <v>LX STRETCHED CANVAS</v>
          </cell>
          <cell r="R4343" t="str">
            <v>RECYCLED PLASTIC CANVAS</v>
          </cell>
          <cell r="S4343" t="str">
            <v>UNIT METRIC</v>
          </cell>
          <cell r="T4343" t="str">
            <v>No serie</v>
          </cell>
          <cell r="U4343" t="str">
            <v>NU</v>
          </cell>
          <cell r="V4343" t="str">
            <v>10102300879616</v>
          </cell>
          <cell r="W4343" t="str">
            <v>59019000</v>
          </cell>
          <cell r="X4343" t="str">
            <v>CHINA</v>
          </cell>
          <cell r="Y4343">
            <v>3</v>
          </cell>
        </row>
        <row r="4344">
          <cell r="A4344" t="str">
            <v>887452057185</v>
          </cell>
          <cell r="B4344" t="str">
            <v>416030040</v>
          </cell>
          <cell r="C4344" t="str">
            <v>LQX CHASSIS RECYCLEE - TRADITIONNEL 30X40CM</v>
          </cell>
          <cell r="D4344">
            <v>103</v>
          </cell>
          <cell r="E4344"/>
          <cell r="F4344"/>
          <cell r="G4344" t="str">
            <v>LX CHAS RECY TRAD 30X40CM</v>
          </cell>
          <cell r="H4344" t="str">
            <v>LQX RECYCLED CANVAS - TRADITIONAL 30X40CM</v>
          </cell>
          <cell r="I4344" t="str">
            <v>LX RECY CNV TRADI 30X40CM      SP</v>
          </cell>
          <cell r="J4344">
            <v>7</v>
          </cell>
          <cell r="K4344">
            <v>7.14</v>
          </cell>
          <cell r="L4344">
            <v>1.9999999999999955E-2</v>
          </cell>
          <cell r="M4344" t="str">
            <v>Création 2023</v>
          </cell>
          <cell r="N4344"/>
          <cell r="O4344" t="str">
            <v>LIQUITEX</v>
          </cell>
          <cell r="P4344" t="str">
            <v>FINE ARTS</v>
          </cell>
          <cell r="Q4344" t="str">
            <v>LX STRETCHED CANVAS</v>
          </cell>
          <cell r="R4344" t="str">
            <v>RECYCLED PLASTIC CANVAS</v>
          </cell>
          <cell r="S4344" t="str">
            <v>UNIT METRIC</v>
          </cell>
          <cell r="T4344" t="str">
            <v>No serie</v>
          </cell>
          <cell r="U4344" t="str">
            <v>NU</v>
          </cell>
          <cell r="V4344" t="str">
            <v>10102300879616</v>
          </cell>
          <cell r="W4344" t="str">
            <v>59019000</v>
          </cell>
          <cell r="X4344" t="str">
            <v>CHINA</v>
          </cell>
          <cell r="Y4344">
            <v>5</v>
          </cell>
        </row>
        <row r="4345">
          <cell r="A4345" t="str">
            <v>887452057192</v>
          </cell>
          <cell r="B4345" t="str">
            <v>416040040</v>
          </cell>
          <cell r="C4345" t="str">
            <v>LQX CHASSIS RECYCLEE - TRADITIONNEL 40X40CM</v>
          </cell>
          <cell r="D4345">
            <v>103</v>
          </cell>
          <cell r="E4345"/>
          <cell r="F4345"/>
          <cell r="G4345" t="str">
            <v>LX CHAS RECY TRAD 40X40CM</v>
          </cell>
          <cell r="H4345" t="str">
            <v>LQX RECYCLED CANVAS - TRADITIONAL 40X40CM</v>
          </cell>
          <cell r="I4345" t="str">
            <v>LX RECY CNV TRADI 40X40CM      SP</v>
          </cell>
          <cell r="J4345">
            <v>8.5</v>
          </cell>
          <cell r="K4345">
            <v>8.67</v>
          </cell>
          <cell r="L4345">
            <v>1.999999999999999E-2</v>
          </cell>
          <cell r="M4345" t="str">
            <v>Création 2023</v>
          </cell>
          <cell r="N4345"/>
          <cell r="O4345" t="str">
            <v>LIQUITEX</v>
          </cell>
          <cell r="P4345" t="str">
            <v>FINE ARTS</v>
          </cell>
          <cell r="Q4345" t="str">
            <v>LX STRETCHED CANVAS</v>
          </cell>
          <cell r="R4345" t="str">
            <v>RECYCLED PLASTIC CANVAS</v>
          </cell>
          <cell r="S4345" t="str">
            <v>UNIT METRIC</v>
          </cell>
          <cell r="T4345" t="str">
            <v>No serie</v>
          </cell>
          <cell r="U4345" t="str">
            <v>NU</v>
          </cell>
          <cell r="V4345" t="str">
            <v>10102300879616</v>
          </cell>
          <cell r="W4345" t="str">
            <v>59019000</v>
          </cell>
          <cell r="X4345" t="str">
            <v>CHINA</v>
          </cell>
          <cell r="Y4345">
            <v>5</v>
          </cell>
        </row>
        <row r="4346">
          <cell r="A4346" t="str">
            <v>887452057345</v>
          </cell>
          <cell r="B4346" t="str">
            <v>418030040</v>
          </cell>
          <cell r="C4346" t="str">
            <v>LQX CHASSIS RECYCLEE - DEEP EDGE 30X40CM</v>
          </cell>
          <cell r="D4346">
            <v>103</v>
          </cell>
          <cell r="E4346"/>
          <cell r="F4346"/>
          <cell r="G4346" t="str">
            <v>LX CHAS RECY DP EDG 30X40CM</v>
          </cell>
          <cell r="H4346" t="str">
            <v>LQX RECYCLED CANVAS - DEEP EDGE 30X40CM</v>
          </cell>
          <cell r="I4346" t="str">
            <v>LX RECY CNV DP EDG 30X40CM     SP</v>
          </cell>
          <cell r="J4346">
            <v>10</v>
          </cell>
          <cell r="K4346">
            <v>10.199999999999999</v>
          </cell>
          <cell r="L4346">
            <v>1.9999999999999928E-2</v>
          </cell>
          <cell r="M4346" t="str">
            <v>Création 2023</v>
          </cell>
          <cell r="N4346"/>
          <cell r="O4346" t="str">
            <v>LIQUITEX</v>
          </cell>
          <cell r="P4346" t="str">
            <v>FINE ARTS</v>
          </cell>
          <cell r="Q4346" t="str">
            <v>LX STRETCHED CANVAS</v>
          </cell>
          <cell r="R4346" t="str">
            <v>RECYCLED PLASTIC CANVAS</v>
          </cell>
          <cell r="S4346" t="str">
            <v>UNIT METRIC</v>
          </cell>
          <cell r="T4346" t="str">
            <v>No serie</v>
          </cell>
          <cell r="U4346" t="str">
            <v>NU</v>
          </cell>
          <cell r="V4346" t="str">
            <v>10102300879616</v>
          </cell>
          <cell r="W4346" t="str">
            <v>59019000</v>
          </cell>
          <cell r="X4346" t="str">
            <v>CHINA</v>
          </cell>
          <cell r="Y4346">
            <v>3</v>
          </cell>
        </row>
        <row r="4347">
          <cell r="A4347" t="str">
            <v>887452057352</v>
          </cell>
          <cell r="B4347" t="str">
            <v>418040040</v>
          </cell>
          <cell r="C4347" t="str">
            <v>LQX CHASSIS RECYCLEE - DEEP EDGE 40X40CM</v>
          </cell>
          <cell r="D4347">
            <v>103</v>
          </cell>
          <cell r="E4347"/>
          <cell r="F4347"/>
          <cell r="G4347" t="str">
            <v>LX CHAS RECY DP EDG 40X40CM</v>
          </cell>
          <cell r="H4347" t="str">
            <v>LQX RECYCLED CANVAS - DEEP EDGE 40X40CM</v>
          </cell>
          <cell r="I4347" t="str">
            <v>LX RECY CNV DP EDG 40X40CM     SP</v>
          </cell>
          <cell r="J4347">
            <v>11.5</v>
          </cell>
          <cell r="K4347">
            <v>11.73</v>
          </cell>
          <cell r="L4347">
            <v>2.0000000000000039E-2</v>
          </cell>
          <cell r="M4347" t="str">
            <v>Création 2023</v>
          </cell>
          <cell r="N4347"/>
          <cell r="O4347" t="str">
            <v>LIQUITEX</v>
          </cell>
          <cell r="P4347" t="str">
            <v>FINE ARTS</v>
          </cell>
          <cell r="Q4347" t="str">
            <v>LX STRETCHED CANVAS</v>
          </cell>
          <cell r="R4347" t="str">
            <v>RECYCLED PLASTIC CANVAS</v>
          </cell>
          <cell r="S4347" t="str">
            <v>UNIT METRIC</v>
          </cell>
          <cell r="T4347" t="str">
            <v>No serie</v>
          </cell>
          <cell r="U4347" t="str">
            <v>NU</v>
          </cell>
          <cell r="V4347" t="str">
            <v>10102300879616</v>
          </cell>
          <cell r="W4347" t="str">
            <v>59019000</v>
          </cell>
          <cell r="X4347" t="str">
            <v>CHINA</v>
          </cell>
          <cell r="Y4347">
            <v>3</v>
          </cell>
        </row>
        <row r="4348">
          <cell r="A4348" t="str">
            <v>887452057239</v>
          </cell>
          <cell r="B4348" t="str">
            <v>416050070</v>
          </cell>
          <cell r="C4348" t="str">
            <v>LQX CHASSIS RECYCLEE - TRADITIONNEL 50X70CM</v>
          </cell>
          <cell r="D4348">
            <v>103</v>
          </cell>
          <cell r="E4348"/>
          <cell r="F4348"/>
          <cell r="G4348" t="str">
            <v>LX CHAS RECY TRAD 50X70CM</v>
          </cell>
          <cell r="H4348" t="str">
            <v>LQX RECYCLED CANVAS - TRADITIONAL 50X70CM</v>
          </cell>
          <cell r="I4348" t="str">
            <v>LX RECY CNV TRADI 50X70CM      SP</v>
          </cell>
          <cell r="J4348">
            <v>15</v>
          </cell>
          <cell r="K4348">
            <v>15.3</v>
          </cell>
          <cell r="L4348">
            <v>2.0000000000000049E-2</v>
          </cell>
          <cell r="M4348" t="str">
            <v>Création 2023</v>
          </cell>
          <cell r="N4348"/>
          <cell r="O4348" t="str">
            <v>LIQUITEX</v>
          </cell>
          <cell r="P4348" t="str">
            <v>FINE ARTS</v>
          </cell>
          <cell r="Q4348" t="str">
            <v>LX STRETCHED CANVAS</v>
          </cell>
          <cell r="R4348" t="str">
            <v>RECYCLED PLASTIC CANVAS</v>
          </cell>
          <cell r="S4348" t="str">
            <v>UNIT METRIC</v>
          </cell>
          <cell r="T4348" t="str">
            <v>No serie</v>
          </cell>
          <cell r="U4348" t="str">
            <v>NU</v>
          </cell>
          <cell r="V4348" t="str">
            <v>10102300879616</v>
          </cell>
          <cell r="W4348" t="str">
            <v>59019000</v>
          </cell>
          <cell r="X4348" t="str">
            <v>CHINA</v>
          </cell>
          <cell r="Y4348">
            <v>5</v>
          </cell>
        </row>
        <row r="4349">
          <cell r="A4349" t="str">
            <v>887452057222</v>
          </cell>
          <cell r="B4349" t="str">
            <v>416060060</v>
          </cell>
          <cell r="C4349" t="str">
            <v>LQX CHASSIS RECYCLEE - TRADITIONNEL 60X60CM</v>
          </cell>
          <cell r="D4349">
            <v>103</v>
          </cell>
          <cell r="E4349"/>
          <cell r="F4349"/>
          <cell r="G4349" t="str">
            <v>LX CHAS RECY TRAD 60X60CM</v>
          </cell>
          <cell r="H4349" t="str">
            <v>LQX RECYCLED CANVAS - TRADITIONAL 60X60CM</v>
          </cell>
          <cell r="I4349" t="str">
            <v>LX RECY CNV TRADI 60X60CM      SP</v>
          </cell>
          <cell r="J4349">
            <v>16.5</v>
          </cell>
          <cell r="K4349">
            <v>16.829999999999998</v>
          </cell>
          <cell r="L4349">
            <v>1.9999999999999896E-2</v>
          </cell>
          <cell r="M4349" t="str">
            <v>Création 2023</v>
          </cell>
          <cell r="N4349"/>
          <cell r="O4349" t="str">
            <v>LIQUITEX</v>
          </cell>
          <cell r="P4349" t="str">
            <v>FINE ARTS</v>
          </cell>
          <cell r="Q4349" t="str">
            <v>LX STRETCHED CANVAS</v>
          </cell>
          <cell r="R4349" t="str">
            <v>RECYCLED PLASTIC CANVAS</v>
          </cell>
          <cell r="S4349" t="str">
            <v>UNIT METRIC</v>
          </cell>
          <cell r="T4349" t="str">
            <v>No serie</v>
          </cell>
          <cell r="U4349" t="str">
            <v>NU</v>
          </cell>
          <cell r="V4349" t="str">
            <v>10102300879616</v>
          </cell>
          <cell r="W4349" t="str">
            <v>59019000</v>
          </cell>
          <cell r="X4349" t="str">
            <v>CHINA</v>
          </cell>
          <cell r="Y4349">
            <v>5</v>
          </cell>
        </row>
        <row r="4350">
          <cell r="A4350" t="str">
            <v>887452057246</v>
          </cell>
          <cell r="B4350" t="str">
            <v>416060080</v>
          </cell>
          <cell r="C4350" t="str">
            <v>LQX CHASSIS RECYCLEE - TRADITIONNEL 60X80CM</v>
          </cell>
          <cell r="D4350">
            <v>103</v>
          </cell>
          <cell r="E4350"/>
          <cell r="F4350"/>
          <cell r="G4350" t="str">
            <v>LX CHAS RECY TRAD 60X80CM</v>
          </cell>
          <cell r="H4350" t="str">
            <v>LQX RECYCLED CANVAS - TRADITIONAL 60X80CM</v>
          </cell>
          <cell r="I4350" t="str">
            <v>LX RECY CNV TRADI 60X80CM      SP</v>
          </cell>
          <cell r="J4350">
            <v>19.5</v>
          </cell>
          <cell r="K4350">
            <v>19.89</v>
          </cell>
          <cell r="L4350">
            <v>2.0000000000000028E-2</v>
          </cell>
          <cell r="M4350" t="str">
            <v>Création 2023</v>
          </cell>
          <cell r="N4350"/>
          <cell r="O4350" t="str">
            <v>LIQUITEX</v>
          </cell>
          <cell r="P4350" t="str">
            <v>FINE ARTS</v>
          </cell>
          <cell r="Q4350" t="str">
            <v>LX STRETCHED CANVAS</v>
          </cell>
          <cell r="R4350" t="str">
            <v>RECYCLED PLASTIC CANVAS</v>
          </cell>
          <cell r="S4350" t="str">
            <v>UNIT METRIC</v>
          </cell>
          <cell r="T4350" t="str">
            <v>No serie</v>
          </cell>
          <cell r="U4350" t="str">
            <v>NU</v>
          </cell>
          <cell r="V4350" t="str">
            <v>10102300879616</v>
          </cell>
          <cell r="W4350" t="str">
            <v>59019000</v>
          </cell>
          <cell r="X4350" t="str">
            <v>CHINA</v>
          </cell>
          <cell r="Y4350">
            <v>5</v>
          </cell>
        </row>
        <row r="4351">
          <cell r="A4351" t="str">
            <v>887452057390</v>
          </cell>
          <cell r="B4351" t="str">
            <v>418050070</v>
          </cell>
          <cell r="C4351" t="str">
            <v>LQX CHASSIS RECYCLEE - DEEP EDGE 50X70CM</v>
          </cell>
          <cell r="D4351">
            <v>103</v>
          </cell>
          <cell r="E4351"/>
          <cell r="F4351"/>
          <cell r="G4351" t="str">
            <v>LX CHAS RECY DP EDG 50X70CM</v>
          </cell>
          <cell r="H4351" t="str">
            <v>LQX RECYCLED CANVAS - DEEP EDGE 50X70CM</v>
          </cell>
          <cell r="I4351" t="str">
            <v>LX RECY CNV DP EDG 50X70CM     SP</v>
          </cell>
          <cell r="J4351">
            <v>20</v>
          </cell>
          <cell r="K4351">
            <v>20.399999999999999</v>
          </cell>
          <cell r="L4351">
            <v>1.9999999999999928E-2</v>
          </cell>
          <cell r="M4351" t="str">
            <v>Création 2023</v>
          </cell>
          <cell r="N4351"/>
          <cell r="O4351" t="str">
            <v>LIQUITEX</v>
          </cell>
          <cell r="P4351" t="str">
            <v>FINE ARTS</v>
          </cell>
          <cell r="Q4351" t="str">
            <v>LX STRETCHED CANVAS</v>
          </cell>
          <cell r="R4351" t="str">
            <v>RECYCLED PLASTIC CANVAS</v>
          </cell>
          <cell r="S4351" t="str">
            <v>UNIT METRIC</v>
          </cell>
          <cell r="T4351" t="str">
            <v>No serie</v>
          </cell>
          <cell r="U4351" t="str">
            <v>NU</v>
          </cell>
          <cell r="V4351" t="str">
            <v>10102300879616</v>
          </cell>
          <cell r="W4351" t="str">
            <v>59019000</v>
          </cell>
          <cell r="X4351" t="str">
            <v>CHINA</v>
          </cell>
          <cell r="Y4351">
            <v>3</v>
          </cell>
        </row>
        <row r="4352">
          <cell r="A4352" t="str">
            <v>887452057383</v>
          </cell>
          <cell r="B4352" t="str">
            <v>418060060</v>
          </cell>
          <cell r="C4352" t="str">
            <v>LQX CHASSIS RECYCLEE - DEEP EDGE 60X60CM</v>
          </cell>
          <cell r="D4352">
            <v>103</v>
          </cell>
          <cell r="E4352"/>
          <cell r="F4352"/>
          <cell r="G4352" t="str">
            <v>LX CHAS RECY DP EDG 60X60CM</v>
          </cell>
          <cell r="H4352" t="str">
            <v>LQX RECYCLED CANVAS - DEEP EDGE 60X60CM</v>
          </cell>
          <cell r="I4352" t="str">
            <v>LX RECY CNV DP EDG 60X60CM     SP</v>
          </cell>
          <cell r="J4352">
            <v>20.5</v>
          </cell>
          <cell r="K4352">
            <v>20.91</v>
          </cell>
          <cell r="L4352">
            <v>2.0000000000000007E-2</v>
          </cell>
          <cell r="M4352" t="str">
            <v>Création 2023</v>
          </cell>
          <cell r="N4352"/>
          <cell r="O4352" t="str">
            <v>LIQUITEX</v>
          </cell>
          <cell r="P4352" t="str">
            <v>FINE ARTS</v>
          </cell>
          <cell r="Q4352" t="str">
            <v>LX STRETCHED CANVAS</v>
          </cell>
          <cell r="R4352" t="str">
            <v>RECYCLED PLASTIC CANVAS</v>
          </cell>
          <cell r="S4352" t="str">
            <v>UNIT METRIC</v>
          </cell>
          <cell r="T4352" t="str">
            <v>No serie</v>
          </cell>
          <cell r="U4352" t="str">
            <v>NU</v>
          </cell>
          <cell r="V4352" t="str">
            <v>10102300879616</v>
          </cell>
          <cell r="W4352" t="str">
            <v>59019000</v>
          </cell>
          <cell r="X4352" t="str">
            <v>CHINA</v>
          </cell>
          <cell r="Y4352">
            <v>3</v>
          </cell>
        </row>
        <row r="4353">
          <cell r="A4353" t="str">
            <v>887452057406</v>
          </cell>
          <cell r="B4353" t="str">
            <v>418060080</v>
          </cell>
          <cell r="C4353" t="str">
            <v>LQX CHASSIS RECYCLEE - DEEP EDGE 60X80CM</v>
          </cell>
          <cell r="D4353">
            <v>103</v>
          </cell>
          <cell r="E4353"/>
          <cell r="F4353"/>
          <cell r="G4353" t="str">
            <v>LX CHAS RECY DP EDG 60X80CM</v>
          </cell>
          <cell r="H4353" t="str">
            <v>LQX RECYCLED CANVAS - DEEP EDGE 60X80CM</v>
          </cell>
          <cell r="I4353" t="str">
            <v>LX RECY CNV DP EDG 60X80CM     SP</v>
          </cell>
          <cell r="J4353">
            <v>25</v>
          </cell>
          <cell r="K4353">
            <v>25.5</v>
          </cell>
          <cell r="L4353">
            <v>0.02</v>
          </cell>
          <cell r="M4353" t="str">
            <v>Création 2023</v>
          </cell>
          <cell r="N4353"/>
          <cell r="O4353" t="str">
            <v>LIQUITEX</v>
          </cell>
          <cell r="P4353" t="str">
            <v>FINE ARTS</v>
          </cell>
          <cell r="Q4353" t="str">
            <v>LX STRETCHED CANVAS</v>
          </cell>
          <cell r="R4353" t="str">
            <v>RECYCLED PLASTIC CANVAS</v>
          </cell>
          <cell r="S4353" t="str">
            <v>UNIT METRIC</v>
          </cell>
          <cell r="T4353" t="str">
            <v>No serie</v>
          </cell>
          <cell r="U4353" t="str">
            <v>NU</v>
          </cell>
          <cell r="V4353" t="str">
            <v>10102300879616</v>
          </cell>
          <cell r="W4353" t="str">
            <v>59019000</v>
          </cell>
          <cell r="X4353" t="str">
            <v>CHINA</v>
          </cell>
          <cell r="Y4353">
            <v>3</v>
          </cell>
        </row>
        <row r="4354">
          <cell r="A4354" t="str">
            <v>887452057260</v>
          </cell>
          <cell r="B4354" t="str">
            <v>416080080</v>
          </cell>
          <cell r="C4354" t="str">
            <v>LQX CHASSIS RECYCLEE - TRADITIONNEL 80X80CM</v>
          </cell>
          <cell r="D4354">
            <v>103</v>
          </cell>
          <cell r="E4354"/>
          <cell r="F4354"/>
          <cell r="G4354" t="str">
            <v>LX CHAS RECY TRAD 80X80CM</v>
          </cell>
          <cell r="H4354" t="str">
            <v>LQX RECYCLED CANVAS - TRADITIONAL 80X80CM</v>
          </cell>
          <cell r="I4354" t="str">
            <v>LX RECY CNV TRADI 80X80CM      SP</v>
          </cell>
          <cell r="J4354">
            <v>26.5</v>
          </cell>
          <cell r="K4354">
            <v>27.03</v>
          </cell>
          <cell r="L4354">
            <v>2.0000000000000042E-2</v>
          </cell>
          <cell r="M4354" t="str">
            <v>Création 2023</v>
          </cell>
          <cell r="N4354"/>
          <cell r="O4354" t="str">
            <v>LIQUITEX</v>
          </cell>
          <cell r="P4354" t="str">
            <v>FINE ARTS</v>
          </cell>
          <cell r="Q4354" t="str">
            <v>LX STRETCHED CANVAS</v>
          </cell>
          <cell r="R4354" t="str">
            <v>RECYCLED PLASTIC CANVAS</v>
          </cell>
          <cell r="S4354" t="str">
            <v>UNIT METRIC</v>
          </cell>
          <cell r="T4354" t="str">
            <v>No serie</v>
          </cell>
          <cell r="U4354" t="str">
            <v>NU</v>
          </cell>
          <cell r="V4354" t="str">
            <v>10102300879616</v>
          </cell>
          <cell r="W4354" t="str">
            <v>59019000</v>
          </cell>
          <cell r="X4354" t="str">
            <v>CHINA</v>
          </cell>
          <cell r="Y4354">
            <v>5</v>
          </cell>
        </row>
        <row r="4355">
          <cell r="A4355" t="str">
            <v>887452057277</v>
          </cell>
          <cell r="B4355" t="str">
            <v>416070100</v>
          </cell>
          <cell r="C4355" t="str">
            <v>LQX CHASSIS RECYCLEE - TRADITIONNEL 70X100CM</v>
          </cell>
          <cell r="D4355">
            <v>103</v>
          </cell>
          <cell r="E4355"/>
          <cell r="F4355"/>
          <cell r="G4355" t="str">
            <v>LX CHAS RECY TRAD 70X100CM</v>
          </cell>
          <cell r="H4355" t="str">
            <v>LQX RECYCLED CANVAS - TRADITIONAL 70X100CM</v>
          </cell>
          <cell r="I4355" t="str">
            <v>LX RECY CNV TRADI 70X100CM     SP</v>
          </cell>
          <cell r="J4355">
            <v>29</v>
          </cell>
          <cell r="K4355">
            <v>29.58</v>
          </cell>
          <cell r="L4355">
            <v>1.9999999999999941E-2</v>
          </cell>
          <cell r="M4355" t="str">
            <v>Création 2023</v>
          </cell>
          <cell r="N4355"/>
          <cell r="O4355" t="str">
            <v>LIQUITEX</v>
          </cell>
          <cell r="P4355" t="str">
            <v>FINE ARTS</v>
          </cell>
          <cell r="Q4355" t="str">
            <v>LX STRETCHED CANVAS</v>
          </cell>
          <cell r="R4355" t="str">
            <v>RECYCLED PLASTIC CANVAS</v>
          </cell>
          <cell r="S4355" t="str">
            <v>UNIT METRIC</v>
          </cell>
          <cell r="T4355" t="str">
            <v>No serie</v>
          </cell>
          <cell r="U4355" t="str">
            <v>NU</v>
          </cell>
          <cell r="V4355" t="str">
            <v>10102300879616</v>
          </cell>
          <cell r="W4355" t="str">
            <v>59019000</v>
          </cell>
          <cell r="X4355" t="str">
            <v>CHINA</v>
          </cell>
          <cell r="Y4355">
            <v>5</v>
          </cell>
        </row>
        <row r="4356">
          <cell r="A4356" t="str">
            <v>887452057420</v>
          </cell>
          <cell r="B4356" t="str">
            <v>418080080</v>
          </cell>
          <cell r="C4356" t="str">
            <v>LQX CHASSIS RECYCLEE - DEEP EDGE 80X80CM</v>
          </cell>
          <cell r="D4356">
            <v>103</v>
          </cell>
          <cell r="E4356"/>
          <cell r="F4356"/>
          <cell r="G4356" t="str">
            <v>LX CHAS RECY DP EDG 80X80CM</v>
          </cell>
          <cell r="H4356" t="str">
            <v>LQX RECYCLED CANVAS - DEEP EDGE 80X80CM</v>
          </cell>
          <cell r="I4356" t="str">
            <v>LX RECY CNV DP EDG 80X80CM     SP</v>
          </cell>
          <cell r="J4356">
            <v>32</v>
          </cell>
          <cell r="K4356">
            <v>32.64</v>
          </cell>
          <cell r="L4356">
            <v>2.0000000000000018E-2</v>
          </cell>
          <cell r="M4356" t="str">
            <v>Création 2023</v>
          </cell>
          <cell r="N4356"/>
          <cell r="O4356" t="str">
            <v>LIQUITEX</v>
          </cell>
          <cell r="P4356" t="str">
            <v>FINE ARTS</v>
          </cell>
          <cell r="Q4356" t="str">
            <v>LX STRETCHED CANVAS</v>
          </cell>
          <cell r="R4356" t="str">
            <v>RECYCLED PLASTIC CANVAS</v>
          </cell>
          <cell r="S4356" t="str">
            <v>UNIT METRIC</v>
          </cell>
          <cell r="T4356" t="str">
            <v>No serie</v>
          </cell>
          <cell r="U4356" t="str">
            <v>NU</v>
          </cell>
          <cell r="V4356" t="str">
            <v>10102300879616</v>
          </cell>
          <cell r="W4356" t="str">
            <v>59019000</v>
          </cell>
          <cell r="X4356" t="str">
            <v>CHINA</v>
          </cell>
          <cell r="Y4356">
            <v>3</v>
          </cell>
        </row>
        <row r="4357">
          <cell r="A4357" t="str">
            <v>887452057437</v>
          </cell>
          <cell r="B4357" t="str">
            <v>418070100</v>
          </cell>
          <cell r="C4357" t="str">
            <v>LQX CHASSIS RECYCLEE - DEEP EDGE 70X100CM</v>
          </cell>
          <cell r="D4357">
            <v>103</v>
          </cell>
          <cell r="E4357"/>
          <cell r="F4357"/>
          <cell r="G4357" t="str">
            <v>LX CHAS RECY DP ED 70X100CM</v>
          </cell>
          <cell r="H4357" t="str">
            <v>LQX RECYCLED CANVAS - DEEP EDGE 70X100CM</v>
          </cell>
          <cell r="I4357" t="str">
            <v>LX RECY CNV DP EDG 70X100CM    SP</v>
          </cell>
          <cell r="J4357">
            <v>40</v>
          </cell>
          <cell r="K4357">
            <v>40.799999999999997</v>
          </cell>
          <cell r="L4357">
            <v>1.9999999999999928E-2</v>
          </cell>
          <cell r="M4357" t="str">
            <v>Création 2023</v>
          </cell>
          <cell r="N4357"/>
          <cell r="O4357" t="str">
            <v>LIQUITEX</v>
          </cell>
          <cell r="P4357" t="str">
            <v>FINE ARTS</v>
          </cell>
          <cell r="Q4357" t="str">
            <v>LX STRETCHED CANVAS</v>
          </cell>
          <cell r="R4357" t="str">
            <v>RECYCLED PLASTIC CANVAS</v>
          </cell>
          <cell r="S4357" t="str">
            <v>UNIT METRIC</v>
          </cell>
          <cell r="T4357" t="str">
            <v>No serie</v>
          </cell>
          <cell r="U4357" t="str">
            <v>NU</v>
          </cell>
          <cell r="V4357" t="str">
            <v>10102300879616</v>
          </cell>
          <cell r="W4357" t="str">
            <v>59019000</v>
          </cell>
          <cell r="X4357" t="str">
            <v>CHINA</v>
          </cell>
          <cell r="Y4357">
            <v>3</v>
          </cell>
        </row>
        <row r="4358">
          <cell r="A4358" t="str">
            <v>887452057284</v>
          </cell>
          <cell r="B4358" t="str">
            <v>416100100</v>
          </cell>
          <cell r="C4358" t="str">
            <v>LQX CHASSIS RECYCLEE - TRADITIONNEL 100X100CM</v>
          </cell>
          <cell r="D4358">
            <v>103</v>
          </cell>
          <cell r="E4358"/>
          <cell r="F4358"/>
          <cell r="G4358" t="str">
            <v>LX CHAS RECY TRAD 100X100CM</v>
          </cell>
          <cell r="H4358" t="str">
            <v>LQX RECYCLED CANVAS - TRADITIONAL 100X100CM</v>
          </cell>
          <cell r="I4358" t="str">
            <v>LX RECY CNV TRADI 100X100CM    SP</v>
          </cell>
          <cell r="J4358">
            <v>42</v>
          </cell>
          <cell r="K4358">
            <v>42.84</v>
          </cell>
          <cell r="L4358">
            <v>2.000000000000008E-2</v>
          </cell>
          <cell r="M4358" t="str">
            <v>Création 2023</v>
          </cell>
          <cell r="N4358"/>
          <cell r="O4358" t="str">
            <v>LIQUITEX</v>
          </cell>
          <cell r="P4358" t="str">
            <v>FINE ARTS</v>
          </cell>
          <cell r="Q4358" t="str">
            <v>LX STRETCHED CANVAS</v>
          </cell>
          <cell r="R4358" t="str">
            <v>RECYCLED PLASTIC CANVAS</v>
          </cell>
          <cell r="S4358" t="str">
            <v>UNIT METRIC</v>
          </cell>
          <cell r="T4358" t="str">
            <v>No serie</v>
          </cell>
          <cell r="U4358" t="str">
            <v>NU</v>
          </cell>
          <cell r="V4358" t="str">
            <v>10102300879616</v>
          </cell>
          <cell r="W4358" t="str">
            <v>59019000</v>
          </cell>
          <cell r="X4358" t="str">
            <v>CHINA</v>
          </cell>
          <cell r="Y4358">
            <v>5</v>
          </cell>
        </row>
        <row r="4359">
          <cell r="A4359" t="str">
            <v>887452057444</v>
          </cell>
          <cell r="B4359" t="str">
            <v>418100100</v>
          </cell>
          <cell r="C4359" t="str">
            <v>LQX CHASSIS RECYCLEE - DEEP EDGE 100X100CM</v>
          </cell>
          <cell r="D4359">
            <v>103</v>
          </cell>
          <cell r="E4359"/>
          <cell r="F4359"/>
          <cell r="G4359" t="str">
            <v>LX CHAS RECY DPED 100X100CM</v>
          </cell>
          <cell r="H4359" t="str">
            <v>LQX RECYCLED CANVAS - DEEP EDGE 100X100CM</v>
          </cell>
          <cell r="I4359" t="str">
            <v>LX RECY CNV DP ED 100X100CM    SP</v>
          </cell>
          <cell r="J4359">
            <v>47</v>
          </cell>
          <cell r="K4359">
            <v>47.94</v>
          </cell>
          <cell r="L4359">
            <v>1.9999999999999952E-2</v>
          </cell>
          <cell r="M4359" t="str">
            <v>Création 2023</v>
          </cell>
          <cell r="N4359"/>
          <cell r="O4359" t="str">
            <v>LIQUITEX</v>
          </cell>
          <cell r="P4359" t="str">
            <v>FINE ARTS</v>
          </cell>
          <cell r="Q4359" t="str">
            <v>LX STRETCHED CANVAS</v>
          </cell>
          <cell r="R4359" t="str">
            <v>RECYCLED PLASTIC CANVAS</v>
          </cell>
          <cell r="S4359" t="str">
            <v>UNIT METRIC</v>
          </cell>
          <cell r="T4359" t="str">
            <v>No serie</v>
          </cell>
          <cell r="U4359" t="str">
            <v>NU</v>
          </cell>
          <cell r="V4359" t="str">
            <v>10102300879616</v>
          </cell>
          <cell r="W4359" t="str">
            <v>59019000</v>
          </cell>
          <cell r="X4359" t="str">
            <v>CHINA</v>
          </cell>
          <cell r="Y4359">
            <v>3</v>
          </cell>
        </row>
        <row r="4360">
          <cell r="A4360" t="str">
            <v>094376974287</v>
          </cell>
          <cell r="B4360" t="str">
            <v>119901</v>
          </cell>
          <cell r="C4360" t="str">
            <v>LQX COUTEAU A PEINDRE N 1</v>
          </cell>
          <cell r="D4360">
            <v>104</v>
          </cell>
          <cell r="E4360"/>
          <cell r="F4360"/>
          <cell r="G4360" t="str">
            <v>LX COUTEAU A PEIND N 1</v>
          </cell>
          <cell r="H4360" t="str">
            <v>LQX PALLETMES 1</v>
          </cell>
          <cell r="I4360" t="str">
            <v>LX ACC KNIFE SMALL N1</v>
          </cell>
          <cell r="J4360">
            <v>2.0499999999999998</v>
          </cell>
          <cell r="K4360">
            <v>2.11</v>
          </cell>
          <cell r="L4360">
            <v>2.9268292682926859E-2</v>
          </cell>
          <cell r="M4360" t="str">
            <v>Actif</v>
          </cell>
          <cell r="N4360"/>
          <cell r="O4360" t="str">
            <v>LIQUITEX</v>
          </cell>
          <cell r="P4360" t="str">
            <v>FINE ARTS</v>
          </cell>
          <cell r="Q4360" t="str">
            <v>LX ACCESSORY</v>
          </cell>
          <cell r="R4360" t="str">
            <v>FINE ART KNIFE</v>
          </cell>
          <cell r="S4360" t="str">
            <v>UNIT</v>
          </cell>
          <cell r="T4360" t="str">
            <v>No serie</v>
          </cell>
          <cell r="U4360" t="str">
            <v>NU</v>
          </cell>
          <cell r="V4360" t="str">
            <v>10102850741701</v>
          </cell>
          <cell r="W4360" t="str">
            <v>82055980</v>
          </cell>
          <cell r="X4360" t="str">
            <v>CHINA</v>
          </cell>
          <cell r="Y4360">
            <v>3</v>
          </cell>
        </row>
        <row r="4361">
          <cell r="A4361" t="str">
            <v>094376974379</v>
          </cell>
          <cell r="B4361" t="str">
            <v>119910</v>
          </cell>
          <cell r="C4361" t="str">
            <v>LQX COUTEAU A PEINDRE N 10</v>
          </cell>
          <cell r="D4361">
            <v>104</v>
          </cell>
          <cell r="E4361"/>
          <cell r="F4361"/>
          <cell r="G4361" t="str">
            <v>LX COUTEAU A PEIND N 10</v>
          </cell>
          <cell r="H4361" t="str">
            <v>LQX PALLETMES 10</v>
          </cell>
          <cell r="I4361" t="str">
            <v>LX ACC KNIFE SMALL N10</v>
          </cell>
          <cell r="J4361">
            <v>2.0499999999999998</v>
          </cell>
          <cell r="K4361">
            <v>2.11</v>
          </cell>
          <cell r="L4361">
            <v>2.9268292682926859E-2</v>
          </cell>
          <cell r="M4361" t="str">
            <v>Actif</v>
          </cell>
          <cell r="N4361"/>
          <cell r="O4361" t="str">
            <v>LIQUITEX</v>
          </cell>
          <cell r="P4361" t="str">
            <v>FINE ARTS</v>
          </cell>
          <cell r="Q4361" t="str">
            <v>LX ACCESSORY</v>
          </cell>
          <cell r="R4361" t="str">
            <v>FINE ART KNIFE</v>
          </cell>
          <cell r="S4361" t="str">
            <v>UNIT</v>
          </cell>
          <cell r="T4361" t="str">
            <v>No serie</v>
          </cell>
          <cell r="U4361" t="str">
            <v>NU</v>
          </cell>
          <cell r="V4361" t="str">
            <v>10102850741701</v>
          </cell>
          <cell r="W4361" t="str">
            <v>82055980</v>
          </cell>
          <cell r="X4361" t="str">
            <v>CHINA</v>
          </cell>
          <cell r="Y4361">
            <v>3</v>
          </cell>
        </row>
        <row r="4362">
          <cell r="A4362" t="str">
            <v>094376974386</v>
          </cell>
          <cell r="B4362" t="str">
            <v>119911</v>
          </cell>
          <cell r="C4362" t="str">
            <v>LQX COUTEAU A PEINDRE N 11</v>
          </cell>
          <cell r="D4362">
            <v>104</v>
          </cell>
          <cell r="E4362"/>
          <cell r="F4362"/>
          <cell r="G4362" t="str">
            <v>LX COUTEAU A PEIND N 11</v>
          </cell>
          <cell r="H4362" t="str">
            <v>LQX PALLETMES 11</v>
          </cell>
          <cell r="I4362" t="str">
            <v>LX ACC KNIFE SMALL N11</v>
          </cell>
          <cell r="J4362">
            <v>2.0499999999999998</v>
          </cell>
          <cell r="K4362">
            <v>2.11</v>
          </cell>
          <cell r="L4362">
            <v>2.9268292682926859E-2</v>
          </cell>
          <cell r="M4362" t="str">
            <v>Actif</v>
          </cell>
          <cell r="N4362"/>
          <cell r="O4362" t="str">
            <v>LIQUITEX</v>
          </cell>
          <cell r="P4362" t="str">
            <v>FINE ARTS</v>
          </cell>
          <cell r="Q4362" t="str">
            <v>LX ACCESSORY</v>
          </cell>
          <cell r="R4362" t="str">
            <v>FINE ART KNIFE</v>
          </cell>
          <cell r="S4362" t="str">
            <v>UNIT</v>
          </cell>
          <cell r="T4362" t="str">
            <v>No serie</v>
          </cell>
          <cell r="U4362" t="str">
            <v>NU</v>
          </cell>
          <cell r="V4362" t="str">
            <v>10102850741701</v>
          </cell>
          <cell r="W4362" t="str">
            <v>82055980</v>
          </cell>
          <cell r="X4362" t="str">
            <v>CHINA</v>
          </cell>
          <cell r="Y4362">
            <v>3</v>
          </cell>
        </row>
        <row r="4363">
          <cell r="A4363" t="str">
            <v>094376974393</v>
          </cell>
          <cell r="B4363" t="str">
            <v>119912</v>
          </cell>
          <cell r="C4363" t="str">
            <v>LQX COUTEAU A PEINDRE N 12</v>
          </cell>
          <cell r="D4363">
            <v>104</v>
          </cell>
          <cell r="E4363"/>
          <cell r="F4363"/>
          <cell r="G4363" t="str">
            <v>LX COUTEAU A PEIND N 12</v>
          </cell>
          <cell r="H4363" t="str">
            <v>LQX PALLETMES 12</v>
          </cell>
          <cell r="I4363" t="str">
            <v>LX ACC KNIFE SMALL N12</v>
          </cell>
          <cell r="J4363">
            <v>2.0499999999999998</v>
          </cell>
          <cell r="K4363">
            <v>2.11</v>
          </cell>
          <cell r="L4363">
            <v>2.9268292682926859E-2</v>
          </cell>
          <cell r="M4363" t="str">
            <v>Actif</v>
          </cell>
          <cell r="N4363"/>
          <cell r="O4363" t="str">
            <v>LIQUITEX</v>
          </cell>
          <cell r="P4363" t="str">
            <v>FINE ARTS</v>
          </cell>
          <cell r="Q4363" t="str">
            <v>LX ACCESSORY</v>
          </cell>
          <cell r="R4363" t="str">
            <v>FINE ART KNIFE</v>
          </cell>
          <cell r="S4363" t="str">
            <v>UNIT</v>
          </cell>
          <cell r="T4363" t="str">
            <v>No serie</v>
          </cell>
          <cell r="U4363" t="str">
            <v>NU</v>
          </cell>
          <cell r="V4363" t="str">
            <v>10102850741701</v>
          </cell>
          <cell r="W4363" t="str">
            <v>82055980</v>
          </cell>
          <cell r="X4363" t="str">
            <v>CHINA</v>
          </cell>
          <cell r="Y4363">
            <v>3</v>
          </cell>
        </row>
        <row r="4364">
          <cell r="A4364" t="str">
            <v>094376974409</v>
          </cell>
          <cell r="B4364" t="str">
            <v>119913</v>
          </cell>
          <cell r="C4364" t="str">
            <v>LQX COUTEAU A PEINDRE N 13</v>
          </cell>
          <cell r="D4364">
            <v>104</v>
          </cell>
          <cell r="E4364"/>
          <cell r="F4364"/>
          <cell r="G4364" t="str">
            <v>LX COUTEAU A PEIND N 13</v>
          </cell>
          <cell r="H4364" t="str">
            <v>LQX PALLETMES 13</v>
          </cell>
          <cell r="I4364" t="str">
            <v>LX ACC KNIFE SMALL N13</v>
          </cell>
          <cell r="J4364">
            <v>2.0499999999999998</v>
          </cell>
          <cell r="K4364">
            <v>2.11</v>
          </cell>
          <cell r="L4364">
            <v>2.9268292682926859E-2</v>
          </cell>
          <cell r="M4364" t="str">
            <v>Actif</v>
          </cell>
          <cell r="N4364"/>
          <cell r="O4364" t="str">
            <v>LIQUITEX</v>
          </cell>
          <cell r="P4364" t="str">
            <v>FINE ARTS</v>
          </cell>
          <cell r="Q4364" t="str">
            <v>LX ACCESSORY</v>
          </cell>
          <cell r="R4364" t="str">
            <v>FINE ART KNIFE</v>
          </cell>
          <cell r="S4364" t="str">
            <v>UNIT</v>
          </cell>
          <cell r="T4364" t="str">
            <v>No serie</v>
          </cell>
          <cell r="U4364" t="str">
            <v>NU</v>
          </cell>
          <cell r="V4364" t="str">
            <v>10102850741701</v>
          </cell>
          <cell r="W4364" t="str">
            <v>82055980</v>
          </cell>
          <cell r="X4364" t="str">
            <v>CHINA</v>
          </cell>
          <cell r="Y4364">
            <v>3</v>
          </cell>
        </row>
        <row r="4365">
          <cell r="A4365" t="str">
            <v>094376974416</v>
          </cell>
          <cell r="B4365" t="str">
            <v>119914</v>
          </cell>
          <cell r="C4365" t="str">
            <v>LQX COUTEAU A PEINDRE N 14</v>
          </cell>
          <cell r="D4365">
            <v>104</v>
          </cell>
          <cell r="E4365"/>
          <cell r="F4365"/>
          <cell r="G4365" t="str">
            <v>LX COUTEAU A PEIND N 14</v>
          </cell>
          <cell r="H4365" t="str">
            <v>LQX PALLETMES 14</v>
          </cell>
          <cell r="I4365" t="str">
            <v>LX ACC KNIFE SMALL N14</v>
          </cell>
          <cell r="J4365">
            <v>2.0499999999999998</v>
          </cell>
          <cell r="K4365">
            <v>2.11</v>
          </cell>
          <cell r="L4365">
            <v>2.9268292682926859E-2</v>
          </cell>
          <cell r="M4365" t="str">
            <v>Actif</v>
          </cell>
          <cell r="N4365"/>
          <cell r="O4365" t="str">
            <v>LIQUITEX</v>
          </cell>
          <cell r="P4365" t="str">
            <v>FINE ARTS</v>
          </cell>
          <cell r="Q4365" t="str">
            <v>LX ACCESSORY</v>
          </cell>
          <cell r="R4365" t="str">
            <v>FINE ART KNIFE</v>
          </cell>
          <cell r="S4365" t="str">
            <v>UNIT</v>
          </cell>
          <cell r="T4365" t="str">
            <v>No serie</v>
          </cell>
          <cell r="U4365" t="str">
            <v>NU</v>
          </cell>
          <cell r="V4365" t="str">
            <v>10102850741701</v>
          </cell>
          <cell r="W4365" t="str">
            <v>82055980</v>
          </cell>
          <cell r="X4365" t="str">
            <v>CHINA</v>
          </cell>
          <cell r="Y4365">
            <v>3</v>
          </cell>
        </row>
        <row r="4366">
          <cell r="A4366" t="str">
            <v>094376974423</v>
          </cell>
          <cell r="B4366" t="str">
            <v>119915</v>
          </cell>
          <cell r="C4366" t="str">
            <v>LQX COUTEAU A PEINDRE N 15</v>
          </cell>
          <cell r="D4366">
            <v>104</v>
          </cell>
          <cell r="E4366"/>
          <cell r="F4366"/>
          <cell r="G4366" t="str">
            <v>LX COUTEAU A PEIND N 15</v>
          </cell>
          <cell r="H4366" t="str">
            <v>LQX PALLETMES 15</v>
          </cell>
          <cell r="I4366" t="str">
            <v>LX ACC KNIFE SMALL N15</v>
          </cell>
          <cell r="J4366">
            <v>2.0499999999999998</v>
          </cell>
          <cell r="K4366">
            <v>2.11</v>
          </cell>
          <cell r="L4366">
            <v>2.9268292682926859E-2</v>
          </cell>
          <cell r="M4366" t="str">
            <v>Actif</v>
          </cell>
          <cell r="N4366"/>
          <cell r="O4366" t="str">
            <v>LIQUITEX</v>
          </cell>
          <cell r="P4366" t="str">
            <v>FINE ARTS</v>
          </cell>
          <cell r="Q4366" t="str">
            <v>LX ACCESSORY</v>
          </cell>
          <cell r="R4366" t="str">
            <v>FINE ART KNIFE</v>
          </cell>
          <cell r="S4366" t="str">
            <v>UNIT</v>
          </cell>
          <cell r="T4366" t="str">
            <v>No serie</v>
          </cell>
          <cell r="U4366" t="str">
            <v>NU</v>
          </cell>
          <cell r="V4366" t="str">
            <v>10102850741701</v>
          </cell>
          <cell r="W4366" t="str">
            <v>82055980</v>
          </cell>
          <cell r="X4366" t="str">
            <v>CHINA</v>
          </cell>
          <cell r="Y4366">
            <v>3</v>
          </cell>
        </row>
        <row r="4367">
          <cell r="A4367" t="str">
            <v>094376974430</v>
          </cell>
          <cell r="B4367" t="str">
            <v>119916</v>
          </cell>
          <cell r="C4367" t="str">
            <v>LQX COUTEAU A PEINDRE N 16</v>
          </cell>
          <cell r="D4367">
            <v>104</v>
          </cell>
          <cell r="E4367"/>
          <cell r="F4367"/>
          <cell r="G4367" t="str">
            <v>LX COUTEAU A PEIND N 16</v>
          </cell>
          <cell r="H4367" t="str">
            <v>LQX PALLETMES 16</v>
          </cell>
          <cell r="I4367" t="str">
            <v>LX ACC KNIFE SMALL N16</v>
          </cell>
          <cell r="J4367">
            <v>2.0499999999999998</v>
          </cell>
          <cell r="K4367">
            <v>2.11</v>
          </cell>
          <cell r="L4367">
            <v>2.9268292682926859E-2</v>
          </cell>
          <cell r="M4367" t="str">
            <v>Actif</v>
          </cell>
          <cell r="N4367"/>
          <cell r="O4367" t="str">
            <v>LIQUITEX</v>
          </cell>
          <cell r="P4367" t="str">
            <v>FINE ARTS</v>
          </cell>
          <cell r="Q4367" t="str">
            <v>LX ACCESSORY</v>
          </cell>
          <cell r="R4367" t="str">
            <v>FINE ART KNIFE</v>
          </cell>
          <cell r="S4367" t="str">
            <v>UNIT</v>
          </cell>
          <cell r="T4367" t="str">
            <v>No serie</v>
          </cell>
          <cell r="U4367" t="str">
            <v>NU</v>
          </cell>
          <cell r="V4367" t="str">
            <v>10102850741701</v>
          </cell>
          <cell r="W4367" t="str">
            <v>82055980</v>
          </cell>
          <cell r="X4367" t="str">
            <v>CHINA</v>
          </cell>
          <cell r="Y4367">
            <v>3</v>
          </cell>
        </row>
        <row r="4368">
          <cell r="A4368" t="str">
            <v>094376974447</v>
          </cell>
          <cell r="B4368" t="str">
            <v>119917</v>
          </cell>
          <cell r="C4368" t="str">
            <v>LQX COUTEAU A PEINDRE N 17</v>
          </cell>
          <cell r="D4368">
            <v>104</v>
          </cell>
          <cell r="E4368"/>
          <cell r="F4368"/>
          <cell r="G4368" t="str">
            <v>LX COUTEAU A PEIND N 17</v>
          </cell>
          <cell r="H4368" t="str">
            <v>LQX PALLETMES 17</v>
          </cell>
          <cell r="I4368" t="str">
            <v>LX ACC KNIFE SMALL N17</v>
          </cell>
          <cell r="J4368">
            <v>2.0499999999999998</v>
          </cell>
          <cell r="K4368">
            <v>2.11</v>
          </cell>
          <cell r="L4368">
            <v>2.9268292682926859E-2</v>
          </cell>
          <cell r="M4368" t="str">
            <v>Actif</v>
          </cell>
          <cell r="N4368"/>
          <cell r="O4368" t="str">
            <v>LIQUITEX</v>
          </cell>
          <cell r="P4368" t="str">
            <v>FINE ARTS</v>
          </cell>
          <cell r="Q4368" t="str">
            <v>LX ACCESSORY</v>
          </cell>
          <cell r="R4368" t="str">
            <v>FINE ART KNIFE</v>
          </cell>
          <cell r="S4368" t="str">
            <v>UNIT</v>
          </cell>
          <cell r="T4368" t="str">
            <v>No serie</v>
          </cell>
          <cell r="U4368" t="str">
            <v>NU</v>
          </cell>
          <cell r="V4368" t="str">
            <v>10102850741701</v>
          </cell>
          <cell r="W4368" t="str">
            <v>82055980</v>
          </cell>
          <cell r="X4368" t="str">
            <v>CHINA</v>
          </cell>
          <cell r="Y4368">
            <v>3</v>
          </cell>
        </row>
        <row r="4369">
          <cell r="A4369" t="str">
            <v>094376974454</v>
          </cell>
          <cell r="B4369" t="str">
            <v>119918</v>
          </cell>
          <cell r="C4369" t="str">
            <v>LQX COUTEAU A PEINDRE N 18</v>
          </cell>
          <cell r="D4369">
            <v>104</v>
          </cell>
          <cell r="E4369"/>
          <cell r="F4369"/>
          <cell r="G4369" t="str">
            <v>LX COUTEAU A PEIND N 18</v>
          </cell>
          <cell r="H4369" t="str">
            <v>LQX PALLETMES 18</v>
          </cell>
          <cell r="I4369" t="str">
            <v>LX ACC KNIFE SMALL N18</v>
          </cell>
          <cell r="J4369">
            <v>2.0499999999999998</v>
          </cell>
          <cell r="K4369">
            <v>2.11</v>
          </cell>
          <cell r="L4369">
            <v>2.9268292682926859E-2</v>
          </cell>
          <cell r="M4369" t="str">
            <v>Actif</v>
          </cell>
          <cell r="N4369"/>
          <cell r="O4369" t="str">
            <v>LIQUITEX</v>
          </cell>
          <cell r="P4369" t="str">
            <v>FINE ARTS</v>
          </cell>
          <cell r="Q4369" t="str">
            <v>LX ACCESSORY</v>
          </cell>
          <cell r="R4369" t="str">
            <v>FINE ART KNIFE</v>
          </cell>
          <cell r="S4369" t="str">
            <v>UNIT</v>
          </cell>
          <cell r="T4369" t="str">
            <v>No serie</v>
          </cell>
          <cell r="U4369" t="str">
            <v>NU</v>
          </cell>
          <cell r="V4369" t="str">
            <v>10102850741701</v>
          </cell>
          <cell r="W4369" t="str">
            <v>82055980</v>
          </cell>
          <cell r="X4369" t="str">
            <v>CHINA</v>
          </cell>
          <cell r="Y4369">
            <v>3</v>
          </cell>
        </row>
        <row r="4370">
          <cell r="A4370" t="str">
            <v>094376974294</v>
          </cell>
          <cell r="B4370" t="str">
            <v>119902</v>
          </cell>
          <cell r="C4370" t="str">
            <v>LQX COUTEAU A PEINDRE N 2</v>
          </cell>
          <cell r="D4370">
            <v>104</v>
          </cell>
          <cell r="E4370"/>
          <cell r="F4370"/>
          <cell r="G4370" t="str">
            <v>LX COUTEAU A PEIND N 2</v>
          </cell>
          <cell r="H4370" t="str">
            <v>LQX PALLETMES 2</v>
          </cell>
          <cell r="I4370" t="str">
            <v>LX ACC KNIFE SMALL N2</v>
          </cell>
          <cell r="J4370">
            <v>2.0499999999999998</v>
          </cell>
          <cell r="K4370">
            <v>2.11</v>
          </cell>
          <cell r="L4370">
            <v>2.9268292682926859E-2</v>
          </cell>
          <cell r="M4370" t="str">
            <v>Actif</v>
          </cell>
          <cell r="N4370"/>
          <cell r="O4370" t="str">
            <v>LIQUITEX</v>
          </cell>
          <cell r="P4370" t="str">
            <v>FINE ARTS</v>
          </cell>
          <cell r="Q4370" t="str">
            <v>LX ACCESSORY</v>
          </cell>
          <cell r="R4370" t="str">
            <v>FINE ART KNIFE</v>
          </cell>
          <cell r="S4370" t="str">
            <v>UNIT</v>
          </cell>
          <cell r="T4370" t="str">
            <v>No serie</v>
          </cell>
          <cell r="U4370" t="str">
            <v>NU</v>
          </cell>
          <cell r="V4370" t="str">
            <v>10102850741701</v>
          </cell>
          <cell r="W4370" t="str">
            <v>82055980</v>
          </cell>
          <cell r="X4370" t="str">
            <v>CHINA</v>
          </cell>
          <cell r="Y4370">
            <v>3</v>
          </cell>
        </row>
        <row r="4371">
          <cell r="A4371" t="str">
            <v>094376974300</v>
          </cell>
          <cell r="B4371" t="str">
            <v>119903</v>
          </cell>
          <cell r="C4371" t="str">
            <v>LQX COUTEAU A PEINDRE N 3</v>
          </cell>
          <cell r="D4371">
            <v>104</v>
          </cell>
          <cell r="E4371"/>
          <cell r="F4371"/>
          <cell r="G4371" t="str">
            <v>LX COUTEAU A PEIND N 3</v>
          </cell>
          <cell r="H4371" t="str">
            <v>LQX PALLETMES 3</v>
          </cell>
          <cell r="I4371" t="str">
            <v>LX ACC KNIFE SMALL N3</v>
          </cell>
          <cell r="J4371">
            <v>2.0499999999999998</v>
          </cell>
          <cell r="K4371">
            <v>2.11</v>
          </cell>
          <cell r="L4371">
            <v>2.9268292682926859E-2</v>
          </cell>
          <cell r="M4371" t="str">
            <v>Actif</v>
          </cell>
          <cell r="N4371"/>
          <cell r="O4371" t="str">
            <v>LIQUITEX</v>
          </cell>
          <cell r="P4371" t="str">
            <v>FINE ARTS</v>
          </cell>
          <cell r="Q4371" t="str">
            <v>LX ACCESSORY</v>
          </cell>
          <cell r="R4371" t="str">
            <v>FINE ART KNIFE</v>
          </cell>
          <cell r="S4371" t="str">
            <v>UNIT</v>
          </cell>
          <cell r="T4371" t="str">
            <v>No serie</v>
          </cell>
          <cell r="U4371" t="str">
            <v>NU</v>
          </cell>
          <cell r="V4371" t="str">
            <v>10102850741701</v>
          </cell>
          <cell r="W4371" t="str">
            <v>82055980</v>
          </cell>
          <cell r="X4371" t="str">
            <v>CHINA</v>
          </cell>
          <cell r="Y4371">
            <v>3</v>
          </cell>
        </row>
        <row r="4372">
          <cell r="A4372" t="str">
            <v>094376974317</v>
          </cell>
          <cell r="B4372" t="str">
            <v>119904</v>
          </cell>
          <cell r="C4372" t="str">
            <v>LQX COUTEAU A PEINDRE N 4</v>
          </cell>
          <cell r="D4372">
            <v>104</v>
          </cell>
          <cell r="E4372"/>
          <cell r="F4372"/>
          <cell r="G4372" t="str">
            <v>LX COUTEAU A PEIND N 4</v>
          </cell>
          <cell r="H4372" t="str">
            <v>LQX PALLETMES 4</v>
          </cell>
          <cell r="I4372" t="str">
            <v>LX ACC KNIFE SMALL N4</v>
          </cell>
          <cell r="J4372">
            <v>2.0499999999999998</v>
          </cell>
          <cell r="K4372">
            <v>2.11</v>
          </cell>
          <cell r="L4372">
            <v>2.9268292682926859E-2</v>
          </cell>
          <cell r="M4372" t="str">
            <v>Actif</v>
          </cell>
          <cell r="N4372"/>
          <cell r="O4372" t="str">
            <v>LIQUITEX</v>
          </cell>
          <cell r="P4372" t="str">
            <v>FINE ARTS</v>
          </cell>
          <cell r="Q4372" t="str">
            <v>LX ACCESSORY</v>
          </cell>
          <cell r="R4372" t="str">
            <v>FINE ART KNIFE</v>
          </cell>
          <cell r="S4372" t="str">
            <v>UNIT</v>
          </cell>
          <cell r="T4372" t="str">
            <v>No serie</v>
          </cell>
          <cell r="U4372" t="str">
            <v>NU</v>
          </cell>
          <cell r="V4372" t="str">
            <v>10102850741701</v>
          </cell>
          <cell r="W4372" t="str">
            <v>82055980</v>
          </cell>
          <cell r="X4372" t="str">
            <v>CHINA</v>
          </cell>
          <cell r="Y4372">
            <v>3</v>
          </cell>
        </row>
        <row r="4373">
          <cell r="A4373" t="str">
            <v>094376974324</v>
          </cell>
          <cell r="B4373" t="str">
            <v>119905</v>
          </cell>
          <cell r="C4373" t="str">
            <v>LQX COUTEAU A PEINDRE N 5</v>
          </cell>
          <cell r="D4373">
            <v>104</v>
          </cell>
          <cell r="E4373"/>
          <cell r="F4373"/>
          <cell r="G4373" t="str">
            <v>LX COUTEAU A PEIND N 5</v>
          </cell>
          <cell r="H4373" t="str">
            <v>LQX PALLETMES 5</v>
          </cell>
          <cell r="I4373" t="str">
            <v>LX ACC KNIFE SMALL N5</v>
          </cell>
          <cell r="J4373">
            <v>2.0499999999999998</v>
          </cell>
          <cell r="K4373">
            <v>2.11</v>
          </cell>
          <cell r="L4373">
            <v>2.9268292682926859E-2</v>
          </cell>
          <cell r="M4373" t="str">
            <v>Actif</v>
          </cell>
          <cell r="N4373"/>
          <cell r="O4373" t="str">
            <v>LIQUITEX</v>
          </cell>
          <cell r="P4373" t="str">
            <v>FINE ARTS</v>
          </cell>
          <cell r="Q4373" t="str">
            <v>LX ACCESSORY</v>
          </cell>
          <cell r="R4373" t="str">
            <v>FINE ART KNIFE</v>
          </cell>
          <cell r="S4373" t="str">
            <v>UNIT</v>
          </cell>
          <cell r="T4373" t="str">
            <v>No serie</v>
          </cell>
          <cell r="U4373" t="str">
            <v>NU</v>
          </cell>
          <cell r="V4373" t="str">
            <v>10102850741701</v>
          </cell>
          <cell r="W4373" t="str">
            <v>82055980</v>
          </cell>
          <cell r="X4373" t="str">
            <v>CHINA</v>
          </cell>
          <cell r="Y4373">
            <v>3</v>
          </cell>
        </row>
        <row r="4374">
          <cell r="A4374" t="str">
            <v>094376974331</v>
          </cell>
          <cell r="B4374" t="str">
            <v>119906</v>
          </cell>
          <cell r="C4374" t="str">
            <v>LQX COUTEAU A PEINDRE N 6</v>
          </cell>
          <cell r="D4374">
            <v>104</v>
          </cell>
          <cell r="E4374"/>
          <cell r="F4374"/>
          <cell r="G4374" t="str">
            <v>LX COUTEAU A PEIND N 6</v>
          </cell>
          <cell r="H4374" t="str">
            <v>LQX PALLETMES 6</v>
          </cell>
          <cell r="I4374" t="str">
            <v>LX ACC KNIFE SMALL N6</v>
          </cell>
          <cell r="J4374">
            <v>2.0499999999999998</v>
          </cell>
          <cell r="K4374">
            <v>2.11</v>
          </cell>
          <cell r="L4374">
            <v>2.9268292682926859E-2</v>
          </cell>
          <cell r="M4374" t="str">
            <v>Actif</v>
          </cell>
          <cell r="N4374"/>
          <cell r="O4374" t="str">
            <v>LIQUITEX</v>
          </cell>
          <cell r="P4374" t="str">
            <v>FINE ARTS</v>
          </cell>
          <cell r="Q4374" t="str">
            <v>LX ACCESSORY</v>
          </cell>
          <cell r="R4374" t="str">
            <v>FINE ART KNIFE</v>
          </cell>
          <cell r="S4374" t="str">
            <v>UNIT</v>
          </cell>
          <cell r="T4374" t="str">
            <v>No serie</v>
          </cell>
          <cell r="U4374" t="str">
            <v>NU</v>
          </cell>
          <cell r="V4374" t="str">
            <v>10102850741701</v>
          </cell>
          <cell r="W4374" t="str">
            <v>82055980</v>
          </cell>
          <cell r="X4374" t="str">
            <v>CHINA</v>
          </cell>
          <cell r="Y4374">
            <v>3</v>
          </cell>
        </row>
        <row r="4375">
          <cell r="A4375" t="str">
            <v>094376974348</v>
          </cell>
          <cell r="B4375" t="str">
            <v>119907</v>
          </cell>
          <cell r="C4375" t="str">
            <v>LQX COUTEAU A PEINDRE N 7</v>
          </cell>
          <cell r="D4375">
            <v>104</v>
          </cell>
          <cell r="E4375"/>
          <cell r="F4375"/>
          <cell r="G4375" t="str">
            <v>LX COUTEAU A PEIND N 7</v>
          </cell>
          <cell r="H4375" t="str">
            <v>LQX PALLETMES 7</v>
          </cell>
          <cell r="I4375" t="str">
            <v>LX ACC KNIFE SMALL N7</v>
          </cell>
          <cell r="J4375">
            <v>2.0499999999999998</v>
          </cell>
          <cell r="K4375">
            <v>2.11</v>
          </cell>
          <cell r="L4375">
            <v>2.9268292682926859E-2</v>
          </cell>
          <cell r="M4375" t="str">
            <v>Actif</v>
          </cell>
          <cell r="N4375"/>
          <cell r="O4375" t="str">
            <v>LIQUITEX</v>
          </cell>
          <cell r="P4375" t="str">
            <v>FINE ARTS</v>
          </cell>
          <cell r="Q4375" t="str">
            <v>LX ACCESSORY</v>
          </cell>
          <cell r="R4375" t="str">
            <v>FINE ART KNIFE</v>
          </cell>
          <cell r="S4375" t="str">
            <v>UNIT</v>
          </cell>
          <cell r="T4375" t="str">
            <v>No serie</v>
          </cell>
          <cell r="U4375" t="str">
            <v>NU</v>
          </cell>
          <cell r="V4375" t="str">
            <v>10102850741701</v>
          </cell>
          <cell r="W4375" t="str">
            <v>82055980</v>
          </cell>
          <cell r="X4375" t="str">
            <v>CHINA</v>
          </cell>
          <cell r="Y4375">
            <v>3</v>
          </cell>
        </row>
        <row r="4376">
          <cell r="A4376" t="str">
            <v>094376974355</v>
          </cell>
          <cell r="B4376" t="str">
            <v>119908</v>
          </cell>
          <cell r="C4376" t="str">
            <v>LQX COUTEAU A PEINDRE N 8</v>
          </cell>
          <cell r="D4376">
            <v>104</v>
          </cell>
          <cell r="E4376"/>
          <cell r="F4376"/>
          <cell r="G4376" t="str">
            <v>LX COUTEAU A PEIND N 8</v>
          </cell>
          <cell r="H4376" t="str">
            <v>LQX PALLETMES 8</v>
          </cell>
          <cell r="I4376" t="str">
            <v>LX ACC KNIFE SMALL N8</v>
          </cell>
          <cell r="J4376">
            <v>2.0499999999999998</v>
          </cell>
          <cell r="K4376">
            <v>2.11</v>
          </cell>
          <cell r="L4376">
            <v>2.9268292682926859E-2</v>
          </cell>
          <cell r="M4376" t="str">
            <v>Actif</v>
          </cell>
          <cell r="N4376"/>
          <cell r="O4376" t="str">
            <v>LIQUITEX</v>
          </cell>
          <cell r="P4376" t="str">
            <v>FINE ARTS</v>
          </cell>
          <cell r="Q4376" t="str">
            <v>LX ACCESSORY</v>
          </cell>
          <cell r="R4376" t="str">
            <v>FINE ART KNIFE</v>
          </cell>
          <cell r="S4376" t="str">
            <v>UNIT</v>
          </cell>
          <cell r="T4376" t="str">
            <v>No serie</v>
          </cell>
          <cell r="U4376" t="str">
            <v>NU</v>
          </cell>
          <cell r="V4376" t="str">
            <v>10102850741701</v>
          </cell>
          <cell r="W4376" t="str">
            <v>82055980</v>
          </cell>
          <cell r="X4376" t="str">
            <v>CHINA</v>
          </cell>
          <cell r="Y4376">
            <v>3</v>
          </cell>
        </row>
        <row r="4377">
          <cell r="A4377" t="str">
            <v>094376974362</v>
          </cell>
          <cell r="B4377" t="str">
            <v>119909</v>
          </cell>
          <cell r="C4377" t="str">
            <v>LQX COUTEAU A PEINDRE N 9</v>
          </cell>
          <cell r="D4377">
            <v>104</v>
          </cell>
          <cell r="E4377"/>
          <cell r="F4377"/>
          <cell r="G4377" t="str">
            <v>LX COUTEAU A PEIND N 9</v>
          </cell>
          <cell r="H4377" t="str">
            <v>LQX PALLETMES 9</v>
          </cell>
          <cell r="I4377" t="str">
            <v>LX ACC KNIFE SMALL N9</v>
          </cell>
          <cell r="J4377">
            <v>2.0499999999999998</v>
          </cell>
          <cell r="K4377">
            <v>2.11</v>
          </cell>
          <cell r="L4377">
            <v>2.9268292682926859E-2</v>
          </cell>
          <cell r="M4377" t="str">
            <v>Actif</v>
          </cell>
          <cell r="N4377"/>
          <cell r="O4377" t="str">
            <v>LIQUITEX</v>
          </cell>
          <cell r="P4377" t="str">
            <v>FINE ARTS</v>
          </cell>
          <cell r="Q4377" t="str">
            <v>LX ACCESSORY</v>
          </cell>
          <cell r="R4377" t="str">
            <v>FINE ART KNIFE</v>
          </cell>
          <cell r="S4377" t="str">
            <v>UNIT</v>
          </cell>
          <cell r="T4377" t="str">
            <v>No serie</v>
          </cell>
          <cell r="U4377" t="str">
            <v>NU</v>
          </cell>
          <cell r="V4377" t="str">
            <v>10102850741701</v>
          </cell>
          <cell r="W4377" t="str">
            <v>82055980</v>
          </cell>
          <cell r="X4377" t="str">
            <v>CHINA</v>
          </cell>
          <cell r="Y4377">
            <v>3</v>
          </cell>
        </row>
        <row r="4378">
          <cell r="A4378" t="str">
            <v>094376974102</v>
          </cell>
          <cell r="B4378" t="str">
            <v>109901</v>
          </cell>
          <cell r="C4378" t="str">
            <v>LQX COUTEAU LARGE N1</v>
          </cell>
          <cell r="D4378">
            <v>104</v>
          </cell>
          <cell r="E4378"/>
          <cell r="F4378"/>
          <cell r="G4378" t="str">
            <v>LX COUTEAU LARGE N1</v>
          </cell>
          <cell r="H4378" t="str">
            <v>LQX PALLETMES LARGE 1</v>
          </cell>
          <cell r="I4378" t="str">
            <v>LX ACC KNIFE LARGE N1</v>
          </cell>
          <cell r="J4378">
            <v>5.82</v>
          </cell>
          <cell r="K4378">
            <v>5.99</v>
          </cell>
          <cell r="L4378">
            <v>2.9209621993127134E-2</v>
          </cell>
          <cell r="M4378" t="str">
            <v>Actif</v>
          </cell>
          <cell r="N4378"/>
          <cell r="O4378" t="str">
            <v>LIQUITEX</v>
          </cell>
          <cell r="P4378" t="str">
            <v>FINE ARTS</v>
          </cell>
          <cell r="Q4378" t="str">
            <v>LX ACCESSORY</v>
          </cell>
          <cell r="R4378" t="str">
            <v>FINE ART KNIFE</v>
          </cell>
          <cell r="S4378" t="str">
            <v>UNIT</v>
          </cell>
          <cell r="T4378" t="str">
            <v>No serie</v>
          </cell>
          <cell r="U4378" t="str">
            <v>NU</v>
          </cell>
          <cell r="V4378" t="str">
            <v>10102850741701</v>
          </cell>
          <cell r="W4378" t="str">
            <v>82055980</v>
          </cell>
          <cell r="X4378" t="str">
            <v>CHINA</v>
          </cell>
          <cell r="Y4378">
            <v>3</v>
          </cell>
        </row>
        <row r="4379">
          <cell r="A4379" t="str">
            <v>094376974195</v>
          </cell>
          <cell r="B4379" t="str">
            <v>109910</v>
          </cell>
          <cell r="C4379" t="str">
            <v>LQX COUTEAU LARGE N10</v>
          </cell>
          <cell r="D4379">
            <v>104</v>
          </cell>
          <cell r="E4379"/>
          <cell r="F4379"/>
          <cell r="G4379" t="str">
            <v>LX COUTEAU LARGE N10</v>
          </cell>
          <cell r="H4379" t="str">
            <v>LQX PALLETMES LARGE 10</v>
          </cell>
          <cell r="I4379" t="str">
            <v>LX ACC KNIFE LARGE N10</v>
          </cell>
          <cell r="J4379">
            <v>5.82</v>
          </cell>
          <cell r="K4379">
            <v>5.99</v>
          </cell>
          <cell r="L4379">
            <v>2.9209621993127134E-2</v>
          </cell>
          <cell r="M4379" t="str">
            <v>Actif</v>
          </cell>
          <cell r="N4379"/>
          <cell r="O4379" t="str">
            <v>LIQUITEX</v>
          </cell>
          <cell r="P4379" t="str">
            <v>FINE ARTS</v>
          </cell>
          <cell r="Q4379" t="str">
            <v>LX ACCESSORY</v>
          </cell>
          <cell r="R4379" t="str">
            <v>FINE ART KNIFE</v>
          </cell>
          <cell r="S4379" t="str">
            <v>UNIT</v>
          </cell>
          <cell r="T4379" t="str">
            <v>No serie</v>
          </cell>
          <cell r="U4379" t="str">
            <v>NU</v>
          </cell>
          <cell r="V4379" t="str">
            <v>10102850741701</v>
          </cell>
          <cell r="W4379" t="str">
            <v>82055980</v>
          </cell>
          <cell r="X4379" t="str">
            <v>CHINA</v>
          </cell>
          <cell r="Y4379">
            <v>3</v>
          </cell>
        </row>
        <row r="4380">
          <cell r="A4380" t="str">
            <v>094376974201</v>
          </cell>
          <cell r="B4380" t="str">
            <v>109911</v>
          </cell>
          <cell r="C4380" t="str">
            <v>LQX COUTEAU LARGE N11</v>
          </cell>
          <cell r="D4380">
            <v>104</v>
          </cell>
          <cell r="E4380"/>
          <cell r="F4380"/>
          <cell r="G4380" t="str">
            <v>LX COUTEAU LARGE N11</v>
          </cell>
          <cell r="H4380" t="str">
            <v>LQX PALLETMES LARGE 11</v>
          </cell>
          <cell r="I4380" t="str">
            <v>LX ACC KNIFE LARGE N11</v>
          </cell>
          <cell r="J4380">
            <v>5.82</v>
          </cell>
          <cell r="K4380">
            <v>5.99</v>
          </cell>
          <cell r="L4380">
            <v>2.9209621993127134E-2</v>
          </cell>
          <cell r="M4380" t="str">
            <v>Actif</v>
          </cell>
          <cell r="N4380"/>
          <cell r="O4380" t="str">
            <v>LIQUITEX</v>
          </cell>
          <cell r="P4380" t="str">
            <v>FINE ARTS</v>
          </cell>
          <cell r="Q4380" t="str">
            <v>LX ACCESSORY</v>
          </cell>
          <cell r="R4380" t="str">
            <v>FINE ART KNIFE</v>
          </cell>
          <cell r="S4380" t="str">
            <v>UNIT</v>
          </cell>
          <cell r="T4380" t="str">
            <v>No serie</v>
          </cell>
          <cell r="U4380" t="str">
            <v>NU</v>
          </cell>
          <cell r="V4380" t="str">
            <v>10102850741701</v>
          </cell>
          <cell r="W4380" t="str">
            <v>82055980</v>
          </cell>
          <cell r="X4380" t="str">
            <v>CHINA</v>
          </cell>
          <cell r="Y4380">
            <v>3</v>
          </cell>
        </row>
        <row r="4381">
          <cell r="A4381" t="str">
            <v>094376974218</v>
          </cell>
          <cell r="B4381" t="str">
            <v>109912</v>
          </cell>
          <cell r="C4381" t="str">
            <v>LQX COUTEAU LARGE N12</v>
          </cell>
          <cell r="D4381">
            <v>104</v>
          </cell>
          <cell r="E4381"/>
          <cell r="F4381"/>
          <cell r="G4381" t="str">
            <v>LX COUTEAU LARGE N12</v>
          </cell>
          <cell r="H4381" t="str">
            <v>LQX PALLETMES LARGE 12</v>
          </cell>
          <cell r="I4381" t="str">
            <v>LX ACC KNIFE LARGE N12</v>
          </cell>
          <cell r="J4381">
            <v>5.82</v>
          </cell>
          <cell r="K4381">
            <v>5.99</v>
          </cell>
          <cell r="L4381">
            <v>2.9209621993127134E-2</v>
          </cell>
          <cell r="M4381" t="str">
            <v>Actif</v>
          </cell>
          <cell r="N4381"/>
          <cell r="O4381" t="str">
            <v>LIQUITEX</v>
          </cell>
          <cell r="P4381" t="str">
            <v>FINE ARTS</v>
          </cell>
          <cell r="Q4381" t="str">
            <v>LX ACCESSORY</v>
          </cell>
          <cell r="R4381" t="str">
            <v>FINE ART KNIFE</v>
          </cell>
          <cell r="S4381" t="str">
            <v>UNIT</v>
          </cell>
          <cell r="T4381" t="str">
            <v>No serie</v>
          </cell>
          <cell r="U4381" t="str">
            <v>NU</v>
          </cell>
          <cell r="V4381" t="str">
            <v>10102850741701</v>
          </cell>
          <cell r="W4381" t="str">
            <v>82055980</v>
          </cell>
          <cell r="X4381" t="str">
            <v>CHINA</v>
          </cell>
          <cell r="Y4381">
            <v>3</v>
          </cell>
        </row>
        <row r="4382">
          <cell r="A4382" t="str">
            <v>094376974225</v>
          </cell>
          <cell r="B4382" t="str">
            <v>109913</v>
          </cell>
          <cell r="C4382" t="str">
            <v>LQX COUTEAU LARGE N13</v>
          </cell>
          <cell r="D4382">
            <v>104</v>
          </cell>
          <cell r="E4382"/>
          <cell r="F4382"/>
          <cell r="G4382" t="str">
            <v>LX COUTEAU LARGE N13</v>
          </cell>
          <cell r="H4382" t="str">
            <v>LQX PALLETMES LARGE 13</v>
          </cell>
          <cell r="I4382" t="str">
            <v>LX ACC KNIFE LARGE N13</v>
          </cell>
          <cell r="J4382">
            <v>5.82</v>
          </cell>
          <cell r="K4382">
            <v>5.99</v>
          </cell>
          <cell r="L4382">
            <v>2.9209621993127134E-2</v>
          </cell>
          <cell r="M4382" t="str">
            <v>Actif</v>
          </cell>
          <cell r="N4382"/>
          <cell r="O4382" t="str">
            <v>LIQUITEX</v>
          </cell>
          <cell r="P4382" t="str">
            <v>FINE ARTS</v>
          </cell>
          <cell r="Q4382" t="str">
            <v>LX ACCESSORY</v>
          </cell>
          <cell r="R4382" t="str">
            <v>FINE ART KNIFE</v>
          </cell>
          <cell r="S4382" t="str">
            <v>UNIT</v>
          </cell>
          <cell r="T4382" t="str">
            <v>No serie</v>
          </cell>
          <cell r="U4382" t="str">
            <v>NU</v>
          </cell>
          <cell r="V4382" t="str">
            <v>10102850741701</v>
          </cell>
          <cell r="W4382" t="str">
            <v>82055980</v>
          </cell>
          <cell r="X4382" t="str">
            <v>CHINA</v>
          </cell>
          <cell r="Y4382">
            <v>3</v>
          </cell>
        </row>
        <row r="4383">
          <cell r="A4383" t="str">
            <v>094376974232</v>
          </cell>
          <cell r="B4383" t="str">
            <v>109914</v>
          </cell>
          <cell r="C4383" t="str">
            <v>LQX COUTEAU LARGE N14</v>
          </cell>
          <cell r="D4383">
            <v>104</v>
          </cell>
          <cell r="E4383"/>
          <cell r="F4383"/>
          <cell r="G4383" t="str">
            <v>LX COUTEAU LARGE N14</v>
          </cell>
          <cell r="H4383" t="str">
            <v>LQX PALLETMES LARGE 14</v>
          </cell>
          <cell r="I4383" t="str">
            <v>LX ACC KNIFE LARGE N14</v>
          </cell>
          <cell r="J4383">
            <v>5.82</v>
          </cell>
          <cell r="K4383">
            <v>5.99</v>
          </cell>
          <cell r="L4383">
            <v>2.9209621993127134E-2</v>
          </cell>
          <cell r="M4383" t="str">
            <v>Actif</v>
          </cell>
          <cell r="N4383"/>
          <cell r="O4383" t="str">
            <v>LIQUITEX</v>
          </cell>
          <cell r="P4383" t="str">
            <v>FINE ARTS</v>
          </cell>
          <cell r="Q4383" t="str">
            <v>LX ACCESSORY</v>
          </cell>
          <cell r="R4383" t="str">
            <v>FINE ART KNIFE</v>
          </cell>
          <cell r="S4383" t="str">
            <v>UNIT</v>
          </cell>
          <cell r="T4383" t="str">
            <v>No serie</v>
          </cell>
          <cell r="U4383" t="str">
            <v>NU</v>
          </cell>
          <cell r="V4383" t="str">
            <v>10102850741701</v>
          </cell>
          <cell r="W4383" t="str">
            <v>82055980</v>
          </cell>
          <cell r="X4383" t="str">
            <v>CHINA</v>
          </cell>
          <cell r="Y4383">
            <v>3</v>
          </cell>
        </row>
        <row r="4384">
          <cell r="A4384" t="str">
            <v>094376974249</v>
          </cell>
          <cell r="B4384" t="str">
            <v>109915</v>
          </cell>
          <cell r="C4384" t="str">
            <v>LQX COUTEAU LARGE N15</v>
          </cell>
          <cell r="D4384">
            <v>104</v>
          </cell>
          <cell r="E4384"/>
          <cell r="F4384"/>
          <cell r="G4384" t="str">
            <v>LX COUTEAU LARGE N15</v>
          </cell>
          <cell r="H4384" t="str">
            <v>LQX PALLETMES LARGE 15</v>
          </cell>
          <cell r="I4384" t="str">
            <v>LX ACC KNIFE LARGE N15</v>
          </cell>
          <cell r="J4384">
            <v>5.82</v>
          </cell>
          <cell r="K4384">
            <v>5.99</v>
          </cell>
          <cell r="L4384">
            <v>2.9209621993127134E-2</v>
          </cell>
          <cell r="M4384" t="str">
            <v>Actif</v>
          </cell>
          <cell r="N4384"/>
          <cell r="O4384" t="str">
            <v>LIQUITEX</v>
          </cell>
          <cell r="P4384" t="str">
            <v>FINE ARTS</v>
          </cell>
          <cell r="Q4384" t="str">
            <v>LX ACCESSORY</v>
          </cell>
          <cell r="R4384" t="str">
            <v>FINE ART KNIFE</v>
          </cell>
          <cell r="S4384" t="str">
            <v>UNIT</v>
          </cell>
          <cell r="T4384" t="str">
            <v>No serie</v>
          </cell>
          <cell r="U4384" t="str">
            <v>NU</v>
          </cell>
          <cell r="V4384" t="str">
            <v>10102850741701</v>
          </cell>
          <cell r="W4384" t="str">
            <v>82055980</v>
          </cell>
          <cell r="X4384" t="str">
            <v>CHINA</v>
          </cell>
          <cell r="Y4384">
            <v>3</v>
          </cell>
        </row>
        <row r="4385">
          <cell r="A4385" t="str">
            <v>094376974256</v>
          </cell>
          <cell r="B4385" t="str">
            <v>109916</v>
          </cell>
          <cell r="C4385" t="str">
            <v>LQX COUTEAU LARGE N16</v>
          </cell>
          <cell r="D4385">
            <v>104</v>
          </cell>
          <cell r="E4385"/>
          <cell r="F4385"/>
          <cell r="G4385" t="str">
            <v>LX COUTEAU LARGE N16</v>
          </cell>
          <cell r="H4385" t="str">
            <v>LQX PALLETMES LARGE 16</v>
          </cell>
          <cell r="I4385" t="str">
            <v>LX ACC KNIFE LARGE N16</v>
          </cell>
          <cell r="J4385">
            <v>5.82</v>
          </cell>
          <cell r="K4385">
            <v>5.99</v>
          </cell>
          <cell r="L4385">
            <v>2.9209621993127134E-2</v>
          </cell>
          <cell r="M4385" t="str">
            <v>Actif</v>
          </cell>
          <cell r="N4385"/>
          <cell r="O4385" t="str">
            <v>LIQUITEX</v>
          </cell>
          <cell r="P4385" t="str">
            <v>FINE ARTS</v>
          </cell>
          <cell r="Q4385" t="str">
            <v>LX ACCESSORY</v>
          </cell>
          <cell r="R4385" t="str">
            <v>FINE ART KNIFE</v>
          </cell>
          <cell r="S4385" t="str">
            <v>UNIT</v>
          </cell>
          <cell r="T4385" t="str">
            <v>No serie</v>
          </cell>
          <cell r="U4385" t="str">
            <v>NU</v>
          </cell>
          <cell r="V4385" t="str">
            <v>10102850741701</v>
          </cell>
          <cell r="W4385" t="str">
            <v>82055980</v>
          </cell>
          <cell r="X4385" t="str">
            <v>CHINA</v>
          </cell>
          <cell r="Y4385">
            <v>3</v>
          </cell>
        </row>
        <row r="4386">
          <cell r="A4386" t="str">
            <v>094376974263</v>
          </cell>
          <cell r="B4386" t="str">
            <v>109917</v>
          </cell>
          <cell r="C4386" t="str">
            <v>LQX COUTEAU LARGE N17</v>
          </cell>
          <cell r="D4386">
            <v>104</v>
          </cell>
          <cell r="E4386"/>
          <cell r="F4386"/>
          <cell r="G4386" t="str">
            <v>LX COUTEAU LARGE N17</v>
          </cell>
          <cell r="H4386" t="str">
            <v>LQX PALLETMES LARGE 17</v>
          </cell>
          <cell r="I4386" t="str">
            <v>LX ACC KNIFE LARGE N17</v>
          </cell>
          <cell r="J4386">
            <v>5.82</v>
          </cell>
          <cell r="K4386">
            <v>5.99</v>
          </cell>
          <cell r="L4386">
            <v>2.9209621993127134E-2</v>
          </cell>
          <cell r="M4386" t="str">
            <v>Actif</v>
          </cell>
          <cell r="N4386"/>
          <cell r="O4386" t="str">
            <v>LIQUITEX</v>
          </cell>
          <cell r="P4386" t="str">
            <v>FINE ARTS</v>
          </cell>
          <cell r="Q4386" t="str">
            <v>LX ACCESSORY</v>
          </cell>
          <cell r="R4386" t="str">
            <v>FINE ART KNIFE</v>
          </cell>
          <cell r="S4386" t="str">
            <v>UNIT</v>
          </cell>
          <cell r="T4386" t="str">
            <v>No serie</v>
          </cell>
          <cell r="U4386" t="str">
            <v>NU</v>
          </cell>
          <cell r="V4386" t="str">
            <v>10102850741701</v>
          </cell>
          <cell r="W4386" t="str">
            <v>82055980</v>
          </cell>
          <cell r="X4386" t="str">
            <v>CHINA</v>
          </cell>
          <cell r="Y4386">
            <v>3</v>
          </cell>
        </row>
        <row r="4387">
          <cell r="A4387" t="str">
            <v>094376974270</v>
          </cell>
          <cell r="B4387" t="str">
            <v>109918</v>
          </cell>
          <cell r="C4387" t="str">
            <v>LQX COUTEAU LARGE N18</v>
          </cell>
          <cell r="D4387">
            <v>104</v>
          </cell>
          <cell r="E4387"/>
          <cell r="F4387"/>
          <cell r="G4387" t="str">
            <v>LX COUTEAU LARGE N18</v>
          </cell>
          <cell r="H4387" t="str">
            <v>LQX PALLETMES LARGE 18</v>
          </cell>
          <cell r="I4387" t="str">
            <v>LX ACC KNIFE LARGE N18</v>
          </cell>
          <cell r="J4387">
            <v>5.82</v>
          </cell>
          <cell r="K4387">
            <v>5.99</v>
          </cell>
          <cell r="L4387">
            <v>2.9209621993127134E-2</v>
          </cell>
          <cell r="M4387" t="str">
            <v>Actif</v>
          </cell>
          <cell r="N4387"/>
          <cell r="O4387" t="str">
            <v>LIQUITEX</v>
          </cell>
          <cell r="P4387" t="str">
            <v>FINE ARTS</v>
          </cell>
          <cell r="Q4387" t="str">
            <v>LX ACCESSORY</v>
          </cell>
          <cell r="R4387" t="str">
            <v>FINE ART KNIFE</v>
          </cell>
          <cell r="S4387" t="str">
            <v>UNIT</v>
          </cell>
          <cell r="T4387" t="str">
            <v>No serie</v>
          </cell>
          <cell r="U4387" t="str">
            <v>NU</v>
          </cell>
          <cell r="V4387" t="str">
            <v>10102850741701</v>
          </cell>
          <cell r="W4387" t="str">
            <v>82055980</v>
          </cell>
          <cell r="X4387" t="str">
            <v>CHINA</v>
          </cell>
          <cell r="Y4387">
            <v>3</v>
          </cell>
        </row>
        <row r="4388">
          <cell r="A4388" t="str">
            <v>094376974119</v>
          </cell>
          <cell r="B4388" t="str">
            <v>109902</v>
          </cell>
          <cell r="C4388" t="str">
            <v>LQX COUTEAU LARGE N2</v>
          </cell>
          <cell r="D4388">
            <v>104</v>
          </cell>
          <cell r="E4388"/>
          <cell r="F4388"/>
          <cell r="G4388" t="str">
            <v>LX COUTEAU LARGE N2</v>
          </cell>
          <cell r="H4388" t="str">
            <v>LQX PALLETMES LARGE 2</v>
          </cell>
          <cell r="I4388" t="str">
            <v>LX ACC KNIFE LARGE N2</v>
          </cell>
          <cell r="J4388">
            <v>5.82</v>
          </cell>
          <cell r="K4388">
            <v>5.99</v>
          </cell>
          <cell r="L4388">
            <v>2.9209621993127134E-2</v>
          </cell>
          <cell r="M4388" t="str">
            <v>Actif</v>
          </cell>
          <cell r="N4388"/>
          <cell r="O4388" t="str">
            <v>LIQUITEX</v>
          </cell>
          <cell r="P4388" t="str">
            <v>FINE ARTS</v>
          </cell>
          <cell r="Q4388" t="str">
            <v>LX ACCESSORY</v>
          </cell>
          <cell r="R4388" t="str">
            <v>FINE ART KNIFE</v>
          </cell>
          <cell r="S4388" t="str">
            <v>UNIT</v>
          </cell>
          <cell r="T4388" t="str">
            <v>No serie</v>
          </cell>
          <cell r="U4388" t="str">
            <v>NU</v>
          </cell>
          <cell r="V4388" t="str">
            <v>10102850741701</v>
          </cell>
          <cell r="W4388" t="str">
            <v>82055980</v>
          </cell>
          <cell r="X4388" t="str">
            <v>CHINA</v>
          </cell>
          <cell r="Y4388">
            <v>3</v>
          </cell>
        </row>
        <row r="4389">
          <cell r="A4389" t="str">
            <v>094376974126</v>
          </cell>
          <cell r="B4389" t="str">
            <v>109903</v>
          </cell>
          <cell r="C4389" t="str">
            <v>LQX COUTEAU LARGE N3</v>
          </cell>
          <cell r="D4389">
            <v>104</v>
          </cell>
          <cell r="E4389"/>
          <cell r="F4389"/>
          <cell r="G4389" t="str">
            <v>LX COUTEAU LARGE N3</v>
          </cell>
          <cell r="H4389" t="str">
            <v>LQX PALLETMES LARGE 3</v>
          </cell>
          <cell r="I4389" t="str">
            <v>LX ACC KNIFE LARGE N3</v>
          </cell>
          <cell r="J4389">
            <v>5.82</v>
          </cell>
          <cell r="K4389">
            <v>5.99</v>
          </cell>
          <cell r="L4389">
            <v>2.9209621993127134E-2</v>
          </cell>
          <cell r="M4389" t="str">
            <v>Actif</v>
          </cell>
          <cell r="N4389"/>
          <cell r="O4389" t="str">
            <v>LIQUITEX</v>
          </cell>
          <cell r="P4389" t="str">
            <v>FINE ARTS</v>
          </cell>
          <cell r="Q4389" t="str">
            <v>LX ACCESSORY</v>
          </cell>
          <cell r="R4389" t="str">
            <v>FINE ART KNIFE</v>
          </cell>
          <cell r="S4389" t="str">
            <v>UNIT</v>
          </cell>
          <cell r="T4389" t="str">
            <v>No serie</v>
          </cell>
          <cell r="U4389" t="str">
            <v>NU</v>
          </cell>
          <cell r="V4389" t="str">
            <v>10102850741701</v>
          </cell>
          <cell r="W4389" t="str">
            <v>82055980</v>
          </cell>
          <cell r="X4389" t="str">
            <v>CHINA</v>
          </cell>
          <cell r="Y4389">
            <v>3</v>
          </cell>
        </row>
        <row r="4390">
          <cell r="A4390" t="str">
            <v>094376974133</v>
          </cell>
          <cell r="B4390" t="str">
            <v>109904</v>
          </cell>
          <cell r="C4390" t="str">
            <v>LQX COUTEAU LARGE N4</v>
          </cell>
          <cell r="D4390">
            <v>104</v>
          </cell>
          <cell r="E4390"/>
          <cell r="F4390"/>
          <cell r="G4390" t="str">
            <v>LX COUTEAU LARGE N4</v>
          </cell>
          <cell r="H4390" t="str">
            <v>LQX PALLETMES LARGE 4</v>
          </cell>
          <cell r="I4390" t="str">
            <v>LX ACC KNIFE LARGE N4</v>
          </cell>
          <cell r="J4390">
            <v>5.82</v>
          </cell>
          <cell r="K4390">
            <v>5.99</v>
          </cell>
          <cell r="L4390">
            <v>2.9209621993127134E-2</v>
          </cell>
          <cell r="M4390" t="str">
            <v>Actif</v>
          </cell>
          <cell r="N4390"/>
          <cell r="O4390" t="str">
            <v>LIQUITEX</v>
          </cell>
          <cell r="P4390" t="str">
            <v>FINE ARTS</v>
          </cell>
          <cell r="Q4390" t="str">
            <v>LX ACCESSORY</v>
          </cell>
          <cell r="R4390" t="str">
            <v>FINE ART KNIFE</v>
          </cell>
          <cell r="S4390" t="str">
            <v>UNIT</v>
          </cell>
          <cell r="T4390" t="str">
            <v>No serie</v>
          </cell>
          <cell r="U4390" t="str">
            <v>NU</v>
          </cell>
          <cell r="V4390" t="str">
            <v>10102850741701</v>
          </cell>
          <cell r="W4390" t="str">
            <v>82055980</v>
          </cell>
          <cell r="X4390" t="str">
            <v>CHINA</v>
          </cell>
          <cell r="Y4390">
            <v>3</v>
          </cell>
        </row>
        <row r="4391">
          <cell r="A4391" t="str">
            <v>094376974140</v>
          </cell>
          <cell r="B4391" t="str">
            <v>109905</v>
          </cell>
          <cell r="C4391" t="str">
            <v>LQX COUTEAU LARGE N5</v>
          </cell>
          <cell r="D4391">
            <v>104</v>
          </cell>
          <cell r="E4391"/>
          <cell r="F4391"/>
          <cell r="G4391" t="str">
            <v>LX COUTEAU LARGE N5</v>
          </cell>
          <cell r="H4391" t="str">
            <v>LQX PALLETMES LARGE 5</v>
          </cell>
          <cell r="I4391" t="str">
            <v>LX ACC KNIFE LARGE N5</v>
          </cell>
          <cell r="J4391">
            <v>5.82</v>
          </cell>
          <cell r="K4391">
            <v>5.99</v>
          </cell>
          <cell r="L4391">
            <v>2.9209621993127134E-2</v>
          </cell>
          <cell r="M4391" t="str">
            <v>Actif</v>
          </cell>
          <cell r="N4391"/>
          <cell r="O4391" t="str">
            <v>LIQUITEX</v>
          </cell>
          <cell r="P4391" t="str">
            <v>FINE ARTS</v>
          </cell>
          <cell r="Q4391" t="str">
            <v>LX ACCESSORY</v>
          </cell>
          <cell r="R4391" t="str">
            <v>FINE ART KNIFE</v>
          </cell>
          <cell r="S4391" t="str">
            <v>UNIT</v>
          </cell>
          <cell r="T4391" t="str">
            <v>No serie</v>
          </cell>
          <cell r="U4391" t="str">
            <v>NU</v>
          </cell>
          <cell r="V4391" t="str">
            <v>10102850741701</v>
          </cell>
          <cell r="W4391" t="str">
            <v>82055980</v>
          </cell>
          <cell r="X4391" t="str">
            <v>CHINA</v>
          </cell>
          <cell r="Y4391">
            <v>3</v>
          </cell>
        </row>
        <row r="4392">
          <cell r="A4392" t="str">
            <v>094376974157</v>
          </cell>
          <cell r="B4392" t="str">
            <v>109906</v>
          </cell>
          <cell r="C4392" t="str">
            <v>LQX COUTEAU LARGE N6</v>
          </cell>
          <cell r="D4392">
            <v>104</v>
          </cell>
          <cell r="E4392"/>
          <cell r="F4392"/>
          <cell r="G4392" t="str">
            <v>LX COUTEAU LARGE N6</v>
          </cell>
          <cell r="H4392" t="str">
            <v>LQX PALLETMES LARGE 6</v>
          </cell>
          <cell r="I4392" t="str">
            <v>LX ACC KNIFE LARGE N6</v>
          </cell>
          <cell r="J4392">
            <v>5.82</v>
          </cell>
          <cell r="K4392">
            <v>5.99</v>
          </cell>
          <cell r="L4392">
            <v>2.9209621993127134E-2</v>
          </cell>
          <cell r="M4392" t="str">
            <v>Actif</v>
          </cell>
          <cell r="N4392"/>
          <cell r="O4392" t="str">
            <v>LIQUITEX</v>
          </cell>
          <cell r="P4392" t="str">
            <v>FINE ARTS</v>
          </cell>
          <cell r="Q4392" t="str">
            <v>LX ACCESSORY</v>
          </cell>
          <cell r="R4392" t="str">
            <v>FINE ART KNIFE</v>
          </cell>
          <cell r="S4392" t="str">
            <v>UNIT</v>
          </cell>
          <cell r="T4392" t="str">
            <v>No serie</v>
          </cell>
          <cell r="U4392" t="str">
            <v>NU</v>
          </cell>
          <cell r="V4392" t="str">
            <v>10102850741701</v>
          </cell>
          <cell r="W4392" t="str">
            <v>82055980</v>
          </cell>
          <cell r="X4392" t="str">
            <v>CHINA</v>
          </cell>
          <cell r="Y4392">
            <v>3</v>
          </cell>
        </row>
        <row r="4393">
          <cell r="A4393" t="str">
            <v>094376974164</v>
          </cell>
          <cell r="B4393" t="str">
            <v>109907</v>
          </cell>
          <cell r="C4393" t="str">
            <v>LQX COUTEAU LARGE N7</v>
          </cell>
          <cell r="D4393">
            <v>104</v>
          </cell>
          <cell r="E4393"/>
          <cell r="F4393"/>
          <cell r="G4393" t="str">
            <v>LX COUTEAU LARGE N7</v>
          </cell>
          <cell r="H4393" t="str">
            <v>LQX PALLETMES LARGE 7</v>
          </cell>
          <cell r="I4393" t="str">
            <v>LX ACC KNIFE LARGE N7</v>
          </cell>
          <cell r="J4393">
            <v>5.82</v>
          </cell>
          <cell r="K4393">
            <v>5.99</v>
          </cell>
          <cell r="L4393">
            <v>2.9209621993127134E-2</v>
          </cell>
          <cell r="M4393" t="str">
            <v>Actif</v>
          </cell>
          <cell r="N4393"/>
          <cell r="O4393" t="str">
            <v>LIQUITEX</v>
          </cell>
          <cell r="P4393" t="str">
            <v>FINE ARTS</v>
          </cell>
          <cell r="Q4393" t="str">
            <v>LX ACCESSORY</v>
          </cell>
          <cell r="R4393" t="str">
            <v>FINE ART KNIFE</v>
          </cell>
          <cell r="S4393" t="str">
            <v>UNIT</v>
          </cell>
          <cell r="T4393" t="str">
            <v>No serie</v>
          </cell>
          <cell r="U4393" t="str">
            <v>NU</v>
          </cell>
          <cell r="V4393" t="str">
            <v>10102850741701</v>
          </cell>
          <cell r="W4393" t="str">
            <v>82055980</v>
          </cell>
          <cell r="X4393" t="str">
            <v>CHINA</v>
          </cell>
          <cell r="Y4393">
            <v>3</v>
          </cell>
        </row>
        <row r="4394">
          <cell r="A4394" t="str">
            <v>094376974171</v>
          </cell>
          <cell r="B4394" t="str">
            <v>109908</v>
          </cell>
          <cell r="C4394" t="str">
            <v>LQX COUTEAU LARGE N8</v>
          </cell>
          <cell r="D4394">
            <v>104</v>
          </cell>
          <cell r="E4394"/>
          <cell r="F4394"/>
          <cell r="G4394" t="str">
            <v>LX COUTEAU LARGE N8</v>
          </cell>
          <cell r="H4394" t="str">
            <v>LQX PALLETMES LARGE 8</v>
          </cell>
          <cell r="I4394" t="str">
            <v>LX ACC KNIFE LARGE N8</v>
          </cell>
          <cell r="J4394">
            <v>5.82</v>
          </cell>
          <cell r="K4394">
            <v>5.99</v>
          </cell>
          <cell r="L4394">
            <v>2.9209621993127134E-2</v>
          </cell>
          <cell r="M4394" t="str">
            <v>Actif</v>
          </cell>
          <cell r="N4394"/>
          <cell r="O4394" t="str">
            <v>LIQUITEX</v>
          </cell>
          <cell r="P4394" t="str">
            <v>FINE ARTS</v>
          </cell>
          <cell r="Q4394" t="str">
            <v>LX ACCESSORY</v>
          </cell>
          <cell r="R4394" t="str">
            <v>FINE ART KNIFE</v>
          </cell>
          <cell r="S4394" t="str">
            <v>UNIT</v>
          </cell>
          <cell r="T4394" t="str">
            <v>No serie</v>
          </cell>
          <cell r="U4394" t="str">
            <v>NU</v>
          </cell>
          <cell r="V4394" t="str">
            <v>10102850741701</v>
          </cell>
          <cell r="W4394" t="str">
            <v>82055980</v>
          </cell>
          <cell r="X4394" t="str">
            <v>CHINA</v>
          </cell>
          <cell r="Y4394">
            <v>3</v>
          </cell>
        </row>
        <row r="4395">
          <cell r="A4395" t="str">
            <v>094376974188</v>
          </cell>
          <cell r="B4395" t="str">
            <v>109909</v>
          </cell>
          <cell r="C4395" t="str">
            <v>LQX COUTEAU LARGE N9</v>
          </cell>
          <cell r="D4395">
            <v>104</v>
          </cell>
          <cell r="E4395"/>
          <cell r="F4395"/>
          <cell r="G4395" t="str">
            <v>LX COUTEAU LARGE N9</v>
          </cell>
          <cell r="H4395" t="str">
            <v>LQX PALLETMES LARGE 9</v>
          </cell>
          <cell r="I4395" t="str">
            <v>LX ACC KNIFE LARGE N9</v>
          </cell>
          <cell r="J4395">
            <v>5.82</v>
          </cell>
          <cell r="K4395">
            <v>5.99</v>
          </cell>
          <cell r="L4395">
            <v>2.9209621993127134E-2</v>
          </cell>
          <cell r="M4395" t="str">
            <v>Actif</v>
          </cell>
          <cell r="N4395"/>
          <cell r="O4395" t="str">
            <v>LIQUITEX</v>
          </cell>
          <cell r="P4395" t="str">
            <v>FINE ARTS</v>
          </cell>
          <cell r="Q4395" t="str">
            <v>LX ACCESSORY</v>
          </cell>
          <cell r="R4395" t="str">
            <v>FINE ART KNIFE</v>
          </cell>
          <cell r="S4395" t="str">
            <v>UNIT</v>
          </cell>
          <cell r="T4395" t="str">
            <v>No serie</v>
          </cell>
          <cell r="U4395" t="str">
            <v>NU</v>
          </cell>
          <cell r="V4395" t="str">
            <v>10102850741701</v>
          </cell>
          <cell r="W4395" t="str">
            <v>82055980</v>
          </cell>
          <cell r="X4395" t="str">
            <v>CHINA</v>
          </cell>
          <cell r="Y4395">
            <v>3</v>
          </cell>
        </row>
        <row r="4396">
          <cell r="A4396" t="str">
            <v>094376977462</v>
          </cell>
          <cell r="B4396" t="str">
            <v>1301201</v>
          </cell>
          <cell r="C4396" t="str">
            <v>LQX BROSSES FREE STYLE 4 ASS</v>
          </cell>
          <cell r="D4396">
            <v>105</v>
          </cell>
          <cell r="E4396"/>
          <cell r="F4396"/>
          <cell r="G4396" t="str">
            <v>LX BROS FRSTL 4 ASS</v>
          </cell>
          <cell r="H4396" t="str">
            <v>LQX PROFESSIONAL FREE STYLE BRUSH TRAD PAC</v>
          </cell>
          <cell r="I4396" t="str">
            <v>LX PFB PK 4 TRAD</v>
          </cell>
          <cell r="J4396">
            <v>14.57</v>
          </cell>
          <cell r="K4396">
            <v>14.86</v>
          </cell>
          <cell r="L4396">
            <v>1.9903912148249769E-2</v>
          </cell>
          <cell r="M4396" t="str">
            <v>Actif</v>
          </cell>
          <cell r="N4396"/>
          <cell r="O4396" t="str">
            <v>LIQUITEX</v>
          </cell>
          <cell r="P4396" t="str">
            <v>FINE ARTS</v>
          </cell>
          <cell r="Q4396" t="str">
            <v>LX BRUSH</v>
          </cell>
          <cell r="R4396" t="str">
            <v>FREE STYLE SYNTHETIC BRUSH</v>
          </cell>
          <cell r="S4396" t="str">
            <v>SET</v>
          </cell>
          <cell r="T4396" t="str">
            <v>No serie</v>
          </cell>
          <cell r="U4396" t="str">
            <v>NU</v>
          </cell>
          <cell r="V4396" t="str">
            <v>10102400547831</v>
          </cell>
          <cell r="W4396" t="str">
            <v>96033010</v>
          </cell>
          <cell r="X4396" t="str">
            <v>CHINA</v>
          </cell>
          <cell r="Y4396">
            <v>1</v>
          </cell>
        </row>
        <row r="4397">
          <cell r="A4397" t="str">
            <v>094376976137</v>
          </cell>
          <cell r="B4397" t="str">
            <v>1300202</v>
          </cell>
          <cell r="C4397" t="str">
            <v>LQX BROSSE FREE STYLE PLATE COURTE N2</v>
          </cell>
          <cell r="D4397">
            <v>105</v>
          </cell>
          <cell r="E4397"/>
          <cell r="F4397"/>
          <cell r="G4397" t="str">
            <v>LX BROS FRSTL PLATE CTE N2</v>
          </cell>
          <cell r="H4397" t="str">
            <v>LQX PROFESSIONAL FREE STYLE BRUSH KORT PLAT NO 2</v>
          </cell>
          <cell r="I4397" t="str">
            <v>LX PFB BRIGHT N2</v>
          </cell>
          <cell r="J4397">
            <v>3.56</v>
          </cell>
          <cell r="K4397">
            <v>3.63</v>
          </cell>
          <cell r="L4397">
            <v>1.9662921348314561E-2</v>
          </cell>
          <cell r="M4397" t="str">
            <v>Actif</v>
          </cell>
          <cell r="N4397"/>
          <cell r="O4397" t="str">
            <v>LIQUITEX</v>
          </cell>
          <cell r="P4397" t="str">
            <v>FINE ARTS</v>
          </cell>
          <cell r="Q4397" t="str">
            <v>LX BRUSH</v>
          </cell>
          <cell r="R4397" t="str">
            <v>FREE STYLE SYNTHETIC BRUSH</v>
          </cell>
          <cell r="S4397" t="str">
            <v>UNIT</v>
          </cell>
          <cell r="T4397" t="str">
            <v>No serie</v>
          </cell>
          <cell r="U4397" t="str">
            <v>NU</v>
          </cell>
          <cell r="V4397" t="str">
            <v>10102400547701</v>
          </cell>
          <cell r="W4397" t="str">
            <v>96033010</v>
          </cell>
          <cell r="X4397" t="str">
            <v>UNITED KINGDOM</v>
          </cell>
          <cell r="Y4397">
            <v>6</v>
          </cell>
        </row>
        <row r="4398">
          <cell r="A4398" t="str">
            <v>094376976199</v>
          </cell>
          <cell r="B4398" t="str">
            <v>1300302</v>
          </cell>
          <cell r="C4398" t="str">
            <v>LQX BROSSE FREE STYLE PLATE N2</v>
          </cell>
          <cell r="D4398">
            <v>105</v>
          </cell>
          <cell r="E4398"/>
          <cell r="F4398"/>
          <cell r="G4398" t="str">
            <v>LX BROS FRSTL PLATE N2</v>
          </cell>
          <cell r="H4398" t="str">
            <v>LQX PROFESSIONAL FREE STYLE BRUSH PLAT NO 2</v>
          </cell>
          <cell r="I4398" t="str">
            <v>LX PFB FLAT N2</v>
          </cell>
          <cell r="J4398">
            <v>3.56</v>
          </cell>
          <cell r="K4398">
            <v>3.63</v>
          </cell>
          <cell r="L4398">
            <v>1.9662921348314561E-2</v>
          </cell>
          <cell r="M4398" t="str">
            <v>Actif</v>
          </cell>
          <cell r="N4398"/>
          <cell r="O4398" t="str">
            <v>LIQUITEX</v>
          </cell>
          <cell r="P4398" t="str">
            <v>FINE ARTS</v>
          </cell>
          <cell r="Q4398" t="str">
            <v>LX BRUSH</v>
          </cell>
          <cell r="R4398" t="str">
            <v>FREE STYLE SYNTHETIC BRUSH</v>
          </cell>
          <cell r="S4398" t="str">
            <v>UNIT</v>
          </cell>
          <cell r="T4398" t="str">
            <v>No serie</v>
          </cell>
          <cell r="U4398" t="str">
            <v>NU</v>
          </cell>
          <cell r="V4398" t="str">
            <v>10102400547701</v>
          </cell>
          <cell r="W4398" t="str">
            <v>96033010</v>
          </cell>
          <cell r="X4398" t="str">
            <v>UNITED KINGDOM</v>
          </cell>
          <cell r="Y4398">
            <v>6</v>
          </cell>
        </row>
        <row r="4399">
          <cell r="A4399" t="str">
            <v>094376976076</v>
          </cell>
          <cell r="B4399" t="str">
            <v>1300102</v>
          </cell>
          <cell r="C4399" t="str">
            <v>LQX BROSSE FREE STYLE RONDE N2</v>
          </cell>
          <cell r="D4399">
            <v>105</v>
          </cell>
          <cell r="E4399"/>
          <cell r="F4399"/>
          <cell r="G4399" t="str">
            <v>LX BROS FRSTL RD N2</v>
          </cell>
          <cell r="H4399" t="str">
            <v>LQX PROFESSIONAL FREE STYLE BRUSH ROND NO 2</v>
          </cell>
          <cell r="I4399" t="str">
            <v>LX PFB NO 2 ROUND</v>
          </cell>
          <cell r="J4399">
            <v>3.56</v>
          </cell>
          <cell r="K4399">
            <v>3.63</v>
          </cell>
          <cell r="L4399">
            <v>1.9662921348314561E-2</v>
          </cell>
          <cell r="M4399" t="str">
            <v>Actif</v>
          </cell>
          <cell r="N4399"/>
          <cell r="O4399" t="str">
            <v>LIQUITEX</v>
          </cell>
          <cell r="P4399" t="str">
            <v>FINE ARTS</v>
          </cell>
          <cell r="Q4399" t="str">
            <v>LX BRUSH</v>
          </cell>
          <cell r="R4399" t="str">
            <v>FREE STYLE SYNTHETIC BRUSH</v>
          </cell>
          <cell r="S4399" t="str">
            <v>UNIT</v>
          </cell>
          <cell r="T4399" t="str">
            <v>No serie</v>
          </cell>
          <cell r="U4399" t="str">
            <v>NU</v>
          </cell>
          <cell r="V4399" t="str">
            <v>10102400547701</v>
          </cell>
          <cell r="W4399" t="str">
            <v>96033010</v>
          </cell>
          <cell r="X4399" t="str">
            <v>UNITED KINGDOM</v>
          </cell>
          <cell r="Y4399">
            <v>6</v>
          </cell>
        </row>
        <row r="4400">
          <cell r="A4400" t="str">
            <v>094376976250</v>
          </cell>
          <cell r="B4400" t="str">
            <v>1300402</v>
          </cell>
          <cell r="C4400" t="str">
            <v>LQX BROSSE FREE STYLE USEE BOMBEE N2</v>
          </cell>
          <cell r="D4400">
            <v>105</v>
          </cell>
          <cell r="E4400"/>
          <cell r="F4400"/>
          <cell r="G4400" t="str">
            <v>LX BROS FRSTL US BOMB N2</v>
          </cell>
          <cell r="H4400" t="str">
            <v>LQX PROFESSIONAL FREE STYLE BRUSH KATTENTONG NO 2</v>
          </cell>
          <cell r="I4400" t="str">
            <v>LX PFB FILBERT N2</v>
          </cell>
          <cell r="J4400">
            <v>3.56</v>
          </cell>
          <cell r="K4400">
            <v>3.63</v>
          </cell>
          <cell r="L4400">
            <v>1.9662921348314561E-2</v>
          </cell>
          <cell r="M4400" t="str">
            <v>Actif</v>
          </cell>
          <cell r="N4400"/>
          <cell r="O4400" t="str">
            <v>LIQUITEX</v>
          </cell>
          <cell r="P4400" t="str">
            <v>FINE ARTS</v>
          </cell>
          <cell r="Q4400" t="str">
            <v>LX BRUSH</v>
          </cell>
          <cell r="R4400" t="str">
            <v>FREE STYLE SYNTHETIC BRUSH</v>
          </cell>
          <cell r="S4400" t="str">
            <v>UNIT</v>
          </cell>
          <cell r="T4400" t="str">
            <v>No serie</v>
          </cell>
          <cell r="U4400" t="str">
            <v>NU</v>
          </cell>
          <cell r="V4400" t="str">
            <v>10102400547701</v>
          </cell>
          <cell r="W4400" t="str">
            <v>96033010</v>
          </cell>
          <cell r="X4400" t="str">
            <v>UNITED KINGDOM</v>
          </cell>
          <cell r="Y4400">
            <v>6</v>
          </cell>
        </row>
        <row r="4401">
          <cell r="A4401" t="str">
            <v>094376976144</v>
          </cell>
          <cell r="B4401" t="str">
            <v>1300204</v>
          </cell>
          <cell r="C4401" t="str">
            <v>LQX BROSSE FREE STYLE PLATE COURTE N4</v>
          </cell>
          <cell r="D4401">
            <v>105</v>
          </cell>
          <cell r="E4401"/>
          <cell r="F4401"/>
          <cell r="G4401" t="str">
            <v>LX BROS FRSTL PLATE CTE N4</v>
          </cell>
          <cell r="H4401" t="str">
            <v>LQX PROFESSIONAL FREE STYLE BRUSH KORT PLAT NO 4</v>
          </cell>
          <cell r="I4401" t="str">
            <v>LX PFB BRIGHT N4</v>
          </cell>
          <cell r="J4401">
            <v>3.95</v>
          </cell>
          <cell r="K4401">
            <v>4.03</v>
          </cell>
          <cell r="L4401">
            <v>2.0253164556962043E-2</v>
          </cell>
          <cell r="M4401" t="str">
            <v>Actif</v>
          </cell>
          <cell r="N4401"/>
          <cell r="O4401" t="str">
            <v>LIQUITEX</v>
          </cell>
          <cell r="P4401" t="str">
            <v>FINE ARTS</v>
          </cell>
          <cell r="Q4401" t="str">
            <v>LX BRUSH</v>
          </cell>
          <cell r="R4401" t="str">
            <v>FREE STYLE SYNTHETIC BRUSH</v>
          </cell>
          <cell r="S4401" t="str">
            <v>UNIT</v>
          </cell>
          <cell r="T4401" t="str">
            <v>No serie</v>
          </cell>
          <cell r="U4401" t="str">
            <v>NU</v>
          </cell>
          <cell r="V4401" t="str">
            <v>10102400547701</v>
          </cell>
          <cell r="W4401" t="str">
            <v>96033010</v>
          </cell>
          <cell r="X4401" t="str">
            <v>UNITED KINGDOM</v>
          </cell>
          <cell r="Y4401">
            <v>6</v>
          </cell>
        </row>
        <row r="4402">
          <cell r="A4402" t="str">
            <v>094376976205</v>
          </cell>
          <cell r="B4402" t="str">
            <v>1300304</v>
          </cell>
          <cell r="C4402" t="str">
            <v>LQX BROSSE FREE STYLE PLATE N4</v>
          </cell>
          <cell r="D4402">
            <v>105</v>
          </cell>
          <cell r="E4402"/>
          <cell r="F4402"/>
          <cell r="G4402" t="str">
            <v>LX BROS FRSTL PLATE N4</v>
          </cell>
          <cell r="H4402" t="str">
            <v>LQX PROFESSIONAL FREE STYLE BRUSH PLAT NO 4</v>
          </cell>
          <cell r="I4402" t="str">
            <v>LX PFB FLAT N4</v>
          </cell>
          <cell r="J4402">
            <v>3.95</v>
          </cell>
          <cell r="K4402">
            <v>4.03</v>
          </cell>
          <cell r="L4402">
            <v>2.0253164556962043E-2</v>
          </cell>
          <cell r="M4402" t="str">
            <v>Actif</v>
          </cell>
          <cell r="N4402"/>
          <cell r="O4402" t="str">
            <v>LIQUITEX</v>
          </cell>
          <cell r="P4402" t="str">
            <v>FINE ARTS</v>
          </cell>
          <cell r="Q4402" t="str">
            <v>LX BRUSH</v>
          </cell>
          <cell r="R4402" t="str">
            <v>FREE STYLE SYNTHETIC BRUSH</v>
          </cell>
          <cell r="S4402" t="str">
            <v>UNIT</v>
          </cell>
          <cell r="T4402" t="str">
            <v>No serie</v>
          </cell>
          <cell r="U4402" t="str">
            <v>NU</v>
          </cell>
          <cell r="V4402" t="str">
            <v>10102400547701</v>
          </cell>
          <cell r="W4402" t="str">
            <v>96033010</v>
          </cell>
          <cell r="X4402" t="str">
            <v>UNITED KINGDOM</v>
          </cell>
          <cell r="Y4402">
            <v>6</v>
          </cell>
        </row>
        <row r="4403">
          <cell r="A4403" t="str">
            <v>094376976083</v>
          </cell>
          <cell r="B4403" t="str">
            <v>1300104</v>
          </cell>
          <cell r="C4403" t="str">
            <v>LQX BROSSE FREE STYLE RONDE N4</v>
          </cell>
          <cell r="D4403">
            <v>105</v>
          </cell>
          <cell r="E4403"/>
          <cell r="F4403"/>
          <cell r="G4403" t="str">
            <v>LX BROS FRSTL RD N4</v>
          </cell>
          <cell r="H4403" t="str">
            <v>LQX PROFESSIONAL FREE STYLE BRUSH ROND NO 4</v>
          </cell>
          <cell r="I4403" t="str">
            <v>LX PFB NO 4 ROUND</v>
          </cell>
          <cell r="J4403">
            <v>3.95</v>
          </cell>
          <cell r="K4403">
            <v>4.03</v>
          </cell>
          <cell r="L4403">
            <v>2.0253164556962043E-2</v>
          </cell>
          <cell r="M4403" t="str">
            <v>Actif</v>
          </cell>
          <cell r="N4403"/>
          <cell r="O4403" t="str">
            <v>LIQUITEX</v>
          </cell>
          <cell r="P4403" t="str">
            <v>FINE ARTS</v>
          </cell>
          <cell r="Q4403" t="str">
            <v>LX BRUSH</v>
          </cell>
          <cell r="R4403" t="str">
            <v>FREE STYLE SYNTHETIC BRUSH</v>
          </cell>
          <cell r="S4403" t="str">
            <v>UNIT</v>
          </cell>
          <cell r="T4403" t="str">
            <v>No serie</v>
          </cell>
          <cell r="U4403" t="str">
            <v>NU</v>
          </cell>
          <cell r="V4403" t="str">
            <v>10102400547701</v>
          </cell>
          <cell r="W4403" t="str">
            <v>96033010</v>
          </cell>
          <cell r="X4403" t="str">
            <v>UNITED KINGDOM</v>
          </cell>
          <cell r="Y4403">
            <v>6</v>
          </cell>
        </row>
        <row r="4404">
          <cell r="A4404" t="str">
            <v>094376976267</v>
          </cell>
          <cell r="B4404" t="str">
            <v>1300404</v>
          </cell>
          <cell r="C4404" t="str">
            <v>LQX BROSSE FREE STYLE USEE BOMBEE N4</v>
          </cell>
          <cell r="D4404">
            <v>105</v>
          </cell>
          <cell r="E4404"/>
          <cell r="F4404"/>
          <cell r="G4404" t="str">
            <v>LX BROS FRSTL US BOMB N4</v>
          </cell>
          <cell r="H4404" t="str">
            <v>LQX PROFESSIONAL FREE STYLE BRUSH KATTENTONG NO 4</v>
          </cell>
          <cell r="I4404" t="str">
            <v>LX PFB FILBERT N4</v>
          </cell>
          <cell r="J4404">
            <v>3.95</v>
          </cell>
          <cell r="K4404">
            <v>4.03</v>
          </cell>
          <cell r="L4404">
            <v>2.0253164556962043E-2</v>
          </cell>
          <cell r="M4404" t="str">
            <v>Actif</v>
          </cell>
          <cell r="N4404"/>
          <cell r="O4404" t="str">
            <v>LIQUITEX</v>
          </cell>
          <cell r="P4404" t="str">
            <v>FINE ARTS</v>
          </cell>
          <cell r="Q4404" t="str">
            <v>LX BRUSH</v>
          </cell>
          <cell r="R4404" t="str">
            <v>FREE STYLE SYNTHETIC BRUSH</v>
          </cell>
          <cell r="S4404" t="str">
            <v>UNIT</v>
          </cell>
          <cell r="T4404" t="str">
            <v>No serie</v>
          </cell>
          <cell r="U4404" t="str">
            <v>NU</v>
          </cell>
          <cell r="V4404" t="str">
            <v>10102400547701</v>
          </cell>
          <cell r="W4404" t="str">
            <v>96033010</v>
          </cell>
          <cell r="X4404" t="str">
            <v>UNITED KINGDOM</v>
          </cell>
          <cell r="Y4404">
            <v>6</v>
          </cell>
        </row>
        <row r="4405">
          <cell r="A4405" t="str">
            <v>094376976151</v>
          </cell>
          <cell r="B4405" t="str">
            <v>1300206</v>
          </cell>
          <cell r="C4405" t="str">
            <v>LQX BROSSE FREE STYLE PLATE COURTE N6</v>
          </cell>
          <cell r="D4405">
            <v>105</v>
          </cell>
          <cell r="E4405"/>
          <cell r="F4405"/>
          <cell r="G4405" t="str">
            <v>LX BROS FRSTL PLATE CTE N6</v>
          </cell>
          <cell r="H4405" t="str">
            <v>LQX PROFESSIONAL FREE STYLE BRUSH KORT PLAT NO 6</v>
          </cell>
          <cell r="I4405" t="str">
            <v>LX PFB BRIGHT N6</v>
          </cell>
          <cell r="J4405">
            <v>4.34</v>
          </cell>
          <cell r="K4405">
            <v>4.43</v>
          </cell>
          <cell r="L4405">
            <v>2.0737327188940061E-2</v>
          </cell>
          <cell r="M4405" t="str">
            <v>Actif</v>
          </cell>
          <cell r="N4405"/>
          <cell r="O4405" t="str">
            <v>LIQUITEX</v>
          </cell>
          <cell r="P4405" t="str">
            <v>FINE ARTS</v>
          </cell>
          <cell r="Q4405" t="str">
            <v>LX BRUSH</v>
          </cell>
          <cell r="R4405" t="str">
            <v>FREE STYLE SYNTHETIC BRUSH</v>
          </cell>
          <cell r="S4405" t="str">
            <v>UNIT</v>
          </cell>
          <cell r="T4405" t="str">
            <v>No serie</v>
          </cell>
          <cell r="U4405" t="str">
            <v>NU</v>
          </cell>
          <cell r="V4405" t="str">
            <v>10102400547701</v>
          </cell>
          <cell r="W4405" t="str">
            <v>96033010</v>
          </cell>
          <cell r="X4405" t="str">
            <v>UNITED KINGDOM</v>
          </cell>
          <cell r="Y4405">
            <v>3</v>
          </cell>
        </row>
        <row r="4406">
          <cell r="A4406" t="str">
            <v>094376976212</v>
          </cell>
          <cell r="B4406" t="str">
            <v>1300306</v>
          </cell>
          <cell r="C4406" t="str">
            <v>LQX BROSSE FREE STYLE PLATE N6</v>
          </cell>
          <cell r="D4406">
            <v>105</v>
          </cell>
          <cell r="E4406"/>
          <cell r="F4406"/>
          <cell r="G4406" t="str">
            <v>LX BROS FRSTL PLATE N6</v>
          </cell>
          <cell r="H4406" t="str">
            <v>LQX PROFESSIONAL FREE STYLE BRUSH PLAT NO 6</v>
          </cell>
          <cell r="I4406" t="str">
            <v>LX PFB FLAT N6</v>
          </cell>
          <cell r="J4406">
            <v>4.34</v>
          </cell>
          <cell r="K4406">
            <v>4.43</v>
          </cell>
          <cell r="L4406">
            <v>2.0737327188940061E-2</v>
          </cell>
          <cell r="M4406" t="str">
            <v>Actif</v>
          </cell>
          <cell r="N4406"/>
          <cell r="O4406" t="str">
            <v>LIQUITEX</v>
          </cell>
          <cell r="P4406" t="str">
            <v>FINE ARTS</v>
          </cell>
          <cell r="Q4406" t="str">
            <v>LX BRUSH</v>
          </cell>
          <cell r="R4406" t="str">
            <v>FREE STYLE SYNTHETIC BRUSH</v>
          </cell>
          <cell r="S4406" t="str">
            <v>UNIT</v>
          </cell>
          <cell r="T4406" t="str">
            <v>No serie</v>
          </cell>
          <cell r="U4406" t="str">
            <v>NU</v>
          </cell>
          <cell r="V4406" t="str">
            <v>10102400547701</v>
          </cell>
          <cell r="W4406" t="str">
            <v>96033010</v>
          </cell>
          <cell r="X4406" t="str">
            <v>UNITED KINGDOM</v>
          </cell>
          <cell r="Y4406">
            <v>3</v>
          </cell>
        </row>
        <row r="4407">
          <cell r="A4407" t="str">
            <v>094376976090</v>
          </cell>
          <cell r="B4407" t="str">
            <v>1300106</v>
          </cell>
          <cell r="C4407" t="str">
            <v>LQX BROSSE FREE STYLE RONDE N6</v>
          </cell>
          <cell r="D4407">
            <v>105</v>
          </cell>
          <cell r="E4407"/>
          <cell r="F4407"/>
          <cell r="G4407" t="str">
            <v>LX BROS FRSTL RD N6</v>
          </cell>
          <cell r="H4407" t="str">
            <v>LQX PROFESSIONAL FREE STYLE BRUSH ROND NO 6</v>
          </cell>
          <cell r="I4407" t="str">
            <v>LX PFB NO 6 ROUND</v>
          </cell>
          <cell r="J4407">
            <v>4.34</v>
          </cell>
          <cell r="K4407">
            <v>4.43</v>
          </cell>
          <cell r="L4407">
            <v>2.0737327188940061E-2</v>
          </cell>
          <cell r="M4407" t="str">
            <v>Actif</v>
          </cell>
          <cell r="N4407"/>
          <cell r="O4407" t="str">
            <v>LIQUITEX</v>
          </cell>
          <cell r="P4407" t="str">
            <v>FINE ARTS</v>
          </cell>
          <cell r="Q4407" t="str">
            <v>LX BRUSH</v>
          </cell>
          <cell r="R4407" t="str">
            <v>FREE STYLE SYNTHETIC BRUSH</v>
          </cell>
          <cell r="S4407" t="str">
            <v>UNIT</v>
          </cell>
          <cell r="T4407" t="str">
            <v>No serie</v>
          </cell>
          <cell r="U4407" t="str">
            <v>NU</v>
          </cell>
          <cell r="V4407" t="str">
            <v>10102400547701</v>
          </cell>
          <cell r="W4407" t="str">
            <v>96033010</v>
          </cell>
          <cell r="X4407" t="str">
            <v>UNITED KINGDOM</v>
          </cell>
          <cell r="Y4407">
            <v>3</v>
          </cell>
        </row>
        <row r="4408">
          <cell r="A4408" t="str">
            <v>094376976274</v>
          </cell>
          <cell r="B4408" t="str">
            <v>1300406</v>
          </cell>
          <cell r="C4408" t="str">
            <v>LQX BROSSE FREE STYLE USEE BOMBEE N6</v>
          </cell>
          <cell r="D4408">
            <v>105</v>
          </cell>
          <cell r="E4408"/>
          <cell r="F4408"/>
          <cell r="G4408" t="str">
            <v>LX BROS FRSTL US BOMB N6</v>
          </cell>
          <cell r="H4408" t="str">
            <v>LQX PROFESSIONAL FREE STYLE BRUSH KATTENTONG NO 6</v>
          </cell>
          <cell r="I4408" t="str">
            <v>LX PFB FILBERT N6</v>
          </cell>
          <cell r="J4408">
            <v>4.34</v>
          </cell>
          <cell r="K4408">
            <v>4.43</v>
          </cell>
          <cell r="L4408">
            <v>2.0737327188940061E-2</v>
          </cell>
          <cell r="M4408" t="str">
            <v>Actif</v>
          </cell>
          <cell r="N4408"/>
          <cell r="O4408" t="str">
            <v>LIQUITEX</v>
          </cell>
          <cell r="P4408" t="str">
            <v>FINE ARTS</v>
          </cell>
          <cell r="Q4408" t="str">
            <v>LX BRUSH</v>
          </cell>
          <cell r="R4408" t="str">
            <v>FREE STYLE SYNTHETIC BRUSH</v>
          </cell>
          <cell r="S4408" t="str">
            <v>UNIT</v>
          </cell>
          <cell r="T4408" t="str">
            <v>No serie</v>
          </cell>
          <cell r="U4408" t="str">
            <v>NU</v>
          </cell>
          <cell r="V4408" t="str">
            <v>10102400547701</v>
          </cell>
          <cell r="W4408" t="str">
            <v>96033010</v>
          </cell>
          <cell r="X4408" t="str">
            <v>UNITED KINGDOM</v>
          </cell>
          <cell r="Y4408">
            <v>3</v>
          </cell>
        </row>
        <row r="4409">
          <cell r="A4409" t="str">
            <v>094376976441</v>
          </cell>
          <cell r="B4409" t="str">
            <v>1301001</v>
          </cell>
          <cell r="C4409" t="str">
            <v>LQX BROSSE FREE STYLE PALETTE 1 INCH</v>
          </cell>
          <cell r="D4409">
            <v>105</v>
          </cell>
          <cell r="E4409"/>
          <cell r="F4409"/>
          <cell r="G4409" t="str">
            <v>LX BROS FRSTL PALETTE 1 INCH</v>
          </cell>
          <cell r="H4409" t="str">
            <v>LQX PROFESSIONAL FREE STYLE BRUSH PADDLE 1INCH</v>
          </cell>
          <cell r="I4409" t="str">
            <v>LX PFB PADDLE 1IN</v>
          </cell>
          <cell r="J4409">
            <v>4.5</v>
          </cell>
          <cell r="K4409">
            <v>4.59</v>
          </cell>
          <cell r="L4409">
            <v>1.9999999999999969E-2</v>
          </cell>
          <cell r="M4409" t="str">
            <v>Actif</v>
          </cell>
          <cell r="N4409"/>
          <cell r="O4409" t="str">
            <v>LIQUITEX</v>
          </cell>
          <cell r="P4409" t="str">
            <v>FINE ARTS</v>
          </cell>
          <cell r="Q4409" t="str">
            <v>LX BRUSH</v>
          </cell>
          <cell r="R4409" t="str">
            <v>FREE STYLE SYNTHETIC BRUSH</v>
          </cell>
          <cell r="S4409" t="str">
            <v>UNIT</v>
          </cell>
          <cell r="T4409" t="str">
            <v>No serie</v>
          </cell>
          <cell r="U4409" t="str">
            <v>NU</v>
          </cell>
          <cell r="V4409" t="str">
            <v>10102400547701</v>
          </cell>
          <cell r="W4409" t="str">
            <v>96033010</v>
          </cell>
          <cell r="X4409" t="str">
            <v>CHINA</v>
          </cell>
          <cell r="Y4409">
            <v>1</v>
          </cell>
        </row>
        <row r="4410">
          <cell r="A4410" t="str">
            <v>094376976762</v>
          </cell>
          <cell r="B4410" t="str">
            <v>1301101</v>
          </cell>
          <cell r="C4410" t="str">
            <v>LQX BROSSE FREE STYLE A PROJECTION RONDE</v>
          </cell>
          <cell r="D4410">
            <v>105</v>
          </cell>
          <cell r="E4410"/>
          <cell r="F4410"/>
          <cell r="G4410" t="str">
            <v>LX BROS FRSTL PROJ RD</v>
          </cell>
          <cell r="H4410" t="str">
            <v>LQX PROFESSIONAL FREE STYLE BRUSH SPLATTER ROUND</v>
          </cell>
          <cell r="I4410" t="str">
            <v>LX PFB SPLATTER RND</v>
          </cell>
          <cell r="J4410">
            <v>4.6500000000000004</v>
          </cell>
          <cell r="K4410">
            <v>4.74</v>
          </cell>
          <cell r="L4410">
            <v>1.9354838709677389E-2</v>
          </cell>
          <cell r="M4410" t="str">
            <v>Actif</v>
          </cell>
          <cell r="N4410"/>
          <cell r="O4410" t="str">
            <v>LIQUITEX</v>
          </cell>
          <cell r="P4410" t="str">
            <v>FINE ARTS</v>
          </cell>
          <cell r="Q4410" t="str">
            <v>LX BRUSH</v>
          </cell>
          <cell r="R4410" t="str">
            <v>FREE STYLE SYNTHETIC BRUSH</v>
          </cell>
          <cell r="S4410" t="str">
            <v>UNIT</v>
          </cell>
          <cell r="T4410" t="str">
            <v>No serie</v>
          </cell>
          <cell r="U4410" t="str">
            <v>NU</v>
          </cell>
          <cell r="V4410" t="str">
            <v>10102400547701</v>
          </cell>
          <cell r="W4410" t="str">
            <v>96033010</v>
          </cell>
          <cell r="X4410" t="str">
            <v>CHINA</v>
          </cell>
          <cell r="Y4410">
            <v>1</v>
          </cell>
        </row>
        <row r="4411">
          <cell r="A4411" t="str">
            <v>094376976168</v>
          </cell>
          <cell r="B4411" t="str">
            <v>1300208</v>
          </cell>
          <cell r="C4411" t="str">
            <v>LQX BROSSE FREE STYLE PLATE COURTE N8</v>
          </cell>
          <cell r="D4411">
            <v>105</v>
          </cell>
          <cell r="E4411"/>
          <cell r="F4411"/>
          <cell r="G4411" t="str">
            <v>LX BROS FRSTL PLATE CTE N8</v>
          </cell>
          <cell r="H4411" t="str">
            <v>LQX PROFESSIONAL FREE STYLE BRUSH KORT PLAT NO 8</v>
          </cell>
          <cell r="I4411" t="str">
            <v>LX PFB BRIGHT N8</v>
          </cell>
          <cell r="J4411">
            <v>4.9400000000000004</v>
          </cell>
          <cell r="K4411">
            <v>5.04</v>
          </cell>
          <cell r="L4411">
            <v>2.0242914979757012E-2</v>
          </cell>
          <cell r="M4411" t="str">
            <v>Actif</v>
          </cell>
          <cell r="N4411"/>
          <cell r="O4411" t="str">
            <v>LIQUITEX</v>
          </cell>
          <cell r="P4411" t="str">
            <v>FINE ARTS</v>
          </cell>
          <cell r="Q4411" t="str">
            <v>LX BRUSH</v>
          </cell>
          <cell r="R4411" t="str">
            <v>FREE STYLE SYNTHETIC BRUSH</v>
          </cell>
          <cell r="S4411" t="str">
            <v>UNIT</v>
          </cell>
          <cell r="T4411" t="str">
            <v>No serie</v>
          </cell>
          <cell r="U4411" t="str">
            <v>NU</v>
          </cell>
          <cell r="V4411" t="str">
            <v>10102400547701</v>
          </cell>
          <cell r="W4411" t="str">
            <v>96033010</v>
          </cell>
          <cell r="X4411" t="str">
            <v>UNITED KINGDOM</v>
          </cell>
          <cell r="Y4411">
            <v>3</v>
          </cell>
        </row>
        <row r="4412">
          <cell r="A4412" t="str">
            <v>094376976229</v>
          </cell>
          <cell r="B4412" t="str">
            <v>1300308</v>
          </cell>
          <cell r="C4412" t="str">
            <v>LQX BROSSE FREE STYLE PLATE N8</v>
          </cell>
          <cell r="D4412">
            <v>105</v>
          </cell>
          <cell r="E4412"/>
          <cell r="F4412"/>
          <cell r="G4412" t="str">
            <v>LX BROS FRSTL PLATE N8</v>
          </cell>
          <cell r="H4412" t="str">
            <v>LQX PROFESSIONAL FREE STYLE BRUSH PLAT NO 8</v>
          </cell>
          <cell r="I4412" t="str">
            <v>LX PFB FLAT N8</v>
          </cell>
          <cell r="J4412">
            <v>4.9400000000000004</v>
          </cell>
          <cell r="K4412">
            <v>5.04</v>
          </cell>
          <cell r="L4412">
            <v>2.0242914979757012E-2</v>
          </cell>
          <cell r="M4412" t="str">
            <v>Actif</v>
          </cell>
          <cell r="N4412"/>
          <cell r="O4412" t="str">
            <v>LIQUITEX</v>
          </cell>
          <cell r="P4412" t="str">
            <v>FINE ARTS</v>
          </cell>
          <cell r="Q4412" t="str">
            <v>LX BRUSH</v>
          </cell>
          <cell r="R4412" t="str">
            <v>FREE STYLE SYNTHETIC BRUSH</v>
          </cell>
          <cell r="S4412" t="str">
            <v>UNIT</v>
          </cell>
          <cell r="T4412" t="str">
            <v>No serie</v>
          </cell>
          <cell r="U4412" t="str">
            <v>NU</v>
          </cell>
          <cell r="V4412" t="str">
            <v>10102400547701</v>
          </cell>
          <cell r="W4412" t="str">
            <v>96033010</v>
          </cell>
          <cell r="X4412" t="str">
            <v>UNITED KINGDOM</v>
          </cell>
          <cell r="Y4412">
            <v>3</v>
          </cell>
        </row>
        <row r="4413">
          <cell r="A4413" t="str">
            <v>094376976106</v>
          </cell>
          <cell r="B4413" t="str">
            <v>1300108</v>
          </cell>
          <cell r="C4413" t="str">
            <v>LQX BROSSE FREE STYLE RONDE N8</v>
          </cell>
          <cell r="D4413">
            <v>105</v>
          </cell>
          <cell r="E4413"/>
          <cell r="F4413"/>
          <cell r="G4413" t="str">
            <v>LX BROS FRSTL RD N8</v>
          </cell>
          <cell r="H4413" t="str">
            <v>LQX PROFESSIONAL FREE STYLE BRUSH ROND NO 8</v>
          </cell>
          <cell r="I4413" t="str">
            <v>LX PFB NO 8 ROUND</v>
          </cell>
          <cell r="J4413">
            <v>4.9400000000000004</v>
          </cell>
          <cell r="K4413">
            <v>5.04</v>
          </cell>
          <cell r="L4413">
            <v>2.0242914979757012E-2</v>
          </cell>
          <cell r="M4413" t="str">
            <v>Actif</v>
          </cell>
          <cell r="N4413"/>
          <cell r="O4413" t="str">
            <v>LIQUITEX</v>
          </cell>
          <cell r="P4413" t="str">
            <v>FINE ARTS</v>
          </cell>
          <cell r="Q4413" t="str">
            <v>LX BRUSH</v>
          </cell>
          <cell r="R4413" t="str">
            <v>FREE STYLE SYNTHETIC BRUSH</v>
          </cell>
          <cell r="S4413" t="str">
            <v>UNIT</v>
          </cell>
          <cell r="T4413" t="str">
            <v>No serie</v>
          </cell>
          <cell r="U4413" t="str">
            <v>NU</v>
          </cell>
          <cell r="V4413" t="str">
            <v>10102400547701</v>
          </cell>
          <cell r="W4413" t="str">
            <v>96033010</v>
          </cell>
          <cell r="X4413" t="str">
            <v>UNITED KINGDOM</v>
          </cell>
          <cell r="Y4413">
            <v>3</v>
          </cell>
        </row>
        <row r="4414">
          <cell r="A4414" t="str">
            <v>094376976281</v>
          </cell>
          <cell r="B4414" t="str">
            <v>1300408</v>
          </cell>
          <cell r="C4414" t="str">
            <v>LQX BROSSE FREE STYLE USEE BOMBEE N8</v>
          </cell>
          <cell r="D4414">
            <v>105</v>
          </cell>
          <cell r="E4414"/>
          <cell r="F4414"/>
          <cell r="G4414" t="str">
            <v>LX BROS FRSTL US BOMB N8</v>
          </cell>
          <cell r="H4414" t="str">
            <v>LQX PROFESSIONAL FREE STYLE BRUSH KATTENTONG NO 8</v>
          </cell>
          <cell r="I4414" t="str">
            <v>LX PFB FILBERT N8</v>
          </cell>
          <cell r="J4414">
            <v>4.9400000000000004</v>
          </cell>
          <cell r="K4414">
            <v>5.04</v>
          </cell>
          <cell r="L4414">
            <v>2.0242914979757012E-2</v>
          </cell>
          <cell r="M4414" t="str">
            <v>Actif</v>
          </cell>
          <cell r="N4414"/>
          <cell r="O4414" t="str">
            <v>LIQUITEX</v>
          </cell>
          <cell r="P4414" t="str">
            <v>FINE ARTS</v>
          </cell>
          <cell r="Q4414" t="str">
            <v>LX BRUSH</v>
          </cell>
          <cell r="R4414" t="str">
            <v>FREE STYLE SYNTHETIC BRUSH</v>
          </cell>
          <cell r="S4414" t="str">
            <v>UNIT</v>
          </cell>
          <cell r="T4414" t="str">
            <v>No serie</v>
          </cell>
          <cell r="U4414" t="str">
            <v>NU</v>
          </cell>
          <cell r="V4414" t="str">
            <v>10102400547701</v>
          </cell>
          <cell r="W4414" t="str">
            <v>96033010</v>
          </cell>
          <cell r="X4414" t="str">
            <v>UNITED KINGDOM</v>
          </cell>
          <cell r="Y4414">
            <v>3</v>
          </cell>
        </row>
        <row r="4415">
          <cell r="A4415" t="str">
            <v>094376976779</v>
          </cell>
          <cell r="B4415" t="str">
            <v>1301102</v>
          </cell>
          <cell r="C4415" t="str">
            <v>LQX BROSSE FREE STYLE A PROJECTION PLATE</v>
          </cell>
          <cell r="D4415">
            <v>105</v>
          </cell>
          <cell r="E4415"/>
          <cell r="F4415"/>
          <cell r="G4415" t="str">
            <v>LX BROS FRSTL PROJ PLT</v>
          </cell>
          <cell r="H4415" t="str">
            <v>LQX PROFESSIONAL FREE STYLE BRUSH SPLATTER FLAT</v>
          </cell>
          <cell r="I4415" t="str">
            <v>LX PFB SPLATTER FLAT</v>
          </cell>
          <cell r="J4415">
            <v>5.0599999999999996</v>
          </cell>
          <cell r="K4415">
            <v>5.16</v>
          </cell>
          <cell r="L4415">
            <v>1.9762845849802479E-2</v>
          </cell>
          <cell r="M4415" t="str">
            <v>Actif</v>
          </cell>
          <cell r="N4415"/>
          <cell r="O4415" t="str">
            <v>LIQUITEX</v>
          </cell>
          <cell r="P4415" t="str">
            <v>FINE ARTS</v>
          </cell>
          <cell r="Q4415" t="str">
            <v>LX BRUSH</v>
          </cell>
          <cell r="R4415" t="str">
            <v>FREE STYLE SYNTHETIC BRUSH</v>
          </cell>
          <cell r="S4415" t="str">
            <v>UNIT</v>
          </cell>
          <cell r="T4415" t="str">
            <v>No serie</v>
          </cell>
          <cell r="U4415" t="str">
            <v>NU</v>
          </cell>
          <cell r="V4415" t="str">
            <v>10102400547701</v>
          </cell>
          <cell r="W4415" t="str">
            <v>96033010</v>
          </cell>
          <cell r="X4415" t="str">
            <v>CHINA</v>
          </cell>
          <cell r="Y4415">
            <v>1</v>
          </cell>
        </row>
        <row r="4416">
          <cell r="A4416" t="str">
            <v>094376976342</v>
          </cell>
          <cell r="B4416" t="str">
            <v>1300601</v>
          </cell>
          <cell r="C4416" t="str">
            <v>LQX BROSSE FREE STYLE UNIVERSELLE PLATE 1 INCH</v>
          </cell>
          <cell r="D4416">
            <v>105</v>
          </cell>
          <cell r="E4416"/>
          <cell r="F4416"/>
          <cell r="G4416" t="str">
            <v>LX BROS FRSTL UNIV PLT 1INCH</v>
          </cell>
          <cell r="H4416" t="str">
            <v>LQX PROFESSIONAL FREE STYLE BRUSH UNIV FLAT 1INCH</v>
          </cell>
          <cell r="I4416" t="str">
            <v>LX PFB UNIV FLAT 1IN</v>
          </cell>
          <cell r="J4416">
            <v>5.0599999999999996</v>
          </cell>
          <cell r="K4416">
            <v>5.16</v>
          </cell>
          <cell r="L4416">
            <v>1.9762845849802479E-2</v>
          </cell>
          <cell r="M4416" t="str">
            <v>Actif</v>
          </cell>
          <cell r="N4416"/>
          <cell r="O4416" t="str">
            <v>LIQUITEX</v>
          </cell>
          <cell r="P4416" t="str">
            <v>FINE ARTS</v>
          </cell>
          <cell r="Q4416" t="str">
            <v>LX BRUSH</v>
          </cell>
          <cell r="R4416" t="str">
            <v>FREE STYLE SYNTHETIC BRUSH</v>
          </cell>
          <cell r="S4416" t="str">
            <v>UNIT</v>
          </cell>
          <cell r="T4416" t="str">
            <v>No serie</v>
          </cell>
          <cell r="U4416" t="str">
            <v>NU</v>
          </cell>
          <cell r="V4416" t="str">
            <v>10102400547701</v>
          </cell>
          <cell r="W4416" t="str">
            <v>96033010</v>
          </cell>
          <cell r="X4416" t="str">
            <v>CHINA</v>
          </cell>
          <cell r="Y4416">
            <v>1</v>
          </cell>
        </row>
        <row r="4417">
          <cell r="A4417" t="str">
            <v>094376976311</v>
          </cell>
          <cell r="B4417" t="str">
            <v>1300501</v>
          </cell>
          <cell r="C4417" t="str">
            <v>LQX BROSSE FREE STYLE UNIVERSELLE ANGLE 1 INCH</v>
          </cell>
          <cell r="D4417">
            <v>105</v>
          </cell>
          <cell r="E4417"/>
          <cell r="F4417"/>
          <cell r="G4417" t="str">
            <v>LX BROS FRSTL UNIV ANG 1INCH</v>
          </cell>
          <cell r="H4417" t="str">
            <v>LQX PROFESSIONAL FREE STYLE BRUSH UNIV ANGL 1INCH</v>
          </cell>
          <cell r="I4417" t="str">
            <v>LX PFB UNIV ANGL 1IN</v>
          </cell>
          <cell r="J4417">
            <v>5.26</v>
          </cell>
          <cell r="K4417">
            <v>5.37</v>
          </cell>
          <cell r="L4417">
            <v>2.0912547528517171E-2</v>
          </cell>
          <cell r="M4417" t="str">
            <v>Actif</v>
          </cell>
          <cell r="N4417"/>
          <cell r="O4417" t="str">
            <v>LIQUITEX</v>
          </cell>
          <cell r="P4417" t="str">
            <v>FINE ARTS</v>
          </cell>
          <cell r="Q4417" t="str">
            <v>LX BRUSH</v>
          </cell>
          <cell r="R4417" t="str">
            <v>FREE STYLE SYNTHETIC BRUSH</v>
          </cell>
          <cell r="S4417" t="str">
            <v>UNIT</v>
          </cell>
          <cell r="T4417" t="str">
            <v>No serie</v>
          </cell>
          <cell r="U4417" t="str">
            <v>NU</v>
          </cell>
          <cell r="V4417" t="str">
            <v>10102400547701</v>
          </cell>
          <cell r="W4417" t="str">
            <v>96033010</v>
          </cell>
          <cell r="X4417" t="str">
            <v>CHINA</v>
          </cell>
          <cell r="Y4417">
            <v>1</v>
          </cell>
        </row>
        <row r="4418">
          <cell r="A4418" t="str">
            <v>094376976700</v>
          </cell>
          <cell r="B4418" t="str">
            <v>1300801</v>
          </cell>
          <cell r="C4418" t="str">
            <v>LQX BROSSE FREE STYLE LARGE PLATE 1 INCH MANCHE LONG</v>
          </cell>
          <cell r="D4418">
            <v>105</v>
          </cell>
          <cell r="E4418"/>
          <cell r="F4418"/>
          <cell r="G4418" t="str">
            <v>LX BROS FRSTL LRG PLT 1 INCH</v>
          </cell>
          <cell r="H4418" t="str">
            <v>LQX PROFESSIONAL FREE STYLE BRUSH LRG FL 1INCH LH</v>
          </cell>
          <cell r="I4418" t="str">
            <v>LX PFB LRG FL 1IN LH</v>
          </cell>
          <cell r="J4418">
            <v>5.27</v>
          </cell>
          <cell r="K4418">
            <v>5.38</v>
          </cell>
          <cell r="L4418">
            <v>2.0872865275142378E-2</v>
          </cell>
          <cell r="M4418" t="str">
            <v>Actif</v>
          </cell>
          <cell r="N4418"/>
          <cell r="O4418" t="str">
            <v>LIQUITEX</v>
          </cell>
          <cell r="P4418" t="str">
            <v>FINE ARTS</v>
          </cell>
          <cell r="Q4418" t="str">
            <v>LX BRUSH</v>
          </cell>
          <cell r="R4418" t="str">
            <v>FREE STYLE SYNTHETIC BRUSH</v>
          </cell>
          <cell r="S4418" t="str">
            <v>UNIT</v>
          </cell>
          <cell r="T4418" t="str">
            <v>No serie</v>
          </cell>
          <cell r="U4418" t="str">
            <v>NU</v>
          </cell>
          <cell r="V4418" t="str">
            <v>10102400547701</v>
          </cell>
          <cell r="W4418" t="str">
            <v>96033010</v>
          </cell>
          <cell r="X4418" t="str">
            <v>CHINA</v>
          </cell>
          <cell r="Y4418">
            <v>1</v>
          </cell>
        </row>
        <row r="4419">
          <cell r="A4419" t="str">
            <v>094376976175</v>
          </cell>
          <cell r="B4419" t="str">
            <v>1300210</v>
          </cell>
          <cell r="C4419" t="str">
            <v>LQX BROSSE FREE STYLE PLATE COURTE N10</v>
          </cell>
          <cell r="D4419">
            <v>105</v>
          </cell>
          <cell r="E4419"/>
          <cell r="F4419"/>
          <cell r="G4419" t="str">
            <v>LX BROS FRSTL PLAT CTE N10</v>
          </cell>
          <cell r="H4419" t="str">
            <v>LQX PROFESSIONAL FREE STYLE BRUSH KORT PLAT NO 10</v>
          </cell>
          <cell r="I4419" t="str">
            <v>LX PFB BRIGHT N10</v>
          </cell>
          <cell r="J4419">
            <v>6.91</v>
          </cell>
          <cell r="K4419">
            <v>7.05</v>
          </cell>
          <cell r="L4419">
            <v>2.0260492040520939E-2</v>
          </cell>
          <cell r="M4419" t="str">
            <v>Actif</v>
          </cell>
          <cell r="N4419"/>
          <cell r="O4419" t="str">
            <v>LIQUITEX</v>
          </cell>
          <cell r="P4419" t="str">
            <v>FINE ARTS</v>
          </cell>
          <cell r="Q4419" t="str">
            <v>LX BRUSH</v>
          </cell>
          <cell r="R4419" t="str">
            <v>FREE STYLE SYNTHETIC BRUSH</v>
          </cell>
          <cell r="S4419" t="str">
            <v>UNIT</v>
          </cell>
          <cell r="T4419" t="str">
            <v>No serie</v>
          </cell>
          <cell r="U4419" t="str">
            <v>NU</v>
          </cell>
          <cell r="V4419" t="str">
            <v>10102400547701</v>
          </cell>
          <cell r="W4419" t="str">
            <v>96033010</v>
          </cell>
          <cell r="X4419" t="str">
            <v>UNITED KINGDOM</v>
          </cell>
          <cell r="Y4419">
            <v>3</v>
          </cell>
        </row>
        <row r="4420">
          <cell r="A4420" t="str">
            <v>094376976236</v>
          </cell>
          <cell r="B4420" t="str">
            <v>1300310</v>
          </cell>
          <cell r="C4420" t="str">
            <v>LQX BROSSE FREE STYLE PLATE N10</v>
          </cell>
          <cell r="D4420">
            <v>105</v>
          </cell>
          <cell r="E4420"/>
          <cell r="F4420"/>
          <cell r="G4420" t="str">
            <v>LX BROS FRSTL PLATE N10</v>
          </cell>
          <cell r="H4420" t="str">
            <v>LQX PROFESSIONAL FREE STYLE BRUSH PLAT NO 10</v>
          </cell>
          <cell r="I4420" t="str">
            <v>LX PFB FLAT N10</v>
          </cell>
          <cell r="J4420">
            <v>6.91</v>
          </cell>
          <cell r="K4420">
            <v>7.05</v>
          </cell>
          <cell r="L4420">
            <v>2.0260492040520939E-2</v>
          </cell>
          <cell r="M4420" t="str">
            <v>Actif</v>
          </cell>
          <cell r="N4420"/>
          <cell r="O4420" t="str">
            <v>LIQUITEX</v>
          </cell>
          <cell r="P4420" t="str">
            <v>FINE ARTS</v>
          </cell>
          <cell r="Q4420" t="str">
            <v>LX BRUSH</v>
          </cell>
          <cell r="R4420" t="str">
            <v>FREE STYLE SYNTHETIC BRUSH</v>
          </cell>
          <cell r="S4420" t="str">
            <v>UNIT</v>
          </cell>
          <cell r="T4420" t="str">
            <v>No serie</v>
          </cell>
          <cell r="U4420" t="str">
            <v>NU</v>
          </cell>
          <cell r="V4420" t="str">
            <v>10102400547701</v>
          </cell>
          <cell r="W4420" t="str">
            <v>96033010</v>
          </cell>
          <cell r="X4420" t="str">
            <v>UNITED KINGDOM</v>
          </cell>
          <cell r="Y4420">
            <v>3</v>
          </cell>
        </row>
        <row r="4421">
          <cell r="A4421" t="str">
            <v>094376976113</v>
          </cell>
          <cell r="B4421" t="str">
            <v>1300110</v>
          </cell>
          <cell r="C4421" t="str">
            <v>LQX BROSSE FREE STYLE RONDE N10</v>
          </cell>
          <cell r="D4421">
            <v>105</v>
          </cell>
          <cell r="E4421"/>
          <cell r="F4421"/>
          <cell r="G4421" t="str">
            <v>LX BROS FRSTL RD N10</v>
          </cell>
          <cell r="H4421" t="str">
            <v>LQX PROFESSIONAL FREE STYLE BRUSH ROND NO 10</v>
          </cell>
          <cell r="I4421" t="str">
            <v>LX PFB NO 10 ROUND</v>
          </cell>
          <cell r="J4421">
            <v>6.91</v>
          </cell>
          <cell r="K4421">
            <v>7.05</v>
          </cell>
          <cell r="L4421">
            <v>2.0260492040520939E-2</v>
          </cell>
          <cell r="M4421" t="str">
            <v>Actif</v>
          </cell>
          <cell r="N4421"/>
          <cell r="O4421" t="str">
            <v>LIQUITEX</v>
          </cell>
          <cell r="P4421" t="str">
            <v>FINE ARTS</v>
          </cell>
          <cell r="Q4421" t="str">
            <v>LX BRUSH</v>
          </cell>
          <cell r="R4421" t="str">
            <v>FREE STYLE SYNTHETIC BRUSH</v>
          </cell>
          <cell r="S4421" t="str">
            <v>UNIT</v>
          </cell>
          <cell r="T4421" t="str">
            <v>No serie</v>
          </cell>
          <cell r="U4421" t="str">
            <v>NU</v>
          </cell>
          <cell r="V4421" t="str">
            <v>10102400547701</v>
          </cell>
          <cell r="W4421" t="str">
            <v>96033010</v>
          </cell>
          <cell r="X4421" t="str">
            <v>UNITED KINGDOM</v>
          </cell>
          <cell r="Y4421">
            <v>3</v>
          </cell>
        </row>
        <row r="4422">
          <cell r="A4422" t="str">
            <v>094376976298</v>
          </cell>
          <cell r="B4422" t="str">
            <v>1300410</v>
          </cell>
          <cell r="C4422" t="str">
            <v>LQX BROSSE FREE STYLE USEE BOMBEE N10</v>
          </cell>
          <cell r="D4422">
            <v>105</v>
          </cell>
          <cell r="E4422"/>
          <cell r="F4422"/>
          <cell r="G4422" t="str">
            <v>LX BROS FRSTL US BOMB N10</v>
          </cell>
          <cell r="H4422" t="str">
            <v>LQX PROFESSIONAL FREE STYLE BRUSH KATTENTONG NO 10</v>
          </cell>
          <cell r="I4422" t="str">
            <v>LX PFB FILBERT N10</v>
          </cell>
          <cell r="J4422">
            <v>6.91</v>
          </cell>
          <cell r="K4422">
            <v>7.05</v>
          </cell>
          <cell r="L4422">
            <v>2.0260492040520939E-2</v>
          </cell>
          <cell r="M4422" t="str">
            <v>Actif</v>
          </cell>
          <cell r="N4422"/>
          <cell r="O4422" t="str">
            <v>LIQUITEX</v>
          </cell>
          <cell r="P4422" t="str">
            <v>FINE ARTS</v>
          </cell>
          <cell r="Q4422" t="str">
            <v>LX BRUSH</v>
          </cell>
          <cell r="R4422" t="str">
            <v>FREE STYLE SYNTHETIC BRUSH</v>
          </cell>
          <cell r="S4422" t="str">
            <v>UNIT</v>
          </cell>
          <cell r="T4422" t="str">
            <v>No serie</v>
          </cell>
          <cell r="U4422" t="str">
            <v>NU</v>
          </cell>
          <cell r="V4422" t="str">
            <v>10102400547701</v>
          </cell>
          <cell r="W4422" t="str">
            <v>96033010</v>
          </cell>
          <cell r="X4422" t="str">
            <v>UNITED KINGDOM</v>
          </cell>
          <cell r="Y4422">
            <v>3</v>
          </cell>
        </row>
        <row r="4423">
          <cell r="A4423" t="str">
            <v>094376976458</v>
          </cell>
          <cell r="B4423" t="str">
            <v>1301002</v>
          </cell>
          <cell r="C4423" t="str">
            <v>LQX BROSSE FREE STYLE PALETTE 2 INCH</v>
          </cell>
          <cell r="D4423">
            <v>105</v>
          </cell>
          <cell r="E4423"/>
          <cell r="F4423"/>
          <cell r="G4423" t="str">
            <v>LX BROS FRSTL PALETTE 2 INCH</v>
          </cell>
          <cell r="H4423" t="str">
            <v>LQX PROFESSIONAL FREE STYLE BRUSH PADDLE 2INCH</v>
          </cell>
          <cell r="I4423" t="str">
            <v>LX PFB PADDLE 2IN</v>
          </cell>
          <cell r="J4423">
            <v>7.16</v>
          </cell>
          <cell r="K4423">
            <v>7.3</v>
          </cell>
          <cell r="L4423">
            <v>1.9553072625698279E-2</v>
          </cell>
          <cell r="M4423" t="str">
            <v>Actif</v>
          </cell>
          <cell r="N4423"/>
          <cell r="O4423" t="str">
            <v>LIQUITEX</v>
          </cell>
          <cell r="P4423" t="str">
            <v>FINE ARTS</v>
          </cell>
          <cell r="Q4423" t="str">
            <v>LX BRUSH</v>
          </cell>
          <cell r="R4423" t="str">
            <v>FREE STYLE SYNTHETIC BRUSH</v>
          </cell>
          <cell r="S4423" t="str">
            <v>UNIT</v>
          </cell>
          <cell r="T4423" t="str">
            <v>No serie</v>
          </cell>
          <cell r="U4423" t="str">
            <v>NU</v>
          </cell>
          <cell r="V4423" t="str">
            <v>10102400547701</v>
          </cell>
          <cell r="W4423" t="str">
            <v>96033010</v>
          </cell>
          <cell r="X4423" t="str">
            <v>CHINA</v>
          </cell>
          <cell r="Y4423">
            <v>1</v>
          </cell>
        </row>
        <row r="4424">
          <cell r="A4424" t="str">
            <v>094376976717</v>
          </cell>
          <cell r="B4424" t="str">
            <v>1300802</v>
          </cell>
          <cell r="C4424" t="str">
            <v>LQX BROSSE FREE STYLE LARGE PLATE 2 INCH MANCHE LONG</v>
          </cell>
          <cell r="D4424">
            <v>105</v>
          </cell>
          <cell r="E4424"/>
          <cell r="F4424"/>
          <cell r="G4424" t="str">
            <v>LX BROS FRSTL LRG PLT 2 INCH</v>
          </cell>
          <cell r="H4424" t="str">
            <v>LQX PROFESSIONAL FREE STYLE BRUSH LRG FL 2INCH LH</v>
          </cell>
          <cell r="I4424" t="str">
            <v>LX PFB LRG FL 2IN LH</v>
          </cell>
          <cell r="J4424">
            <v>8.02</v>
          </cell>
          <cell r="K4424">
            <v>8.18</v>
          </cell>
          <cell r="L4424">
            <v>1.9950124688279322E-2</v>
          </cell>
          <cell r="M4424" t="str">
            <v>Actif</v>
          </cell>
          <cell r="N4424"/>
          <cell r="O4424" t="str">
            <v>LIQUITEX</v>
          </cell>
          <cell r="P4424" t="str">
            <v>FINE ARTS</v>
          </cell>
          <cell r="Q4424" t="str">
            <v>LX BRUSH</v>
          </cell>
          <cell r="R4424" t="str">
            <v>FREE STYLE SYNTHETIC BRUSH</v>
          </cell>
          <cell r="S4424" t="str">
            <v>UNIT</v>
          </cell>
          <cell r="T4424" t="str">
            <v>No serie</v>
          </cell>
          <cell r="U4424" t="str">
            <v>NU</v>
          </cell>
          <cell r="V4424" t="str">
            <v>10102400547701</v>
          </cell>
          <cell r="W4424" t="str">
            <v>96033010</v>
          </cell>
          <cell r="X4424" t="str">
            <v>CHINA</v>
          </cell>
          <cell r="Y4424">
            <v>1</v>
          </cell>
        </row>
        <row r="4425">
          <cell r="A4425" t="str">
            <v>094376976182</v>
          </cell>
          <cell r="B4425" t="str">
            <v>1300212</v>
          </cell>
          <cell r="C4425" t="str">
            <v>LQX BROSSE FREE STYLE PLATE COURTE N12</v>
          </cell>
          <cell r="D4425">
            <v>105</v>
          </cell>
          <cell r="E4425"/>
          <cell r="F4425"/>
          <cell r="G4425" t="str">
            <v>LX BROS FRSTL PLAT CTE N12</v>
          </cell>
          <cell r="H4425" t="str">
            <v>LQX PROFESSIONAL FREE STYLE BRUSH KORT PLAT NO 12</v>
          </cell>
          <cell r="I4425" t="str">
            <v>LX PFB BRIGHT N12</v>
          </cell>
          <cell r="J4425">
            <v>8.1</v>
          </cell>
          <cell r="K4425">
            <v>8.26</v>
          </cell>
          <cell r="L4425">
            <v>1.9753086419753103E-2</v>
          </cell>
          <cell r="M4425" t="str">
            <v>Actif</v>
          </cell>
          <cell r="N4425"/>
          <cell r="O4425" t="str">
            <v>LIQUITEX</v>
          </cell>
          <cell r="P4425" t="str">
            <v>FINE ARTS</v>
          </cell>
          <cell r="Q4425" t="str">
            <v>LX BRUSH</v>
          </cell>
          <cell r="R4425" t="str">
            <v>FREE STYLE SYNTHETIC BRUSH</v>
          </cell>
          <cell r="S4425" t="str">
            <v>UNIT</v>
          </cell>
          <cell r="T4425" t="str">
            <v>No serie</v>
          </cell>
          <cell r="U4425" t="str">
            <v>NU</v>
          </cell>
          <cell r="V4425" t="str">
            <v>10102400547701</v>
          </cell>
          <cell r="W4425" t="str">
            <v>96033010</v>
          </cell>
          <cell r="X4425" t="str">
            <v>UNITED KINGDOM</v>
          </cell>
          <cell r="Y4425">
            <v>3</v>
          </cell>
        </row>
        <row r="4426">
          <cell r="A4426" t="str">
            <v>094376976243</v>
          </cell>
          <cell r="B4426" t="str">
            <v>1300312</v>
          </cell>
          <cell r="C4426" t="str">
            <v>LQX BROSSE FREE STYLE PLATE N12</v>
          </cell>
          <cell r="D4426">
            <v>105</v>
          </cell>
          <cell r="E4426"/>
          <cell r="F4426"/>
          <cell r="G4426" t="str">
            <v>LX BROS FRSTL PLATE N12</v>
          </cell>
          <cell r="H4426" t="str">
            <v>LQX PROFESSIONAL FREE STYLE BRUSH PLAT NO 12</v>
          </cell>
          <cell r="I4426" t="str">
            <v>LX PFB FLAT N12</v>
          </cell>
          <cell r="J4426">
            <v>8.1</v>
          </cell>
          <cell r="K4426">
            <v>8.26</v>
          </cell>
          <cell r="L4426">
            <v>1.9753086419753103E-2</v>
          </cell>
          <cell r="M4426" t="str">
            <v>Actif</v>
          </cell>
          <cell r="N4426"/>
          <cell r="O4426" t="str">
            <v>LIQUITEX</v>
          </cell>
          <cell r="P4426" t="str">
            <v>FINE ARTS</v>
          </cell>
          <cell r="Q4426" t="str">
            <v>LX BRUSH</v>
          </cell>
          <cell r="R4426" t="str">
            <v>FREE STYLE SYNTHETIC BRUSH</v>
          </cell>
          <cell r="S4426" t="str">
            <v>UNIT</v>
          </cell>
          <cell r="T4426" t="str">
            <v>No serie</v>
          </cell>
          <cell r="U4426" t="str">
            <v>NU</v>
          </cell>
          <cell r="V4426" t="str">
            <v>10102400547701</v>
          </cell>
          <cell r="W4426" t="str">
            <v>96033010</v>
          </cell>
          <cell r="X4426" t="str">
            <v>UNITED KINGDOM</v>
          </cell>
          <cell r="Y4426">
            <v>3</v>
          </cell>
        </row>
        <row r="4427">
          <cell r="A4427" t="str">
            <v>094376976120</v>
          </cell>
          <cell r="B4427" t="str">
            <v>1300112</v>
          </cell>
          <cell r="C4427" t="str">
            <v>LQX BROSSE FREE STYLE RONDE N12</v>
          </cell>
          <cell r="D4427">
            <v>105</v>
          </cell>
          <cell r="E4427"/>
          <cell r="F4427"/>
          <cell r="G4427" t="str">
            <v>LX BROS FRSTL RD N12</v>
          </cell>
          <cell r="H4427" t="str">
            <v>LQX PROFESSIONAL FREE STYLE BRUSH ROND NO 12</v>
          </cell>
          <cell r="I4427" t="str">
            <v>LX PFB NO 12 ROUND</v>
          </cell>
          <cell r="J4427">
            <v>8.1</v>
          </cell>
          <cell r="K4427">
            <v>8.26</v>
          </cell>
          <cell r="L4427">
            <v>1.9753086419753103E-2</v>
          </cell>
          <cell r="M4427" t="str">
            <v>Actif</v>
          </cell>
          <cell r="N4427"/>
          <cell r="O4427" t="str">
            <v>LIQUITEX</v>
          </cell>
          <cell r="P4427" t="str">
            <v>FINE ARTS</v>
          </cell>
          <cell r="Q4427" t="str">
            <v>LX BRUSH</v>
          </cell>
          <cell r="R4427" t="str">
            <v>FREE STYLE SYNTHETIC BRUSH</v>
          </cell>
          <cell r="S4427" t="str">
            <v>UNIT</v>
          </cell>
          <cell r="T4427" t="str">
            <v>No serie</v>
          </cell>
          <cell r="U4427" t="str">
            <v>NU</v>
          </cell>
          <cell r="V4427" t="str">
            <v>10102400547701</v>
          </cell>
          <cell r="W4427" t="str">
            <v>96033010</v>
          </cell>
          <cell r="X4427" t="str">
            <v>UNITED KINGDOM</v>
          </cell>
          <cell r="Y4427">
            <v>3</v>
          </cell>
        </row>
        <row r="4428">
          <cell r="A4428" t="str">
            <v>094376976304</v>
          </cell>
          <cell r="B4428" t="str">
            <v>1300412</v>
          </cell>
          <cell r="C4428" t="str">
            <v>LQX BROSSE FREE STYLE USEE BOMBEE N12</v>
          </cell>
          <cell r="D4428">
            <v>105</v>
          </cell>
          <cell r="E4428"/>
          <cell r="F4428"/>
          <cell r="G4428" t="str">
            <v>LX BROS FRSTL US BOMB N12</v>
          </cell>
          <cell r="H4428" t="str">
            <v>LQX PROFESSIONAL FREE STYLE BRUSH KATTENTONG NO 12</v>
          </cell>
          <cell r="I4428" t="str">
            <v>LX PFB FILBERT N12</v>
          </cell>
          <cell r="J4428">
            <v>8.1</v>
          </cell>
          <cell r="K4428">
            <v>8.26</v>
          </cell>
          <cell r="L4428">
            <v>1.9753086419753103E-2</v>
          </cell>
          <cell r="M4428" t="str">
            <v>Actif</v>
          </cell>
          <cell r="N4428"/>
          <cell r="O4428" t="str">
            <v>LIQUITEX</v>
          </cell>
          <cell r="P4428" t="str">
            <v>FINE ARTS</v>
          </cell>
          <cell r="Q4428" t="str">
            <v>LX BRUSH</v>
          </cell>
          <cell r="R4428" t="str">
            <v>FREE STYLE SYNTHETIC BRUSH</v>
          </cell>
          <cell r="S4428" t="str">
            <v>UNIT</v>
          </cell>
          <cell r="T4428" t="str">
            <v>No serie</v>
          </cell>
          <cell r="U4428" t="str">
            <v>NU</v>
          </cell>
          <cell r="V4428" t="str">
            <v>10102400547701</v>
          </cell>
          <cell r="W4428" t="str">
            <v>96033010</v>
          </cell>
          <cell r="X4428" t="str">
            <v>UNITED KINGDOM</v>
          </cell>
          <cell r="Y4428">
            <v>3</v>
          </cell>
        </row>
        <row r="4429">
          <cell r="A4429" t="str">
            <v>094376976465</v>
          </cell>
          <cell r="B4429" t="str">
            <v>1301003</v>
          </cell>
          <cell r="C4429" t="str">
            <v>LQX BROSSE FREE STYLE PALETTE 3 INCH</v>
          </cell>
          <cell r="D4429">
            <v>105</v>
          </cell>
          <cell r="E4429"/>
          <cell r="F4429"/>
          <cell r="G4429" t="str">
            <v>LX BROS FRSTL PALETTE 3 INCH</v>
          </cell>
          <cell r="H4429" t="str">
            <v>LQX PROFESSIONAL FREE STYLE BRUSH PADDLE 3INCH</v>
          </cell>
          <cell r="I4429" t="str">
            <v>LX PFB PADDLE 3IN</v>
          </cell>
          <cell r="J4429">
            <v>10.050000000000001</v>
          </cell>
          <cell r="K4429">
            <v>10.25</v>
          </cell>
          <cell r="L4429">
            <v>1.9900497512437738E-2</v>
          </cell>
          <cell r="M4429" t="str">
            <v>Actif</v>
          </cell>
          <cell r="N4429"/>
          <cell r="O4429" t="str">
            <v>LIQUITEX</v>
          </cell>
          <cell r="P4429" t="str">
            <v>FINE ARTS</v>
          </cell>
          <cell r="Q4429" t="str">
            <v>LX BRUSH</v>
          </cell>
          <cell r="R4429" t="str">
            <v>FREE STYLE SYNTHETIC BRUSH</v>
          </cell>
          <cell r="S4429" t="str">
            <v>UNIT</v>
          </cell>
          <cell r="T4429" t="str">
            <v>No serie</v>
          </cell>
          <cell r="U4429" t="str">
            <v>NU</v>
          </cell>
          <cell r="V4429" t="str">
            <v>10102400547701</v>
          </cell>
          <cell r="W4429" t="str">
            <v>96033010</v>
          </cell>
          <cell r="X4429" t="str">
            <v>CHINA</v>
          </cell>
          <cell r="Y4429">
            <v>1</v>
          </cell>
        </row>
        <row r="4430">
          <cell r="A4430" t="str">
            <v>094376976328</v>
          </cell>
          <cell r="B4430" t="str">
            <v>1300502</v>
          </cell>
          <cell r="C4430" t="str">
            <v>LQX BROSSE FREE STYLE UNIVERSELLE ANGLE 2 INCH</v>
          </cell>
          <cell r="D4430">
            <v>105</v>
          </cell>
          <cell r="E4430"/>
          <cell r="F4430"/>
          <cell r="G4430" t="str">
            <v>LX BROS FRSTL UNIV ANG 2INCH</v>
          </cell>
          <cell r="H4430" t="str">
            <v>LQX PROFESSIONAL FREE STYLE BRUSH UNIV ANGL 2INCH</v>
          </cell>
          <cell r="I4430" t="str">
            <v>LX PFB UNIV ANGL 2IN</v>
          </cell>
          <cell r="J4430">
            <v>10.69</v>
          </cell>
          <cell r="K4430">
            <v>10.9</v>
          </cell>
          <cell r="L4430">
            <v>1.9644527595884084E-2</v>
          </cell>
          <cell r="M4430" t="str">
            <v>Actif</v>
          </cell>
          <cell r="N4430"/>
          <cell r="O4430" t="str">
            <v>LIQUITEX</v>
          </cell>
          <cell r="P4430" t="str">
            <v>FINE ARTS</v>
          </cell>
          <cell r="Q4430" t="str">
            <v>LX BRUSH</v>
          </cell>
          <cell r="R4430" t="str">
            <v>FREE STYLE SYNTHETIC BRUSH</v>
          </cell>
          <cell r="S4430" t="str">
            <v>UNIT</v>
          </cell>
          <cell r="T4430" t="str">
            <v>No serie</v>
          </cell>
          <cell r="U4430" t="str">
            <v>NU</v>
          </cell>
          <cell r="V4430" t="str">
            <v>10102400547701</v>
          </cell>
          <cell r="W4430" t="str">
            <v>96033010</v>
          </cell>
          <cell r="X4430" t="str">
            <v>CHINA</v>
          </cell>
          <cell r="Y4430">
            <v>1</v>
          </cell>
        </row>
        <row r="4431">
          <cell r="A4431" t="str">
            <v>094376976359</v>
          </cell>
          <cell r="B4431" t="str">
            <v>1300602</v>
          </cell>
          <cell r="C4431" t="str">
            <v>LQX BROSSE FREE STYLE UNIVERSELLE PLATE 2 INCH</v>
          </cell>
          <cell r="D4431">
            <v>105</v>
          </cell>
          <cell r="E4431"/>
          <cell r="F4431"/>
          <cell r="G4431" t="str">
            <v>LX BROS FRSTL UNIV PLT 2INCH</v>
          </cell>
          <cell r="H4431" t="str">
            <v>LQX PROFESSIONAL FREE STYLE BRUSH UNIV FLAT 2INCH</v>
          </cell>
          <cell r="I4431" t="str">
            <v>LX PFB UNIV FLAT 2IN</v>
          </cell>
          <cell r="J4431">
            <v>10.69</v>
          </cell>
          <cell r="K4431">
            <v>10.9</v>
          </cell>
          <cell r="L4431">
            <v>1.9644527595884084E-2</v>
          </cell>
          <cell r="M4431" t="str">
            <v>Actif</v>
          </cell>
          <cell r="N4431"/>
          <cell r="O4431" t="str">
            <v>LIQUITEX</v>
          </cell>
          <cell r="P4431" t="str">
            <v>FINE ARTS</v>
          </cell>
          <cell r="Q4431" t="str">
            <v>LX BRUSH</v>
          </cell>
          <cell r="R4431" t="str">
            <v>FREE STYLE SYNTHETIC BRUSH</v>
          </cell>
          <cell r="S4431" t="str">
            <v>UNIT</v>
          </cell>
          <cell r="T4431" t="str">
            <v>No serie</v>
          </cell>
          <cell r="U4431" t="str">
            <v>NU</v>
          </cell>
          <cell r="V4431" t="str">
            <v>10102400547701</v>
          </cell>
          <cell r="W4431" t="str">
            <v>96033010</v>
          </cell>
          <cell r="X4431" t="str">
            <v>CHINA</v>
          </cell>
          <cell r="Y4431">
            <v>1</v>
          </cell>
        </row>
        <row r="4432">
          <cell r="A4432" t="str">
            <v>094376976724</v>
          </cell>
          <cell r="B4432" t="str">
            <v>1300803</v>
          </cell>
          <cell r="C4432" t="str">
            <v>LQX BROSSE FREE STYLE LARGE PLATE 3 INCH MANCHE LONG</v>
          </cell>
          <cell r="D4432">
            <v>105</v>
          </cell>
          <cell r="E4432"/>
          <cell r="F4432"/>
          <cell r="G4432" t="str">
            <v>LX BROS FRSTL LRG PLT 3 INCH</v>
          </cell>
          <cell r="H4432" t="str">
            <v>LQX PROFESSIONAL FREE STYLE BRUSH LRG FL 3INCH LH</v>
          </cell>
          <cell r="I4432" t="str">
            <v>LX PFB LRG FL 3IN LH</v>
          </cell>
          <cell r="J4432">
            <v>11.4</v>
          </cell>
          <cell r="K4432">
            <v>11.63</v>
          </cell>
          <cell r="L4432">
            <v>2.0175438596491267E-2</v>
          </cell>
          <cell r="M4432" t="str">
            <v>Actif</v>
          </cell>
          <cell r="N4432"/>
          <cell r="O4432" t="str">
            <v>LIQUITEX</v>
          </cell>
          <cell r="P4432" t="str">
            <v>FINE ARTS</v>
          </cell>
          <cell r="Q4432" t="str">
            <v>LX BRUSH</v>
          </cell>
          <cell r="R4432" t="str">
            <v>FREE STYLE SYNTHETIC BRUSH</v>
          </cell>
          <cell r="S4432" t="str">
            <v>UNIT</v>
          </cell>
          <cell r="T4432" t="str">
            <v>No serie</v>
          </cell>
          <cell r="U4432" t="str">
            <v>NU</v>
          </cell>
          <cell r="V4432" t="str">
            <v>10102400547701</v>
          </cell>
          <cell r="W4432" t="str">
            <v>96033010</v>
          </cell>
          <cell r="X4432" t="str">
            <v>CHINA</v>
          </cell>
          <cell r="Y4432">
            <v>1</v>
          </cell>
        </row>
        <row r="4433">
          <cell r="A4433" t="str">
            <v>094376976755</v>
          </cell>
          <cell r="B4433" t="str">
            <v>1301004</v>
          </cell>
          <cell r="C4433" t="str">
            <v>LQX BROSSE FREE STYLE PALETTE 4 INCH</v>
          </cell>
          <cell r="D4433">
            <v>105</v>
          </cell>
          <cell r="E4433"/>
          <cell r="F4433"/>
          <cell r="G4433" t="str">
            <v>LX BROS FRSTL PALETTE 4 INCH</v>
          </cell>
          <cell r="H4433" t="str">
            <v>LQX PROFESSIONAL FREE STYLE BRUSH PADDLE 4INCH</v>
          </cell>
          <cell r="I4433" t="str">
            <v>LX PFB PADDLE 4IN</v>
          </cell>
          <cell r="J4433">
            <v>12.79</v>
          </cell>
          <cell r="K4433">
            <v>13.05</v>
          </cell>
          <cell r="L4433">
            <v>2.0328381548084563E-2</v>
          </cell>
          <cell r="M4433" t="str">
            <v>Actif</v>
          </cell>
          <cell r="N4433"/>
          <cell r="O4433" t="str">
            <v>LIQUITEX</v>
          </cell>
          <cell r="P4433" t="str">
            <v>FINE ARTS</v>
          </cell>
          <cell r="Q4433" t="str">
            <v>LX BRUSH</v>
          </cell>
          <cell r="R4433" t="str">
            <v>FREE STYLE SYNTHETIC BRUSH</v>
          </cell>
          <cell r="S4433" t="str">
            <v>UNIT</v>
          </cell>
          <cell r="T4433" t="str">
            <v>No serie</v>
          </cell>
          <cell r="U4433" t="str">
            <v>NU</v>
          </cell>
          <cell r="V4433" t="str">
            <v>10102400547701</v>
          </cell>
          <cell r="W4433" t="str">
            <v>96033010</v>
          </cell>
          <cell r="X4433" t="str">
            <v>CHINA</v>
          </cell>
          <cell r="Y4433">
            <v>1</v>
          </cell>
        </row>
        <row r="4434">
          <cell r="A4434" t="str">
            <v>094376976380</v>
          </cell>
          <cell r="B4434" t="str">
            <v>1300704</v>
          </cell>
          <cell r="C4434" t="str">
            <v>LQX BROSSE FREE STYLE LARGE PLATE 4 INCH MANCHE COURT</v>
          </cell>
          <cell r="D4434">
            <v>105</v>
          </cell>
          <cell r="E4434"/>
          <cell r="F4434"/>
          <cell r="G4434" t="str">
            <v>LX BROS FRSTL LRG PLT 4 INCH</v>
          </cell>
          <cell r="H4434" t="str">
            <v>LQX PROFESSIONAL FREE STYLE BRUSH LRG FL 4INCH SH</v>
          </cell>
          <cell r="I4434" t="str">
            <v>LX PFB LRG FL 4IN SH</v>
          </cell>
          <cell r="J4434">
            <v>14.63</v>
          </cell>
          <cell r="K4434">
            <v>14.92</v>
          </cell>
          <cell r="L4434">
            <v>1.9822282980177658E-2</v>
          </cell>
          <cell r="M4434" t="str">
            <v>Actif</v>
          </cell>
          <cell r="N4434"/>
          <cell r="O4434" t="str">
            <v>LIQUITEX</v>
          </cell>
          <cell r="P4434" t="str">
            <v>FINE ARTS</v>
          </cell>
          <cell r="Q4434" t="str">
            <v>LX BRUSH</v>
          </cell>
          <cell r="R4434" t="str">
            <v>FREE STYLE SYNTHETIC BRUSH</v>
          </cell>
          <cell r="S4434" t="str">
            <v>UNIT</v>
          </cell>
          <cell r="T4434" t="str">
            <v>No serie</v>
          </cell>
          <cell r="U4434" t="str">
            <v>NU</v>
          </cell>
          <cell r="V4434" t="str">
            <v>10102400547701</v>
          </cell>
          <cell r="W4434" t="str">
            <v>96033010</v>
          </cell>
          <cell r="X4434" t="str">
            <v>CHINA</v>
          </cell>
          <cell r="Y4434">
            <v>1</v>
          </cell>
        </row>
        <row r="4435">
          <cell r="A4435" t="str">
            <v>094376976731</v>
          </cell>
          <cell r="B4435" t="str">
            <v>1300804</v>
          </cell>
          <cell r="C4435" t="str">
            <v>LQX BROSSE FREE STYLE LARGE PLATE 4 INCH MANCHE LONG</v>
          </cell>
          <cell r="D4435">
            <v>105</v>
          </cell>
          <cell r="E4435"/>
          <cell r="F4435"/>
          <cell r="G4435" t="str">
            <v>LX BROS FRSTL LRG PLT 4 INCH</v>
          </cell>
          <cell r="H4435" t="str">
            <v>LQX PROFESSIONAL FREE STYLE BRUSH LRG FL 4INCH LH</v>
          </cell>
          <cell r="I4435" t="str">
            <v>LX PFB LRG FL 4IN LH</v>
          </cell>
          <cell r="J4435">
            <v>14.75</v>
          </cell>
          <cell r="K4435">
            <v>15.05</v>
          </cell>
          <cell r="L4435">
            <v>2.0338983050847505E-2</v>
          </cell>
          <cell r="M4435" t="str">
            <v>Actif</v>
          </cell>
          <cell r="N4435"/>
          <cell r="O4435" t="str">
            <v>LIQUITEX</v>
          </cell>
          <cell r="P4435" t="str">
            <v>FINE ARTS</v>
          </cell>
          <cell r="Q4435" t="str">
            <v>LX BRUSH</v>
          </cell>
          <cell r="R4435" t="str">
            <v>FREE STYLE SYNTHETIC BRUSH</v>
          </cell>
          <cell r="S4435" t="str">
            <v>UNIT</v>
          </cell>
          <cell r="T4435" t="str">
            <v>No serie</v>
          </cell>
          <cell r="U4435" t="str">
            <v>NU</v>
          </cell>
          <cell r="V4435" t="str">
            <v>10102400547701</v>
          </cell>
          <cell r="W4435" t="str">
            <v>96033010</v>
          </cell>
          <cell r="X4435" t="str">
            <v>CHINA</v>
          </cell>
          <cell r="Y4435">
            <v>1</v>
          </cell>
        </row>
        <row r="4436">
          <cell r="A4436" t="str">
            <v>094376976335</v>
          </cell>
          <cell r="B4436" t="str">
            <v>1300503</v>
          </cell>
          <cell r="C4436" t="str">
            <v>LQX BROSSE FREE STYLE UNIVERSELLE ANGLE 3 INCH</v>
          </cell>
          <cell r="D4436">
            <v>105</v>
          </cell>
          <cell r="E4436"/>
          <cell r="F4436"/>
          <cell r="G4436" t="str">
            <v>LX BROS FRSTL UNIV ANG 3INCH</v>
          </cell>
          <cell r="H4436" t="str">
            <v>LQX PROFESSIONAL FREE STYLE BRUSH UNIV ANGL 3INCH</v>
          </cell>
          <cell r="I4436" t="str">
            <v>LX PFB UNIV ANGL 3IN</v>
          </cell>
          <cell r="J4436">
            <v>16.190000000000001</v>
          </cell>
          <cell r="K4436">
            <v>16.510000000000002</v>
          </cell>
          <cell r="L4436">
            <v>1.9765287214329848E-2</v>
          </cell>
          <cell r="M4436" t="str">
            <v>Actif</v>
          </cell>
          <cell r="N4436"/>
          <cell r="O4436" t="str">
            <v>LIQUITEX</v>
          </cell>
          <cell r="P4436" t="str">
            <v>FINE ARTS</v>
          </cell>
          <cell r="Q4436" t="str">
            <v>LX BRUSH</v>
          </cell>
          <cell r="R4436" t="str">
            <v>FREE STYLE SYNTHETIC BRUSH</v>
          </cell>
          <cell r="S4436" t="str">
            <v>UNIT</v>
          </cell>
          <cell r="T4436" t="str">
            <v>No serie</v>
          </cell>
          <cell r="U4436" t="str">
            <v>NU</v>
          </cell>
          <cell r="V4436" t="str">
            <v>10102400547701</v>
          </cell>
          <cell r="W4436" t="str">
            <v>96033010</v>
          </cell>
          <cell r="X4436" t="str">
            <v>CHINA</v>
          </cell>
          <cell r="Y4436">
            <v>1</v>
          </cell>
        </row>
        <row r="4437">
          <cell r="A4437" t="str">
            <v>094376976366</v>
          </cell>
          <cell r="B4437" t="str">
            <v>1300603</v>
          </cell>
          <cell r="C4437" t="str">
            <v>LQX BROSSE FREE STYLE UNIVERSELLE PLATE 3 INCH</v>
          </cell>
          <cell r="D4437">
            <v>105</v>
          </cell>
          <cell r="E4437"/>
          <cell r="F4437"/>
          <cell r="G4437" t="str">
            <v>LX BROS FRSTL UNIV PLT 3INCH</v>
          </cell>
          <cell r="H4437" t="str">
            <v>LQX PROFESSIONAL FREE STYLE BRUSH UNIV FLAT 3INCH</v>
          </cell>
          <cell r="I4437" t="str">
            <v>LX PFB UNIV FLAT 3IN</v>
          </cell>
          <cell r="J4437">
            <v>16.190000000000001</v>
          </cell>
          <cell r="K4437">
            <v>16.510000000000002</v>
          </cell>
          <cell r="L4437">
            <v>1.9765287214329848E-2</v>
          </cell>
          <cell r="M4437" t="str">
            <v>Actif</v>
          </cell>
          <cell r="N4437"/>
          <cell r="O4437" t="str">
            <v>LIQUITEX</v>
          </cell>
          <cell r="P4437" t="str">
            <v>FINE ARTS</v>
          </cell>
          <cell r="Q4437" t="str">
            <v>LX BRUSH</v>
          </cell>
          <cell r="R4437" t="str">
            <v>FREE STYLE SYNTHETIC BRUSH</v>
          </cell>
          <cell r="S4437" t="str">
            <v>UNIT</v>
          </cell>
          <cell r="T4437" t="str">
            <v>No serie</v>
          </cell>
          <cell r="U4437" t="str">
            <v>NU</v>
          </cell>
          <cell r="V4437" t="str">
            <v>10102400547701</v>
          </cell>
          <cell r="W4437" t="str">
            <v>96033010</v>
          </cell>
          <cell r="X4437" t="str">
            <v>CHINA</v>
          </cell>
          <cell r="Y4437">
            <v>1</v>
          </cell>
        </row>
        <row r="4438">
          <cell r="A4438" t="str">
            <v>094376976373</v>
          </cell>
          <cell r="B4438" t="str">
            <v>1300706</v>
          </cell>
          <cell r="C4438" t="str">
            <v>LQX BROSSE FREE STYLE LARGE PLATE 6 INCH MANCHE COURT</v>
          </cell>
          <cell r="D4438">
            <v>105</v>
          </cell>
          <cell r="E4438"/>
          <cell r="F4438"/>
          <cell r="G4438" t="str">
            <v>LX BROS FRSTL LRG PLT 6 INCH</v>
          </cell>
          <cell r="H4438" t="str">
            <v>LQX PROFESSIONAL FREE STYLE BRUSH LRG FL 6INCH SH</v>
          </cell>
          <cell r="I4438" t="str">
            <v>LX PFB LRG FL 6IN SH</v>
          </cell>
          <cell r="J4438">
            <v>18.2</v>
          </cell>
          <cell r="K4438">
            <v>18.559999999999999</v>
          </cell>
          <cell r="L4438">
            <v>1.9780219780219748E-2</v>
          </cell>
          <cell r="M4438" t="str">
            <v>Actif</v>
          </cell>
          <cell r="N4438"/>
          <cell r="O4438" t="str">
            <v>LIQUITEX</v>
          </cell>
          <cell r="P4438" t="str">
            <v>FINE ARTS</v>
          </cell>
          <cell r="Q4438" t="str">
            <v>LX BRUSH</v>
          </cell>
          <cell r="R4438" t="str">
            <v>FREE STYLE SYNTHETIC BRUSH</v>
          </cell>
          <cell r="S4438" t="str">
            <v>UNIT</v>
          </cell>
          <cell r="T4438" t="str">
            <v>No serie</v>
          </cell>
          <cell r="U4438" t="str">
            <v>NU</v>
          </cell>
          <cell r="V4438" t="str">
            <v>10102400547701</v>
          </cell>
          <cell r="W4438" t="str">
            <v>96033010</v>
          </cell>
          <cell r="X4438" t="str">
            <v>CHINA</v>
          </cell>
          <cell r="Y4438">
            <v>1</v>
          </cell>
        </row>
        <row r="4439">
          <cell r="A4439" t="str">
            <v>094376976397</v>
          </cell>
          <cell r="B4439" t="str">
            <v>1300708</v>
          </cell>
          <cell r="C4439" t="str">
            <v>LQX BROSSE FREE STYLE LARGE PLATE 8 INCH MANCHE COURT</v>
          </cell>
          <cell r="D4439">
            <v>105</v>
          </cell>
          <cell r="E4439"/>
          <cell r="F4439"/>
          <cell r="G4439" t="str">
            <v>LX BROS FRSTL LRG PLT 8 INCH</v>
          </cell>
          <cell r="H4439" t="str">
            <v>LQX PROFESSIONAL FREE STYLE BRUSH LRG FL 8INCH SH</v>
          </cell>
          <cell r="I4439" t="str">
            <v>LX PFB LRG FL 8IN SH</v>
          </cell>
          <cell r="J4439">
            <v>21.02</v>
          </cell>
          <cell r="K4439">
            <v>21.44</v>
          </cell>
          <cell r="L4439">
            <v>1.9980970504281718E-2</v>
          </cell>
          <cell r="M4439" t="str">
            <v>Actif</v>
          </cell>
          <cell r="N4439"/>
          <cell r="O4439" t="str">
            <v>LIQUITEX</v>
          </cell>
          <cell r="P4439" t="str">
            <v>FINE ARTS</v>
          </cell>
          <cell r="Q4439" t="str">
            <v>LX BRUSH</v>
          </cell>
          <cell r="R4439" t="str">
            <v>FREE STYLE SYNTHETIC BRUSH</v>
          </cell>
          <cell r="S4439" t="str">
            <v>UNIT</v>
          </cell>
          <cell r="T4439" t="str">
            <v>No serie</v>
          </cell>
          <cell r="U4439" t="str">
            <v>NU</v>
          </cell>
          <cell r="V4439" t="str">
            <v>10102400547701</v>
          </cell>
          <cell r="W4439" t="str">
            <v>96033010</v>
          </cell>
          <cell r="X4439" t="str">
            <v>CHINA</v>
          </cell>
          <cell r="Y4439">
            <v>1</v>
          </cell>
        </row>
        <row r="4440">
          <cell r="A4440" t="str">
            <v>094376976748</v>
          </cell>
          <cell r="B4440" t="str">
            <v>1300900</v>
          </cell>
          <cell r="C4440" t="str">
            <v>LQX BROSSE FREE STYLE GEANTE</v>
          </cell>
          <cell r="D4440">
            <v>105</v>
          </cell>
          <cell r="E4440"/>
          <cell r="F4440"/>
          <cell r="G4440" t="str">
            <v>LX BROS FRSTL GEANTE</v>
          </cell>
          <cell r="H4440" t="str">
            <v>LQX PROFESSIONAL FREE STYLE BRUSH GIANT</v>
          </cell>
          <cell r="I4440" t="str">
            <v>LX PFB GIANT</v>
          </cell>
          <cell r="J4440">
            <v>31.64</v>
          </cell>
          <cell r="K4440">
            <v>32.270000000000003</v>
          </cell>
          <cell r="L4440">
            <v>1.9911504424778841E-2</v>
          </cell>
          <cell r="M4440" t="str">
            <v>Actif</v>
          </cell>
          <cell r="N4440"/>
          <cell r="O4440" t="str">
            <v>LIQUITEX</v>
          </cell>
          <cell r="P4440" t="str">
            <v>FINE ARTS</v>
          </cell>
          <cell r="Q4440" t="str">
            <v>LX BRUSH</v>
          </cell>
          <cell r="R4440" t="str">
            <v>FREE STYLE SYNTHETIC BRUSH</v>
          </cell>
          <cell r="S4440" t="str">
            <v>UNIT</v>
          </cell>
          <cell r="T4440" t="str">
            <v>No serie</v>
          </cell>
          <cell r="U4440" t="str">
            <v>NU</v>
          </cell>
          <cell r="V4440" t="str">
            <v>10102400547701</v>
          </cell>
          <cell r="W4440" t="str">
            <v>96033010</v>
          </cell>
          <cell r="X4440" t="str">
            <v>CHINA</v>
          </cell>
          <cell r="Y4440">
            <v>1</v>
          </cell>
        </row>
        <row r="4441">
          <cell r="A4441" t="str">
            <v>3013644051557</v>
          </cell>
          <cell r="B4441" t="str">
            <v>405155</v>
          </cell>
          <cell r="C4441" t="str">
            <v>LB HUILE LEFRANC 200ML BLANC DE TITANE</v>
          </cell>
          <cell r="D4441">
            <v>116</v>
          </cell>
          <cell r="E4441"/>
          <cell r="F4441"/>
          <cell r="G4441" t="str">
            <v>LB LEF 200ML BLANC DE TITA</v>
          </cell>
          <cell r="H4441" t="str">
            <v>LB OLIEVERF EXTRA FINE 200ML BLANC DE TITANE</v>
          </cell>
          <cell r="I4441" t="str">
            <v>LB LOC 200ML TB TITA WH</v>
          </cell>
          <cell r="J4441">
            <v>17.920000000000002</v>
          </cell>
          <cell r="K4441">
            <v>17.920000000000002</v>
          </cell>
          <cell r="L4441">
            <v>0</v>
          </cell>
          <cell r="M4441" t="str">
            <v>Actif</v>
          </cell>
          <cell r="N4441"/>
          <cell r="O4441" t="str">
            <v>LEFRANC BOURGEOIS</v>
          </cell>
          <cell r="P4441" t="str">
            <v>FINE ARTS</v>
          </cell>
          <cell r="Q4441" t="str">
            <v>LB OIL</v>
          </cell>
          <cell r="R4441" t="str">
            <v>LEFRANC OIL</v>
          </cell>
          <cell r="S4441" t="str">
            <v>200ML TUBE</v>
          </cell>
          <cell r="T4441" t="str">
            <v>Série 1</v>
          </cell>
          <cell r="U4441" t="str">
            <v>L0008</v>
          </cell>
          <cell r="V4441" t="str">
            <v>10101101051270</v>
          </cell>
          <cell r="W4441" t="str">
            <v>32139000</v>
          </cell>
          <cell r="X4441" t="str">
            <v>FRANCE</v>
          </cell>
          <cell r="Y4441">
            <v>1</v>
          </cell>
        </row>
        <row r="4442">
          <cell r="A4442" t="str">
            <v>3013644051564</v>
          </cell>
          <cell r="B4442" t="str">
            <v>405156</v>
          </cell>
          <cell r="C4442" t="str">
            <v>LB HUILE LEFRANC 200ML NOIR D'IVOIRE</v>
          </cell>
          <cell r="D4442">
            <v>116</v>
          </cell>
          <cell r="E4442"/>
          <cell r="F4442"/>
          <cell r="G4442" t="str">
            <v>LB LEF 200ML NOIR D'IVOIRE</v>
          </cell>
          <cell r="H4442" t="str">
            <v>LB OLIEVERF EXTRA FINE 200ML NOIR D'IVOIRE</v>
          </cell>
          <cell r="I4442" t="str">
            <v>LB LOC 200ML TB IVO BLK</v>
          </cell>
          <cell r="J4442">
            <v>17.920000000000002</v>
          </cell>
          <cell r="K4442">
            <v>17.920000000000002</v>
          </cell>
          <cell r="L4442">
            <v>0</v>
          </cell>
          <cell r="M4442" t="str">
            <v>Actif</v>
          </cell>
          <cell r="N4442"/>
          <cell r="O4442" t="str">
            <v>LEFRANC BOURGEOIS</v>
          </cell>
          <cell r="P4442" t="str">
            <v>FINE ARTS</v>
          </cell>
          <cell r="Q4442" t="str">
            <v>LB OIL</v>
          </cell>
          <cell r="R4442" t="str">
            <v>LEFRANC OIL</v>
          </cell>
          <cell r="S4442" t="str">
            <v>200ML TUBE</v>
          </cell>
          <cell r="T4442" t="str">
            <v>Série 1</v>
          </cell>
          <cell r="U4442" t="str">
            <v>L0269</v>
          </cell>
          <cell r="V4442" t="str">
            <v>10101101051270</v>
          </cell>
          <cell r="W4442" t="str">
            <v>32139000</v>
          </cell>
          <cell r="X4442" t="str">
            <v>FRANCE</v>
          </cell>
          <cell r="Y4442">
            <v>1</v>
          </cell>
        </row>
        <row r="4443">
          <cell r="A4443" t="str">
            <v>3013644051625</v>
          </cell>
          <cell r="B4443" t="str">
            <v>405162</v>
          </cell>
          <cell r="C4443" t="str">
            <v>LB HUILE LEFRANC 200ML OCRE JAUNE</v>
          </cell>
          <cell r="D4443">
            <v>116</v>
          </cell>
          <cell r="E4443"/>
          <cell r="F4443"/>
          <cell r="G4443" t="str">
            <v>LB LEF 200ML OCRE JAU</v>
          </cell>
          <cell r="H4443" t="str">
            <v>LB OLIEVERF EXTRA FINE 200ML OCRE JAUNE</v>
          </cell>
          <cell r="I4443" t="str">
            <v>LB LOC 200ML TB YEL OCR</v>
          </cell>
          <cell r="J4443">
            <v>17.920000000000002</v>
          </cell>
          <cell r="K4443">
            <v>17.920000000000002</v>
          </cell>
          <cell r="L4443">
            <v>0</v>
          </cell>
          <cell r="M4443" t="str">
            <v>Actif</v>
          </cell>
          <cell r="N4443"/>
          <cell r="O4443" t="str">
            <v>LEFRANC BOURGEOIS</v>
          </cell>
          <cell r="P4443" t="str">
            <v>FINE ARTS</v>
          </cell>
          <cell r="Q4443" t="str">
            <v>LB OIL</v>
          </cell>
          <cell r="R4443" t="str">
            <v>LEFRANC OIL</v>
          </cell>
          <cell r="S4443" t="str">
            <v>200ML TUBE</v>
          </cell>
          <cell r="T4443" t="str">
            <v>Série 1</v>
          </cell>
          <cell r="U4443" t="str">
            <v>L0302</v>
          </cell>
          <cell r="V4443" t="str">
            <v>10101101051270</v>
          </cell>
          <cell r="W4443" t="str">
            <v>32139000</v>
          </cell>
          <cell r="X4443" t="str">
            <v>FRANCE</v>
          </cell>
          <cell r="Y4443">
            <v>1</v>
          </cell>
        </row>
        <row r="4444">
          <cell r="A4444" t="str">
            <v>3013644051595</v>
          </cell>
          <cell r="B4444" t="str">
            <v>405159</v>
          </cell>
          <cell r="C4444" t="str">
            <v>LB HUILE LEFRANC 200ML TERRE DE SIENNE BRULEE</v>
          </cell>
          <cell r="D4444">
            <v>116</v>
          </cell>
          <cell r="E4444"/>
          <cell r="F4444"/>
          <cell r="G4444" t="str">
            <v>LB LEF 200ML TSB</v>
          </cell>
          <cell r="H4444" t="str">
            <v>LB OLIEVERF EXTRA FINE 200ML TERRE DE SIENNE BRULEE</v>
          </cell>
          <cell r="I4444" t="str">
            <v>LB LOC 200ML TB BRT SIEN</v>
          </cell>
          <cell r="J4444">
            <v>17.920000000000002</v>
          </cell>
          <cell r="K4444">
            <v>17.920000000000002</v>
          </cell>
          <cell r="L4444">
            <v>0</v>
          </cell>
          <cell r="M4444" t="str">
            <v>Actif</v>
          </cell>
          <cell r="N4444"/>
          <cell r="O4444" t="str">
            <v>LEFRANC BOURGEOIS</v>
          </cell>
          <cell r="P4444" t="str">
            <v>FINE ARTS</v>
          </cell>
          <cell r="Q4444" t="str">
            <v>LB OIL</v>
          </cell>
          <cell r="R4444" t="str">
            <v>LEFRANC OIL</v>
          </cell>
          <cell r="S4444" t="str">
            <v>200ML TUBE</v>
          </cell>
          <cell r="T4444" t="str">
            <v>Série 1</v>
          </cell>
          <cell r="U4444" t="str">
            <v>L0481</v>
          </cell>
          <cell r="V4444" t="str">
            <v>10101101051270</v>
          </cell>
          <cell r="W4444" t="str">
            <v>32139000</v>
          </cell>
          <cell r="X4444" t="str">
            <v>FRANCE</v>
          </cell>
          <cell r="Y4444">
            <v>1</v>
          </cell>
        </row>
        <row r="4445">
          <cell r="A4445" t="str">
            <v>3013644051588</v>
          </cell>
          <cell r="B4445" t="str">
            <v>405158</v>
          </cell>
          <cell r="C4445" t="str">
            <v>LB HUILE LEFRANC 200ML TERRE D'OMBRE BRULEE</v>
          </cell>
          <cell r="D4445">
            <v>116</v>
          </cell>
          <cell r="E4445"/>
          <cell r="F4445"/>
          <cell r="G4445" t="str">
            <v>LB LEF 200ML TOB</v>
          </cell>
          <cell r="H4445" t="str">
            <v>LB OLIEVERF EXTRA FINE 200ML TERRE D'OMBRE BRULEE</v>
          </cell>
          <cell r="I4445" t="str">
            <v>LB LOC 200ML TB BRT UMB</v>
          </cell>
          <cell r="J4445">
            <v>17.920000000000002</v>
          </cell>
          <cell r="K4445">
            <v>17.920000000000002</v>
          </cell>
          <cell r="L4445">
            <v>0</v>
          </cell>
          <cell r="M4445" t="str">
            <v>Actif</v>
          </cell>
          <cell r="N4445"/>
          <cell r="O4445" t="str">
            <v>LEFRANC BOURGEOIS</v>
          </cell>
          <cell r="P4445" t="str">
            <v>FINE ARTS</v>
          </cell>
          <cell r="Q4445" t="str">
            <v>LB OIL</v>
          </cell>
          <cell r="R4445" t="str">
            <v>LEFRANC OIL</v>
          </cell>
          <cell r="S4445" t="str">
            <v>200ML TUBE</v>
          </cell>
          <cell r="T4445" t="str">
            <v>Série 1</v>
          </cell>
          <cell r="U4445" t="str">
            <v>L0477</v>
          </cell>
          <cell r="V4445" t="str">
            <v>10101101051270</v>
          </cell>
          <cell r="W4445" t="str">
            <v>32139000</v>
          </cell>
          <cell r="X4445" t="str">
            <v>FRANCE</v>
          </cell>
          <cell r="Y4445">
            <v>1</v>
          </cell>
        </row>
        <row r="4446">
          <cell r="A4446" t="str">
            <v>3013644051649</v>
          </cell>
          <cell r="B4446" t="str">
            <v>405164</v>
          </cell>
          <cell r="C4446" t="str">
            <v>LB HUILE LEFRANC 200ML BLEU OUTREMER FONCE</v>
          </cell>
          <cell r="D4446">
            <v>116</v>
          </cell>
          <cell r="E4446"/>
          <cell r="F4446"/>
          <cell r="G4446" t="str">
            <v>LB LEF 200ML BLEU OUT FCE</v>
          </cell>
          <cell r="H4446" t="str">
            <v>LB OLIEVERF EXTRA FINE 200ML BLEU OUTREMER FONCE</v>
          </cell>
          <cell r="I4446" t="str">
            <v>LB LOC 200ML TB ULTRA DP</v>
          </cell>
          <cell r="J4446">
            <v>20.66</v>
          </cell>
          <cell r="K4446">
            <v>20.66</v>
          </cell>
          <cell r="L4446">
            <v>0</v>
          </cell>
          <cell r="M4446" t="str">
            <v>Actif</v>
          </cell>
          <cell r="N4446"/>
          <cell r="O4446" t="str">
            <v>LEFRANC BOURGEOIS</v>
          </cell>
          <cell r="P4446" t="str">
            <v>FINE ARTS</v>
          </cell>
          <cell r="Q4446" t="str">
            <v>LB OIL</v>
          </cell>
          <cell r="R4446" t="str">
            <v>LEFRANC OIL</v>
          </cell>
          <cell r="S4446" t="str">
            <v>200ML TUBE</v>
          </cell>
          <cell r="T4446" t="str">
            <v>Série 2</v>
          </cell>
          <cell r="U4446" t="str">
            <v>L0055</v>
          </cell>
          <cell r="V4446" t="str">
            <v>10101101051270</v>
          </cell>
          <cell r="W4446" t="str">
            <v>32139000</v>
          </cell>
          <cell r="X4446" t="str">
            <v>FRANCE</v>
          </cell>
          <cell r="Y4446">
            <v>1</v>
          </cell>
        </row>
        <row r="4447">
          <cell r="A4447" t="str">
            <v>3013644051601</v>
          </cell>
          <cell r="B4447" t="str">
            <v>405160</v>
          </cell>
          <cell r="C4447" t="str">
            <v>LB HUILE LEFRANC 200ML LAQUE DE GARANCE CRAMOISIE</v>
          </cell>
          <cell r="D4447">
            <v>116</v>
          </cell>
          <cell r="E4447"/>
          <cell r="F4447"/>
          <cell r="G4447" t="str">
            <v>LB LEF 200ML LQ GAR CRAM</v>
          </cell>
          <cell r="H4447" t="str">
            <v>LB OLIEVERF EXTRA FINE 200ML LAQUE DE GARANCE CRAMOISIE</v>
          </cell>
          <cell r="I4447" t="str">
            <v>LB LOC 200ML TB ALZ CRIM</v>
          </cell>
          <cell r="J4447">
            <v>24.78</v>
          </cell>
          <cell r="K4447">
            <v>25.52</v>
          </cell>
          <cell r="L4447">
            <v>2.9862792574656918E-2</v>
          </cell>
          <cell r="M4447" t="str">
            <v>Actif</v>
          </cell>
          <cell r="N4447"/>
          <cell r="O4447" t="str">
            <v>LEFRANC BOURGEOIS</v>
          </cell>
          <cell r="P4447" t="str">
            <v>FINE ARTS</v>
          </cell>
          <cell r="Q4447" t="str">
            <v>LB OIL</v>
          </cell>
          <cell r="R4447" t="str">
            <v>LEFRANC OIL</v>
          </cell>
          <cell r="S4447" t="str">
            <v>200ML TUBE</v>
          </cell>
          <cell r="T4447" t="str">
            <v>Série 3</v>
          </cell>
          <cell r="U4447" t="str">
            <v>L0345</v>
          </cell>
          <cell r="V4447" t="str">
            <v>10101101051270</v>
          </cell>
          <cell r="W4447" t="str">
            <v>32139000</v>
          </cell>
          <cell r="X4447" t="str">
            <v>FRANCE</v>
          </cell>
          <cell r="Y4447">
            <v>1</v>
          </cell>
        </row>
        <row r="4448">
          <cell r="A4448" t="str">
            <v>3013644050277</v>
          </cell>
          <cell r="B4448" t="str">
            <v>405027</v>
          </cell>
          <cell r="C4448" t="str">
            <v>LB HUILE LEFRANC 20ML BLANC D'ARGENT IMITATION</v>
          </cell>
          <cell r="D4448">
            <v>116</v>
          </cell>
          <cell r="E4448"/>
          <cell r="F4448"/>
          <cell r="G4448" t="str">
            <v>LB LEF 20ML BLANC ARG IMI</v>
          </cell>
          <cell r="H4448" t="str">
            <v>LB OLIEVERF EXTRA FINE 20ML BLANC D'ARGENT (IMIT)</v>
          </cell>
          <cell r="I4448" t="str">
            <v>LB LOC 20ML FLKE WH H</v>
          </cell>
          <cell r="J4448">
            <v>3.96</v>
          </cell>
          <cell r="K4448">
            <v>3.96</v>
          </cell>
          <cell r="L4448">
            <v>0</v>
          </cell>
          <cell r="M4448" t="str">
            <v>Actif</v>
          </cell>
          <cell r="N4448"/>
          <cell r="O4448" t="str">
            <v>LEFRANC BOURGEOIS</v>
          </cell>
          <cell r="P4448" t="str">
            <v>FINE ARTS</v>
          </cell>
          <cell r="Q4448" t="str">
            <v>LB OIL</v>
          </cell>
          <cell r="R4448" t="str">
            <v>LEFRANC OIL</v>
          </cell>
          <cell r="S4448" t="str">
            <v>20ML TUBE</v>
          </cell>
          <cell r="T4448" t="str">
            <v>Série 1</v>
          </cell>
          <cell r="U4448" t="str">
            <v>L0911</v>
          </cell>
          <cell r="V4448" t="str">
            <v>10101101051225</v>
          </cell>
          <cell r="W4448" t="str">
            <v>32139000</v>
          </cell>
          <cell r="X4448" t="str">
            <v>FRANCE</v>
          </cell>
          <cell r="Y4448">
            <v>3</v>
          </cell>
        </row>
        <row r="4449">
          <cell r="A4449" t="str">
            <v>3013644050253</v>
          </cell>
          <cell r="B4449" t="str">
            <v>405025</v>
          </cell>
          <cell r="C4449" t="str">
            <v>LB HUILE LEFRANC 20ML BLANC DE TITANE</v>
          </cell>
          <cell r="D4449">
            <v>116</v>
          </cell>
          <cell r="E4449"/>
          <cell r="F4449"/>
          <cell r="G4449" t="str">
            <v>LB LEF 20ML BLANC DE TITA</v>
          </cell>
          <cell r="H4449" t="str">
            <v>LB OLIEVERF EXTRA FINE 20ML BLANC DE TITANE</v>
          </cell>
          <cell r="I4449" t="str">
            <v>LB LOC 20ML TITA WH</v>
          </cell>
          <cell r="J4449">
            <v>3.96</v>
          </cell>
          <cell r="K4449">
            <v>3.96</v>
          </cell>
          <cell r="L4449">
            <v>0</v>
          </cell>
          <cell r="M4449" t="str">
            <v>Actif</v>
          </cell>
          <cell r="N4449"/>
          <cell r="O4449" t="str">
            <v>LEFRANC BOURGEOIS</v>
          </cell>
          <cell r="P4449" t="str">
            <v>FINE ARTS</v>
          </cell>
          <cell r="Q4449" t="str">
            <v>LB OIL</v>
          </cell>
          <cell r="R4449" t="str">
            <v>LEFRANC OIL</v>
          </cell>
          <cell r="S4449" t="str">
            <v>20ML TUBE</v>
          </cell>
          <cell r="T4449" t="str">
            <v>Série 1</v>
          </cell>
          <cell r="U4449" t="str">
            <v>L0008</v>
          </cell>
          <cell r="V4449" t="str">
            <v>10101101051225</v>
          </cell>
          <cell r="W4449" t="str">
            <v>32139000</v>
          </cell>
          <cell r="X4449" t="str">
            <v>FRANCE</v>
          </cell>
          <cell r="Y4449">
            <v>3</v>
          </cell>
        </row>
        <row r="4450">
          <cell r="A4450" t="str">
            <v>3013644050284</v>
          </cell>
          <cell r="B4450" t="str">
            <v>405028</v>
          </cell>
          <cell r="C4450" t="str">
            <v>LB HUILE LEFRANC 20ML BLANC DE TITANE ZINC</v>
          </cell>
          <cell r="D4450">
            <v>116</v>
          </cell>
          <cell r="E4450"/>
          <cell r="F4450"/>
          <cell r="G4450" t="str">
            <v>LB LEF 20ML BLANC DE TITA ZC</v>
          </cell>
          <cell r="H4450" t="str">
            <v>LB OLIEVERF EXTRA FINE 20ML BLANC DE TITANE ZINC</v>
          </cell>
          <cell r="I4450" t="str">
            <v>LB LOC 20ML TITA ZN WH</v>
          </cell>
          <cell r="J4450">
            <v>3.96</v>
          </cell>
          <cell r="K4450">
            <v>3.96</v>
          </cell>
          <cell r="L4450">
            <v>0</v>
          </cell>
          <cell r="M4450" t="str">
            <v>Actif</v>
          </cell>
          <cell r="N4450"/>
          <cell r="O4450" t="str">
            <v>LEFRANC BOURGEOIS</v>
          </cell>
          <cell r="P4450" t="str">
            <v>FINE ARTS</v>
          </cell>
          <cell r="Q4450" t="str">
            <v>LB OIL</v>
          </cell>
          <cell r="R4450" t="str">
            <v>LEFRANC OIL</v>
          </cell>
          <cell r="S4450" t="str">
            <v>20ML TUBE</v>
          </cell>
          <cell r="T4450" t="str">
            <v>Série 1</v>
          </cell>
          <cell r="U4450" t="str">
            <v>L0013</v>
          </cell>
          <cell r="V4450" t="str">
            <v>10101101051225</v>
          </cell>
          <cell r="W4450" t="str">
            <v>32139000</v>
          </cell>
          <cell r="X4450" t="str">
            <v>FRANCE</v>
          </cell>
          <cell r="Y4450">
            <v>3</v>
          </cell>
        </row>
        <row r="4451">
          <cell r="A4451" t="str">
            <v>3013644050260</v>
          </cell>
          <cell r="B4451" t="str">
            <v>405026</v>
          </cell>
          <cell r="C4451" t="str">
            <v>LB HUILE LEFRANC 20ML BLANC DE ZINC</v>
          </cell>
          <cell r="D4451">
            <v>116</v>
          </cell>
          <cell r="E4451"/>
          <cell r="F4451"/>
          <cell r="G4451" t="str">
            <v>LB LEF 20ML BLANC DE ZINC</v>
          </cell>
          <cell r="H4451" t="str">
            <v>LB OLIEVERF EXTRA FINE 20ML BLANC DE ZINC</v>
          </cell>
          <cell r="I4451" t="str">
            <v>LB LOC 20ML ZN WH</v>
          </cell>
          <cell r="J4451">
            <v>3.96</v>
          </cell>
          <cell r="K4451">
            <v>3.96</v>
          </cell>
          <cell r="L4451">
            <v>0</v>
          </cell>
          <cell r="M4451" t="str">
            <v>Actif</v>
          </cell>
          <cell r="N4451"/>
          <cell r="O4451" t="str">
            <v>LEFRANC BOURGEOIS</v>
          </cell>
          <cell r="P4451" t="str">
            <v>FINE ARTS</v>
          </cell>
          <cell r="Q4451" t="str">
            <v>LB OIL</v>
          </cell>
          <cell r="R4451" t="str">
            <v>LEFRANC OIL</v>
          </cell>
          <cell r="S4451" t="str">
            <v>20ML TUBE</v>
          </cell>
          <cell r="T4451" t="str">
            <v>Série 1</v>
          </cell>
          <cell r="U4451" t="str">
            <v>L0009</v>
          </cell>
          <cell r="V4451" t="str">
            <v>10101101051225</v>
          </cell>
          <cell r="W4451" t="str">
            <v>32139000</v>
          </cell>
          <cell r="X4451" t="str">
            <v>FRANCE</v>
          </cell>
          <cell r="Y4451">
            <v>3</v>
          </cell>
        </row>
        <row r="4452">
          <cell r="A4452" t="str">
            <v>3013644049622</v>
          </cell>
          <cell r="B4452" t="str">
            <v>404962</v>
          </cell>
          <cell r="C4452" t="str">
            <v>LB HUILE LEFRANC 20ML BLEU DE COBALT IMITATION</v>
          </cell>
          <cell r="D4452">
            <v>116</v>
          </cell>
          <cell r="E4452"/>
          <cell r="F4452"/>
          <cell r="G4452" t="str">
            <v>LB LEF 20ML BLEU COB IMI</v>
          </cell>
          <cell r="H4452" t="str">
            <v>LB OLIEVERF EXTRA FINE 20ML BLEU DE COBALT (IMIT)</v>
          </cell>
          <cell r="I4452" t="str">
            <v>LB LOC 20ML COB BL H</v>
          </cell>
          <cell r="J4452">
            <v>3.96</v>
          </cell>
          <cell r="K4452">
            <v>3.96</v>
          </cell>
          <cell r="L4452">
            <v>0</v>
          </cell>
          <cell r="M4452" t="str">
            <v>Actif</v>
          </cell>
          <cell r="N4452"/>
          <cell r="O4452" t="str">
            <v>LEFRANC BOURGEOIS</v>
          </cell>
          <cell r="P4452" t="str">
            <v>FINE ARTS</v>
          </cell>
          <cell r="Q4452" t="str">
            <v>LB OIL</v>
          </cell>
          <cell r="R4452" t="str">
            <v>LEFRANC OIL</v>
          </cell>
          <cell r="S4452" t="str">
            <v>20ML TUBE</v>
          </cell>
          <cell r="T4452" t="str">
            <v>Série 1</v>
          </cell>
          <cell r="U4452" t="str">
            <v>L0064</v>
          </cell>
          <cell r="V4452" t="str">
            <v>10101101051225</v>
          </cell>
          <cell r="W4452" t="str">
            <v>32139000</v>
          </cell>
          <cell r="X4452" t="str">
            <v>FRANCE</v>
          </cell>
          <cell r="Y4452">
            <v>3</v>
          </cell>
        </row>
        <row r="4453">
          <cell r="A4453" t="str">
            <v>3013644050123</v>
          </cell>
          <cell r="B4453" t="str">
            <v>405012</v>
          </cell>
          <cell r="C4453" t="str">
            <v>LB HUILE LEFRANC 20ML BRUN VAN DYCK</v>
          </cell>
          <cell r="D4453">
            <v>116</v>
          </cell>
          <cell r="E4453"/>
          <cell r="F4453"/>
          <cell r="G4453" t="str">
            <v>LB LEF 20ML BRUN VAN DYCK</v>
          </cell>
          <cell r="H4453" t="str">
            <v>LB OLIEVERF EXTRA FINE 20ML BRUN VAN DYCK</v>
          </cell>
          <cell r="I4453" t="str">
            <v>LB LOC 20ML PERM VDK BRO</v>
          </cell>
          <cell r="J4453">
            <v>3.96</v>
          </cell>
          <cell r="K4453">
            <v>3.96</v>
          </cell>
          <cell r="L4453">
            <v>0</v>
          </cell>
          <cell r="M4453" t="str">
            <v>Actif</v>
          </cell>
          <cell r="N4453"/>
          <cell r="O4453" t="str">
            <v>LEFRANC BOURGEOIS</v>
          </cell>
          <cell r="P4453" t="str">
            <v>FINE ARTS</v>
          </cell>
          <cell r="Q4453" t="str">
            <v>LB OIL</v>
          </cell>
          <cell r="R4453" t="str">
            <v>LEFRANC OIL</v>
          </cell>
          <cell r="S4453" t="str">
            <v>20ML TUBE</v>
          </cell>
          <cell r="T4453" t="str">
            <v>Série 1</v>
          </cell>
          <cell r="U4453" t="str">
            <v>L0111</v>
          </cell>
          <cell r="V4453" t="str">
            <v>10101101051225</v>
          </cell>
          <cell r="W4453" t="str">
            <v>32139000</v>
          </cell>
          <cell r="X4453" t="str">
            <v>FRANCE</v>
          </cell>
          <cell r="Y4453">
            <v>3</v>
          </cell>
        </row>
        <row r="4454">
          <cell r="A4454" t="str">
            <v>3013644050116</v>
          </cell>
          <cell r="B4454" t="str">
            <v>405011</v>
          </cell>
          <cell r="C4454" t="str">
            <v>LB HUILE LEFRANC 20ML CAPUT MORTUUM</v>
          </cell>
          <cell r="D4454">
            <v>116</v>
          </cell>
          <cell r="E4454"/>
          <cell r="F4454"/>
          <cell r="G4454" t="str">
            <v>LB LEF 20ML CAPUT MORTUUM</v>
          </cell>
          <cell r="H4454" t="str">
            <v>LB OLIEVERF EXTRA FINE 20ML CAPUT MORTUUM</v>
          </cell>
          <cell r="I4454" t="str">
            <v>LB LOC 20ML CPT MORT</v>
          </cell>
          <cell r="J4454">
            <v>3.96</v>
          </cell>
          <cell r="K4454">
            <v>3.96</v>
          </cell>
          <cell r="L4454">
            <v>0</v>
          </cell>
          <cell r="M4454" t="str">
            <v>Actif</v>
          </cell>
          <cell r="N4454"/>
          <cell r="O4454" t="str">
            <v>LEFRANC BOURGEOIS</v>
          </cell>
          <cell r="P4454" t="str">
            <v>FINE ARTS</v>
          </cell>
          <cell r="Q4454" t="str">
            <v>LB OIL</v>
          </cell>
          <cell r="R4454" t="str">
            <v>LEFRANC OIL</v>
          </cell>
          <cell r="S4454" t="str">
            <v>20ML TUBE</v>
          </cell>
          <cell r="T4454" t="str">
            <v>Série 1</v>
          </cell>
          <cell r="U4454" t="str">
            <v>L0764</v>
          </cell>
          <cell r="V4454" t="str">
            <v>10101101051225</v>
          </cell>
          <cell r="W4454" t="str">
            <v>32139000</v>
          </cell>
          <cell r="X4454" t="str">
            <v>FRANCE</v>
          </cell>
          <cell r="Y4454">
            <v>3</v>
          </cell>
        </row>
        <row r="4455">
          <cell r="A4455" t="str">
            <v>3013644050192</v>
          </cell>
          <cell r="B4455" t="str">
            <v>405019</v>
          </cell>
          <cell r="C4455" t="str">
            <v>LB HUILE LEFRANC 20ML GRIS FUSAIN</v>
          </cell>
          <cell r="D4455">
            <v>116</v>
          </cell>
          <cell r="E4455"/>
          <cell r="F4455"/>
          <cell r="G4455" t="str">
            <v>LB LEF 20ML GRIS FUSAIN</v>
          </cell>
          <cell r="H4455" t="str">
            <v>LB OLIEVERF EXTRA FINE 20ML GRIS FUSAIN</v>
          </cell>
          <cell r="I4455" t="str">
            <v>LB LOC 20ML CHARC GRY</v>
          </cell>
          <cell r="J4455">
            <v>3.96</v>
          </cell>
          <cell r="K4455">
            <v>3.96</v>
          </cell>
          <cell r="L4455">
            <v>0</v>
          </cell>
          <cell r="M4455" t="str">
            <v>Actif</v>
          </cell>
          <cell r="N4455"/>
          <cell r="O4455" t="str">
            <v>LEFRANC BOURGEOIS</v>
          </cell>
          <cell r="P4455" t="str">
            <v>FINE ARTS</v>
          </cell>
          <cell r="Q4455" t="str">
            <v>LB OIL</v>
          </cell>
          <cell r="R4455" t="str">
            <v>LEFRANC OIL</v>
          </cell>
          <cell r="S4455" t="str">
            <v>20ML TUBE</v>
          </cell>
          <cell r="T4455" t="str">
            <v>Série 1</v>
          </cell>
          <cell r="U4455" t="str">
            <v>L0805</v>
          </cell>
          <cell r="V4455" t="str">
            <v>10101101051225</v>
          </cell>
          <cell r="W4455" t="str">
            <v>32139000</v>
          </cell>
          <cell r="X4455" t="str">
            <v>FRANCE</v>
          </cell>
          <cell r="Y4455">
            <v>3</v>
          </cell>
        </row>
        <row r="4456">
          <cell r="A4456" t="str">
            <v>3013644049547</v>
          </cell>
          <cell r="B4456" t="str">
            <v>404954</v>
          </cell>
          <cell r="C4456" t="str">
            <v>LB HUILE LEFRANC 20ML MAUVE BLEUTE</v>
          </cell>
          <cell r="D4456">
            <v>116</v>
          </cell>
          <cell r="E4456"/>
          <cell r="F4456"/>
          <cell r="G4456" t="str">
            <v>LB LEF 20ML MAUVE BLEUTE</v>
          </cell>
          <cell r="H4456" t="str">
            <v>LB OLIEVERF EXTRA FINE 20ML MAUVE BLEUTE</v>
          </cell>
          <cell r="I4456" t="str">
            <v>LB LOC 20ML MAU BL SH</v>
          </cell>
          <cell r="J4456">
            <v>3.96</v>
          </cell>
          <cell r="K4456">
            <v>3.96</v>
          </cell>
          <cell r="L4456">
            <v>0</v>
          </cell>
          <cell r="M4456" t="str">
            <v>Actif</v>
          </cell>
          <cell r="N4456"/>
          <cell r="O4456" t="str">
            <v>LEFRANC BOURGEOIS</v>
          </cell>
          <cell r="P4456" t="str">
            <v>FINE ARTS</v>
          </cell>
          <cell r="Q4456" t="str">
            <v>LB OIL</v>
          </cell>
          <cell r="R4456" t="str">
            <v>LEFRANC OIL</v>
          </cell>
          <cell r="S4456" t="str">
            <v>20ML TUBE</v>
          </cell>
          <cell r="T4456" t="str">
            <v>Série 1</v>
          </cell>
          <cell r="U4456" t="str">
            <v>L0471</v>
          </cell>
          <cell r="V4456" t="str">
            <v>10101101051225</v>
          </cell>
          <cell r="W4456" t="str">
            <v>32139000</v>
          </cell>
          <cell r="X4456" t="str">
            <v>FRANCE</v>
          </cell>
          <cell r="Y4456">
            <v>3</v>
          </cell>
        </row>
        <row r="4457">
          <cell r="A4457" t="str">
            <v>3013644050239</v>
          </cell>
          <cell r="B4457" t="str">
            <v>405023</v>
          </cell>
          <cell r="C4457" t="str">
            <v>LB HUILE LEFRANC 20ML NOIR DE LAMPE</v>
          </cell>
          <cell r="D4457">
            <v>116</v>
          </cell>
          <cell r="E4457"/>
          <cell r="F4457"/>
          <cell r="G4457" t="str">
            <v>LB LEF 20ML NOIR LAMPE</v>
          </cell>
          <cell r="H4457" t="str">
            <v>LB OLIEVERF EXTRA FINE 20ML NOIR DE LAMPE</v>
          </cell>
          <cell r="I4457" t="str">
            <v>LB LOC 20ML LAMP BLK</v>
          </cell>
          <cell r="J4457">
            <v>3.96</v>
          </cell>
          <cell r="K4457">
            <v>3.96</v>
          </cell>
          <cell r="L4457">
            <v>0</v>
          </cell>
          <cell r="M4457" t="str">
            <v>Actif</v>
          </cell>
          <cell r="N4457"/>
          <cell r="O4457" t="str">
            <v>LEFRANC BOURGEOIS</v>
          </cell>
          <cell r="P4457" t="str">
            <v>FINE ARTS</v>
          </cell>
          <cell r="Q4457" t="str">
            <v>LB OIL</v>
          </cell>
          <cell r="R4457" t="str">
            <v>LEFRANC OIL</v>
          </cell>
          <cell r="S4457" t="str">
            <v>20ML TUBE</v>
          </cell>
          <cell r="T4457" t="str">
            <v>Série 1</v>
          </cell>
          <cell r="U4457" t="str">
            <v>L0266</v>
          </cell>
          <cell r="V4457" t="str">
            <v>10101101051225</v>
          </cell>
          <cell r="W4457" t="str">
            <v>32139000</v>
          </cell>
          <cell r="X4457" t="str">
            <v>FRANCE</v>
          </cell>
          <cell r="Y4457">
            <v>3</v>
          </cell>
        </row>
        <row r="4458">
          <cell r="A4458" t="str">
            <v>3013644050215</v>
          </cell>
          <cell r="B4458" t="str">
            <v>405021</v>
          </cell>
          <cell r="C4458" t="str">
            <v>LB HUILE LEFRANC 20ML NOIR DE MARS</v>
          </cell>
          <cell r="D4458">
            <v>116</v>
          </cell>
          <cell r="E4458"/>
          <cell r="F4458"/>
          <cell r="G4458" t="str">
            <v>LB LEF 20ML NOIR DE MARS</v>
          </cell>
          <cell r="H4458" t="str">
            <v>LB OLIEVERF EXTRA FINE 20ML NOIR DE MARS</v>
          </cell>
          <cell r="I4458" t="str">
            <v>LB LOC 20ML MARS BLK</v>
          </cell>
          <cell r="J4458">
            <v>3.96</v>
          </cell>
          <cell r="K4458">
            <v>3.96</v>
          </cell>
          <cell r="L4458">
            <v>0</v>
          </cell>
          <cell r="M4458" t="str">
            <v>Actif</v>
          </cell>
          <cell r="N4458"/>
          <cell r="O4458" t="str">
            <v>LEFRANC BOURGEOIS</v>
          </cell>
          <cell r="P4458" t="str">
            <v>FINE ARTS</v>
          </cell>
          <cell r="Q4458" t="str">
            <v>LB OIL</v>
          </cell>
          <cell r="R4458" t="str">
            <v>LEFRANC OIL</v>
          </cell>
          <cell r="S4458" t="str">
            <v>20ML TUBE</v>
          </cell>
          <cell r="T4458" t="str">
            <v>Série 1</v>
          </cell>
          <cell r="U4458" t="str">
            <v>L0271</v>
          </cell>
          <cell r="V4458" t="str">
            <v>10101101051225</v>
          </cell>
          <cell r="W4458" t="str">
            <v>32139000</v>
          </cell>
          <cell r="X4458" t="str">
            <v>FRANCE</v>
          </cell>
          <cell r="Y4458">
            <v>3</v>
          </cell>
        </row>
        <row r="4459">
          <cell r="A4459" t="str">
            <v>3013644050246</v>
          </cell>
          <cell r="B4459" t="str">
            <v>405024</v>
          </cell>
          <cell r="C4459" t="str">
            <v>LB HUILE LEFRANC 20ML NOIR DE PERYLENE</v>
          </cell>
          <cell r="D4459">
            <v>116</v>
          </cell>
          <cell r="E4459"/>
          <cell r="F4459"/>
          <cell r="G4459" t="str">
            <v>LB LEF 20ML NOIR PERYLENE</v>
          </cell>
          <cell r="H4459" t="str">
            <v>LB OLIEVERF EXTRA FINE 20ML NOIR DE PERYLENE</v>
          </cell>
          <cell r="I4459" t="str">
            <v>LB LOC 20ML PERY BLK</v>
          </cell>
          <cell r="J4459">
            <v>3.96</v>
          </cell>
          <cell r="K4459">
            <v>3.96</v>
          </cell>
          <cell r="L4459">
            <v>0</v>
          </cell>
          <cell r="M4459" t="str">
            <v>Actif</v>
          </cell>
          <cell r="N4459"/>
          <cell r="O4459" t="str">
            <v>LEFRANC BOURGEOIS</v>
          </cell>
          <cell r="P4459" t="str">
            <v>FINE ARTS</v>
          </cell>
          <cell r="Q4459" t="str">
            <v>LB OIL</v>
          </cell>
          <cell r="R4459" t="str">
            <v>LEFRANC OIL</v>
          </cell>
          <cell r="S4459" t="str">
            <v>20ML TUBE</v>
          </cell>
          <cell r="T4459" t="str">
            <v>Série 1</v>
          </cell>
          <cell r="U4459" t="str">
            <v>L0806</v>
          </cell>
          <cell r="V4459" t="str">
            <v>10101101051225</v>
          </cell>
          <cell r="W4459" t="str">
            <v>32139000</v>
          </cell>
          <cell r="X4459" t="str">
            <v>FRANCE</v>
          </cell>
          <cell r="Y4459">
            <v>3</v>
          </cell>
        </row>
        <row r="4460">
          <cell r="A4460" t="str">
            <v>3013644050222</v>
          </cell>
          <cell r="B4460" t="str">
            <v>405022</v>
          </cell>
          <cell r="C4460" t="str">
            <v>LB HUILE LEFRANC 20ML NOIR D'IVOIRE</v>
          </cell>
          <cell r="D4460">
            <v>116</v>
          </cell>
          <cell r="E4460"/>
          <cell r="F4460"/>
          <cell r="G4460" t="str">
            <v>LB LEF 20ML NOIR D'IVOIRE</v>
          </cell>
          <cell r="H4460" t="str">
            <v>LB OLIEVERF EXTRA FINE 20ML NOIR D'IVOIRE</v>
          </cell>
          <cell r="I4460" t="str">
            <v>LB LOC 20ML IVO BLK</v>
          </cell>
          <cell r="J4460">
            <v>3.96</v>
          </cell>
          <cell r="K4460">
            <v>3.96</v>
          </cell>
          <cell r="L4460">
            <v>0</v>
          </cell>
          <cell r="M4460" t="str">
            <v>Actif</v>
          </cell>
          <cell r="N4460"/>
          <cell r="O4460" t="str">
            <v>LEFRANC BOURGEOIS</v>
          </cell>
          <cell r="P4460" t="str">
            <v>FINE ARTS</v>
          </cell>
          <cell r="Q4460" t="str">
            <v>LB OIL</v>
          </cell>
          <cell r="R4460" t="str">
            <v>LEFRANC OIL</v>
          </cell>
          <cell r="S4460" t="str">
            <v>20ML TUBE</v>
          </cell>
          <cell r="T4460" t="str">
            <v>Série 1</v>
          </cell>
          <cell r="U4460" t="str">
            <v>L0269</v>
          </cell>
          <cell r="V4460" t="str">
            <v>10101101051225</v>
          </cell>
          <cell r="W4460" t="str">
            <v>32139000</v>
          </cell>
          <cell r="X4460" t="str">
            <v>FRANCE</v>
          </cell>
          <cell r="Y4460">
            <v>3</v>
          </cell>
        </row>
        <row r="4461">
          <cell r="A4461" t="str">
            <v>3013644050031</v>
          </cell>
          <cell r="B4461" t="str">
            <v>405003</v>
          </cell>
          <cell r="C4461" t="str">
            <v>LB HUILE LEFRANC 20ML OCRE DE CHAIR</v>
          </cell>
          <cell r="D4461">
            <v>116</v>
          </cell>
          <cell r="E4461"/>
          <cell r="F4461"/>
          <cell r="G4461" t="str">
            <v>LB LEF 20ML OCRE DE CHAIR</v>
          </cell>
          <cell r="H4461" t="str">
            <v>LB OLIEVERF EXTRA FINE 20ML OCRE DE CHAIR</v>
          </cell>
          <cell r="I4461" t="str">
            <v>LB LOC 20ML RED OXI</v>
          </cell>
          <cell r="J4461">
            <v>3.96</v>
          </cell>
          <cell r="K4461">
            <v>3.96</v>
          </cell>
          <cell r="L4461">
            <v>0</v>
          </cell>
          <cell r="M4461" t="str">
            <v>Actif</v>
          </cell>
          <cell r="N4461"/>
          <cell r="O4461" t="str">
            <v>LEFRANC BOURGEOIS</v>
          </cell>
          <cell r="P4461" t="str">
            <v>FINE ARTS</v>
          </cell>
          <cell r="Q4461" t="str">
            <v>LB OIL</v>
          </cell>
          <cell r="R4461" t="str">
            <v>LEFRANC OIL</v>
          </cell>
          <cell r="S4461" t="str">
            <v>20ML TUBE</v>
          </cell>
          <cell r="T4461" t="str">
            <v>Série 1</v>
          </cell>
          <cell r="U4461" t="str">
            <v>L0304</v>
          </cell>
          <cell r="V4461" t="str">
            <v>10101101051225</v>
          </cell>
          <cell r="W4461" t="str">
            <v>32139000</v>
          </cell>
          <cell r="X4461" t="str">
            <v>FRANCE</v>
          </cell>
          <cell r="Y4461">
            <v>3</v>
          </cell>
        </row>
        <row r="4462">
          <cell r="A4462" t="str">
            <v>3013644049981</v>
          </cell>
          <cell r="B4462" t="str">
            <v>404998</v>
          </cell>
          <cell r="C4462" t="str">
            <v>LB HUILE LEFRANC 20ML OCRE D'OR</v>
          </cell>
          <cell r="D4462">
            <v>116</v>
          </cell>
          <cell r="E4462"/>
          <cell r="F4462"/>
          <cell r="G4462" t="str">
            <v>LB LEF 20ML OCRE D'OR</v>
          </cell>
          <cell r="H4462" t="str">
            <v>LB OLIEVERF EXTRA FINE 20ML OCRE D'OR</v>
          </cell>
          <cell r="I4462" t="str">
            <v>LB LOC 20ML GLDN OCR</v>
          </cell>
          <cell r="J4462">
            <v>3.96</v>
          </cell>
          <cell r="K4462">
            <v>3.96</v>
          </cell>
          <cell r="L4462">
            <v>0</v>
          </cell>
          <cell r="M4462" t="str">
            <v>Actif</v>
          </cell>
          <cell r="N4462"/>
          <cell r="O4462" t="str">
            <v>LEFRANC BOURGEOIS</v>
          </cell>
          <cell r="P4462" t="str">
            <v>FINE ARTS</v>
          </cell>
          <cell r="Q4462" t="str">
            <v>LB OIL</v>
          </cell>
          <cell r="R4462" t="str">
            <v>LEFRANC OIL</v>
          </cell>
          <cell r="S4462" t="str">
            <v>20ML TUBE</v>
          </cell>
          <cell r="T4462" t="str">
            <v>Série 1</v>
          </cell>
          <cell r="U4462" t="str">
            <v>L0305</v>
          </cell>
          <cell r="V4462" t="str">
            <v>10101101051225</v>
          </cell>
          <cell r="W4462" t="str">
            <v>32139000</v>
          </cell>
          <cell r="X4462" t="str">
            <v>FRANCE</v>
          </cell>
          <cell r="Y4462">
            <v>3</v>
          </cell>
        </row>
        <row r="4463">
          <cell r="A4463" t="str">
            <v>3013644049998</v>
          </cell>
          <cell r="B4463" t="str">
            <v>404999</v>
          </cell>
          <cell r="C4463" t="str">
            <v>LB HUILE LEFRANC 20ML OCRE JAUNE</v>
          </cell>
          <cell r="D4463">
            <v>116</v>
          </cell>
          <cell r="E4463"/>
          <cell r="F4463"/>
          <cell r="G4463" t="str">
            <v>LB LEF 20ML OCRE JAU</v>
          </cell>
          <cell r="H4463" t="str">
            <v>LB OLIEVERF EXTRA FINE 20ML OCRE JAUNE</v>
          </cell>
          <cell r="I4463" t="str">
            <v>LB LOC 20ML YEL OCR</v>
          </cell>
          <cell r="J4463">
            <v>3.96</v>
          </cell>
          <cell r="K4463">
            <v>3.96</v>
          </cell>
          <cell r="L4463">
            <v>0</v>
          </cell>
          <cell r="M4463" t="str">
            <v>Actif</v>
          </cell>
          <cell r="N4463"/>
          <cell r="O4463" t="str">
            <v>LEFRANC BOURGEOIS</v>
          </cell>
          <cell r="P4463" t="str">
            <v>FINE ARTS</v>
          </cell>
          <cell r="Q4463" t="str">
            <v>LB OIL</v>
          </cell>
          <cell r="R4463" t="str">
            <v>LEFRANC OIL</v>
          </cell>
          <cell r="S4463" t="str">
            <v>20ML TUBE</v>
          </cell>
          <cell r="T4463" t="str">
            <v>Série 1</v>
          </cell>
          <cell r="U4463" t="str">
            <v>L0302</v>
          </cell>
          <cell r="V4463" t="str">
            <v>10101101051225</v>
          </cell>
          <cell r="W4463" t="str">
            <v>32139000</v>
          </cell>
          <cell r="X4463" t="str">
            <v>FRANCE</v>
          </cell>
          <cell r="Y4463">
            <v>3</v>
          </cell>
        </row>
        <row r="4464">
          <cell r="A4464" t="str">
            <v>3013644049974</v>
          </cell>
          <cell r="B4464" t="str">
            <v>404997</v>
          </cell>
          <cell r="C4464" t="str">
            <v>LB HUILE LEFRANC 20ML OCRE JAUNE CLAIR</v>
          </cell>
          <cell r="D4464">
            <v>116</v>
          </cell>
          <cell r="E4464"/>
          <cell r="F4464"/>
          <cell r="G4464" t="str">
            <v>LB LEF 20ML OCRE JAU CLAIR</v>
          </cell>
          <cell r="H4464" t="str">
            <v>LB OLIEVERF EXTRA FINE 20ML OCRE JAUNE CLAIR</v>
          </cell>
          <cell r="I4464" t="str">
            <v>LB LOC 20ML YEL OCR LT</v>
          </cell>
          <cell r="J4464">
            <v>3.96</v>
          </cell>
          <cell r="K4464">
            <v>3.96</v>
          </cell>
          <cell r="L4464">
            <v>0</v>
          </cell>
          <cell r="M4464" t="str">
            <v>Actif</v>
          </cell>
          <cell r="N4464"/>
          <cell r="O4464" t="str">
            <v>LEFRANC BOURGEOIS</v>
          </cell>
          <cell r="P4464" t="str">
            <v>FINE ARTS</v>
          </cell>
          <cell r="Q4464" t="str">
            <v>LB OIL</v>
          </cell>
          <cell r="R4464" t="str">
            <v>LEFRANC OIL</v>
          </cell>
          <cell r="S4464" t="str">
            <v>20ML TUBE</v>
          </cell>
          <cell r="T4464" t="str">
            <v>Série 1</v>
          </cell>
          <cell r="U4464" t="str">
            <v>L0303</v>
          </cell>
          <cell r="V4464" t="str">
            <v>10101101051225</v>
          </cell>
          <cell r="W4464" t="str">
            <v>32139000</v>
          </cell>
          <cell r="X4464" t="str">
            <v>FRANCE</v>
          </cell>
          <cell r="Y4464">
            <v>3</v>
          </cell>
        </row>
        <row r="4465">
          <cell r="A4465" t="str">
            <v>3013644050079</v>
          </cell>
          <cell r="B4465" t="str">
            <v>405007</v>
          </cell>
          <cell r="C4465" t="str">
            <v>LB HUILE LEFRANC 20ML OCRE ROUGE</v>
          </cell>
          <cell r="D4465">
            <v>116</v>
          </cell>
          <cell r="E4465"/>
          <cell r="F4465"/>
          <cell r="G4465" t="str">
            <v>LB LEF 20ML OCRE RGE</v>
          </cell>
          <cell r="H4465" t="str">
            <v>LB OLIEVERF EXTRA FINE 20ML OCRE ROUGE</v>
          </cell>
          <cell r="I4465" t="str">
            <v>LB LOC 20ML RED OCR</v>
          </cell>
          <cell r="J4465">
            <v>3.96</v>
          </cell>
          <cell r="K4465">
            <v>3.96</v>
          </cell>
          <cell r="L4465">
            <v>0</v>
          </cell>
          <cell r="M4465" t="str">
            <v>Actif</v>
          </cell>
          <cell r="N4465"/>
          <cell r="O4465" t="str">
            <v>LEFRANC BOURGEOIS</v>
          </cell>
          <cell r="P4465" t="str">
            <v>FINE ARTS</v>
          </cell>
          <cell r="Q4465" t="str">
            <v>LB OIL</v>
          </cell>
          <cell r="R4465" t="str">
            <v>LEFRANC OIL</v>
          </cell>
          <cell r="S4465" t="str">
            <v>20ML TUBE</v>
          </cell>
          <cell r="T4465" t="str">
            <v>Série 1</v>
          </cell>
          <cell r="U4465" t="str">
            <v>L0306</v>
          </cell>
          <cell r="V4465" t="str">
            <v>10101101051225</v>
          </cell>
          <cell r="W4465" t="str">
            <v>32139000</v>
          </cell>
          <cell r="X4465" t="str">
            <v>FRANCE</v>
          </cell>
          <cell r="Y4465">
            <v>3</v>
          </cell>
        </row>
        <row r="4466">
          <cell r="A4466" t="str">
            <v>3013644050024</v>
          </cell>
          <cell r="B4466" t="str">
            <v>405002</v>
          </cell>
          <cell r="C4466" t="str">
            <v>LB HUILE LEFRANC 20ML ROUGE DE VENISE</v>
          </cell>
          <cell r="D4466">
            <v>116</v>
          </cell>
          <cell r="E4466"/>
          <cell r="F4466"/>
          <cell r="G4466" t="str">
            <v>LB LEF 20ML RGE DE VENISE</v>
          </cell>
          <cell r="H4466" t="str">
            <v>LB OLIEVERF EXTRA FINE 20ML ROUGE DE VENISE</v>
          </cell>
          <cell r="I4466" t="str">
            <v>LB LOC 20ML VEN RED</v>
          </cell>
          <cell r="J4466">
            <v>3.96</v>
          </cell>
          <cell r="K4466">
            <v>3.96</v>
          </cell>
          <cell r="L4466">
            <v>0</v>
          </cell>
          <cell r="M4466" t="str">
            <v>Actif</v>
          </cell>
          <cell r="N4466"/>
          <cell r="O4466" t="str">
            <v>LEFRANC BOURGEOIS</v>
          </cell>
          <cell r="P4466" t="str">
            <v>FINE ARTS</v>
          </cell>
          <cell r="Q4466" t="str">
            <v>LB OIL</v>
          </cell>
          <cell r="R4466" t="str">
            <v>LEFRANC OIL</v>
          </cell>
          <cell r="S4466" t="str">
            <v>20ML TUBE</v>
          </cell>
          <cell r="T4466" t="str">
            <v>Série 1</v>
          </cell>
          <cell r="U4466" t="str">
            <v>L0392</v>
          </cell>
          <cell r="V4466" t="str">
            <v>10101101051225</v>
          </cell>
          <cell r="W4466" t="str">
            <v>32139000</v>
          </cell>
          <cell r="X4466" t="str">
            <v>FRANCE</v>
          </cell>
          <cell r="Y4466">
            <v>3</v>
          </cell>
        </row>
        <row r="4467">
          <cell r="A4467" t="str">
            <v>3013644050086</v>
          </cell>
          <cell r="B4467" t="str">
            <v>405008</v>
          </cell>
          <cell r="C4467" t="str">
            <v>LB HUILE LEFRANC 20ML TERRE DE SIENNE BRULEE</v>
          </cell>
          <cell r="D4467">
            <v>116</v>
          </cell>
          <cell r="E4467"/>
          <cell r="F4467"/>
          <cell r="G4467" t="str">
            <v>LB LEF 20ML TSB</v>
          </cell>
          <cell r="H4467" t="str">
            <v>LB OLIEVERF EXTRA FINE 20ML TERRE DE SIENNE BRULEE</v>
          </cell>
          <cell r="I4467" t="str">
            <v>LB LOC 20ML BRT SIEN</v>
          </cell>
          <cell r="J4467">
            <v>3.96</v>
          </cell>
          <cell r="K4467">
            <v>3.96</v>
          </cell>
          <cell r="L4467">
            <v>0</v>
          </cell>
          <cell r="M4467" t="str">
            <v>Actif</v>
          </cell>
          <cell r="N4467"/>
          <cell r="O4467" t="str">
            <v>LEFRANC BOURGEOIS</v>
          </cell>
          <cell r="P4467" t="str">
            <v>FINE ARTS</v>
          </cell>
          <cell r="Q4467" t="str">
            <v>LB OIL</v>
          </cell>
          <cell r="R4467" t="str">
            <v>LEFRANC OIL</v>
          </cell>
          <cell r="S4467" t="str">
            <v>20ML TUBE</v>
          </cell>
          <cell r="T4467" t="str">
            <v>Série 1</v>
          </cell>
          <cell r="U4467" t="str">
            <v>L0481</v>
          </cell>
          <cell r="V4467" t="str">
            <v>10101101051225</v>
          </cell>
          <cell r="W4467" t="str">
            <v>32139000</v>
          </cell>
          <cell r="X4467" t="str">
            <v>FRANCE</v>
          </cell>
          <cell r="Y4467">
            <v>3</v>
          </cell>
        </row>
        <row r="4468">
          <cell r="A4468" t="str">
            <v>3013644050017</v>
          </cell>
          <cell r="B4468" t="str">
            <v>405001</v>
          </cell>
          <cell r="C4468" t="str">
            <v>LB HUILE LEFRANC 20ML TERRE DE SIENNE NATURELLE</v>
          </cell>
          <cell r="D4468">
            <v>116</v>
          </cell>
          <cell r="E4468"/>
          <cell r="F4468"/>
          <cell r="G4468" t="str">
            <v>LB LEF 20ML TSN</v>
          </cell>
          <cell r="H4468" t="str">
            <v>LB OLIEVERF EXTRA FINE 20ML TERRE DE SIENNE NATURELLE</v>
          </cell>
          <cell r="I4468" t="str">
            <v>LB LOC 20ML RAW SIEN</v>
          </cell>
          <cell r="J4468">
            <v>3.96</v>
          </cell>
          <cell r="K4468">
            <v>3.96</v>
          </cell>
          <cell r="L4468">
            <v>0</v>
          </cell>
          <cell r="M4468" t="str">
            <v>Actif</v>
          </cell>
          <cell r="N4468"/>
          <cell r="O4468" t="str">
            <v>LEFRANC BOURGEOIS</v>
          </cell>
          <cell r="P4468" t="str">
            <v>FINE ARTS</v>
          </cell>
          <cell r="Q4468" t="str">
            <v>LB OIL</v>
          </cell>
          <cell r="R4468" t="str">
            <v>LEFRANC OIL</v>
          </cell>
          <cell r="S4468" t="str">
            <v>20ML TUBE</v>
          </cell>
          <cell r="T4468" t="str">
            <v>Série 1</v>
          </cell>
          <cell r="U4468" t="str">
            <v>L0482</v>
          </cell>
          <cell r="V4468" t="str">
            <v>10101101051225</v>
          </cell>
          <cell r="W4468" t="str">
            <v>32139000</v>
          </cell>
          <cell r="X4468" t="str">
            <v>FRANCE</v>
          </cell>
          <cell r="Y4468">
            <v>3</v>
          </cell>
        </row>
        <row r="4469">
          <cell r="A4469" t="str">
            <v>3013644050147</v>
          </cell>
          <cell r="B4469" t="str">
            <v>405014</v>
          </cell>
          <cell r="C4469" t="str">
            <v>LB HUILE LEFRANC 20ML TERRE D'OMBRE BRULEE</v>
          </cell>
          <cell r="D4469">
            <v>116</v>
          </cell>
          <cell r="E4469"/>
          <cell r="F4469"/>
          <cell r="G4469" t="str">
            <v>LB LEF 20ML TOB</v>
          </cell>
          <cell r="H4469" t="str">
            <v>LB OLIEVERF EXTRA FINE 20ML TERRE D'OMBRE BRULEE</v>
          </cell>
          <cell r="I4469" t="str">
            <v>LB LOC 20ML BRT UMB</v>
          </cell>
          <cell r="J4469">
            <v>3.96</v>
          </cell>
          <cell r="K4469">
            <v>3.96</v>
          </cell>
          <cell r="L4469">
            <v>0</v>
          </cell>
          <cell r="M4469" t="str">
            <v>Actif</v>
          </cell>
          <cell r="N4469"/>
          <cell r="O4469" t="str">
            <v>LEFRANC BOURGEOIS</v>
          </cell>
          <cell r="P4469" t="str">
            <v>FINE ARTS</v>
          </cell>
          <cell r="Q4469" t="str">
            <v>LB OIL</v>
          </cell>
          <cell r="R4469" t="str">
            <v>LEFRANC OIL</v>
          </cell>
          <cell r="S4469" t="str">
            <v>20ML TUBE</v>
          </cell>
          <cell r="T4469" t="str">
            <v>Série 1</v>
          </cell>
          <cell r="U4469" t="str">
            <v>L0477</v>
          </cell>
          <cell r="V4469" t="str">
            <v>10101101051225</v>
          </cell>
          <cell r="W4469" t="str">
            <v>32139000</v>
          </cell>
          <cell r="X4469" t="str">
            <v>FRANCE</v>
          </cell>
          <cell r="Y4469">
            <v>3</v>
          </cell>
        </row>
        <row r="4470">
          <cell r="A4470" t="str">
            <v>3013644050161</v>
          </cell>
          <cell r="B4470" t="str">
            <v>405016</v>
          </cell>
          <cell r="C4470" t="str">
            <v>LB HUILE LEFRANC 20ML TERRE D'OMBRE NATURELLE</v>
          </cell>
          <cell r="D4470">
            <v>116</v>
          </cell>
          <cell r="E4470"/>
          <cell r="F4470"/>
          <cell r="G4470" t="str">
            <v>LB LEF 20ML TON</v>
          </cell>
          <cell r="H4470" t="str">
            <v>LB OLIEVERF EXTRA FINE 20ML TERRE D'OMBRE NATURELLE</v>
          </cell>
          <cell r="I4470" t="str">
            <v>LB LOC 20ML RAW UMB</v>
          </cell>
          <cell r="J4470">
            <v>3.96</v>
          </cell>
          <cell r="K4470">
            <v>3.96</v>
          </cell>
          <cell r="L4470">
            <v>0</v>
          </cell>
          <cell r="M4470" t="str">
            <v>Actif</v>
          </cell>
          <cell r="N4470"/>
          <cell r="O4470" t="str">
            <v>LEFRANC BOURGEOIS</v>
          </cell>
          <cell r="P4470" t="str">
            <v>FINE ARTS</v>
          </cell>
          <cell r="Q4470" t="str">
            <v>LB OIL</v>
          </cell>
          <cell r="R4470" t="str">
            <v>LEFRANC OIL</v>
          </cell>
          <cell r="S4470" t="str">
            <v>20ML TUBE</v>
          </cell>
          <cell r="T4470" t="str">
            <v>Série 1</v>
          </cell>
          <cell r="U4470" t="str">
            <v>L0478</v>
          </cell>
          <cell r="V4470" t="str">
            <v>10101101051225</v>
          </cell>
          <cell r="W4470" t="str">
            <v>32139000</v>
          </cell>
          <cell r="X4470" t="str">
            <v>FRANCE</v>
          </cell>
          <cell r="Y4470">
            <v>3</v>
          </cell>
        </row>
        <row r="4471">
          <cell r="A4471" t="str">
            <v>3013644050154</v>
          </cell>
          <cell r="B4471" t="str">
            <v>405015</v>
          </cell>
          <cell r="C4471" t="str">
            <v>LB HUILE LEFRANC 20ML TERRE D'OMBRE NATURELLE TRANSPARENTE</v>
          </cell>
          <cell r="D4471">
            <v>116</v>
          </cell>
          <cell r="E4471"/>
          <cell r="F4471"/>
          <cell r="G4471" t="str">
            <v>LB LEF 20ML TON TRANSP</v>
          </cell>
          <cell r="H4471" t="str">
            <v>LB OLIEVERF EXTRA FINE 20ML TERRE D'OMBRE NATURELLE TRANSP</v>
          </cell>
          <cell r="I4471" t="str">
            <v>LB LOC 20ML TRA RAW UMB</v>
          </cell>
          <cell r="J4471">
            <v>3.96</v>
          </cell>
          <cell r="K4471">
            <v>3.96</v>
          </cell>
          <cell r="L4471">
            <v>0</v>
          </cell>
          <cell r="M4471" t="str">
            <v>Actif</v>
          </cell>
          <cell r="N4471"/>
          <cell r="O4471" t="str">
            <v>LEFRANC BOURGEOIS</v>
          </cell>
          <cell r="P4471" t="str">
            <v>FINE ARTS</v>
          </cell>
          <cell r="Q4471" t="str">
            <v>LB OIL</v>
          </cell>
          <cell r="R4471" t="str">
            <v>LEFRANC OIL</v>
          </cell>
          <cell r="S4471" t="str">
            <v>20ML TUBE</v>
          </cell>
          <cell r="T4471" t="str">
            <v>Série 1</v>
          </cell>
          <cell r="U4471" t="str">
            <v>L0765</v>
          </cell>
          <cell r="V4471" t="str">
            <v>10101101051225</v>
          </cell>
          <cell r="W4471" t="str">
            <v>32139000</v>
          </cell>
          <cell r="X4471" t="str">
            <v>FRANCE</v>
          </cell>
          <cell r="Y4471">
            <v>3</v>
          </cell>
        </row>
        <row r="4472">
          <cell r="A4472" t="str">
            <v>3013644049899</v>
          </cell>
          <cell r="B4472" t="str">
            <v>404989</v>
          </cell>
          <cell r="C4472" t="str">
            <v>LB HUILE LEFRANC 20ML TERRE VERTE</v>
          </cell>
          <cell r="D4472">
            <v>116</v>
          </cell>
          <cell r="E4472"/>
          <cell r="F4472"/>
          <cell r="G4472" t="str">
            <v>LB LEF 20ML TERRE VERTE</v>
          </cell>
          <cell r="H4472" t="str">
            <v>LB OLIEVERF EXTRA FINE 20ML TERRE VERTE</v>
          </cell>
          <cell r="I4472" t="str">
            <v>LB LOC 20ML TERRE VERTE</v>
          </cell>
          <cell r="J4472">
            <v>3.96</v>
          </cell>
          <cell r="K4472">
            <v>3.96</v>
          </cell>
          <cell r="L4472">
            <v>0</v>
          </cell>
          <cell r="M4472" t="str">
            <v>Actif</v>
          </cell>
          <cell r="N4472"/>
          <cell r="O4472" t="str">
            <v>LEFRANC BOURGEOIS</v>
          </cell>
          <cell r="P4472" t="str">
            <v>FINE ARTS</v>
          </cell>
          <cell r="Q4472" t="str">
            <v>LB OIL</v>
          </cell>
          <cell r="R4472" t="str">
            <v>LEFRANC OIL</v>
          </cell>
          <cell r="S4472" t="str">
            <v>20ML TUBE</v>
          </cell>
          <cell r="T4472" t="str">
            <v>Série 1</v>
          </cell>
          <cell r="U4472" t="str">
            <v>L0483</v>
          </cell>
          <cell r="V4472" t="str">
            <v>10101101051225</v>
          </cell>
          <cell r="W4472" t="str">
            <v>32139000</v>
          </cell>
          <cell r="X4472" t="str">
            <v>FRANCE</v>
          </cell>
          <cell r="Y4472">
            <v>3</v>
          </cell>
        </row>
        <row r="4473">
          <cell r="A4473" t="str">
            <v>3013644049691</v>
          </cell>
          <cell r="B4473" t="str">
            <v>404969</v>
          </cell>
          <cell r="C4473" t="str">
            <v>LB HUILE LEFRANC 20ML BLEU CERULEUM IMITATION</v>
          </cell>
          <cell r="D4473">
            <v>116</v>
          </cell>
          <cell r="E4473"/>
          <cell r="F4473"/>
          <cell r="G4473" t="str">
            <v>LB LEF 20ML BLEU CERU IMI</v>
          </cell>
          <cell r="H4473" t="str">
            <v>LB OLIEVERF EXTRA FINE 20ML BLEU CERULEUM (IMIT)</v>
          </cell>
          <cell r="I4473" t="str">
            <v>LB LOC 20ML CERU BL H</v>
          </cell>
          <cell r="J4473">
            <v>4.57</v>
          </cell>
          <cell r="K4473">
            <v>4.57</v>
          </cell>
          <cell r="L4473">
            <v>0</v>
          </cell>
          <cell r="M4473" t="str">
            <v>Actif</v>
          </cell>
          <cell r="N4473"/>
          <cell r="O4473" t="str">
            <v>LEFRANC BOURGEOIS</v>
          </cell>
          <cell r="P4473" t="str">
            <v>FINE ARTS</v>
          </cell>
          <cell r="Q4473" t="str">
            <v>LB OIL</v>
          </cell>
          <cell r="R4473" t="str">
            <v>LEFRANC OIL</v>
          </cell>
          <cell r="S4473" t="str">
            <v>20ML TUBE</v>
          </cell>
          <cell r="T4473" t="str">
            <v>Série 2</v>
          </cell>
          <cell r="U4473" t="str">
            <v>L0065</v>
          </cell>
          <cell r="V4473" t="str">
            <v>10101101051225</v>
          </cell>
          <cell r="W4473" t="str">
            <v>32139000</v>
          </cell>
          <cell r="X4473" t="str">
            <v>FRANCE</v>
          </cell>
          <cell r="Y4473">
            <v>3</v>
          </cell>
        </row>
        <row r="4474">
          <cell r="A4474" t="str">
            <v>3013644049660</v>
          </cell>
          <cell r="B4474" t="str">
            <v>404966</v>
          </cell>
          <cell r="C4474" t="str">
            <v>LB HUILE LEFRANC 20ML BLEU DE PRUSSE</v>
          </cell>
          <cell r="D4474">
            <v>116</v>
          </cell>
          <cell r="E4474"/>
          <cell r="F4474"/>
          <cell r="G4474" t="str">
            <v>LB LEF 20ML BLEU DE PRUSSE</v>
          </cell>
          <cell r="H4474" t="str">
            <v>LB OLIEVERF EXTRA FINE 20ML BLEU DE PRUSSE</v>
          </cell>
          <cell r="I4474" t="str">
            <v>LB LOC 20ML PRUS BL</v>
          </cell>
          <cell r="J4474">
            <v>4.57</v>
          </cell>
          <cell r="K4474">
            <v>4.57</v>
          </cell>
          <cell r="L4474">
            <v>0</v>
          </cell>
          <cell r="M4474" t="str">
            <v>Actif</v>
          </cell>
          <cell r="N4474"/>
          <cell r="O4474" t="str">
            <v>LEFRANC BOURGEOIS</v>
          </cell>
          <cell r="P4474" t="str">
            <v>FINE ARTS</v>
          </cell>
          <cell r="Q4474" t="str">
            <v>LB OIL</v>
          </cell>
          <cell r="R4474" t="str">
            <v>LEFRANC OIL</v>
          </cell>
          <cell r="S4474" t="str">
            <v>20ML TUBE</v>
          </cell>
          <cell r="T4474" t="str">
            <v>Série 2</v>
          </cell>
          <cell r="U4474" t="str">
            <v>L0046</v>
          </cell>
          <cell r="V4474" t="str">
            <v>10101101051225</v>
          </cell>
          <cell r="W4474" t="str">
            <v>32139000</v>
          </cell>
          <cell r="X4474" t="str">
            <v>FRANCE</v>
          </cell>
          <cell r="Y4474">
            <v>3</v>
          </cell>
        </row>
        <row r="4475">
          <cell r="A4475" t="str">
            <v>3013644049707</v>
          </cell>
          <cell r="B4475" t="str">
            <v>404970</v>
          </cell>
          <cell r="C4475" t="str">
            <v>LB HUILE LEFRANC 20ML BLEU ESPACE</v>
          </cell>
          <cell r="D4475">
            <v>116</v>
          </cell>
          <cell r="E4475"/>
          <cell r="F4475"/>
          <cell r="G4475" t="str">
            <v>LB LEF 20ML BLEU ESPACE</v>
          </cell>
          <cell r="H4475" t="str">
            <v>LB OLIEVERF EXTRA FINE 20ML BLEU ESPACE</v>
          </cell>
          <cell r="I4475" t="str">
            <v>LB LOC 20ML SPACE BL</v>
          </cell>
          <cell r="J4475">
            <v>4.57</v>
          </cell>
          <cell r="K4475">
            <v>4.57</v>
          </cell>
          <cell r="L4475">
            <v>0</v>
          </cell>
          <cell r="M4475" t="str">
            <v>Actif</v>
          </cell>
          <cell r="N4475"/>
          <cell r="O4475" t="str">
            <v>LEFRANC BOURGEOIS</v>
          </cell>
          <cell r="P4475" t="str">
            <v>FINE ARTS</v>
          </cell>
          <cell r="Q4475" t="str">
            <v>LB OIL</v>
          </cell>
          <cell r="R4475" t="str">
            <v>LEFRANC OIL</v>
          </cell>
          <cell r="S4475" t="str">
            <v>20ML TUBE</v>
          </cell>
          <cell r="T4475" t="str">
            <v>Série 2</v>
          </cell>
          <cell r="U4475" t="str">
            <v>L0033</v>
          </cell>
          <cell r="V4475" t="str">
            <v>10101101051225</v>
          </cell>
          <cell r="W4475" t="str">
            <v>32139000</v>
          </cell>
          <cell r="X4475" t="str">
            <v>FRANCE</v>
          </cell>
          <cell r="Y4475">
            <v>3</v>
          </cell>
        </row>
        <row r="4476">
          <cell r="A4476" t="str">
            <v>3013644049653</v>
          </cell>
          <cell r="B4476" t="str">
            <v>404965</v>
          </cell>
          <cell r="C4476" t="str">
            <v>LB HUILE LEFRANC 20ML BLEU HOGGAR</v>
          </cell>
          <cell r="D4476">
            <v>116</v>
          </cell>
          <cell r="E4476"/>
          <cell r="F4476"/>
          <cell r="G4476" t="str">
            <v>LB LEF 20ML BLEU HOGGAR</v>
          </cell>
          <cell r="H4476" t="str">
            <v>LB OLIEVERF EXTRA FINE 20ML BLEU HOGGAR</v>
          </cell>
          <cell r="I4476" t="str">
            <v>LB LOC 20ML PHTLO BL</v>
          </cell>
          <cell r="J4476">
            <v>4.57</v>
          </cell>
          <cell r="K4476">
            <v>4.57</v>
          </cell>
          <cell r="L4476">
            <v>0</v>
          </cell>
          <cell r="M4476" t="str">
            <v>Actif</v>
          </cell>
          <cell r="N4476"/>
          <cell r="O4476" t="str">
            <v>LEFRANC BOURGEOIS</v>
          </cell>
          <cell r="P4476" t="str">
            <v>FINE ARTS</v>
          </cell>
          <cell r="Q4476" t="str">
            <v>LB OIL</v>
          </cell>
          <cell r="R4476" t="str">
            <v>LEFRANC OIL</v>
          </cell>
          <cell r="S4476" t="str">
            <v>20ML TUBE</v>
          </cell>
          <cell r="T4476" t="str">
            <v>Série 2</v>
          </cell>
          <cell r="U4476" t="str">
            <v>L0036</v>
          </cell>
          <cell r="V4476" t="str">
            <v>10101101051225</v>
          </cell>
          <cell r="W4476" t="str">
            <v>32139000</v>
          </cell>
          <cell r="X4476" t="str">
            <v>FRANCE</v>
          </cell>
          <cell r="Y4476">
            <v>3</v>
          </cell>
        </row>
        <row r="4477">
          <cell r="A4477" t="str">
            <v>3013644049646</v>
          </cell>
          <cell r="B4477" t="str">
            <v>404964</v>
          </cell>
          <cell r="C4477" t="str">
            <v>LB HUILE LEFRANC 20ML BLEU HORTENSIA</v>
          </cell>
          <cell r="D4477">
            <v>116</v>
          </cell>
          <cell r="E4477"/>
          <cell r="F4477"/>
          <cell r="G4477" t="str">
            <v>LB LEF 20ML BLEU HORTENSIA</v>
          </cell>
          <cell r="H4477" t="str">
            <v>LB OLIEVERF EXTRA FINE 20ML BLEU HORTENSIA</v>
          </cell>
          <cell r="I4477" t="str">
            <v>LB LOC 20ML HORT BL</v>
          </cell>
          <cell r="J4477">
            <v>4.57</v>
          </cell>
          <cell r="K4477">
            <v>4.57</v>
          </cell>
          <cell r="L4477">
            <v>0</v>
          </cell>
          <cell r="M4477" t="str">
            <v>Actif</v>
          </cell>
          <cell r="N4477"/>
          <cell r="O4477" t="str">
            <v>LEFRANC BOURGEOIS</v>
          </cell>
          <cell r="P4477" t="str">
            <v>FINE ARTS</v>
          </cell>
          <cell r="Q4477" t="str">
            <v>LB OIL</v>
          </cell>
          <cell r="R4477" t="str">
            <v>LEFRANC OIL</v>
          </cell>
          <cell r="S4477" t="str">
            <v>20ML TUBE</v>
          </cell>
          <cell r="T4477" t="str">
            <v>Série 2</v>
          </cell>
          <cell r="U4477" t="str">
            <v>L0038</v>
          </cell>
          <cell r="V4477" t="str">
            <v>10101101051225</v>
          </cell>
          <cell r="W4477" t="str">
            <v>32139000</v>
          </cell>
          <cell r="X4477" t="str">
            <v>FRANCE</v>
          </cell>
          <cell r="Y4477">
            <v>3</v>
          </cell>
        </row>
        <row r="4478">
          <cell r="A4478" t="str">
            <v>3013644049714</v>
          </cell>
          <cell r="B4478" t="str">
            <v>404971</v>
          </cell>
          <cell r="C4478" t="str">
            <v>LB HUILE LEFRANC 20ML BLEU OCEAN</v>
          </cell>
          <cell r="D4478">
            <v>116</v>
          </cell>
          <cell r="E4478"/>
          <cell r="F4478"/>
          <cell r="G4478" t="str">
            <v>LB LEF 20ML BLEU OCEAN</v>
          </cell>
          <cell r="H4478" t="str">
            <v>LB OLIEVERF EXTRA FINE 20ML BLEU OCEAN</v>
          </cell>
          <cell r="I4478" t="str">
            <v>LB LOC 20ML OCEAN BL</v>
          </cell>
          <cell r="J4478">
            <v>4.57</v>
          </cell>
          <cell r="K4478">
            <v>4.57</v>
          </cell>
          <cell r="L4478">
            <v>0</v>
          </cell>
          <cell r="M4478" t="str">
            <v>Actif</v>
          </cell>
          <cell r="N4478"/>
          <cell r="O4478" t="str">
            <v>LEFRANC BOURGEOIS</v>
          </cell>
          <cell r="P4478" t="str">
            <v>FINE ARTS</v>
          </cell>
          <cell r="Q4478" t="str">
            <v>LB OIL</v>
          </cell>
          <cell r="R4478" t="str">
            <v>LEFRANC OIL</v>
          </cell>
          <cell r="S4478" t="str">
            <v>20ML TUBE</v>
          </cell>
          <cell r="T4478" t="str">
            <v>Série 2</v>
          </cell>
          <cell r="U4478" t="str">
            <v>L0904</v>
          </cell>
          <cell r="V4478" t="str">
            <v>10101101051225</v>
          </cell>
          <cell r="W4478" t="str">
            <v>32139000</v>
          </cell>
          <cell r="X4478" t="str">
            <v>FRANCE</v>
          </cell>
          <cell r="Y4478">
            <v>3</v>
          </cell>
        </row>
        <row r="4479">
          <cell r="A4479" t="str">
            <v>3013644049585</v>
          </cell>
          <cell r="B4479" t="str">
            <v>404958</v>
          </cell>
          <cell r="C4479" t="str">
            <v>LB HUILE LEFRANC 20ML BLEU OUTREMER (NUANCE VERTE)</v>
          </cell>
          <cell r="D4479">
            <v>116</v>
          </cell>
          <cell r="E4479"/>
          <cell r="F4479"/>
          <cell r="G4479" t="str">
            <v>LB LEF 20ML BLEU OUT (VERTE)</v>
          </cell>
          <cell r="H4479" t="str">
            <v>LB OLIEVERF EXTRA FINE 20ML BLEU OUTREMER (NUANCE VERTE)</v>
          </cell>
          <cell r="I4479" t="str">
            <v>LB LOC 20ML ULTRA BL GRE SH</v>
          </cell>
          <cell r="J4479">
            <v>4.57</v>
          </cell>
          <cell r="K4479">
            <v>4.57</v>
          </cell>
          <cell r="L4479">
            <v>0</v>
          </cell>
          <cell r="M4479" t="str">
            <v>Actif</v>
          </cell>
          <cell r="N4479"/>
          <cell r="O4479" t="str">
            <v>LEFRANC BOURGEOIS</v>
          </cell>
          <cell r="P4479" t="str">
            <v>FINE ARTS</v>
          </cell>
          <cell r="Q4479" t="str">
            <v>LB OIL</v>
          </cell>
          <cell r="R4479" t="str">
            <v>LEFRANC OIL</v>
          </cell>
          <cell r="S4479" t="str">
            <v>20ML TUBE</v>
          </cell>
          <cell r="T4479" t="str">
            <v>Série 2</v>
          </cell>
          <cell r="U4479" t="str">
            <v>L0903</v>
          </cell>
          <cell r="V4479" t="str">
            <v>10101101051225</v>
          </cell>
          <cell r="W4479" t="str">
            <v>32139000</v>
          </cell>
          <cell r="X4479" t="str">
            <v>FRANCE</v>
          </cell>
          <cell r="Y4479">
            <v>3</v>
          </cell>
        </row>
        <row r="4480">
          <cell r="A4480" t="str">
            <v>3013644049578</v>
          </cell>
          <cell r="B4480" t="str">
            <v>404957</v>
          </cell>
          <cell r="C4480" t="str">
            <v>LB HUILE LEFRANC 20ML BLEU OUTREMER FONCE</v>
          </cell>
          <cell r="D4480">
            <v>116</v>
          </cell>
          <cell r="E4480"/>
          <cell r="F4480"/>
          <cell r="G4480" t="str">
            <v>LB LEF 20ML BLEU OUT FCE</v>
          </cell>
          <cell r="H4480" t="str">
            <v>LB OLIEVERF EXTRA FINE 20ML BLEU OUTREMER FONCE</v>
          </cell>
          <cell r="I4480" t="str">
            <v>LB LOC 20ML ULTRA DP</v>
          </cell>
          <cell r="J4480">
            <v>4.57</v>
          </cell>
          <cell r="K4480">
            <v>4.57</v>
          </cell>
          <cell r="L4480">
            <v>0</v>
          </cell>
          <cell r="M4480" t="str">
            <v>Actif</v>
          </cell>
          <cell r="N4480"/>
          <cell r="O4480" t="str">
            <v>LEFRANC BOURGEOIS</v>
          </cell>
          <cell r="P4480" t="str">
            <v>FINE ARTS</v>
          </cell>
          <cell r="Q4480" t="str">
            <v>LB OIL</v>
          </cell>
          <cell r="R4480" t="str">
            <v>LEFRANC OIL</v>
          </cell>
          <cell r="S4480" t="str">
            <v>20ML TUBE</v>
          </cell>
          <cell r="T4480" t="str">
            <v>Série 2</v>
          </cell>
          <cell r="U4480" t="str">
            <v>L0055</v>
          </cell>
          <cell r="V4480" t="str">
            <v>10101101051225</v>
          </cell>
          <cell r="W4480" t="str">
            <v>32139000</v>
          </cell>
          <cell r="X4480" t="str">
            <v>FRANCE</v>
          </cell>
          <cell r="Y4480">
            <v>3</v>
          </cell>
        </row>
        <row r="4481">
          <cell r="A4481" t="str">
            <v>3013644049721</v>
          </cell>
          <cell r="B4481" t="str">
            <v>404972</v>
          </cell>
          <cell r="C4481" t="str">
            <v>LB HUILE LEFRANC 20ML BLEU SAPHIR</v>
          </cell>
          <cell r="D4481">
            <v>116</v>
          </cell>
          <cell r="E4481"/>
          <cell r="F4481"/>
          <cell r="G4481" t="str">
            <v>LB LEF 20ML BLEU SAPHIR</v>
          </cell>
          <cell r="H4481" t="str">
            <v>LB OLIEVERF EXTRA FINE 20ML BLEU SAPHIR</v>
          </cell>
          <cell r="I4481" t="str">
            <v>LB LOC 20ML SAPH BL</v>
          </cell>
          <cell r="J4481">
            <v>4.57</v>
          </cell>
          <cell r="K4481">
            <v>4.57</v>
          </cell>
          <cell r="L4481">
            <v>0</v>
          </cell>
          <cell r="M4481" t="str">
            <v>Actif</v>
          </cell>
          <cell r="N4481"/>
          <cell r="O4481" t="str">
            <v>LEFRANC BOURGEOIS</v>
          </cell>
          <cell r="P4481" t="str">
            <v>FINE ARTS</v>
          </cell>
          <cell r="Q4481" t="str">
            <v>LB OIL</v>
          </cell>
          <cell r="R4481" t="str">
            <v>LEFRANC OIL</v>
          </cell>
          <cell r="S4481" t="str">
            <v>20ML TUBE</v>
          </cell>
          <cell r="T4481" t="str">
            <v>Série 2</v>
          </cell>
          <cell r="U4481" t="str">
            <v>L0048</v>
          </cell>
          <cell r="V4481" t="str">
            <v>10101101051225</v>
          </cell>
          <cell r="W4481" t="str">
            <v>32139000</v>
          </cell>
          <cell r="X4481" t="str">
            <v>FRANCE</v>
          </cell>
          <cell r="Y4481">
            <v>3</v>
          </cell>
        </row>
        <row r="4482">
          <cell r="A4482" t="str">
            <v>3013644050109</v>
          </cell>
          <cell r="B4482" t="str">
            <v>405010</v>
          </cell>
          <cell r="C4482" t="str">
            <v>LB HUILE LEFRANC 20ML BRUN DE MARS</v>
          </cell>
          <cell r="D4482">
            <v>116</v>
          </cell>
          <cell r="E4482"/>
          <cell r="F4482"/>
          <cell r="G4482" t="str">
            <v>LB LEF 20ML BRUN DE MARS</v>
          </cell>
          <cell r="H4482" t="str">
            <v>LB OLIEVERF EXTRA FINE 20ML BRUN DE MARS</v>
          </cell>
          <cell r="I4482" t="str">
            <v>LB LOC 20ML MARS BRO</v>
          </cell>
          <cell r="J4482">
            <v>4.57</v>
          </cell>
          <cell r="K4482">
            <v>4.57</v>
          </cell>
          <cell r="L4482">
            <v>0</v>
          </cell>
          <cell r="M4482" t="str">
            <v>Actif</v>
          </cell>
          <cell r="N4482"/>
          <cell r="O4482" t="str">
            <v>LEFRANC BOURGEOIS</v>
          </cell>
          <cell r="P4482" t="str">
            <v>FINE ARTS</v>
          </cell>
          <cell r="Q4482" t="str">
            <v>LB OIL</v>
          </cell>
          <cell r="R4482" t="str">
            <v>LEFRANC OIL</v>
          </cell>
          <cell r="S4482" t="str">
            <v>20ML TUBE</v>
          </cell>
          <cell r="T4482" t="str">
            <v>Série 2</v>
          </cell>
          <cell r="U4482" t="str">
            <v>L0105</v>
          </cell>
          <cell r="V4482" t="str">
            <v>10101101051225</v>
          </cell>
          <cell r="W4482" t="str">
            <v>32139000</v>
          </cell>
          <cell r="X4482" t="str">
            <v>FRANCE</v>
          </cell>
          <cell r="Y4482">
            <v>3</v>
          </cell>
        </row>
        <row r="4483">
          <cell r="A4483" t="str">
            <v>3013644050130</v>
          </cell>
          <cell r="B4483" t="str">
            <v>405013</v>
          </cell>
          <cell r="C4483" t="str">
            <v>LB HUILE LEFRANC 20ML BRUN TRANSPARENT</v>
          </cell>
          <cell r="D4483">
            <v>116</v>
          </cell>
          <cell r="E4483"/>
          <cell r="F4483"/>
          <cell r="G4483" t="str">
            <v>LB LEF 20ML BRUN TRANSP</v>
          </cell>
          <cell r="H4483" t="str">
            <v>LB OLIEVERF EXTRA FINE 20ML BRUN TRANSPARENT</v>
          </cell>
          <cell r="I4483" t="str">
            <v>LB LOC 20ML TRA BRO</v>
          </cell>
          <cell r="J4483">
            <v>4.57</v>
          </cell>
          <cell r="K4483">
            <v>4.57</v>
          </cell>
          <cell r="L4483">
            <v>0</v>
          </cell>
          <cell r="M4483" t="str">
            <v>Actif</v>
          </cell>
          <cell r="N4483"/>
          <cell r="O4483" t="str">
            <v>LEFRANC BOURGEOIS</v>
          </cell>
          <cell r="P4483" t="str">
            <v>FINE ARTS</v>
          </cell>
          <cell r="Q4483" t="str">
            <v>LB OIL</v>
          </cell>
          <cell r="R4483" t="str">
            <v>LEFRANC OIL</v>
          </cell>
          <cell r="S4483" t="str">
            <v>20ML TUBE</v>
          </cell>
          <cell r="T4483" t="str">
            <v>Série 2</v>
          </cell>
          <cell r="U4483" t="str">
            <v>L0110</v>
          </cell>
          <cell r="V4483" t="str">
            <v>10101101051225</v>
          </cell>
          <cell r="W4483" t="str">
            <v>32139000</v>
          </cell>
          <cell r="X4483" t="str">
            <v>FRANCE</v>
          </cell>
          <cell r="Y4483">
            <v>3</v>
          </cell>
        </row>
        <row r="4484">
          <cell r="A4484" t="str">
            <v>3013644050208</v>
          </cell>
          <cell r="B4484" t="str">
            <v>405020</v>
          </cell>
          <cell r="C4484" t="str">
            <v>LB HUILE LEFRANC 20ML GRIS DE PAYNE</v>
          </cell>
          <cell r="D4484">
            <v>116</v>
          </cell>
          <cell r="E4484"/>
          <cell r="F4484"/>
          <cell r="G4484" t="str">
            <v>LB LEF 20ML GRIS DE PAYNE</v>
          </cell>
          <cell r="H4484" t="str">
            <v>LB OLIEVERF EXTRA FINE 20ML GRIS DE PAYNE</v>
          </cell>
          <cell r="I4484" t="str">
            <v>LB LOC 20ML PAYNES GRY</v>
          </cell>
          <cell r="J4484">
            <v>4.57</v>
          </cell>
          <cell r="K4484">
            <v>4.57</v>
          </cell>
          <cell r="L4484">
            <v>0</v>
          </cell>
          <cell r="M4484" t="str">
            <v>Actif</v>
          </cell>
          <cell r="N4484"/>
          <cell r="O4484" t="str">
            <v>LEFRANC BOURGEOIS</v>
          </cell>
          <cell r="P4484" t="str">
            <v>FINE ARTS</v>
          </cell>
          <cell r="Q4484" t="str">
            <v>LB OIL</v>
          </cell>
          <cell r="R4484" t="str">
            <v>LEFRANC OIL</v>
          </cell>
          <cell r="S4484" t="str">
            <v>20ML TUBE</v>
          </cell>
          <cell r="T4484" t="str">
            <v>Série 2</v>
          </cell>
          <cell r="U4484" t="str">
            <v>L0261</v>
          </cell>
          <cell r="V4484" t="str">
            <v>10101101051225</v>
          </cell>
          <cell r="W4484" t="str">
            <v>32139000</v>
          </cell>
          <cell r="X4484" t="str">
            <v>FRANCE</v>
          </cell>
          <cell r="Y4484">
            <v>3</v>
          </cell>
        </row>
        <row r="4485">
          <cell r="A4485" t="str">
            <v>3013644050178</v>
          </cell>
          <cell r="B4485" t="str">
            <v>405017</v>
          </cell>
          <cell r="C4485" t="str">
            <v>LB HUILE LEFRANC 20ML GRIS JAUNE</v>
          </cell>
          <cell r="D4485">
            <v>116</v>
          </cell>
          <cell r="E4485"/>
          <cell r="F4485"/>
          <cell r="G4485" t="str">
            <v>LB LEF 20ML GRIS JAU</v>
          </cell>
          <cell r="H4485" t="str">
            <v>LB OLIEVERF EXTRA FINE 20ML GRIS JAUNE</v>
          </cell>
          <cell r="I4485" t="str">
            <v>LB LOC 20ML YEL GRY</v>
          </cell>
          <cell r="J4485">
            <v>4.57</v>
          </cell>
          <cell r="K4485">
            <v>4.57</v>
          </cell>
          <cell r="L4485">
            <v>0</v>
          </cell>
          <cell r="M4485" t="str">
            <v>Actif</v>
          </cell>
          <cell r="N4485"/>
          <cell r="O4485" t="str">
            <v>LEFRANC BOURGEOIS</v>
          </cell>
          <cell r="P4485" t="str">
            <v>FINE ARTS</v>
          </cell>
          <cell r="Q4485" t="str">
            <v>LB OIL</v>
          </cell>
          <cell r="R4485" t="str">
            <v>LEFRANC OIL</v>
          </cell>
          <cell r="S4485" t="str">
            <v>20ML TUBE</v>
          </cell>
          <cell r="T4485" t="str">
            <v>Série 2</v>
          </cell>
          <cell r="U4485" t="str">
            <v>L0256</v>
          </cell>
          <cell r="V4485" t="str">
            <v>10101101051225</v>
          </cell>
          <cell r="W4485" t="str">
            <v>32139000</v>
          </cell>
          <cell r="X4485" t="str">
            <v>FRANCE</v>
          </cell>
          <cell r="Y4485">
            <v>3</v>
          </cell>
        </row>
        <row r="4486">
          <cell r="A4486" t="str">
            <v>3013644049677</v>
          </cell>
          <cell r="B4486" t="str">
            <v>404967</v>
          </cell>
          <cell r="C4486" t="str">
            <v>LB HUILE LEFRANC 20ML INDIGO</v>
          </cell>
          <cell r="D4486">
            <v>116</v>
          </cell>
          <cell r="E4486"/>
          <cell r="F4486"/>
          <cell r="G4486" t="str">
            <v>LB LEF 20ML INDIGO</v>
          </cell>
          <cell r="H4486" t="str">
            <v>LB OLIEVERF EXTRA FINE 20ML INDIGO</v>
          </cell>
          <cell r="I4486" t="str">
            <v>LB LOC 20ML INGO</v>
          </cell>
          <cell r="J4486">
            <v>4.57</v>
          </cell>
          <cell r="K4486">
            <v>4.57</v>
          </cell>
          <cell r="L4486">
            <v>0</v>
          </cell>
          <cell r="M4486" t="str">
            <v>Actif</v>
          </cell>
          <cell r="N4486"/>
          <cell r="O4486" t="str">
            <v>LEFRANC BOURGEOIS</v>
          </cell>
          <cell r="P4486" t="str">
            <v>FINE ARTS</v>
          </cell>
          <cell r="Q4486" t="str">
            <v>LB OIL</v>
          </cell>
          <cell r="R4486" t="str">
            <v>LEFRANC OIL</v>
          </cell>
          <cell r="S4486" t="str">
            <v>20ML TUBE</v>
          </cell>
          <cell r="T4486" t="str">
            <v>Série 2</v>
          </cell>
          <cell r="U4486" t="str">
            <v>L0726</v>
          </cell>
          <cell r="V4486" t="str">
            <v>10101101051225</v>
          </cell>
          <cell r="W4486" t="str">
            <v>32139000</v>
          </cell>
          <cell r="X4486" t="str">
            <v>FRANCE</v>
          </cell>
          <cell r="Y4486">
            <v>3</v>
          </cell>
        </row>
        <row r="4487">
          <cell r="A4487" t="str">
            <v>3013644049950</v>
          </cell>
          <cell r="B4487" t="str">
            <v>404995</v>
          </cell>
          <cell r="C4487" t="str">
            <v>LB HUILE LEFRANC 20ML JAUNE DE NAPLES</v>
          </cell>
          <cell r="D4487">
            <v>116</v>
          </cell>
          <cell r="E4487"/>
          <cell r="F4487"/>
          <cell r="G4487" t="str">
            <v>LB LEF 20ML JAU DE NAPLES</v>
          </cell>
          <cell r="H4487" t="str">
            <v>LB OLIEVERF EXTRA FINE 20ML JAUNE DE NAPLES</v>
          </cell>
          <cell r="I4487" t="str">
            <v>LB LOC 20ML NAP YEL</v>
          </cell>
          <cell r="J4487">
            <v>4.57</v>
          </cell>
          <cell r="K4487">
            <v>4.57</v>
          </cell>
          <cell r="L4487">
            <v>0</v>
          </cell>
          <cell r="M4487" t="str">
            <v>Actif</v>
          </cell>
          <cell r="N4487"/>
          <cell r="O4487" t="str">
            <v>LEFRANC BOURGEOIS</v>
          </cell>
          <cell r="P4487" t="str">
            <v>FINE ARTS</v>
          </cell>
          <cell r="Q4487" t="str">
            <v>LB OIL</v>
          </cell>
          <cell r="R4487" t="str">
            <v>LEFRANC OIL</v>
          </cell>
          <cell r="S4487" t="str">
            <v>20ML TUBE</v>
          </cell>
          <cell r="T4487" t="str">
            <v>Série 2</v>
          </cell>
          <cell r="U4487" t="str">
            <v>L0816</v>
          </cell>
          <cell r="V4487" t="str">
            <v>10101101051225</v>
          </cell>
          <cell r="W4487" t="str">
            <v>32139000</v>
          </cell>
          <cell r="X4487" t="str">
            <v>FRANCE</v>
          </cell>
          <cell r="Y4487">
            <v>3</v>
          </cell>
        </row>
        <row r="4488">
          <cell r="A4488" t="str">
            <v>3013644049943</v>
          </cell>
          <cell r="B4488" t="str">
            <v>404994</v>
          </cell>
          <cell r="C4488" t="str">
            <v>LB HUILE LEFRANC 20ML JAUNE DE NAPLES CLAIR</v>
          </cell>
          <cell r="D4488">
            <v>116</v>
          </cell>
          <cell r="E4488"/>
          <cell r="F4488"/>
          <cell r="G4488" t="str">
            <v>LB LEF 20ML JAU DE NAPLES CLR</v>
          </cell>
          <cell r="H4488" t="str">
            <v>LB OLIEVERF EXTRA FINE 20ML JAUNE DE NAPLES CLAIR</v>
          </cell>
          <cell r="I4488" t="str">
            <v>LB LOC 20ML NAP YEL LT</v>
          </cell>
          <cell r="J4488">
            <v>4.57</v>
          </cell>
          <cell r="K4488">
            <v>4.57</v>
          </cell>
          <cell r="L4488">
            <v>0</v>
          </cell>
          <cell r="M4488" t="str">
            <v>Actif</v>
          </cell>
          <cell r="N4488"/>
          <cell r="O4488" t="str">
            <v>LEFRANC BOURGEOIS</v>
          </cell>
          <cell r="P4488" t="str">
            <v>FINE ARTS</v>
          </cell>
          <cell r="Q4488" t="str">
            <v>LB OIL</v>
          </cell>
          <cell r="R4488" t="str">
            <v>LEFRANC OIL</v>
          </cell>
          <cell r="S4488" t="str">
            <v>20ML TUBE</v>
          </cell>
          <cell r="T4488" t="str">
            <v>Série 2</v>
          </cell>
          <cell r="U4488" t="str">
            <v>L0887</v>
          </cell>
          <cell r="V4488" t="str">
            <v>10101101051225</v>
          </cell>
          <cell r="W4488" t="str">
            <v>32139000</v>
          </cell>
          <cell r="X4488" t="str">
            <v>FRANCE</v>
          </cell>
          <cell r="Y4488">
            <v>3</v>
          </cell>
        </row>
        <row r="4489">
          <cell r="A4489" t="str">
            <v>3013644049967</v>
          </cell>
          <cell r="B4489" t="str">
            <v>404996</v>
          </cell>
          <cell r="C4489" t="str">
            <v>LB HUILE LEFRANC 20ML JAUNE DE NAPLES FONCE</v>
          </cell>
          <cell r="D4489">
            <v>116</v>
          </cell>
          <cell r="E4489"/>
          <cell r="F4489"/>
          <cell r="G4489" t="str">
            <v>LB LEF 20ML JAU DE NAPLES FCE</v>
          </cell>
          <cell r="H4489" t="str">
            <v>LB OLIEVERF EXTRA FINE 20ML JAUNE DE NAPLES FONCE</v>
          </cell>
          <cell r="I4489" t="str">
            <v>LB LOC 20ML NAP YEL DP</v>
          </cell>
          <cell r="J4489">
            <v>4.57</v>
          </cell>
          <cell r="K4489">
            <v>4.57</v>
          </cell>
          <cell r="L4489">
            <v>0</v>
          </cell>
          <cell r="M4489" t="str">
            <v>Actif</v>
          </cell>
          <cell r="N4489"/>
          <cell r="O4489" t="str">
            <v>LEFRANC BOURGEOIS</v>
          </cell>
          <cell r="P4489" t="str">
            <v>FINE ARTS</v>
          </cell>
          <cell r="Q4489" t="str">
            <v>LB OIL</v>
          </cell>
          <cell r="R4489" t="str">
            <v>LEFRANC OIL</v>
          </cell>
          <cell r="S4489" t="str">
            <v>20ML TUBE</v>
          </cell>
          <cell r="T4489" t="str">
            <v>Série 2</v>
          </cell>
          <cell r="U4489" t="str">
            <v>L0733</v>
          </cell>
          <cell r="V4489" t="str">
            <v>10101101051225</v>
          </cell>
          <cell r="W4489" t="str">
            <v>32139000</v>
          </cell>
          <cell r="X4489" t="str">
            <v>FRANCE</v>
          </cell>
          <cell r="Y4489">
            <v>3</v>
          </cell>
        </row>
        <row r="4490">
          <cell r="A4490" t="str">
            <v>3013644049233</v>
          </cell>
          <cell r="B4490" t="str">
            <v>404923</v>
          </cell>
          <cell r="C4490" t="str">
            <v>LB HUILE LEFRANC 20ML JAUNE INDIEN IMITATION</v>
          </cell>
          <cell r="D4490">
            <v>116</v>
          </cell>
          <cell r="E4490"/>
          <cell r="F4490"/>
          <cell r="G4490" t="str">
            <v>LB LEF 20ML JAU IND IMI</v>
          </cell>
          <cell r="H4490" t="str">
            <v>LB OLIEVERF EXTRA FINE 20ML JAUNE INDIEN (IMIT)</v>
          </cell>
          <cell r="I4490" t="str">
            <v>LB LOC 20ML INDI YEL H</v>
          </cell>
          <cell r="J4490">
            <v>4.57</v>
          </cell>
          <cell r="K4490">
            <v>4.57</v>
          </cell>
          <cell r="L4490">
            <v>0</v>
          </cell>
          <cell r="M4490" t="str">
            <v>Actif</v>
          </cell>
          <cell r="N4490"/>
          <cell r="O4490" t="str">
            <v>LEFRANC BOURGEOIS</v>
          </cell>
          <cell r="P4490" t="str">
            <v>FINE ARTS</v>
          </cell>
          <cell r="Q4490" t="str">
            <v>LB OIL</v>
          </cell>
          <cell r="R4490" t="str">
            <v>LEFRANC OIL</v>
          </cell>
          <cell r="S4490" t="str">
            <v>20ML TUBE</v>
          </cell>
          <cell r="T4490" t="str">
            <v>Série 2</v>
          </cell>
          <cell r="U4490" t="str">
            <v>L0182</v>
          </cell>
          <cell r="V4490" t="str">
            <v>10101101051225</v>
          </cell>
          <cell r="W4490" t="str">
            <v>32139000</v>
          </cell>
          <cell r="X4490" t="str">
            <v>FRANCE</v>
          </cell>
          <cell r="Y4490">
            <v>3</v>
          </cell>
        </row>
        <row r="4491">
          <cell r="A4491" t="str">
            <v>3013644049165</v>
          </cell>
          <cell r="B4491" t="str">
            <v>404916</v>
          </cell>
          <cell r="C4491" t="str">
            <v>LB HUILE LEFRANC 20ML JAUNE JAPONAIS CITRON</v>
          </cell>
          <cell r="D4491">
            <v>116</v>
          </cell>
          <cell r="E4491"/>
          <cell r="F4491"/>
          <cell r="G4491" t="str">
            <v>LB LEF 20ML JAU JAP CITRON</v>
          </cell>
          <cell r="H4491" t="str">
            <v>LB OLIEVERF EXTRA FINE 20ML JAUNE JAPONAIS CITRON</v>
          </cell>
          <cell r="I4491" t="str">
            <v>LB LOC 20ML JAP YEL LEM</v>
          </cell>
          <cell r="J4491">
            <v>4.57</v>
          </cell>
          <cell r="K4491">
            <v>4.57</v>
          </cell>
          <cell r="L4491">
            <v>0</v>
          </cell>
          <cell r="M4491" t="str">
            <v>Actif</v>
          </cell>
          <cell r="N4491"/>
          <cell r="O4491" t="str">
            <v>LEFRANC BOURGEOIS</v>
          </cell>
          <cell r="P4491" t="str">
            <v>FINE ARTS</v>
          </cell>
          <cell r="Q4491" t="str">
            <v>LB OIL</v>
          </cell>
          <cell r="R4491" t="str">
            <v>LEFRANC OIL</v>
          </cell>
          <cell r="S4491" t="str">
            <v>20ML TUBE</v>
          </cell>
          <cell r="T4491" t="str">
            <v>Série 2</v>
          </cell>
          <cell r="U4491" t="str">
            <v>L0171</v>
          </cell>
          <cell r="V4491" t="str">
            <v>10101101051225</v>
          </cell>
          <cell r="W4491" t="str">
            <v>32139000</v>
          </cell>
          <cell r="X4491" t="str">
            <v>FRANCE</v>
          </cell>
          <cell r="Y4491">
            <v>3</v>
          </cell>
        </row>
        <row r="4492">
          <cell r="A4492" t="str">
            <v>3013644049202</v>
          </cell>
          <cell r="B4492" t="str">
            <v>404920</v>
          </cell>
          <cell r="C4492" t="str">
            <v>LB HUILE LEFRANC 20ML JAUNE JAPONAIS CLAIR</v>
          </cell>
          <cell r="D4492">
            <v>116</v>
          </cell>
          <cell r="E4492"/>
          <cell r="F4492"/>
          <cell r="G4492" t="str">
            <v>LB LEF 20ML JAU JAP CLAIR</v>
          </cell>
          <cell r="H4492" t="str">
            <v>LB OLIEVERF EXTRA FINE 20ML JAUNE JAPONAIS CLAIR</v>
          </cell>
          <cell r="I4492" t="str">
            <v>LB LOC 20ML JAP YEL LT</v>
          </cell>
          <cell r="J4492">
            <v>4.57</v>
          </cell>
          <cell r="K4492">
            <v>4.57</v>
          </cell>
          <cell r="L4492">
            <v>0</v>
          </cell>
          <cell r="M4492" t="str">
            <v>Actif</v>
          </cell>
          <cell r="N4492"/>
          <cell r="O4492" t="str">
            <v>LEFRANC BOURGEOIS</v>
          </cell>
          <cell r="P4492" t="str">
            <v>FINE ARTS</v>
          </cell>
          <cell r="Q4492" t="str">
            <v>LB OIL</v>
          </cell>
          <cell r="R4492" t="str">
            <v>LEFRANC OIL</v>
          </cell>
          <cell r="S4492" t="str">
            <v>20ML TUBE</v>
          </cell>
          <cell r="T4492" t="str">
            <v>Série 2</v>
          </cell>
          <cell r="U4492" t="str">
            <v>L0183</v>
          </cell>
          <cell r="V4492" t="str">
            <v>10101101051225</v>
          </cell>
          <cell r="W4492" t="str">
            <v>32139000</v>
          </cell>
          <cell r="X4492" t="str">
            <v>FRANCE</v>
          </cell>
          <cell r="Y4492">
            <v>3</v>
          </cell>
        </row>
        <row r="4493">
          <cell r="A4493" t="str">
            <v>3013644049219</v>
          </cell>
          <cell r="B4493" t="str">
            <v>404921</v>
          </cell>
          <cell r="C4493" t="str">
            <v>LB HUILE LEFRANC 20ML JAUNE JAPONAIS FONCE</v>
          </cell>
          <cell r="D4493">
            <v>116</v>
          </cell>
          <cell r="E4493"/>
          <cell r="F4493"/>
          <cell r="G4493" t="str">
            <v>LB LEF 20ML JAU JAP FCE</v>
          </cell>
          <cell r="H4493" t="str">
            <v>LB OLIEVERF EXTRA FINE 20ML JAUNE JAPONAIS FONCE</v>
          </cell>
          <cell r="I4493" t="str">
            <v>LB LOC 20ML JAP YEL DP</v>
          </cell>
          <cell r="J4493">
            <v>4.57</v>
          </cell>
          <cell r="K4493">
            <v>4.57</v>
          </cell>
          <cell r="L4493">
            <v>0</v>
          </cell>
          <cell r="M4493" t="str">
            <v>Actif</v>
          </cell>
          <cell r="N4493"/>
          <cell r="O4493" t="str">
            <v>LEFRANC BOURGEOIS</v>
          </cell>
          <cell r="P4493" t="str">
            <v>FINE ARTS</v>
          </cell>
          <cell r="Q4493" t="str">
            <v>LB OIL</v>
          </cell>
          <cell r="R4493" t="str">
            <v>LEFRANC OIL</v>
          </cell>
          <cell r="S4493" t="str">
            <v>20ML TUBE</v>
          </cell>
          <cell r="T4493" t="str">
            <v>Série 2</v>
          </cell>
          <cell r="U4493" t="str">
            <v>L0184</v>
          </cell>
          <cell r="V4493" t="str">
            <v>10101101051225</v>
          </cell>
          <cell r="W4493" t="str">
            <v>32139000</v>
          </cell>
          <cell r="X4493" t="str">
            <v>FRANCE</v>
          </cell>
          <cell r="Y4493">
            <v>3</v>
          </cell>
        </row>
        <row r="4494">
          <cell r="A4494" t="str">
            <v>3013644049929</v>
          </cell>
          <cell r="B4494" t="str">
            <v>404992</v>
          </cell>
          <cell r="C4494" t="str">
            <v>LB HUILE LEFRANC 20ML JAUNE POTERIE</v>
          </cell>
          <cell r="D4494">
            <v>116</v>
          </cell>
          <cell r="E4494"/>
          <cell r="F4494"/>
          <cell r="G4494" t="str">
            <v>LB LEF 20ML JAU POTERIE</v>
          </cell>
          <cell r="H4494" t="str">
            <v>LB OLIEVERF EXTRA FINE 20ML JAUNE POTERIE</v>
          </cell>
          <cell r="I4494" t="str">
            <v>LB LOC 20ML POT YEL</v>
          </cell>
          <cell r="J4494">
            <v>4.57</v>
          </cell>
          <cell r="K4494">
            <v>4.57</v>
          </cell>
          <cell r="L4494">
            <v>0</v>
          </cell>
          <cell r="M4494" t="str">
            <v>Actif</v>
          </cell>
          <cell r="N4494"/>
          <cell r="O4494" t="str">
            <v>LEFRANC BOURGEOIS</v>
          </cell>
          <cell r="P4494" t="str">
            <v>FINE ARTS</v>
          </cell>
          <cell r="Q4494" t="str">
            <v>LB OIL</v>
          </cell>
          <cell r="R4494" t="str">
            <v>LEFRANC OIL</v>
          </cell>
          <cell r="S4494" t="str">
            <v>20ML TUBE</v>
          </cell>
          <cell r="T4494" t="str">
            <v>Série 2</v>
          </cell>
          <cell r="U4494" t="str">
            <v>L0731</v>
          </cell>
          <cell r="V4494" t="str">
            <v>10101101051225</v>
          </cell>
          <cell r="W4494" t="str">
            <v>32139000</v>
          </cell>
          <cell r="X4494" t="str">
            <v>FRANCE</v>
          </cell>
          <cell r="Y4494">
            <v>3</v>
          </cell>
        </row>
        <row r="4495">
          <cell r="A4495" t="str">
            <v>3013644049479</v>
          </cell>
          <cell r="B4495" t="str">
            <v>404947</v>
          </cell>
          <cell r="C4495" t="str">
            <v>LB HUILE LEFRANC 20ML LAQUE CARMINEE FIXE</v>
          </cell>
          <cell r="D4495">
            <v>116</v>
          </cell>
          <cell r="E4495"/>
          <cell r="F4495"/>
          <cell r="G4495" t="str">
            <v>LB LEF 20ML LAQUE CARM FIXE</v>
          </cell>
          <cell r="H4495" t="str">
            <v>LB OLIEVERF EXTRA FINE 20ML LAQUE CARMINEE FIXE</v>
          </cell>
          <cell r="I4495" t="str">
            <v>LB LOC 20ML CARM LAKE H</v>
          </cell>
          <cell r="J4495">
            <v>4.57</v>
          </cell>
          <cell r="K4495">
            <v>4.57</v>
          </cell>
          <cell r="L4495">
            <v>0</v>
          </cell>
          <cell r="M4495" t="str">
            <v>Actif</v>
          </cell>
          <cell r="N4495"/>
          <cell r="O4495" t="str">
            <v>LEFRANC BOURGEOIS</v>
          </cell>
          <cell r="P4495" t="str">
            <v>FINE ARTS</v>
          </cell>
          <cell r="Q4495" t="str">
            <v>LB OIL</v>
          </cell>
          <cell r="R4495" t="str">
            <v>LEFRANC OIL</v>
          </cell>
          <cell r="S4495" t="str">
            <v>20ML TUBE</v>
          </cell>
          <cell r="T4495" t="str">
            <v>Série 2</v>
          </cell>
          <cell r="U4495" t="str">
            <v>L0343</v>
          </cell>
          <cell r="V4495" t="str">
            <v>10101101051225</v>
          </cell>
          <cell r="W4495" t="str">
            <v>32139000</v>
          </cell>
          <cell r="X4495" t="str">
            <v>FRANCE</v>
          </cell>
          <cell r="Y4495">
            <v>3</v>
          </cell>
        </row>
        <row r="4496">
          <cell r="A4496" t="str">
            <v>3013644049448</v>
          </cell>
          <cell r="B4496" t="str">
            <v>404944</v>
          </cell>
          <cell r="C4496" t="str">
            <v>LB HUILE LEFRANC 20ML LAQUE DE GARANCE ROSE</v>
          </cell>
          <cell r="D4496">
            <v>116</v>
          </cell>
          <cell r="E4496"/>
          <cell r="F4496"/>
          <cell r="G4496" t="str">
            <v>LB LEF 20ML LQ GAR ROSE</v>
          </cell>
          <cell r="H4496" t="str">
            <v>LB OLIEVERF EXTRA FINE 20ML LAQUE DE GARANCE ROSE</v>
          </cell>
          <cell r="I4496" t="str">
            <v>LB LOC 20ML RSE MAD H</v>
          </cell>
          <cell r="J4496">
            <v>4.57</v>
          </cell>
          <cell r="K4496">
            <v>4.57</v>
          </cell>
          <cell r="L4496">
            <v>0</v>
          </cell>
          <cell r="M4496" t="str">
            <v>Actif</v>
          </cell>
          <cell r="N4496"/>
          <cell r="O4496" t="str">
            <v>LEFRANC BOURGEOIS</v>
          </cell>
          <cell r="P4496" t="str">
            <v>FINE ARTS</v>
          </cell>
          <cell r="Q4496" t="str">
            <v>LB OIL</v>
          </cell>
          <cell r="R4496" t="str">
            <v>LEFRANC OIL</v>
          </cell>
          <cell r="S4496" t="str">
            <v>20ML TUBE</v>
          </cell>
          <cell r="T4496" t="str">
            <v>Série 2</v>
          </cell>
          <cell r="U4496" t="str">
            <v>L0347</v>
          </cell>
          <cell r="V4496" t="str">
            <v>10101101051225</v>
          </cell>
          <cell r="W4496" t="str">
            <v>32139000</v>
          </cell>
          <cell r="X4496" t="str">
            <v>FRANCE</v>
          </cell>
          <cell r="Y4496">
            <v>3</v>
          </cell>
        </row>
        <row r="4497">
          <cell r="A4497" t="str">
            <v>3013644049509</v>
          </cell>
          <cell r="B4497" t="str">
            <v>404950</v>
          </cell>
          <cell r="C4497" t="str">
            <v>LB HUILE LEFRANC 20ML LAQUE POURPRE</v>
          </cell>
          <cell r="D4497">
            <v>116</v>
          </cell>
          <cell r="E4497"/>
          <cell r="F4497"/>
          <cell r="G4497" t="str">
            <v>LB LEF 20ML LAQUE POURPRE</v>
          </cell>
          <cell r="H4497" t="str">
            <v>LB OLIEVERF EXTRA FINE 20ML LAQUE POURPRE</v>
          </cell>
          <cell r="I4497" t="str">
            <v>LB LOC 20ML PUR LKE</v>
          </cell>
          <cell r="J4497">
            <v>4.57</v>
          </cell>
          <cell r="K4497">
            <v>4.57</v>
          </cell>
          <cell r="L4497">
            <v>0</v>
          </cell>
          <cell r="M4497" t="str">
            <v>Actif</v>
          </cell>
          <cell r="N4497"/>
          <cell r="O4497" t="str">
            <v>LEFRANC BOURGEOIS</v>
          </cell>
          <cell r="P4497" t="str">
            <v>FINE ARTS</v>
          </cell>
          <cell r="Q4497" t="str">
            <v>LB OIL</v>
          </cell>
          <cell r="R4497" t="str">
            <v>LEFRANC OIL</v>
          </cell>
          <cell r="S4497" t="str">
            <v>20ML TUBE</v>
          </cell>
          <cell r="T4497" t="str">
            <v>Série 2</v>
          </cell>
          <cell r="U4497" t="str">
            <v>L0349</v>
          </cell>
          <cell r="V4497" t="str">
            <v>10101101051225</v>
          </cell>
          <cell r="W4497" t="str">
            <v>32139000</v>
          </cell>
          <cell r="X4497" t="str">
            <v>FRANCE</v>
          </cell>
          <cell r="Y4497">
            <v>3</v>
          </cell>
        </row>
        <row r="4498">
          <cell r="A4498" t="str">
            <v>3013644049516</v>
          </cell>
          <cell r="B4498" t="str">
            <v>404951</v>
          </cell>
          <cell r="C4498" t="str">
            <v>LB HUILE LEFRANC 20ML MAGENTA</v>
          </cell>
          <cell r="D4498">
            <v>116</v>
          </cell>
          <cell r="E4498"/>
          <cell r="F4498"/>
          <cell r="G4498" t="str">
            <v>LB LEF 20ML MAGENTA</v>
          </cell>
          <cell r="H4498" t="str">
            <v>LB OLIEVERF EXTRA FINE 20ML MAGENTA</v>
          </cell>
          <cell r="I4498" t="str">
            <v>LB LOC 20ML MAG</v>
          </cell>
          <cell r="J4498">
            <v>4.57</v>
          </cell>
          <cell r="K4498">
            <v>4.57</v>
          </cell>
          <cell r="L4498">
            <v>0</v>
          </cell>
          <cell r="M4498" t="str">
            <v>Actif</v>
          </cell>
          <cell r="N4498"/>
          <cell r="O4498" t="str">
            <v>LEFRANC BOURGEOIS</v>
          </cell>
          <cell r="P4498" t="str">
            <v>FINE ARTS</v>
          </cell>
          <cell r="Q4498" t="str">
            <v>LB OIL</v>
          </cell>
          <cell r="R4498" t="str">
            <v>LEFRANC OIL</v>
          </cell>
          <cell r="S4498" t="str">
            <v>20ML TUBE</v>
          </cell>
          <cell r="T4498" t="str">
            <v>Série 2</v>
          </cell>
          <cell r="U4498" t="str">
            <v>L0432</v>
          </cell>
          <cell r="V4498" t="str">
            <v>10101101051225</v>
          </cell>
          <cell r="W4498" t="str">
            <v>32139000</v>
          </cell>
          <cell r="X4498" t="str">
            <v>FRANCE</v>
          </cell>
          <cell r="Y4498">
            <v>3</v>
          </cell>
        </row>
        <row r="4499">
          <cell r="A4499" t="str">
            <v>3013644050000</v>
          </cell>
          <cell r="B4499" t="str">
            <v>405000</v>
          </cell>
          <cell r="C4499" t="str">
            <v>LB HUILE LEFRANC 20ML OCRE JAUNE TRANSPARENT</v>
          </cell>
          <cell r="D4499">
            <v>116</v>
          </cell>
          <cell r="E4499"/>
          <cell r="F4499"/>
          <cell r="G4499" t="str">
            <v>LB LEF 20ML OCRE JAU TRANSP</v>
          </cell>
          <cell r="H4499" t="str">
            <v>LB OLIEVERF EXTRA FINE 20ML OCRE JAUNE TRANSPARENT</v>
          </cell>
          <cell r="I4499" t="str">
            <v>LB LOC 20ML TRA YEL OCR</v>
          </cell>
          <cell r="J4499">
            <v>4.57</v>
          </cell>
          <cell r="K4499">
            <v>4.57</v>
          </cell>
          <cell r="L4499">
            <v>0</v>
          </cell>
          <cell r="M4499" t="str">
            <v>Actif</v>
          </cell>
          <cell r="N4499"/>
          <cell r="O4499" t="str">
            <v>LEFRANC BOURGEOIS</v>
          </cell>
          <cell r="P4499" t="str">
            <v>FINE ARTS</v>
          </cell>
          <cell r="Q4499" t="str">
            <v>LB OIL</v>
          </cell>
          <cell r="R4499" t="str">
            <v>LEFRANC OIL</v>
          </cell>
          <cell r="S4499" t="str">
            <v>20ML TUBE</v>
          </cell>
          <cell r="T4499" t="str">
            <v>Série 2</v>
          </cell>
          <cell r="U4499" t="str">
            <v>L0770</v>
          </cell>
          <cell r="V4499" t="str">
            <v>10101101051225</v>
          </cell>
          <cell r="W4499" t="str">
            <v>32139000</v>
          </cell>
          <cell r="X4499" t="str">
            <v>FRANCE</v>
          </cell>
          <cell r="Y4499">
            <v>3</v>
          </cell>
        </row>
        <row r="4500">
          <cell r="A4500" t="str">
            <v>3013644050062</v>
          </cell>
          <cell r="B4500" t="str">
            <v>405006</v>
          </cell>
          <cell r="C4500" t="str">
            <v>LB HUILE LEFRANC 20ML OCRE ROUGE TRANSPARENTE</v>
          </cell>
          <cell r="D4500">
            <v>116</v>
          </cell>
          <cell r="E4500"/>
          <cell r="F4500"/>
          <cell r="G4500" t="str">
            <v>LB LEF 20ML OCRE RGE TRANSP</v>
          </cell>
          <cell r="H4500" t="str">
            <v>LB OLIEVERF EXTRA FINE 20ML OCRE ROUGE TRANSPARENTE</v>
          </cell>
          <cell r="I4500" t="str">
            <v>LB LOC 20ML TRA RED OCR</v>
          </cell>
          <cell r="J4500">
            <v>4.57</v>
          </cell>
          <cell r="K4500">
            <v>4.57</v>
          </cell>
          <cell r="L4500">
            <v>0</v>
          </cell>
          <cell r="M4500" t="str">
            <v>Actif</v>
          </cell>
          <cell r="N4500"/>
          <cell r="O4500" t="str">
            <v>LEFRANC BOURGEOIS</v>
          </cell>
          <cell r="P4500" t="str">
            <v>FINE ARTS</v>
          </cell>
          <cell r="Q4500" t="str">
            <v>LB OIL</v>
          </cell>
          <cell r="R4500" t="str">
            <v>LEFRANC OIL</v>
          </cell>
          <cell r="S4500" t="str">
            <v>20ML TUBE</v>
          </cell>
          <cell r="T4500" t="str">
            <v>Série 2</v>
          </cell>
          <cell r="U4500" t="str">
            <v>L0769</v>
          </cell>
          <cell r="V4500" t="str">
            <v>10101101051225</v>
          </cell>
          <cell r="W4500" t="str">
            <v>32139000</v>
          </cell>
          <cell r="X4500" t="str">
            <v>FRANCE</v>
          </cell>
          <cell r="Y4500">
            <v>3</v>
          </cell>
        </row>
        <row r="4501">
          <cell r="A4501" t="str">
            <v>3013644050345</v>
          </cell>
          <cell r="B4501" t="str">
            <v>405034</v>
          </cell>
          <cell r="C4501" t="str">
            <v>LB HUILE LEFRANC 20ML OR RENAISSANCE</v>
          </cell>
          <cell r="D4501">
            <v>116</v>
          </cell>
          <cell r="E4501"/>
          <cell r="F4501"/>
          <cell r="G4501" t="str">
            <v>LB LEF 20ML OR RENAISSANCE</v>
          </cell>
          <cell r="H4501" t="str">
            <v>LB OLIEVERF EXTRA FINE 20ML OR RENAISSANCE</v>
          </cell>
          <cell r="I4501" t="str">
            <v>LB LOC 20ML REN GLD</v>
          </cell>
          <cell r="J4501">
            <v>4.57</v>
          </cell>
          <cell r="K4501">
            <v>4.57</v>
          </cell>
          <cell r="L4501">
            <v>0</v>
          </cell>
          <cell r="M4501" t="str">
            <v>Actif</v>
          </cell>
          <cell r="N4501"/>
          <cell r="O4501" t="str">
            <v>LEFRANC BOURGEOIS</v>
          </cell>
          <cell r="P4501" t="str">
            <v>FINE ARTS</v>
          </cell>
          <cell r="Q4501" t="str">
            <v>LB OIL</v>
          </cell>
          <cell r="R4501" t="str">
            <v>LEFRANC OIL</v>
          </cell>
          <cell r="S4501" t="str">
            <v>20ML TUBE</v>
          </cell>
          <cell r="T4501" t="str">
            <v>Série 2</v>
          </cell>
          <cell r="U4501" t="str">
            <v>L0813</v>
          </cell>
          <cell r="V4501" t="str">
            <v>10101101051225</v>
          </cell>
          <cell r="W4501" t="str">
            <v>32139000</v>
          </cell>
          <cell r="X4501" t="str">
            <v>FRANCE</v>
          </cell>
          <cell r="Y4501">
            <v>3</v>
          </cell>
        </row>
        <row r="4502">
          <cell r="A4502" t="str">
            <v>3013644049288</v>
          </cell>
          <cell r="B4502" t="str">
            <v>404928</v>
          </cell>
          <cell r="C4502" t="str">
            <v>LB HUILE LEFRANC 20ML ORANGE JAPONAIS</v>
          </cell>
          <cell r="D4502">
            <v>116</v>
          </cell>
          <cell r="E4502"/>
          <cell r="F4502"/>
          <cell r="G4502" t="str">
            <v>LB LEF 20ML ORA JAP</v>
          </cell>
          <cell r="H4502" t="str">
            <v>LB OLIEVERF EXTRA FINE 20ML ORANGE JAPONAIS</v>
          </cell>
          <cell r="I4502" t="str">
            <v>LB LOC 20ML JAP ORA</v>
          </cell>
          <cell r="J4502">
            <v>4.57</v>
          </cell>
          <cell r="K4502">
            <v>4.57</v>
          </cell>
          <cell r="L4502">
            <v>0</v>
          </cell>
          <cell r="M4502" t="str">
            <v>Actif</v>
          </cell>
          <cell r="N4502"/>
          <cell r="O4502" t="str">
            <v>LEFRANC BOURGEOIS</v>
          </cell>
          <cell r="P4502" t="str">
            <v>FINE ARTS</v>
          </cell>
          <cell r="Q4502" t="str">
            <v>LB OIL</v>
          </cell>
          <cell r="R4502" t="str">
            <v>LEFRANC OIL</v>
          </cell>
          <cell r="S4502" t="str">
            <v>20ML TUBE</v>
          </cell>
          <cell r="T4502" t="str">
            <v>Série 2</v>
          </cell>
          <cell r="U4502" t="str">
            <v>L0476</v>
          </cell>
          <cell r="V4502" t="str">
            <v>10101101051225</v>
          </cell>
          <cell r="W4502" t="str">
            <v>32139000</v>
          </cell>
          <cell r="X4502" t="str">
            <v>FRANCE</v>
          </cell>
          <cell r="Y4502">
            <v>3</v>
          </cell>
        </row>
        <row r="4503">
          <cell r="A4503" t="str">
            <v>3013644049936</v>
          </cell>
          <cell r="B4503" t="str">
            <v>404993</v>
          </cell>
          <cell r="C4503" t="str">
            <v>LB HUILE LEFRANC 20ML ROSE POTERIE</v>
          </cell>
          <cell r="D4503">
            <v>116</v>
          </cell>
          <cell r="E4503"/>
          <cell r="F4503"/>
          <cell r="G4503" t="str">
            <v>LB LEF 20ML ROSE POTERIE</v>
          </cell>
          <cell r="H4503" t="str">
            <v>LB OLIEVERF EXTRA FINE 20ML ROSE POTERIE</v>
          </cell>
          <cell r="I4503" t="str">
            <v>LB LOC 20ML POT PINK</v>
          </cell>
          <cell r="J4503">
            <v>4.57</v>
          </cell>
          <cell r="K4503">
            <v>4.57</v>
          </cell>
          <cell r="L4503">
            <v>0</v>
          </cell>
          <cell r="M4503" t="str">
            <v>Actif</v>
          </cell>
          <cell r="N4503"/>
          <cell r="O4503" t="str">
            <v>LEFRANC BOURGEOIS</v>
          </cell>
          <cell r="P4503" t="str">
            <v>FINE ARTS</v>
          </cell>
          <cell r="Q4503" t="str">
            <v>LB OIL</v>
          </cell>
          <cell r="R4503" t="str">
            <v>LEFRANC OIL</v>
          </cell>
          <cell r="S4503" t="str">
            <v>20ML TUBE</v>
          </cell>
          <cell r="T4503" t="str">
            <v>Série 2</v>
          </cell>
          <cell r="U4503" t="str">
            <v>L0732</v>
          </cell>
          <cell r="V4503" t="str">
            <v>10101101051225</v>
          </cell>
          <cell r="W4503" t="str">
            <v>32139000</v>
          </cell>
          <cell r="X4503" t="str">
            <v>FRANCE</v>
          </cell>
          <cell r="Y4503">
            <v>3</v>
          </cell>
        </row>
        <row r="4504">
          <cell r="A4504" t="str">
            <v>3013644050048</v>
          </cell>
          <cell r="B4504" t="str">
            <v>405004</v>
          </cell>
          <cell r="C4504" t="str">
            <v>LB HUILE LEFRANC 20ML ROUGE DE MARS</v>
          </cell>
          <cell r="D4504">
            <v>116</v>
          </cell>
          <cell r="E4504"/>
          <cell r="F4504"/>
          <cell r="G4504" t="str">
            <v>LB LEF 20ML RGE DE MARS</v>
          </cell>
          <cell r="H4504" t="str">
            <v>LB OLIEVERF EXTRA FINE 20ML ROUGE DE MARS</v>
          </cell>
          <cell r="I4504" t="str">
            <v>LB LOC 20ML MARS RED</v>
          </cell>
          <cell r="J4504">
            <v>4.57</v>
          </cell>
          <cell r="K4504">
            <v>4.57</v>
          </cell>
          <cell r="L4504">
            <v>0</v>
          </cell>
          <cell r="M4504" t="str">
            <v>Actif</v>
          </cell>
          <cell r="N4504"/>
          <cell r="O4504" t="str">
            <v>LEFRANC BOURGEOIS</v>
          </cell>
          <cell r="P4504" t="str">
            <v>FINE ARTS</v>
          </cell>
          <cell r="Q4504" t="str">
            <v>LB OIL</v>
          </cell>
          <cell r="R4504" t="str">
            <v>LEFRANC OIL</v>
          </cell>
          <cell r="S4504" t="str">
            <v>20ML TUBE</v>
          </cell>
          <cell r="T4504" t="str">
            <v>Série 2</v>
          </cell>
          <cell r="U4504" t="str">
            <v>L0381</v>
          </cell>
          <cell r="V4504" t="str">
            <v>10101101051225</v>
          </cell>
          <cell r="W4504" t="str">
            <v>32139000</v>
          </cell>
          <cell r="X4504" t="str">
            <v>FRANCE</v>
          </cell>
          <cell r="Y4504">
            <v>3</v>
          </cell>
        </row>
        <row r="4505">
          <cell r="A4505" t="str">
            <v>3013644050055</v>
          </cell>
          <cell r="B4505" t="str">
            <v>405005</v>
          </cell>
          <cell r="C4505" t="str">
            <v>LB HUILE LEFRANC 20ML ROUGE INDIEN</v>
          </cell>
          <cell r="D4505">
            <v>116</v>
          </cell>
          <cell r="E4505"/>
          <cell r="F4505"/>
          <cell r="G4505" t="str">
            <v>LB LEF 20ML RGE IND</v>
          </cell>
          <cell r="H4505" t="str">
            <v>LB OLIEVERF EXTRA FINE 20ML ROUGE INDIEN</v>
          </cell>
          <cell r="I4505" t="str">
            <v>LB LOC 20ML INDI RED</v>
          </cell>
          <cell r="J4505">
            <v>4.57</v>
          </cell>
          <cell r="K4505">
            <v>4.57</v>
          </cell>
          <cell r="L4505">
            <v>0</v>
          </cell>
          <cell r="M4505" t="str">
            <v>Actif</v>
          </cell>
          <cell r="N4505"/>
          <cell r="O4505" t="str">
            <v>LEFRANC BOURGEOIS</v>
          </cell>
          <cell r="P4505" t="str">
            <v>FINE ARTS</v>
          </cell>
          <cell r="Q4505" t="str">
            <v>LB OIL</v>
          </cell>
          <cell r="R4505" t="str">
            <v>LEFRANC OIL</v>
          </cell>
          <cell r="S4505" t="str">
            <v>20ML TUBE</v>
          </cell>
          <cell r="T4505" t="str">
            <v>Série 2</v>
          </cell>
          <cell r="U4505" t="str">
            <v>L0378</v>
          </cell>
          <cell r="V4505" t="str">
            <v>10101101051225</v>
          </cell>
          <cell r="W4505" t="str">
            <v>32139000</v>
          </cell>
          <cell r="X4505" t="str">
            <v>FRANCE</v>
          </cell>
          <cell r="Y4505">
            <v>3</v>
          </cell>
        </row>
        <row r="4506">
          <cell r="A4506" t="str">
            <v>3013644050093</v>
          </cell>
          <cell r="B4506" t="str">
            <v>405009</v>
          </cell>
          <cell r="C4506" t="str">
            <v>LB HUILE LEFRANC 20ML TERRE DE SIENNE BRULEE TRANSPARENTE</v>
          </cell>
          <cell r="D4506">
            <v>116</v>
          </cell>
          <cell r="E4506"/>
          <cell r="F4506"/>
          <cell r="G4506" t="str">
            <v>LB LEF 20ML T S B TRANSP</v>
          </cell>
          <cell r="H4506" t="str">
            <v>LB OLIEVERF EXTRA FINE 20ML TERRE DE SIENNE BRULEE TRANSP</v>
          </cell>
          <cell r="I4506" t="str">
            <v>LB LOC 20ML TRA BRT SIEN</v>
          </cell>
          <cell r="J4506">
            <v>4.57</v>
          </cell>
          <cell r="K4506">
            <v>4.57</v>
          </cell>
          <cell r="L4506">
            <v>0</v>
          </cell>
          <cell r="M4506" t="str">
            <v>Actif</v>
          </cell>
          <cell r="N4506"/>
          <cell r="O4506" t="str">
            <v>LEFRANC BOURGEOIS</v>
          </cell>
          <cell r="P4506" t="str">
            <v>FINE ARTS</v>
          </cell>
          <cell r="Q4506" t="str">
            <v>LB OIL</v>
          </cell>
          <cell r="R4506" t="str">
            <v>LEFRANC OIL</v>
          </cell>
          <cell r="S4506" t="str">
            <v>20ML TUBE</v>
          </cell>
          <cell r="T4506" t="str">
            <v>Série 2</v>
          </cell>
          <cell r="U4506" t="str">
            <v>L0734</v>
          </cell>
          <cell r="V4506" t="str">
            <v>10101101051225</v>
          </cell>
          <cell r="W4506" t="str">
            <v>32139000</v>
          </cell>
          <cell r="X4506" t="str">
            <v>FRANCE</v>
          </cell>
          <cell r="Y4506">
            <v>3</v>
          </cell>
        </row>
        <row r="4507">
          <cell r="A4507" t="str">
            <v>3013644049851</v>
          </cell>
          <cell r="B4507" t="str">
            <v>404985</v>
          </cell>
          <cell r="C4507" t="str">
            <v>LB HUILE LEFRANC 20ML VERT ANGLAIS N 1</v>
          </cell>
          <cell r="D4507">
            <v>116</v>
          </cell>
          <cell r="E4507"/>
          <cell r="F4507"/>
          <cell r="G4507" t="str">
            <v>LB LEF 20ML VERT ANGLAIS N 1</v>
          </cell>
          <cell r="H4507" t="str">
            <v>LB OLIEVERF EXTRA FINE 20ML VERT ANGLAIS Nø 1</v>
          </cell>
          <cell r="I4507" t="str">
            <v>LB LOC 20ML CHRO GRE DP</v>
          </cell>
          <cell r="J4507">
            <v>4.57</v>
          </cell>
          <cell r="K4507">
            <v>4.57</v>
          </cell>
          <cell r="L4507">
            <v>0</v>
          </cell>
          <cell r="M4507" t="str">
            <v>Actif</v>
          </cell>
          <cell r="N4507"/>
          <cell r="O4507" t="str">
            <v>LEFRANC BOURGEOIS</v>
          </cell>
          <cell r="P4507" t="str">
            <v>FINE ARTS</v>
          </cell>
          <cell r="Q4507" t="str">
            <v>LB OIL</v>
          </cell>
          <cell r="R4507" t="str">
            <v>LEFRANC OIL</v>
          </cell>
          <cell r="S4507" t="str">
            <v>20ML TUBE</v>
          </cell>
          <cell r="T4507" t="str">
            <v>Série 2</v>
          </cell>
          <cell r="U4507" t="str">
            <v>L0505</v>
          </cell>
          <cell r="V4507" t="str">
            <v>10101101051225</v>
          </cell>
          <cell r="W4507" t="str">
            <v>32139000</v>
          </cell>
          <cell r="X4507" t="str">
            <v>FRANCE</v>
          </cell>
          <cell r="Y4507">
            <v>3</v>
          </cell>
        </row>
        <row r="4508">
          <cell r="A4508" t="str">
            <v>3013644049837</v>
          </cell>
          <cell r="B4508" t="str">
            <v>404983</v>
          </cell>
          <cell r="C4508" t="str">
            <v>LB HUILE LEFRANC 20ML VERT ANGLAIS N 2</v>
          </cell>
          <cell r="D4508">
            <v>116</v>
          </cell>
          <cell r="E4508"/>
          <cell r="F4508"/>
          <cell r="G4508" t="str">
            <v>LB LEF 20ML VERT ANGLAIS N 2</v>
          </cell>
          <cell r="H4508" t="str">
            <v>LB OLIEVERF EXTRA FINE 20ML VERT ANGLAIS Nø 2</v>
          </cell>
          <cell r="I4508" t="str">
            <v>LB LOC 20ML CHRO GRE MED DP</v>
          </cell>
          <cell r="J4508">
            <v>4.57</v>
          </cell>
          <cell r="K4508">
            <v>4.57</v>
          </cell>
          <cell r="L4508">
            <v>0</v>
          </cell>
          <cell r="M4508" t="str">
            <v>Actif</v>
          </cell>
          <cell r="N4508"/>
          <cell r="O4508" t="str">
            <v>LEFRANC BOURGEOIS</v>
          </cell>
          <cell r="P4508" t="str">
            <v>FINE ARTS</v>
          </cell>
          <cell r="Q4508" t="str">
            <v>LB OIL</v>
          </cell>
          <cell r="R4508" t="str">
            <v>LEFRANC OIL</v>
          </cell>
          <cell r="S4508" t="str">
            <v>20ML TUBE</v>
          </cell>
          <cell r="T4508" t="str">
            <v>Série 2</v>
          </cell>
          <cell r="U4508" t="str">
            <v>L0506</v>
          </cell>
          <cell r="V4508" t="str">
            <v>10101101051225</v>
          </cell>
          <cell r="W4508" t="str">
            <v>32139000</v>
          </cell>
          <cell r="X4508" t="str">
            <v>FRANCE</v>
          </cell>
          <cell r="Y4508">
            <v>3</v>
          </cell>
        </row>
        <row r="4509">
          <cell r="A4509" t="str">
            <v>3013644049844</v>
          </cell>
          <cell r="B4509" t="str">
            <v>404984</v>
          </cell>
          <cell r="C4509" t="str">
            <v>LB HUILE LEFRANC 20ML VERT ANGLAIS N 5</v>
          </cell>
          <cell r="D4509">
            <v>116</v>
          </cell>
          <cell r="E4509"/>
          <cell r="F4509"/>
          <cell r="G4509" t="str">
            <v>LB LEF 20ML VERT ANGLAIS N 5</v>
          </cell>
          <cell r="H4509" t="str">
            <v>LB OLIEVERF EXTRA FINE 20ML VERT ANGLAIS Nø 5</v>
          </cell>
          <cell r="I4509" t="str">
            <v>LB LOC 20ML CHRO GRE LT</v>
          </cell>
          <cell r="J4509">
            <v>4.57</v>
          </cell>
          <cell r="K4509">
            <v>4.57</v>
          </cell>
          <cell r="L4509">
            <v>0</v>
          </cell>
          <cell r="M4509" t="str">
            <v>Actif</v>
          </cell>
          <cell r="N4509"/>
          <cell r="O4509" t="str">
            <v>LEFRANC BOURGEOIS</v>
          </cell>
          <cell r="P4509" t="str">
            <v>FINE ARTS</v>
          </cell>
          <cell r="Q4509" t="str">
            <v>LB OIL</v>
          </cell>
          <cell r="R4509" t="str">
            <v>LEFRANC OIL</v>
          </cell>
          <cell r="S4509" t="str">
            <v>20ML TUBE</v>
          </cell>
          <cell r="T4509" t="str">
            <v>Série 2</v>
          </cell>
          <cell r="U4509" t="str">
            <v>L0509</v>
          </cell>
          <cell r="V4509" t="str">
            <v>10101101051225</v>
          </cell>
          <cell r="W4509" t="str">
            <v>32139000</v>
          </cell>
          <cell r="X4509" t="str">
            <v>FRANCE</v>
          </cell>
          <cell r="Y4509">
            <v>3</v>
          </cell>
        </row>
        <row r="4510">
          <cell r="A4510" t="str">
            <v>3013644049875</v>
          </cell>
          <cell r="B4510" t="str">
            <v>404987</v>
          </cell>
          <cell r="C4510" t="str">
            <v>LB HUILE LEFRANC 20ML VERT DE PRUSSE</v>
          </cell>
          <cell r="D4510">
            <v>116</v>
          </cell>
          <cell r="E4510"/>
          <cell r="F4510"/>
          <cell r="G4510" t="str">
            <v>LB LEF 20ML VERT DE PRUSSE</v>
          </cell>
          <cell r="H4510" t="str">
            <v>LB OLIEVERF EXTRA FINE 20ML VERT DE PRUSSE</v>
          </cell>
          <cell r="I4510" t="str">
            <v>LB LOC 20ML PRUS GRE</v>
          </cell>
          <cell r="J4510">
            <v>4.57</v>
          </cell>
          <cell r="K4510">
            <v>4.57</v>
          </cell>
          <cell r="L4510">
            <v>0</v>
          </cell>
          <cell r="M4510" t="str">
            <v>Actif</v>
          </cell>
          <cell r="N4510"/>
          <cell r="O4510" t="str">
            <v>LEFRANC BOURGEOIS</v>
          </cell>
          <cell r="P4510" t="str">
            <v>FINE ARTS</v>
          </cell>
          <cell r="Q4510" t="str">
            <v>LB OIL</v>
          </cell>
          <cell r="R4510" t="str">
            <v>LEFRANC OIL</v>
          </cell>
          <cell r="S4510" t="str">
            <v>20ML TUBE</v>
          </cell>
          <cell r="T4510" t="str">
            <v>Série 2</v>
          </cell>
          <cell r="U4510" t="str">
            <v>L0729</v>
          </cell>
          <cell r="V4510" t="str">
            <v>10101101051225</v>
          </cell>
          <cell r="W4510" t="str">
            <v>32139000</v>
          </cell>
          <cell r="X4510" t="str">
            <v>FRANCE</v>
          </cell>
          <cell r="Y4510">
            <v>3</v>
          </cell>
        </row>
        <row r="4511">
          <cell r="A4511" t="str">
            <v>3013644049882</v>
          </cell>
          <cell r="B4511" t="str">
            <v>404988</v>
          </cell>
          <cell r="C4511" t="str">
            <v>LB HUILE LEFRANC 20ML VERT DE VESSIE PERMANENT</v>
          </cell>
          <cell r="D4511">
            <v>116</v>
          </cell>
          <cell r="E4511"/>
          <cell r="F4511"/>
          <cell r="G4511" t="str">
            <v>LB LEF 20ML VERT VESSIE PERM</v>
          </cell>
          <cell r="H4511" t="str">
            <v>LB OLIEVERF EXTRA FINE 20ML VERT DE VESSIE PERMANENT</v>
          </cell>
          <cell r="I4511" t="str">
            <v>LB LOC 20ML PERM SAP GRE</v>
          </cell>
          <cell r="J4511">
            <v>4.57</v>
          </cell>
          <cell r="K4511">
            <v>4.57</v>
          </cell>
          <cell r="L4511">
            <v>0</v>
          </cell>
          <cell r="M4511" t="str">
            <v>Actif</v>
          </cell>
          <cell r="N4511"/>
          <cell r="O4511" t="str">
            <v>LEFRANC BOURGEOIS</v>
          </cell>
          <cell r="P4511" t="str">
            <v>FINE ARTS</v>
          </cell>
          <cell r="Q4511" t="str">
            <v>LB OIL</v>
          </cell>
          <cell r="R4511" t="str">
            <v>LEFRANC OIL</v>
          </cell>
          <cell r="S4511" t="str">
            <v>20ML TUBE</v>
          </cell>
          <cell r="T4511" t="str">
            <v>Série 2</v>
          </cell>
          <cell r="U4511" t="str">
            <v>L0568</v>
          </cell>
          <cell r="V4511" t="str">
            <v>10101101051225</v>
          </cell>
          <cell r="W4511" t="str">
            <v>32139000</v>
          </cell>
          <cell r="X4511" t="str">
            <v>FRANCE</v>
          </cell>
          <cell r="Y4511">
            <v>3</v>
          </cell>
        </row>
        <row r="4512">
          <cell r="A4512" t="str">
            <v>3013644049813</v>
          </cell>
          <cell r="B4512" t="str">
            <v>404981</v>
          </cell>
          <cell r="C4512" t="str">
            <v>LB HUILE LEFRANC 20ML VERT JAPONAIS CLAIR</v>
          </cell>
          <cell r="D4512">
            <v>116</v>
          </cell>
          <cell r="E4512"/>
          <cell r="F4512"/>
          <cell r="G4512" t="str">
            <v>LB LEF 20ML VERT JAP CLAIR</v>
          </cell>
          <cell r="H4512" t="str">
            <v>LB OLIEVERF EXTRA FINE 20ML VERT JAPONAIS CLAIR</v>
          </cell>
          <cell r="I4512" t="str">
            <v>LB LOC 20ML JAP GRE LT</v>
          </cell>
          <cell r="J4512">
            <v>4.57</v>
          </cell>
          <cell r="K4512">
            <v>4.57</v>
          </cell>
          <cell r="L4512">
            <v>0</v>
          </cell>
          <cell r="M4512" t="str">
            <v>Actif</v>
          </cell>
          <cell r="N4512"/>
          <cell r="O4512" t="str">
            <v>LEFRANC BOURGEOIS</v>
          </cell>
          <cell r="P4512" t="str">
            <v>FINE ARTS</v>
          </cell>
          <cell r="Q4512" t="str">
            <v>LB OIL</v>
          </cell>
          <cell r="R4512" t="str">
            <v>LEFRANC OIL</v>
          </cell>
          <cell r="S4512" t="str">
            <v>20ML TUBE</v>
          </cell>
          <cell r="T4512" t="str">
            <v>Série 2</v>
          </cell>
          <cell r="U4512" t="str">
            <v>L0536</v>
          </cell>
          <cell r="V4512" t="str">
            <v>10101101051225</v>
          </cell>
          <cell r="W4512" t="str">
            <v>32139000</v>
          </cell>
          <cell r="X4512" t="str">
            <v>FRANCE</v>
          </cell>
          <cell r="Y4512">
            <v>3</v>
          </cell>
        </row>
        <row r="4513">
          <cell r="A4513" t="str">
            <v>3013644049905</v>
          </cell>
          <cell r="B4513" t="str">
            <v>404990</v>
          </cell>
          <cell r="C4513" t="str">
            <v>LB HUILE LEFRANC 20ML VERT OLIVE</v>
          </cell>
          <cell r="D4513">
            <v>116</v>
          </cell>
          <cell r="E4513"/>
          <cell r="F4513"/>
          <cell r="G4513" t="str">
            <v>LB LEF 20ML VERT OLIVE</v>
          </cell>
          <cell r="H4513" t="str">
            <v>LB OLIEVERF EXTRA FINE 20ML VERT OLIVE</v>
          </cell>
          <cell r="I4513" t="str">
            <v>LB LOC 20ML OLIVE GRE</v>
          </cell>
          <cell r="J4513">
            <v>4.57</v>
          </cell>
          <cell r="K4513">
            <v>4.57</v>
          </cell>
          <cell r="L4513">
            <v>0</v>
          </cell>
          <cell r="M4513" t="str">
            <v>Actif</v>
          </cell>
          <cell r="N4513"/>
          <cell r="O4513" t="str">
            <v>LEFRANC BOURGEOIS</v>
          </cell>
          <cell r="P4513" t="str">
            <v>FINE ARTS</v>
          </cell>
          <cell r="Q4513" t="str">
            <v>LB OIL</v>
          </cell>
          <cell r="R4513" t="str">
            <v>LEFRANC OIL</v>
          </cell>
          <cell r="S4513" t="str">
            <v>20ML TUBE</v>
          </cell>
          <cell r="T4513" t="str">
            <v>Série 2</v>
          </cell>
          <cell r="U4513" t="str">
            <v>L0541</v>
          </cell>
          <cell r="V4513" t="str">
            <v>10101101051225</v>
          </cell>
          <cell r="W4513" t="str">
            <v>32139000</v>
          </cell>
          <cell r="X4513" t="str">
            <v>FRANCE</v>
          </cell>
          <cell r="Y4513">
            <v>3</v>
          </cell>
        </row>
        <row r="4514">
          <cell r="A4514" t="str">
            <v>3013644049776</v>
          </cell>
          <cell r="B4514" t="str">
            <v>404977</v>
          </cell>
          <cell r="C4514" t="str">
            <v>LB HUILE LEFRANC 20ML VERT VERONESE IMITATION</v>
          </cell>
          <cell r="D4514">
            <v>116</v>
          </cell>
          <cell r="E4514"/>
          <cell r="F4514"/>
          <cell r="G4514" t="str">
            <v>LB LEF 20ML VERT VERO IMI</v>
          </cell>
          <cell r="H4514" t="str">
            <v>LB OLIEVERF EXTRA FINE 20ML VERT VERONÔSE (IMIT)</v>
          </cell>
          <cell r="I4514" t="str">
            <v>LB LOC 20ML VERON GRE H</v>
          </cell>
          <cell r="J4514">
            <v>4.57</v>
          </cell>
          <cell r="K4514">
            <v>4.57</v>
          </cell>
          <cell r="L4514">
            <v>0</v>
          </cell>
          <cell r="M4514" t="str">
            <v>Actif</v>
          </cell>
          <cell r="N4514"/>
          <cell r="O4514" t="str">
            <v>LEFRANC BOURGEOIS</v>
          </cell>
          <cell r="P4514" t="str">
            <v>FINE ARTS</v>
          </cell>
          <cell r="Q4514" t="str">
            <v>LB OIL</v>
          </cell>
          <cell r="R4514" t="str">
            <v>LEFRANC OIL</v>
          </cell>
          <cell r="S4514" t="str">
            <v>20ML TUBE</v>
          </cell>
          <cell r="T4514" t="str">
            <v>Série 2</v>
          </cell>
          <cell r="U4514" t="str">
            <v>L0551</v>
          </cell>
          <cell r="V4514" t="str">
            <v>10101101051225</v>
          </cell>
          <cell r="W4514" t="str">
            <v>32139000</v>
          </cell>
          <cell r="X4514" t="str">
            <v>FRANCE</v>
          </cell>
          <cell r="Y4514">
            <v>3</v>
          </cell>
        </row>
        <row r="4515">
          <cell r="A4515" t="str">
            <v>3013644049561</v>
          </cell>
          <cell r="B4515" t="str">
            <v>404956</v>
          </cell>
          <cell r="C4515" t="str">
            <v>LB HUILE LEFRANC 20ML VIOLET OUTREMER</v>
          </cell>
          <cell r="D4515">
            <v>116</v>
          </cell>
          <cell r="E4515"/>
          <cell r="F4515"/>
          <cell r="G4515" t="str">
            <v>LB LEF 20ML VLT OUT</v>
          </cell>
          <cell r="H4515" t="str">
            <v>LB OLIEVERF EXTRA FINE 20ML VIOLET OUTREMER</v>
          </cell>
          <cell r="I4515" t="str">
            <v>LB LOC 20ML ULTRA VLT</v>
          </cell>
          <cell r="J4515">
            <v>4.57</v>
          </cell>
          <cell r="K4515">
            <v>4.57</v>
          </cell>
          <cell r="L4515">
            <v>0</v>
          </cell>
          <cell r="M4515" t="str">
            <v>Actif</v>
          </cell>
          <cell r="N4515"/>
          <cell r="O4515" t="str">
            <v>LEFRANC BOURGEOIS</v>
          </cell>
          <cell r="P4515" t="str">
            <v>FINE ARTS</v>
          </cell>
          <cell r="Q4515" t="str">
            <v>LB OIL</v>
          </cell>
          <cell r="R4515" t="str">
            <v>LEFRANC OIL</v>
          </cell>
          <cell r="S4515" t="str">
            <v>20ML TUBE</v>
          </cell>
          <cell r="T4515" t="str">
            <v>Série 2</v>
          </cell>
          <cell r="U4515" t="str">
            <v>L0057</v>
          </cell>
          <cell r="V4515" t="str">
            <v>10101101051225</v>
          </cell>
          <cell r="W4515" t="str">
            <v>32139000</v>
          </cell>
          <cell r="X4515" t="str">
            <v>FRANCE</v>
          </cell>
          <cell r="Y4515">
            <v>3</v>
          </cell>
        </row>
        <row r="4516">
          <cell r="A4516" t="str">
            <v>3013644050307</v>
          </cell>
          <cell r="B4516" t="str">
            <v>405030</v>
          </cell>
          <cell r="C4516" t="str">
            <v>LB HUILE LEFRANC 20ML ARGENT</v>
          </cell>
          <cell r="D4516">
            <v>116</v>
          </cell>
          <cell r="E4516"/>
          <cell r="F4516"/>
          <cell r="G4516" t="str">
            <v>LB LEF 20ML ARGENT</v>
          </cell>
          <cell r="H4516" t="str">
            <v>LB OLIEVERF EXTRA FINE 20ML ARGENT</v>
          </cell>
          <cell r="I4516" t="str">
            <v>LB LOC 20ML SLVR</v>
          </cell>
          <cell r="J4516">
            <v>5.86</v>
          </cell>
          <cell r="K4516">
            <v>6.04</v>
          </cell>
          <cell r="L4516">
            <v>3.0716723549488005E-2</v>
          </cell>
          <cell r="M4516" t="str">
            <v>Actif</v>
          </cell>
          <cell r="N4516"/>
          <cell r="O4516" t="str">
            <v>LEFRANC BOURGEOIS</v>
          </cell>
          <cell r="P4516" t="str">
            <v>FINE ARTS</v>
          </cell>
          <cell r="Q4516" t="str">
            <v>LB OIL</v>
          </cell>
          <cell r="R4516" t="str">
            <v>LEFRANC OIL</v>
          </cell>
          <cell r="S4516" t="str">
            <v>20ML TUBE</v>
          </cell>
          <cell r="T4516" t="str">
            <v>Série 3</v>
          </cell>
          <cell r="U4516" t="str">
            <v>L0710</v>
          </cell>
          <cell r="V4516" t="str">
            <v>10101101051225</v>
          </cell>
          <cell r="W4516" t="str">
            <v>32139000</v>
          </cell>
          <cell r="X4516" t="str">
            <v>FRANCE</v>
          </cell>
          <cell r="Y4516">
            <v>3</v>
          </cell>
        </row>
        <row r="4517">
          <cell r="A4517" t="str">
            <v>3013644050291</v>
          </cell>
          <cell r="B4517" t="str">
            <v>405029</v>
          </cell>
          <cell r="C4517" t="str">
            <v>LB HUILE LEFRANC 20ML BLANC IRIDESCENT</v>
          </cell>
          <cell r="D4517">
            <v>116</v>
          </cell>
          <cell r="E4517"/>
          <cell r="F4517"/>
          <cell r="G4517" t="str">
            <v>LB LEF 20ML BLANC IRI</v>
          </cell>
          <cell r="H4517" t="str">
            <v>LB OLIEVERF EXTRA FINE 20ML BLANC IRIDESCENT</v>
          </cell>
          <cell r="I4517" t="str">
            <v>LB LOC 20ML IRI WH</v>
          </cell>
          <cell r="J4517">
            <v>5.86</v>
          </cell>
          <cell r="K4517">
            <v>6.04</v>
          </cell>
          <cell r="L4517">
            <v>3.0716723549488005E-2</v>
          </cell>
          <cell r="M4517" t="str">
            <v>Actif</v>
          </cell>
          <cell r="N4517"/>
          <cell r="O4517" t="str">
            <v>LEFRANC BOURGEOIS</v>
          </cell>
          <cell r="P4517" t="str">
            <v>FINE ARTS</v>
          </cell>
          <cell r="Q4517" t="str">
            <v>LB OIL</v>
          </cell>
          <cell r="R4517" t="str">
            <v>LEFRANC OIL</v>
          </cell>
          <cell r="S4517" t="str">
            <v>20ML TUBE</v>
          </cell>
          <cell r="T4517" t="str">
            <v>Série 3</v>
          </cell>
          <cell r="U4517" t="str">
            <v>L0022</v>
          </cell>
          <cell r="V4517" t="str">
            <v>10101101051225</v>
          </cell>
          <cell r="W4517" t="str">
            <v>32139000</v>
          </cell>
          <cell r="X4517" t="str">
            <v>FRANCE</v>
          </cell>
          <cell r="Y4517">
            <v>3</v>
          </cell>
        </row>
        <row r="4518">
          <cell r="A4518" t="str">
            <v>3013644049639</v>
          </cell>
          <cell r="B4518" t="str">
            <v>404963</v>
          </cell>
          <cell r="C4518" t="str">
            <v>LB HUILE LEFRANC 20ML BLEU INDIEN</v>
          </cell>
          <cell r="D4518">
            <v>116</v>
          </cell>
          <cell r="E4518"/>
          <cell r="F4518"/>
          <cell r="G4518" t="str">
            <v>LB LEF 20ML BLEU IND</v>
          </cell>
          <cell r="H4518" t="str">
            <v>LB OLIEVERF EXTRA FINE 20ML BLEU INDIEN</v>
          </cell>
          <cell r="I4518" t="str">
            <v>LB LOC 20ML INDAN BL</v>
          </cell>
          <cell r="J4518">
            <v>5.86</v>
          </cell>
          <cell r="K4518">
            <v>6.04</v>
          </cell>
          <cell r="L4518">
            <v>3.0716723549488005E-2</v>
          </cell>
          <cell r="M4518" t="str">
            <v>Actif</v>
          </cell>
          <cell r="N4518"/>
          <cell r="O4518" t="str">
            <v>LEFRANC BOURGEOIS</v>
          </cell>
          <cell r="P4518" t="str">
            <v>FINE ARTS</v>
          </cell>
          <cell r="Q4518" t="str">
            <v>LB OIL</v>
          </cell>
          <cell r="R4518" t="str">
            <v>LEFRANC OIL</v>
          </cell>
          <cell r="S4518" t="str">
            <v>20ML TUBE</v>
          </cell>
          <cell r="T4518" t="str">
            <v>Série 3</v>
          </cell>
          <cell r="U4518" t="str">
            <v>L0039</v>
          </cell>
          <cell r="V4518" t="str">
            <v>10101101051225</v>
          </cell>
          <cell r="W4518" t="str">
            <v>32139000</v>
          </cell>
          <cell r="X4518" t="str">
            <v>FRANCE</v>
          </cell>
          <cell r="Y4518">
            <v>3</v>
          </cell>
        </row>
        <row r="4519">
          <cell r="A4519" t="str">
            <v>3013644049615</v>
          </cell>
          <cell r="B4519" t="str">
            <v>404961</v>
          </cell>
          <cell r="C4519" t="str">
            <v>LB HUILE LEFRANC 20ML BLEU REX</v>
          </cell>
          <cell r="D4519">
            <v>116</v>
          </cell>
          <cell r="E4519"/>
          <cell r="F4519"/>
          <cell r="G4519" t="str">
            <v>LB LEF 20ML BLEU REX</v>
          </cell>
          <cell r="H4519" t="str">
            <v>LB OLIEVERF EXTRA FINE 20ML BLEU REX</v>
          </cell>
          <cell r="I4519" t="str">
            <v>LB LOC 20ML ROY BL H</v>
          </cell>
          <cell r="J4519">
            <v>5.86</v>
          </cell>
          <cell r="K4519">
            <v>6.04</v>
          </cell>
          <cell r="L4519">
            <v>3.0716723549488005E-2</v>
          </cell>
          <cell r="M4519" t="str">
            <v>Actif</v>
          </cell>
          <cell r="N4519"/>
          <cell r="O4519" t="str">
            <v>LEFRANC BOURGEOIS</v>
          </cell>
          <cell r="P4519" t="str">
            <v>FINE ARTS</v>
          </cell>
          <cell r="Q4519" t="str">
            <v>LB OIL</v>
          </cell>
          <cell r="R4519" t="str">
            <v>LEFRANC OIL</v>
          </cell>
          <cell r="S4519" t="str">
            <v>20ML TUBE</v>
          </cell>
          <cell r="T4519" t="str">
            <v>Série 3</v>
          </cell>
          <cell r="U4519" t="str">
            <v>L0067</v>
          </cell>
          <cell r="V4519" t="str">
            <v>10101101051225</v>
          </cell>
          <cell r="W4519" t="str">
            <v>32139000</v>
          </cell>
          <cell r="X4519" t="str">
            <v>FRANCE</v>
          </cell>
          <cell r="Y4519">
            <v>3</v>
          </cell>
        </row>
        <row r="4520">
          <cell r="A4520" t="str">
            <v>3013644050321</v>
          </cell>
          <cell r="B4520" t="str">
            <v>405032</v>
          </cell>
          <cell r="C4520" t="str">
            <v>LB HUILE LEFRANC 20ML BRONZE</v>
          </cell>
          <cell r="D4520">
            <v>116</v>
          </cell>
          <cell r="E4520"/>
          <cell r="F4520"/>
          <cell r="G4520" t="str">
            <v>LB LEF 20ML BRONZE</v>
          </cell>
          <cell r="H4520" t="str">
            <v>LB OLIEVERF EXTRA FINE 20ML BRONZE</v>
          </cell>
          <cell r="I4520" t="str">
            <v>LB LOC 20ML BZE</v>
          </cell>
          <cell r="J4520">
            <v>5.86</v>
          </cell>
          <cell r="K4520">
            <v>6.04</v>
          </cell>
          <cell r="L4520">
            <v>3.0716723549488005E-2</v>
          </cell>
          <cell r="M4520" t="str">
            <v>Actif</v>
          </cell>
          <cell r="N4520"/>
          <cell r="O4520" t="str">
            <v>LEFRANC BOURGEOIS</v>
          </cell>
          <cell r="P4520" t="str">
            <v>FINE ARTS</v>
          </cell>
          <cell r="Q4520" t="str">
            <v>LB OIL</v>
          </cell>
          <cell r="R4520" t="str">
            <v>LEFRANC OIL</v>
          </cell>
          <cell r="S4520" t="str">
            <v>20ML TUBE</v>
          </cell>
          <cell r="T4520" t="str">
            <v>Série 3</v>
          </cell>
          <cell r="U4520" t="str">
            <v>L0712</v>
          </cell>
          <cell r="V4520" t="str">
            <v>10101101051225</v>
          </cell>
          <cell r="W4520" t="str">
            <v>32139000</v>
          </cell>
          <cell r="X4520" t="str">
            <v>FRANCE</v>
          </cell>
          <cell r="Y4520">
            <v>3</v>
          </cell>
        </row>
        <row r="4521">
          <cell r="A4521" t="str">
            <v>3013644049462</v>
          </cell>
          <cell r="B4521" t="str">
            <v>404946</v>
          </cell>
          <cell r="C4521" t="str">
            <v>LB HUILE LEFRANC 20ML CARMIN D'ALIZARINE</v>
          </cell>
          <cell r="D4521">
            <v>116</v>
          </cell>
          <cell r="E4521"/>
          <cell r="F4521"/>
          <cell r="G4521" t="str">
            <v>LB LEF 20ML CARM D'ALZ</v>
          </cell>
          <cell r="H4521" t="str">
            <v>LB OLIEVERF EXTRA FINE 20ML CARMIN D'ALIZARINE</v>
          </cell>
          <cell r="I4521" t="str">
            <v>LB LOC 20ML ALZ CARM TBE</v>
          </cell>
          <cell r="J4521">
            <v>5.86</v>
          </cell>
          <cell r="K4521">
            <v>6.04</v>
          </cell>
          <cell r="L4521">
            <v>3.0716723549488005E-2</v>
          </cell>
          <cell r="M4521" t="str">
            <v>Actif</v>
          </cell>
          <cell r="N4521"/>
          <cell r="O4521" t="str">
            <v>LEFRANC BOURGEOIS</v>
          </cell>
          <cell r="P4521" t="str">
            <v>FINE ARTS</v>
          </cell>
          <cell r="Q4521" t="str">
            <v>LB OIL</v>
          </cell>
          <cell r="R4521" t="str">
            <v>LEFRANC OIL</v>
          </cell>
          <cell r="S4521" t="str">
            <v>20ML TUBE</v>
          </cell>
          <cell r="T4521" t="str">
            <v>Série 3</v>
          </cell>
          <cell r="U4521" t="str">
            <v>L0328</v>
          </cell>
          <cell r="V4521" t="str">
            <v>10101101051225</v>
          </cell>
          <cell r="W4521" t="str">
            <v>32139000</v>
          </cell>
          <cell r="X4521" t="str">
            <v>FRANCE</v>
          </cell>
          <cell r="Y4521">
            <v>3</v>
          </cell>
        </row>
        <row r="4522">
          <cell r="A4522" t="str">
            <v>3013644050314</v>
          </cell>
          <cell r="B4522" t="str">
            <v>405031</v>
          </cell>
          <cell r="C4522" t="str">
            <v>LB HUILE LEFRANC 20ML CUIVRE</v>
          </cell>
          <cell r="D4522">
            <v>116</v>
          </cell>
          <cell r="E4522"/>
          <cell r="F4522"/>
          <cell r="G4522" t="str">
            <v>LB LEF 20ML CUIVRE</v>
          </cell>
          <cell r="H4522" t="str">
            <v>LB OLIEVERF EXTRA FINE 20ML CUIVRE</v>
          </cell>
          <cell r="I4522" t="str">
            <v>LB LOC 20ML COP</v>
          </cell>
          <cell r="J4522">
            <v>5.86</v>
          </cell>
          <cell r="K4522">
            <v>6.04</v>
          </cell>
          <cell r="L4522">
            <v>3.0716723549488005E-2</v>
          </cell>
          <cell r="M4522" t="str">
            <v>Actif</v>
          </cell>
          <cell r="N4522"/>
          <cell r="O4522" t="str">
            <v>LEFRANC BOURGEOIS</v>
          </cell>
          <cell r="P4522" t="str">
            <v>FINE ARTS</v>
          </cell>
          <cell r="Q4522" t="str">
            <v>LB OIL</v>
          </cell>
          <cell r="R4522" t="str">
            <v>LEFRANC OIL</v>
          </cell>
          <cell r="S4522" t="str">
            <v>20ML TUBE</v>
          </cell>
          <cell r="T4522" t="str">
            <v>Série 3</v>
          </cell>
          <cell r="U4522" t="str">
            <v>L0707</v>
          </cell>
          <cell r="V4522" t="str">
            <v>10101101051225</v>
          </cell>
          <cell r="W4522" t="str">
            <v>32139000</v>
          </cell>
          <cell r="X4522" t="str">
            <v>FRANCE</v>
          </cell>
          <cell r="Y4522">
            <v>3</v>
          </cell>
        </row>
        <row r="4523">
          <cell r="A4523" t="str">
            <v>3013644049172</v>
          </cell>
          <cell r="B4523" t="str">
            <v>404917</v>
          </cell>
          <cell r="C4523" t="str">
            <v>LB HUILE LEFRANC 20ML JAUNE LEFRANC</v>
          </cell>
          <cell r="D4523">
            <v>116</v>
          </cell>
          <cell r="E4523"/>
          <cell r="F4523"/>
          <cell r="G4523" t="str">
            <v>LB LEF 20ML JAU LEF</v>
          </cell>
          <cell r="H4523" t="str">
            <v>LB OLIEVERF EXTRA FINE 20ML JAUNE LEFRANC</v>
          </cell>
          <cell r="I4523" t="str">
            <v>LB LOC 20ML LEF YEL</v>
          </cell>
          <cell r="J4523">
            <v>5.86</v>
          </cell>
          <cell r="K4523">
            <v>6.04</v>
          </cell>
          <cell r="L4523">
            <v>3.0716723549488005E-2</v>
          </cell>
          <cell r="M4523" t="str">
            <v>Actif</v>
          </cell>
          <cell r="N4523"/>
          <cell r="O4523" t="str">
            <v>LEFRANC BOURGEOIS</v>
          </cell>
          <cell r="P4523" t="str">
            <v>FINE ARTS</v>
          </cell>
          <cell r="Q4523" t="str">
            <v>LB OIL</v>
          </cell>
          <cell r="R4523" t="str">
            <v>LEFRANC OIL</v>
          </cell>
          <cell r="S4523" t="str">
            <v>20ML TUBE</v>
          </cell>
          <cell r="T4523" t="str">
            <v>Série 3</v>
          </cell>
          <cell r="U4523" t="str">
            <v>L0767</v>
          </cell>
          <cell r="V4523" t="str">
            <v>10101101051225</v>
          </cell>
          <cell r="W4523" t="str">
            <v>32139000</v>
          </cell>
          <cell r="X4523" t="str">
            <v>FRANCE</v>
          </cell>
          <cell r="Y4523">
            <v>3</v>
          </cell>
        </row>
        <row r="4524">
          <cell r="A4524" t="str">
            <v>3013644049271</v>
          </cell>
          <cell r="B4524" t="str">
            <v>404927</v>
          </cell>
          <cell r="C4524" t="str">
            <v>LB HUILE LEFRANC 20ML JAUNE SAHARA</v>
          </cell>
          <cell r="D4524">
            <v>116</v>
          </cell>
          <cell r="E4524"/>
          <cell r="F4524"/>
          <cell r="G4524" t="str">
            <v>LB LEF 20ML JAU SAHARA</v>
          </cell>
          <cell r="H4524" t="str">
            <v>LB OLIEVERF EXTRA FINE 20ML JAUNE SAHARA</v>
          </cell>
          <cell r="I4524" t="str">
            <v>LB LOC 20ML SAHARA YEL</v>
          </cell>
          <cell r="J4524">
            <v>5.86</v>
          </cell>
          <cell r="K4524">
            <v>6.04</v>
          </cell>
          <cell r="L4524">
            <v>3.0716723549488005E-2</v>
          </cell>
          <cell r="M4524" t="str">
            <v>Actif</v>
          </cell>
          <cell r="N4524"/>
          <cell r="O4524" t="str">
            <v>LEFRANC BOURGEOIS</v>
          </cell>
          <cell r="P4524" t="str">
            <v>FINE ARTS</v>
          </cell>
          <cell r="Q4524" t="str">
            <v>LB OIL</v>
          </cell>
          <cell r="R4524" t="str">
            <v>LEFRANC OIL</v>
          </cell>
          <cell r="S4524" t="str">
            <v>20ML TUBE</v>
          </cell>
          <cell r="T4524" t="str">
            <v>Série 3</v>
          </cell>
          <cell r="U4524" t="str">
            <v>L0194</v>
          </cell>
          <cell r="V4524" t="str">
            <v>10101101051225</v>
          </cell>
          <cell r="W4524" t="str">
            <v>32139000</v>
          </cell>
          <cell r="X4524" t="str">
            <v>FRANCE</v>
          </cell>
          <cell r="Y4524">
            <v>3</v>
          </cell>
        </row>
        <row r="4525">
          <cell r="A4525" t="str">
            <v>3013644049189</v>
          </cell>
          <cell r="B4525" t="str">
            <v>404918</v>
          </cell>
          <cell r="C4525" t="str">
            <v>LB HUILE LEFRANC 20ML JAUNE TRANSPARENT</v>
          </cell>
          <cell r="D4525">
            <v>116</v>
          </cell>
          <cell r="E4525"/>
          <cell r="F4525"/>
          <cell r="G4525" t="str">
            <v>LB LEF 20ML JAU TRANSP</v>
          </cell>
          <cell r="H4525" t="str">
            <v>LB OLIEVERF EXTRA FINE 20ML JAUNE TRANSPARENT</v>
          </cell>
          <cell r="I4525" t="str">
            <v>LB LOC 20ML TRA YEL</v>
          </cell>
          <cell r="J4525">
            <v>5.86</v>
          </cell>
          <cell r="K4525">
            <v>6.04</v>
          </cell>
          <cell r="L4525">
            <v>3.0716723549488005E-2</v>
          </cell>
          <cell r="M4525" t="str">
            <v>Actif</v>
          </cell>
          <cell r="N4525"/>
          <cell r="O4525" t="str">
            <v>LEFRANC BOURGEOIS</v>
          </cell>
          <cell r="P4525" t="str">
            <v>FINE ARTS</v>
          </cell>
          <cell r="Q4525" t="str">
            <v>LB OIL</v>
          </cell>
          <cell r="R4525" t="str">
            <v>LEFRANC OIL</v>
          </cell>
          <cell r="S4525" t="str">
            <v>20ML TUBE</v>
          </cell>
          <cell r="T4525" t="str">
            <v>Série 3</v>
          </cell>
          <cell r="U4525" t="str">
            <v>L0775</v>
          </cell>
          <cell r="V4525" t="str">
            <v>10101101051225</v>
          </cell>
          <cell r="W4525" t="str">
            <v>32139000</v>
          </cell>
          <cell r="X4525" t="str">
            <v>FRANCE</v>
          </cell>
          <cell r="Y4525">
            <v>3</v>
          </cell>
        </row>
        <row r="4526">
          <cell r="A4526" t="str">
            <v>3013644049455</v>
          </cell>
          <cell r="B4526" t="str">
            <v>404945</v>
          </cell>
          <cell r="C4526" t="str">
            <v>LB HUILE LEFRANC 20ML LAQUE DE GARANCE CRAMOISIE</v>
          </cell>
          <cell r="D4526">
            <v>116</v>
          </cell>
          <cell r="E4526"/>
          <cell r="F4526"/>
          <cell r="G4526" t="str">
            <v>LB LEF 20ML LQ GAR CRAM</v>
          </cell>
          <cell r="H4526" t="str">
            <v>LB OLIEVERF EXTRA FINE 20ML LAQUE DE GARANCE CRAMOISIE</v>
          </cell>
          <cell r="I4526" t="str">
            <v>LB LOC 20ML ALZ CRIM</v>
          </cell>
          <cell r="J4526">
            <v>5.86</v>
          </cell>
          <cell r="K4526">
            <v>6.04</v>
          </cell>
          <cell r="L4526">
            <v>3.0716723549488005E-2</v>
          </cell>
          <cell r="M4526" t="str">
            <v>Actif</v>
          </cell>
          <cell r="N4526"/>
          <cell r="O4526" t="str">
            <v>LEFRANC BOURGEOIS</v>
          </cell>
          <cell r="P4526" t="str">
            <v>FINE ARTS</v>
          </cell>
          <cell r="Q4526" t="str">
            <v>LB OIL</v>
          </cell>
          <cell r="R4526" t="str">
            <v>LEFRANC OIL</v>
          </cell>
          <cell r="S4526" t="str">
            <v>20ML TUBE</v>
          </cell>
          <cell r="T4526" t="str">
            <v>Série 3</v>
          </cell>
          <cell r="U4526" t="str">
            <v>L0345</v>
          </cell>
          <cell r="V4526" t="str">
            <v>10101101051225</v>
          </cell>
          <cell r="W4526" t="str">
            <v>32139000</v>
          </cell>
          <cell r="X4526" t="str">
            <v>FRANCE</v>
          </cell>
          <cell r="Y4526">
            <v>3</v>
          </cell>
        </row>
        <row r="4527">
          <cell r="A4527" t="str">
            <v>3013644050338</v>
          </cell>
          <cell r="B4527" t="str">
            <v>405033</v>
          </cell>
          <cell r="C4527" t="str">
            <v>LB HUILE LEFRANC 20ML OR</v>
          </cell>
          <cell r="D4527">
            <v>116</v>
          </cell>
          <cell r="E4527"/>
          <cell r="F4527"/>
          <cell r="G4527" t="str">
            <v>LB LEF 20ML OR</v>
          </cell>
          <cell r="H4527" t="str">
            <v>LB OLIEVERF EXTRA FINE 20ML OR</v>
          </cell>
          <cell r="I4527" t="str">
            <v>LB LOC 20ML GLD</v>
          </cell>
          <cell r="J4527">
            <v>5.86</v>
          </cell>
          <cell r="K4527">
            <v>6.04</v>
          </cell>
          <cell r="L4527">
            <v>3.0716723549488005E-2</v>
          </cell>
          <cell r="M4527" t="str">
            <v>Actif</v>
          </cell>
          <cell r="N4527"/>
          <cell r="O4527" t="str">
            <v>LEFRANC BOURGEOIS</v>
          </cell>
          <cell r="P4527" t="str">
            <v>FINE ARTS</v>
          </cell>
          <cell r="Q4527" t="str">
            <v>LB OIL</v>
          </cell>
          <cell r="R4527" t="str">
            <v>LEFRANC OIL</v>
          </cell>
          <cell r="S4527" t="str">
            <v>20ML TUBE</v>
          </cell>
          <cell r="T4527" t="str">
            <v>Série 3</v>
          </cell>
          <cell r="U4527" t="str">
            <v>L0700</v>
          </cell>
          <cell r="V4527" t="str">
            <v>10101101051225</v>
          </cell>
          <cell r="W4527" t="str">
            <v>32139000</v>
          </cell>
          <cell r="X4527" t="str">
            <v>FRANCE</v>
          </cell>
          <cell r="Y4527">
            <v>3</v>
          </cell>
        </row>
        <row r="4528">
          <cell r="A4528" t="str">
            <v>3013644049325</v>
          </cell>
          <cell r="B4528" t="str">
            <v>404932</v>
          </cell>
          <cell r="C4528" t="str">
            <v>LB HUILE LEFRANC 20ML ORANGE TRANSPARENT</v>
          </cell>
          <cell r="D4528">
            <v>116</v>
          </cell>
          <cell r="E4528"/>
          <cell r="F4528"/>
          <cell r="G4528" t="str">
            <v>LB LEF 20ML ORA TRANSP</v>
          </cell>
          <cell r="H4528" t="str">
            <v>LB OLIEVERF EXTRA FINE 20ML ORANGE TRANSPARENT</v>
          </cell>
          <cell r="I4528" t="str">
            <v>LB LOC 20ML TB TRA ORA</v>
          </cell>
          <cell r="J4528">
            <v>5.86</v>
          </cell>
          <cell r="K4528">
            <v>6.04</v>
          </cell>
          <cell r="L4528">
            <v>3.0716723549488005E-2</v>
          </cell>
          <cell r="M4528" t="str">
            <v>Actif</v>
          </cell>
          <cell r="N4528"/>
          <cell r="O4528" t="str">
            <v>LEFRANC BOURGEOIS</v>
          </cell>
          <cell r="P4528" t="str">
            <v>FINE ARTS</v>
          </cell>
          <cell r="Q4528" t="str">
            <v>LB OIL</v>
          </cell>
          <cell r="R4528" t="str">
            <v>LEFRANC OIL</v>
          </cell>
          <cell r="S4528" t="str">
            <v>20ML TUBE</v>
          </cell>
          <cell r="T4528" t="str">
            <v>Série 3</v>
          </cell>
          <cell r="U4528" t="str">
            <v>L0727</v>
          </cell>
          <cell r="V4528" t="str">
            <v>10101101051225</v>
          </cell>
          <cell r="W4528" t="str">
            <v>32139000</v>
          </cell>
          <cell r="X4528" t="str">
            <v>FRANCE</v>
          </cell>
          <cell r="Y4528">
            <v>3</v>
          </cell>
        </row>
        <row r="4529">
          <cell r="A4529" t="str">
            <v>3013644049387</v>
          </cell>
          <cell r="B4529" t="str">
            <v>404938</v>
          </cell>
          <cell r="C4529" t="str">
            <v>LB HUILE LEFRANC 20ML ROUGE DE CHINE</v>
          </cell>
          <cell r="D4529">
            <v>116</v>
          </cell>
          <cell r="E4529"/>
          <cell r="F4529"/>
          <cell r="G4529" t="str">
            <v>LB LEF 20ML RGE DE CHINE</v>
          </cell>
          <cell r="H4529" t="str">
            <v>LB OLIEVERF EXTRA FINE 20ML ROUGE DE CHINE</v>
          </cell>
          <cell r="I4529" t="str">
            <v>LB LOC 20ML TB CHN RED</v>
          </cell>
          <cell r="J4529">
            <v>5.86</v>
          </cell>
          <cell r="K4529">
            <v>6.04</v>
          </cell>
          <cell r="L4529">
            <v>3.0716723549488005E-2</v>
          </cell>
          <cell r="M4529" t="str">
            <v>Actif</v>
          </cell>
          <cell r="N4529"/>
          <cell r="O4529" t="str">
            <v>LEFRANC BOURGEOIS</v>
          </cell>
          <cell r="P4529" t="str">
            <v>FINE ARTS</v>
          </cell>
          <cell r="Q4529" t="str">
            <v>LB OIL</v>
          </cell>
          <cell r="R4529" t="str">
            <v>LEFRANC OIL</v>
          </cell>
          <cell r="S4529" t="str">
            <v>20ML TUBE</v>
          </cell>
          <cell r="T4529" t="str">
            <v>Série 3</v>
          </cell>
          <cell r="U4529" t="str">
            <v>L0368</v>
          </cell>
          <cell r="V4529" t="str">
            <v>10101101051225</v>
          </cell>
          <cell r="W4529" t="str">
            <v>32139000</v>
          </cell>
          <cell r="X4529" t="str">
            <v>FRANCE</v>
          </cell>
          <cell r="Y4529">
            <v>3</v>
          </cell>
        </row>
        <row r="4530">
          <cell r="A4530" t="str">
            <v>3013644049417</v>
          </cell>
          <cell r="B4530" t="str">
            <v>404941</v>
          </cell>
          <cell r="C4530" t="str">
            <v>LB HUILE LEFRANC 20ML ROUGE LEFRANC</v>
          </cell>
          <cell r="D4530">
            <v>116</v>
          </cell>
          <cell r="E4530"/>
          <cell r="F4530"/>
          <cell r="G4530" t="str">
            <v>LB LEF 20ML RGE LEF</v>
          </cell>
          <cell r="H4530" t="str">
            <v>LB OLIEVERF EXTRA FINE 20ML ROUGE LEFRANC</v>
          </cell>
          <cell r="I4530" t="str">
            <v>LB LOC 20ML LEF RED</v>
          </cell>
          <cell r="J4530">
            <v>5.86</v>
          </cell>
          <cell r="K4530">
            <v>6.04</v>
          </cell>
          <cell r="L4530">
            <v>3.0716723549488005E-2</v>
          </cell>
          <cell r="M4530" t="str">
            <v>Actif</v>
          </cell>
          <cell r="N4530"/>
          <cell r="O4530" t="str">
            <v>LEFRANC BOURGEOIS</v>
          </cell>
          <cell r="P4530" t="str">
            <v>FINE ARTS</v>
          </cell>
          <cell r="Q4530" t="str">
            <v>LB OIL</v>
          </cell>
          <cell r="R4530" t="str">
            <v>LEFRANC OIL</v>
          </cell>
          <cell r="S4530" t="str">
            <v>20ML TUBE</v>
          </cell>
          <cell r="T4530" t="str">
            <v>Série 3</v>
          </cell>
          <cell r="U4530" t="str">
            <v>L0900</v>
          </cell>
          <cell r="V4530" t="str">
            <v>10101101051225</v>
          </cell>
          <cell r="W4530" t="str">
            <v>32139000</v>
          </cell>
          <cell r="X4530" t="str">
            <v>FRANCE</v>
          </cell>
          <cell r="Y4530">
            <v>3</v>
          </cell>
        </row>
        <row r="4531">
          <cell r="A4531" t="str">
            <v>3013644050185</v>
          </cell>
          <cell r="B4531" t="str">
            <v>405018</v>
          </cell>
          <cell r="C4531" t="str">
            <v>LB HUILE LEFRANC 20ML TERRE DE CASSEL</v>
          </cell>
          <cell r="D4531">
            <v>116</v>
          </cell>
          <cell r="E4531"/>
          <cell r="F4531"/>
          <cell r="G4531" t="str">
            <v>LB LEF 20ML TERRE DE CASSEL</v>
          </cell>
          <cell r="H4531" t="str">
            <v>LB OLIEVERF EXTRA FINE 20ML TERRE DE CASSEL</v>
          </cell>
          <cell r="I4531" t="str">
            <v>LB LOC 20ML CSL EART TBE</v>
          </cell>
          <cell r="J4531">
            <v>5.86</v>
          </cell>
          <cell r="K4531">
            <v>6.04</v>
          </cell>
          <cell r="L4531">
            <v>3.0716723549488005E-2</v>
          </cell>
          <cell r="M4531" t="str">
            <v>Actif</v>
          </cell>
          <cell r="N4531"/>
          <cell r="O4531" t="str">
            <v>LEFRANC BOURGEOIS</v>
          </cell>
          <cell r="P4531" t="str">
            <v>FINE ARTS</v>
          </cell>
          <cell r="Q4531" t="str">
            <v>LB OIL</v>
          </cell>
          <cell r="R4531" t="str">
            <v>LEFRANC OIL</v>
          </cell>
          <cell r="S4531" t="str">
            <v>20ML TUBE</v>
          </cell>
          <cell r="T4531" t="str">
            <v>Série 3</v>
          </cell>
          <cell r="U4531" t="str">
            <v>L0475</v>
          </cell>
          <cell r="V4531" t="str">
            <v>10101101051225</v>
          </cell>
          <cell r="W4531" t="str">
            <v>32139000</v>
          </cell>
          <cell r="X4531" t="str">
            <v>FRANCE</v>
          </cell>
          <cell r="Y4531">
            <v>3</v>
          </cell>
        </row>
        <row r="4532">
          <cell r="A4532" t="str">
            <v>3013644049769</v>
          </cell>
          <cell r="B4532" t="str">
            <v>404976</v>
          </cell>
          <cell r="C4532" t="str">
            <v>LB HUILE LEFRANC 20ML VERT ARMOR</v>
          </cell>
          <cell r="D4532">
            <v>116</v>
          </cell>
          <cell r="E4532"/>
          <cell r="F4532"/>
          <cell r="G4532" t="str">
            <v>LB LEF 20ML VERT ARMOR</v>
          </cell>
          <cell r="H4532" t="str">
            <v>LB OLIEVERF EXTRA FINE 20ML VERT ARMOR</v>
          </cell>
          <cell r="I4532" t="str">
            <v>LB LOC 20ML ARMOR GRE</v>
          </cell>
          <cell r="J4532">
            <v>5.86</v>
          </cell>
          <cell r="K4532">
            <v>6.04</v>
          </cell>
          <cell r="L4532">
            <v>3.0716723549488005E-2</v>
          </cell>
          <cell r="M4532" t="str">
            <v>Actif</v>
          </cell>
          <cell r="N4532"/>
          <cell r="O4532" t="str">
            <v>LEFRANC BOURGEOIS</v>
          </cell>
          <cell r="P4532" t="str">
            <v>FINE ARTS</v>
          </cell>
          <cell r="Q4532" t="str">
            <v>LB OIL</v>
          </cell>
          <cell r="R4532" t="str">
            <v>LEFRANC OIL</v>
          </cell>
          <cell r="S4532" t="str">
            <v>20ML TUBE</v>
          </cell>
          <cell r="T4532" t="str">
            <v>Série 3</v>
          </cell>
          <cell r="U4532" t="str">
            <v>L0512</v>
          </cell>
          <cell r="V4532" t="str">
            <v>10101101051225</v>
          </cell>
          <cell r="W4532" t="str">
            <v>32139000</v>
          </cell>
          <cell r="X4532" t="str">
            <v>FRANCE</v>
          </cell>
          <cell r="Y4532">
            <v>3</v>
          </cell>
        </row>
        <row r="4533">
          <cell r="A4533" t="str">
            <v>3013644049783</v>
          </cell>
          <cell r="B4533" t="str">
            <v>404978</v>
          </cell>
          <cell r="C4533" t="str">
            <v>LB HUILE LEFRANC 20ML VERT ARMOR PHTALO</v>
          </cell>
          <cell r="D4533">
            <v>116</v>
          </cell>
          <cell r="E4533"/>
          <cell r="F4533"/>
          <cell r="G4533" t="str">
            <v>LB LEF 20ML VERT ARMOR PHTALO</v>
          </cell>
          <cell r="H4533" t="str">
            <v>LB OLIEVERF EXTRA FINE 20ML VERT ARMOR PHTALO</v>
          </cell>
          <cell r="I4533" t="str">
            <v>LB LOC 20ML PHTLO ARMOR GRE</v>
          </cell>
          <cell r="J4533">
            <v>5.86</v>
          </cell>
          <cell r="K4533">
            <v>6.04</v>
          </cell>
          <cell r="L4533">
            <v>3.0716723549488005E-2</v>
          </cell>
          <cell r="M4533" t="str">
            <v>Actif</v>
          </cell>
          <cell r="N4533"/>
          <cell r="O4533" t="str">
            <v>LEFRANC BOURGEOIS</v>
          </cell>
          <cell r="P4533" t="str">
            <v>FINE ARTS</v>
          </cell>
          <cell r="Q4533" t="str">
            <v>LB OIL</v>
          </cell>
          <cell r="R4533" t="str">
            <v>LEFRANC OIL</v>
          </cell>
          <cell r="S4533" t="str">
            <v>20ML TUBE</v>
          </cell>
          <cell r="T4533" t="str">
            <v>Série 3</v>
          </cell>
          <cell r="U4533" t="str">
            <v>L0906</v>
          </cell>
          <cell r="V4533" t="str">
            <v>10101101051225</v>
          </cell>
          <cell r="W4533" t="str">
            <v>32139000</v>
          </cell>
          <cell r="X4533" t="str">
            <v>FRANCE</v>
          </cell>
          <cell r="Y4533">
            <v>3</v>
          </cell>
        </row>
        <row r="4534">
          <cell r="A4534" t="str">
            <v>3013644049790</v>
          </cell>
          <cell r="B4534" t="str">
            <v>404979</v>
          </cell>
          <cell r="C4534" t="str">
            <v>LB HUILE LEFRANC 20ML VERT JAPONAIS FONCE</v>
          </cell>
          <cell r="D4534">
            <v>116</v>
          </cell>
          <cell r="E4534"/>
          <cell r="F4534"/>
          <cell r="G4534" t="str">
            <v>LB LEF 20ML VERT JAP FCE</v>
          </cell>
          <cell r="H4534" t="str">
            <v>LB OLIEVERF EXTRA FINE 20ML VERT JAPONAIS FONCE</v>
          </cell>
          <cell r="I4534" t="str">
            <v>LB LOC 20ML JAP GRE DP</v>
          </cell>
          <cell r="J4534">
            <v>5.86</v>
          </cell>
          <cell r="K4534">
            <v>6.04</v>
          </cell>
          <cell r="L4534">
            <v>3.0716723549488005E-2</v>
          </cell>
          <cell r="M4534" t="str">
            <v>Actif</v>
          </cell>
          <cell r="N4534"/>
          <cell r="O4534" t="str">
            <v>LEFRANC BOURGEOIS</v>
          </cell>
          <cell r="P4534" t="str">
            <v>FINE ARTS</v>
          </cell>
          <cell r="Q4534" t="str">
            <v>LB OIL</v>
          </cell>
          <cell r="R4534" t="str">
            <v>LEFRANC OIL</v>
          </cell>
          <cell r="S4534" t="str">
            <v>20ML TUBE</v>
          </cell>
          <cell r="T4534" t="str">
            <v>Série 3</v>
          </cell>
          <cell r="U4534" t="str">
            <v>L0537</v>
          </cell>
          <cell r="V4534" t="str">
            <v>10101101051225</v>
          </cell>
          <cell r="W4534" t="str">
            <v>32139000</v>
          </cell>
          <cell r="X4534" t="str">
            <v>FRANCE</v>
          </cell>
          <cell r="Y4534">
            <v>3</v>
          </cell>
        </row>
        <row r="4535">
          <cell r="A4535" t="str">
            <v>3013644049806</v>
          </cell>
          <cell r="B4535" t="str">
            <v>404980</v>
          </cell>
          <cell r="C4535" t="str">
            <v>LB HUILE LEFRANC 20ML VERT JAPONAIS MOYEN</v>
          </cell>
          <cell r="D4535">
            <v>116</v>
          </cell>
          <cell r="E4535"/>
          <cell r="F4535"/>
          <cell r="G4535" t="str">
            <v>LB LEF 20ML VERT JAP MOY</v>
          </cell>
          <cell r="H4535" t="str">
            <v>LB OLIEVERF EXTRA FINE 20ML VERT JAPONAIS MOYEN</v>
          </cell>
          <cell r="I4535" t="str">
            <v>LB LOC 20ML JAP GRE MED</v>
          </cell>
          <cell r="J4535">
            <v>5.86</v>
          </cell>
          <cell r="K4535">
            <v>6.04</v>
          </cell>
          <cell r="L4535">
            <v>3.0716723549488005E-2</v>
          </cell>
          <cell r="M4535" t="str">
            <v>Actif</v>
          </cell>
          <cell r="N4535"/>
          <cell r="O4535" t="str">
            <v>LEFRANC BOURGEOIS</v>
          </cell>
          <cell r="P4535" t="str">
            <v>FINE ARTS</v>
          </cell>
          <cell r="Q4535" t="str">
            <v>LB OIL</v>
          </cell>
          <cell r="R4535" t="str">
            <v>LEFRANC OIL</v>
          </cell>
          <cell r="S4535" t="str">
            <v>20ML TUBE</v>
          </cell>
          <cell r="T4535" t="str">
            <v>Série 3</v>
          </cell>
          <cell r="U4535" t="str">
            <v>L0728</v>
          </cell>
          <cell r="V4535" t="str">
            <v>10101101051225</v>
          </cell>
          <cell r="W4535" t="str">
            <v>32139000</v>
          </cell>
          <cell r="X4535" t="str">
            <v>FRANCE</v>
          </cell>
          <cell r="Y4535">
            <v>3</v>
          </cell>
        </row>
        <row r="4536">
          <cell r="A4536" t="str">
            <v>3013644049868</v>
          </cell>
          <cell r="B4536" t="str">
            <v>404986</v>
          </cell>
          <cell r="C4536" t="str">
            <v>LB HUILE LEFRANC 20ML VERT OXYDE DE CHROME</v>
          </cell>
          <cell r="D4536">
            <v>116</v>
          </cell>
          <cell r="E4536"/>
          <cell r="F4536"/>
          <cell r="G4536" t="str">
            <v>LB LEF 20ML VERT OXY DE CHRO</v>
          </cell>
          <cell r="H4536" t="str">
            <v>LB OLIEVERF EXTRA FINE 20ML VERT OXYDE DE CHROME</v>
          </cell>
          <cell r="I4536" t="str">
            <v>LB LOC 20ML CHRO OX GRE</v>
          </cell>
          <cell r="J4536">
            <v>5.86</v>
          </cell>
          <cell r="K4536">
            <v>6.04</v>
          </cell>
          <cell r="L4536">
            <v>3.0716723549488005E-2</v>
          </cell>
          <cell r="M4536" t="str">
            <v>Actif</v>
          </cell>
          <cell r="N4536"/>
          <cell r="O4536" t="str">
            <v>LEFRANC BOURGEOIS</v>
          </cell>
          <cell r="P4536" t="str">
            <v>FINE ARTS</v>
          </cell>
          <cell r="Q4536" t="str">
            <v>LB OIL</v>
          </cell>
          <cell r="R4536" t="str">
            <v>LEFRANC OIL</v>
          </cell>
          <cell r="S4536" t="str">
            <v>20ML TUBE</v>
          </cell>
          <cell r="T4536" t="str">
            <v>Série 3</v>
          </cell>
          <cell r="U4536" t="str">
            <v>L0542</v>
          </cell>
          <cell r="V4536" t="str">
            <v>10101101051225</v>
          </cell>
          <cell r="W4536" t="str">
            <v>32139000</v>
          </cell>
          <cell r="X4536" t="str">
            <v>FRANCE</v>
          </cell>
          <cell r="Y4536">
            <v>3</v>
          </cell>
        </row>
        <row r="4537">
          <cell r="A4537" t="str">
            <v>3013644049554</v>
          </cell>
          <cell r="B4537" t="str">
            <v>404955</v>
          </cell>
          <cell r="C4537" t="str">
            <v>LB HUILE LEFRANC 20ML VIOLET DE DIOXAZINE</v>
          </cell>
          <cell r="D4537">
            <v>116</v>
          </cell>
          <cell r="E4537"/>
          <cell r="F4537"/>
          <cell r="G4537" t="str">
            <v>LB LEF 20ML VLT DE DIOXAZINE</v>
          </cell>
          <cell r="H4537" t="str">
            <v>LB OLIEVERF EXTRA FINE 20ML VIOLET DE DIOXAZINE</v>
          </cell>
          <cell r="I4537" t="str">
            <v>LB LOC 20ML DIOX VLT</v>
          </cell>
          <cell r="J4537">
            <v>5.86</v>
          </cell>
          <cell r="K4537">
            <v>6.04</v>
          </cell>
          <cell r="L4537">
            <v>3.0716723549488005E-2</v>
          </cell>
          <cell r="M4537" t="str">
            <v>Actif</v>
          </cell>
          <cell r="N4537"/>
          <cell r="O4537" t="str">
            <v>LEFRANC BOURGEOIS</v>
          </cell>
          <cell r="P4537" t="str">
            <v>FINE ARTS</v>
          </cell>
          <cell r="Q4537" t="str">
            <v>LB OIL</v>
          </cell>
          <cell r="R4537" t="str">
            <v>LEFRANC OIL</v>
          </cell>
          <cell r="S4537" t="str">
            <v>20ML TUBE</v>
          </cell>
          <cell r="T4537" t="str">
            <v>Série 3</v>
          </cell>
          <cell r="U4537" t="str">
            <v>L0473</v>
          </cell>
          <cell r="V4537" t="str">
            <v>10101101051225</v>
          </cell>
          <cell r="W4537" t="str">
            <v>32139000</v>
          </cell>
          <cell r="X4537" t="str">
            <v>FRANCE</v>
          </cell>
          <cell r="Y4537">
            <v>3</v>
          </cell>
        </row>
        <row r="4538">
          <cell r="A4538" t="str">
            <v>3013644049530</v>
          </cell>
          <cell r="B4538" t="str">
            <v>404953</v>
          </cell>
          <cell r="C4538" t="str">
            <v>LB HUILE LEFRANC 20ML VIOLET MINERAL CLAIR</v>
          </cell>
          <cell r="D4538">
            <v>116</v>
          </cell>
          <cell r="E4538"/>
          <cell r="F4538"/>
          <cell r="G4538" t="str">
            <v>LB LEF 20ML VLT MINERAL CLAIR</v>
          </cell>
          <cell r="H4538" t="str">
            <v>LB OLIEVERF EXTRA FINE 20ML VIOLET MINERAL CLAIR</v>
          </cell>
          <cell r="I4538" t="str">
            <v>LB LOC 20ML MINE VLT LT</v>
          </cell>
          <cell r="J4538">
            <v>5.86</v>
          </cell>
          <cell r="K4538">
            <v>6.04</v>
          </cell>
          <cell r="L4538">
            <v>3.0716723549488005E-2</v>
          </cell>
          <cell r="M4538" t="str">
            <v>Actif</v>
          </cell>
          <cell r="N4538"/>
          <cell r="O4538" t="str">
            <v>LEFRANC BOURGEOIS</v>
          </cell>
          <cell r="P4538" t="str">
            <v>FINE ARTS</v>
          </cell>
          <cell r="Q4538" t="str">
            <v>LB OIL</v>
          </cell>
          <cell r="R4538" t="str">
            <v>LEFRANC OIL</v>
          </cell>
          <cell r="S4538" t="str">
            <v>20ML TUBE</v>
          </cell>
          <cell r="T4538" t="str">
            <v>Série 3</v>
          </cell>
          <cell r="U4538" t="str">
            <v>L0616</v>
          </cell>
          <cell r="V4538" t="str">
            <v>10101101051225</v>
          </cell>
          <cell r="W4538" t="str">
            <v>32139000</v>
          </cell>
          <cell r="X4538" t="str">
            <v>FRANCE</v>
          </cell>
          <cell r="Y4538">
            <v>3</v>
          </cell>
        </row>
        <row r="4539">
          <cell r="A4539" t="str">
            <v>3013644049226</v>
          </cell>
          <cell r="B4539" t="str">
            <v>404922</v>
          </cell>
          <cell r="C4539" t="str">
            <v>LB HUILE LEFRANC 20ML JAUNE CLAIR SS CADMIUM</v>
          </cell>
          <cell r="D4539">
            <v>116</v>
          </cell>
          <cell r="E4539"/>
          <cell r="F4539"/>
          <cell r="G4539" t="str">
            <v>LB HLE LF 20ML JNE CL SS CAD</v>
          </cell>
          <cell r="H4539" t="str">
            <v>LB OLIEVERF EXTRA FINE 20ML JAUNE CLAIR CADMIUM-FREE</v>
          </cell>
          <cell r="I4539" t="str">
            <v>LB LOC 20ML CD F YEL LT</v>
          </cell>
          <cell r="J4539">
            <v>8.73</v>
          </cell>
          <cell r="K4539">
            <v>8.99</v>
          </cell>
          <cell r="L4539">
            <v>2.978235967926687E-2</v>
          </cell>
          <cell r="M4539" t="str">
            <v>Actif</v>
          </cell>
          <cell r="N4539"/>
          <cell r="O4539" t="str">
            <v>LEFRANC BOURGEOIS</v>
          </cell>
          <cell r="P4539" t="str">
            <v>FINE ARTS</v>
          </cell>
          <cell r="Q4539" t="str">
            <v>LB OIL</v>
          </cell>
          <cell r="R4539" t="str">
            <v>LEFRANC OIL</v>
          </cell>
          <cell r="S4539" t="str">
            <v>20ML TUBE</v>
          </cell>
          <cell r="T4539" t="str">
            <v>Série 4</v>
          </cell>
          <cell r="U4539" t="str">
            <v>L0889</v>
          </cell>
          <cell r="V4539" t="str">
            <v>10101101051225</v>
          </cell>
          <cell r="W4539" t="str">
            <v>32139000</v>
          </cell>
          <cell r="X4539" t="str">
            <v>FRANCE</v>
          </cell>
          <cell r="Y4539">
            <v>3</v>
          </cell>
        </row>
        <row r="4540">
          <cell r="A4540" t="str">
            <v>3013644049264</v>
          </cell>
          <cell r="B4540" t="str">
            <v>404926</v>
          </cell>
          <cell r="C4540" t="str">
            <v>LB HUILE LEFRANC 20ML JAUNE DE CADMIUM</v>
          </cell>
          <cell r="D4540">
            <v>116</v>
          </cell>
          <cell r="E4540"/>
          <cell r="F4540"/>
          <cell r="G4540" t="str">
            <v>LB LEF 20ML JAU DE CAD</v>
          </cell>
          <cell r="H4540" t="str">
            <v>LB OLIEVERF EXTRA FINE 20ML JAUNE DE CADMIUM</v>
          </cell>
          <cell r="I4540" t="str">
            <v>LB LOC 20ML CD YEL</v>
          </cell>
          <cell r="J4540">
            <v>8.73</v>
          </cell>
          <cell r="K4540">
            <v>8.99</v>
          </cell>
          <cell r="L4540">
            <v>2.978235967926687E-2</v>
          </cell>
          <cell r="M4540" t="str">
            <v>Actif</v>
          </cell>
          <cell r="N4540"/>
          <cell r="O4540" t="str">
            <v>LEFRANC BOURGEOIS</v>
          </cell>
          <cell r="P4540" t="str">
            <v>FINE ARTS</v>
          </cell>
          <cell r="Q4540" t="str">
            <v>LB OIL</v>
          </cell>
          <cell r="R4540" t="str">
            <v>LEFRANC OIL</v>
          </cell>
          <cell r="S4540" t="str">
            <v>20ML TUBE</v>
          </cell>
          <cell r="T4540" t="str">
            <v>Série 4</v>
          </cell>
          <cell r="U4540" t="str">
            <v>L0472</v>
          </cell>
          <cell r="V4540" t="str">
            <v>10101101051225</v>
          </cell>
          <cell r="W4540" t="str">
            <v>32139000</v>
          </cell>
          <cell r="X4540" t="str">
            <v>FRANCE</v>
          </cell>
          <cell r="Y4540">
            <v>3</v>
          </cell>
        </row>
        <row r="4541">
          <cell r="A4541" t="str">
            <v>3013644049196</v>
          </cell>
          <cell r="B4541" t="str">
            <v>404919</v>
          </cell>
          <cell r="C4541" t="str">
            <v>LB HUILE LEFRANC 20ML JAUNE DE CADMIUM CITRON</v>
          </cell>
          <cell r="D4541">
            <v>116</v>
          </cell>
          <cell r="E4541"/>
          <cell r="F4541"/>
          <cell r="G4541" t="str">
            <v>LB LEF 20ML JAU DE CAD CITRON</v>
          </cell>
          <cell r="H4541" t="str">
            <v>LB OLIEVERF EXTRA FINE 20ML JAUNE DE CADMIUM CITRON</v>
          </cell>
          <cell r="I4541" t="str">
            <v>LB LOC 20ML CD YEL LEM</v>
          </cell>
          <cell r="J4541">
            <v>8.73</v>
          </cell>
          <cell r="K4541">
            <v>8.99</v>
          </cell>
          <cell r="L4541">
            <v>2.978235967926687E-2</v>
          </cell>
          <cell r="M4541" t="str">
            <v>Actif</v>
          </cell>
          <cell r="N4541"/>
          <cell r="O4541" t="str">
            <v>LEFRANC BOURGEOIS</v>
          </cell>
          <cell r="P4541" t="str">
            <v>FINE ARTS</v>
          </cell>
          <cell r="Q4541" t="str">
            <v>LB OIL</v>
          </cell>
          <cell r="R4541" t="str">
            <v>LEFRANC OIL</v>
          </cell>
          <cell r="S4541" t="str">
            <v>20ML TUBE</v>
          </cell>
          <cell r="T4541" t="str">
            <v>Série 4</v>
          </cell>
          <cell r="U4541" t="str">
            <v>L0156</v>
          </cell>
          <cell r="V4541" t="str">
            <v>10101101051225</v>
          </cell>
          <cell r="W4541" t="str">
            <v>32139000</v>
          </cell>
          <cell r="X4541" t="str">
            <v>FRANCE</v>
          </cell>
          <cell r="Y4541">
            <v>3</v>
          </cell>
        </row>
        <row r="4542">
          <cell r="A4542" t="str">
            <v>3013644049318</v>
          </cell>
          <cell r="B4542" t="str">
            <v>404931</v>
          </cell>
          <cell r="C4542" t="str">
            <v>LB HUILE LEFRANC 20ML JAUNE DE CADMIUM ORANGE</v>
          </cell>
          <cell r="D4542">
            <v>116</v>
          </cell>
          <cell r="E4542"/>
          <cell r="F4542"/>
          <cell r="G4542" t="str">
            <v>LB LEF 20ML JAU DE CAD ORA</v>
          </cell>
          <cell r="H4542" t="str">
            <v>LB OLIEVERF EXTRA FINE 20ML JAUNE DE CADMIUM ORANGE</v>
          </cell>
          <cell r="I4542" t="str">
            <v>LB LOC 20ML CD YEL ORA</v>
          </cell>
          <cell r="J4542">
            <v>8.73</v>
          </cell>
          <cell r="K4542">
            <v>8.99</v>
          </cell>
          <cell r="L4542">
            <v>2.978235967926687E-2</v>
          </cell>
          <cell r="M4542" t="str">
            <v>Actif</v>
          </cell>
          <cell r="N4542"/>
          <cell r="O4542" t="str">
            <v>LEFRANC BOURGEOIS</v>
          </cell>
          <cell r="P4542" t="str">
            <v>FINE ARTS</v>
          </cell>
          <cell r="Q4542" t="str">
            <v>LB OIL</v>
          </cell>
          <cell r="R4542" t="str">
            <v>LEFRANC OIL</v>
          </cell>
          <cell r="S4542" t="str">
            <v>20ML TUBE</v>
          </cell>
          <cell r="T4542" t="str">
            <v>Série 4</v>
          </cell>
          <cell r="U4542" t="str">
            <v>L0161</v>
          </cell>
          <cell r="V4542" t="str">
            <v>10101101051225</v>
          </cell>
          <cell r="W4542" t="str">
            <v>32139000</v>
          </cell>
          <cell r="X4542" t="str">
            <v>FRANCE</v>
          </cell>
          <cell r="Y4542">
            <v>3</v>
          </cell>
        </row>
        <row r="4543">
          <cell r="A4543" t="str">
            <v>3013644049295</v>
          </cell>
          <cell r="B4543" t="str">
            <v>404929</v>
          </cell>
          <cell r="C4543" t="str">
            <v>LB HUILE LEFRANC 20ML JAUNE FONCE SS CADMIUM</v>
          </cell>
          <cell r="D4543">
            <v>116</v>
          </cell>
          <cell r="E4543"/>
          <cell r="F4543"/>
          <cell r="G4543" t="str">
            <v>LB HLE LF 20ML JNE FCE SS CAD</v>
          </cell>
          <cell r="H4543" t="str">
            <v>LB OLIEVERF EXTRA FINE 20ML JAUNE FONCE CADMIUM-FREE</v>
          </cell>
          <cell r="I4543" t="str">
            <v>LB LOC 20ML CD F YEL DP</v>
          </cell>
          <cell r="J4543">
            <v>8.73</v>
          </cell>
          <cell r="K4543">
            <v>8.99</v>
          </cell>
          <cell r="L4543">
            <v>2.978235967926687E-2</v>
          </cell>
          <cell r="M4543" t="str">
            <v>Actif</v>
          </cell>
          <cell r="N4543"/>
          <cell r="O4543" t="str">
            <v>LEFRANC BOURGEOIS</v>
          </cell>
          <cell r="P4543" t="str">
            <v>FINE ARTS</v>
          </cell>
          <cell r="Q4543" t="str">
            <v>LB OIL</v>
          </cell>
          <cell r="R4543" t="str">
            <v>LEFRANC OIL</v>
          </cell>
          <cell r="S4543" t="str">
            <v>20ML TUBE</v>
          </cell>
          <cell r="T4543" t="str">
            <v>Série 4</v>
          </cell>
          <cell r="U4543" t="str">
            <v>L0891</v>
          </cell>
          <cell r="V4543" t="str">
            <v>10101101051225</v>
          </cell>
          <cell r="W4543" t="str">
            <v>32139000</v>
          </cell>
          <cell r="X4543" t="str">
            <v>FRANCE</v>
          </cell>
          <cell r="Y4543">
            <v>3</v>
          </cell>
        </row>
        <row r="4544">
          <cell r="A4544" t="str">
            <v>3013644049301</v>
          </cell>
          <cell r="B4544" t="str">
            <v>404930</v>
          </cell>
          <cell r="C4544" t="str">
            <v>LB HUILE LEFRANC 20ML JAUNE ORANGE SS CADMIUM</v>
          </cell>
          <cell r="D4544">
            <v>116</v>
          </cell>
          <cell r="E4544"/>
          <cell r="F4544"/>
          <cell r="G4544" t="str">
            <v>LB HLE LF 20ML JNE ORA SS CAD</v>
          </cell>
          <cell r="H4544" t="str">
            <v>LB OLIEVERF EXTRA FINE 20ML JAUNE ORANGE CADMIUM-FREE</v>
          </cell>
          <cell r="I4544" t="str">
            <v>LB LOC 20ML CD F YEL ORA</v>
          </cell>
          <cell r="J4544">
            <v>8.73</v>
          </cell>
          <cell r="K4544">
            <v>8.99</v>
          </cell>
          <cell r="L4544">
            <v>2.978235967926687E-2</v>
          </cell>
          <cell r="M4544" t="str">
            <v>Actif</v>
          </cell>
          <cell r="N4544"/>
          <cell r="O4544" t="str">
            <v>LEFRANC BOURGEOIS</v>
          </cell>
          <cell r="P4544" t="str">
            <v>FINE ARTS</v>
          </cell>
          <cell r="Q4544" t="str">
            <v>LB OIL</v>
          </cell>
          <cell r="R4544" t="str">
            <v>LEFRANC OIL</v>
          </cell>
          <cell r="S4544" t="str">
            <v>20ML TUBE</v>
          </cell>
          <cell r="T4544" t="str">
            <v>Série 4</v>
          </cell>
          <cell r="U4544" t="str">
            <v>L0892</v>
          </cell>
          <cell r="V4544" t="str">
            <v>10101101051225</v>
          </cell>
          <cell r="W4544" t="str">
            <v>32139000</v>
          </cell>
          <cell r="X4544" t="str">
            <v>FRANCE</v>
          </cell>
          <cell r="Y4544">
            <v>3</v>
          </cell>
        </row>
        <row r="4545">
          <cell r="A4545" t="str">
            <v>3013644049158</v>
          </cell>
          <cell r="B4545" t="str">
            <v>404915</v>
          </cell>
          <cell r="C4545" t="str">
            <v>LB HUILE LEFRANC 20ML JAUNE SOUFRE</v>
          </cell>
          <cell r="D4545">
            <v>116</v>
          </cell>
          <cell r="E4545"/>
          <cell r="F4545"/>
          <cell r="G4545" t="str">
            <v>LB LEF 20ML JAU SOUFRE</v>
          </cell>
          <cell r="H4545" t="str">
            <v>LB OLIEVERF EXTRA FINE 20ML JAUNE SOUFRE</v>
          </cell>
          <cell r="I4545" t="str">
            <v>LB LOC 20ML SULPH YEL</v>
          </cell>
          <cell r="J4545">
            <v>8.73</v>
          </cell>
          <cell r="K4545">
            <v>8.99</v>
          </cell>
          <cell r="L4545">
            <v>2.978235967926687E-2</v>
          </cell>
          <cell r="M4545" t="str">
            <v>Actif</v>
          </cell>
          <cell r="N4545"/>
          <cell r="O4545" t="str">
            <v>LEFRANC BOURGEOIS</v>
          </cell>
          <cell r="P4545" t="str">
            <v>FINE ARTS</v>
          </cell>
          <cell r="Q4545" t="str">
            <v>LB OIL</v>
          </cell>
          <cell r="R4545" t="str">
            <v>LEFRANC OIL</v>
          </cell>
          <cell r="S4545" t="str">
            <v>20ML TUBE</v>
          </cell>
          <cell r="T4545" t="str">
            <v>Série 4</v>
          </cell>
          <cell r="U4545" t="str">
            <v>L0196</v>
          </cell>
          <cell r="V4545" t="str">
            <v>10101101051225</v>
          </cell>
          <cell r="W4545" t="str">
            <v>32139000</v>
          </cell>
          <cell r="X4545" t="str">
            <v>FRANCE</v>
          </cell>
          <cell r="Y4545">
            <v>3</v>
          </cell>
        </row>
        <row r="4546">
          <cell r="A4546" t="str">
            <v>3013644049257</v>
          </cell>
          <cell r="B4546" t="str">
            <v>404925</v>
          </cell>
          <cell r="C4546" t="str">
            <v>LB HUILE LEFRANC 20ML JAUNE SS CADMIUM</v>
          </cell>
          <cell r="D4546">
            <v>116</v>
          </cell>
          <cell r="E4546"/>
          <cell r="F4546"/>
          <cell r="G4546" t="str">
            <v>LB HLE LF 20ML JNE SS CAD</v>
          </cell>
          <cell r="H4546" t="str">
            <v>LB OLIEVERF EXTRA FINE 20ML JAUNE CADMIUM-FREE</v>
          </cell>
          <cell r="I4546" t="str">
            <v>LB LOC 20ML CD F YEL</v>
          </cell>
          <cell r="J4546">
            <v>8.73</v>
          </cell>
          <cell r="K4546">
            <v>8.99</v>
          </cell>
          <cell r="L4546">
            <v>2.978235967926687E-2</v>
          </cell>
          <cell r="M4546" t="str">
            <v>Actif</v>
          </cell>
          <cell r="N4546"/>
          <cell r="O4546" t="str">
            <v>LEFRANC BOURGEOIS</v>
          </cell>
          <cell r="P4546" t="str">
            <v>FINE ARTS</v>
          </cell>
          <cell r="Q4546" t="str">
            <v>LB OIL</v>
          </cell>
          <cell r="R4546" t="str">
            <v>LEFRANC OIL</v>
          </cell>
          <cell r="S4546" t="str">
            <v>20ML TUBE</v>
          </cell>
          <cell r="T4546" t="str">
            <v>Série 4</v>
          </cell>
          <cell r="U4546" t="str">
            <v>L0890</v>
          </cell>
          <cell r="V4546" t="str">
            <v>10101101051225</v>
          </cell>
          <cell r="W4546" t="str">
            <v>32139000</v>
          </cell>
          <cell r="X4546" t="str">
            <v>FRANCE</v>
          </cell>
          <cell r="Y4546">
            <v>3</v>
          </cell>
        </row>
        <row r="4547">
          <cell r="A4547" t="str">
            <v>3013644049424</v>
          </cell>
          <cell r="B4547" t="str">
            <v>404942</v>
          </cell>
          <cell r="C4547" t="str">
            <v>LB HUILE LEFRANC 20ML ROUGE DE QUINACRIDONE</v>
          </cell>
          <cell r="D4547">
            <v>116</v>
          </cell>
          <cell r="E4547"/>
          <cell r="F4547"/>
          <cell r="G4547" t="str">
            <v>LB LEF 20ML RGE DE QUINA</v>
          </cell>
          <cell r="H4547" t="str">
            <v>LB OLIEVERF EXTRA FINE 20ML ROUGE DE QUINACRIDONE</v>
          </cell>
          <cell r="I4547" t="str">
            <v>LB LOC 20ML QUINA RED</v>
          </cell>
          <cell r="J4547">
            <v>8.73</v>
          </cell>
          <cell r="K4547">
            <v>8.99</v>
          </cell>
          <cell r="L4547">
            <v>2.978235967926687E-2</v>
          </cell>
          <cell r="M4547" t="str">
            <v>Actif</v>
          </cell>
          <cell r="N4547"/>
          <cell r="O4547" t="str">
            <v>LEFRANC BOURGEOIS</v>
          </cell>
          <cell r="P4547" t="str">
            <v>FINE ARTS</v>
          </cell>
          <cell r="Q4547" t="str">
            <v>LB OIL</v>
          </cell>
          <cell r="R4547" t="str">
            <v>LEFRANC OIL</v>
          </cell>
          <cell r="S4547" t="str">
            <v>20ML TUBE</v>
          </cell>
          <cell r="T4547" t="str">
            <v>Série 4</v>
          </cell>
          <cell r="U4547" t="str">
            <v>L0384</v>
          </cell>
          <cell r="V4547" t="str">
            <v>10101101051225</v>
          </cell>
          <cell r="W4547" t="str">
            <v>32139000</v>
          </cell>
          <cell r="X4547" t="str">
            <v>FRANCE</v>
          </cell>
          <cell r="Y4547">
            <v>3</v>
          </cell>
        </row>
        <row r="4548">
          <cell r="A4548" t="str">
            <v>3013644049493</v>
          </cell>
          <cell r="B4548" t="str">
            <v>404949</v>
          </cell>
          <cell r="C4548" t="str">
            <v>LB HUILE LEFRANC 20ML ROUGE GRENAT</v>
          </cell>
          <cell r="D4548">
            <v>116</v>
          </cell>
          <cell r="E4548"/>
          <cell r="F4548"/>
          <cell r="G4548" t="str">
            <v>LB LEF 20ML RGE GRENAT</v>
          </cell>
          <cell r="H4548" t="str">
            <v>LB OLIEVERF EXTRA FINE 20ML ROUGE GRENAT</v>
          </cell>
          <cell r="I4548" t="str">
            <v>LB LOC 20ML GAR RED</v>
          </cell>
          <cell r="J4548">
            <v>8.73</v>
          </cell>
          <cell r="K4548">
            <v>8.99</v>
          </cell>
          <cell r="L4548">
            <v>2.978235967926687E-2</v>
          </cell>
          <cell r="M4548" t="str">
            <v>Actif</v>
          </cell>
          <cell r="N4548"/>
          <cell r="O4548" t="str">
            <v>LEFRANC BOURGEOIS</v>
          </cell>
          <cell r="P4548" t="str">
            <v>FINE ARTS</v>
          </cell>
          <cell r="Q4548" t="str">
            <v>LB OIL</v>
          </cell>
          <cell r="R4548" t="str">
            <v>LEFRANC OIL</v>
          </cell>
          <cell r="S4548" t="str">
            <v>20ML TUBE</v>
          </cell>
          <cell r="T4548" t="str">
            <v>Série 4</v>
          </cell>
          <cell r="U4548" t="str">
            <v>L0377</v>
          </cell>
          <cell r="V4548" t="str">
            <v>10101101051225</v>
          </cell>
          <cell r="W4548" t="str">
            <v>32139000</v>
          </cell>
          <cell r="X4548" t="str">
            <v>FRANCE</v>
          </cell>
          <cell r="Y4548">
            <v>3</v>
          </cell>
        </row>
        <row r="4549">
          <cell r="A4549" t="str">
            <v>3013644049431</v>
          </cell>
          <cell r="B4549" t="str">
            <v>404943</v>
          </cell>
          <cell r="C4549" t="str">
            <v>LB HUILE LEFRANC 20ML ROUGE RUBIS</v>
          </cell>
          <cell r="D4549">
            <v>116</v>
          </cell>
          <cell r="E4549"/>
          <cell r="F4549"/>
          <cell r="G4549" t="str">
            <v>LB LEF 20ML RGE RUBIS</v>
          </cell>
          <cell r="H4549" t="str">
            <v>LB OLIEVERF EXTRA FINE 20ML ROUGE RUBIS</v>
          </cell>
          <cell r="I4549" t="str">
            <v>LB LOC 20ML RUBY RED</v>
          </cell>
          <cell r="J4549">
            <v>8.73</v>
          </cell>
          <cell r="K4549">
            <v>8.99</v>
          </cell>
          <cell r="L4549">
            <v>2.978235967926687E-2</v>
          </cell>
          <cell r="M4549" t="str">
            <v>Actif</v>
          </cell>
          <cell r="N4549"/>
          <cell r="O4549" t="str">
            <v>LEFRANC BOURGEOIS</v>
          </cell>
          <cell r="P4549" t="str">
            <v>FINE ARTS</v>
          </cell>
          <cell r="Q4549" t="str">
            <v>LB OIL</v>
          </cell>
          <cell r="R4549" t="str">
            <v>LEFRANC OIL</v>
          </cell>
          <cell r="S4549" t="str">
            <v>20ML TUBE</v>
          </cell>
          <cell r="T4549" t="str">
            <v>Série 4</v>
          </cell>
          <cell r="U4549" t="str">
            <v>L0388</v>
          </cell>
          <cell r="V4549" t="str">
            <v>10101101051225</v>
          </cell>
          <cell r="W4549" t="str">
            <v>32139000</v>
          </cell>
          <cell r="X4549" t="str">
            <v>FRANCE</v>
          </cell>
          <cell r="Y4549">
            <v>3</v>
          </cell>
        </row>
        <row r="4550">
          <cell r="A4550" t="str">
            <v>3013644049356</v>
          </cell>
          <cell r="B4550" t="str">
            <v>404935</v>
          </cell>
          <cell r="C4550" t="str">
            <v>LB HUILE LEFRANC 20ML ROUGE VERMILLON</v>
          </cell>
          <cell r="D4550">
            <v>116</v>
          </cell>
          <cell r="E4550"/>
          <cell r="F4550"/>
          <cell r="G4550" t="str">
            <v>LB LEF 20ML RGE VERMILLON</v>
          </cell>
          <cell r="H4550" t="str">
            <v>LB OLIEVERF EXTRA FINE 20ML ROUGE VERMILLON</v>
          </cell>
          <cell r="I4550" t="str">
            <v>LB LOC 20ML VERM RED</v>
          </cell>
          <cell r="J4550">
            <v>8.73</v>
          </cell>
          <cell r="K4550">
            <v>8.99</v>
          </cell>
          <cell r="L4550">
            <v>2.978235967926687E-2</v>
          </cell>
          <cell r="M4550" t="str">
            <v>Actif</v>
          </cell>
          <cell r="N4550"/>
          <cell r="O4550" t="str">
            <v>LEFRANC BOURGEOIS</v>
          </cell>
          <cell r="P4550" t="str">
            <v>FINE ARTS</v>
          </cell>
          <cell r="Q4550" t="str">
            <v>LB OIL</v>
          </cell>
          <cell r="R4550" t="str">
            <v>LEFRANC OIL</v>
          </cell>
          <cell r="S4550" t="str">
            <v>20ML TUBE</v>
          </cell>
          <cell r="T4550" t="str">
            <v>Série 4</v>
          </cell>
          <cell r="U4550" t="str">
            <v>L0393</v>
          </cell>
          <cell r="V4550" t="str">
            <v>10101101051225</v>
          </cell>
          <cell r="W4550" t="str">
            <v>32139000</v>
          </cell>
          <cell r="X4550" t="str">
            <v>FRANCE</v>
          </cell>
          <cell r="Y4550">
            <v>3</v>
          </cell>
        </row>
        <row r="4551">
          <cell r="A4551" t="str">
            <v>3013644049394</v>
          </cell>
          <cell r="B4551" t="str">
            <v>404939</v>
          </cell>
          <cell r="C4551" t="str">
            <v>LB HUILE LEFRANC 20ML ROUGE VIF TRANSPARENT</v>
          </cell>
          <cell r="D4551">
            <v>116</v>
          </cell>
          <cell r="E4551"/>
          <cell r="F4551"/>
          <cell r="G4551" t="str">
            <v>LB LEF 20ML RGE VIF TRANSP</v>
          </cell>
          <cell r="H4551" t="str">
            <v>LB OLIEVERF EXTRA FINE 20ML ROUGE VIF TRANSPARENT</v>
          </cell>
          <cell r="I4551" t="str">
            <v>LB LOC 20ML TB TRA BRIGHT RED</v>
          </cell>
          <cell r="J4551">
            <v>8.73</v>
          </cell>
          <cell r="K4551">
            <v>8.99</v>
          </cell>
          <cell r="L4551">
            <v>2.978235967926687E-2</v>
          </cell>
          <cell r="M4551" t="str">
            <v>Actif</v>
          </cell>
          <cell r="N4551"/>
          <cell r="O4551" t="str">
            <v>LEFRANC BOURGEOIS</v>
          </cell>
          <cell r="P4551" t="str">
            <v>FINE ARTS</v>
          </cell>
          <cell r="Q4551" t="str">
            <v>LB OIL</v>
          </cell>
          <cell r="R4551" t="str">
            <v>LEFRANC OIL</v>
          </cell>
          <cell r="S4551" t="str">
            <v>20ML TUBE</v>
          </cell>
          <cell r="T4551" t="str">
            <v>Série 4</v>
          </cell>
          <cell r="U4551" t="str">
            <v>L0815</v>
          </cell>
          <cell r="V4551" t="str">
            <v>10101101051225</v>
          </cell>
          <cell r="W4551" t="str">
            <v>32139000</v>
          </cell>
          <cell r="X4551" t="str">
            <v>FRANCE</v>
          </cell>
          <cell r="Y4551">
            <v>3</v>
          </cell>
        </row>
        <row r="4552">
          <cell r="A4552" t="str">
            <v>3013644049240</v>
          </cell>
          <cell r="B4552" t="str">
            <v>404924</v>
          </cell>
          <cell r="C4552" t="str">
            <v>LB HUILE LEFRANC 20ML STIL DE GRAIN JAUNE</v>
          </cell>
          <cell r="D4552">
            <v>116</v>
          </cell>
          <cell r="E4552"/>
          <cell r="F4552"/>
          <cell r="G4552" t="str">
            <v>LB LEF 20ML STIL DE GRAIN JAU</v>
          </cell>
          <cell r="H4552" t="str">
            <v>LB OLIEVERF EXTRA FINE 20ML STIL DE GRAIN JAUNE</v>
          </cell>
          <cell r="I4552" t="str">
            <v>LB LOC 20ML ST GRAIN YEL DP</v>
          </cell>
          <cell r="J4552">
            <v>8.73</v>
          </cell>
          <cell r="K4552">
            <v>8.99</v>
          </cell>
          <cell r="L4552">
            <v>2.978235967926687E-2</v>
          </cell>
          <cell r="M4552" t="str">
            <v>Actif</v>
          </cell>
          <cell r="N4552"/>
          <cell r="O4552" t="str">
            <v>LEFRANC BOURGEOIS</v>
          </cell>
          <cell r="P4552" t="str">
            <v>FINE ARTS</v>
          </cell>
          <cell r="Q4552" t="str">
            <v>LB OIL</v>
          </cell>
          <cell r="R4552" t="str">
            <v>LEFRANC OIL</v>
          </cell>
          <cell r="S4552" t="str">
            <v>20ML TUBE</v>
          </cell>
          <cell r="T4552" t="str">
            <v>Série 4</v>
          </cell>
          <cell r="U4552" t="str">
            <v>L0470</v>
          </cell>
          <cell r="V4552" t="str">
            <v>10101101051225</v>
          </cell>
          <cell r="W4552" t="str">
            <v>32139000</v>
          </cell>
          <cell r="X4552" t="str">
            <v>FRANCE</v>
          </cell>
          <cell r="Y4552">
            <v>3</v>
          </cell>
        </row>
        <row r="4553">
          <cell r="A4553" t="str">
            <v>3013644049912</v>
          </cell>
          <cell r="B4553" t="str">
            <v>404991</v>
          </cell>
          <cell r="C4553" t="str">
            <v>LB HUILE LEFRANC 20ML STIL DE GRAIN VERT</v>
          </cell>
          <cell r="D4553">
            <v>116</v>
          </cell>
          <cell r="E4553"/>
          <cell r="F4553"/>
          <cell r="G4553" t="str">
            <v>LB LEF 20ML STIL GRAIN VERT</v>
          </cell>
          <cell r="H4553" t="str">
            <v>LB OLIEVERF EXTRA FINE 20ML STIL DE GRAIN VERT</v>
          </cell>
          <cell r="I4553" t="str">
            <v>LB LOC 20ML ST DE GRIN GRE</v>
          </cell>
          <cell r="J4553">
            <v>8.73</v>
          </cell>
          <cell r="K4553">
            <v>8.99</v>
          </cell>
          <cell r="L4553">
            <v>2.978235967926687E-2</v>
          </cell>
          <cell r="M4553" t="str">
            <v>Actif</v>
          </cell>
          <cell r="N4553"/>
          <cell r="O4553" t="str">
            <v>LEFRANC BOURGEOIS</v>
          </cell>
          <cell r="P4553" t="str">
            <v>FINE ARTS</v>
          </cell>
          <cell r="Q4553" t="str">
            <v>LB OIL</v>
          </cell>
          <cell r="R4553" t="str">
            <v>LEFRANC OIL</v>
          </cell>
          <cell r="S4553" t="str">
            <v>20ML TUBE</v>
          </cell>
          <cell r="T4553" t="str">
            <v>Série 4</v>
          </cell>
          <cell r="U4553" t="str">
            <v>L0730</v>
          </cell>
          <cell r="V4553" t="str">
            <v>10101101051225</v>
          </cell>
          <cell r="W4553" t="str">
            <v>32139000</v>
          </cell>
          <cell r="X4553" t="str">
            <v>FRANCE</v>
          </cell>
          <cell r="Y4553">
            <v>3</v>
          </cell>
        </row>
        <row r="4554">
          <cell r="A4554" t="str">
            <v>3013644049820</v>
          </cell>
          <cell r="B4554" t="str">
            <v>404982</v>
          </cell>
          <cell r="C4554" t="str">
            <v>LB HUILE LEFRANC 20ML VERT CLAIR SS CADMIUM</v>
          </cell>
          <cell r="D4554">
            <v>116</v>
          </cell>
          <cell r="E4554"/>
          <cell r="F4554"/>
          <cell r="G4554" t="str">
            <v>LB HLE LF 20ML VERT CL SS CAD</v>
          </cell>
          <cell r="H4554" t="str">
            <v>LB OLIEVERF EXTRA FINE 20ML VERT CLAIR CADMIUM-FREE</v>
          </cell>
          <cell r="I4554" t="str">
            <v>LB LOC 20ML CD F GRE LT</v>
          </cell>
          <cell r="J4554">
            <v>8.73</v>
          </cell>
          <cell r="K4554">
            <v>8.99</v>
          </cell>
          <cell r="L4554">
            <v>2.978235967926687E-2</v>
          </cell>
          <cell r="M4554" t="str">
            <v>Actif</v>
          </cell>
          <cell r="N4554"/>
          <cell r="O4554" t="str">
            <v>LEFRANC BOURGEOIS</v>
          </cell>
          <cell r="P4554" t="str">
            <v>FINE ARTS</v>
          </cell>
          <cell r="Q4554" t="str">
            <v>LB OIL</v>
          </cell>
          <cell r="R4554" t="str">
            <v>LEFRANC OIL</v>
          </cell>
          <cell r="S4554" t="str">
            <v>20ML TUBE</v>
          </cell>
          <cell r="T4554" t="str">
            <v>Série 4</v>
          </cell>
          <cell r="U4554" t="str">
            <v>L0896</v>
          </cell>
          <cell r="V4554" t="str">
            <v>10101101051225</v>
          </cell>
          <cell r="W4554" t="str">
            <v>32139000</v>
          </cell>
          <cell r="X4554" t="str">
            <v>FRANCE</v>
          </cell>
          <cell r="Y4554">
            <v>3</v>
          </cell>
        </row>
        <row r="4555">
          <cell r="A4555" t="str">
            <v>3013644049486</v>
          </cell>
          <cell r="B4555" t="str">
            <v>404948</v>
          </cell>
          <cell r="C4555" t="str">
            <v>LB HUILE LEFRANC 20ML VIOLET PERMANENT</v>
          </cell>
          <cell r="D4555">
            <v>116</v>
          </cell>
          <cell r="E4555"/>
          <cell r="F4555"/>
          <cell r="G4555" t="str">
            <v>LB LEF 20ML VLT PERM</v>
          </cell>
          <cell r="H4555" t="str">
            <v>LB OLIEVERF EXTRA FINE 20ML VIOLET PERMANENT</v>
          </cell>
          <cell r="I4555" t="str">
            <v>LB LOC 20ML PER VLT</v>
          </cell>
          <cell r="J4555">
            <v>8.73</v>
          </cell>
          <cell r="K4555">
            <v>8.99</v>
          </cell>
          <cell r="L4555">
            <v>2.978235967926687E-2</v>
          </cell>
          <cell r="M4555" t="str">
            <v>Actif</v>
          </cell>
          <cell r="N4555"/>
          <cell r="O4555" t="str">
            <v>LEFRANC BOURGEOIS</v>
          </cell>
          <cell r="P4555" t="str">
            <v>FINE ARTS</v>
          </cell>
          <cell r="Q4555" t="str">
            <v>LB OIL</v>
          </cell>
          <cell r="R4555" t="str">
            <v>LEFRANC OIL</v>
          </cell>
          <cell r="S4555" t="str">
            <v>20ML TUBE</v>
          </cell>
          <cell r="T4555" t="str">
            <v>Série 4</v>
          </cell>
          <cell r="U4555" t="str">
            <v>L0631</v>
          </cell>
          <cell r="V4555" t="str">
            <v>10101101051225</v>
          </cell>
          <cell r="W4555" t="str">
            <v>32139000</v>
          </cell>
          <cell r="X4555" t="str">
            <v>FRANCE</v>
          </cell>
          <cell r="Y4555">
            <v>3</v>
          </cell>
        </row>
        <row r="4556">
          <cell r="A4556" t="str">
            <v>3013644049608</v>
          </cell>
          <cell r="B4556" t="str">
            <v>404960</v>
          </cell>
          <cell r="C4556" t="str">
            <v>LB HUILE LEFRANC 20ML BLEU DE COBALT</v>
          </cell>
          <cell r="D4556">
            <v>116</v>
          </cell>
          <cell r="E4556"/>
          <cell r="F4556"/>
          <cell r="G4556" t="str">
            <v>LB LEF 20ML BLEU DE COBALT</v>
          </cell>
          <cell r="H4556" t="str">
            <v>LB OLIEVERF EXTRA FINE 20ML BLEU DE COBALT</v>
          </cell>
          <cell r="I4556" t="str">
            <v>LB LOC 20ML COB BL</v>
          </cell>
          <cell r="J4556">
            <v>13.31</v>
          </cell>
          <cell r="K4556">
            <v>13.71</v>
          </cell>
          <cell r="L4556">
            <v>3.0052592036063135E-2</v>
          </cell>
          <cell r="M4556" t="str">
            <v>Actif</v>
          </cell>
          <cell r="N4556"/>
          <cell r="O4556" t="str">
            <v>LEFRANC BOURGEOIS</v>
          </cell>
          <cell r="P4556" t="str">
            <v>FINE ARTS</v>
          </cell>
          <cell r="Q4556" t="str">
            <v>LB OIL</v>
          </cell>
          <cell r="R4556" t="str">
            <v>LEFRANC OIL</v>
          </cell>
          <cell r="S4556" t="str">
            <v>20ML TUBE</v>
          </cell>
          <cell r="T4556" t="str">
            <v>Série 5</v>
          </cell>
          <cell r="U4556" t="str">
            <v>L0030</v>
          </cell>
          <cell r="V4556" t="str">
            <v>10101101051225</v>
          </cell>
          <cell r="W4556" t="str">
            <v>32139000</v>
          </cell>
          <cell r="X4556" t="str">
            <v>FRANCE</v>
          </cell>
          <cell r="Y4556">
            <v>3</v>
          </cell>
        </row>
        <row r="4557">
          <cell r="A4557" t="str">
            <v>3013644049332</v>
          </cell>
          <cell r="B4557" t="str">
            <v>404933</v>
          </cell>
          <cell r="C4557" t="str">
            <v>LB HUILE LEFRANC 20ML ROUGE CLAIR SS CADMIUM</v>
          </cell>
          <cell r="D4557">
            <v>116</v>
          </cell>
          <cell r="E4557"/>
          <cell r="F4557"/>
          <cell r="G4557" t="str">
            <v>LB HLE LF 20ML RGE CL SS CAD</v>
          </cell>
          <cell r="H4557" t="str">
            <v>LB OLIEVERF EXTRA FINE 20ML ROUGE CLAIR CADMIUM-FREE</v>
          </cell>
          <cell r="I4557" t="str">
            <v>LB LOC 20ML CD F RED LT</v>
          </cell>
          <cell r="J4557">
            <v>13.31</v>
          </cell>
          <cell r="K4557">
            <v>13.71</v>
          </cell>
          <cell r="L4557">
            <v>3.0052592036063135E-2</v>
          </cell>
          <cell r="M4557" t="str">
            <v>Actif</v>
          </cell>
          <cell r="N4557"/>
          <cell r="O4557" t="str">
            <v>LEFRANC BOURGEOIS</v>
          </cell>
          <cell r="P4557" t="str">
            <v>FINE ARTS</v>
          </cell>
          <cell r="Q4557" t="str">
            <v>LB OIL</v>
          </cell>
          <cell r="R4557" t="str">
            <v>LEFRANC OIL</v>
          </cell>
          <cell r="S4557" t="str">
            <v>20ML TUBE</v>
          </cell>
          <cell r="T4557" t="str">
            <v>Série 5</v>
          </cell>
          <cell r="U4557" t="str">
            <v>L0893</v>
          </cell>
          <cell r="V4557" t="str">
            <v>10101101051225</v>
          </cell>
          <cell r="W4557" t="str">
            <v>32139000</v>
          </cell>
          <cell r="X4557" t="str">
            <v>FRANCE</v>
          </cell>
          <cell r="Y4557">
            <v>3</v>
          </cell>
        </row>
        <row r="4558">
          <cell r="A4558" t="str">
            <v>3013644049349</v>
          </cell>
          <cell r="B4558" t="str">
            <v>404934</v>
          </cell>
          <cell r="C4558" t="str">
            <v>LB HUILE LEFRANC 20ML ROUGE DE CADMIUM CLAIR</v>
          </cell>
          <cell r="D4558">
            <v>116</v>
          </cell>
          <cell r="E4558"/>
          <cell r="F4558"/>
          <cell r="G4558" t="str">
            <v>LB LEF 20ML RGE DE CAD CLAIR</v>
          </cell>
          <cell r="H4558" t="str">
            <v>LB OLIEVERF EXTRA FINE 20ML ROUGE DE CADMIUM CLAIR</v>
          </cell>
          <cell r="I4558" t="str">
            <v>LB LOC 20ML CD RED LT</v>
          </cell>
          <cell r="J4558">
            <v>13.31</v>
          </cell>
          <cell r="K4558">
            <v>13.71</v>
          </cell>
          <cell r="L4558">
            <v>3.0052592036063135E-2</v>
          </cell>
          <cell r="M4558" t="str">
            <v>Actif</v>
          </cell>
          <cell r="N4558"/>
          <cell r="O4558" t="str">
            <v>LEFRANC BOURGEOIS</v>
          </cell>
          <cell r="P4558" t="str">
            <v>FINE ARTS</v>
          </cell>
          <cell r="Q4558" t="str">
            <v>LB OIL</v>
          </cell>
          <cell r="R4558" t="str">
            <v>LEFRANC OIL</v>
          </cell>
          <cell r="S4558" t="str">
            <v>20ML TUBE</v>
          </cell>
          <cell r="T4558" t="str">
            <v>Série 5</v>
          </cell>
          <cell r="U4558" t="str">
            <v>L0361</v>
          </cell>
          <cell r="V4558" t="str">
            <v>10101101051225</v>
          </cell>
          <cell r="W4558" t="str">
            <v>32139000</v>
          </cell>
          <cell r="X4558" t="str">
            <v>FRANCE</v>
          </cell>
          <cell r="Y4558">
            <v>3</v>
          </cell>
        </row>
        <row r="4559">
          <cell r="A4559" t="str">
            <v>3013644049370</v>
          </cell>
          <cell r="B4559" t="str">
            <v>404937</v>
          </cell>
          <cell r="C4559" t="str">
            <v>LB HUILE LEFRANC 20ML ROUGE DE CADMIUM MOYEN</v>
          </cell>
          <cell r="D4559">
            <v>116</v>
          </cell>
          <cell r="E4559"/>
          <cell r="F4559"/>
          <cell r="G4559" t="str">
            <v>LB LEF 20ML RGE DE CAD MOY</v>
          </cell>
          <cell r="H4559" t="str">
            <v>LB OLIEVERF EXTRA FINE 20ML ROUGE DE CADMIUM MOYEN</v>
          </cell>
          <cell r="I4559" t="str">
            <v>LB LOC 20ML CD RED MED</v>
          </cell>
          <cell r="J4559">
            <v>13.31</v>
          </cell>
          <cell r="K4559">
            <v>13.71</v>
          </cell>
          <cell r="L4559">
            <v>3.0052592036063135E-2</v>
          </cell>
          <cell r="M4559" t="str">
            <v>Actif</v>
          </cell>
          <cell r="N4559"/>
          <cell r="O4559" t="str">
            <v>LEFRANC BOURGEOIS</v>
          </cell>
          <cell r="P4559" t="str">
            <v>FINE ARTS</v>
          </cell>
          <cell r="Q4559" t="str">
            <v>LB OIL</v>
          </cell>
          <cell r="R4559" t="str">
            <v>LEFRANC OIL</v>
          </cell>
          <cell r="S4559" t="str">
            <v>20ML TUBE</v>
          </cell>
          <cell r="T4559" t="str">
            <v>Série 5</v>
          </cell>
          <cell r="U4559" t="str">
            <v>L0417</v>
          </cell>
          <cell r="V4559" t="str">
            <v>10101101051225</v>
          </cell>
          <cell r="W4559" t="str">
            <v>32139000</v>
          </cell>
          <cell r="X4559" t="str">
            <v>FRANCE</v>
          </cell>
          <cell r="Y4559">
            <v>3</v>
          </cell>
        </row>
        <row r="4560">
          <cell r="A4560" t="str">
            <v>3013644049400</v>
          </cell>
          <cell r="B4560" t="str">
            <v>404940</v>
          </cell>
          <cell r="C4560" t="str">
            <v>LB HUILE LEFRANC 20ML ROUGE FONCE SS CADMIUM</v>
          </cell>
          <cell r="D4560">
            <v>116</v>
          </cell>
          <cell r="E4560"/>
          <cell r="F4560"/>
          <cell r="G4560" t="str">
            <v>LB HLE LF 20ML RGE FCE SS CAD</v>
          </cell>
          <cell r="H4560" t="str">
            <v>LB OLIEVERF EXTRA FINE 20ML ROUGE FONCE CADMIUM-FREE</v>
          </cell>
          <cell r="I4560" t="str">
            <v>LB LOC 20ML CD F RED DP</v>
          </cell>
          <cell r="J4560">
            <v>13.31</v>
          </cell>
          <cell r="K4560">
            <v>13.71</v>
          </cell>
          <cell r="L4560">
            <v>3.0052592036063135E-2</v>
          </cell>
          <cell r="M4560" t="str">
            <v>Actif</v>
          </cell>
          <cell r="N4560"/>
          <cell r="O4560" t="str">
            <v>LEFRANC BOURGEOIS</v>
          </cell>
          <cell r="P4560" t="str">
            <v>FINE ARTS</v>
          </cell>
          <cell r="Q4560" t="str">
            <v>LB OIL</v>
          </cell>
          <cell r="R4560" t="str">
            <v>LEFRANC OIL</v>
          </cell>
          <cell r="S4560" t="str">
            <v>20ML TUBE</v>
          </cell>
          <cell r="T4560" t="str">
            <v>Série 5</v>
          </cell>
          <cell r="U4560" t="str">
            <v>L0895</v>
          </cell>
          <cell r="V4560" t="str">
            <v>10101101051225</v>
          </cell>
          <cell r="W4560" t="str">
            <v>32139000</v>
          </cell>
          <cell r="X4560" t="str">
            <v>FRANCE</v>
          </cell>
          <cell r="Y4560">
            <v>3</v>
          </cell>
        </row>
        <row r="4561">
          <cell r="A4561" t="str">
            <v>3013644049363</v>
          </cell>
          <cell r="B4561" t="str">
            <v>404936</v>
          </cell>
          <cell r="C4561" t="str">
            <v>LB HUILE LEFRANC 20ML ROUGE MOYEN SS CADMIUM</v>
          </cell>
          <cell r="D4561">
            <v>116</v>
          </cell>
          <cell r="E4561"/>
          <cell r="F4561"/>
          <cell r="G4561" t="str">
            <v>LB HLE LF 20ML RGE MOY SS CAD</v>
          </cell>
          <cell r="H4561" t="str">
            <v>LB OLIEVERF EXTRA FINE 20ML ROUGE MOYEN CADMIUM-FREE</v>
          </cell>
          <cell r="I4561" t="str">
            <v>LB LOC 20ML CD F RED MED</v>
          </cell>
          <cell r="J4561">
            <v>13.31</v>
          </cell>
          <cell r="K4561">
            <v>13.71</v>
          </cell>
          <cell r="L4561">
            <v>3.0052592036063135E-2</v>
          </cell>
          <cell r="M4561" t="str">
            <v>Actif</v>
          </cell>
          <cell r="N4561"/>
          <cell r="O4561" t="str">
            <v>LEFRANC BOURGEOIS</v>
          </cell>
          <cell r="P4561" t="str">
            <v>FINE ARTS</v>
          </cell>
          <cell r="Q4561" t="str">
            <v>LB OIL</v>
          </cell>
          <cell r="R4561" t="str">
            <v>LEFRANC OIL</v>
          </cell>
          <cell r="S4561" t="str">
            <v>20ML TUBE</v>
          </cell>
          <cell r="T4561" t="str">
            <v>Série 5</v>
          </cell>
          <cell r="U4561" t="str">
            <v>L0894</v>
          </cell>
          <cell r="V4561" t="str">
            <v>10101101051225</v>
          </cell>
          <cell r="W4561" t="str">
            <v>32139000</v>
          </cell>
          <cell r="X4561" t="str">
            <v>FRANCE</v>
          </cell>
          <cell r="Y4561">
            <v>3</v>
          </cell>
        </row>
        <row r="4562">
          <cell r="A4562" t="str">
            <v>3013644049684</v>
          </cell>
          <cell r="B4562" t="str">
            <v>404968</v>
          </cell>
          <cell r="C4562" t="str">
            <v>LB HUILE LEFRANC 20ML BLEU CERULEUM</v>
          </cell>
          <cell r="D4562">
            <v>116</v>
          </cell>
          <cell r="E4562"/>
          <cell r="F4562"/>
          <cell r="G4562" t="str">
            <v>LB LEF 20ML BLEU CERULEUM</v>
          </cell>
          <cell r="H4562" t="str">
            <v>LB OLIEVERF EXTRA FINE 20ML BLEU CERULEUM</v>
          </cell>
          <cell r="I4562" t="str">
            <v>LB LOC 20ML CERU BL</v>
          </cell>
          <cell r="J4562">
            <v>15.91</v>
          </cell>
          <cell r="K4562">
            <v>16.39</v>
          </cell>
          <cell r="L4562">
            <v>3.0169704588309264E-2</v>
          </cell>
          <cell r="M4562" t="str">
            <v>Actif</v>
          </cell>
          <cell r="N4562"/>
          <cell r="O4562" t="str">
            <v>LEFRANC BOURGEOIS</v>
          </cell>
          <cell r="P4562" t="str">
            <v>FINE ARTS</v>
          </cell>
          <cell r="Q4562" t="str">
            <v>LB OIL</v>
          </cell>
          <cell r="R4562" t="str">
            <v>LEFRANC OIL</v>
          </cell>
          <cell r="S4562" t="str">
            <v>20ML TUBE</v>
          </cell>
          <cell r="T4562" t="str">
            <v>Série 6</v>
          </cell>
          <cell r="U4562" t="str">
            <v>L0027</v>
          </cell>
          <cell r="V4562" t="str">
            <v>10101101051225</v>
          </cell>
          <cell r="W4562" t="str">
            <v>32139000</v>
          </cell>
          <cell r="X4562" t="str">
            <v>FRANCE</v>
          </cell>
          <cell r="Y4562">
            <v>3</v>
          </cell>
        </row>
        <row r="4563">
          <cell r="A4563" t="str">
            <v>3013644049592</v>
          </cell>
          <cell r="B4563" t="str">
            <v>404959</v>
          </cell>
          <cell r="C4563" t="str">
            <v>LB HUILE LEFRANC 20ML BLEU DE COBALT LEFRANC</v>
          </cell>
          <cell r="D4563">
            <v>116</v>
          </cell>
          <cell r="E4563"/>
          <cell r="F4563"/>
          <cell r="G4563" t="str">
            <v>LB LEF 20ML BLEU COB LEF</v>
          </cell>
          <cell r="H4563" t="str">
            <v>LB OLIEVERF EXTRA FINE 20ML BLEU DE COBALT LEFRANC</v>
          </cell>
          <cell r="I4563" t="str">
            <v>LB LOC 20ML LEF COB BL</v>
          </cell>
          <cell r="J4563">
            <v>15.91</v>
          </cell>
          <cell r="K4563">
            <v>16.39</v>
          </cell>
          <cell r="L4563">
            <v>3.0169704588309264E-2</v>
          </cell>
          <cell r="M4563" t="str">
            <v>Actif</v>
          </cell>
          <cell r="N4563"/>
          <cell r="O4563" t="str">
            <v>LEFRANC BOURGEOIS</v>
          </cell>
          <cell r="P4563" t="str">
            <v>FINE ARTS</v>
          </cell>
          <cell r="Q4563" t="str">
            <v>LB OIL</v>
          </cell>
          <cell r="R4563" t="str">
            <v>LEFRANC OIL</v>
          </cell>
          <cell r="S4563" t="str">
            <v>20ML TUBE</v>
          </cell>
          <cell r="T4563" t="str">
            <v>Série 6</v>
          </cell>
          <cell r="U4563" t="str">
            <v>L0479</v>
          </cell>
          <cell r="V4563" t="str">
            <v>10101101051225</v>
          </cell>
          <cell r="W4563" t="str">
            <v>32139000</v>
          </cell>
          <cell r="X4563" t="str">
            <v>FRANCE</v>
          </cell>
          <cell r="Y4563">
            <v>3</v>
          </cell>
        </row>
        <row r="4564">
          <cell r="A4564" t="str">
            <v>3013644049738</v>
          </cell>
          <cell r="B4564" t="str">
            <v>404973</v>
          </cell>
          <cell r="C4564" t="str">
            <v>LB HUILE LEFRANC 20ML BLEU DE COBALT TURQUOISE</v>
          </cell>
          <cell r="D4564">
            <v>116</v>
          </cell>
          <cell r="E4564"/>
          <cell r="F4564"/>
          <cell r="G4564" t="str">
            <v>LB LEF 20ML BLEU COB TURQ</v>
          </cell>
          <cell r="H4564" t="str">
            <v>LB OLIEVERF EXTRA FINE 20ML BLEU DE COBALT TURQUOISE</v>
          </cell>
          <cell r="I4564" t="str">
            <v>LB LOC 20ML COB BL TURQ</v>
          </cell>
          <cell r="J4564">
            <v>15.91</v>
          </cell>
          <cell r="K4564">
            <v>16.39</v>
          </cell>
          <cell r="L4564">
            <v>3.0169704588309264E-2</v>
          </cell>
          <cell r="M4564" t="str">
            <v>Actif</v>
          </cell>
          <cell r="N4564"/>
          <cell r="O4564" t="str">
            <v>LEFRANC BOURGEOIS</v>
          </cell>
          <cell r="P4564" t="str">
            <v>FINE ARTS</v>
          </cell>
          <cell r="Q4564" t="str">
            <v>LB OIL</v>
          </cell>
          <cell r="R4564" t="str">
            <v>LEFRANC OIL</v>
          </cell>
          <cell r="S4564" t="str">
            <v>20ML TUBE</v>
          </cell>
          <cell r="T4564" t="str">
            <v>Série 6</v>
          </cell>
          <cell r="U4564" t="str">
            <v>L0905</v>
          </cell>
          <cell r="V4564" t="str">
            <v>10101101051225</v>
          </cell>
          <cell r="W4564" t="str">
            <v>32139000</v>
          </cell>
          <cell r="X4564" t="str">
            <v>FRANCE</v>
          </cell>
          <cell r="Y4564">
            <v>3</v>
          </cell>
        </row>
        <row r="4565">
          <cell r="A4565" t="str">
            <v>3013644049745</v>
          </cell>
          <cell r="B4565" t="str">
            <v>404974</v>
          </cell>
          <cell r="C4565" t="str">
            <v>LB HUILE LEFRANC 20ML COBALT TURQUOISE CLAIR</v>
          </cell>
          <cell r="D4565">
            <v>116</v>
          </cell>
          <cell r="E4565"/>
          <cell r="F4565"/>
          <cell r="G4565" t="str">
            <v>LB LEF 20ML COB TURQ CLR</v>
          </cell>
          <cell r="H4565" t="str">
            <v>LB OLIEVERF EXTRA FINE 20ML COBALT TURQUOISE CLAIR</v>
          </cell>
          <cell r="I4565" t="str">
            <v>LB LOC 20ML COB TURQ LT</v>
          </cell>
          <cell r="J4565">
            <v>15.91</v>
          </cell>
          <cell r="K4565">
            <v>16.39</v>
          </cell>
          <cell r="L4565">
            <v>3.0169704588309264E-2</v>
          </cell>
          <cell r="M4565" t="str">
            <v>Actif</v>
          </cell>
          <cell r="N4565"/>
          <cell r="O4565" t="str">
            <v>LEFRANC BOURGEOIS</v>
          </cell>
          <cell r="P4565" t="str">
            <v>FINE ARTS</v>
          </cell>
          <cell r="Q4565" t="str">
            <v>LB OIL</v>
          </cell>
          <cell r="R4565" t="str">
            <v>LEFRANC OIL</v>
          </cell>
          <cell r="S4565" t="str">
            <v>20ML TUBE</v>
          </cell>
          <cell r="T4565" t="str">
            <v>Série 6</v>
          </cell>
          <cell r="U4565" t="str">
            <v>L0725</v>
          </cell>
          <cell r="V4565" t="str">
            <v>10101101051225</v>
          </cell>
          <cell r="W4565" t="str">
            <v>32139000</v>
          </cell>
          <cell r="X4565" t="str">
            <v>FRANCE</v>
          </cell>
          <cell r="Y4565">
            <v>3</v>
          </cell>
        </row>
        <row r="4566">
          <cell r="A4566" t="str">
            <v>3013644049523</v>
          </cell>
          <cell r="B4566" t="str">
            <v>404952</v>
          </cell>
          <cell r="C4566" t="str">
            <v>LB HUILE LEFRANC 20ML VIOLET DE COBALT</v>
          </cell>
          <cell r="D4566">
            <v>116</v>
          </cell>
          <cell r="E4566"/>
          <cell r="F4566"/>
          <cell r="G4566" t="str">
            <v>LB LEF 20ML VLT DE COBALT</v>
          </cell>
          <cell r="H4566" t="str">
            <v>LB OLIEVERF EXTRA FINE 20ML VIOLET DE COBALT</v>
          </cell>
          <cell r="I4566" t="str">
            <v>LB LOC 20ML COB VLT</v>
          </cell>
          <cell r="J4566">
            <v>15.91</v>
          </cell>
          <cell r="K4566">
            <v>16.39</v>
          </cell>
          <cell r="L4566">
            <v>3.0169704588309264E-2</v>
          </cell>
          <cell r="M4566" t="str">
            <v>Actif</v>
          </cell>
          <cell r="N4566"/>
          <cell r="O4566" t="str">
            <v>LEFRANC BOURGEOIS</v>
          </cell>
          <cell r="P4566" t="str">
            <v>FINE ARTS</v>
          </cell>
          <cell r="Q4566" t="str">
            <v>LB OIL</v>
          </cell>
          <cell r="R4566" t="str">
            <v>LEFRANC OIL</v>
          </cell>
          <cell r="S4566" t="str">
            <v>20ML TUBE</v>
          </cell>
          <cell r="T4566" t="str">
            <v>Série 6</v>
          </cell>
          <cell r="U4566" t="str">
            <v>L0606</v>
          </cell>
          <cell r="V4566" t="str">
            <v>10101101051225</v>
          </cell>
          <cell r="W4566" t="str">
            <v>32139000</v>
          </cell>
          <cell r="X4566" t="str">
            <v>FRANCE</v>
          </cell>
          <cell r="Y4566">
            <v>3</v>
          </cell>
        </row>
        <row r="4567">
          <cell r="A4567" t="str">
            <v>3013644051472</v>
          </cell>
          <cell r="B4567" t="str">
            <v>405147</v>
          </cell>
          <cell r="C4567" t="str">
            <v>LB HUILE LEFRANC 40ML BLANC D'ARGENT IMITATION</v>
          </cell>
          <cell r="D4567">
            <v>116</v>
          </cell>
          <cell r="E4567"/>
          <cell r="F4567"/>
          <cell r="G4567" t="str">
            <v>LB LEF 40ML BLANC ARG IMI</v>
          </cell>
          <cell r="H4567" t="str">
            <v>LB OLIEVERF EXTRA FINE 40ML BLANC D'ARGENT (IMIT)</v>
          </cell>
          <cell r="I4567" t="str">
            <v>LB LOC 40ML FLKE WH H</v>
          </cell>
          <cell r="J4567">
            <v>6.03</v>
          </cell>
          <cell r="K4567">
            <v>6.03</v>
          </cell>
          <cell r="L4567">
            <v>0</v>
          </cell>
          <cell r="M4567" t="str">
            <v>Actif</v>
          </cell>
          <cell r="N4567"/>
          <cell r="O4567" t="str">
            <v>LEFRANC BOURGEOIS</v>
          </cell>
          <cell r="P4567" t="str">
            <v>FINE ARTS</v>
          </cell>
          <cell r="Q4567" t="str">
            <v>LB OIL</v>
          </cell>
          <cell r="R4567" t="str">
            <v>LEFRANC OIL</v>
          </cell>
          <cell r="S4567" t="str">
            <v>40ML TUBE</v>
          </cell>
          <cell r="T4567" t="str">
            <v>Série 1</v>
          </cell>
          <cell r="U4567" t="str">
            <v>L0911</v>
          </cell>
          <cell r="V4567" t="str">
            <v>10101101051240</v>
          </cell>
          <cell r="W4567" t="str">
            <v>32139000</v>
          </cell>
          <cell r="X4567" t="str">
            <v>FRANCE</v>
          </cell>
          <cell r="Y4567">
            <v>3</v>
          </cell>
        </row>
        <row r="4568">
          <cell r="A4568" t="str">
            <v>3013644051458</v>
          </cell>
          <cell r="B4568" t="str">
            <v>405145</v>
          </cell>
          <cell r="C4568" t="str">
            <v>LB HUILE LEFRANC 40ML BLANC DE TITANE</v>
          </cell>
          <cell r="D4568">
            <v>116</v>
          </cell>
          <cell r="E4568"/>
          <cell r="F4568"/>
          <cell r="G4568" t="str">
            <v>LB LEF 40ML BLANC DE TITA</v>
          </cell>
          <cell r="H4568" t="str">
            <v>LB OLIEVERF EXTRA FINE 40ML BLANC DE TITANE</v>
          </cell>
          <cell r="I4568" t="str">
            <v>LB LOC 40ML TITA WH</v>
          </cell>
          <cell r="J4568">
            <v>6.03</v>
          </cell>
          <cell r="K4568">
            <v>6.03</v>
          </cell>
          <cell r="L4568">
            <v>0</v>
          </cell>
          <cell r="M4568" t="str">
            <v>Actif</v>
          </cell>
          <cell r="N4568"/>
          <cell r="O4568" t="str">
            <v>LEFRANC BOURGEOIS</v>
          </cell>
          <cell r="P4568" t="str">
            <v>FINE ARTS</v>
          </cell>
          <cell r="Q4568" t="str">
            <v>LB OIL</v>
          </cell>
          <cell r="R4568" t="str">
            <v>LEFRANC OIL</v>
          </cell>
          <cell r="S4568" t="str">
            <v>40ML TUBE</v>
          </cell>
          <cell r="T4568" t="str">
            <v>Série 1</v>
          </cell>
          <cell r="U4568" t="str">
            <v>L0008</v>
          </cell>
          <cell r="V4568" t="str">
            <v>10101101051240</v>
          </cell>
          <cell r="W4568" t="str">
            <v>32139000</v>
          </cell>
          <cell r="X4568" t="str">
            <v>FRANCE</v>
          </cell>
          <cell r="Y4568">
            <v>3</v>
          </cell>
        </row>
        <row r="4569">
          <cell r="A4569" t="str">
            <v>3013644051489</v>
          </cell>
          <cell r="B4569" t="str">
            <v>405148</v>
          </cell>
          <cell r="C4569" t="str">
            <v>LB HUILE LEFRANC 40ML BLANC DE TITANE ZINC</v>
          </cell>
          <cell r="D4569">
            <v>116</v>
          </cell>
          <cell r="E4569"/>
          <cell r="F4569"/>
          <cell r="G4569" t="str">
            <v>LB LEF 40ML BLANC TITA ZC</v>
          </cell>
          <cell r="H4569" t="str">
            <v>LB OLIEVERF EXTRA FINE 40ML BLANC DE TITANE ZINC</v>
          </cell>
          <cell r="I4569" t="str">
            <v>LB LOC 40ML TITA ZN WH</v>
          </cell>
          <cell r="J4569">
            <v>6.03</v>
          </cell>
          <cell r="K4569">
            <v>6.03</v>
          </cell>
          <cell r="L4569">
            <v>0</v>
          </cell>
          <cell r="M4569" t="str">
            <v>Actif</v>
          </cell>
          <cell r="N4569"/>
          <cell r="O4569" t="str">
            <v>LEFRANC BOURGEOIS</v>
          </cell>
          <cell r="P4569" t="str">
            <v>FINE ARTS</v>
          </cell>
          <cell r="Q4569" t="str">
            <v>LB OIL</v>
          </cell>
          <cell r="R4569" t="str">
            <v>LEFRANC OIL</v>
          </cell>
          <cell r="S4569" t="str">
            <v>40ML TUBE</v>
          </cell>
          <cell r="T4569" t="str">
            <v>Série 1</v>
          </cell>
          <cell r="U4569" t="str">
            <v>L0013</v>
          </cell>
          <cell r="V4569" t="str">
            <v>10101101051240</v>
          </cell>
          <cell r="W4569" t="str">
            <v>32139000</v>
          </cell>
          <cell r="X4569" t="str">
            <v>FRANCE</v>
          </cell>
          <cell r="Y4569">
            <v>3</v>
          </cell>
        </row>
        <row r="4570">
          <cell r="A4570" t="str">
            <v>3013644051465</v>
          </cell>
          <cell r="B4570" t="str">
            <v>405146</v>
          </cell>
          <cell r="C4570" t="str">
            <v>LB HUILE LEFRANC 40ML BLANC DE ZINC</v>
          </cell>
          <cell r="D4570">
            <v>116</v>
          </cell>
          <cell r="E4570"/>
          <cell r="F4570"/>
          <cell r="G4570" t="str">
            <v>LB LEF 40ML BLANC DE ZC</v>
          </cell>
          <cell r="H4570" t="str">
            <v>LB OLIEVERF EXTRA FINE 40ML BLANC DE ZINC</v>
          </cell>
          <cell r="I4570" t="str">
            <v>LB LOC 40ML ZN WH</v>
          </cell>
          <cell r="J4570">
            <v>6.03</v>
          </cell>
          <cell r="K4570">
            <v>6.03</v>
          </cell>
          <cell r="L4570">
            <v>0</v>
          </cell>
          <cell r="M4570" t="str">
            <v>Actif</v>
          </cell>
          <cell r="N4570"/>
          <cell r="O4570" t="str">
            <v>LEFRANC BOURGEOIS</v>
          </cell>
          <cell r="P4570" t="str">
            <v>FINE ARTS</v>
          </cell>
          <cell r="Q4570" t="str">
            <v>LB OIL</v>
          </cell>
          <cell r="R4570" t="str">
            <v>LEFRANC OIL</v>
          </cell>
          <cell r="S4570" t="str">
            <v>40ML TUBE</v>
          </cell>
          <cell r="T4570" t="str">
            <v>Série 1</v>
          </cell>
          <cell r="U4570" t="str">
            <v>L0009</v>
          </cell>
          <cell r="V4570" t="str">
            <v>10101101051240</v>
          </cell>
          <cell r="W4570" t="str">
            <v>32139000</v>
          </cell>
          <cell r="X4570" t="str">
            <v>FRANCE</v>
          </cell>
          <cell r="Y4570">
            <v>3</v>
          </cell>
        </row>
        <row r="4571">
          <cell r="A4571" t="str">
            <v>3013644050826</v>
          </cell>
          <cell r="B4571" t="str">
            <v>405082</v>
          </cell>
          <cell r="C4571" t="str">
            <v>LB HUILE LEFRANC 40ML BLEU DE COBALT IMITATION</v>
          </cell>
          <cell r="D4571">
            <v>116</v>
          </cell>
          <cell r="E4571"/>
          <cell r="F4571"/>
          <cell r="G4571" t="str">
            <v>LB LEF 40ML BLEU COB IMI</v>
          </cell>
          <cell r="H4571" t="str">
            <v>LB OLIEVERF EXTRA FINE 40ML BLEU DE COBALT (IMIT)</v>
          </cell>
          <cell r="I4571" t="str">
            <v>LB LOC 40ML COB BL H</v>
          </cell>
          <cell r="J4571">
            <v>6.03</v>
          </cell>
          <cell r="K4571">
            <v>6.03</v>
          </cell>
          <cell r="L4571">
            <v>0</v>
          </cell>
          <cell r="M4571" t="str">
            <v>Actif</v>
          </cell>
          <cell r="N4571"/>
          <cell r="O4571" t="str">
            <v>LEFRANC BOURGEOIS</v>
          </cell>
          <cell r="P4571" t="str">
            <v>FINE ARTS</v>
          </cell>
          <cell r="Q4571" t="str">
            <v>LB OIL</v>
          </cell>
          <cell r="R4571" t="str">
            <v>LEFRANC OIL</v>
          </cell>
          <cell r="S4571" t="str">
            <v>40ML TUBE</v>
          </cell>
          <cell r="T4571" t="str">
            <v>Série 1</v>
          </cell>
          <cell r="U4571" t="str">
            <v>L0064</v>
          </cell>
          <cell r="V4571" t="str">
            <v>10101101051240</v>
          </cell>
          <cell r="W4571" t="str">
            <v>32139000</v>
          </cell>
          <cell r="X4571" t="str">
            <v>FRANCE</v>
          </cell>
          <cell r="Y4571">
            <v>3</v>
          </cell>
        </row>
        <row r="4572">
          <cell r="A4572" t="str">
            <v>3013644051328</v>
          </cell>
          <cell r="B4572" t="str">
            <v>405132</v>
          </cell>
          <cell r="C4572" t="str">
            <v>LB HUILE LEFRANC 40ML BRUN VAN DYCK</v>
          </cell>
          <cell r="D4572">
            <v>116</v>
          </cell>
          <cell r="E4572"/>
          <cell r="F4572"/>
          <cell r="G4572" t="str">
            <v>LB LEF 40ML BRUN VAN DYCK</v>
          </cell>
          <cell r="H4572" t="str">
            <v>LB OLIEVERF EXTRA FINE 40ML BRUN VAN DYCK</v>
          </cell>
          <cell r="I4572" t="str">
            <v>LB LOC 40ML VDK BRO</v>
          </cell>
          <cell r="J4572">
            <v>6.03</v>
          </cell>
          <cell r="K4572">
            <v>6.03</v>
          </cell>
          <cell r="L4572">
            <v>0</v>
          </cell>
          <cell r="M4572" t="str">
            <v>Actif</v>
          </cell>
          <cell r="N4572"/>
          <cell r="O4572" t="str">
            <v>LEFRANC BOURGEOIS</v>
          </cell>
          <cell r="P4572" t="str">
            <v>FINE ARTS</v>
          </cell>
          <cell r="Q4572" t="str">
            <v>LB OIL</v>
          </cell>
          <cell r="R4572" t="str">
            <v>LEFRANC OIL</v>
          </cell>
          <cell r="S4572" t="str">
            <v>40ML TUBE</v>
          </cell>
          <cell r="T4572" t="str">
            <v>Série 1</v>
          </cell>
          <cell r="U4572" t="str">
            <v>L0111</v>
          </cell>
          <cell r="V4572" t="str">
            <v>10101101051240</v>
          </cell>
          <cell r="W4572" t="str">
            <v>32139000</v>
          </cell>
          <cell r="X4572" t="str">
            <v>FRANCE</v>
          </cell>
          <cell r="Y4572">
            <v>3</v>
          </cell>
        </row>
        <row r="4573">
          <cell r="A4573" t="str">
            <v>3013644051311</v>
          </cell>
          <cell r="B4573" t="str">
            <v>405131</v>
          </cell>
          <cell r="C4573" t="str">
            <v>LB HUILE LEFRANC 40ML CAPUT MORTUUM</v>
          </cell>
          <cell r="D4573">
            <v>116</v>
          </cell>
          <cell r="E4573"/>
          <cell r="F4573"/>
          <cell r="G4573" t="str">
            <v>LB LEF 40ML CAPUT MORTUUM</v>
          </cell>
          <cell r="H4573" t="str">
            <v>LB OLIEVERF EXTRA FINE 40ML CAPUT MORTUUM</v>
          </cell>
          <cell r="I4573" t="str">
            <v>LB LOC 40ML CPT MORT</v>
          </cell>
          <cell r="J4573">
            <v>6.03</v>
          </cell>
          <cell r="K4573">
            <v>6.03</v>
          </cell>
          <cell r="L4573">
            <v>0</v>
          </cell>
          <cell r="M4573" t="str">
            <v>Actif</v>
          </cell>
          <cell r="N4573"/>
          <cell r="O4573" t="str">
            <v>LEFRANC BOURGEOIS</v>
          </cell>
          <cell r="P4573" t="str">
            <v>FINE ARTS</v>
          </cell>
          <cell r="Q4573" t="str">
            <v>LB OIL</v>
          </cell>
          <cell r="R4573" t="str">
            <v>LEFRANC OIL</v>
          </cell>
          <cell r="S4573" t="str">
            <v>40ML TUBE</v>
          </cell>
          <cell r="T4573" t="str">
            <v>Série 1</v>
          </cell>
          <cell r="U4573" t="str">
            <v>L0764</v>
          </cell>
          <cell r="V4573" t="str">
            <v>10101101051240</v>
          </cell>
          <cell r="W4573" t="str">
            <v>32139000</v>
          </cell>
          <cell r="X4573" t="str">
            <v>FRANCE</v>
          </cell>
          <cell r="Y4573">
            <v>3</v>
          </cell>
        </row>
        <row r="4574">
          <cell r="A4574" t="str">
            <v>3013644051397</v>
          </cell>
          <cell r="B4574" t="str">
            <v>405139</v>
          </cell>
          <cell r="C4574" t="str">
            <v>LB HUILE LEFRANC 40ML GRIS FUSAIN</v>
          </cell>
          <cell r="D4574">
            <v>116</v>
          </cell>
          <cell r="E4574"/>
          <cell r="F4574"/>
          <cell r="G4574" t="str">
            <v>LB LEF 40ML GRIS FUSAIN</v>
          </cell>
          <cell r="H4574" t="str">
            <v>LB OLIEVERF EXTRA FINE 40ML GRIS FUSAIN</v>
          </cell>
          <cell r="I4574" t="str">
            <v>LB LOC 40ML CHARC GRY</v>
          </cell>
          <cell r="J4574">
            <v>6.03</v>
          </cell>
          <cell r="K4574">
            <v>6.03</v>
          </cell>
          <cell r="L4574">
            <v>0</v>
          </cell>
          <cell r="M4574" t="str">
            <v>Actif</v>
          </cell>
          <cell r="N4574"/>
          <cell r="O4574" t="str">
            <v>LEFRANC BOURGEOIS</v>
          </cell>
          <cell r="P4574" t="str">
            <v>FINE ARTS</v>
          </cell>
          <cell r="Q4574" t="str">
            <v>LB OIL</v>
          </cell>
          <cell r="R4574" t="str">
            <v>LEFRANC OIL</v>
          </cell>
          <cell r="S4574" t="str">
            <v>40ML TUBE</v>
          </cell>
          <cell r="T4574" t="str">
            <v>Série 1</v>
          </cell>
          <cell r="U4574" t="str">
            <v>L0805</v>
          </cell>
          <cell r="V4574" t="str">
            <v>10101101051240</v>
          </cell>
          <cell r="W4574" t="str">
            <v>32139000</v>
          </cell>
          <cell r="X4574" t="str">
            <v>FRANCE</v>
          </cell>
          <cell r="Y4574">
            <v>3</v>
          </cell>
        </row>
        <row r="4575">
          <cell r="A4575" t="str">
            <v>3013644050741</v>
          </cell>
          <cell r="B4575" t="str">
            <v>405074</v>
          </cell>
          <cell r="C4575" t="str">
            <v>LB HUILE LEFRANC 40ML MAUVE BLEUTE</v>
          </cell>
          <cell r="D4575">
            <v>116</v>
          </cell>
          <cell r="E4575"/>
          <cell r="F4575"/>
          <cell r="G4575" t="str">
            <v>LB LEF 40ML MAUVE BLEUTE</v>
          </cell>
          <cell r="H4575" t="str">
            <v>LB OLIEVERF EXTRA FINE 40ML MAUVE BLEUTE</v>
          </cell>
          <cell r="I4575" t="str">
            <v>LB LOC 40ML MAU BL SH</v>
          </cell>
          <cell r="J4575">
            <v>6.03</v>
          </cell>
          <cell r="K4575">
            <v>6.03</v>
          </cell>
          <cell r="L4575">
            <v>0</v>
          </cell>
          <cell r="M4575" t="str">
            <v>Actif</v>
          </cell>
          <cell r="N4575"/>
          <cell r="O4575" t="str">
            <v>LEFRANC BOURGEOIS</v>
          </cell>
          <cell r="P4575" t="str">
            <v>FINE ARTS</v>
          </cell>
          <cell r="Q4575" t="str">
            <v>LB OIL</v>
          </cell>
          <cell r="R4575" t="str">
            <v>LEFRANC OIL</v>
          </cell>
          <cell r="S4575" t="str">
            <v>40ML TUBE</v>
          </cell>
          <cell r="T4575" t="str">
            <v>Série 1</v>
          </cell>
          <cell r="U4575" t="str">
            <v>L0471</v>
          </cell>
          <cell r="V4575" t="str">
            <v>10101101051240</v>
          </cell>
          <cell r="W4575" t="str">
            <v>32139000</v>
          </cell>
          <cell r="X4575" t="str">
            <v>FRANCE</v>
          </cell>
          <cell r="Y4575">
            <v>3</v>
          </cell>
        </row>
        <row r="4576">
          <cell r="A4576" t="str">
            <v>3013644051434</v>
          </cell>
          <cell r="B4576" t="str">
            <v>405143</v>
          </cell>
          <cell r="C4576" t="str">
            <v>LB HUILE LEFRANC 40ML NOIR DE LAMPE</v>
          </cell>
          <cell r="D4576">
            <v>116</v>
          </cell>
          <cell r="E4576"/>
          <cell r="F4576"/>
          <cell r="G4576" t="str">
            <v>LB LEF 40ML NOIR LAMPE</v>
          </cell>
          <cell r="H4576" t="str">
            <v>LB OLIEVERF EXTRA FINE 40ML NOIR DE LAMPE</v>
          </cell>
          <cell r="I4576" t="str">
            <v>LB LOC 40ML LAMP BLK</v>
          </cell>
          <cell r="J4576">
            <v>6.03</v>
          </cell>
          <cell r="K4576">
            <v>6.03</v>
          </cell>
          <cell r="L4576">
            <v>0</v>
          </cell>
          <cell r="M4576" t="str">
            <v>Actif</v>
          </cell>
          <cell r="N4576"/>
          <cell r="O4576" t="str">
            <v>LEFRANC BOURGEOIS</v>
          </cell>
          <cell r="P4576" t="str">
            <v>FINE ARTS</v>
          </cell>
          <cell r="Q4576" t="str">
            <v>LB OIL</v>
          </cell>
          <cell r="R4576" t="str">
            <v>LEFRANC OIL</v>
          </cell>
          <cell r="S4576" t="str">
            <v>40ML TUBE</v>
          </cell>
          <cell r="T4576" t="str">
            <v>Série 1</v>
          </cell>
          <cell r="U4576" t="str">
            <v>L0266</v>
          </cell>
          <cell r="V4576" t="str">
            <v>10101101051240</v>
          </cell>
          <cell r="W4576" t="str">
            <v>32139000</v>
          </cell>
          <cell r="X4576" t="str">
            <v>FRANCE</v>
          </cell>
          <cell r="Y4576">
            <v>3</v>
          </cell>
        </row>
        <row r="4577">
          <cell r="A4577" t="str">
            <v>3013644051410</v>
          </cell>
          <cell r="B4577" t="str">
            <v>405141</v>
          </cell>
          <cell r="C4577" t="str">
            <v>LB HUILE LEFRANC 40ML NOIR DE MARS</v>
          </cell>
          <cell r="D4577">
            <v>116</v>
          </cell>
          <cell r="E4577"/>
          <cell r="F4577"/>
          <cell r="G4577" t="str">
            <v>LB LEF 40ML NOIR DE MARS</v>
          </cell>
          <cell r="H4577" t="str">
            <v>LB OLIEVERF EXTRA FINE 40ML NOIR DE MARS</v>
          </cell>
          <cell r="I4577" t="str">
            <v>LB LOC 40ML MARS BLK</v>
          </cell>
          <cell r="J4577">
            <v>6.03</v>
          </cell>
          <cell r="K4577">
            <v>6.03</v>
          </cell>
          <cell r="L4577">
            <v>0</v>
          </cell>
          <cell r="M4577" t="str">
            <v>Actif</v>
          </cell>
          <cell r="N4577"/>
          <cell r="O4577" t="str">
            <v>LEFRANC BOURGEOIS</v>
          </cell>
          <cell r="P4577" t="str">
            <v>FINE ARTS</v>
          </cell>
          <cell r="Q4577" t="str">
            <v>LB OIL</v>
          </cell>
          <cell r="R4577" t="str">
            <v>LEFRANC OIL</v>
          </cell>
          <cell r="S4577" t="str">
            <v>40ML TUBE</v>
          </cell>
          <cell r="T4577" t="str">
            <v>Série 1</v>
          </cell>
          <cell r="U4577" t="str">
            <v>L0271</v>
          </cell>
          <cell r="V4577" t="str">
            <v>10101101051240</v>
          </cell>
          <cell r="W4577" t="str">
            <v>32139000</v>
          </cell>
          <cell r="X4577" t="str">
            <v>FRANCE</v>
          </cell>
          <cell r="Y4577">
            <v>3</v>
          </cell>
        </row>
        <row r="4578">
          <cell r="A4578" t="str">
            <v>3013644051441</v>
          </cell>
          <cell r="B4578" t="str">
            <v>405144</v>
          </cell>
          <cell r="C4578" t="str">
            <v>LB HUILE LEFRANC 40ML NOIR DE PERYLENE</v>
          </cell>
          <cell r="D4578">
            <v>116</v>
          </cell>
          <cell r="E4578"/>
          <cell r="F4578"/>
          <cell r="G4578" t="str">
            <v>LB LEF 40ML NOIR PERYLENE</v>
          </cell>
          <cell r="H4578" t="str">
            <v>LB OLIEVERF EXTRA FINE 40ML NOIR DE PERYLENE</v>
          </cell>
          <cell r="I4578" t="str">
            <v>LB LOC 40ML PERY BLK</v>
          </cell>
          <cell r="J4578">
            <v>6.03</v>
          </cell>
          <cell r="K4578">
            <v>6.03</v>
          </cell>
          <cell r="L4578">
            <v>0</v>
          </cell>
          <cell r="M4578" t="str">
            <v>Actif</v>
          </cell>
          <cell r="N4578"/>
          <cell r="O4578" t="str">
            <v>LEFRANC BOURGEOIS</v>
          </cell>
          <cell r="P4578" t="str">
            <v>FINE ARTS</v>
          </cell>
          <cell r="Q4578" t="str">
            <v>LB OIL</v>
          </cell>
          <cell r="R4578" t="str">
            <v>LEFRANC OIL</v>
          </cell>
          <cell r="S4578" t="str">
            <v>40ML TUBE</v>
          </cell>
          <cell r="T4578" t="str">
            <v>Série 1</v>
          </cell>
          <cell r="U4578" t="str">
            <v>L0806</v>
          </cell>
          <cell r="V4578" t="str">
            <v>10101101051240</v>
          </cell>
          <cell r="W4578" t="str">
            <v>32139000</v>
          </cell>
          <cell r="X4578" t="str">
            <v>FRANCE</v>
          </cell>
          <cell r="Y4578">
            <v>3</v>
          </cell>
        </row>
        <row r="4579">
          <cell r="A4579" t="str">
            <v>3013644051427</v>
          </cell>
          <cell r="B4579" t="str">
            <v>405142</v>
          </cell>
          <cell r="C4579" t="str">
            <v>LB HUILE LEFRANC 40ML NOIR D'IVOIRE</v>
          </cell>
          <cell r="D4579">
            <v>116</v>
          </cell>
          <cell r="E4579"/>
          <cell r="F4579"/>
          <cell r="G4579" t="str">
            <v>LB LEF 40ML NOIR D'IVOIRE</v>
          </cell>
          <cell r="H4579" t="str">
            <v>LB OLIEVERF EXTRA FINE 40ML NOIR D'IVOIRE</v>
          </cell>
          <cell r="I4579" t="str">
            <v>LB LOC 40ML IVO BLK</v>
          </cell>
          <cell r="J4579">
            <v>6.03</v>
          </cell>
          <cell r="K4579">
            <v>6.03</v>
          </cell>
          <cell r="L4579">
            <v>0</v>
          </cell>
          <cell r="M4579" t="str">
            <v>Actif</v>
          </cell>
          <cell r="N4579"/>
          <cell r="O4579" t="str">
            <v>LEFRANC BOURGEOIS</v>
          </cell>
          <cell r="P4579" t="str">
            <v>FINE ARTS</v>
          </cell>
          <cell r="Q4579" t="str">
            <v>LB OIL</v>
          </cell>
          <cell r="R4579" t="str">
            <v>LEFRANC OIL</v>
          </cell>
          <cell r="S4579" t="str">
            <v>40ML TUBE</v>
          </cell>
          <cell r="T4579" t="str">
            <v>Série 1</v>
          </cell>
          <cell r="U4579" t="str">
            <v>L0269</v>
          </cell>
          <cell r="V4579" t="str">
            <v>10101101051240</v>
          </cell>
          <cell r="W4579" t="str">
            <v>32139000</v>
          </cell>
          <cell r="X4579" t="str">
            <v>FRANCE</v>
          </cell>
          <cell r="Y4579">
            <v>3</v>
          </cell>
        </row>
        <row r="4580">
          <cell r="A4580" t="str">
            <v>3013644051236</v>
          </cell>
          <cell r="B4580" t="str">
            <v>405123</v>
          </cell>
          <cell r="C4580" t="str">
            <v>LB HUILE LEFRANC 40ML OCRE DE CHAIR</v>
          </cell>
          <cell r="D4580">
            <v>116</v>
          </cell>
          <cell r="E4580"/>
          <cell r="F4580"/>
          <cell r="G4580" t="str">
            <v>LB LEF 40ML OCRE DE CHAIR</v>
          </cell>
          <cell r="H4580" t="str">
            <v>LB OLIEVERF EXTRA FINE 40ML OCRE DE CHAIR</v>
          </cell>
          <cell r="I4580" t="str">
            <v>LB LOC 40ML RED OXI</v>
          </cell>
          <cell r="J4580">
            <v>6.03</v>
          </cell>
          <cell r="K4580">
            <v>6.03</v>
          </cell>
          <cell r="L4580">
            <v>0</v>
          </cell>
          <cell r="M4580" t="str">
            <v>Actif</v>
          </cell>
          <cell r="N4580"/>
          <cell r="O4580" t="str">
            <v>LEFRANC BOURGEOIS</v>
          </cell>
          <cell r="P4580" t="str">
            <v>FINE ARTS</v>
          </cell>
          <cell r="Q4580" t="str">
            <v>LB OIL</v>
          </cell>
          <cell r="R4580" t="str">
            <v>LEFRANC OIL</v>
          </cell>
          <cell r="S4580" t="str">
            <v>40ML TUBE</v>
          </cell>
          <cell r="T4580" t="str">
            <v>Série 1</v>
          </cell>
          <cell r="U4580" t="str">
            <v>L0304</v>
          </cell>
          <cell r="V4580" t="str">
            <v>10101101051240</v>
          </cell>
          <cell r="W4580" t="str">
            <v>32139000</v>
          </cell>
          <cell r="X4580" t="str">
            <v>FRANCE</v>
          </cell>
          <cell r="Y4580">
            <v>3</v>
          </cell>
        </row>
        <row r="4581">
          <cell r="A4581" t="str">
            <v>3013644051182</v>
          </cell>
          <cell r="B4581" t="str">
            <v>405118</v>
          </cell>
          <cell r="C4581" t="str">
            <v>LB HUILE LEFRANC 40ML OCRE D'OR</v>
          </cell>
          <cell r="D4581">
            <v>116</v>
          </cell>
          <cell r="E4581"/>
          <cell r="F4581"/>
          <cell r="G4581" t="str">
            <v>LB LEF 40ML OCRE D'OR</v>
          </cell>
          <cell r="H4581" t="str">
            <v>LB OLIEVERF EXTRA FINE 40ML OCRE D'OR</v>
          </cell>
          <cell r="I4581" t="str">
            <v>LB LOC 40ML GLDN OCR</v>
          </cell>
          <cell r="J4581">
            <v>6.03</v>
          </cell>
          <cell r="K4581">
            <v>6.03</v>
          </cell>
          <cell r="L4581">
            <v>0</v>
          </cell>
          <cell r="M4581" t="str">
            <v>Actif</v>
          </cell>
          <cell r="N4581"/>
          <cell r="O4581" t="str">
            <v>LEFRANC BOURGEOIS</v>
          </cell>
          <cell r="P4581" t="str">
            <v>FINE ARTS</v>
          </cell>
          <cell r="Q4581" t="str">
            <v>LB OIL</v>
          </cell>
          <cell r="R4581" t="str">
            <v>LEFRANC OIL</v>
          </cell>
          <cell r="S4581" t="str">
            <v>40ML TUBE</v>
          </cell>
          <cell r="T4581" t="str">
            <v>Série 1</v>
          </cell>
          <cell r="U4581" t="str">
            <v>L0305</v>
          </cell>
          <cell r="V4581" t="str">
            <v>10101101051240</v>
          </cell>
          <cell r="W4581" t="str">
            <v>32139000</v>
          </cell>
          <cell r="X4581" t="str">
            <v>FRANCE</v>
          </cell>
          <cell r="Y4581">
            <v>3</v>
          </cell>
        </row>
        <row r="4582">
          <cell r="A4582" t="str">
            <v>3013644051199</v>
          </cell>
          <cell r="B4582" t="str">
            <v>405119</v>
          </cell>
          <cell r="C4582" t="str">
            <v>LB HUILE LEFRANC 40ML OCRE JAUNE</v>
          </cell>
          <cell r="D4582">
            <v>116</v>
          </cell>
          <cell r="E4582"/>
          <cell r="F4582"/>
          <cell r="G4582" t="str">
            <v>LB LEF 40ML OCRE JAU</v>
          </cell>
          <cell r="H4582" t="str">
            <v>LB OLIEVERF EXTRA FINE 40ML OCRE JAUNE</v>
          </cell>
          <cell r="I4582" t="str">
            <v>LB LOC 40ML YEL OCR</v>
          </cell>
          <cell r="J4582">
            <v>6.03</v>
          </cell>
          <cell r="K4582">
            <v>6.03</v>
          </cell>
          <cell r="L4582">
            <v>0</v>
          </cell>
          <cell r="M4582" t="str">
            <v>Actif</v>
          </cell>
          <cell r="N4582"/>
          <cell r="O4582" t="str">
            <v>LEFRANC BOURGEOIS</v>
          </cell>
          <cell r="P4582" t="str">
            <v>FINE ARTS</v>
          </cell>
          <cell r="Q4582" t="str">
            <v>LB OIL</v>
          </cell>
          <cell r="R4582" t="str">
            <v>LEFRANC OIL</v>
          </cell>
          <cell r="S4582" t="str">
            <v>40ML TUBE</v>
          </cell>
          <cell r="T4582" t="str">
            <v>Série 1</v>
          </cell>
          <cell r="U4582" t="str">
            <v>L0302</v>
          </cell>
          <cell r="V4582" t="str">
            <v>10101101051240</v>
          </cell>
          <cell r="W4582" t="str">
            <v>32139000</v>
          </cell>
          <cell r="X4582" t="str">
            <v>FRANCE</v>
          </cell>
          <cell r="Y4582">
            <v>3</v>
          </cell>
        </row>
        <row r="4583">
          <cell r="A4583" t="str">
            <v>3013644051175</v>
          </cell>
          <cell r="B4583" t="str">
            <v>405117</v>
          </cell>
          <cell r="C4583" t="str">
            <v>LB HUILE LEFRANC 40ML OCRE JAUNE CLAIR</v>
          </cell>
          <cell r="D4583">
            <v>116</v>
          </cell>
          <cell r="E4583"/>
          <cell r="F4583"/>
          <cell r="G4583" t="str">
            <v>LB LEF 40ML OCRE JAU CLAIR</v>
          </cell>
          <cell r="H4583" t="str">
            <v>LB OLIEVERF EXTRA FINE 40ML OCRE JAUNE CLAIR</v>
          </cell>
          <cell r="I4583" t="str">
            <v>LB LOC 40ML YEL OCR LT</v>
          </cell>
          <cell r="J4583">
            <v>6.03</v>
          </cell>
          <cell r="K4583">
            <v>6.03</v>
          </cell>
          <cell r="L4583">
            <v>0</v>
          </cell>
          <cell r="M4583" t="str">
            <v>Actif</v>
          </cell>
          <cell r="N4583"/>
          <cell r="O4583" t="str">
            <v>LEFRANC BOURGEOIS</v>
          </cell>
          <cell r="P4583" t="str">
            <v>FINE ARTS</v>
          </cell>
          <cell r="Q4583" t="str">
            <v>LB OIL</v>
          </cell>
          <cell r="R4583" t="str">
            <v>LEFRANC OIL</v>
          </cell>
          <cell r="S4583" t="str">
            <v>40ML TUBE</v>
          </cell>
          <cell r="T4583" t="str">
            <v>Série 1</v>
          </cell>
          <cell r="U4583" t="str">
            <v>L0303</v>
          </cell>
          <cell r="V4583" t="str">
            <v>10101101051240</v>
          </cell>
          <cell r="W4583" t="str">
            <v>32139000</v>
          </cell>
          <cell r="X4583" t="str">
            <v>FRANCE</v>
          </cell>
          <cell r="Y4583">
            <v>3</v>
          </cell>
        </row>
        <row r="4584">
          <cell r="A4584" t="str">
            <v>3013644051274</v>
          </cell>
          <cell r="B4584" t="str">
            <v>405127</v>
          </cell>
          <cell r="C4584" t="str">
            <v>LB HUILE LEFRANC 40ML OCRE ROUGE</v>
          </cell>
          <cell r="D4584">
            <v>116</v>
          </cell>
          <cell r="E4584"/>
          <cell r="F4584"/>
          <cell r="G4584" t="str">
            <v>LB LEF 40ML OCRE RGE</v>
          </cell>
          <cell r="H4584" t="str">
            <v>LB OLIEVERF EXTRA FINE 40ML OCRE ROUGE</v>
          </cell>
          <cell r="I4584" t="str">
            <v>LB LOC 40ML RED OCR</v>
          </cell>
          <cell r="J4584">
            <v>6.03</v>
          </cell>
          <cell r="K4584">
            <v>6.03</v>
          </cell>
          <cell r="L4584">
            <v>0</v>
          </cell>
          <cell r="M4584" t="str">
            <v>Actif</v>
          </cell>
          <cell r="N4584"/>
          <cell r="O4584" t="str">
            <v>LEFRANC BOURGEOIS</v>
          </cell>
          <cell r="P4584" t="str">
            <v>FINE ARTS</v>
          </cell>
          <cell r="Q4584" t="str">
            <v>LB OIL</v>
          </cell>
          <cell r="R4584" t="str">
            <v>LEFRANC OIL</v>
          </cell>
          <cell r="S4584" t="str">
            <v>40ML TUBE</v>
          </cell>
          <cell r="T4584" t="str">
            <v>Série 1</v>
          </cell>
          <cell r="U4584" t="str">
            <v>L0306</v>
          </cell>
          <cell r="V4584" t="str">
            <v>10101101051240</v>
          </cell>
          <cell r="W4584" t="str">
            <v>32139000</v>
          </cell>
          <cell r="X4584" t="str">
            <v>FRANCE</v>
          </cell>
          <cell r="Y4584">
            <v>3</v>
          </cell>
        </row>
        <row r="4585">
          <cell r="A4585" t="str">
            <v>3013644051229</v>
          </cell>
          <cell r="B4585" t="str">
            <v>405122</v>
          </cell>
          <cell r="C4585" t="str">
            <v>LB HUILE LEFRANC 40ML ROUGE DE VENISE</v>
          </cell>
          <cell r="D4585">
            <v>116</v>
          </cell>
          <cell r="E4585"/>
          <cell r="F4585"/>
          <cell r="G4585" t="str">
            <v>LB LEF 40ML RGE DE VENISE</v>
          </cell>
          <cell r="H4585" t="str">
            <v>LB OLIEVERF EXTRA FINE 40ML ROUGE DE VENISE</v>
          </cell>
          <cell r="I4585" t="str">
            <v>LB LOC 40ML VEN RED</v>
          </cell>
          <cell r="J4585">
            <v>6.03</v>
          </cell>
          <cell r="K4585">
            <v>6.03</v>
          </cell>
          <cell r="L4585">
            <v>0</v>
          </cell>
          <cell r="M4585" t="str">
            <v>Actif</v>
          </cell>
          <cell r="N4585"/>
          <cell r="O4585" t="str">
            <v>LEFRANC BOURGEOIS</v>
          </cell>
          <cell r="P4585" t="str">
            <v>FINE ARTS</v>
          </cell>
          <cell r="Q4585" t="str">
            <v>LB OIL</v>
          </cell>
          <cell r="R4585" t="str">
            <v>LEFRANC OIL</v>
          </cell>
          <cell r="S4585" t="str">
            <v>40ML TUBE</v>
          </cell>
          <cell r="T4585" t="str">
            <v>Série 1</v>
          </cell>
          <cell r="U4585" t="str">
            <v>L0392</v>
          </cell>
          <cell r="V4585" t="str">
            <v>10101101051240</v>
          </cell>
          <cell r="W4585" t="str">
            <v>32139000</v>
          </cell>
          <cell r="X4585" t="str">
            <v>FRANCE</v>
          </cell>
          <cell r="Y4585">
            <v>3</v>
          </cell>
        </row>
        <row r="4586">
          <cell r="A4586" t="str">
            <v>3013644051281</v>
          </cell>
          <cell r="B4586" t="str">
            <v>405128</v>
          </cell>
          <cell r="C4586" t="str">
            <v>LB HUILE LEFRANC 40ML TERRE DE SIENNE BRULEE</v>
          </cell>
          <cell r="D4586">
            <v>116</v>
          </cell>
          <cell r="E4586"/>
          <cell r="F4586"/>
          <cell r="G4586" t="str">
            <v>LB LEF 40ML TSB</v>
          </cell>
          <cell r="H4586" t="str">
            <v>LB OLIEVERF EXTRA FINE 40ML TERRE DE SIENNE BRULEE</v>
          </cell>
          <cell r="I4586" t="str">
            <v>LB LOC 40ML BRT SIEN</v>
          </cell>
          <cell r="J4586">
            <v>6.03</v>
          </cell>
          <cell r="K4586">
            <v>6.03</v>
          </cell>
          <cell r="L4586">
            <v>0</v>
          </cell>
          <cell r="M4586" t="str">
            <v>Actif</v>
          </cell>
          <cell r="N4586"/>
          <cell r="O4586" t="str">
            <v>LEFRANC BOURGEOIS</v>
          </cell>
          <cell r="P4586" t="str">
            <v>FINE ARTS</v>
          </cell>
          <cell r="Q4586" t="str">
            <v>LB OIL</v>
          </cell>
          <cell r="R4586" t="str">
            <v>LEFRANC OIL</v>
          </cell>
          <cell r="S4586" t="str">
            <v>40ML TUBE</v>
          </cell>
          <cell r="T4586" t="str">
            <v>Série 1</v>
          </cell>
          <cell r="U4586" t="str">
            <v>L0481</v>
          </cell>
          <cell r="V4586" t="str">
            <v>10101101051240</v>
          </cell>
          <cell r="W4586" t="str">
            <v>32139000</v>
          </cell>
          <cell r="X4586" t="str">
            <v>FRANCE</v>
          </cell>
          <cell r="Y4586">
            <v>3</v>
          </cell>
        </row>
        <row r="4587">
          <cell r="A4587" t="str">
            <v>3013644051212</v>
          </cell>
          <cell r="B4587" t="str">
            <v>405121</v>
          </cell>
          <cell r="C4587" t="str">
            <v>LB HUILE LEFRANC 40ML TERRE DE SIENNE NATURELLE</v>
          </cell>
          <cell r="D4587">
            <v>116</v>
          </cell>
          <cell r="E4587"/>
          <cell r="F4587"/>
          <cell r="G4587" t="str">
            <v>LB LEF 40ML TSN</v>
          </cell>
          <cell r="H4587" t="str">
            <v>LB OLIEVERF EXTRA FINE 40ML TERRE DE SIENNE NATURELLE</v>
          </cell>
          <cell r="I4587" t="str">
            <v>LB LOC 40ML RAW SIEN</v>
          </cell>
          <cell r="J4587">
            <v>6.03</v>
          </cell>
          <cell r="K4587">
            <v>6.03</v>
          </cell>
          <cell r="L4587">
            <v>0</v>
          </cell>
          <cell r="M4587" t="str">
            <v>Actif</v>
          </cell>
          <cell r="N4587"/>
          <cell r="O4587" t="str">
            <v>LEFRANC BOURGEOIS</v>
          </cell>
          <cell r="P4587" t="str">
            <v>FINE ARTS</v>
          </cell>
          <cell r="Q4587" t="str">
            <v>LB OIL</v>
          </cell>
          <cell r="R4587" t="str">
            <v>LEFRANC OIL</v>
          </cell>
          <cell r="S4587" t="str">
            <v>40ML TUBE</v>
          </cell>
          <cell r="T4587" t="str">
            <v>Série 1</v>
          </cell>
          <cell r="U4587" t="str">
            <v>L0482</v>
          </cell>
          <cell r="V4587" t="str">
            <v>10101101051240</v>
          </cell>
          <cell r="W4587" t="str">
            <v>32139000</v>
          </cell>
          <cell r="X4587" t="str">
            <v>FRANCE</v>
          </cell>
          <cell r="Y4587">
            <v>3</v>
          </cell>
        </row>
        <row r="4588">
          <cell r="A4588" t="str">
            <v>3013644051342</v>
          </cell>
          <cell r="B4588" t="str">
            <v>405134</v>
          </cell>
          <cell r="C4588" t="str">
            <v>LB HUILE LEFRANC 40ML TERRE D'OMBRE BRULEE</v>
          </cell>
          <cell r="D4588">
            <v>116</v>
          </cell>
          <cell r="E4588"/>
          <cell r="F4588"/>
          <cell r="G4588" t="str">
            <v>LB LEF 40ML TOB</v>
          </cell>
          <cell r="H4588" t="str">
            <v>LB OLIEVERF EXTRA FINE 40ML TERRE D'OMBRE BRULEE</v>
          </cell>
          <cell r="I4588" t="str">
            <v>LB LOC 40ML BRT UMB</v>
          </cell>
          <cell r="J4588">
            <v>6.03</v>
          </cell>
          <cell r="K4588">
            <v>6.03</v>
          </cell>
          <cell r="L4588">
            <v>0</v>
          </cell>
          <cell r="M4588" t="str">
            <v>Actif</v>
          </cell>
          <cell r="N4588"/>
          <cell r="O4588" t="str">
            <v>LEFRANC BOURGEOIS</v>
          </cell>
          <cell r="P4588" t="str">
            <v>FINE ARTS</v>
          </cell>
          <cell r="Q4588" t="str">
            <v>LB OIL</v>
          </cell>
          <cell r="R4588" t="str">
            <v>LEFRANC OIL</v>
          </cell>
          <cell r="S4588" t="str">
            <v>40ML TUBE</v>
          </cell>
          <cell r="T4588" t="str">
            <v>Série 1</v>
          </cell>
          <cell r="U4588" t="str">
            <v>L0477</v>
          </cell>
          <cell r="V4588" t="str">
            <v>10101101051240</v>
          </cell>
          <cell r="W4588" t="str">
            <v>32139000</v>
          </cell>
          <cell r="X4588" t="str">
            <v>FRANCE</v>
          </cell>
          <cell r="Y4588">
            <v>3</v>
          </cell>
        </row>
        <row r="4589">
          <cell r="A4589" t="str">
            <v>3013644051366</v>
          </cell>
          <cell r="B4589" t="str">
            <v>405136</v>
          </cell>
          <cell r="C4589" t="str">
            <v>LB HUILE LEFRANC 40ML TERRE D'OMBRE NATURELLE</v>
          </cell>
          <cell r="D4589">
            <v>116</v>
          </cell>
          <cell r="E4589"/>
          <cell r="F4589"/>
          <cell r="G4589" t="str">
            <v>LB LEF 40ML TON</v>
          </cell>
          <cell r="H4589" t="str">
            <v>LB OLIEVERF EXTRA FINE 40ML TERRE D'OMBRE NATURELLE</v>
          </cell>
          <cell r="I4589" t="str">
            <v>LB LOC 40ML RAW UMB</v>
          </cell>
          <cell r="J4589">
            <v>6.03</v>
          </cell>
          <cell r="K4589">
            <v>6.03</v>
          </cell>
          <cell r="L4589">
            <v>0</v>
          </cell>
          <cell r="M4589" t="str">
            <v>Actif</v>
          </cell>
          <cell r="N4589"/>
          <cell r="O4589" t="str">
            <v>LEFRANC BOURGEOIS</v>
          </cell>
          <cell r="P4589" t="str">
            <v>FINE ARTS</v>
          </cell>
          <cell r="Q4589" t="str">
            <v>LB OIL</v>
          </cell>
          <cell r="R4589" t="str">
            <v>LEFRANC OIL</v>
          </cell>
          <cell r="S4589" t="str">
            <v>40ML TUBE</v>
          </cell>
          <cell r="T4589" t="str">
            <v>Série 1</v>
          </cell>
          <cell r="U4589" t="str">
            <v>L0478</v>
          </cell>
          <cell r="V4589" t="str">
            <v>10101101051240</v>
          </cell>
          <cell r="W4589" t="str">
            <v>32139000</v>
          </cell>
          <cell r="X4589" t="str">
            <v>FRANCE</v>
          </cell>
          <cell r="Y4589">
            <v>3</v>
          </cell>
        </row>
        <row r="4590">
          <cell r="A4590" t="str">
            <v>3013644051359</v>
          </cell>
          <cell r="B4590" t="str">
            <v>405135</v>
          </cell>
          <cell r="C4590" t="str">
            <v>LB HUILE LEFRANC 40ML TERRE D'OMBRE NATURELLE TRANSPARENTE</v>
          </cell>
          <cell r="D4590">
            <v>116</v>
          </cell>
          <cell r="E4590"/>
          <cell r="F4590"/>
          <cell r="G4590" t="str">
            <v>LB LEF 40ML T O N TRANSP</v>
          </cell>
          <cell r="H4590" t="str">
            <v>LB OLIEVERF EXTRA FINE 40ML TERRE D'OMBRE NATURELLE TRANSP</v>
          </cell>
          <cell r="I4590" t="str">
            <v>LB LOC 40ML TRA RAW UMB</v>
          </cell>
          <cell r="J4590">
            <v>6.03</v>
          </cell>
          <cell r="K4590">
            <v>6.03</v>
          </cell>
          <cell r="L4590">
            <v>0</v>
          </cell>
          <cell r="M4590" t="str">
            <v>Actif</v>
          </cell>
          <cell r="N4590"/>
          <cell r="O4590" t="str">
            <v>LEFRANC BOURGEOIS</v>
          </cell>
          <cell r="P4590" t="str">
            <v>FINE ARTS</v>
          </cell>
          <cell r="Q4590" t="str">
            <v>LB OIL</v>
          </cell>
          <cell r="R4590" t="str">
            <v>LEFRANC OIL</v>
          </cell>
          <cell r="S4590" t="str">
            <v>40ML TUBE</v>
          </cell>
          <cell r="T4590" t="str">
            <v>Série 1</v>
          </cell>
          <cell r="U4590" t="str">
            <v>L0765</v>
          </cell>
          <cell r="V4590" t="str">
            <v>10101101051240</v>
          </cell>
          <cell r="W4590" t="str">
            <v>32139000</v>
          </cell>
          <cell r="X4590" t="str">
            <v>FRANCE</v>
          </cell>
          <cell r="Y4590">
            <v>3</v>
          </cell>
        </row>
        <row r="4591">
          <cell r="A4591" t="str">
            <v>3013644051090</v>
          </cell>
          <cell r="B4591" t="str">
            <v>405109</v>
          </cell>
          <cell r="C4591" t="str">
            <v>LB HUILE LEFRANC 40ML TERRE VERTE</v>
          </cell>
          <cell r="D4591">
            <v>116</v>
          </cell>
          <cell r="E4591"/>
          <cell r="F4591"/>
          <cell r="G4591" t="str">
            <v>LB LEF 40ML TERRE VERTE</v>
          </cell>
          <cell r="H4591" t="str">
            <v>LB OLIEVERF EXTRA FINE 40ML TERRE VERTE</v>
          </cell>
          <cell r="I4591" t="str">
            <v>LB LOC 40ML TERRE VERTE</v>
          </cell>
          <cell r="J4591">
            <v>6.03</v>
          </cell>
          <cell r="K4591">
            <v>6.03</v>
          </cell>
          <cell r="L4591">
            <v>0</v>
          </cell>
          <cell r="M4591" t="str">
            <v>Actif</v>
          </cell>
          <cell r="N4591"/>
          <cell r="O4591" t="str">
            <v>LEFRANC BOURGEOIS</v>
          </cell>
          <cell r="P4591" t="str">
            <v>FINE ARTS</v>
          </cell>
          <cell r="Q4591" t="str">
            <v>LB OIL</v>
          </cell>
          <cell r="R4591" t="str">
            <v>LEFRANC OIL</v>
          </cell>
          <cell r="S4591" t="str">
            <v>40ML TUBE</v>
          </cell>
          <cell r="T4591" t="str">
            <v>Série 1</v>
          </cell>
          <cell r="U4591" t="str">
            <v>L0483</v>
          </cell>
          <cell r="V4591" t="str">
            <v>10101101051240</v>
          </cell>
          <cell r="W4591" t="str">
            <v>32139000</v>
          </cell>
          <cell r="X4591" t="str">
            <v>FRANCE</v>
          </cell>
          <cell r="Y4591">
            <v>3</v>
          </cell>
        </row>
        <row r="4592">
          <cell r="A4592" t="str">
            <v>3013644050895</v>
          </cell>
          <cell r="B4592" t="str">
            <v>405089</v>
          </cell>
          <cell r="C4592" t="str">
            <v>LB HUILE LEFRANC 40ML BLEU CERULEUM IMITATION</v>
          </cell>
          <cell r="D4592">
            <v>116</v>
          </cell>
          <cell r="E4592"/>
          <cell r="F4592"/>
          <cell r="G4592" t="str">
            <v>LB LEF 40ML BLEU CERU IMI</v>
          </cell>
          <cell r="H4592" t="str">
            <v>LB OLIEVERF EXTRA FINE 40ML BLEU CERULEUM (IMIT)</v>
          </cell>
          <cell r="I4592" t="str">
            <v>LB LOC 40ML CERU BL H</v>
          </cell>
          <cell r="J4592">
            <v>6.98</v>
          </cell>
          <cell r="K4592">
            <v>6.98</v>
          </cell>
          <cell r="L4592">
            <v>0</v>
          </cell>
          <cell r="M4592" t="str">
            <v>Actif</v>
          </cell>
          <cell r="N4592"/>
          <cell r="O4592" t="str">
            <v>LEFRANC BOURGEOIS</v>
          </cell>
          <cell r="P4592" t="str">
            <v>FINE ARTS</v>
          </cell>
          <cell r="Q4592" t="str">
            <v>LB OIL</v>
          </cell>
          <cell r="R4592" t="str">
            <v>LEFRANC OIL</v>
          </cell>
          <cell r="S4592" t="str">
            <v>40ML TUBE</v>
          </cell>
          <cell r="T4592" t="str">
            <v>Série 2</v>
          </cell>
          <cell r="U4592" t="str">
            <v>L0065</v>
          </cell>
          <cell r="V4592" t="str">
            <v>10101101051240</v>
          </cell>
          <cell r="W4592" t="str">
            <v>32139000</v>
          </cell>
          <cell r="X4592" t="str">
            <v>FRANCE</v>
          </cell>
          <cell r="Y4592">
            <v>3</v>
          </cell>
        </row>
        <row r="4593">
          <cell r="A4593" t="str">
            <v>3013644050864</v>
          </cell>
          <cell r="B4593" t="str">
            <v>405086</v>
          </cell>
          <cell r="C4593" t="str">
            <v>LB HUILE LEFRANC 40ML BLEU DE PRUSSE</v>
          </cell>
          <cell r="D4593">
            <v>116</v>
          </cell>
          <cell r="E4593"/>
          <cell r="F4593"/>
          <cell r="G4593" t="str">
            <v>LB LEF 40ML BLEU DE PRUSSE</v>
          </cell>
          <cell r="H4593" t="str">
            <v>LB OLIEVERF EXTRA FINE 40ML BLEU DE PRUSSE</v>
          </cell>
          <cell r="I4593" t="str">
            <v>LB LOC 40ML PRUS BL</v>
          </cell>
          <cell r="J4593">
            <v>6.98</v>
          </cell>
          <cell r="K4593">
            <v>6.98</v>
          </cell>
          <cell r="L4593">
            <v>0</v>
          </cell>
          <cell r="M4593" t="str">
            <v>Actif</v>
          </cell>
          <cell r="N4593"/>
          <cell r="O4593" t="str">
            <v>LEFRANC BOURGEOIS</v>
          </cell>
          <cell r="P4593" t="str">
            <v>FINE ARTS</v>
          </cell>
          <cell r="Q4593" t="str">
            <v>LB OIL</v>
          </cell>
          <cell r="R4593" t="str">
            <v>LEFRANC OIL</v>
          </cell>
          <cell r="S4593" t="str">
            <v>40ML TUBE</v>
          </cell>
          <cell r="T4593" t="str">
            <v>Série 2</v>
          </cell>
          <cell r="U4593" t="str">
            <v>L0046</v>
          </cell>
          <cell r="V4593" t="str">
            <v>10101101051240</v>
          </cell>
          <cell r="W4593" t="str">
            <v>32139000</v>
          </cell>
          <cell r="X4593" t="str">
            <v>FRANCE</v>
          </cell>
          <cell r="Y4593">
            <v>3</v>
          </cell>
        </row>
        <row r="4594">
          <cell r="A4594" t="str">
            <v>3013644050901</v>
          </cell>
          <cell r="B4594" t="str">
            <v>405090</v>
          </cell>
          <cell r="C4594" t="str">
            <v>LB HUILE LEFRANC 40ML BLEU ESPACE</v>
          </cell>
          <cell r="D4594">
            <v>116</v>
          </cell>
          <cell r="E4594"/>
          <cell r="F4594"/>
          <cell r="G4594" t="str">
            <v>LB LEF 40ML BLEU ESPACE</v>
          </cell>
          <cell r="H4594" t="str">
            <v>LB OLIEVERF EXTRA FINE 40ML BLEU ESPACE</v>
          </cell>
          <cell r="I4594" t="str">
            <v>LB LOC 40ML SPACE BL</v>
          </cell>
          <cell r="J4594">
            <v>6.98</v>
          </cell>
          <cell r="K4594">
            <v>6.98</v>
          </cell>
          <cell r="L4594">
            <v>0</v>
          </cell>
          <cell r="M4594" t="str">
            <v>Actif</v>
          </cell>
          <cell r="N4594"/>
          <cell r="O4594" t="str">
            <v>LEFRANC BOURGEOIS</v>
          </cell>
          <cell r="P4594" t="str">
            <v>FINE ARTS</v>
          </cell>
          <cell r="Q4594" t="str">
            <v>LB OIL</v>
          </cell>
          <cell r="R4594" t="str">
            <v>LEFRANC OIL</v>
          </cell>
          <cell r="S4594" t="str">
            <v>40ML TUBE</v>
          </cell>
          <cell r="T4594" t="str">
            <v>Série 2</v>
          </cell>
          <cell r="U4594" t="str">
            <v>L0033</v>
          </cell>
          <cell r="V4594" t="str">
            <v>10101101051240</v>
          </cell>
          <cell r="W4594" t="str">
            <v>32139000</v>
          </cell>
          <cell r="X4594" t="str">
            <v>FRANCE</v>
          </cell>
          <cell r="Y4594">
            <v>3</v>
          </cell>
        </row>
        <row r="4595">
          <cell r="A4595" t="str">
            <v>3013644050857</v>
          </cell>
          <cell r="B4595" t="str">
            <v>405085</v>
          </cell>
          <cell r="C4595" t="str">
            <v>LB HUILE LEFRANC 40ML BLEU HOGGAR</v>
          </cell>
          <cell r="D4595">
            <v>116</v>
          </cell>
          <cell r="E4595"/>
          <cell r="F4595"/>
          <cell r="G4595" t="str">
            <v>LB LEF 40ML BLEU HOGGAR</v>
          </cell>
          <cell r="H4595" t="str">
            <v>LB OLIEVERF EXTRA FINE 40ML BLEU HOGGAR</v>
          </cell>
          <cell r="I4595" t="str">
            <v>LB LOC 40ML PHTLO BL</v>
          </cell>
          <cell r="J4595">
            <v>6.98</v>
          </cell>
          <cell r="K4595">
            <v>6.98</v>
          </cell>
          <cell r="L4595">
            <v>0</v>
          </cell>
          <cell r="M4595" t="str">
            <v>Actif</v>
          </cell>
          <cell r="N4595"/>
          <cell r="O4595" t="str">
            <v>LEFRANC BOURGEOIS</v>
          </cell>
          <cell r="P4595" t="str">
            <v>FINE ARTS</v>
          </cell>
          <cell r="Q4595" t="str">
            <v>LB OIL</v>
          </cell>
          <cell r="R4595" t="str">
            <v>LEFRANC OIL</v>
          </cell>
          <cell r="S4595" t="str">
            <v>40ML TUBE</v>
          </cell>
          <cell r="T4595" t="str">
            <v>Série 2</v>
          </cell>
          <cell r="U4595" t="str">
            <v>L0036</v>
          </cell>
          <cell r="V4595" t="str">
            <v>10101101051240</v>
          </cell>
          <cell r="W4595" t="str">
            <v>32139000</v>
          </cell>
          <cell r="X4595" t="str">
            <v>FRANCE</v>
          </cell>
          <cell r="Y4595">
            <v>3</v>
          </cell>
        </row>
        <row r="4596">
          <cell r="A4596" t="str">
            <v>3013644050840</v>
          </cell>
          <cell r="B4596" t="str">
            <v>405084</v>
          </cell>
          <cell r="C4596" t="str">
            <v>LB HUILE LEFRANC 40ML BLEU HORTENSIA</v>
          </cell>
          <cell r="D4596">
            <v>116</v>
          </cell>
          <cell r="E4596"/>
          <cell r="F4596"/>
          <cell r="G4596" t="str">
            <v>LB LEF 40ML BLEU HORTENSIA</v>
          </cell>
          <cell r="H4596" t="str">
            <v>LB OLIEVERF EXTRA FINE 40ML BLEU HORTENSIA</v>
          </cell>
          <cell r="I4596" t="str">
            <v>LB LOC 40ML HORT BL</v>
          </cell>
          <cell r="J4596">
            <v>6.98</v>
          </cell>
          <cell r="K4596">
            <v>6.98</v>
          </cell>
          <cell r="L4596">
            <v>0</v>
          </cell>
          <cell r="M4596" t="str">
            <v>Actif</v>
          </cell>
          <cell r="N4596"/>
          <cell r="O4596" t="str">
            <v>LEFRANC BOURGEOIS</v>
          </cell>
          <cell r="P4596" t="str">
            <v>FINE ARTS</v>
          </cell>
          <cell r="Q4596" t="str">
            <v>LB OIL</v>
          </cell>
          <cell r="R4596" t="str">
            <v>LEFRANC OIL</v>
          </cell>
          <cell r="S4596" t="str">
            <v>40ML TUBE</v>
          </cell>
          <cell r="T4596" t="str">
            <v>Série 2</v>
          </cell>
          <cell r="U4596" t="str">
            <v>L0038</v>
          </cell>
          <cell r="V4596" t="str">
            <v>10101101051240</v>
          </cell>
          <cell r="W4596" t="str">
            <v>32139000</v>
          </cell>
          <cell r="X4596" t="str">
            <v>FRANCE</v>
          </cell>
          <cell r="Y4596">
            <v>3</v>
          </cell>
        </row>
        <row r="4597">
          <cell r="A4597" t="str">
            <v>3013644050918</v>
          </cell>
          <cell r="B4597" t="str">
            <v>405091</v>
          </cell>
          <cell r="C4597" t="str">
            <v>LB HUILE LEFRANC 40ML BLEU OCEAN</v>
          </cell>
          <cell r="D4597">
            <v>116</v>
          </cell>
          <cell r="E4597"/>
          <cell r="F4597"/>
          <cell r="G4597" t="str">
            <v>LB LEF 40ML BLEU OCEAN</v>
          </cell>
          <cell r="H4597" t="str">
            <v>LB OLIEVERF EXTRA FINE 40ML BLEU OCEAN</v>
          </cell>
          <cell r="I4597" t="str">
            <v>LB LOC 40ML OCEAN BL</v>
          </cell>
          <cell r="J4597">
            <v>6.98</v>
          </cell>
          <cell r="K4597">
            <v>6.98</v>
          </cell>
          <cell r="L4597">
            <v>0</v>
          </cell>
          <cell r="M4597" t="str">
            <v>Actif</v>
          </cell>
          <cell r="N4597"/>
          <cell r="O4597" t="str">
            <v>LEFRANC BOURGEOIS</v>
          </cell>
          <cell r="P4597" t="str">
            <v>FINE ARTS</v>
          </cell>
          <cell r="Q4597" t="str">
            <v>LB OIL</v>
          </cell>
          <cell r="R4597" t="str">
            <v>LEFRANC OIL</v>
          </cell>
          <cell r="S4597" t="str">
            <v>40ML TUBE</v>
          </cell>
          <cell r="T4597" t="str">
            <v>Série 2</v>
          </cell>
          <cell r="U4597" t="str">
            <v>L0904</v>
          </cell>
          <cell r="V4597" t="str">
            <v>10101101051240</v>
          </cell>
          <cell r="W4597" t="str">
            <v>32139000</v>
          </cell>
          <cell r="X4597" t="str">
            <v>FRANCE</v>
          </cell>
          <cell r="Y4597">
            <v>3</v>
          </cell>
        </row>
        <row r="4598">
          <cell r="A4598" t="str">
            <v>3013644050789</v>
          </cell>
          <cell r="B4598" t="str">
            <v>405078</v>
          </cell>
          <cell r="C4598" t="str">
            <v>LB HUILE LEFRANC 40ML BLEU OUTREMER (NUANCE VERTE)</v>
          </cell>
          <cell r="D4598">
            <v>116</v>
          </cell>
          <cell r="E4598"/>
          <cell r="F4598"/>
          <cell r="G4598" t="str">
            <v>LB LEF 40ML BLEU OUT (VERTE)</v>
          </cell>
          <cell r="H4598" t="str">
            <v>LB OLIEVERF EXTRA FINE 40ML BLEU OUTREMER (NUANCE VERTE)</v>
          </cell>
          <cell r="I4598" t="str">
            <v>LB LOC 40ML ULTRA BL GRE SH</v>
          </cell>
          <cell r="J4598">
            <v>6.98</v>
          </cell>
          <cell r="K4598">
            <v>6.98</v>
          </cell>
          <cell r="L4598">
            <v>0</v>
          </cell>
          <cell r="M4598" t="str">
            <v>Actif</v>
          </cell>
          <cell r="N4598"/>
          <cell r="O4598" t="str">
            <v>LEFRANC BOURGEOIS</v>
          </cell>
          <cell r="P4598" t="str">
            <v>FINE ARTS</v>
          </cell>
          <cell r="Q4598" t="str">
            <v>LB OIL</v>
          </cell>
          <cell r="R4598" t="str">
            <v>LEFRANC OIL</v>
          </cell>
          <cell r="S4598" t="str">
            <v>40ML TUBE</v>
          </cell>
          <cell r="T4598" t="str">
            <v>Série 2</v>
          </cell>
          <cell r="U4598" t="str">
            <v>L0903</v>
          </cell>
          <cell r="V4598" t="str">
            <v>10101101051240</v>
          </cell>
          <cell r="W4598" t="str">
            <v>32139000</v>
          </cell>
          <cell r="X4598" t="str">
            <v>FRANCE</v>
          </cell>
          <cell r="Y4598">
            <v>3</v>
          </cell>
        </row>
        <row r="4599">
          <cell r="A4599" t="str">
            <v>3013644050772</v>
          </cell>
          <cell r="B4599" t="str">
            <v>405077</v>
          </cell>
          <cell r="C4599" t="str">
            <v>LB HUILE LEFRANC 40ML BLEU OUTREMER FONCE</v>
          </cell>
          <cell r="D4599">
            <v>116</v>
          </cell>
          <cell r="E4599"/>
          <cell r="F4599"/>
          <cell r="G4599" t="str">
            <v>LB LEF 40ML BLEU OUT FCE</v>
          </cell>
          <cell r="H4599" t="str">
            <v>LB OLIEVERF EXTRA FINE 40ML BLEU OUTREMER FONCE</v>
          </cell>
          <cell r="I4599" t="str">
            <v>LB LOC 40ML ULTRA DP</v>
          </cell>
          <cell r="J4599">
            <v>6.98</v>
          </cell>
          <cell r="K4599">
            <v>6.98</v>
          </cell>
          <cell r="L4599">
            <v>0</v>
          </cell>
          <cell r="M4599" t="str">
            <v>Actif</v>
          </cell>
          <cell r="N4599"/>
          <cell r="O4599" t="str">
            <v>LEFRANC BOURGEOIS</v>
          </cell>
          <cell r="P4599" t="str">
            <v>FINE ARTS</v>
          </cell>
          <cell r="Q4599" t="str">
            <v>LB OIL</v>
          </cell>
          <cell r="R4599" t="str">
            <v>LEFRANC OIL</v>
          </cell>
          <cell r="S4599" t="str">
            <v>40ML TUBE</v>
          </cell>
          <cell r="T4599" t="str">
            <v>Série 2</v>
          </cell>
          <cell r="U4599" t="str">
            <v>L0055</v>
          </cell>
          <cell r="V4599" t="str">
            <v>10101101051240</v>
          </cell>
          <cell r="W4599" t="str">
            <v>32139000</v>
          </cell>
          <cell r="X4599" t="str">
            <v>FRANCE</v>
          </cell>
          <cell r="Y4599">
            <v>3</v>
          </cell>
        </row>
        <row r="4600">
          <cell r="A4600" t="str">
            <v>3013644050925</v>
          </cell>
          <cell r="B4600" t="str">
            <v>405092</v>
          </cell>
          <cell r="C4600" t="str">
            <v>LB HUILE LEFRANC 40ML BLEU SAPHIR</v>
          </cell>
          <cell r="D4600">
            <v>116</v>
          </cell>
          <cell r="E4600"/>
          <cell r="F4600"/>
          <cell r="G4600" t="str">
            <v>LB LEF 40ML BLEU SAPHIR</v>
          </cell>
          <cell r="H4600" t="str">
            <v>LB OLIEVERF EXTRA FINE 40ML BLEU SAPHIR</v>
          </cell>
          <cell r="I4600" t="str">
            <v>LB LOC 40ML SAPH BL</v>
          </cell>
          <cell r="J4600">
            <v>6.98</v>
          </cell>
          <cell r="K4600">
            <v>6.98</v>
          </cell>
          <cell r="L4600">
            <v>0</v>
          </cell>
          <cell r="M4600" t="str">
            <v>Actif</v>
          </cell>
          <cell r="N4600"/>
          <cell r="O4600" t="str">
            <v>LEFRANC BOURGEOIS</v>
          </cell>
          <cell r="P4600" t="str">
            <v>FINE ARTS</v>
          </cell>
          <cell r="Q4600" t="str">
            <v>LB OIL</v>
          </cell>
          <cell r="R4600" t="str">
            <v>LEFRANC OIL</v>
          </cell>
          <cell r="S4600" t="str">
            <v>40ML TUBE</v>
          </cell>
          <cell r="T4600" t="str">
            <v>Série 2</v>
          </cell>
          <cell r="U4600" t="str">
            <v>L0048</v>
          </cell>
          <cell r="V4600" t="str">
            <v>10101101051240</v>
          </cell>
          <cell r="W4600" t="str">
            <v>32139000</v>
          </cell>
          <cell r="X4600" t="str">
            <v>FRANCE</v>
          </cell>
          <cell r="Y4600">
            <v>3</v>
          </cell>
        </row>
        <row r="4601">
          <cell r="A4601" t="str">
            <v>3013644051304</v>
          </cell>
          <cell r="B4601" t="str">
            <v>405130</v>
          </cell>
          <cell r="C4601" t="str">
            <v>LB HUILE LEFRANC 40ML BRUN DE MARS</v>
          </cell>
          <cell r="D4601">
            <v>116</v>
          </cell>
          <cell r="E4601"/>
          <cell r="F4601"/>
          <cell r="G4601" t="str">
            <v>LB LEF 40ML BRUN DE MARS</v>
          </cell>
          <cell r="H4601" t="str">
            <v>LB OLIEVERF EXTRA FINE 40ML BRUN DE MARS</v>
          </cell>
          <cell r="I4601" t="str">
            <v>LB LOC 40ML MARS BRO</v>
          </cell>
          <cell r="J4601">
            <v>6.98</v>
          </cell>
          <cell r="K4601">
            <v>6.98</v>
          </cell>
          <cell r="L4601">
            <v>0</v>
          </cell>
          <cell r="M4601" t="str">
            <v>Actif</v>
          </cell>
          <cell r="N4601"/>
          <cell r="O4601" t="str">
            <v>LEFRANC BOURGEOIS</v>
          </cell>
          <cell r="P4601" t="str">
            <v>FINE ARTS</v>
          </cell>
          <cell r="Q4601" t="str">
            <v>LB OIL</v>
          </cell>
          <cell r="R4601" t="str">
            <v>LEFRANC OIL</v>
          </cell>
          <cell r="S4601" t="str">
            <v>40ML TUBE</v>
          </cell>
          <cell r="T4601" t="str">
            <v>Série 2</v>
          </cell>
          <cell r="U4601" t="str">
            <v>L0105</v>
          </cell>
          <cell r="V4601" t="str">
            <v>10101101051240</v>
          </cell>
          <cell r="W4601" t="str">
            <v>32139000</v>
          </cell>
          <cell r="X4601" t="str">
            <v>FRANCE</v>
          </cell>
          <cell r="Y4601">
            <v>3</v>
          </cell>
        </row>
        <row r="4602">
          <cell r="A4602" t="str">
            <v>3013644051335</v>
          </cell>
          <cell r="B4602" t="str">
            <v>405133</v>
          </cell>
          <cell r="C4602" t="str">
            <v>LB HUILE LEFRANC 40ML BRUN TRANSPARENT</v>
          </cell>
          <cell r="D4602">
            <v>116</v>
          </cell>
          <cell r="E4602"/>
          <cell r="F4602"/>
          <cell r="G4602" t="str">
            <v>LB LEF 40ML BRUN TRANSP</v>
          </cell>
          <cell r="H4602" t="str">
            <v>LB OLIEVERF EXTRA FINE 40ML BRUN TRANSPARENT</v>
          </cell>
          <cell r="I4602" t="str">
            <v>LB LOC 40ML TRA BRO</v>
          </cell>
          <cell r="J4602">
            <v>6.98</v>
          </cell>
          <cell r="K4602">
            <v>6.98</v>
          </cell>
          <cell r="L4602">
            <v>0</v>
          </cell>
          <cell r="M4602" t="str">
            <v>Actif</v>
          </cell>
          <cell r="N4602"/>
          <cell r="O4602" t="str">
            <v>LEFRANC BOURGEOIS</v>
          </cell>
          <cell r="P4602" t="str">
            <v>FINE ARTS</v>
          </cell>
          <cell r="Q4602" t="str">
            <v>LB OIL</v>
          </cell>
          <cell r="R4602" t="str">
            <v>LEFRANC OIL</v>
          </cell>
          <cell r="S4602" t="str">
            <v>40ML TUBE</v>
          </cell>
          <cell r="T4602" t="str">
            <v>Série 2</v>
          </cell>
          <cell r="U4602" t="str">
            <v>L0110</v>
          </cell>
          <cell r="V4602" t="str">
            <v>10101101051240</v>
          </cell>
          <cell r="W4602" t="str">
            <v>32139000</v>
          </cell>
          <cell r="X4602" t="str">
            <v>FRANCE</v>
          </cell>
          <cell r="Y4602">
            <v>3</v>
          </cell>
        </row>
        <row r="4603">
          <cell r="A4603" t="str">
            <v>3013644051403</v>
          </cell>
          <cell r="B4603" t="str">
            <v>405140</v>
          </cell>
          <cell r="C4603" t="str">
            <v>LB HUILE LEFRANC 40ML GRIS DE PAYNE</v>
          </cell>
          <cell r="D4603">
            <v>116</v>
          </cell>
          <cell r="E4603"/>
          <cell r="F4603"/>
          <cell r="G4603" t="str">
            <v>LB LEF 40ML GRIS DE PAYNE</v>
          </cell>
          <cell r="H4603" t="str">
            <v>LB OLIEVERF EXTRA FINE 40ML GRIS DE PAYNE</v>
          </cell>
          <cell r="I4603" t="str">
            <v>LB LOC 40ML PAYNES GRY</v>
          </cell>
          <cell r="J4603">
            <v>6.98</v>
          </cell>
          <cell r="K4603">
            <v>6.98</v>
          </cell>
          <cell r="L4603">
            <v>0</v>
          </cell>
          <cell r="M4603" t="str">
            <v>Actif</v>
          </cell>
          <cell r="N4603"/>
          <cell r="O4603" t="str">
            <v>LEFRANC BOURGEOIS</v>
          </cell>
          <cell r="P4603" t="str">
            <v>FINE ARTS</v>
          </cell>
          <cell r="Q4603" t="str">
            <v>LB OIL</v>
          </cell>
          <cell r="R4603" t="str">
            <v>LEFRANC OIL</v>
          </cell>
          <cell r="S4603" t="str">
            <v>40ML TUBE</v>
          </cell>
          <cell r="T4603" t="str">
            <v>Série 2</v>
          </cell>
          <cell r="U4603" t="str">
            <v>L0261</v>
          </cell>
          <cell r="V4603" t="str">
            <v>10101101051240</v>
          </cell>
          <cell r="W4603" t="str">
            <v>32139000</v>
          </cell>
          <cell r="X4603" t="str">
            <v>FRANCE</v>
          </cell>
          <cell r="Y4603">
            <v>3</v>
          </cell>
        </row>
        <row r="4604">
          <cell r="A4604" t="str">
            <v>3013644051373</v>
          </cell>
          <cell r="B4604" t="str">
            <v>405137</v>
          </cell>
          <cell r="C4604" t="str">
            <v>LB HUILE LEFRANC 40ML GRIS JAUNE</v>
          </cell>
          <cell r="D4604">
            <v>116</v>
          </cell>
          <cell r="E4604"/>
          <cell r="F4604"/>
          <cell r="G4604" t="str">
            <v>LB LEF 40ML GRIS JAU</v>
          </cell>
          <cell r="H4604" t="str">
            <v>LB OLIEVERF EXTRA FINE 40ML GRIS JAUNE</v>
          </cell>
          <cell r="I4604" t="str">
            <v>LB LOC 40ML YEL GRY</v>
          </cell>
          <cell r="J4604">
            <v>6.98</v>
          </cell>
          <cell r="K4604">
            <v>6.98</v>
          </cell>
          <cell r="L4604">
            <v>0</v>
          </cell>
          <cell r="M4604" t="str">
            <v>Actif</v>
          </cell>
          <cell r="N4604"/>
          <cell r="O4604" t="str">
            <v>LEFRANC BOURGEOIS</v>
          </cell>
          <cell r="P4604" t="str">
            <v>FINE ARTS</v>
          </cell>
          <cell r="Q4604" t="str">
            <v>LB OIL</v>
          </cell>
          <cell r="R4604" t="str">
            <v>LEFRANC OIL</v>
          </cell>
          <cell r="S4604" t="str">
            <v>40ML TUBE</v>
          </cell>
          <cell r="T4604" t="str">
            <v>Série 2</v>
          </cell>
          <cell r="U4604" t="str">
            <v>L0256</v>
          </cell>
          <cell r="V4604" t="str">
            <v>10101101051240</v>
          </cell>
          <cell r="W4604" t="str">
            <v>32139000</v>
          </cell>
          <cell r="X4604" t="str">
            <v>FRANCE</v>
          </cell>
          <cell r="Y4604">
            <v>3</v>
          </cell>
        </row>
        <row r="4605">
          <cell r="A4605" t="str">
            <v>3013644050871</v>
          </cell>
          <cell r="B4605" t="str">
            <v>405087</v>
          </cell>
          <cell r="C4605" t="str">
            <v>LB HUILE LEFRANC 40ML INDIGO</v>
          </cell>
          <cell r="D4605">
            <v>116</v>
          </cell>
          <cell r="E4605"/>
          <cell r="F4605"/>
          <cell r="G4605" t="str">
            <v>LB LEF 40ML INDIGO</v>
          </cell>
          <cell r="H4605" t="str">
            <v>LB OLIEVERF EXTRA FINE 40ML INDIGO</v>
          </cell>
          <cell r="I4605" t="str">
            <v>LB LOC 40ML INGO</v>
          </cell>
          <cell r="J4605">
            <v>6.98</v>
          </cell>
          <cell r="K4605">
            <v>6.98</v>
          </cell>
          <cell r="L4605">
            <v>0</v>
          </cell>
          <cell r="M4605" t="str">
            <v>Actif</v>
          </cell>
          <cell r="N4605"/>
          <cell r="O4605" t="str">
            <v>LEFRANC BOURGEOIS</v>
          </cell>
          <cell r="P4605" t="str">
            <v>FINE ARTS</v>
          </cell>
          <cell r="Q4605" t="str">
            <v>LB OIL</v>
          </cell>
          <cell r="R4605" t="str">
            <v>LEFRANC OIL</v>
          </cell>
          <cell r="S4605" t="str">
            <v>40ML TUBE</v>
          </cell>
          <cell r="T4605" t="str">
            <v>Série 2</v>
          </cell>
          <cell r="U4605" t="str">
            <v>L0726</v>
          </cell>
          <cell r="V4605" t="str">
            <v>10101101051240</v>
          </cell>
          <cell r="W4605" t="str">
            <v>32139000</v>
          </cell>
          <cell r="X4605" t="str">
            <v>FRANCE</v>
          </cell>
          <cell r="Y4605">
            <v>3</v>
          </cell>
        </row>
        <row r="4606">
          <cell r="A4606" t="str">
            <v>3013644051151</v>
          </cell>
          <cell r="B4606" t="str">
            <v>405115</v>
          </cell>
          <cell r="C4606" t="str">
            <v>LB HUILE LEFRANC 40ML JAUNE DE NAPLES</v>
          </cell>
          <cell r="D4606">
            <v>116</v>
          </cell>
          <cell r="E4606"/>
          <cell r="F4606"/>
          <cell r="G4606" t="str">
            <v>LB LEF 40ML JAU DE NAPLES</v>
          </cell>
          <cell r="H4606" t="str">
            <v>LB OLIEVERF EXTRA FINE 40ML JAUNE DE NAPLES</v>
          </cell>
          <cell r="I4606" t="str">
            <v>LB LOC 40ML NAP YEL</v>
          </cell>
          <cell r="J4606">
            <v>6.98</v>
          </cell>
          <cell r="K4606">
            <v>6.98</v>
          </cell>
          <cell r="L4606">
            <v>0</v>
          </cell>
          <cell r="M4606" t="str">
            <v>Actif</v>
          </cell>
          <cell r="N4606"/>
          <cell r="O4606" t="str">
            <v>LEFRANC BOURGEOIS</v>
          </cell>
          <cell r="P4606" t="str">
            <v>FINE ARTS</v>
          </cell>
          <cell r="Q4606" t="str">
            <v>LB OIL</v>
          </cell>
          <cell r="R4606" t="str">
            <v>LEFRANC OIL</v>
          </cell>
          <cell r="S4606" t="str">
            <v>40ML TUBE</v>
          </cell>
          <cell r="T4606" t="str">
            <v>Série 2</v>
          </cell>
          <cell r="U4606" t="str">
            <v>L0816</v>
          </cell>
          <cell r="V4606" t="str">
            <v>10101101051240</v>
          </cell>
          <cell r="W4606" t="str">
            <v>32139000</v>
          </cell>
          <cell r="X4606" t="str">
            <v>FRANCE</v>
          </cell>
          <cell r="Y4606">
            <v>3</v>
          </cell>
        </row>
        <row r="4607">
          <cell r="A4607" t="str">
            <v>3013644051144</v>
          </cell>
          <cell r="B4607" t="str">
            <v>405114</v>
          </cell>
          <cell r="C4607" t="str">
            <v>LB HUILE LEFRANC 40ML JAUNE DE NAPLES CLAIR</v>
          </cell>
          <cell r="D4607">
            <v>116</v>
          </cell>
          <cell r="E4607"/>
          <cell r="F4607"/>
          <cell r="G4607" t="str">
            <v>LB LEF 40ML JAU DE NAPLES CLR</v>
          </cell>
          <cell r="H4607" t="str">
            <v>LB OLIEVERF EXTRA FINE 40ML JAUNE DE NAPLES CLAIR</v>
          </cell>
          <cell r="I4607" t="str">
            <v>LB LOC 40ML NAP YEL LT</v>
          </cell>
          <cell r="J4607">
            <v>6.98</v>
          </cell>
          <cell r="K4607">
            <v>6.98</v>
          </cell>
          <cell r="L4607">
            <v>0</v>
          </cell>
          <cell r="M4607" t="str">
            <v>Actif</v>
          </cell>
          <cell r="N4607"/>
          <cell r="O4607" t="str">
            <v>LEFRANC BOURGEOIS</v>
          </cell>
          <cell r="P4607" t="str">
            <v>FINE ARTS</v>
          </cell>
          <cell r="Q4607" t="str">
            <v>LB OIL</v>
          </cell>
          <cell r="R4607" t="str">
            <v>LEFRANC OIL</v>
          </cell>
          <cell r="S4607" t="str">
            <v>40ML TUBE</v>
          </cell>
          <cell r="T4607" t="str">
            <v>Série 2</v>
          </cell>
          <cell r="U4607" t="str">
            <v>L0887</v>
          </cell>
          <cell r="V4607" t="str">
            <v>10101101051240</v>
          </cell>
          <cell r="W4607" t="str">
            <v>32139000</v>
          </cell>
          <cell r="X4607" t="str">
            <v>FRANCE</v>
          </cell>
          <cell r="Y4607">
            <v>3</v>
          </cell>
        </row>
        <row r="4608">
          <cell r="A4608" t="str">
            <v>3013644051168</v>
          </cell>
          <cell r="B4608" t="str">
            <v>405116</v>
          </cell>
          <cell r="C4608" t="str">
            <v>LB HUILE LEFRANC 40ML JAUNE DE NAPLES FONCE</v>
          </cell>
          <cell r="D4608">
            <v>116</v>
          </cell>
          <cell r="E4608"/>
          <cell r="F4608"/>
          <cell r="G4608" t="str">
            <v>LB LEF 40ML JAU DE NAPLES FCE</v>
          </cell>
          <cell r="H4608" t="str">
            <v>LB OLIEVERF EXTRA FINE 40ML JAUNE DE NAPLES FONCE</v>
          </cell>
          <cell r="I4608" t="str">
            <v>LB LOC 40ML NAP YEL DP</v>
          </cell>
          <cell r="J4608">
            <v>6.98</v>
          </cell>
          <cell r="K4608">
            <v>6.98</v>
          </cell>
          <cell r="L4608">
            <v>0</v>
          </cell>
          <cell r="M4608" t="str">
            <v>Actif</v>
          </cell>
          <cell r="N4608"/>
          <cell r="O4608" t="str">
            <v>LEFRANC BOURGEOIS</v>
          </cell>
          <cell r="P4608" t="str">
            <v>FINE ARTS</v>
          </cell>
          <cell r="Q4608" t="str">
            <v>LB OIL</v>
          </cell>
          <cell r="R4608" t="str">
            <v>LEFRANC OIL</v>
          </cell>
          <cell r="S4608" t="str">
            <v>40ML TUBE</v>
          </cell>
          <cell r="T4608" t="str">
            <v>Série 2</v>
          </cell>
          <cell r="U4608" t="str">
            <v>L0733</v>
          </cell>
          <cell r="V4608" t="str">
            <v>10101101051240</v>
          </cell>
          <cell r="W4608" t="str">
            <v>32139000</v>
          </cell>
          <cell r="X4608" t="str">
            <v>FRANCE</v>
          </cell>
          <cell r="Y4608">
            <v>3</v>
          </cell>
        </row>
        <row r="4609">
          <cell r="A4609" t="str">
            <v>3013644050437</v>
          </cell>
          <cell r="B4609" t="str">
            <v>405043</v>
          </cell>
          <cell r="C4609" t="str">
            <v>LB HUILE LEFRANC 40ML JAUNE INDIEN IMITATION</v>
          </cell>
          <cell r="D4609">
            <v>116</v>
          </cell>
          <cell r="E4609"/>
          <cell r="F4609"/>
          <cell r="G4609" t="str">
            <v>LB LEF 40ML JAU IND IMI</v>
          </cell>
          <cell r="H4609" t="str">
            <v>LB OLIEVERF EXTRA FINE 40ML JAUNE INDIEN (IMIT)</v>
          </cell>
          <cell r="I4609" t="str">
            <v>LB LOC 40ML INDI YEL H</v>
          </cell>
          <cell r="J4609">
            <v>6.98</v>
          </cell>
          <cell r="K4609">
            <v>6.98</v>
          </cell>
          <cell r="L4609">
            <v>0</v>
          </cell>
          <cell r="M4609" t="str">
            <v>Actif</v>
          </cell>
          <cell r="N4609"/>
          <cell r="O4609" t="str">
            <v>LEFRANC BOURGEOIS</v>
          </cell>
          <cell r="P4609" t="str">
            <v>FINE ARTS</v>
          </cell>
          <cell r="Q4609" t="str">
            <v>LB OIL</v>
          </cell>
          <cell r="R4609" t="str">
            <v>LEFRANC OIL</v>
          </cell>
          <cell r="S4609" t="str">
            <v>40ML TUBE</v>
          </cell>
          <cell r="T4609" t="str">
            <v>Série 2</v>
          </cell>
          <cell r="U4609" t="str">
            <v>L0182</v>
          </cell>
          <cell r="V4609" t="str">
            <v>10101101051240</v>
          </cell>
          <cell r="W4609" t="str">
            <v>32139000</v>
          </cell>
          <cell r="X4609" t="str">
            <v>FRANCE</v>
          </cell>
          <cell r="Y4609">
            <v>3</v>
          </cell>
        </row>
        <row r="4610">
          <cell r="A4610" t="str">
            <v>3013644050369</v>
          </cell>
          <cell r="B4610" t="str">
            <v>405036</v>
          </cell>
          <cell r="C4610" t="str">
            <v>LB HUILE LEFRANC 40ML JAUNE JAPONAIS CITRON</v>
          </cell>
          <cell r="D4610">
            <v>116</v>
          </cell>
          <cell r="E4610"/>
          <cell r="F4610"/>
          <cell r="G4610" t="str">
            <v>LB LEF 40ML JAU JAP CITRON</v>
          </cell>
          <cell r="H4610" t="str">
            <v>LB OLIEVERF EXTRA FINE 40ML JAUNE JAPONAIS CITRON</v>
          </cell>
          <cell r="I4610" t="str">
            <v>LB LOC 40ML JAP YEL LEM</v>
          </cell>
          <cell r="J4610">
            <v>6.98</v>
          </cell>
          <cell r="K4610">
            <v>6.98</v>
          </cell>
          <cell r="L4610">
            <v>0</v>
          </cell>
          <cell r="M4610" t="str">
            <v>Actif</v>
          </cell>
          <cell r="N4610"/>
          <cell r="O4610" t="str">
            <v>LEFRANC BOURGEOIS</v>
          </cell>
          <cell r="P4610" t="str">
            <v>FINE ARTS</v>
          </cell>
          <cell r="Q4610" t="str">
            <v>LB OIL</v>
          </cell>
          <cell r="R4610" t="str">
            <v>LEFRANC OIL</v>
          </cell>
          <cell r="S4610" t="str">
            <v>40ML TUBE</v>
          </cell>
          <cell r="T4610" t="str">
            <v>Série 2</v>
          </cell>
          <cell r="U4610" t="str">
            <v>L0171</v>
          </cell>
          <cell r="V4610" t="str">
            <v>10101101051240</v>
          </cell>
          <cell r="W4610" t="str">
            <v>32139000</v>
          </cell>
          <cell r="X4610" t="str">
            <v>FRANCE</v>
          </cell>
          <cell r="Y4610">
            <v>3</v>
          </cell>
        </row>
        <row r="4611">
          <cell r="A4611" t="str">
            <v>3013644050406</v>
          </cell>
          <cell r="B4611" t="str">
            <v>405040</v>
          </cell>
          <cell r="C4611" t="str">
            <v>LB HUILE LEFRANC 40ML JAUNE JAPONAIS CLAIR</v>
          </cell>
          <cell r="D4611">
            <v>116</v>
          </cell>
          <cell r="E4611"/>
          <cell r="F4611"/>
          <cell r="G4611" t="str">
            <v>LB LEF 40ML JAU JAP CLAIR</v>
          </cell>
          <cell r="H4611" t="str">
            <v>LB OLIEVERF EXTRA FINE 40ML JAUNE JAPONAIS CLAIR</v>
          </cell>
          <cell r="I4611" t="str">
            <v>LB LOC 40ML JAP YEL LT</v>
          </cell>
          <cell r="J4611">
            <v>6.98</v>
          </cell>
          <cell r="K4611">
            <v>6.98</v>
          </cell>
          <cell r="L4611">
            <v>0</v>
          </cell>
          <cell r="M4611" t="str">
            <v>Actif</v>
          </cell>
          <cell r="N4611"/>
          <cell r="O4611" t="str">
            <v>LEFRANC BOURGEOIS</v>
          </cell>
          <cell r="P4611" t="str">
            <v>FINE ARTS</v>
          </cell>
          <cell r="Q4611" t="str">
            <v>LB OIL</v>
          </cell>
          <cell r="R4611" t="str">
            <v>LEFRANC OIL</v>
          </cell>
          <cell r="S4611" t="str">
            <v>40ML TUBE</v>
          </cell>
          <cell r="T4611" t="str">
            <v>Série 2</v>
          </cell>
          <cell r="U4611" t="str">
            <v>L0183</v>
          </cell>
          <cell r="V4611" t="str">
            <v>10101101051240</v>
          </cell>
          <cell r="W4611" t="str">
            <v>32139000</v>
          </cell>
          <cell r="X4611" t="str">
            <v>FRANCE</v>
          </cell>
          <cell r="Y4611">
            <v>3</v>
          </cell>
        </row>
        <row r="4612">
          <cell r="A4612" t="str">
            <v>3013644050413</v>
          </cell>
          <cell r="B4612" t="str">
            <v>405041</v>
          </cell>
          <cell r="C4612" t="str">
            <v>LB HUILE LEFRANC 40ML JAUNE JAPONAIS FONCE</v>
          </cell>
          <cell r="D4612">
            <v>116</v>
          </cell>
          <cell r="E4612"/>
          <cell r="F4612"/>
          <cell r="G4612" t="str">
            <v>LB LEF 40ML JAU JAP FCE</v>
          </cell>
          <cell r="H4612" t="str">
            <v>LB OLIEVERF EXTRA FINE 40ML JAUNE JAPONAIS FONCE</v>
          </cell>
          <cell r="I4612" t="str">
            <v>LB LOC 40ML JAP YEL DP</v>
          </cell>
          <cell r="J4612">
            <v>6.98</v>
          </cell>
          <cell r="K4612">
            <v>6.98</v>
          </cell>
          <cell r="L4612">
            <v>0</v>
          </cell>
          <cell r="M4612" t="str">
            <v>Actif</v>
          </cell>
          <cell r="N4612"/>
          <cell r="O4612" t="str">
            <v>LEFRANC BOURGEOIS</v>
          </cell>
          <cell r="P4612" t="str">
            <v>FINE ARTS</v>
          </cell>
          <cell r="Q4612" t="str">
            <v>LB OIL</v>
          </cell>
          <cell r="R4612" t="str">
            <v>LEFRANC OIL</v>
          </cell>
          <cell r="S4612" t="str">
            <v>40ML TUBE</v>
          </cell>
          <cell r="T4612" t="str">
            <v>Série 2</v>
          </cell>
          <cell r="U4612" t="str">
            <v>L0184</v>
          </cell>
          <cell r="V4612" t="str">
            <v>10101101051240</v>
          </cell>
          <cell r="W4612" t="str">
            <v>32139000</v>
          </cell>
          <cell r="X4612" t="str">
            <v>FRANCE</v>
          </cell>
          <cell r="Y4612">
            <v>3</v>
          </cell>
        </row>
        <row r="4613">
          <cell r="A4613" t="str">
            <v>3013644051120</v>
          </cell>
          <cell r="B4613" t="str">
            <v>405112</v>
          </cell>
          <cell r="C4613" t="str">
            <v>LB HUILE LEFRANC 40ML JAUNE POTERIE</v>
          </cell>
          <cell r="D4613">
            <v>116</v>
          </cell>
          <cell r="E4613"/>
          <cell r="F4613"/>
          <cell r="G4613" t="str">
            <v>LB LEF 40ML JAU POTERIE</v>
          </cell>
          <cell r="H4613" t="str">
            <v>LB OLIEVERF EXTRA FINE 40ML JAUNE POTERIE</v>
          </cell>
          <cell r="I4613" t="str">
            <v>LB LOC 40ML POT YEL</v>
          </cell>
          <cell r="J4613">
            <v>6.98</v>
          </cell>
          <cell r="K4613">
            <v>6.98</v>
          </cell>
          <cell r="L4613">
            <v>0</v>
          </cell>
          <cell r="M4613" t="str">
            <v>Actif</v>
          </cell>
          <cell r="N4613"/>
          <cell r="O4613" t="str">
            <v>LEFRANC BOURGEOIS</v>
          </cell>
          <cell r="P4613" t="str">
            <v>FINE ARTS</v>
          </cell>
          <cell r="Q4613" t="str">
            <v>LB OIL</v>
          </cell>
          <cell r="R4613" t="str">
            <v>LEFRANC OIL</v>
          </cell>
          <cell r="S4613" t="str">
            <v>40ML TUBE</v>
          </cell>
          <cell r="T4613" t="str">
            <v>Série 2</v>
          </cell>
          <cell r="U4613" t="str">
            <v>L0731</v>
          </cell>
          <cell r="V4613" t="str">
            <v>10101101051240</v>
          </cell>
          <cell r="W4613" t="str">
            <v>32139000</v>
          </cell>
          <cell r="X4613" t="str">
            <v>FRANCE</v>
          </cell>
          <cell r="Y4613">
            <v>3</v>
          </cell>
        </row>
        <row r="4614">
          <cell r="A4614" t="str">
            <v>3013644050673</v>
          </cell>
          <cell r="B4614" t="str">
            <v>405067</v>
          </cell>
          <cell r="C4614" t="str">
            <v>LB HUILE LEFRANC 40ML LAQUE CARMINEE FIXE</v>
          </cell>
          <cell r="D4614">
            <v>116</v>
          </cell>
          <cell r="E4614"/>
          <cell r="F4614"/>
          <cell r="G4614" t="str">
            <v>LB LEF 40ML LAQUE CARM FIXE</v>
          </cell>
          <cell r="H4614" t="str">
            <v>LB OLIEVERF EXTRA FINE 40ML LAQUE CARMINEE FIXE</v>
          </cell>
          <cell r="I4614" t="str">
            <v>LB LOC 40ML CARM LAKE H TBE</v>
          </cell>
          <cell r="J4614">
            <v>6.98</v>
          </cell>
          <cell r="K4614">
            <v>6.98</v>
          </cell>
          <cell r="L4614">
            <v>0</v>
          </cell>
          <cell r="M4614" t="str">
            <v>Actif</v>
          </cell>
          <cell r="N4614"/>
          <cell r="O4614" t="str">
            <v>LEFRANC BOURGEOIS</v>
          </cell>
          <cell r="P4614" t="str">
            <v>FINE ARTS</v>
          </cell>
          <cell r="Q4614" t="str">
            <v>LB OIL</v>
          </cell>
          <cell r="R4614" t="str">
            <v>LEFRANC OIL</v>
          </cell>
          <cell r="S4614" t="str">
            <v>40ML TUBE</v>
          </cell>
          <cell r="T4614" t="str">
            <v>Série 2</v>
          </cell>
          <cell r="U4614" t="str">
            <v>L0343</v>
          </cell>
          <cell r="V4614" t="str">
            <v>10101101051240</v>
          </cell>
          <cell r="W4614" t="str">
            <v>32139000</v>
          </cell>
          <cell r="X4614" t="str">
            <v>FRANCE</v>
          </cell>
          <cell r="Y4614">
            <v>3</v>
          </cell>
        </row>
        <row r="4615">
          <cell r="A4615" t="str">
            <v>3013644050642</v>
          </cell>
          <cell r="B4615" t="str">
            <v>405064</v>
          </cell>
          <cell r="C4615" t="str">
            <v>LB HUILE LEFRANC 40ML LAQUE DE GARANCE ROSE</v>
          </cell>
          <cell r="D4615">
            <v>116</v>
          </cell>
          <cell r="E4615"/>
          <cell r="F4615"/>
          <cell r="G4615" t="str">
            <v>LB LEF 40ML LQ GAR ROSE</v>
          </cell>
          <cell r="H4615" t="str">
            <v>LB OLIEVERF EXTRA FINE 40ML LAQUE DE GARANCE ROSE</v>
          </cell>
          <cell r="I4615" t="str">
            <v>LB LOC 40ML RSE MAD H</v>
          </cell>
          <cell r="J4615">
            <v>6.98</v>
          </cell>
          <cell r="K4615">
            <v>6.98</v>
          </cell>
          <cell r="L4615">
            <v>0</v>
          </cell>
          <cell r="M4615" t="str">
            <v>Actif</v>
          </cell>
          <cell r="N4615"/>
          <cell r="O4615" t="str">
            <v>LEFRANC BOURGEOIS</v>
          </cell>
          <cell r="P4615" t="str">
            <v>FINE ARTS</v>
          </cell>
          <cell r="Q4615" t="str">
            <v>LB OIL</v>
          </cell>
          <cell r="R4615" t="str">
            <v>LEFRANC OIL</v>
          </cell>
          <cell r="S4615" t="str">
            <v>40ML TUBE</v>
          </cell>
          <cell r="T4615" t="str">
            <v>Série 2</v>
          </cell>
          <cell r="U4615" t="str">
            <v>L0347</v>
          </cell>
          <cell r="V4615" t="str">
            <v>10101101051240</v>
          </cell>
          <cell r="W4615" t="str">
            <v>32139000</v>
          </cell>
          <cell r="X4615" t="str">
            <v>FRANCE</v>
          </cell>
          <cell r="Y4615">
            <v>3</v>
          </cell>
        </row>
        <row r="4616">
          <cell r="A4616" t="str">
            <v>3013644050703</v>
          </cell>
          <cell r="B4616" t="str">
            <v>405070</v>
          </cell>
          <cell r="C4616" t="str">
            <v>LB HUILE LEFRANC 40ML LAQUE POURPRE</v>
          </cell>
          <cell r="D4616">
            <v>116</v>
          </cell>
          <cell r="E4616"/>
          <cell r="F4616"/>
          <cell r="G4616" t="str">
            <v>LB LEF 40ML LAQUE POURPRE</v>
          </cell>
          <cell r="H4616" t="str">
            <v>LB OLIEVERF EXTRA FINE 40ML LAQUE POURPRE</v>
          </cell>
          <cell r="I4616" t="str">
            <v>LB LOC 40ML PUR LKE</v>
          </cell>
          <cell r="J4616">
            <v>6.98</v>
          </cell>
          <cell r="K4616">
            <v>6.98</v>
          </cell>
          <cell r="L4616">
            <v>0</v>
          </cell>
          <cell r="M4616" t="str">
            <v>Actif</v>
          </cell>
          <cell r="N4616"/>
          <cell r="O4616" t="str">
            <v>LEFRANC BOURGEOIS</v>
          </cell>
          <cell r="P4616" t="str">
            <v>FINE ARTS</v>
          </cell>
          <cell r="Q4616" t="str">
            <v>LB OIL</v>
          </cell>
          <cell r="R4616" t="str">
            <v>LEFRANC OIL</v>
          </cell>
          <cell r="S4616" t="str">
            <v>40ML TUBE</v>
          </cell>
          <cell r="T4616" t="str">
            <v>Série 2</v>
          </cell>
          <cell r="U4616" t="str">
            <v>L0349</v>
          </cell>
          <cell r="V4616" t="str">
            <v>10101101051240</v>
          </cell>
          <cell r="W4616" t="str">
            <v>32139000</v>
          </cell>
          <cell r="X4616" t="str">
            <v>FRANCE</v>
          </cell>
          <cell r="Y4616">
            <v>3</v>
          </cell>
        </row>
        <row r="4617">
          <cell r="A4617" t="str">
            <v>3013644050710</v>
          </cell>
          <cell r="B4617" t="str">
            <v>405071</v>
          </cell>
          <cell r="C4617" t="str">
            <v>LB HUILE LEFRANC 40ML MAGENTA</v>
          </cell>
          <cell r="D4617">
            <v>116</v>
          </cell>
          <cell r="E4617"/>
          <cell r="F4617"/>
          <cell r="G4617" t="str">
            <v>LB LEF 40ML MAGENTA</v>
          </cell>
          <cell r="H4617" t="str">
            <v>LB OLIEVERF EXTRA FINE 40ML MAGENTA</v>
          </cell>
          <cell r="I4617" t="str">
            <v>LB LOC 40ML MAG</v>
          </cell>
          <cell r="J4617">
            <v>6.98</v>
          </cell>
          <cell r="K4617">
            <v>6.98</v>
          </cell>
          <cell r="L4617">
            <v>0</v>
          </cell>
          <cell r="M4617" t="str">
            <v>Actif</v>
          </cell>
          <cell r="N4617"/>
          <cell r="O4617" t="str">
            <v>LEFRANC BOURGEOIS</v>
          </cell>
          <cell r="P4617" t="str">
            <v>FINE ARTS</v>
          </cell>
          <cell r="Q4617" t="str">
            <v>LB OIL</v>
          </cell>
          <cell r="R4617" t="str">
            <v>LEFRANC OIL</v>
          </cell>
          <cell r="S4617" t="str">
            <v>40ML TUBE</v>
          </cell>
          <cell r="T4617" t="str">
            <v>Série 2</v>
          </cell>
          <cell r="U4617" t="str">
            <v>L0432</v>
          </cell>
          <cell r="V4617" t="str">
            <v>10101101051240</v>
          </cell>
          <cell r="W4617" t="str">
            <v>32139000</v>
          </cell>
          <cell r="X4617" t="str">
            <v>FRANCE</v>
          </cell>
          <cell r="Y4617">
            <v>3</v>
          </cell>
        </row>
        <row r="4618">
          <cell r="A4618" t="str">
            <v>3013644051205</v>
          </cell>
          <cell r="B4618" t="str">
            <v>405120</v>
          </cell>
          <cell r="C4618" t="str">
            <v>LB HUILE LEFRANC 40ML OCRE JAUNE TRANSPARENT</v>
          </cell>
          <cell r="D4618">
            <v>116</v>
          </cell>
          <cell r="E4618"/>
          <cell r="F4618"/>
          <cell r="G4618" t="str">
            <v>LB LEF 40ML OCRE JAU TRANSP</v>
          </cell>
          <cell r="H4618" t="str">
            <v>LB OLIEVERF EXTRA FINE 40ML OCRE JAUNE TRANSPARENT</v>
          </cell>
          <cell r="I4618" t="str">
            <v>LB LOC 40ML TRA YEL OCR</v>
          </cell>
          <cell r="J4618">
            <v>6.98</v>
          </cell>
          <cell r="K4618">
            <v>6.98</v>
          </cell>
          <cell r="L4618">
            <v>0</v>
          </cell>
          <cell r="M4618" t="str">
            <v>Actif</v>
          </cell>
          <cell r="N4618"/>
          <cell r="O4618" t="str">
            <v>LEFRANC BOURGEOIS</v>
          </cell>
          <cell r="P4618" t="str">
            <v>FINE ARTS</v>
          </cell>
          <cell r="Q4618" t="str">
            <v>LB OIL</v>
          </cell>
          <cell r="R4618" t="str">
            <v>LEFRANC OIL</v>
          </cell>
          <cell r="S4618" t="str">
            <v>40ML TUBE</v>
          </cell>
          <cell r="T4618" t="str">
            <v>Série 2</v>
          </cell>
          <cell r="U4618" t="str">
            <v>L0770</v>
          </cell>
          <cell r="V4618" t="str">
            <v>10101101051240</v>
          </cell>
          <cell r="W4618" t="str">
            <v>32139000</v>
          </cell>
          <cell r="X4618" t="str">
            <v>FRANCE</v>
          </cell>
          <cell r="Y4618">
            <v>3</v>
          </cell>
        </row>
        <row r="4619">
          <cell r="A4619" t="str">
            <v>3013644051267</v>
          </cell>
          <cell r="B4619" t="str">
            <v>405126</v>
          </cell>
          <cell r="C4619" t="str">
            <v>LB HUILE LEFRANC 40ML OCRE ROUGE TRANSPARENTE</v>
          </cell>
          <cell r="D4619">
            <v>116</v>
          </cell>
          <cell r="E4619"/>
          <cell r="F4619"/>
          <cell r="G4619" t="str">
            <v>LB LEF 40ML OCRE RGE TRANSP</v>
          </cell>
          <cell r="H4619" t="str">
            <v>LB OLIEVERF EXTRA FINE 40ML OCRE ROUGE TRANSPARENTE</v>
          </cell>
          <cell r="I4619" t="str">
            <v>LB LOC 40ML TRA RED OCR</v>
          </cell>
          <cell r="J4619">
            <v>6.98</v>
          </cell>
          <cell r="K4619">
            <v>6.98</v>
          </cell>
          <cell r="L4619">
            <v>0</v>
          </cell>
          <cell r="M4619" t="str">
            <v>Actif</v>
          </cell>
          <cell r="N4619"/>
          <cell r="O4619" t="str">
            <v>LEFRANC BOURGEOIS</v>
          </cell>
          <cell r="P4619" t="str">
            <v>FINE ARTS</v>
          </cell>
          <cell r="Q4619" t="str">
            <v>LB OIL</v>
          </cell>
          <cell r="R4619" t="str">
            <v>LEFRANC OIL</v>
          </cell>
          <cell r="S4619" t="str">
            <v>40ML TUBE</v>
          </cell>
          <cell r="T4619" t="str">
            <v>Série 2</v>
          </cell>
          <cell r="U4619" t="str">
            <v>L0769</v>
          </cell>
          <cell r="V4619" t="str">
            <v>10101101051240</v>
          </cell>
          <cell r="W4619" t="str">
            <v>32139000</v>
          </cell>
          <cell r="X4619" t="str">
            <v>FRANCE</v>
          </cell>
          <cell r="Y4619">
            <v>3</v>
          </cell>
        </row>
        <row r="4620">
          <cell r="A4620" t="str">
            <v>3013644051540</v>
          </cell>
          <cell r="B4620" t="str">
            <v>405154</v>
          </cell>
          <cell r="C4620" t="str">
            <v>LB HUILE LEFRANC 40ML OR RENAISSANCE</v>
          </cell>
          <cell r="D4620">
            <v>116</v>
          </cell>
          <cell r="E4620"/>
          <cell r="F4620"/>
          <cell r="G4620" t="str">
            <v>LB LEF 40ML OR RENAISSANCE</v>
          </cell>
          <cell r="H4620" t="str">
            <v>LB OLIEVERF EXTRA FINE 40ML OR RENAISSANCE</v>
          </cell>
          <cell r="I4620" t="str">
            <v>LB LOC 40ML REN GLD</v>
          </cell>
          <cell r="J4620">
            <v>6.98</v>
          </cell>
          <cell r="K4620">
            <v>6.98</v>
          </cell>
          <cell r="L4620">
            <v>0</v>
          </cell>
          <cell r="M4620" t="str">
            <v>Actif</v>
          </cell>
          <cell r="N4620"/>
          <cell r="O4620" t="str">
            <v>LEFRANC BOURGEOIS</v>
          </cell>
          <cell r="P4620" t="str">
            <v>FINE ARTS</v>
          </cell>
          <cell r="Q4620" t="str">
            <v>LB OIL</v>
          </cell>
          <cell r="R4620" t="str">
            <v>LEFRANC OIL</v>
          </cell>
          <cell r="S4620" t="str">
            <v>40ML TUBE</v>
          </cell>
          <cell r="T4620" t="str">
            <v>Série 2</v>
          </cell>
          <cell r="U4620" t="str">
            <v>L0813</v>
          </cell>
          <cell r="V4620" t="str">
            <v>10101101051240</v>
          </cell>
          <cell r="W4620" t="str">
            <v>32139000</v>
          </cell>
          <cell r="X4620" t="str">
            <v>FRANCE</v>
          </cell>
          <cell r="Y4620">
            <v>3</v>
          </cell>
        </row>
        <row r="4621">
          <cell r="A4621" t="str">
            <v>3013644050482</v>
          </cell>
          <cell r="B4621" t="str">
            <v>405048</v>
          </cell>
          <cell r="C4621" t="str">
            <v>LB HUILE LEFRANC 40ML ORANGE JAPONAIS</v>
          </cell>
          <cell r="D4621">
            <v>116</v>
          </cell>
          <cell r="E4621"/>
          <cell r="F4621"/>
          <cell r="G4621" t="str">
            <v>LB LEF 40ML ORA JAP</v>
          </cell>
          <cell r="H4621" t="str">
            <v>LB OLIEVERF EXTRA FINE 40ML ORANGE JAPONAIS</v>
          </cell>
          <cell r="I4621" t="str">
            <v>LB LOC 40ML JAP ORA</v>
          </cell>
          <cell r="J4621">
            <v>6.98</v>
          </cell>
          <cell r="K4621">
            <v>6.98</v>
          </cell>
          <cell r="L4621">
            <v>0</v>
          </cell>
          <cell r="M4621" t="str">
            <v>Actif</v>
          </cell>
          <cell r="N4621"/>
          <cell r="O4621" t="str">
            <v>LEFRANC BOURGEOIS</v>
          </cell>
          <cell r="P4621" t="str">
            <v>FINE ARTS</v>
          </cell>
          <cell r="Q4621" t="str">
            <v>LB OIL</v>
          </cell>
          <cell r="R4621" t="str">
            <v>LEFRANC OIL</v>
          </cell>
          <cell r="S4621" t="str">
            <v>40ML TUBE</v>
          </cell>
          <cell r="T4621" t="str">
            <v>Série 2</v>
          </cell>
          <cell r="U4621" t="str">
            <v>L0476</v>
          </cell>
          <cell r="V4621" t="str">
            <v>10101101051240</v>
          </cell>
          <cell r="W4621" t="str">
            <v>32139000</v>
          </cell>
          <cell r="X4621" t="str">
            <v>FRANCE</v>
          </cell>
          <cell r="Y4621">
            <v>3</v>
          </cell>
        </row>
        <row r="4622">
          <cell r="A4622" t="str">
            <v>3013644051137</v>
          </cell>
          <cell r="B4622" t="str">
            <v>405113</v>
          </cell>
          <cell r="C4622" t="str">
            <v>LB HUILE LEFRANC 40ML ROSE POTERIE</v>
          </cell>
          <cell r="D4622">
            <v>116</v>
          </cell>
          <cell r="E4622"/>
          <cell r="F4622"/>
          <cell r="G4622" t="str">
            <v>LB LEF 40ML ROSE POTERIE</v>
          </cell>
          <cell r="H4622" t="str">
            <v>LB OLIEVERF EXTRA FINE 40ML ROSE POTERIE</v>
          </cell>
          <cell r="I4622" t="str">
            <v>LB LOC 40ML POT PINK</v>
          </cell>
          <cell r="J4622">
            <v>6.98</v>
          </cell>
          <cell r="K4622">
            <v>6.98</v>
          </cell>
          <cell r="L4622">
            <v>0</v>
          </cell>
          <cell r="M4622" t="str">
            <v>Actif</v>
          </cell>
          <cell r="N4622"/>
          <cell r="O4622" t="str">
            <v>LEFRANC BOURGEOIS</v>
          </cell>
          <cell r="P4622" t="str">
            <v>FINE ARTS</v>
          </cell>
          <cell r="Q4622" t="str">
            <v>LB OIL</v>
          </cell>
          <cell r="R4622" t="str">
            <v>LEFRANC OIL</v>
          </cell>
          <cell r="S4622" t="str">
            <v>40ML TUBE</v>
          </cell>
          <cell r="T4622" t="str">
            <v>Série 2</v>
          </cell>
          <cell r="U4622" t="str">
            <v>L0732</v>
          </cell>
          <cell r="V4622" t="str">
            <v>10101101051240</v>
          </cell>
          <cell r="W4622" t="str">
            <v>32139000</v>
          </cell>
          <cell r="X4622" t="str">
            <v>FRANCE</v>
          </cell>
          <cell r="Y4622">
            <v>3</v>
          </cell>
        </row>
        <row r="4623">
          <cell r="A4623" t="str">
            <v>3013644051243</v>
          </cell>
          <cell r="B4623" t="str">
            <v>405124</v>
          </cell>
          <cell r="C4623" t="str">
            <v>LB HUILE LEFRANC 40ML ROUGE DE MARS</v>
          </cell>
          <cell r="D4623">
            <v>116</v>
          </cell>
          <cell r="E4623"/>
          <cell r="F4623"/>
          <cell r="G4623" t="str">
            <v>LB LEF 40ML RGE DE MARS</v>
          </cell>
          <cell r="H4623" t="str">
            <v>LB OLIEVERF EXTRA FINE 40ML ROUGE DE MARS</v>
          </cell>
          <cell r="I4623" t="str">
            <v>LB LOC 40ML MARS RED</v>
          </cell>
          <cell r="J4623">
            <v>6.98</v>
          </cell>
          <cell r="K4623">
            <v>6.98</v>
          </cell>
          <cell r="L4623">
            <v>0</v>
          </cell>
          <cell r="M4623" t="str">
            <v>Actif</v>
          </cell>
          <cell r="N4623"/>
          <cell r="O4623" t="str">
            <v>LEFRANC BOURGEOIS</v>
          </cell>
          <cell r="P4623" t="str">
            <v>FINE ARTS</v>
          </cell>
          <cell r="Q4623" t="str">
            <v>LB OIL</v>
          </cell>
          <cell r="R4623" t="str">
            <v>LEFRANC OIL</v>
          </cell>
          <cell r="S4623" t="str">
            <v>40ML TUBE</v>
          </cell>
          <cell r="T4623" t="str">
            <v>Série 2</v>
          </cell>
          <cell r="U4623" t="str">
            <v>L0381</v>
          </cell>
          <cell r="V4623" t="str">
            <v>10101101051240</v>
          </cell>
          <cell r="W4623" t="str">
            <v>32139000</v>
          </cell>
          <cell r="X4623" t="str">
            <v>FRANCE</v>
          </cell>
          <cell r="Y4623">
            <v>3</v>
          </cell>
        </row>
        <row r="4624">
          <cell r="A4624" t="str">
            <v>3013644051250</v>
          </cell>
          <cell r="B4624" t="str">
            <v>405125</v>
          </cell>
          <cell r="C4624" t="str">
            <v>LB HUILE LEFRANC 40ML ROUGE INDIEN</v>
          </cell>
          <cell r="D4624">
            <v>116</v>
          </cell>
          <cell r="E4624"/>
          <cell r="F4624"/>
          <cell r="G4624" t="str">
            <v>LB LEF 40ML RGE IND</v>
          </cell>
          <cell r="H4624" t="str">
            <v>LB OLIEVERF EXTRA FINE 40ML ROUGE INDIEN</v>
          </cell>
          <cell r="I4624" t="str">
            <v>LB LOC 40ML INDI RED</v>
          </cell>
          <cell r="J4624">
            <v>6.98</v>
          </cell>
          <cell r="K4624">
            <v>6.98</v>
          </cell>
          <cell r="L4624">
            <v>0</v>
          </cell>
          <cell r="M4624" t="str">
            <v>Actif</v>
          </cell>
          <cell r="N4624"/>
          <cell r="O4624" t="str">
            <v>LEFRANC BOURGEOIS</v>
          </cell>
          <cell r="P4624" t="str">
            <v>FINE ARTS</v>
          </cell>
          <cell r="Q4624" t="str">
            <v>LB OIL</v>
          </cell>
          <cell r="R4624" t="str">
            <v>LEFRANC OIL</v>
          </cell>
          <cell r="S4624" t="str">
            <v>40ML TUBE</v>
          </cell>
          <cell r="T4624" t="str">
            <v>Série 2</v>
          </cell>
          <cell r="U4624" t="str">
            <v>L0378</v>
          </cell>
          <cell r="V4624" t="str">
            <v>10101101051240</v>
          </cell>
          <cell r="W4624" t="str">
            <v>32139000</v>
          </cell>
          <cell r="X4624" t="str">
            <v>FRANCE</v>
          </cell>
          <cell r="Y4624">
            <v>3</v>
          </cell>
        </row>
        <row r="4625">
          <cell r="A4625" t="str">
            <v>3013644051298</v>
          </cell>
          <cell r="B4625" t="str">
            <v>405129</v>
          </cell>
          <cell r="C4625" t="str">
            <v>LB HUILE LEFRANC 40ML TERRE DE SIENNE BRULEE TRANSPARENTE</v>
          </cell>
          <cell r="D4625">
            <v>116</v>
          </cell>
          <cell r="E4625"/>
          <cell r="F4625"/>
          <cell r="G4625" t="str">
            <v>LB LEF 40ML TSB TRANSP</v>
          </cell>
          <cell r="H4625" t="str">
            <v>LB OLIEVERF EXTRA FINE 40ML TERRE DE SIENNE BRULEE TRANSP</v>
          </cell>
          <cell r="I4625" t="str">
            <v>LB LOC 40ML TRA BRT SIEN</v>
          </cell>
          <cell r="J4625">
            <v>6.98</v>
          </cell>
          <cell r="K4625">
            <v>6.98</v>
          </cell>
          <cell r="L4625">
            <v>0</v>
          </cell>
          <cell r="M4625" t="str">
            <v>Actif</v>
          </cell>
          <cell r="N4625"/>
          <cell r="O4625" t="str">
            <v>LEFRANC BOURGEOIS</v>
          </cell>
          <cell r="P4625" t="str">
            <v>FINE ARTS</v>
          </cell>
          <cell r="Q4625" t="str">
            <v>LB OIL</v>
          </cell>
          <cell r="R4625" t="str">
            <v>LEFRANC OIL</v>
          </cell>
          <cell r="S4625" t="str">
            <v>40ML TUBE</v>
          </cell>
          <cell r="T4625" t="str">
            <v>Série 2</v>
          </cell>
          <cell r="U4625" t="str">
            <v>L0734</v>
          </cell>
          <cell r="V4625" t="str">
            <v>10101101051240</v>
          </cell>
          <cell r="W4625" t="str">
            <v>32139000</v>
          </cell>
          <cell r="X4625" t="str">
            <v>FRANCE</v>
          </cell>
          <cell r="Y4625">
            <v>3</v>
          </cell>
        </row>
        <row r="4626">
          <cell r="A4626" t="str">
            <v>3013644051052</v>
          </cell>
          <cell r="B4626" t="str">
            <v>405105</v>
          </cell>
          <cell r="C4626" t="str">
            <v>LB HUILE LEFRANC 40ML VERT ANGLAIS N 1</v>
          </cell>
          <cell r="D4626">
            <v>116</v>
          </cell>
          <cell r="E4626"/>
          <cell r="F4626"/>
          <cell r="G4626" t="str">
            <v>LB LEF 40ML VERT ANGLAIS N 1</v>
          </cell>
          <cell r="H4626" t="str">
            <v>LB OLIEVERF EXTRA FINE 40ML VERT ANGLAIS Nø 1</v>
          </cell>
          <cell r="I4626" t="str">
            <v>LB LOC 40ML CHRO GRE DP</v>
          </cell>
          <cell r="J4626">
            <v>6.98</v>
          </cell>
          <cell r="K4626">
            <v>6.98</v>
          </cell>
          <cell r="L4626">
            <v>0</v>
          </cell>
          <cell r="M4626" t="str">
            <v>Actif</v>
          </cell>
          <cell r="N4626"/>
          <cell r="O4626" t="str">
            <v>LEFRANC BOURGEOIS</v>
          </cell>
          <cell r="P4626" t="str">
            <v>FINE ARTS</v>
          </cell>
          <cell r="Q4626" t="str">
            <v>LB OIL</v>
          </cell>
          <cell r="R4626" t="str">
            <v>LEFRANC OIL</v>
          </cell>
          <cell r="S4626" t="str">
            <v>40ML TUBE</v>
          </cell>
          <cell r="T4626" t="str">
            <v>Série 2</v>
          </cell>
          <cell r="U4626" t="str">
            <v>L0505</v>
          </cell>
          <cell r="V4626" t="str">
            <v>10101101051240</v>
          </cell>
          <cell r="W4626" t="str">
            <v>32139000</v>
          </cell>
          <cell r="X4626" t="str">
            <v>FRANCE</v>
          </cell>
          <cell r="Y4626">
            <v>3</v>
          </cell>
        </row>
        <row r="4627">
          <cell r="A4627" t="str">
            <v>3013644051038</v>
          </cell>
          <cell r="B4627" t="str">
            <v>405103</v>
          </cell>
          <cell r="C4627" t="str">
            <v>LB HUILE LEFRANC 40ML VERT ANGLAIS N 2</v>
          </cell>
          <cell r="D4627">
            <v>116</v>
          </cell>
          <cell r="E4627"/>
          <cell r="F4627"/>
          <cell r="G4627" t="str">
            <v>LB LEF 40ML VERT ANGLAIS N 2</v>
          </cell>
          <cell r="H4627" t="str">
            <v>LB OLIEVERF EXTRA FINE 40ML VERT ANGLAIS Nø 2</v>
          </cell>
          <cell r="I4627" t="str">
            <v>LB LOC 40ML CHRO GRE MED DP</v>
          </cell>
          <cell r="J4627">
            <v>6.98</v>
          </cell>
          <cell r="K4627">
            <v>6.98</v>
          </cell>
          <cell r="L4627">
            <v>0</v>
          </cell>
          <cell r="M4627" t="str">
            <v>Actif</v>
          </cell>
          <cell r="N4627"/>
          <cell r="O4627" t="str">
            <v>LEFRANC BOURGEOIS</v>
          </cell>
          <cell r="P4627" t="str">
            <v>FINE ARTS</v>
          </cell>
          <cell r="Q4627" t="str">
            <v>LB OIL</v>
          </cell>
          <cell r="R4627" t="str">
            <v>LEFRANC OIL</v>
          </cell>
          <cell r="S4627" t="str">
            <v>40ML TUBE</v>
          </cell>
          <cell r="T4627" t="str">
            <v>Série 2</v>
          </cell>
          <cell r="U4627" t="str">
            <v>L0506</v>
          </cell>
          <cell r="V4627" t="str">
            <v>10101101051240</v>
          </cell>
          <cell r="W4627" t="str">
            <v>32139000</v>
          </cell>
          <cell r="X4627" t="str">
            <v>FRANCE</v>
          </cell>
          <cell r="Y4627">
            <v>3</v>
          </cell>
        </row>
        <row r="4628">
          <cell r="A4628" t="str">
            <v>3013644051045</v>
          </cell>
          <cell r="B4628" t="str">
            <v>405104</v>
          </cell>
          <cell r="C4628" t="str">
            <v>LB HUILE LEFRANC 40ML VERT ANGLAIS N 5</v>
          </cell>
          <cell r="D4628">
            <v>116</v>
          </cell>
          <cell r="E4628"/>
          <cell r="F4628"/>
          <cell r="G4628" t="str">
            <v>LB LEF 40ML VERT ANGLAIS N 5</v>
          </cell>
          <cell r="H4628" t="str">
            <v>LB OLIEVERF EXTRA FINE 40ML VERT ANGLAIS Nø 5</v>
          </cell>
          <cell r="I4628" t="str">
            <v>LB LOC 40ML CHRO GRE LT</v>
          </cell>
          <cell r="J4628">
            <v>6.98</v>
          </cell>
          <cell r="K4628">
            <v>6.98</v>
          </cell>
          <cell r="L4628">
            <v>0</v>
          </cell>
          <cell r="M4628" t="str">
            <v>Actif</v>
          </cell>
          <cell r="N4628"/>
          <cell r="O4628" t="str">
            <v>LEFRANC BOURGEOIS</v>
          </cell>
          <cell r="P4628" t="str">
            <v>FINE ARTS</v>
          </cell>
          <cell r="Q4628" t="str">
            <v>LB OIL</v>
          </cell>
          <cell r="R4628" t="str">
            <v>LEFRANC OIL</v>
          </cell>
          <cell r="S4628" t="str">
            <v>40ML TUBE</v>
          </cell>
          <cell r="T4628" t="str">
            <v>Série 2</v>
          </cell>
          <cell r="U4628" t="str">
            <v>L0509</v>
          </cell>
          <cell r="V4628" t="str">
            <v>10101101051240</v>
          </cell>
          <cell r="W4628" t="str">
            <v>32139000</v>
          </cell>
          <cell r="X4628" t="str">
            <v>FRANCE</v>
          </cell>
          <cell r="Y4628">
            <v>3</v>
          </cell>
        </row>
        <row r="4629">
          <cell r="A4629" t="str">
            <v>3013644051076</v>
          </cell>
          <cell r="B4629" t="str">
            <v>405107</v>
          </cell>
          <cell r="C4629" t="str">
            <v>LB HUILE LEFRANC 40ML VERT DE PRUSSE</v>
          </cell>
          <cell r="D4629">
            <v>116</v>
          </cell>
          <cell r="E4629"/>
          <cell r="F4629"/>
          <cell r="G4629" t="str">
            <v>LB LEF 40ML VERT DE PRUSSE</v>
          </cell>
          <cell r="H4629" t="str">
            <v>LB OLIEVERF EXTRA FINE 40ML VERT DE PRUSSE</v>
          </cell>
          <cell r="I4629" t="str">
            <v>LB LOC 40ML PRUS GRE</v>
          </cell>
          <cell r="J4629">
            <v>6.98</v>
          </cell>
          <cell r="K4629">
            <v>6.98</v>
          </cell>
          <cell r="L4629">
            <v>0</v>
          </cell>
          <cell r="M4629" t="str">
            <v>Actif</v>
          </cell>
          <cell r="N4629"/>
          <cell r="O4629" t="str">
            <v>LEFRANC BOURGEOIS</v>
          </cell>
          <cell r="P4629" t="str">
            <v>FINE ARTS</v>
          </cell>
          <cell r="Q4629" t="str">
            <v>LB OIL</v>
          </cell>
          <cell r="R4629" t="str">
            <v>LEFRANC OIL</v>
          </cell>
          <cell r="S4629" t="str">
            <v>40ML TUBE</v>
          </cell>
          <cell r="T4629" t="str">
            <v>Série 2</v>
          </cell>
          <cell r="U4629" t="str">
            <v>L0729</v>
          </cell>
          <cell r="V4629" t="str">
            <v>10101101051240</v>
          </cell>
          <cell r="W4629" t="str">
            <v>32139000</v>
          </cell>
          <cell r="X4629" t="str">
            <v>FRANCE</v>
          </cell>
          <cell r="Y4629">
            <v>3</v>
          </cell>
        </row>
        <row r="4630">
          <cell r="A4630" t="str">
            <v>3013644051083</v>
          </cell>
          <cell r="B4630" t="str">
            <v>405108</v>
          </cell>
          <cell r="C4630" t="str">
            <v>LB HUILE LEFRANC 40ML VERT DE VESSIE PERMANENT</v>
          </cell>
          <cell r="D4630">
            <v>116</v>
          </cell>
          <cell r="E4630"/>
          <cell r="F4630"/>
          <cell r="G4630" t="str">
            <v>LB LEF 40ML VERT VESSIE PERM</v>
          </cell>
          <cell r="H4630" t="str">
            <v>LB OLIEVERF EXTRA FINE 40ML VERT DE VESSIE PERMANENT</v>
          </cell>
          <cell r="I4630" t="str">
            <v>LB LOC 40ML PERM SAP GRE</v>
          </cell>
          <cell r="J4630">
            <v>6.98</v>
          </cell>
          <cell r="K4630">
            <v>6.98</v>
          </cell>
          <cell r="L4630">
            <v>0</v>
          </cell>
          <cell r="M4630" t="str">
            <v>Actif</v>
          </cell>
          <cell r="N4630"/>
          <cell r="O4630" t="str">
            <v>LEFRANC BOURGEOIS</v>
          </cell>
          <cell r="P4630" t="str">
            <v>FINE ARTS</v>
          </cell>
          <cell r="Q4630" t="str">
            <v>LB OIL</v>
          </cell>
          <cell r="R4630" t="str">
            <v>LEFRANC OIL</v>
          </cell>
          <cell r="S4630" t="str">
            <v>40ML TUBE</v>
          </cell>
          <cell r="T4630" t="str">
            <v>Série 2</v>
          </cell>
          <cell r="U4630" t="str">
            <v>L0568</v>
          </cell>
          <cell r="V4630" t="str">
            <v>10101101051240</v>
          </cell>
          <cell r="W4630" t="str">
            <v>32139000</v>
          </cell>
          <cell r="X4630" t="str">
            <v>FRANCE</v>
          </cell>
          <cell r="Y4630">
            <v>3</v>
          </cell>
        </row>
        <row r="4631">
          <cell r="A4631" t="str">
            <v>3013644051014</v>
          </cell>
          <cell r="B4631" t="str">
            <v>405101</v>
          </cell>
          <cell r="C4631" t="str">
            <v>LB HUILE LEFRANC 40ML VERT JAPONAIS CLAIR</v>
          </cell>
          <cell r="D4631">
            <v>116</v>
          </cell>
          <cell r="E4631"/>
          <cell r="F4631"/>
          <cell r="G4631" t="str">
            <v>LB LEF 40ML VERT JAP CLAIR</v>
          </cell>
          <cell r="H4631" t="str">
            <v>LB OLIEVERF EXTRA FINE 40ML VERT JAPONAIS CLAIR</v>
          </cell>
          <cell r="I4631" t="str">
            <v>LB LOC 40ML JAP GRE LT</v>
          </cell>
          <cell r="J4631">
            <v>6.98</v>
          </cell>
          <cell r="K4631">
            <v>6.98</v>
          </cell>
          <cell r="L4631">
            <v>0</v>
          </cell>
          <cell r="M4631" t="str">
            <v>Actif</v>
          </cell>
          <cell r="N4631"/>
          <cell r="O4631" t="str">
            <v>LEFRANC BOURGEOIS</v>
          </cell>
          <cell r="P4631" t="str">
            <v>FINE ARTS</v>
          </cell>
          <cell r="Q4631" t="str">
            <v>LB OIL</v>
          </cell>
          <cell r="R4631" t="str">
            <v>LEFRANC OIL</v>
          </cell>
          <cell r="S4631" t="str">
            <v>40ML TUBE</v>
          </cell>
          <cell r="T4631" t="str">
            <v>Série 2</v>
          </cell>
          <cell r="U4631" t="str">
            <v>L0536</v>
          </cell>
          <cell r="V4631" t="str">
            <v>10101101051240</v>
          </cell>
          <cell r="W4631" t="str">
            <v>32139000</v>
          </cell>
          <cell r="X4631" t="str">
            <v>FRANCE</v>
          </cell>
          <cell r="Y4631">
            <v>3</v>
          </cell>
        </row>
        <row r="4632">
          <cell r="A4632" t="str">
            <v>3013644051106</v>
          </cell>
          <cell r="B4632" t="str">
            <v>405110</v>
          </cell>
          <cell r="C4632" t="str">
            <v>LB HUILE LEFRANC 40ML VERT OLIVE</v>
          </cell>
          <cell r="D4632">
            <v>116</v>
          </cell>
          <cell r="E4632"/>
          <cell r="F4632"/>
          <cell r="G4632" t="str">
            <v>LB LEF 40ML VERT OLIVE</v>
          </cell>
          <cell r="H4632" t="str">
            <v>LB OLIEVERF EXTRA FINE 40ML VERT OLIVE</v>
          </cell>
          <cell r="I4632" t="str">
            <v>LB LOC 40ML OLIVE GRE</v>
          </cell>
          <cell r="J4632">
            <v>6.98</v>
          </cell>
          <cell r="K4632">
            <v>6.98</v>
          </cell>
          <cell r="L4632">
            <v>0</v>
          </cell>
          <cell r="M4632" t="str">
            <v>Actif</v>
          </cell>
          <cell r="N4632"/>
          <cell r="O4632" t="str">
            <v>LEFRANC BOURGEOIS</v>
          </cell>
          <cell r="P4632" t="str">
            <v>FINE ARTS</v>
          </cell>
          <cell r="Q4632" t="str">
            <v>LB OIL</v>
          </cell>
          <cell r="R4632" t="str">
            <v>LEFRANC OIL</v>
          </cell>
          <cell r="S4632" t="str">
            <v>40ML TUBE</v>
          </cell>
          <cell r="T4632" t="str">
            <v>Série 2</v>
          </cell>
          <cell r="U4632" t="str">
            <v>L0541</v>
          </cell>
          <cell r="V4632" t="str">
            <v>10101101051240</v>
          </cell>
          <cell r="W4632" t="str">
            <v>32139000</v>
          </cell>
          <cell r="X4632" t="str">
            <v>FRANCE</v>
          </cell>
          <cell r="Y4632">
            <v>3</v>
          </cell>
        </row>
        <row r="4633">
          <cell r="A4633" t="str">
            <v>3013644050970</v>
          </cell>
          <cell r="B4633" t="str">
            <v>405097</v>
          </cell>
          <cell r="C4633" t="str">
            <v>LB HUILE LEFRANC 40ML VERT VERONESE IMITATION</v>
          </cell>
          <cell r="D4633">
            <v>116</v>
          </cell>
          <cell r="E4633"/>
          <cell r="F4633"/>
          <cell r="G4633" t="str">
            <v>LB LEF 40ML VERT VERON IMI</v>
          </cell>
          <cell r="H4633" t="str">
            <v>LB OLIEVERF EXTRA FINE 40ML VERT VERONÔSE (IMIT)</v>
          </cell>
          <cell r="I4633" t="str">
            <v>LB LOC 40ML VERON GRE H</v>
          </cell>
          <cell r="J4633">
            <v>6.98</v>
          </cell>
          <cell r="K4633">
            <v>6.98</v>
          </cell>
          <cell r="L4633">
            <v>0</v>
          </cell>
          <cell r="M4633" t="str">
            <v>Actif</v>
          </cell>
          <cell r="N4633"/>
          <cell r="O4633" t="str">
            <v>LEFRANC BOURGEOIS</v>
          </cell>
          <cell r="P4633" t="str">
            <v>FINE ARTS</v>
          </cell>
          <cell r="Q4633" t="str">
            <v>LB OIL</v>
          </cell>
          <cell r="R4633" t="str">
            <v>LEFRANC OIL</v>
          </cell>
          <cell r="S4633" t="str">
            <v>40ML TUBE</v>
          </cell>
          <cell r="T4633" t="str">
            <v>Série 2</v>
          </cell>
          <cell r="U4633" t="str">
            <v>L0551</v>
          </cell>
          <cell r="V4633" t="str">
            <v>10101101051240</v>
          </cell>
          <cell r="W4633" t="str">
            <v>32139000</v>
          </cell>
          <cell r="X4633" t="str">
            <v>FRANCE</v>
          </cell>
          <cell r="Y4633">
            <v>3</v>
          </cell>
        </row>
        <row r="4634">
          <cell r="A4634" t="str">
            <v>3013644050765</v>
          </cell>
          <cell r="B4634" t="str">
            <v>405076</v>
          </cell>
          <cell r="C4634" t="str">
            <v>LB HUILE LEFRANC 40ML VIOLET OUTREMER</v>
          </cell>
          <cell r="D4634">
            <v>116</v>
          </cell>
          <cell r="E4634"/>
          <cell r="F4634"/>
          <cell r="G4634" t="str">
            <v>LB LEF 40ML VLT OUT</v>
          </cell>
          <cell r="H4634" t="str">
            <v>LB OLIEVERF EXTRA FINE 40ML VIOLET OUTREMER</v>
          </cell>
          <cell r="I4634" t="str">
            <v>LB LOC 40ML ULTRA VLT</v>
          </cell>
          <cell r="J4634">
            <v>6.98</v>
          </cell>
          <cell r="K4634">
            <v>6.98</v>
          </cell>
          <cell r="L4634">
            <v>0</v>
          </cell>
          <cell r="M4634" t="str">
            <v>Actif</v>
          </cell>
          <cell r="N4634"/>
          <cell r="O4634" t="str">
            <v>LEFRANC BOURGEOIS</v>
          </cell>
          <cell r="P4634" t="str">
            <v>FINE ARTS</v>
          </cell>
          <cell r="Q4634" t="str">
            <v>LB OIL</v>
          </cell>
          <cell r="R4634" t="str">
            <v>LEFRANC OIL</v>
          </cell>
          <cell r="S4634" t="str">
            <v>40ML TUBE</v>
          </cell>
          <cell r="T4634" t="str">
            <v>Série 2</v>
          </cell>
          <cell r="U4634" t="str">
            <v>L0057</v>
          </cell>
          <cell r="V4634" t="str">
            <v>10101101051240</v>
          </cell>
          <cell r="W4634" t="str">
            <v>32139000</v>
          </cell>
          <cell r="X4634" t="str">
            <v>FRANCE</v>
          </cell>
          <cell r="Y4634">
            <v>3</v>
          </cell>
        </row>
        <row r="4635">
          <cell r="A4635" t="str">
            <v>3013644051502</v>
          </cell>
          <cell r="B4635" t="str">
            <v>405150</v>
          </cell>
          <cell r="C4635" t="str">
            <v>LB HUILE LEFRANC 40ML ARGENT</v>
          </cell>
          <cell r="D4635">
            <v>116</v>
          </cell>
          <cell r="E4635"/>
          <cell r="F4635"/>
          <cell r="G4635" t="str">
            <v>LB LEF 40ML ARGENT</v>
          </cell>
          <cell r="H4635" t="str">
            <v>LB OLIEVERF EXTRA FINE 40ML ARGENT</v>
          </cell>
          <cell r="I4635" t="str">
            <v>LB LOC 40ML SLVR</v>
          </cell>
          <cell r="J4635">
            <v>8.73</v>
          </cell>
          <cell r="K4635">
            <v>8.99</v>
          </cell>
          <cell r="L4635">
            <v>2.978235967926687E-2</v>
          </cell>
          <cell r="M4635" t="str">
            <v>Actif</v>
          </cell>
          <cell r="N4635"/>
          <cell r="O4635" t="str">
            <v>LEFRANC BOURGEOIS</v>
          </cell>
          <cell r="P4635" t="str">
            <v>FINE ARTS</v>
          </cell>
          <cell r="Q4635" t="str">
            <v>LB OIL</v>
          </cell>
          <cell r="R4635" t="str">
            <v>LEFRANC OIL</v>
          </cell>
          <cell r="S4635" t="str">
            <v>40ML TUBE</v>
          </cell>
          <cell r="T4635" t="str">
            <v>Série 3</v>
          </cell>
          <cell r="U4635" t="str">
            <v>L0710</v>
          </cell>
          <cell r="V4635" t="str">
            <v>10101101051240</v>
          </cell>
          <cell r="W4635" t="str">
            <v>32139000</v>
          </cell>
          <cell r="X4635" t="str">
            <v>FRANCE</v>
          </cell>
          <cell r="Y4635">
            <v>3</v>
          </cell>
        </row>
        <row r="4636">
          <cell r="A4636" t="str">
            <v>3013644051496</v>
          </cell>
          <cell r="B4636" t="str">
            <v>405149</v>
          </cell>
          <cell r="C4636" t="str">
            <v>LB HUILE LEFRANC 40ML BLANC IRIDESCENT</v>
          </cell>
          <cell r="D4636">
            <v>116</v>
          </cell>
          <cell r="E4636"/>
          <cell r="F4636"/>
          <cell r="G4636" t="str">
            <v>LB LEF 40ML BLANC IRI</v>
          </cell>
          <cell r="H4636" t="str">
            <v>LB OLIEVERF EXTRA FINE 40ML BLANC IRIDESCENT</v>
          </cell>
          <cell r="I4636" t="str">
            <v>LB LOC 40ML IRI WH</v>
          </cell>
          <cell r="J4636">
            <v>8.73</v>
          </cell>
          <cell r="K4636">
            <v>8.99</v>
          </cell>
          <cell r="L4636">
            <v>2.978235967926687E-2</v>
          </cell>
          <cell r="M4636" t="str">
            <v>Actif</v>
          </cell>
          <cell r="N4636"/>
          <cell r="O4636" t="str">
            <v>LEFRANC BOURGEOIS</v>
          </cell>
          <cell r="P4636" t="str">
            <v>FINE ARTS</v>
          </cell>
          <cell r="Q4636" t="str">
            <v>LB OIL</v>
          </cell>
          <cell r="R4636" t="str">
            <v>LEFRANC OIL</v>
          </cell>
          <cell r="S4636" t="str">
            <v>40ML TUBE</v>
          </cell>
          <cell r="T4636" t="str">
            <v>Série 3</v>
          </cell>
          <cell r="U4636" t="str">
            <v>L0022</v>
          </cell>
          <cell r="V4636" t="str">
            <v>10101101051240</v>
          </cell>
          <cell r="W4636" t="str">
            <v>32139000</v>
          </cell>
          <cell r="X4636" t="str">
            <v>FRANCE</v>
          </cell>
          <cell r="Y4636">
            <v>3</v>
          </cell>
        </row>
        <row r="4637">
          <cell r="A4637" t="str">
            <v>3013644050833</v>
          </cell>
          <cell r="B4637" t="str">
            <v>405083</v>
          </cell>
          <cell r="C4637" t="str">
            <v>LB HUILE LEFRANC 40ML BLEU INDIEN</v>
          </cell>
          <cell r="D4637">
            <v>116</v>
          </cell>
          <cell r="E4637"/>
          <cell r="F4637"/>
          <cell r="G4637" t="str">
            <v>LB LEF 40ML BLEU IND</v>
          </cell>
          <cell r="H4637" t="str">
            <v>LB OLIEVERF EXTRA FINE 40ML BLEU INDIEN</v>
          </cell>
          <cell r="I4637" t="str">
            <v>LB LOC 40ML INDAN BL</v>
          </cell>
          <cell r="J4637">
            <v>8.73</v>
          </cell>
          <cell r="K4637">
            <v>8.99</v>
          </cell>
          <cell r="L4637">
            <v>2.978235967926687E-2</v>
          </cell>
          <cell r="M4637" t="str">
            <v>Actif</v>
          </cell>
          <cell r="N4637"/>
          <cell r="O4637" t="str">
            <v>LEFRANC BOURGEOIS</v>
          </cell>
          <cell r="P4637" t="str">
            <v>FINE ARTS</v>
          </cell>
          <cell r="Q4637" t="str">
            <v>LB OIL</v>
          </cell>
          <cell r="R4637" t="str">
            <v>LEFRANC OIL</v>
          </cell>
          <cell r="S4637" t="str">
            <v>40ML TUBE</v>
          </cell>
          <cell r="T4637" t="str">
            <v>Série 3</v>
          </cell>
          <cell r="U4637" t="str">
            <v>L0039</v>
          </cell>
          <cell r="V4637" t="str">
            <v>10101101051240</v>
          </cell>
          <cell r="W4637" t="str">
            <v>32139000</v>
          </cell>
          <cell r="X4637" t="str">
            <v>FRANCE</v>
          </cell>
          <cell r="Y4637">
            <v>3</v>
          </cell>
        </row>
        <row r="4638">
          <cell r="A4638" t="str">
            <v>3013644050819</v>
          </cell>
          <cell r="B4638" t="str">
            <v>405081</v>
          </cell>
          <cell r="C4638" t="str">
            <v>LB HUILE LEFRANC 40ML BLEU REX</v>
          </cell>
          <cell r="D4638">
            <v>116</v>
          </cell>
          <cell r="E4638"/>
          <cell r="F4638"/>
          <cell r="G4638" t="str">
            <v>LB LEF 40ML BLEU REX</v>
          </cell>
          <cell r="H4638" t="str">
            <v>LB OLIEVERF EXTRA FINE 40ML BLEU REX</v>
          </cell>
          <cell r="I4638" t="str">
            <v>LB LOC 40ML ROY BL H</v>
          </cell>
          <cell r="J4638">
            <v>8.73</v>
          </cell>
          <cell r="K4638">
            <v>8.99</v>
          </cell>
          <cell r="L4638">
            <v>2.978235967926687E-2</v>
          </cell>
          <cell r="M4638" t="str">
            <v>Actif</v>
          </cell>
          <cell r="N4638"/>
          <cell r="O4638" t="str">
            <v>LEFRANC BOURGEOIS</v>
          </cell>
          <cell r="P4638" t="str">
            <v>FINE ARTS</v>
          </cell>
          <cell r="Q4638" t="str">
            <v>LB OIL</v>
          </cell>
          <cell r="R4638" t="str">
            <v>LEFRANC OIL</v>
          </cell>
          <cell r="S4638" t="str">
            <v>40ML TUBE</v>
          </cell>
          <cell r="T4638" t="str">
            <v>Série 3</v>
          </cell>
          <cell r="U4638" t="str">
            <v>L0067</v>
          </cell>
          <cell r="V4638" t="str">
            <v>10101101051240</v>
          </cell>
          <cell r="W4638" t="str">
            <v>32139000</v>
          </cell>
          <cell r="X4638" t="str">
            <v>FRANCE</v>
          </cell>
          <cell r="Y4638">
            <v>3</v>
          </cell>
        </row>
        <row r="4639">
          <cell r="A4639" t="str">
            <v>3013644051526</v>
          </cell>
          <cell r="B4639" t="str">
            <v>405152</v>
          </cell>
          <cell r="C4639" t="str">
            <v>LB HUILE LEFRANC 40ML BRONZE</v>
          </cell>
          <cell r="D4639">
            <v>116</v>
          </cell>
          <cell r="E4639"/>
          <cell r="F4639"/>
          <cell r="G4639" t="str">
            <v>LB LEF 40ML BRONZE</v>
          </cell>
          <cell r="H4639" t="str">
            <v>LB OLIEVERF EXTRA FINE 40ML BRONZE</v>
          </cell>
          <cell r="I4639" t="str">
            <v>LB LOC 40ML BZE</v>
          </cell>
          <cell r="J4639">
            <v>8.73</v>
          </cell>
          <cell r="K4639">
            <v>8.99</v>
          </cell>
          <cell r="L4639">
            <v>2.978235967926687E-2</v>
          </cell>
          <cell r="M4639" t="str">
            <v>Actif</v>
          </cell>
          <cell r="N4639"/>
          <cell r="O4639" t="str">
            <v>LEFRANC BOURGEOIS</v>
          </cell>
          <cell r="P4639" t="str">
            <v>FINE ARTS</v>
          </cell>
          <cell r="Q4639" t="str">
            <v>LB OIL</v>
          </cell>
          <cell r="R4639" t="str">
            <v>LEFRANC OIL</v>
          </cell>
          <cell r="S4639" t="str">
            <v>40ML TUBE</v>
          </cell>
          <cell r="T4639" t="str">
            <v>Série 3</v>
          </cell>
          <cell r="U4639" t="str">
            <v>L0712</v>
          </cell>
          <cell r="V4639" t="str">
            <v>10101101051240</v>
          </cell>
          <cell r="W4639" t="str">
            <v>32139000</v>
          </cell>
          <cell r="X4639" t="str">
            <v>FRANCE</v>
          </cell>
          <cell r="Y4639">
            <v>3</v>
          </cell>
        </row>
        <row r="4640">
          <cell r="A4640" t="str">
            <v>3013644050666</v>
          </cell>
          <cell r="B4640" t="str">
            <v>405066</v>
          </cell>
          <cell r="C4640" t="str">
            <v>LB HUILE LEFRANC 40ML CARMIN D'ALIZARINE</v>
          </cell>
          <cell r="D4640">
            <v>116</v>
          </cell>
          <cell r="E4640"/>
          <cell r="F4640"/>
          <cell r="G4640" t="str">
            <v>LB LEF 40ML CARM D'ALZ</v>
          </cell>
          <cell r="H4640" t="str">
            <v>LB OLIEVERF EXTRA FINE 40ML CARMIN D'ALIZARINE</v>
          </cell>
          <cell r="I4640" t="str">
            <v>LB LOC 40ML ALZ CARM TBE</v>
          </cell>
          <cell r="J4640">
            <v>8.73</v>
          </cell>
          <cell r="K4640">
            <v>8.99</v>
          </cell>
          <cell r="L4640">
            <v>2.978235967926687E-2</v>
          </cell>
          <cell r="M4640" t="str">
            <v>Actif</v>
          </cell>
          <cell r="N4640"/>
          <cell r="O4640" t="str">
            <v>LEFRANC BOURGEOIS</v>
          </cell>
          <cell r="P4640" t="str">
            <v>FINE ARTS</v>
          </cell>
          <cell r="Q4640" t="str">
            <v>LB OIL</v>
          </cell>
          <cell r="R4640" t="str">
            <v>LEFRANC OIL</v>
          </cell>
          <cell r="S4640" t="str">
            <v>40ML TUBE</v>
          </cell>
          <cell r="T4640" t="str">
            <v>Série 3</v>
          </cell>
          <cell r="U4640" t="str">
            <v>L0328</v>
          </cell>
          <cell r="V4640" t="str">
            <v>10101101051240</v>
          </cell>
          <cell r="W4640" t="str">
            <v>32139000</v>
          </cell>
          <cell r="X4640" t="str">
            <v>FRANCE</v>
          </cell>
          <cell r="Y4640">
            <v>3</v>
          </cell>
        </row>
        <row r="4641">
          <cell r="A4641" t="str">
            <v>3013644051519</v>
          </cell>
          <cell r="B4641" t="str">
            <v>405151</v>
          </cell>
          <cell r="C4641" t="str">
            <v>LB HUILE LEFRANC 40ML CUIVRE</v>
          </cell>
          <cell r="D4641">
            <v>116</v>
          </cell>
          <cell r="E4641"/>
          <cell r="F4641"/>
          <cell r="G4641" t="str">
            <v>LB LEF 40ML CUIVRE</v>
          </cell>
          <cell r="H4641" t="str">
            <v>LB OLIEVERF EXTRA FINE 40ML CUIVRE</v>
          </cell>
          <cell r="I4641" t="str">
            <v>LB LOC 40ML COP</v>
          </cell>
          <cell r="J4641">
            <v>8.73</v>
          </cell>
          <cell r="K4641">
            <v>8.99</v>
          </cell>
          <cell r="L4641">
            <v>2.978235967926687E-2</v>
          </cell>
          <cell r="M4641" t="str">
            <v>Actif</v>
          </cell>
          <cell r="N4641"/>
          <cell r="O4641" t="str">
            <v>LEFRANC BOURGEOIS</v>
          </cell>
          <cell r="P4641" t="str">
            <v>FINE ARTS</v>
          </cell>
          <cell r="Q4641" t="str">
            <v>LB OIL</v>
          </cell>
          <cell r="R4641" t="str">
            <v>LEFRANC OIL</v>
          </cell>
          <cell r="S4641" t="str">
            <v>40ML TUBE</v>
          </cell>
          <cell r="T4641" t="str">
            <v>Série 3</v>
          </cell>
          <cell r="U4641" t="str">
            <v>L0707</v>
          </cell>
          <cell r="V4641" t="str">
            <v>10101101051240</v>
          </cell>
          <cell r="W4641" t="str">
            <v>32139000</v>
          </cell>
          <cell r="X4641" t="str">
            <v>FRANCE</v>
          </cell>
          <cell r="Y4641">
            <v>3</v>
          </cell>
        </row>
        <row r="4642">
          <cell r="A4642" t="str">
            <v>3013644050376</v>
          </cell>
          <cell r="B4642" t="str">
            <v>405037</v>
          </cell>
          <cell r="C4642" t="str">
            <v>LB HUILE LEFRANC 40ML JAUNE LEFRANC</v>
          </cell>
          <cell r="D4642">
            <v>116</v>
          </cell>
          <cell r="E4642"/>
          <cell r="F4642"/>
          <cell r="G4642" t="str">
            <v>LB LEF 40ML JAU LEF</v>
          </cell>
          <cell r="H4642" t="str">
            <v>LB OLIEVERF EXTRA FINE 40ML JAUNE LEFRANC</v>
          </cell>
          <cell r="I4642" t="str">
            <v>LB LOC 40ML LEF YEL</v>
          </cell>
          <cell r="J4642">
            <v>8.73</v>
          </cell>
          <cell r="K4642">
            <v>8.99</v>
          </cell>
          <cell r="L4642">
            <v>2.978235967926687E-2</v>
          </cell>
          <cell r="M4642" t="str">
            <v>Actif</v>
          </cell>
          <cell r="N4642"/>
          <cell r="O4642" t="str">
            <v>LEFRANC BOURGEOIS</v>
          </cell>
          <cell r="P4642" t="str">
            <v>FINE ARTS</v>
          </cell>
          <cell r="Q4642" t="str">
            <v>LB OIL</v>
          </cell>
          <cell r="R4642" t="str">
            <v>LEFRANC OIL</v>
          </cell>
          <cell r="S4642" t="str">
            <v>40ML TUBE</v>
          </cell>
          <cell r="T4642" t="str">
            <v>Série 3</v>
          </cell>
          <cell r="U4642" t="str">
            <v>L0767</v>
          </cell>
          <cell r="V4642" t="str">
            <v>10101101051240</v>
          </cell>
          <cell r="W4642" t="str">
            <v>32139000</v>
          </cell>
          <cell r="X4642" t="str">
            <v>FRANCE</v>
          </cell>
          <cell r="Y4642">
            <v>3</v>
          </cell>
        </row>
        <row r="4643">
          <cell r="A4643" t="str">
            <v>3013644050475</v>
          </cell>
          <cell r="B4643" t="str">
            <v>405047</v>
          </cell>
          <cell r="C4643" t="str">
            <v>LB HUILE LEFRANC 40ML JAUNE SAHARA</v>
          </cell>
          <cell r="D4643">
            <v>116</v>
          </cell>
          <cell r="E4643"/>
          <cell r="F4643"/>
          <cell r="G4643" t="str">
            <v>LB LEF 40ML JAU SAHARA</v>
          </cell>
          <cell r="H4643" t="str">
            <v>LB OLIEVERF EXTRA FINE 40ML JAUNE SAHARA</v>
          </cell>
          <cell r="I4643" t="str">
            <v>LB LOC 40ML SAHARA YEL</v>
          </cell>
          <cell r="J4643">
            <v>8.73</v>
          </cell>
          <cell r="K4643">
            <v>8.99</v>
          </cell>
          <cell r="L4643">
            <v>2.978235967926687E-2</v>
          </cell>
          <cell r="M4643" t="str">
            <v>Actif</v>
          </cell>
          <cell r="N4643"/>
          <cell r="O4643" t="str">
            <v>LEFRANC BOURGEOIS</v>
          </cell>
          <cell r="P4643" t="str">
            <v>FINE ARTS</v>
          </cell>
          <cell r="Q4643" t="str">
            <v>LB OIL</v>
          </cell>
          <cell r="R4643" t="str">
            <v>LEFRANC OIL</v>
          </cell>
          <cell r="S4643" t="str">
            <v>40ML TUBE</v>
          </cell>
          <cell r="T4643" t="str">
            <v>Série 3</v>
          </cell>
          <cell r="U4643" t="str">
            <v>L0194</v>
          </cell>
          <cell r="V4643" t="str">
            <v>10101101051240</v>
          </cell>
          <cell r="W4643" t="str">
            <v>32139000</v>
          </cell>
          <cell r="X4643" t="str">
            <v>FRANCE</v>
          </cell>
          <cell r="Y4643">
            <v>3</v>
          </cell>
        </row>
        <row r="4644">
          <cell r="A4644" t="str">
            <v>3013644050383</v>
          </cell>
          <cell r="B4644" t="str">
            <v>405038</v>
          </cell>
          <cell r="C4644" t="str">
            <v>LB HUILE LEFRANC 40ML JAUNE TRANSPARENT</v>
          </cell>
          <cell r="D4644">
            <v>116</v>
          </cell>
          <cell r="E4644"/>
          <cell r="F4644"/>
          <cell r="G4644" t="str">
            <v>LB LEF 40ML JAU TRANSP</v>
          </cell>
          <cell r="H4644" t="str">
            <v>LB OLIEVERF EXTRA FINE 40ML JAUNE TRANSPARENT</v>
          </cell>
          <cell r="I4644" t="str">
            <v>LB LOC 40ML TRA YEL</v>
          </cell>
          <cell r="J4644">
            <v>8.73</v>
          </cell>
          <cell r="K4644">
            <v>8.99</v>
          </cell>
          <cell r="L4644">
            <v>2.978235967926687E-2</v>
          </cell>
          <cell r="M4644" t="str">
            <v>Actif</v>
          </cell>
          <cell r="N4644"/>
          <cell r="O4644" t="str">
            <v>LEFRANC BOURGEOIS</v>
          </cell>
          <cell r="P4644" t="str">
            <v>FINE ARTS</v>
          </cell>
          <cell r="Q4644" t="str">
            <v>LB OIL</v>
          </cell>
          <cell r="R4644" t="str">
            <v>LEFRANC OIL</v>
          </cell>
          <cell r="S4644" t="str">
            <v>40ML TUBE</v>
          </cell>
          <cell r="T4644" t="str">
            <v>Série 3</v>
          </cell>
          <cell r="U4644" t="str">
            <v>L0775</v>
          </cell>
          <cell r="V4644" t="str">
            <v>10101101051240</v>
          </cell>
          <cell r="W4644" t="str">
            <v>32139000</v>
          </cell>
          <cell r="X4644" t="str">
            <v>FRANCE</v>
          </cell>
          <cell r="Y4644">
            <v>3</v>
          </cell>
        </row>
        <row r="4645">
          <cell r="A4645" t="str">
            <v>3013644050659</v>
          </cell>
          <cell r="B4645" t="str">
            <v>405065</v>
          </cell>
          <cell r="C4645" t="str">
            <v>LB HUILE LEFRANC 40ML LAQUE DE GARANCE CRAMOISIE</v>
          </cell>
          <cell r="D4645">
            <v>116</v>
          </cell>
          <cell r="E4645"/>
          <cell r="F4645"/>
          <cell r="G4645" t="str">
            <v>LB LEF 40ML LQ GAR CRAM</v>
          </cell>
          <cell r="H4645" t="str">
            <v>LB OLIEVERF EXTRA FINE 40ML LAQUE DE GARANCE CRAMOISIE</v>
          </cell>
          <cell r="I4645" t="str">
            <v>LB LOC 40ML ALZ CRIM</v>
          </cell>
          <cell r="J4645">
            <v>8.73</v>
          </cell>
          <cell r="K4645">
            <v>8.99</v>
          </cell>
          <cell r="L4645">
            <v>2.978235967926687E-2</v>
          </cell>
          <cell r="M4645" t="str">
            <v>Actif</v>
          </cell>
          <cell r="N4645"/>
          <cell r="O4645" t="str">
            <v>LEFRANC BOURGEOIS</v>
          </cell>
          <cell r="P4645" t="str">
            <v>FINE ARTS</v>
          </cell>
          <cell r="Q4645" t="str">
            <v>LB OIL</v>
          </cell>
          <cell r="R4645" t="str">
            <v>LEFRANC OIL</v>
          </cell>
          <cell r="S4645" t="str">
            <v>40ML TUBE</v>
          </cell>
          <cell r="T4645" t="str">
            <v>Série 3</v>
          </cell>
          <cell r="U4645" t="str">
            <v>L0345</v>
          </cell>
          <cell r="V4645" t="str">
            <v>10101101051240</v>
          </cell>
          <cell r="W4645" t="str">
            <v>32139000</v>
          </cell>
          <cell r="X4645" t="str">
            <v>FRANCE</v>
          </cell>
          <cell r="Y4645">
            <v>3</v>
          </cell>
        </row>
        <row r="4646">
          <cell r="A4646" t="str">
            <v>3013644051533</v>
          </cell>
          <cell r="B4646" t="str">
            <v>405153</v>
          </cell>
          <cell r="C4646" t="str">
            <v>LB HUILE LEFRANC 40ML OR</v>
          </cell>
          <cell r="D4646">
            <v>116</v>
          </cell>
          <cell r="E4646"/>
          <cell r="F4646"/>
          <cell r="G4646" t="str">
            <v>LB LEF 40ML OR</v>
          </cell>
          <cell r="H4646" t="str">
            <v>LB OLIEVERF EXTRA FINE 40ML OR</v>
          </cell>
          <cell r="I4646" t="str">
            <v>LB LOC 40ML GLD</v>
          </cell>
          <cell r="J4646">
            <v>8.73</v>
          </cell>
          <cell r="K4646">
            <v>8.99</v>
          </cell>
          <cell r="L4646">
            <v>2.978235967926687E-2</v>
          </cell>
          <cell r="M4646" t="str">
            <v>Actif</v>
          </cell>
          <cell r="N4646"/>
          <cell r="O4646" t="str">
            <v>LEFRANC BOURGEOIS</v>
          </cell>
          <cell r="P4646" t="str">
            <v>FINE ARTS</v>
          </cell>
          <cell r="Q4646" t="str">
            <v>LB OIL</v>
          </cell>
          <cell r="R4646" t="str">
            <v>LEFRANC OIL</v>
          </cell>
          <cell r="S4646" t="str">
            <v>40ML TUBE</v>
          </cell>
          <cell r="T4646" t="str">
            <v>Série 3</v>
          </cell>
          <cell r="U4646" t="str">
            <v>L0700</v>
          </cell>
          <cell r="V4646" t="str">
            <v>10101101051240</v>
          </cell>
          <cell r="W4646" t="str">
            <v>32139000</v>
          </cell>
          <cell r="X4646" t="str">
            <v>FRANCE</v>
          </cell>
          <cell r="Y4646">
            <v>3</v>
          </cell>
        </row>
        <row r="4647">
          <cell r="A4647" t="str">
            <v>3013644050529</v>
          </cell>
          <cell r="B4647" t="str">
            <v>405052</v>
          </cell>
          <cell r="C4647" t="str">
            <v>LB HUILE LEFRANC 40ML ORANGE TRANSPARENT</v>
          </cell>
          <cell r="D4647">
            <v>116</v>
          </cell>
          <cell r="E4647"/>
          <cell r="F4647"/>
          <cell r="G4647" t="str">
            <v>LB LEF 40ML ORA TRANSP</v>
          </cell>
          <cell r="H4647" t="str">
            <v>LB OLIEVERF EXTRA FINE 40ML ORANGE TRANSPARENT</v>
          </cell>
          <cell r="I4647" t="str">
            <v>LB LOC 40ML TRA ORA TBE</v>
          </cell>
          <cell r="J4647">
            <v>8.73</v>
          </cell>
          <cell r="K4647">
            <v>8.99</v>
          </cell>
          <cell r="L4647">
            <v>2.978235967926687E-2</v>
          </cell>
          <cell r="M4647" t="str">
            <v>Actif</v>
          </cell>
          <cell r="N4647"/>
          <cell r="O4647" t="str">
            <v>LEFRANC BOURGEOIS</v>
          </cell>
          <cell r="P4647" t="str">
            <v>FINE ARTS</v>
          </cell>
          <cell r="Q4647" t="str">
            <v>LB OIL</v>
          </cell>
          <cell r="R4647" t="str">
            <v>LEFRANC OIL</v>
          </cell>
          <cell r="S4647" t="str">
            <v>40ML TUBE</v>
          </cell>
          <cell r="T4647" t="str">
            <v>Série 3</v>
          </cell>
          <cell r="U4647" t="str">
            <v>L0727</v>
          </cell>
          <cell r="V4647" t="str">
            <v>10101101051240</v>
          </cell>
          <cell r="W4647" t="str">
            <v>32139000</v>
          </cell>
          <cell r="X4647" t="str">
            <v>FRANCE</v>
          </cell>
          <cell r="Y4647">
            <v>3</v>
          </cell>
        </row>
        <row r="4648">
          <cell r="A4648" t="str">
            <v>3013644050581</v>
          </cell>
          <cell r="B4648" t="str">
            <v>405058</v>
          </cell>
          <cell r="C4648" t="str">
            <v>LB HUILE LEFRANC 40ML ROUGE DE CHINE</v>
          </cell>
          <cell r="D4648">
            <v>116</v>
          </cell>
          <cell r="E4648"/>
          <cell r="F4648"/>
          <cell r="G4648" t="str">
            <v>LB LEF 40ML RGE DE CHINE</v>
          </cell>
          <cell r="H4648" t="str">
            <v>LB OLIEVERF EXTRA FINE 40ML ROUGE DE CHINE</v>
          </cell>
          <cell r="I4648" t="str">
            <v>LB LOC 40ML CHN RED</v>
          </cell>
          <cell r="J4648">
            <v>8.73</v>
          </cell>
          <cell r="K4648">
            <v>8.99</v>
          </cell>
          <cell r="L4648">
            <v>2.978235967926687E-2</v>
          </cell>
          <cell r="M4648" t="str">
            <v>Actif</v>
          </cell>
          <cell r="N4648"/>
          <cell r="O4648" t="str">
            <v>LEFRANC BOURGEOIS</v>
          </cell>
          <cell r="P4648" t="str">
            <v>FINE ARTS</v>
          </cell>
          <cell r="Q4648" t="str">
            <v>LB OIL</v>
          </cell>
          <cell r="R4648" t="str">
            <v>LEFRANC OIL</v>
          </cell>
          <cell r="S4648" t="str">
            <v>40ML TUBE</v>
          </cell>
          <cell r="T4648" t="str">
            <v>Série 3</v>
          </cell>
          <cell r="U4648" t="str">
            <v>L0368</v>
          </cell>
          <cell r="V4648" t="str">
            <v>10101101051240</v>
          </cell>
          <cell r="W4648" t="str">
            <v>32139000</v>
          </cell>
          <cell r="X4648" t="str">
            <v>FRANCE</v>
          </cell>
          <cell r="Y4648">
            <v>3</v>
          </cell>
        </row>
        <row r="4649">
          <cell r="A4649" t="str">
            <v>3013644050611</v>
          </cell>
          <cell r="B4649" t="str">
            <v>405061</v>
          </cell>
          <cell r="C4649" t="str">
            <v>LB HUILE LEFRANC 40ML ROUGE LEFRANC</v>
          </cell>
          <cell r="D4649">
            <v>116</v>
          </cell>
          <cell r="E4649"/>
          <cell r="F4649"/>
          <cell r="G4649" t="str">
            <v>LB LEF 40ML RGE LEF</v>
          </cell>
          <cell r="H4649" t="str">
            <v>LB OLIEVERF EXTRA FINE 40ML ROUGE LEFRANC</v>
          </cell>
          <cell r="I4649" t="str">
            <v>LB LOC 40ML LEF RED</v>
          </cell>
          <cell r="J4649">
            <v>8.73</v>
          </cell>
          <cell r="K4649">
            <v>8.99</v>
          </cell>
          <cell r="L4649">
            <v>2.978235967926687E-2</v>
          </cell>
          <cell r="M4649" t="str">
            <v>Actif</v>
          </cell>
          <cell r="N4649"/>
          <cell r="O4649" t="str">
            <v>LEFRANC BOURGEOIS</v>
          </cell>
          <cell r="P4649" t="str">
            <v>FINE ARTS</v>
          </cell>
          <cell r="Q4649" t="str">
            <v>LB OIL</v>
          </cell>
          <cell r="R4649" t="str">
            <v>LEFRANC OIL</v>
          </cell>
          <cell r="S4649" t="str">
            <v>40ML TUBE</v>
          </cell>
          <cell r="T4649" t="str">
            <v>Série 3</v>
          </cell>
          <cell r="U4649" t="str">
            <v>L0900</v>
          </cell>
          <cell r="V4649" t="str">
            <v>10101101051240</v>
          </cell>
          <cell r="W4649" t="str">
            <v>32139000</v>
          </cell>
          <cell r="X4649" t="str">
            <v>FRANCE</v>
          </cell>
          <cell r="Y4649">
            <v>3</v>
          </cell>
        </row>
        <row r="4650">
          <cell r="A4650" t="str">
            <v>3013644051380</v>
          </cell>
          <cell r="B4650" t="str">
            <v>405138</v>
          </cell>
          <cell r="C4650" t="str">
            <v>LB HUILE LEFRANC 40ML TERRE DE CASSEL</v>
          </cell>
          <cell r="D4650">
            <v>116</v>
          </cell>
          <cell r="E4650"/>
          <cell r="F4650"/>
          <cell r="G4650" t="str">
            <v>LB LEF 40ML TERRE DE CASSEL</v>
          </cell>
          <cell r="H4650" t="str">
            <v>LB OLIEVERF EXTRA FINE 40ML TERRE DE CASSEL</v>
          </cell>
          <cell r="I4650" t="str">
            <v>LB LOC 40ML CSL EART TBE</v>
          </cell>
          <cell r="J4650">
            <v>8.73</v>
          </cell>
          <cell r="K4650">
            <v>8.99</v>
          </cell>
          <cell r="L4650">
            <v>2.978235967926687E-2</v>
          </cell>
          <cell r="M4650" t="str">
            <v>Actif</v>
          </cell>
          <cell r="N4650"/>
          <cell r="O4650" t="str">
            <v>LEFRANC BOURGEOIS</v>
          </cell>
          <cell r="P4650" t="str">
            <v>FINE ARTS</v>
          </cell>
          <cell r="Q4650" t="str">
            <v>LB OIL</v>
          </cell>
          <cell r="R4650" t="str">
            <v>LEFRANC OIL</v>
          </cell>
          <cell r="S4650" t="str">
            <v>40ML TUBE</v>
          </cell>
          <cell r="T4650" t="str">
            <v>Série 3</v>
          </cell>
          <cell r="U4650" t="str">
            <v>L0475</v>
          </cell>
          <cell r="V4650" t="str">
            <v>10101101051240</v>
          </cell>
          <cell r="W4650" t="str">
            <v>32139000</v>
          </cell>
          <cell r="X4650" t="str">
            <v>FRANCE</v>
          </cell>
          <cell r="Y4650">
            <v>3</v>
          </cell>
        </row>
        <row r="4651">
          <cell r="A4651" t="str">
            <v>3013644050963</v>
          </cell>
          <cell r="B4651" t="str">
            <v>405096</v>
          </cell>
          <cell r="C4651" t="str">
            <v>LB HUILE LEFRANC 40ML VERT ARMOR</v>
          </cell>
          <cell r="D4651">
            <v>116</v>
          </cell>
          <cell r="E4651"/>
          <cell r="F4651"/>
          <cell r="G4651" t="str">
            <v>LB LEF 40ML VERT ARMOR</v>
          </cell>
          <cell r="H4651" t="str">
            <v>LB OLIEVERF EXTRA FINE 40ML VERT ARMOR</v>
          </cell>
          <cell r="I4651" t="str">
            <v>LB LOC 40ML ARMOR GRE</v>
          </cell>
          <cell r="J4651">
            <v>8.73</v>
          </cell>
          <cell r="K4651">
            <v>8.99</v>
          </cell>
          <cell r="L4651">
            <v>2.978235967926687E-2</v>
          </cell>
          <cell r="M4651" t="str">
            <v>Actif</v>
          </cell>
          <cell r="N4651"/>
          <cell r="O4651" t="str">
            <v>LEFRANC BOURGEOIS</v>
          </cell>
          <cell r="P4651" t="str">
            <v>FINE ARTS</v>
          </cell>
          <cell r="Q4651" t="str">
            <v>LB OIL</v>
          </cell>
          <cell r="R4651" t="str">
            <v>LEFRANC OIL</v>
          </cell>
          <cell r="S4651" t="str">
            <v>40ML TUBE</v>
          </cell>
          <cell r="T4651" t="str">
            <v>Série 3</v>
          </cell>
          <cell r="U4651" t="str">
            <v>L0512</v>
          </cell>
          <cell r="V4651" t="str">
            <v>10101101051240</v>
          </cell>
          <cell r="W4651" t="str">
            <v>32139000</v>
          </cell>
          <cell r="X4651" t="str">
            <v>FRANCE</v>
          </cell>
          <cell r="Y4651">
            <v>3</v>
          </cell>
        </row>
        <row r="4652">
          <cell r="A4652" t="str">
            <v>3013644050987</v>
          </cell>
          <cell r="B4652" t="str">
            <v>405098</v>
          </cell>
          <cell r="C4652" t="str">
            <v>LB HUILE LEFRANC 40ML VERT ARMOR PHTALO</v>
          </cell>
          <cell r="D4652">
            <v>116</v>
          </cell>
          <cell r="E4652"/>
          <cell r="F4652"/>
          <cell r="G4652" t="str">
            <v>LB LEF 40ML VERT ARMOR PHTALO</v>
          </cell>
          <cell r="H4652" t="str">
            <v>LB OLIEVERF EXTRA FINE 40ML VERT ARMOR PHTALO</v>
          </cell>
          <cell r="I4652" t="str">
            <v>LB LOC 40ML PHTLO ARMOR GRE</v>
          </cell>
          <cell r="J4652">
            <v>8.73</v>
          </cell>
          <cell r="K4652">
            <v>8.99</v>
          </cell>
          <cell r="L4652">
            <v>2.978235967926687E-2</v>
          </cell>
          <cell r="M4652" t="str">
            <v>Actif</v>
          </cell>
          <cell r="N4652"/>
          <cell r="O4652" t="str">
            <v>LEFRANC BOURGEOIS</v>
          </cell>
          <cell r="P4652" t="str">
            <v>FINE ARTS</v>
          </cell>
          <cell r="Q4652" t="str">
            <v>LB OIL</v>
          </cell>
          <cell r="R4652" t="str">
            <v>LEFRANC OIL</v>
          </cell>
          <cell r="S4652" t="str">
            <v>40ML TUBE</v>
          </cell>
          <cell r="T4652" t="str">
            <v>Série 3</v>
          </cell>
          <cell r="U4652" t="str">
            <v>L0906</v>
          </cell>
          <cell r="V4652" t="str">
            <v>10101101051240</v>
          </cell>
          <cell r="W4652" t="str">
            <v>32139000</v>
          </cell>
          <cell r="X4652" t="str">
            <v>FRANCE</v>
          </cell>
          <cell r="Y4652">
            <v>3</v>
          </cell>
        </row>
        <row r="4653">
          <cell r="A4653" t="str">
            <v>3013644050994</v>
          </cell>
          <cell r="B4653" t="str">
            <v>405099</v>
          </cell>
          <cell r="C4653" t="str">
            <v>LB HUILE LEFRANC 40ML VERT JAPONAIS FONCE</v>
          </cell>
          <cell r="D4653">
            <v>116</v>
          </cell>
          <cell r="E4653"/>
          <cell r="F4653"/>
          <cell r="G4653" t="str">
            <v>LB LEF 40ML VERT JAP FCE</v>
          </cell>
          <cell r="H4653" t="str">
            <v>LB OLIEVERF EXTRA FINE 40ML VERT JAPONAIS FONCE</v>
          </cell>
          <cell r="I4653" t="str">
            <v>LB LOC 40ML JAP GRE DP</v>
          </cell>
          <cell r="J4653">
            <v>8.73</v>
          </cell>
          <cell r="K4653">
            <v>8.99</v>
          </cell>
          <cell r="L4653">
            <v>2.978235967926687E-2</v>
          </cell>
          <cell r="M4653" t="str">
            <v>Actif</v>
          </cell>
          <cell r="N4653"/>
          <cell r="O4653" t="str">
            <v>LEFRANC BOURGEOIS</v>
          </cell>
          <cell r="P4653" t="str">
            <v>FINE ARTS</v>
          </cell>
          <cell r="Q4653" t="str">
            <v>LB OIL</v>
          </cell>
          <cell r="R4653" t="str">
            <v>LEFRANC OIL</v>
          </cell>
          <cell r="S4653" t="str">
            <v>40ML TUBE</v>
          </cell>
          <cell r="T4653" t="str">
            <v>Série 3</v>
          </cell>
          <cell r="U4653" t="str">
            <v>L0537</v>
          </cell>
          <cell r="V4653" t="str">
            <v>10101101051240</v>
          </cell>
          <cell r="W4653" t="str">
            <v>32139000</v>
          </cell>
          <cell r="X4653" t="str">
            <v>FRANCE</v>
          </cell>
          <cell r="Y4653">
            <v>3</v>
          </cell>
        </row>
        <row r="4654">
          <cell r="A4654" t="str">
            <v>3013644051007</v>
          </cell>
          <cell r="B4654" t="str">
            <v>405100</v>
          </cell>
          <cell r="C4654" t="str">
            <v>LB HUILE LEFRANC 40ML VERT JAPONAIS MOYEN</v>
          </cell>
          <cell r="D4654">
            <v>116</v>
          </cell>
          <cell r="E4654"/>
          <cell r="F4654"/>
          <cell r="G4654" t="str">
            <v>LB LEF 40ML VERT JAP MOY</v>
          </cell>
          <cell r="H4654" t="str">
            <v>LB OLIEVERF EXTRA FINE 40ML VERT JAPONAIS MOYEN</v>
          </cell>
          <cell r="I4654" t="str">
            <v>LB LOC 40ML JAP GRE MED</v>
          </cell>
          <cell r="J4654">
            <v>8.73</v>
          </cell>
          <cell r="K4654">
            <v>8.99</v>
          </cell>
          <cell r="L4654">
            <v>2.978235967926687E-2</v>
          </cell>
          <cell r="M4654" t="str">
            <v>Actif</v>
          </cell>
          <cell r="N4654"/>
          <cell r="O4654" t="str">
            <v>LEFRANC BOURGEOIS</v>
          </cell>
          <cell r="P4654" t="str">
            <v>FINE ARTS</v>
          </cell>
          <cell r="Q4654" t="str">
            <v>LB OIL</v>
          </cell>
          <cell r="R4654" t="str">
            <v>LEFRANC OIL</v>
          </cell>
          <cell r="S4654" t="str">
            <v>40ML TUBE</v>
          </cell>
          <cell r="T4654" t="str">
            <v>Série 3</v>
          </cell>
          <cell r="U4654" t="str">
            <v>L0728</v>
          </cell>
          <cell r="V4654" t="str">
            <v>10101101051240</v>
          </cell>
          <cell r="W4654" t="str">
            <v>32139000</v>
          </cell>
          <cell r="X4654" t="str">
            <v>FRANCE</v>
          </cell>
          <cell r="Y4654">
            <v>3</v>
          </cell>
        </row>
        <row r="4655">
          <cell r="A4655" t="str">
            <v>3013644051069</v>
          </cell>
          <cell r="B4655" t="str">
            <v>405106</v>
          </cell>
          <cell r="C4655" t="str">
            <v>LB HUILE LEFRANC 40ML VERT OXYDE DE CHROME</v>
          </cell>
          <cell r="D4655">
            <v>116</v>
          </cell>
          <cell r="E4655"/>
          <cell r="F4655"/>
          <cell r="G4655" t="str">
            <v>LB LEF 40ML VERT OXY DE CHRO</v>
          </cell>
          <cell r="H4655" t="str">
            <v>LB OLIEVERF EXTRA FINE 40ML VERT OXYDE DE CHROME</v>
          </cell>
          <cell r="I4655" t="str">
            <v>LB LOC 40ML CHRO OX GRE</v>
          </cell>
          <cell r="J4655">
            <v>8.73</v>
          </cell>
          <cell r="K4655">
            <v>8.99</v>
          </cell>
          <cell r="L4655">
            <v>2.978235967926687E-2</v>
          </cell>
          <cell r="M4655" t="str">
            <v>Actif</v>
          </cell>
          <cell r="N4655"/>
          <cell r="O4655" t="str">
            <v>LEFRANC BOURGEOIS</v>
          </cell>
          <cell r="P4655" t="str">
            <v>FINE ARTS</v>
          </cell>
          <cell r="Q4655" t="str">
            <v>LB OIL</v>
          </cell>
          <cell r="R4655" t="str">
            <v>LEFRANC OIL</v>
          </cell>
          <cell r="S4655" t="str">
            <v>40ML TUBE</v>
          </cell>
          <cell r="T4655" t="str">
            <v>Série 3</v>
          </cell>
          <cell r="U4655" t="str">
            <v>L0542</v>
          </cell>
          <cell r="V4655" t="str">
            <v>10101101051240</v>
          </cell>
          <cell r="W4655" t="str">
            <v>32139000</v>
          </cell>
          <cell r="X4655" t="str">
            <v>FRANCE</v>
          </cell>
          <cell r="Y4655">
            <v>3</v>
          </cell>
        </row>
        <row r="4656">
          <cell r="A4656" t="str">
            <v>3013644050758</v>
          </cell>
          <cell r="B4656" t="str">
            <v>405075</v>
          </cell>
          <cell r="C4656" t="str">
            <v>LB HUILE LEFRANC 40ML VIOLET DE DIOXAZINE</v>
          </cell>
          <cell r="D4656">
            <v>116</v>
          </cell>
          <cell r="E4656"/>
          <cell r="F4656"/>
          <cell r="G4656" t="str">
            <v>LB LEF 40ML VLT DE DIOX</v>
          </cell>
          <cell r="H4656" t="str">
            <v>LB OLIEVERF EXTRA FINE 40ML VIOLET DE DIOXAZINE</v>
          </cell>
          <cell r="I4656" t="str">
            <v>LB LOC 40ML DIOX VLT</v>
          </cell>
          <cell r="J4656">
            <v>8.73</v>
          </cell>
          <cell r="K4656">
            <v>8.99</v>
          </cell>
          <cell r="L4656">
            <v>2.978235967926687E-2</v>
          </cell>
          <cell r="M4656" t="str">
            <v>Actif</v>
          </cell>
          <cell r="N4656"/>
          <cell r="O4656" t="str">
            <v>LEFRANC BOURGEOIS</v>
          </cell>
          <cell r="P4656" t="str">
            <v>FINE ARTS</v>
          </cell>
          <cell r="Q4656" t="str">
            <v>LB OIL</v>
          </cell>
          <cell r="R4656" t="str">
            <v>LEFRANC OIL</v>
          </cell>
          <cell r="S4656" t="str">
            <v>40ML TUBE</v>
          </cell>
          <cell r="T4656" t="str">
            <v>Série 3</v>
          </cell>
          <cell r="U4656" t="str">
            <v>L0473</v>
          </cell>
          <cell r="V4656" t="str">
            <v>10101101051240</v>
          </cell>
          <cell r="W4656" t="str">
            <v>32139000</v>
          </cell>
          <cell r="X4656" t="str">
            <v>FRANCE</v>
          </cell>
          <cell r="Y4656">
            <v>3</v>
          </cell>
        </row>
        <row r="4657">
          <cell r="A4657" t="str">
            <v>3013644050734</v>
          </cell>
          <cell r="B4657" t="str">
            <v>405073</v>
          </cell>
          <cell r="C4657" t="str">
            <v>LB HUILE LEFRANC 40ML VIOLET MINERAL CLAIR</v>
          </cell>
          <cell r="D4657">
            <v>116</v>
          </cell>
          <cell r="E4657"/>
          <cell r="F4657"/>
          <cell r="G4657" t="str">
            <v>LB LEF 40ML VLT MINERAL CLAIR</v>
          </cell>
          <cell r="H4657" t="str">
            <v>LB OLIEVERF EXTRA FINE 40ML VIOLET MINERAL CLAIR</v>
          </cell>
          <cell r="I4657" t="str">
            <v>LB LOC 40ML MINE VLT LT</v>
          </cell>
          <cell r="J4657">
            <v>8.73</v>
          </cell>
          <cell r="K4657">
            <v>8.99</v>
          </cell>
          <cell r="L4657">
            <v>2.978235967926687E-2</v>
          </cell>
          <cell r="M4657" t="str">
            <v>Actif</v>
          </cell>
          <cell r="N4657"/>
          <cell r="O4657" t="str">
            <v>LEFRANC BOURGEOIS</v>
          </cell>
          <cell r="P4657" t="str">
            <v>FINE ARTS</v>
          </cell>
          <cell r="Q4657" t="str">
            <v>LB OIL</v>
          </cell>
          <cell r="R4657" t="str">
            <v>LEFRANC OIL</v>
          </cell>
          <cell r="S4657" t="str">
            <v>40ML TUBE</v>
          </cell>
          <cell r="T4657" t="str">
            <v>Série 3</v>
          </cell>
          <cell r="U4657" t="str">
            <v>L0616</v>
          </cell>
          <cell r="V4657" t="str">
            <v>10101101051240</v>
          </cell>
          <cell r="W4657" t="str">
            <v>32139000</v>
          </cell>
          <cell r="X4657" t="str">
            <v>FRANCE</v>
          </cell>
          <cell r="Y4657">
            <v>3</v>
          </cell>
        </row>
        <row r="4658">
          <cell r="A4658" t="str">
            <v>3013644050420</v>
          </cell>
          <cell r="B4658" t="str">
            <v>405042</v>
          </cell>
          <cell r="C4658" t="str">
            <v>LB HUILE LEFRANC 40ML JAUNE CLAIR SS CADMIUM</v>
          </cell>
          <cell r="D4658">
            <v>116</v>
          </cell>
          <cell r="E4658"/>
          <cell r="F4658"/>
          <cell r="G4658" t="str">
            <v>LB HLE LF 40ML JNE CL SS CAD</v>
          </cell>
          <cell r="H4658" t="str">
            <v>LB OLIEVERF EXTRA FINE 40ML JAUNE CLAIR CADMIUM-FREE</v>
          </cell>
          <cell r="I4658" t="str">
            <v>LB LOC 40ML CD F YEL LT</v>
          </cell>
          <cell r="J4658">
            <v>13.31</v>
          </cell>
          <cell r="K4658">
            <v>13.71</v>
          </cell>
          <cell r="L4658">
            <v>3.0052592036063135E-2</v>
          </cell>
          <cell r="M4658" t="str">
            <v>Actif</v>
          </cell>
          <cell r="N4658"/>
          <cell r="O4658" t="str">
            <v>LEFRANC BOURGEOIS</v>
          </cell>
          <cell r="P4658" t="str">
            <v>FINE ARTS</v>
          </cell>
          <cell r="Q4658" t="str">
            <v>LB OIL</v>
          </cell>
          <cell r="R4658" t="str">
            <v>LEFRANC OIL</v>
          </cell>
          <cell r="S4658" t="str">
            <v>40ML TUBE</v>
          </cell>
          <cell r="T4658" t="str">
            <v>Série 4</v>
          </cell>
          <cell r="U4658" t="str">
            <v>L0889</v>
          </cell>
          <cell r="V4658" t="str">
            <v>10101101051240</v>
          </cell>
          <cell r="W4658" t="str">
            <v>32139000</v>
          </cell>
          <cell r="X4658" t="str">
            <v>FRANCE</v>
          </cell>
          <cell r="Y4658">
            <v>3</v>
          </cell>
        </row>
        <row r="4659">
          <cell r="A4659" t="str">
            <v>3013644050468</v>
          </cell>
          <cell r="B4659" t="str">
            <v>405046</v>
          </cell>
          <cell r="C4659" t="str">
            <v>LB HUILE LEFRANC 40ML JAUNE DE CADMIUM</v>
          </cell>
          <cell r="D4659">
            <v>116</v>
          </cell>
          <cell r="E4659"/>
          <cell r="F4659"/>
          <cell r="G4659" t="str">
            <v>LB LEF 40ML JAU DE CAD</v>
          </cell>
          <cell r="H4659" t="str">
            <v>LB OLIEVERF EXTRA FINE 40ML JAUNE DE CADMIUM</v>
          </cell>
          <cell r="I4659" t="str">
            <v>LB LOC 40ML CD YEL</v>
          </cell>
          <cell r="J4659">
            <v>13.31</v>
          </cell>
          <cell r="K4659">
            <v>13.71</v>
          </cell>
          <cell r="L4659">
            <v>3.0052592036063135E-2</v>
          </cell>
          <cell r="M4659" t="str">
            <v>Actif</v>
          </cell>
          <cell r="N4659"/>
          <cell r="O4659" t="str">
            <v>LEFRANC BOURGEOIS</v>
          </cell>
          <cell r="P4659" t="str">
            <v>FINE ARTS</v>
          </cell>
          <cell r="Q4659" t="str">
            <v>LB OIL</v>
          </cell>
          <cell r="R4659" t="str">
            <v>LEFRANC OIL</v>
          </cell>
          <cell r="S4659" t="str">
            <v>40ML TUBE</v>
          </cell>
          <cell r="T4659" t="str">
            <v>Série 4</v>
          </cell>
          <cell r="U4659" t="str">
            <v>L0472</v>
          </cell>
          <cell r="V4659" t="str">
            <v>10101101051240</v>
          </cell>
          <cell r="W4659" t="str">
            <v>32139000</v>
          </cell>
          <cell r="X4659" t="str">
            <v>FRANCE</v>
          </cell>
          <cell r="Y4659">
            <v>3</v>
          </cell>
        </row>
        <row r="4660">
          <cell r="A4660" t="str">
            <v>3013644050390</v>
          </cell>
          <cell r="B4660" t="str">
            <v>405039</v>
          </cell>
          <cell r="C4660" t="str">
            <v>LB HUILE LEFRANC 40ML JAUNE DE CADMIUM CITRON</v>
          </cell>
          <cell r="D4660">
            <v>116</v>
          </cell>
          <cell r="E4660"/>
          <cell r="F4660"/>
          <cell r="G4660" t="str">
            <v>LB LEF 40ML JAU DE CAD CITRON</v>
          </cell>
          <cell r="H4660" t="str">
            <v>LB OLIEVERF EXTRA FINE 40ML JAUNE DE CADMIUM CITRON</v>
          </cell>
          <cell r="I4660" t="str">
            <v>LB LOC 40ML CD YEL LEM</v>
          </cell>
          <cell r="J4660">
            <v>13.31</v>
          </cell>
          <cell r="K4660">
            <v>13.71</v>
          </cell>
          <cell r="L4660">
            <v>3.0052592036063135E-2</v>
          </cell>
          <cell r="M4660" t="str">
            <v>Actif</v>
          </cell>
          <cell r="N4660"/>
          <cell r="O4660" t="str">
            <v>LEFRANC BOURGEOIS</v>
          </cell>
          <cell r="P4660" t="str">
            <v>FINE ARTS</v>
          </cell>
          <cell r="Q4660" t="str">
            <v>LB OIL</v>
          </cell>
          <cell r="R4660" t="str">
            <v>LEFRANC OIL</v>
          </cell>
          <cell r="S4660" t="str">
            <v>40ML TUBE</v>
          </cell>
          <cell r="T4660" t="str">
            <v>Série 4</v>
          </cell>
          <cell r="U4660" t="str">
            <v>L0156</v>
          </cell>
          <cell r="V4660" t="str">
            <v>10101101051240</v>
          </cell>
          <cell r="W4660" t="str">
            <v>32139000</v>
          </cell>
          <cell r="X4660" t="str">
            <v>FRANCE</v>
          </cell>
          <cell r="Y4660">
            <v>3</v>
          </cell>
        </row>
        <row r="4661">
          <cell r="A4661" t="str">
            <v>3013644050512</v>
          </cell>
          <cell r="B4661" t="str">
            <v>405051</v>
          </cell>
          <cell r="C4661" t="str">
            <v>LB HUILE LEFRANC 40ML JAUNE DE CADMIUM ORANGE</v>
          </cell>
          <cell r="D4661">
            <v>116</v>
          </cell>
          <cell r="E4661"/>
          <cell r="F4661"/>
          <cell r="G4661" t="str">
            <v>LB LEF 40ML JAU DE CAD ORA</v>
          </cell>
          <cell r="H4661" t="str">
            <v>LB OLIEVERF EXTRA FINE 40ML JAUNE DE CADMIUM ORANGE</v>
          </cell>
          <cell r="I4661" t="str">
            <v>LB LOC 40ML CD YEL ORA</v>
          </cell>
          <cell r="J4661">
            <v>13.31</v>
          </cell>
          <cell r="K4661">
            <v>13.71</v>
          </cell>
          <cell r="L4661">
            <v>3.0052592036063135E-2</v>
          </cell>
          <cell r="M4661" t="str">
            <v>Actif</v>
          </cell>
          <cell r="N4661"/>
          <cell r="O4661" t="str">
            <v>LEFRANC BOURGEOIS</v>
          </cell>
          <cell r="P4661" t="str">
            <v>FINE ARTS</v>
          </cell>
          <cell r="Q4661" t="str">
            <v>LB OIL</v>
          </cell>
          <cell r="R4661" t="str">
            <v>LEFRANC OIL</v>
          </cell>
          <cell r="S4661" t="str">
            <v>40ML TUBE</v>
          </cell>
          <cell r="T4661" t="str">
            <v>Série 4</v>
          </cell>
          <cell r="U4661" t="str">
            <v>L0161</v>
          </cell>
          <cell r="V4661" t="str">
            <v>10101101051240</v>
          </cell>
          <cell r="W4661" t="str">
            <v>32139000</v>
          </cell>
          <cell r="X4661" t="str">
            <v>FRANCE</v>
          </cell>
          <cell r="Y4661">
            <v>3</v>
          </cell>
        </row>
        <row r="4662">
          <cell r="A4662" t="str">
            <v>3013644050499</v>
          </cell>
          <cell r="B4662" t="str">
            <v>405049</v>
          </cell>
          <cell r="C4662" t="str">
            <v>LB HUILE LEFRANC 40ML JAUNE FONCE SS CADMIUM</v>
          </cell>
          <cell r="D4662">
            <v>116</v>
          </cell>
          <cell r="E4662"/>
          <cell r="F4662"/>
          <cell r="G4662" t="str">
            <v>LB HLE LF 40ML JNE FCE SS CAD</v>
          </cell>
          <cell r="H4662" t="str">
            <v>LB OLIEVERF EXTRA FINE 40ML JAUNE FONCE CADMIUM-FREE</v>
          </cell>
          <cell r="I4662" t="str">
            <v>LB LOC 40ML CD F YEL DP</v>
          </cell>
          <cell r="J4662">
            <v>13.31</v>
          </cell>
          <cell r="K4662">
            <v>13.71</v>
          </cell>
          <cell r="L4662">
            <v>3.0052592036063135E-2</v>
          </cell>
          <cell r="M4662" t="str">
            <v>Actif</v>
          </cell>
          <cell r="N4662"/>
          <cell r="O4662" t="str">
            <v>LEFRANC BOURGEOIS</v>
          </cell>
          <cell r="P4662" t="str">
            <v>FINE ARTS</v>
          </cell>
          <cell r="Q4662" t="str">
            <v>LB OIL</v>
          </cell>
          <cell r="R4662" t="str">
            <v>LEFRANC OIL</v>
          </cell>
          <cell r="S4662" t="str">
            <v>40ML TUBE</v>
          </cell>
          <cell r="T4662" t="str">
            <v>Série 4</v>
          </cell>
          <cell r="U4662" t="str">
            <v>L0891</v>
          </cell>
          <cell r="V4662" t="str">
            <v>10101101051240</v>
          </cell>
          <cell r="W4662" t="str">
            <v>32139000</v>
          </cell>
          <cell r="X4662" t="str">
            <v>FRANCE</v>
          </cell>
          <cell r="Y4662">
            <v>3</v>
          </cell>
        </row>
        <row r="4663">
          <cell r="A4663" t="str">
            <v>3013644050505</v>
          </cell>
          <cell r="B4663" t="str">
            <v>405050</v>
          </cell>
          <cell r="C4663" t="str">
            <v>LB HUILE LEFRANC 40ML JAUNE ORANGE SS CADMIUM</v>
          </cell>
          <cell r="D4663">
            <v>116</v>
          </cell>
          <cell r="E4663"/>
          <cell r="F4663"/>
          <cell r="G4663" t="str">
            <v>LB HLE LF 40ML JNE ORA SS CAD</v>
          </cell>
          <cell r="H4663" t="str">
            <v>LB OLIEVERF EXTRA FINE 40ML JAUNE ORANGE CADMIUM-FREE</v>
          </cell>
          <cell r="I4663" t="str">
            <v>LB LOC 40ML CD F YEL ORA</v>
          </cell>
          <cell r="J4663">
            <v>13.31</v>
          </cell>
          <cell r="K4663">
            <v>13.71</v>
          </cell>
          <cell r="L4663">
            <v>3.0052592036063135E-2</v>
          </cell>
          <cell r="M4663" t="str">
            <v>Actif</v>
          </cell>
          <cell r="N4663"/>
          <cell r="O4663" t="str">
            <v>LEFRANC BOURGEOIS</v>
          </cell>
          <cell r="P4663" t="str">
            <v>FINE ARTS</v>
          </cell>
          <cell r="Q4663" t="str">
            <v>LB OIL</v>
          </cell>
          <cell r="R4663" t="str">
            <v>LEFRANC OIL</v>
          </cell>
          <cell r="S4663" t="str">
            <v>40ML TUBE</v>
          </cell>
          <cell r="T4663" t="str">
            <v>Série 4</v>
          </cell>
          <cell r="U4663" t="str">
            <v>L0892</v>
          </cell>
          <cell r="V4663" t="str">
            <v>10101101051240</v>
          </cell>
          <cell r="W4663" t="str">
            <v>32139000</v>
          </cell>
          <cell r="X4663" t="str">
            <v>FRANCE</v>
          </cell>
          <cell r="Y4663">
            <v>3</v>
          </cell>
        </row>
        <row r="4664">
          <cell r="A4664" t="str">
            <v>3013644050352</v>
          </cell>
          <cell r="B4664" t="str">
            <v>405035</v>
          </cell>
          <cell r="C4664" t="str">
            <v>LB HUILE LEFRANC 40ML JAUNE SOUFRE</v>
          </cell>
          <cell r="D4664">
            <v>116</v>
          </cell>
          <cell r="E4664"/>
          <cell r="F4664"/>
          <cell r="G4664" t="str">
            <v>LB LEF 40ML JAU SOUFRE</v>
          </cell>
          <cell r="H4664" t="str">
            <v>LB OLIEVERF EXTRA FINE 20ML OR RENAISSANCE</v>
          </cell>
          <cell r="I4664" t="str">
            <v>LB LOC 40ML SUL YEL</v>
          </cell>
          <cell r="J4664">
            <v>13.31</v>
          </cell>
          <cell r="K4664">
            <v>13.71</v>
          </cell>
          <cell r="L4664">
            <v>3.0052592036063135E-2</v>
          </cell>
          <cell r="M4664" t="str">
            <v>Actif</v>
          </cell>
          <cell r="N4664"/>
          <cell r="O4664" t="str">
            <v>LEFRANC BOURGEOIS</v>
          </cell>
          <cell r="P4664" t="str">
            <v>FINE ARTS</v>
          </cell>
          <cell r="Q4664" t="str">
            <v>LB OIL</v>
          </cell>
          <cell r="R4664" t="str">
            <v>LEFRANC OIL</v>
          </cell>
          <cell r="S4664" t="str">
            <v>40ML TUBE</v>
          </cell>
          <cell r="T4664" t="str">
            <v>Série 4</v>
          </cell>
          <cell r="U4664" t="str">
            <v>L0196</v>
          </cell>
          <cell r="V4664" t="str">
            <v>10101101051240</v>
          </cell>
          <cell r="W4664" t="str">
            <v>32139000</v>
          </cell>
          <cell r="X4664" t="str">
            <v>FRANCE</v>
          </cell>
          <cell r="Y4664">
            <v>3</v>
          </cell>
        </row>
        <row r="4665">
          <cell r="A4665" t="str">
            <v>3013644050451</v>
          </cell>
          <cell r="B4665" t="str">
            <v>405045</v>
          </cell>
          <cell r="C4665" t="str">
            <v>LB HUILE LEFRANC 40ML JAUNE SS CADMIUM</v>
          </cell>
          <cell r="D4665">
            <v>116</v>
          </cell>
          <cell r="E4665"/>
          <cell r="F4665"/>
          <cell r="G4665" t="str">
            <v>LB HLE LF 40ML JNE SS CAD</v>
          </cell>
          <cell r="H4665" t="str">
            <v>LB OLIEVERF EXTRA FINE 40ML JAUNE CADMIUM-FREE</v>
          </cell>
          <cell r="I4665" t="str">
            <v>LB LOC 40ML CD F YEL</v>
          </cell>
          <cell r="J4665">
            <v>13.31</v>
          </cell>
          <cell r="K4665">
            <v>13.71</v>
          </cell>
          <cell r="L4665">
            <v>3.0052592036063135E-2</v>
          </cell>
          <cell r="M4665" t="str">
            <v>Actif</v>
          </cell>
          <cell r="N4665"/>
          <cell r="O4665" t="str">
            <v>LEFRANC BOURGEOIS</v>
          </cell>
          <cell r="P4665" t="str">
            <v>FINE ARTS</v>
          </cell>
          <cell r="Q4665" t="str">
            <v>LB OIL</v>
          </cell>
          <cell r="R4665" t="str">
            <v>LEFRANC OIL</v>
          </cell>
          <cell r="S4665" t="str">
            <v>40ML TUBE</v>
          </cell>
          <cell r="T4665" t="str">
            <v>Série 4</v>
          </cell>
          <cell r="U4665" t="str">
            <v>L0890</v>
          </cell>
          <cell r="V4665" t="str">
            <v>10101101051240</v>
          </cell>
          <cell r="W4665" t="str">
            <v>32139000</v>
          </cell>
          <cell r="X4665" t="str">
            <v>FRANCE</v>
          </cell>
          <cell r="Y4665">
            <v>3</v>
          </cell>
        </row>
        <row r="4666">
          <cell r="A4666" t="str">
            <v>3013644050628</v>
          </cell>
          <cell r="B4666" t="str">
            <v>405062</v>
          </cell>
          <cell r="C4666" t="str">
            <v>LB HUILE LEFRANC 40ML ROUGE DE QUINACRIDONE</v>
          </cell>
          <cell r="D4666">
            <v>116</v>
          </cell>
          <cell r="E4666"/>
          <cell r="F4666"/>
          <cell r="G4666" t="str">
            <v>LB LEF 40ML RGE DE QUINA</v>
          </cell>
          <cell r="H4666" t="str">
            <v>LB OLIEVERF EXTRA FINE 40ML ROUGE DE QUINACRIDONE</v>
          </cell>
          <cell r="I4666" t="str">
            <v>LB LOC 40ML QUINA RED</v>
          </cell>
          <cell r="J4666">
            <v>13.31</v>
          </cell>
          <cell r="K4666">
            <v>13.71</v>
          </cell>
          <cell r="L4666">
            <v>3.0052592036063135E-2</v>
          </cell>
          <cell r="M4666" t="str">
            <v>Actif</v>
          </cell>
          <cell r="N4666"/>
          <cell r="O4666" t="str">
            <v>LEFRANC BOURGEOIS</v>
          </cell>
          <cell r="P4666" t="str">
            <v>FINE ARTS</v>
          </cell>
          <cell r="Q4666" t="str">
            <v>LB OIL</v>
          </cell>
          <cell r="R4666" t="str">
            <v>LEFRANC OIL</v>
          </cell>
          <cell r="S4666" t="str">
            <v>40ML TUBE</v>
          </cell>
          <cell r="T4666" t="str">
            <v>Série 4</v>
          </cell>
          <cell r="U4666" t="str">
            <v>L0384</v>
          </cell>
          <cell r="V4666" t="str">
            <v>10101101051240</v>
          </cell>
          <cell r="W4666" t="str">
            <v>32139000</v>
          </cell>
          <cell r="X4666" t="str">
            <v>FRANCE</v>
          </cell>
          <cell r="Y4666">
            <v>3</v>
          </cell>
        </row>
        <row r="4667">
          <cell r="A4667" t="str">
            <v>3013644050697</v>
          </cell>
          <cell r="B4667" t="str">
            <v>405069</v>
          </cell>
          <cell r="C4667" t="str">
            <v>LB HUILE LEFRANC 40ML ROUGE GRENAT</v>
          </cell>
          <cell r="D4667">
            <v>116</v>
          </cell>
          <cell r="E4667"/>
          <cell r="F4667"/>
          <cell r="G4667" t="str">
            <v>LB LEF 40ML RGE GRENAT</v>
          </cell>
          <cell r="H4667" t="str">
            <v>LB OLIEVERF EXTRA FINE 40ML ROUGE GRENAT</v>
          </cell>
          <cell r="I4667" t="str">
            <v>LB LOC 40ML GAR RED</v>
          </cell>
          <cell r="J4667">
            <v>13.31</v>
          </cell>
          <cell r="K4667">
            <v>13.71</v>
          </cell>
          <cell r="L4667">
            <v>3.0052592036063135E-2</v>
          </cell>
          <cell r="M4667" t="str">
            <v>Actif</v>
          </cell>
          <cell r="N4667"/>
          <cell r="O4667" t="str">
            <v>LEFRANC BOURGEOIS</v>
          </cell>
          <cell r="P4667" t="str">
            <v>FINE ARTS</v>
          </cell>
          <cell r="Q4667" t="str">
            <v>LB OIL</v>
          </cell>
          <cell r="R4667" t="str">
            <v>LEFRANC OIL</v>
          </cell>
          <cell r="S4667" t="str">
            <v>40ML TUBE</v>
          </cell>
          <cell r="T4667" t="str">
            <v>Série 4</v>
          </cell>
          <cell r="U4667" t="str">
            <v>L0377</v>
          </cell>
          <cell r="V4667" t="str">
            <v>10101101051240</v>
          </cell>
          <cell r="W4667" t="str">
            <v>32139000</v>
          </cell>
          <cell r="X4667" t="str">
            <v>FRANCE</v>
          </cell>
          <cell r="Y4667">
            <v>3</v>
          </cell>
        </row>
        <row r="4668">
          <cell r="A4668" t="str">
            <v>3013644050635</v>
          </cell>
          <cell r="B4668" t="str">
            <v>405063</v>
          </cell>
          <cell r="C4668" t="str">
            <v>LB HUILE LEFRANC 40ML ROUGE RUBIS</v>
          </cell>
          <cell r="D4668">
            <v>116</v>
          </cell>
          <cell r="E4668"/>
          <cell r="F4668"/>
          <cell r="G4668" t="str">
            <v>LB LEF 40ML RGE RUBIS</v>
          </cell>
          <cell r="H4668" t="str">
            <v>LB OLIEVERF EXTRA FINE 40ML ROUGE RUBIS</v>
          </cell>
          <cell r="I4668" t="str">
            <v>LB LOC 40ML RUBY RED</v>
          </cell>
          <cell r="J4668">
            <v>13.31</v>
          </cell>
          <cell r="K4668">
            <v>13.71</v>
          </cell>
          <cell r="L4668">
            <v>3.0052592036063135E-2</v>
          </cell>
          <cell r="M4668" t="str">
            <v>Actif</v>
          </cell>
          <cell r="N4668"/>
          <cell r="O4668" t="str">
            <v>LEFRANC BOURGEOIS</v>
          </cell>
          <cell r="P4668" t="str">
            <v>FINE ARTS</v>
          </cell>
          <cell r="Q4668" t="str">
            <v>LB OIL</v>
          </cell>
          <cell r="R4668" t="str">
            <v>LEFRANC OIL</v>
          </cell>
          <cell r="S4668" t="str">
            <v>40ML TUBE</v>
          </cell>
          <cell r="T4668" t="str">
            <v>Série 4</v>
          </cell>
          <cell r="U4668" t="str">
            <v>L0388</v>
          </cell>
          <cell r="V4668" t="str">
            <v>10101101051240</v>
          </cell>
          <cell r="W4668" t="str">
            <v>32139000</v>
          </cell>
          <cell r="X4668" t="str">
            <v>FRANCE</v>
          </cell>
          <cell r="Y4668">
            <v>3</v>
          </cell>
        </row>
        <row r="4669">
          <cell r="A4669" t="str">
            <v>3013644050550</v>
          </cell>
          <cell r="B4669" t="str">
            <v>405055</v>
          </cell>
          <cell r="C4669" t="str">
            <v>LB HUILE LEFRANC 40ML ROUGE VERMILLON</v>
          </cell>
          <cell r="D4669">
            <v>116</v>
          </cell>
          <cell r="E4669"/>
          <cell r="F4669"/>
          <cell r="G4669" t="str">
            <v>LB LEF 40ML RGE VERMILLON</v>
          </cell>
          <cell r="H4669" t="str">
            <v>LB OLIEVERF EXTRA FINE 40ML ROUGE VERMILLON</v>
          </cell>
          <cell r="I4669" t="str">
            <v>LB LOC 40ML VERM RED</v>
          </cell>
          <cell r="J4669">
            <v>13.31</v>
          </cell>
          <cell r="K4669">
            <v>13.71</v>
          </cell>
          <cell r="L4669">
            <v>3.0052592036063135E-2</v>
          </cell>
          <cell r="M4669" t="str">
            <v>Actif</v>
          </cell>
          <cell r="N4669"/>
          <cell r="O4669" t="str">
            <v>LEFRANC BOURGEOIS</v>
          </cell>
          <cell r="P4669" t="str">
            <v>FINE ARTS</v>
          </cell>
          <cell r="Q4669" t="str">
            <v>LB OIL</v>
          </cell>
          <cell r="R4669" t="str">
            <v>LEFRANC OIL</v>
          </cell>
          <cell r="S4669" t="str">
            <v>40ML TUBE</v>
          </cell>
          <cell r="T4669" t="str">
            <v>Série 4</v>
          </cell>
          <cell r="U4669" t="str">
            <v>L0393</v>
          </cell>
          <cell r="V4669" t="str">
            <v>10101101051240</v>
          </cell>
          <cell r="W4669" t="str">
            <v>32139000</v>
          </cell>
          <cell r="X4669" t="str">
            <v>FRANCE</v>
          </cell>
          <cell r="Y4669">
            <v>3</v>
          </cell>
        </row>
        <row r="4670">
          <cell r="A4670" t="str">
            <v>3013644050598</v>
          </cell>
          <cell r="B4670" t="str">
            <v>405059</v>
          </cell>
          <cell r="C4670" t="str">
            <v>LB HUILE LEFRANC 40ML ROUGE VIF TRANSPARENT</v>
          </cell>
          <cell r="D4670">
            <v>116</v>
          </cell>
          <cell r="E4670"/>
          <cell r="F4670"/>
          <cell r="G4670" t="str">
            <v>LB LEF 40ML RGE VIF TRANSP</v>
          </cell>
          <cell r="H4670" t="str">
            <v>LB OLIEVERF EXTRA FINE 40ML ROUGE VIF TRANSPARENT</v>
          </cell>
          <cell r="I4670" t="str">
            <v>LB LOC 40ML TRA BRIGHT RED</v>
          </cell>
          <cell r="J4670">
            <v>13.31</v>
          </cell>
          <cell r="K4670">
            <v>13.71</v>
          </cell>
          <cell r="L4670">
            <v>3.0052592036063135E-2</v>
          </cell>
          <cell r="M4670" t="str">
            <v>Actif</v>
          </cell>
          <cell r="N4670"/>
          <cell r="O4670" t="str">
            <v>LEFRANC BOURGEOIS</v>
          </cell>
          <cell r="P4670" t="str">
            <v>FINE ARTS</v>
          </cell>
          <cell r="Q4670" t="str">
            <v>LB OIL</v>
          </cell>
          <cell r="R4670" t="str">
            <v>LEFRANC OIL</v>
          </cell>
          <cell r="S4670" t="str">
            <v>40ML TUBE</v>
          </cell>
          <cell r="T4670" t="str">
            <v>Série 4</v>
          </cell>
          <cell r="U4670" t="str">
            <v>L0815</v>
          </cell>
          <cell r="V4670" t="str">
            <v>10101101051240</v>
          </cell>
          <cell r="W4670" t="str">
            <v>32139000</v>
          </cell>
          <cell r="X4670" t="str">
            <v>FRANCE</v>
          </cell>
          <cell r="Y4670">
            <v>3</v>
          </cell>
        </row>
        <row r="4671">
          <cell r="A4671" t="str">
            <v>3013644050444</v>
          </cell>
          <cell r="B4671" t="str">
            <v>405044</v>
          </cell>
          <cell r="C4671" t="str">
            <v>LB HUILE LEFRANC 40ML STIL DE GRAIN JAUNE</v>
          </cell>
          <cell r="D4671">
            <v>116</v>
          </cell>
          <cell r="E4671"/>
          <cell r="F4671"/>
          <cell r="G4671" t="str">
            <v>LB LEF 40ML STIL DE GRAIN JAU</v>
          </cell>
          <cell r="H4671" t="str">
            <v>LB OLIEVERF EXTRA FINE 40ML STIL DE GRAIN JAUNE</v>
          </cell>
          <cell r="I4671" t="str">
            <v>LB LOC 40ML ST GRAIN YEL DP</v>
          </cell>
          <cell r="J4671">
            <v>13.31</v>
          </cell>
          <cell r="K4671">
            <v>13.71</v>
          </cell>
          <cell r="L4671">
            <v>3.0052592036063135E-2</v>
          </cell>
          <cell r="M4671" t="str">
            <v>Actif</v>
          </cell>
          <cell r="N4671"/>
          <cell r="O4671" t="str">
            <v>LEFRANC BOURGEOIS</v>
          </cell>
          <cell r="P4671" t="str">
            <v>FINE ARTS</v>
          </cell>
          <cell r="Q4671" t="str">
            <v>LB OIL</v>
          </cell>
          <cell r="R4671" t="str">
            <v>LEFRANC OIL</v>
          </cell>
          <cell r="S4671" t="str">
            <v>40ML TUBE</v>
          </cell>
          <cell r="T4671" t="str">
            <v>Série 4</v>
          </cell>
          <cell r="U4671" t="str">
            <v>L0470</v>
          </cell>
          <cell r="V4671" t="str">
            <v>10101101051240</v>
          </cell>
          <cell r="W4671" t="str">
            <v>32139000</v>
          </cell>
          <cell r="X4671" t="str">
            <v>FRANCE</v>
          </cell>
          <cell r="Y4671">
            <v>3</v>
          </cell>
        </row>
        <row r="4672">
          <cell r="A4672" t="str">
            <v>3013644051113</v>
          </cell>
          <cell r="B4672" t="str">
            <v>405111</v>
          </cell>
          <cell r="C4672" t="str">
            <v>LB HUILE LEFRANC 40ML STIL DE GRAIN VERT</v>
          </cell>
          <cell r="D4672">
            <v>116</v>
          </cell>
          <cell r="E4672"/>
          <cell r="F4672"/>
          <cell r="G4672" t="str">
            <v>LB LEF 40ML STIL GRAIN VERT</v>
          </cell>
          <cell r="H4672" t="str">
            <v>LB OLIEVERF EXTRA FINE 40ML STIL DE GRAIN VERT</v>
          </cell>
          <cell r="I4672" t="str">
            <v>LB LOC 40ML ST DE GRIN GRE</v>
          </cell>
          <cell r="J4672">
            <v>13.31</v>
          </cell>
          <cell r="K4672">
            <v>13.71</v>
          </cell>
          <cell r="L4672">
            <v>3.0052592036063135E-2</v>
          </cell>
          <cell r="M4672" t="str">
            <v>Actif</v>
          </cell>
          <cell r="N4672"/>
          <cell r="O4672" t="str">
            <v>LEFRANC BOURGEOIS</v>
          </cell>
          <cell r="P4672" t="str">
            <v>FINE ARTS</v>
          </cell>
          <cell r="Q4672" t="str">
            <v>LB OIL</v>
          </cell>
          <cell r="R4672" t="str">
            <v>LEFRANC OIL</v>
          </cell>
          <cell r="S4672" t="str">
            <v>40ML TUBE</v>
          </cell>
          <cell r="T4672" t="str">
            <v>Série 4</v>
          </cell>
          <cell r="U4672" t="str">
            <v>L0730</v>
          </cell>
          <cell r="V4672" t="str">
            <v>10101101051240</v>
          </cell>
          <cell r="W4672" t="str">
            <v>32139000</v>
          </cell>
          <cell r="X4672" t="str">
            <v>FRANCE</v>
          </cell>
          <cell r="Y4672">
            <v>3</v>
          </cell>
        </row>
        <row r="4673">
          <cell r="A4673" t="str">
            <v>3013644051021</v>
          </cell>
          <cell r="B4673" t="str">
            <v>405102</v>
          </cell>
          <cell r="C4673" t="str">
            <v>LB HUILE LEFRANC 40ML VERT CLAIR SS CADMIUM</v>
          </cell>
          <cell r="D4673">
            <v>116</v>
          </cell>
          <cell r="E4673"/>
          <cell r="F4673"/>
          <cell r="G4673" t="str">
            <v>LB HLE LF 40ML VERT CL SS CAD</v>
          </cell>
          <cell r="H4673" t="str">
            <v>LB OLIEVERF EXTRA FINE 40ML VERT CLAIR CADMIUM-FREE</v>
          </cell>
          <cell r="I4673" t="str">
            <v>LB LOC 40ML CD F GRE LT</v>
          </cell>
          <cell r="J4673">
            <v>13.31</v>
          </cell>
          <cell r="K4673">
            <v>13.71</v>
          </cell>
          <cell r="L4673">
            <v>3.0052592036063135E-2</v>
          </cell>
          <cell r="M4673" t="str">
            <v>Actif</v>
          </cell>
          <cell r="N4673"/>
          <cell r="O4673" t="str">
            <v>LEFRANC BOURGEOIS</v>
          </cell>
          <cell r="P4673" t="str">
            <v>FINE ARTS</v>
          </cell>
          <cell r="Q4673" t="str">
            <v>LB OIL</v>
          </cell>
          <cell r="R4673" t="str">
            <v>LEFRANC OIL</v>
          </cell>
          <cell r="S4673" t="str">
            <v>40ML TUBE</v>
          </cell>
          <cell r="T4673" t="str">
            <v>Série 4</v>
          </cell>
          <cell r="U4673" t="str">
            <v>L0896</v>
          </cell>
          <cell r="V4673" t="str">
            <v>10101101051240</v>
          </cell>
          <cell r="W4673" t="str">
            <v>32139000</v>
          </cell>
          <cell r="X4673" t="str">
            <v>FRANCE</v>
          </cell>
          <cell r="Y4673">
            <v>3</v>
          </cell>
        </row>
        <row r="4674">
          <cell r="A4674" t="str">
            <v>3013644050680</v>
          </cell>
          <cell r="B4674" t="str">
            <v>405068</v>
          </cell>
          <cell r="C4674" t="str">
            <v>LB HUILE LEFRANC 40ML VIOLET PERMANENT</v>
          </cell>
          <cell r="D4674">
            <v>116</v>
          </cell>
          <cell r="E4674"/>
          <cell r="F4674"/>
          <cell r="G4674" t="str">
            <v>LB LEF 40ML VLT PERM</v>
          </cell>
          <cell r="H4674" t="str">
            <v>LB OLIEVERF EXTRA FINE 40ML VIOLET PERMANENT</v>
          </cell>
          <cell r="I4674" t="str">
            <v>LB LOC 40ML PER VLT</v>
          </cell>
          <cell r="J4674">
            <v>13.31</v>
          </cell>
          <cell r="K4674">
            <v>13.71</v>
          </cell>
          <cell r="L4674">
            <v>3.0052592036063135E-2</v>
          </cell>
          <cell r="M4674" t="str">
            <v>Actif</v>
          </cell>
          <cell r="N4674"/>
          <cell r="O4674" t="str">
            <v>LEFRANC BOURGEOIS</v>
          </cell>
          <cell r="P4674" t="str">
            <v>FINE ARTS</v>
          </cell>
          <cell r="Q4674" t="str">
            <v>LB OIL</v>
          </cell>
          <cell r="R4674" t="str">
            <v>LEFRANC OIL</v>
          </cell>
          <cell r="S4674" t="str">
            <v>40ML TUBE</v>
          </cell>
          <cell r="T4674" t="str">
            <v>Série 4</v>
          </cell>
          <cell r="U4674" t="str">
            <v>L0631</v>
          </cell>
          <cell r="V4674" t="str">
            <v>10101101051240</v>
          </cell>
          <cell r="W4674" t="str">
            <v>32139000</v>
          </cell>
          <cell r="X4674" t="str">
            <v>FRANCE</v>
          </cell>
          <cell r="Y4674">
            <v>3</v>
          </cell>
        </row>
        <row r="4675">
          <cell r="A4675" t="str">
            <v>3013644050802</v>
          </cell>
          <cell r="B4675" t="str">
            <v>405080</v>
          </cell>
          <cell r="C4675" t="str">
            <v>LB HUILE LEFRANC 40ML BLEU DE COBALT</v>
          </cell>
          <cell r="D4675">
            <v>116</v>
          </cell>
          <cell r="E4675"/>
          <cell r="F4675"/>
          <cell r="G4675" t="str">
            <v>LB LEF 40ML BLEU COB</v>
          </cell>
          <cell r="H4675" t="str">
            <v>LB OLIEVERF EXTRA FINE 40ML BLEU DE COBALT</v>
          </cell>
          <cell r="I4675" t="str">
            <v>LB LOC 40ML COB BL</v>
          </cell>
          <cell r="J4675">
            <v>20.21</v>
          </cell>
          <cell r="K4675">
            <v>20.82</v>
          </cell>
          <cell r="L4675">
            <v>3.0183077684314667E-2</v>
          </cell>
          <cell r="M4675" t="str">
            <v>Actif</v>
          </cell>
          <cell r="N4675"/>
          <cell r="O4675" t="str">
            <v>LEFRANC BOURGEOIS</v>
          </cell>
          <cell r="P4675" t="str">
            <v>FINE ARTS</v>
          </cell>
          <cell r="Q4675" t="str">
            <v>LB OIL</v>
          </cell>
          <cell r="R4675" t="str">
            <v>LEFRANC OIL</v>
          </cell>
          <cell r="S4675" t="str">
            <v>40ML TUBE</v>
          </cell>
          <cell r="T4675" t="str">
            <v>Série 5</v>
          </cell>
          <cell r="U4675" t="str">
            <v>L0030</v>
          </cell>
          <cell r="V4675" t="str">
            <v>10101101051240</v>
          </cell>
          <cell r="W4675" t="str">
            <v>32139000</v>
          </cell>
          <cell r="X4675" t="str">
            <v>FRANCE</v>
          </cell>
          <cell r="Y4675">
            <v>3</v>
          </cell>
        </row>
        <row r="4676">
          <cell r="A4676" t="str">
            <v>3013644050536</v>
          </cell>
          <cell r="B4676" t="str">
            <v>405053</v>
          </cell>
          <cell r="C4676" t="str">
            <v>LB HUILE LEFRANC 40ML ROUGE CLAIR SS CADMIUM</v>
          </cell>
          <cell r="D4676">
            <v>116</v>
          </cell>
          <cell r="E4676"/>
          <cell r="F4676"/>
          <cell r="G4676" t="str">
            <v>LB HLE LF 40ML RGE CL SS CAD</v>
          </cell>
          <cell r="H4676" t="str">
            <v>LB OLIEVERF EXTRA FINE 40ML ROUGE CLAIR CADMIUM-FREE</v>
          </cell>
          <cell r="I4676" t="str">
            <v>LB LOC 40ML CD F RED LT</v>
          </cell>
          <cell r="J4676">
            <v>20.21</v>
          </cell>
          <cell r="K4676">
            <v>20.82</v>
          </cell>
          <cell r="L4676">
            <v>3.0183077684314667E-2</v>
          </cell>
          <cell r="M4676" t="str">
            <v>Actif</v>
          </cell>
          <cell r="N4676"/>
          <cell r="O4676" t="str">
            <v>LEFRANC BOURGEOIS</v>
          </cell>
          <cell r="P4676" t="str">
            <v>FINE ARTS</v>
          </cell>
          <cell r="Q4676" t="str">
            <v>LB OIL</v>
          </cell>
          <cell r="R4676" t="str">
            <v>LEFRANC OIL</v>
          </cell>
          <cell r="S4676" t="str">
            <v>40ML TUBE</v>
          </cell>
          <cell r="T4676" t="str">
            <v>Série 5</v>
          </cell>
          <cell r="U4676" t="str">
            <v>L0893</v>
          </cell>
          <cell r="V4676" t="str">
            <v>10101101051240</v>
          </cell>
          <cell r="W4676" t="str">
            <v>32139000</v>
          </cell>
          <cell r="X4676" t="str">
            <v>FRANCE</v>
          </cell>
          <cell r="Y4676">
            <v>3</v>
          </cell>
        </row>
        <row r="4677">
          <cell r="A4677" t="str">
            <v>3013644050543</v>
          </cell>
          <cell r="B4677" t="str">
            <v>405054</v>
          </cell>
          <cell r="C4677" t="str">
            <v>LB HUILE LEFRANC 40ML ROUGE DE CADMIUM CLAIR</v>
          </cell>
          <cell r="D4677">
            <v>116</v>
          </cell>
          <cell r="E4677"/>
          <cell r="F4677"/>
          <cell r="G4677" t="str">
            <v>LB LEF 40ML RGE DE CAD CLAIR</v>
          </cell>
          <cell r="H4677" t="str">
            <v>LB OLIEVERF EXTRA FINE 40ML ROUGE DE CADMIUM CLAIR</v>
          </cell>
          <cell r="I4677" t="str">
            <v>LB LOC 40ML CD RED LT</v>
          </cell>
          <cell r="J4677">
            <v>20.21</v>
          </cell>
          <cell r="K4677">
            <v>20.82</v>
          </cell>
          <cell r="L4677">
            <v>3.0183077684314667E-2</v>
          </cell>
          <cell r="M4677" t="str">
            <v>Actif</v>
          </cell>
          <cell r="N4677"/>
          <cell r="O4677" t="str">
            <v>LEFRANC BOURGEOIS</v>
          </cell>
          <cell r="P4677" t="str">
            <v>FINE ARTS</v>
          </cell>
          <cell r="Q4677" t="str">
            <v>LB OIL</v>
          </cell>
          <cell r="R4677" t="str">
            <v>LEFRANC OIL</v>
          </cell>
          <cell r="S4677" t="str">
            <v>40ML TUBE</v>
          </cell>
          <cell r="T4677" t="str">
            <v>Série 5</v>
          </cell>
          <cell r="U4677" t="str">
            <v>L0361</v>
          </cell>
          <cell r="V4677" t="str">
            <v>10101101051240</v>
          </cell>
          <cell r="W4677" t="str">
            <v>32139000</v>
          </cell>
          <cell r="X4677" t="str">
            <v>FRANCE</v>
          </cell>
          <cell r="Y4677">
            <v>3</v>
          </cell>
        </row>
        <row r="4678">
          <cell r="A4678" t="str">
            <v>3013644050574</v>
          </cell>
          <cell r="B4678" t="str">
            <v>405057</v>
          </cell>
          <cell r="C4678" t="str">
            <v>LB HUILE LEFRANC 40ML ROUGE DE CADMIUM MOYEN</v>
          </cell>
          <cell r="D4678">
            <v>116</v>
          </cell>
          <cell r="E4678"/>
          <cell r="F4678"/>
          <cell r="G4678" t="str">
            <v>LB LEF 40ML RGE DE CAD MOY</v>
          </cell>
          <cell r="H4678" t="str">
            <v>LB OLIEVERF EXTRA FINE 40ML ROUGE DE CADMIUM MOYEN</v>
          </cell>
          <cell r="I4678" t="str">
            <v>LB LOC 40ML CD RED MED</v>
          </cell>
          <cell r="J4678">
            <v>20.21</v>
          </cell>
          <cell r="K4678">
            <v>20.82</v>
          </cell>
          <cell r="L4678">
            <v>3.0183077684314667E-2</v>
          </cell>
          <cell r="M4678" t="str">
            <v>Actif</v>
          </cell>
          <cell r="N4678"/>
          <cell r="O4678" t="str">
            <v>LEFRANC BOURGEOIS</v>
          </cell>
          <cell r="P4678" t="str">
            <v>FINE ARTS</v>
          </cell>
          <cell r="Q4678" t="str">
            <v>LB OIL</v>
          </cell>
          <cell r="R4678" t="str">
            <v>LEFRANC OIL</v>
          </cell>
          <cell r="S4678" t="str">
            <v>40ML TUBE</v>
          </cell>
          <cell r="T4678" t="str">
            <v>Série 5</v>
          </cell>
          <cell r="U4678" t="str">
            <v>L0417</v>
          </cell>
          <cell r="V4678" t="str">
            <v>10101101051240</v>
          </cell>
          <cell r="W4678" t="str">
            <v>32139000</v>
          </cell>
          <cell r="X4678" t="str">
            <v>FRANCE</v>
          </cell>
          <cell r="Y4678">
            <v>3</v>
          </cell>
        </row>
        <row r="4679">
          <cell r="A4679" t="str">
            <v>3013644050604</v>
          </cell>
          <cell r="B4679" t="str">
            <v>405060</v>
          </cell>
          <cell r="C4679" t="str">
            <v>LB HUILE LEFRANC 40ML ROUGE FONCE SS CADMIUM</v>
          </cell>
          <cell r="D4679">
            <v>116</v>
          </cell>
          <cell r="E4679"/>
          <cell r="F4679"/>
          <cell r="G4679" t="str">
            <v>LB HLE LF 40ML RGE FCE SS CAD</v>
          </cell>
          <cell r="H4679" t="str">
            <v>LB OLIEVERF EXTRA FINE 40ML ROUGE FONCE CADMIUM-FREE</v>
          </cell>
          <cell r="I4679" t="str">
            <v>LB LOC 40ML CD F RED DP</v>
          </cell>
          <cell r="J4679">
            <v>20.21</v>
          </cell>
          <cell r="K4679">
            <v>20.82</v>
          </cell>
          <cell r="L4679">
            <v>3.0183077684314667E-2</v>
          </cell>
          <cell r="M4679" t="str">
            <v>Actif</v>
          </cell>
          <cell r="N4679"/>
          <cell r="O4679" t="str">
            <v>LEFRANC BOURGEOIS</v>
          </cell>
          <cell r="P4679" t="str">
            <v>FINE ARTS</v>
          </cell>
          <cell r="Q4679" t="str">
            <v>LB OIL</v>
          </cell>
          <cell r="R4679" t="str">
            <v>LEFRANC OIL</v>
          </cell>
          <cell r="S4679" t="str">
            <v>40ML TUBE</v>
          </cell>
          <cell r="T4679" t="str">
            <v>Série 5</v>
          </cell>
          <cell r="U4679" t="str">
            <v>L0895</v>
          </cell>
          <cell r="V4679" t="str">
            <v>10101101051240</v>
          </cell>
          <cell r="W4679" t="str">
            <v>32139000</v>
          </cell>
          <cell r="X4679" t="str">
            <v>FRANCE</v>
          </cell>
          <cell r="Y4679">
            <v>3</v>
          </cell>
        </row>
        <row r="4680">
          <cell r="A4680" t="str">
            <v>3013644050567</v>
          </cell>
          <cell r="B4680" t="str">
            <v>405056</v>
          </cell>
          <cell r="C4680" t="str">
            <v>LB HUILE LEFRANC 40ML ROUGE MOYEN SS CADMIUM</v>
          </cell>
          <cell r="D4680">
            <v>116</v>
          </cell>
          <cell r="E4680"/>
          <cell r="F4680"/>
          <cell r="G4680" t="str">
            <v>LB HLE LF 40ML RGE MOY SS CAD</v>
          </cell>
          <cell r="H4680" t="str">
            <v>LB OLIEVERF EXTRA FINE 40ML ROUGE MOYEN CADMIUM-FREE</v>
          </cell>
          <cell r="I4680" t="str">
            <v>LB LOC 40ML CD F RED MED</v>
          </cell>
          <cell r="J4680">
            <v>20.21</v>
          </cell>
          <cell r="K4680">
            <v>20.82</v>
          </cell>
          <cell r="L4680">
            <v>3.0183077684314667E-2</v>
          </cell>
          <cell r="M4680" t="str">
            <v>Actif</v>
          </cell>
          <cell r="N4680"/>
          <cell r="O4680" t="str">
            <v>LEFRANC BOURGEOIS</v>
          </cell>
          <cell r="P4680" t="str">
            <v>FINE ARTS</v>
          </cell>
          <cell r="Q4680" t="str">
            <v>LB OIL</v>
          </cell>
          <cell r="R4680" t="str">
            <v>LEFRANC OIL</v>
          </cell>
          <cell r="S4680" t="str">
            <v>40ML TUBE</v>
          </cell>
          <cell r="T4680" t="str">
            <v>Série 5</v>
          </cell>
          <cell r="U4680" t="str">
            <v>L0894</v>
          </cell>
          <cell r="V4680" t="str">
            <v>10101101051240</v>
          </cell>
          <cell r="W4680" t="str">
            <v>32139000</v>
          </cell>
          <cell r="X4680" t="str">
            <v>FRANCE</v>
          </cell>
          <cell r="Y4680">
            <v>3</v>
          </cell>
        </row>
        <row r="4681">
          <cell r="A4681" t="str">
            <v>3013644050888</v>
          </cell>
          <cell r="B4681" t="str">
            <v>405088</v>
          </cell>
          <cell r="C4681" t="str">
            <v>LB HUILE LEFRANC 40ML BLEU CERULEUM</v>
          </cell>
          <cell r="D4681">
            <v>116</v>
          </cell>
          <cell r="E4681"/>
          <cell r="F4681"/>
          <cell r="G4681" t="str">
            <v>LB LEF 40ML BLEU CERU</v>
          </cell>
          <cell r="H4681" t="str">
            <v>LB OLIEVERF EXTRA FINE 40ML BLEU CERULEUM</v>
          </cell>
          <cell r="I4681" t="str">
            <v>LB LOC 40ML CERU BL</v>
          </cell>
          <cell r="J4681">
            <v>26.08</v>
          </cell>
          <cell r="K4681">
            <v>26.86</v>
          </cell>
          <cell r="L4681">
            <v>2.9907975460122745E-2</v>
          </cell>
          <cell r="M4681" t="str">
            <v>Actif</v>
          </cell>
          <cell r="N4681"/>
          <cell r="O4681" t="str">
            <v>LEFRANC BOURGEOIS</v>
          </cell>
          <cell r="P4681" t="str">
            <v>FINE ARTS</v>
          </cell>
          <cell r="Q4681" t="str">
            <v>LB OIL</v>
          </cell>
          <cell r="R4681" t="str">
            <v>LEFRANC OIL</v>
          </cell>
          <cell r="S4681" t="str">
            <v>40ML TUBE</v>
          </cell>
          <cell r="T4681" t="str">
            <v>Série 6</v>
          </cell>
          <cell r="U4681" t="str">
            <v>L0027</v>
          </cell>
          <cell r="V4681" t="str">
            <v>10101101051240</v>
          </cell>
          <cell r="W4681" t="str">
            <v>32139000</v>
          </cell>
          <cell r="X4681" t="str">
            <v>FRANCE</v>
          </cell>
          <cell r="Y4681">
            <v>3</v>
          </cell>
        </row>
        <row r="4682">
          <cell r="A4682" t="str">
            <v>3013644050796</v>
          </cell>
          <cell r="B4682" t="str">
            <v>405079</v>
          </cell>
          <cell r="C4682" t="str">
            <v>LB HUILE LEFRANC 40ML BLEU DE COBALT LEFRANC</v>
          </cell>
          <cell r="D4682">
            <v>116</v>
          </cell>
          <cell r="E4682"/>
          <cell r="F4682"/>
          <cell r="G4682" t="str">
            <v>LB LEF 40ML BLEU COB LEF</v>
          </cell>
          <cell r="H4682" t="str">
            <v>LB OLIEVERF EXTRA FINE 40ML BLEU DE COBALT LEFRANC</v>
          </cell>
          <cell r="I4682" t="str">
            <v>LB LOC 40ML LEF COB BL</v>
          </cell>
          <cell r="J4682">
            <v>26.08</v>
          </cell>
          <cell r="K4682">
            <v>26.86</v>
          </cell>
          <cell r="L4682">
            <v>2.9907975460122745E-2</v>
          </cell>
          <cell r="M4682" t="str">
            <v>Actif</v>
          </cell>
          <cell r="N4682"/>
          <cell r="O4682" t="str">
            <v>LEFRANC BOURGEOIS</v>
          </cell>
          <cell r="P4682" t="str">
            <v>FINE ARTS</v>
          </cell>
          <cell r="Q4682" t="str">
            <v>LB OIL</v>
          </cell>
          <cell r="R4682" t="str">
            <v>LEFRANC OIL</v>
          </cell>
          <cell r="S4682" t="str">
            <v>40ML TUBE</v>
          </cell>
          <cell r="T4682" t="str">
            <v>Série 6</v>
          </cell>
          <cell r="U4682" t="str">
            <v>L0479</v>
          </cell>
          <cell r="V4682" t="str">
            <v>10101101051240</v>
          </cell>
          <cell r="W4682" t="str">
            <v>32139000</v>
          </cell>
          <cell r="X4682" t="str">
            <v>FRANCE</v>
          </cell>
          <cell r="Y4682">
            <v>3</v>
          </cell>
        </row>
        <row r="4683">
          <cell r="A4683" t="str">
            <v>3013644050932</v>
          </cell>
          <cell r="B4683" t="str">
            <v>405093</v>
          </cell>
          <cell r="C4683" t="str">
            <v>LB HUILE LEFRANC 40ML BLEU DE COBALT TURQUOISE</v>
          </cell>
          <cell r="D4683">
            <v>116</v>
          </cell>
          <cell r="E4683"/>
          <cell r="F4683"/>
          <cell r="G4683" t="str">
            <v>LB LEF 40ML BLEU COB TURQ</v>
          </cell>
          <cell r="H4683" t="str">
            <v>LB OLIEVERF EXTRA FINE 40ML BLEU DE COBALT TURQUOISE</v>
          </cell>
          <cell r="I4683" t="str">
            <v>LB LOC 40ML COB BL TURQ</v>
          </cell>
          <cell r="J4683">
            <v>26.08</v>
          </cell>
          <cell r="K4683">
            <v>26.86</v>
          </cell>
          <cell r="L4683">
            <v>2.9907975460122745E-2</v>
          </cell>
          <cell r="M4683" t="str">
            <v>Actif</v>
          </cell>
          <cell r="N4683"/>
          <cell r="O4683" t="str">
            <v>LEFRANC BOURGEOIS</v>
          </cell>
          <cell r="P4683" t="str">
            <v>FINE ARTS</v>
          </cell>
          <cell r="Q4683" t="str">
            <v>LB OIL</v>
          </cell>
          <cell r="R4683" t="str">
            <v>LEFRANC OIL</v>
          </cell>
          <cell r="S4683" t="str">
            <v>40ML TUBE</v>
          </cell>
          <cell r="T4683" t="str">
            <v>Série 6</v>
          </cell>
          <cell r="U4683" t="str">
            <v>L0905</v>
          </cell>
          <cell r="V4683" t="str">
            <v>10101101051240</v>
          </cell>
          <cell r="W4683" t="str">
            <v>32139000</v>
          </cell>
          <cell r="X4683" t="str">
            <v>FRANCE</v>
          </cell>
          <cell r="Y4683">
            <v>3</v>
          </cell>
        </row>
        <row r="4684">
          <cell r="A4684" t="str">
            <v>3013644050949</v>
          </cell>
          <cell r="B4684" t="str">
            <v>405094</v>
          </cell>
          <cell r="C4684" t="str">
            <v>LB HUILE LEFRANC 40ML COBALT TURQUOISE CLAIR</v>
          </cell>
          <cell r="D4684">
            <v>116</v>
          </cell>
          <cell r="E4684"/>
          <cell r="F4684"/>
          <cell r="G4684" t="str">
            <v>LB LEF 40ML COB TURQ CLAIR</v>
          </cell>
          <cell r="H4684" t="str">
            <v>LB OLIEVERF EXTRA FINE 40ML COBALT TURQUOISE CLAIR</v>
          </cell>
          <cell r="I4684" t="str">
            <v>LB LOC 40ML COB TURQ LT</v>
          </cell>
          <cell r="J4684">
            <v>26.08</v>
          </cell>
          <cell r="K4684">
            <v>26.86</v>
          </cell>
          <cell r="L4684">
            <v>2.9907975460122745E-2</v>
          </cell>
          <cell r="M4684" t="str">
            <v>Actif</v>
          </cell>
          <cell r="N4684"/>
          <cell r="O4684" t="str">
            <v>LEFRANC BOURGEOIS</v>
          </cell>
          <cell r="P4684" t="str">
            <v>FINE ARTS</v>
          </cell>
          <cell r="Q4684" t="str">
            <v>LB OIL</v>
          </cell>
          <cell r="R4684" t="str">
            <v>LEFRANC OIL</v>
          </cell>
          <cell r="S4684" t="str">
            <v>40ML TUBE</v>
          </cell>
          <cell r="T4684" t="str">
            <v>Série 6</v>
          </cell>
          <cell r="U4684" t="str">
            <v>L0725</v>
          </cell>
          <cell r="V4684" t="str">
            <v>10101101051240</v>
          </cell>
          <cell r="W4684" t="str">
            <v>32139000</v>
          </cell>
          <cell r="X4684" t="str">
            <v>FRANCE</v>
          </cell>
          <cell r="Y4684">
            <v>3</v>
          </cell>
        </row>
        <row r="4685">
          <cell r="A4685" t="str">
            <v>3013644050727</v>
          </cell>
          <cell r="B4685" t="str">
            <v>405072</v>
          </cell>
          <cell r="C4685" t="str">
            <v>LB HUILE LEFRANC 40ML VIOLET DE COBALT</v>
          </cell>
          <cell r="D4685">
            <v>116</v>
          </cell>
          <cell r="E4685"/>
          <cell r="F4685"/>
          <cell r="G4685" t="str">
            <v>LB LEF 40ML VLT DE COBALT</v>
          </cell>
          <cell r="H4685" t="str">
            <v>LB OLIEVERF EXTRA FINE 40ML VIOLET DE COBALT</v>
          </cell>
          <cell r="I4685" t="str">
            <v>LB LOC 40ML COB VLT</v>
          </cell>
          <cell r="J4685">
            <v>26.08</v>
          </cell>
          <cell r="K4685">
            <v>26.86</v>
          </cell>
          <cell r="L4685">
            <v>2.9907975460122745E-2</v>
          </cell>
          <cell r="M4685" t="str">
            <v>Actif</v>
          </cell>
          <cell r="N4685"/>
          <cell r="O4685" t="str">
            <v>LEFRANC BOURGEOIS</v>
          </cell>
          <cell r="P4685" t="str">
            <v>FINE ARTS</v>
          </cell>
          <cell r="Q4685" t="str">
            <v>LB OIL</v>
          </cell>
          <cell r="R4685" t="str">
            <v>LEFRANC OIL</v>
          </cell>
          <cell r="S4685" t="str">
            <v>40ML TUBE</v>
          </cell>
          <cell r="T4685" t="str">
            <v>Série 6</v>
          </cell>
          <cell r="U4685" t="str">
            <v>L0606</v>
          </cell>
          <cell r="V4685" t="str">
            <v>10101101051240</v>
          </cell>
          <cell r="W4685" t="str">
            <v>32139000</v>
          </cell>
          <cell r="X4685" t="str">
            <v>FRANCE</v>
          </cell>
          <cell r="Y4685">
            <v>3</v>
          </cell>
        </row>
        <row r="4686">
          <cell r="A4686" t="str">
            <v>3013644051656</v>
          </cell>
          <cell r="B4686" t="str">
            <v>405165</v>
          </cell>
          <cell r="C4686" t="str">
            <v>LB HUILE LEFRANC SET 12X20ML</v>
          </cell>
          <cell r="D4686">
            <v>116</v>
          </cell>
          <cell r="E4686"/>
          <cell r="F4686"/>
          <cell r="G4686" t="str">
            <v>LB LEF SET 12X20ML</v>
          </cell>
          <cell r="H4686" t="str">
            <v>LB OLIEVERF EXTRA FINE SET 12X20ML</v>
          </cell>
          <cell r="I4686" t="str">
            <v>LB LOC 12X20ML</v>
          </cell>
          <cell r="J4686">
            <v>49.63</v>
          </cell>
          <cell r="K4686">
            <v>49.63</v>
          </cell>
          <cell r="L4686">
            <v>0</v>
          </cell>
          <cell r="M4686" t="str">
            <v>Actif</v>
          </cell>
          <cell r="N4686"/>
          <cell r="O4686" t="str">
            <v>LEFRANC BOURGEOIS</v>
          </cell>
          <cell r="P4686" t="str">
            <v>FINE ARTS</v>
          </cell>
          <cell r="Q4686" t="str">
            <v>LB OIL</v>
          </cell>
          <cell r="R4686" t="str">
            <v>LEFRANC OIL</v>
          </cell>
          <cell r="S4686" t="str">
            <v>SET</v>
          </cell>
          <cell r="T4686" t="str">
            <v>No serie</v>
          </cell>
          <cell r="U4686" t="str">
            <v>NU</v>
          </cell>
          <cell r="V4686" t="str">
            <v>10101101051831</v>
          </cell>
          <cell r="W4686" t="str">
            <v>32131000</v>
          </cell>
          <cell r="X4686" t="str">
            <v>FRANCE</v>
          </cell>
          <cell r="Y4686">
            <v>1</v>
          </cell>
        </row>
        <row r="4687">
          <cell r="A4687" t="str">
            <v>3013643020035</v>
          </cell>
          <cell r="B4687" t="str">
            <v>302003</v>
          </cell>
          <cell r="C4687" t="str">
            <v>LB HUILE LEFRANC 20ML VERT EMERAUDE HUE</v>
          </cell>
          <cell r="D4687">
            <v>117</v>
          </cell>
          <cell r="E4687" t="str">
            <v>3013644049752</v>
          </cell>
          <cell r="F4687">
            <v>404975</v>
          </cell>
          <cell r="G4687" t="str">
            <v>LB LEF 20ML VERT EMERAUDE HUE</v>
          </cell>
          <cell r="H4687" t="str">
            <v>LB OLIEVERF EXTRA FINE 20ML VERT EMERAUDE HUE</v>
          </cell>
          <cell r="I4687" t="str">
            <v>LB LOC 20ML VIR H</v>
          </cell>
          <cell r="J4687">
            <v>0</v>
          </cell>
          <cell r="K4687">
            <v>4.57</v>
          </cell>
          <cell r="L4687">
            <v>0</v>
          </cell>
          <cell r="M4687" t="str">
            <v>Création 2025</v>
          </cell>
          <cell r="N4687"/>
          <cell r="O4687" t="str">
            <v>LEFRANC BOURGEOIS</v>
          </cell>
          <cell r="P4687" t="str">
            <v>FINE ARTS</v>
          </cell>
          <cell r="Q4687" t="str">
            <v>LB OIL</v>
          </cell>
          <cell r="R4687" t="str">
            <v>LEFRANC OIL</v>
          </cell>
          <cell r="S4687" t="str">
            <v>20ML TUBE</v>
          </cell>
          <cell r="T4687" t="str">
            <v>Série 2</v>
          </cell>
          <cell r="U4687" t="str">
            <v>L0532</v>
          </cell>
          <cell r="V4687" t="str">
            <v>10101101051225</v>
          </cell>
          <cell r="W4687" t="str">
            <v>32139000</v>
          </cell>
          <cell r="X4687" t="str">
            <v>FRANCE</v>
          </cell>
          <cell r="Y4687">
            <v>3</v>
          </cell>
        </row>
        <row r="4688">
          <cell r="A4688" t="str">
            <v>3013643020042</v>
          </cell>
          <cell r="B4688" t="str">
            <v>302004</v>
          </cell>
          <cell r="C4688" t="str">
            <v>LB HUILE LEFRANC 40ML VERT EMERAUDE HUE</v>
          </cell>
          <cell r="D4688">
            <v>117</v>
          </cell>
          <cell r="E4688" t="str">
            <v>3013644050956</v>
          </cell>
          <cell r="F4688">
            <v>405095</v>
          </cell>
          <cell r="G4688" t="str">
            <v>LB LEF 40ML VERT EMERAUDE HUE</v>
          </cell>
          <cell r="H4688" t="str">
            <v>LB OLIEVERF EXTRA FINE 40ML VERT EMERAUDE HUE</v>
          </cell>
          <cell r="I4688" t="str">
            <v>LB LOC 40ML VIR H</v>
          </cell>
          <cell r="J4688">
            <v>0</v>
          </cell>
          <cell r="K4688">
            <v>6.98</v>
          </cell>
          <cell r="L4688">
            <v>0</v>
          </cell>
          <cell r="M4688" t="str">
            <v>Création 2025</v>
          </cell>
          <cell r="N4688"/>
          <cell r="O4688" t="str">
            <v>LEFRANC BOURGEOIS</v>
          </cell>
          <cell r="P4688" t="str">
            <v>FINE ARTS</v>
          </cell>
          <cell r="Q4688" t="str">
            <v>LB OIL</v>
          </cell>
          <cell r="R4688" t="str">
            <v>LEFRANC OIL</v>
          </cell>
          <cell r="S4688" t="str">
            <v>40ML TUBE</v>
          </cell>
          <cell r="T4688" t="str">
            <v>Série 2</v>
          </cell>
          <cell r="U4688" t="str">
            <v>L0532</v>
          </cell>
          <cell r="V4688" t="str">
            <v>10101101051240</v>
          </cell>
          <cell r="W4688" t="str">
            <v>32139000</v>
          </cell>
          <cell r="X4688" t="str">
            <v>FRANCE</v>
          </cell>
          <cell r="Y4688">
            <v>3</v>
          </cell>
        </row>
        <row r="4689">
          <cell r="A4689" t="str">
            <v>3013643018575</v>
          </cell>
          <cell r="B4689" t="str">
            <v>301857</v>
          </cell>
          <cell r="C4689" t="str">
            <v>LB FINE OIL COLOUR 200ML TBE ARGENT</v>
          </cell>
          <cell r="D4689">
            <v>119</v>
          </cell>
          <cell r="E4689" t="str">
            <v>3013648100961​</v>
          </cell>
          <cell r="F4689">
            <v>810096</v>
          </cell>
          <cell r="G4689" t="str">
            <v>LB FOC 200ML ARG</v>
          </cell>
          <cell r="H4689" t="str">
            <v>LB FINE OIL COLOUR 200ML TUBE SILVER</v>
          </cell>
          <cell r="I4689" t="str">
            <v>LB FOC 200ML SLV</v>
          </cell>
          <cell r="J4689">
            <v>7.5</v>
          </cell>
          <cell r="K4689">
            <v>7.5</v>
          </cell>
          <cell r="L4689">
            <v>0</v>
          </cell>
          <cell r="M4689" t="str">
            <v>Création 2024</v>
          </cell>
          <cell r="N4689"/>
          <cell r="O4689" t="str">
            <v>LEFRANC BOURGEOIS</v>
          </cell>
          <cell r="P4689" t="str">
            <v>FINE ARTS</v>
          </cell>
          <cell r="Q4689" t="str">
            <v>LB OIL</v>
          </cell>
          <cell r="R4689" t="str">
            <v>FINE OIL</v>
          </cell>
          <cell r="S4689" t="str">
            <v>200ML TUBE</v>
          </cell>
          <cell r="T4689" t="str">
            <v>Série 1</v>
          </cell>
          <cell r="U4689" t="str">
            <v>L0710</v>
          </cell>
          <cell r="V4689" t="str">
            <v>10101101060270</v>
          </cell>
          <cell r="W4689" t="str">
            <v>32131000</v>
          </cell>
          <cell r="X4689" t="str">
            <v>FRANCE</v>
          </cell>
          <cell r="Y4689">
            <v>1</v>
          </cell>
        </row>
        <row r="4690">
          <cell r="A4690" t="str">
            <v>3013643018551</v>
          </cell>
          <cell r="B4690" t="str">
            <v>301855</v>
          </cell>
          <cell r="C4690" t="str">
            <v>LB FINE OIL COLOUR 200ML TBE BLANC DE TITANE ROW</v>
          </cell>
          <cell r="D4690">
            <v>119</v>
          </cell>
          <cell r="E4690" t="str">
            <v>3013648100930​</v>
          </cell>
          <cell r="F4690">
            <v>810094</v>
          </cell>
          <cell r="G4690" t="str">
            <v>LB FOC 200ML BLC TI ROW</v>
          </cell>
          <cell r="H4690" t="str">
            <v>LB FINE OIL COLOUR 200ML TUBE TITANIUM WHITE</v>
          </cell>
          <cell r="I4690" t="str">
            <v>LB FOC 200ML TITA WH ROW</v>
          </cell>
          <cell r="J4690">
            <v>7.5</v>
          </cell>
          <cell r="K4690">
            <v>7.5</v>
          </cell>
          <cell r="L4690">
            <v>0</v>
          </cell>
          <cell r="M4690" t="str">
            <v>Création 2024</v>
          </cell>
          <cell r="N4690"/>
          <cell r="O4690" t="str">
            <v>LEFRANC BOURGEOIS</v>
          </cell>
          <cell r="P4690" t="str">
            <v>FINE ARTS</v>
          </cell>
          <cell r="Q4690" t="str">
            <v>LB OIL</v>
          </cell>
          <cell r="R4690" t="str">
            <v>FINE OIL</v>
          </cell>
          <cell r="S4690" t="str">
            <v>200ML TUBE</v>
          </cell>
          <cell r="T4690" t="str">
            <v>Série 1</v>
          </cell>
          <cell r="U4690" t="str">
            <v>L0008</v>
          </cell>
          <cell r="V4690" t="str">
            <v>10101101060270</v>
          </cell>
          <cell r="W4690" t="str">
            <v>32131000</v>
          </cell>
          <cell r="X4690" t="str">
            <v>FRANCE</v>
          </cell>
          <cell r="Y4690">
            <v>1</v>
          </cell>
        </row>
        <row r="4691">
          <cell r="A4691" t="str">
            <v>3013643018537</v>
          </cell>
          <cell r="B4691" t="str">
            <v>301853</v>
          </cell>
          <cell r="C4691" t="str">
            <v>LB FINE OIL COLOUR 200ML TBE BLANC DE ZINC ROW</v>
          </cell>
          <cell r="D4691">
            <v>119</v>
          </cell>
          <cell r="E4691" t="str">
            <v>3013648100947​</v>
          </cell>
          <cell r="F4691">
            <v>810093</v>
          </cell>
          <cell r="G4691" t="str">
            <v>LB FOC 200ML BLC ZN ROW</v>
          </cell>
          <cell r="H4691" t="str">
            <v>LB FINE OIL COLOUR 200ML TUBE ZINC WHITE</v>
          </cell>
          <cell r="I4691" t="str">
            <v>LB FOC 200ML ZN WH ROW</v>
          </cell>
          <cell r="J4691">
            <v>7.5</v>
          </cell>
          <cell r="K4691">
            <v>7.5</v>
          </cell>
          <cell r="L4691">
            <v>0</v>
          </cell>
          <cell r="M4691" t="str">
            <v>Création 2024</v>
          </cell>
          <cell r="N4691"/>
          <cell r="O4691" t="str">
            <v>LEFRANC BOURGEOIS</v>
          </cell>
          <cell r="P4691" t="str">
            <v>FINE ARTS</v>
          </cell>
          <cell r="Q4691" t="str">
            <v>LB OIL</v>
          </cell>
          <cell r="R4691" t="str">
            <v>FINE OIL</v>
          </cell>
          <cell r="S4691" t="str">
            <v>200ML TUBE</v>
          </cell>
          <cell r="T4691" t="str">
            <v>Série 1</v>
          </cell>
          <cell r="U4691" t="str">
            <v>L0009</v>
          </cell>
          <cell r="V4691" t="str">
            <v>10101101060270</v>
          </cell>
          <cell r="W4691" t="str">
            <v>32131000</v>
          </cell>
          <cell r="X4691" t="str">
            <v>FRANCE</v>
          </cell>
          <cell r="Y4691">
            <v>1</v>
          </cell>
        </row>
        <row r="4692">
          <cell r="A4692" t="str">
            <v>3013643018292</v>
          </cell>
          <cell r="B4692" t="str">
            <v>301829</v>
          </cell>
          <cell r="C4692" t="str">
            <v>LB FINE OIL COLOUR 200ML TBE BLEU DE CERULEUM</v>
          </cell>
          <cell r="D4692">
            <v>119</v>
          </cell>
          <cell r="E4692" t="str">
            <v>3013648100695​</v>
          </cell>
          <cell r="F4692">
            <v>810071</v>
          </cell>
          <cell r="G4692" t="str">
            <v>LB FOC 200ML BLE CERUL</v>
          </cell>
          <cell r="H4692" t="str">
            <v>LB FINE OIL COLOUR 200ML TUBE CERULEAN BLUE HUE</v>
          </cell>
          <cell r="I4692" t="str">
            <v>LB FOC 200ML CERU BL H</v>
          </cell>
          <cell r="J4692">
            <v>7.5</v>
          </cell>
          <cell r="K4692">
            <v>7.5</v>
          </cell>
          <cell r="L4692">
            <v>0</v>
          </cell>
          <cell r="M4692" t="str">
            <v>Création 2024</v>
          </cell>
          <cell r="N4692"/>
          <cell r="O4692" t="str">
            <v>LEFRANC BOURGEOIS</v>
          </cell>
          <cell r="P4692" t="str">
            <v>FINE ARTS</v>
          </cell>
          <cell r="Q4692" t="str">
            <v>LB OIL</v>
          </cell>
          <cell r="R4692" t="str">
            <v>FINE OIL</v>
          </cell>
          <cell r="S4692" t="str">
            <v>200ML TUBE</v>
          </cell>
          <cell r="T4692" t="str">
            <v>Série 1</v>
          </cell>
          <cell r="U4692" t="str">
            <v>L0027</v>
          </cell>
          <cell r="V4692" t="str">
            <v>10101101060270</v>
          </cell>
          <cell r="W4692" t="str">
            <v>32131000</v>
          </cell>
          <cell r="X4692" t="str">
            <v>FRANCE</v>
          </cell>
          <cell r="Y4692">
            <v>1</v>
          </cell>
        </row>
        <row r="4693">
          <cell r="A4693" t="str">
            <v>3013643018230</v>
          </cell>
          <cell r="B4693" t="str">
            <v>301823</v>
          </cell>
          <cell r="C4693" t="str">
            <v>LB FINE OIL COLOUR 200ML TBE BLEU DE COBALT (IMIT.)</v>
          </cell>
          <cell r="D4693">
            <v>119</v>
          </cell>
          <cell r="E4693" t="str">
            <v>3013648100688​</v>
          </cell>
          <cell r="F4693">
            <v>810066</v>
          </cell>
          <cell r="G4693" t="str">
            <v>LB FOC 200ML BLE COB IM</v>
          </cell>
          <cell r="H4693" t="str">
            <v>LB FINE OIL COLOUR 200ML TUBE COBALT BLUE HUE</v>
          </cell>
          <cell r="I4693" t="str">
            <v>LB FOC 200ML COB BL H</v>
          </cell>
          <cell r="J4693">
            <v>7.5</v>
          </cell>
          <cell r="K4693">
            <v>7.5</v>
          </cell>
          <cell r="L4693">
            <v>0</v>
          </cell>
          <cell r="M4693" t="str">
            <v>Création 2024</v>
          </cell>
          <cell r="N4693"/>
          <cell r="O4693" t="str">
            <v>LEFRANC BOURGEOIS</v>
          </cell>
          <cell r="P4693" t="str">
            <v>FINE ARTS</v>
          </cell>
          <cell r="Q4693" t="str">
            <v>LB OIL</v>
          </cell>
          <cell r="R4693" t="str">
            <v>FINE OIL</v>
          </cell>
          <cell r="S4693" t="str">
            <v>200ML TUBE</v>
          </cell>
          <cell r="T4693" t="str">
            <v>Série 1</v>
          </cell>
          <cell r="U4693" t="str">
            <v>L0064</v>
          </cell>
          <cell r="V4693" t="str">
            <v>10101101060270</v>
          </cell>
          <cell r="W4693" t="str">
            <v>32131000</v>
          </cell>
          <cell r="X4693" t="str">
            <v>FRANCE</v>
          </cell>
          <cell r="Y4693">
            <v>1</v>
          </cell>
        </row>
        <row r="4694">
          <cell r="A4694" t="str">
            <v>3013643018247</v>
          </cell>
          <cell r="B4694" t="str">
            <v>301824</v>
          </cell>
          <cell r="C4694" t="str">
            <v>LB FINE OIL COLOUR 200ML TBE BLEU DE PRUSSE</v>
          </cell>
          <cell r="D4694">
            <v>119</v>
          </cell>
          <cell r="E4694" t="str">
            <v>3013648100657​</v>
          </cell>
          <cell r="F4694">
            <v>810067</v>
          </cell>
          <cell r="G4694" t="str">
            <v>LB FOC 200ML BLE PRUS</v>
          </cell>
          <cell r="H4694" t="str">
            <v>LB FINE OIL COLOUR 200ML TUBE PRUSSIAN BLUE</v>
          </cell>
          <cell r="I4694" t="str">
            <v>LB FOC 200ML PRUS BL</v>
          </cell>
          <cell r="J4694">
            <v>7.5</v>
          </cell>
          <cell r="K4694">
            <v>7.5</v>
          </cell>
          <cell r="L4694">
            <v>0</v>
          </cell>
          <cell r="M4694" t="str">
            <v>Création 2024</v>
          </cell>
          <cell r="N4694"/>
          <cell r="O4694" t="str">
            <v>LEFRANC BOURGEOIS</v>
          </cell>
          <cell r="P4694" t="str">
            <v>FINE ARTS</v>
          </cell>
          <cell r="Q4694" t="str">
            <v>LB OIL</v>
          </cell>
          <cell r="R4694" t="str">
            <v>FINE OIL</v>
          </cell>
          <cell r="S4694" t="str">
            <v>200ML TUBE</v>
          </cell>
          <cell r="T4694" t="str">
            <v>Série 1</v>
          </cell>
          <cell r="U4694" t="str">
            <v>L0046</v>
          </cell>
          <cell r="V4694" t="str">
            <v>10101101060270</v>
          </cell>
          <cell r="W4694" t="str">
            <v>32131000</v>
          </cell>
          <cell r="X4694" t="str">
            <v>FRANCE</v>
          </cell>
          <cell r="Y4694">
            <v>1</v>
          </cell>
        </row>
        <row r="4695">
          <cell r="A4695" t="str">
            <v>3013643018223</v>
          </cell>
          <cell r="B4695" t="str">
            <v>301822</v>
          </cell>
          <cell r="C4695" t="str">
            <v>LB FINE OIL COLOUR 200ML TBE BLEU OUTREMER</v>
          </cell>
          <cell r="D4695">
            <v>119</v>
          </cell>
          <cell r="E4695" t="str">
            <v>3013648100671​</v>
          </cell>
          <cell r="F4695">
            <v>810065</v>
          </cell>
          <cell r="G4695" t="str">
            <v>LB FOC 200ML BLE OUTR</v>
          </cell>
          <cell r="H4695" t="str">
            <v>LB FINE OIL COLOUR 200ML TUBE ULTRAMARINE</v>
          </cell>
          <cell r="I4695" t="str">
            <v>LB FOC 200ML ULTRA</v>
          </cell>
          <cell r="J4695">
            <v>7.5</v>
          </cell>
          <cell r="K4695">
            <v>7.5</v>
          </cell>
          <cell r="L4695">
            <v>0</v>
          </cell>
          <cell r="M4695" t="str">
            <v>Création 2024</v>
          </cell>
          <cell r="N4695"/>
          <cell r="O4695" t="str">
            <v>LEFRANC BOURGEOIS</v>
          </cell>
          <cell r="P4695" t="str">
            <v>FINE ARTS</v>
          </cell>
          <cell r="Q4695" t="str">
            <v>LB OIL</v>
          </cell>
          <cell r="R4695" t="str">
            <v>FINE OIL</v>
          </cell>
          <cell r="S4695" t="str">
            <v>200ML TUBE</v>
          </cell>
          <cell r="T4695" t="str">
            <v>Série 1</v>
          </cell>
          <cell r="U4695" t="str">
            <v>L0043</v>
          </cell>
          <cell r="V4695" t="str">
            <v>10101101060270</v>
          </cell>
          <cell r="W4695" t="str">
            <v>32131000</v>
          </cell>
          <cell r="X4695" t="str">
            <v>FRANCE</v>
          </cell>
          <cell r="Y4695">
            <v>1</v>
          </cell>
        </row>
        <row r="4696">
          <cell r="A4696" t="str">
            <v>3013643018254</v>
          </cell>
          <cell r="B4696" t="str">
            <v>301825</v>
          </cell>
          <cell r="C4696" t="str">
            <v>LB FINE OIL COLOUR 200ML TBE BLEU PHTALOCYANINE</v>
          </cell>
          <cell r="D4696">
            <v>119</v>
          </cell>
          <cell r="E4696" t="str">
            <v>3013648100664​</v>
          </cell>
          <cell r="F4696">
            <v>810068</v>
          </cell>
          <cell r="G4696" t="str">
            <v>LB FOC 200ML BLE PHTALO</v>
          </cell>
          <cell r="H4696" t="str">
            <v>LB FINE OIL COLOUR 200ML TUBE PHTHALOCYANINE BLUE</v>
          </cell>
          <cell r="I4696" t="str">
            <v>LB FOC 200ML PHTLO BL</v>
          </cell>
          <cell r="J4696">
            <v>7.5</v>
          </cell>
          <cell r="K4696">
            <v>7.5</v>
          </cell>
          <cell r="L4696">
            <v>0</v>
          </cell>
          <cell r="M4696" t="str">
            <v>Création 2024</v>
          </cell>
          <cell r="N4696"/>
          <cell r="O4696" t="str">
            <v>LEFRANC BOURGEOIS</v>
          </cell>
          <cell r="P4696" t="str">
            <v>FINE ARTS</v>
          </cell>
          <cell r="Q4696" t="str">
            <v>LB OIL</v>
          </cell>
          <cell r="R4696" t="str">
            <v>FINE OIL</v>
          </cell>
          <cell r="S4696" t="str">
            <v>200ML TUBE</v>
          </cell>
          <cell r="T4696" t="str">
            <v>Série 1</v>
          </cell>
          <cell r="U4696" t="str">
            <v>L0095</v>
          </cell>
          <cell r="V4696" t="str">
            <v>10101101060270</v>
          </cell>
          <cell r="W4696" t="str">
            <v>32131000</v>
          </cell>
          <cell r="X4696" t="str">
            <v>FRANCE</v>
          </cell>
          <cell r="Y4696">
            <v>1</v>
          </cell>
        </row>
        <row r="4697">
          <cell r="A4697" t="str">
            <v>3013643018278</v>
          </cell>
          <cell r="B4697" t="str">
            <v>301827</v>
          </cell>
          <cell r="C4697" t="str">
            <v>LB FINE OIL COLOUR 200ML TBE BLEU PRIMAIRE ROW</v>
          </cell>
          <cell r="D4697">
            <v>119</v>
          </cell>
          <cell r="E4697" t="str">
            <v>3013648100701​</v>
          </cell>
          <cell r="F4697">
            <v>810070</v>
          </cell>
          <cell r="G4697" t="str">
            <v>LB FOC 200ML BLE PRIM ROW</v>
          </cell>
          <cell r="H4697" t="str">
            <v>LB FINE OIL COLOUR 200ML TUBE PRIMARY BLUE</v>
          </cell>
          <cell r="I4697" t="str">
            <v>LB FOC 200ML PRIM BL ROW</v>
          </cell>
          <cell r="J4697">
            <v>7.5</v>
          </cell>
          <cell r="K4697">
            <v>7.5</v>
          </cell>
          <cell r="L4697">
            <v>0</v>
          </cell>
          <cell r="M4697" t="str">
            <v>Création 2024</v>
          </cell>
          <cell r="N4697"/>
          <cell r="O4697" t="str">
            <v>LEFRANC BOURGEOIS</v>
          </cell>
          <cell r="P4697" t="str">
            <v>FINE ARTS</v>
          </cell>
          <cell r="Q4697" t="str">
            <v>LB OIL</v>
          </cell>
          <cell r="R4697" t="str">
            <v>FINE OIL</v>
          </cell>
          <cell r="S4697" t="str">
            <v>200ML TUBE</v>
          </cell>
          <cell r="T4697" t="str">
            <v>Série 1</v>
          </cell>
          <cell r="U4697" t="str">
            <v>L0063</v>
          </cell>
          <cell r="V4697" t="str">
            <v>10101101060270</v>
          </cell>
          <cell r="W4697" t="str">
            <v>32131000</v>
          </cell>
          <cell r="X4697" t="str">
            <v>FRANCE</v>
          </cell>
          <cell r="Y4697">
            <v>1</v>
          </cell>
        </row>
        <row r="4698">
          <cell r="A4698" t="str">
            <v>3013643018261</v>
          </cell>
          <cell r="B4698" t="str">
            <v>301826</v>
          </cell>
          <cell r="C4698" t="str">
            <v>LB FINE OIL COLOUR 200ML TBE BLEU REX</v>
          </cell>
          <cell r="D4698">
            <v>119</v>
          </cell>
          <cell r="E4698" t="str">
            <v>3013648100718​</v>
          </cell>
          <cell r="F4698">
            <v>810069</v>
          </cell>
          <cell r="G4698" t="str">
            <v>LB FOC 200ML BLE REX</v>
          </cell>
          <cell r="H4698" t="str">
            <v>LB FINE OIL COLOUR 200ML TUBE ROYAL BLUE</v>
          </cell>
          <cell r="I4698" t="str">
            <v>LB FOC 200ML ROY BL</v>
          </cell>
          <cell r="J4698">
            <v>7.5</v>
          </cell>
          <cell r="K4698">
            <v>7.5</v>
          </cell>
          <cell r="L4698">
            <v>0</v>
          </cell>
          <cell r="M4698" t="str">
            <v>Création 2024</v>
          </cell>
          <cell r="N4698"/>
          <cell r="O4698" t="str">
            <v>LEFRANC BOURGEOIS</v>
          </cell>
          <cell r="P4698" t="str">
            <v>FINE ARTS</v>
          </cell>
          <cell r="Q4698" t="str">
            <v>LB OIL</v>
          </cell>
          <cell r="R4698" t="str">
            <v>FINE OIL</v>
          </cell>
          <cell r="S4698" t="str">
            <v>200ML TUBE</v>
          </cell>
          <cell r="T4698" t="str">
            <v>Série 1</v>
          </cell>
          <cell r="U4698" t="str">
            <v>L0067</v>
          </cell>
          <cell r="V4698" t="str">
            <v>10101101060270</v>
          </cell>
          <cell r="W4698" t="str">
            <v>32131000</v>
          </cell>
          <cell r="X4698" t="str">
            <v>FRANCE</v>
          </cell>
          <cell r="Y4698">
            <v>1</v>
          </cell>
        </row>
        <row r="4699">
          <cell r="A4699" t="str">
            <v>3013643018308</v>
          </cell>
          <cell r="B4699" t="str">
            <v>301830</v>
          </cell>
          <cell r="C4699" t="str">
            <v>LB FINE OIL COLOUR 200ML TBE BLEU TURQUOISE</v>
          </cell>
          <cell r="D4699">
            <v>119</v>
          </cell>
          <cell r="E4699" t="str">
            <v>3013648100725​</v>
          </cell>
          <cell r="F4699">
            <v>810072</v>
          </cell>
          <cell r="G4699" t="str">
            <v>LB FOC 200ML BLE TURQ</v>
          </cell>
          <cell r="H4699" t="str">
            <v>LB FINE OIL COLOUR 200ML TUBE TURQUOISE BLUE</v>
          </cell>
          <cell r="I4699" t="str">
            <v>LB FOC 200ML TURQ BL</v>
          </cell>
          <cell r="J4699">
            <v>7.5</v>
          </cell>
          <cell r="K4699">
            <v>7.5</v>
          </cell>
          <cell r="L4699">
            <v>0</v>
          </cell>
          <cell r="M4699" t="str">
            <v>Création 2024</v>
          </cell>
          <cell r="N4699"/>
          <cell r="O4699" t="str">
            <v>LEFRANC BOURGEOIS</v>
          </cell>
          <cell r="P4699" t="str">
            <v>FINE ARTS</v>
          </cell>
          <cell r="Q4699" t="str">
            <v>LB OIL</v>
          </cell>
          <cell r="R4699" t="str">
            <v>FINE OIL</v>
          </cell>
          <cell r="S4699" t="str">
            <v>200ML TUBE</v>
          </cell>
          <cell r="T4699" t="str">
            <v>Série 1</v>
          </cell>
          <cell r="U4699" t="str">
            <v>L0050</v>
          </cell>
          <cell r="V4699" t="str">
            <v>10101101060270</v>
          </cell>
          <cell r="W4699" t="str">
            <v>32131000</v>
          </cell>
          <cell r="X4699" t="str">
            <v>FRANCE</v>
          </cell>
          <cell r="Y4699">
            <v>1</v>
          </cell>
        </row>
        <row r="4700">
          <cell r="A4700" t="str">
            <v>3013643018476</v>
          </cell>
          <cell r="B4700" t="str">
            <v>301847</v>
          </cell>
          <cell r="C4700" t="str">
            <v>LB FINE OIL COLOUR 200ML TBE BRUN VAN DYCK</v>
          </cell>
          <cell r="D4700">
            <v>119</v>
          </cell>
          <cell r="E4700" t="str">
            <v>3013648100893​</v>
          </cell>
          <cell r="F4700">
            <v>810089</v>
          </cell>
          <cell r="G4700" t="str">
            <v>LB FOC 200ML BRN VDYCK</v>
          </cell>
          <cell r="H4700" t="str">
            <v>LB FINE OIL COLOUR 200ML VAN DYCK BROWN</v>
          </cell>
          <cell r="I4700" t="str">
            <v>LB FOC 200ML VAN DYCK BRO</v>
          </cell>
          <cell r="J4700">
            <v>7.5</v>
          </cell>
          <cell r="K4700">
            <v>7.5</v>
          </cell>
          <cell r="L4700">
            <v>0</v>
          </cell>
          <cell r="M4700" t="str">
            <v>Création 2024</v>
          </cell>
          <cell r="N4700"/>
          <cell r="O4700" t="str">
            <v>LEFRANC BOURGEOIS</v>
          </cell>
          <cell r="P4700" t="str">
            <v>FINE ARTS</v>
          </cell>
          <cell r="Q4700" t="str">
            <v>LB OIL</v>
          </cell>
          <cell r="R4700" t="str">
            <v>FINE OIL</v>
          </cell>
          <cell r="S4700" t="str">
            <v>200ML TUBE</v>
          </cell>
          <cell r="T4700" t="str">
            <v>Série 1</v>
          </cell>
          <cell r="U4700" t="str">
            <v>L0111</v>
          </cell>
          <cell r="V4700" t="str">
            <v>10101101060270</v>
          </cell>
          <cell r="W4700" t="str">
            <v>32131000</v>
          </cell>
          <cell r="X4700" t="str">
            <v>FRANCE</v>
          </cell>
          <cell r="Y4700">
            <v>1</v>
          </cell>
        </row>
        <row r="4701">
          <cell r="A4701" t="str">
            <v>3013643018186</v>
          </cell>
          <cell r="B4701" t="str">
            <v>301818</v>
          </cell>
          <cell r="C4701" t="str">
            <v>LB FINE OIL COLOUR 200ML TBE CARMIN D'ALIZARINE</v>
          </cell>
          <cell r="D4701">
            <v>119</v>
          </cell>
          <cell r="E4701" t="str">
            <v>3013648100619​</v>
          </cell>
          <cell r="F4701">
            <v>810061</v>
          </cell>
          <cell r="G4701" t="str">
            <v>LB FOC 200ML CARM ALIZAR</v>
          </cell>
          <cell r="H4701" t="str">
            <v>LB FINE OIL COLOUR 200ML TUBE ALIZARIN CARMINE</v>
          </cell>
          <cell r="I4701" t="str">
            <v>LB FOC 200ML ALZ CARM</v>
          </cell>
          <cell r="J4701">
            <v>7.5</v>
          </cell>
          <cell r="K4701">
            <v>7.5</v>
          </cell>
          <cell r="L4701">
            <v>0</v>
          </cell>
          <cell r="M4701" t="str">
            <v>Création 2024</v>
          </cell>
          <cell r="N4701"/>
          <cell r="O4701" t="str">
            <v>LEFRANC BOURGEOIS</v>
          </cell>
          <cell r="P4701" t="str">
            <v>FINE ARTS</v>
          </cell>
          <cell r="Q4701" t="str">
            <v>LB OIL</v>
          </cell>
          <cell r="R4701" t="str">
            <v>FINE OIL</v>
          </cell>
          <cell r="S4701" t="str">
            <v>200ML TUBE</v>
          </cell>
          <cell r="T4701" t="str">
            <v>Série 1</v>
          </cell>
          <cell r="U4701" t="str">
            <v>L0328</v>
          </cell>
          <cell r="V4701" t="str">
            <v>10101101060270</v>
          </cell>
          <cell r="W4701" t="str">
            <v>32131000</v>
          </cell>
          <cell r="X4701" t="str">
            <v>FRANCE</v>
          </cell>
          <cell r="Y4701">
            <v>1</v>
          </cell>
        </row>
        <row r="4702">
          <cell r="A4702" t="str">
            <v>3013643018506</v>
          </cell>
          <cell r="B4702" t="str">
            <v>301850</v>
          </cell>
          <cell r="C4702" t="str">
            <v>LB FINE OIL COLOUR 200ML TBE GRIS DE PAYNE</v>
          </cell>
          <cell r="D4702">
            <v>119</v>
          </cell>
          <cell r="E4702" t="str">
            <v>3013648100909​</v>
          </cell>
          <cell r="F4702">
            <v>810090</v>
          </cell>
          <cell r="G4702" t="str">
            <v>LB FOC 200ML GRI PAYNE</v>
          </cell>
          <cell r="H4702" t="str">
            <v>LB FINE OIL COLOUR 200ML TUBE PAYNE GREY</v>
          </cell>
          <cell r="I4702" t="str">
            <v>LB FOC 200ML PAYNE GRY</v>
          </cell>
          <cell r="J4702">
            <v>7.5</v>
          </cell>
          <cell r="K4702">
            <v>7.5</v>
          </cell>
          <cell r="L4702">
            <v>0</v>
          </cell>
          <cell r="M4702" t="str">
            <v>Création 2024</v>
          </cell>
          <cell r="N4702"/>
          <cell r="O4702" t="str">
            <v>LEFRANC BOURGEOIS</v>
          </cell>
          <cell r="P4702" t="str">
            <v>FINE ARTS</v>
          </cell>
          <cell r="Q4702" t="str">
            <v>LB OIL</v>
          </cell>
          <cell r="R4702" t="str">
            <v>FINE OIL</v>
          </cell>
          <cell r="S4702" t="str">
            <v>200ML TUBE</v>
          </cell>
          <cell r="T4702" t="str">
            <v>Série 1</v>
          </cell>
          <cell r="U4702" t="str">
            <v>L0261</v>
          </cell>
          <cell r="V4702" t="str">
            <v>10101101060270</v>
          </cell>
          <cell r="W4702" t="str">
            <v>32131000</v>
          </cell>
          <cell r="X4702" t="str">
            <v>FRANCE</v>
          </cell>
          <cell r="Y4702">
            <v>1</v>
          </cell>
        </row>
        <row r="4703">
          <cell r="A4703" t="str">
            <v>3013643018070</v>
          </cell>
          <cell r="B4703" t="str">
            <v>301807</v>
          </cell>
          <cell r="C4703" t="str">
            <v>LB FINE OIL COLOUR 200ML TBE JAUNE CITRON ROW</v>
          </cell>
          <cell r="D4703">
            <v>119</v>
          </cell>
          <cell r="E4703" t="str">
            <v>3013648100497​</v>
          </cell>
          <cell r="F4703">
            <v>810049</v>
          </cell>
          <cell r="G4703" t="str">
            <v>LB FOC 200ML JNE CITR ROW</v>
          </cell>
          <cell r="H4703" t="str">
            <v>LB FINE OIL COLOUR 200ML TUBE LEMON YELLOW</v>
          </cell>
          <cell r="I4703" t="str">
            <v>LB FOC 200ML LEM YEL ROW</v>
          </cell>
          <cell r="J4703">
            <v>7.5</v>
          </cell>
          <cell r="K4703">
            <v>7.5</v>
          </cell>
          <cell r="L4703">
            <v>0</v>
          </cell>
          <cell r="M4703" t="str">
            <v>Création 2024</v>
          </cell>
          <cell r="N4703"/>
          <cell r="O4703" t="str">
            <v>LEFRANC BOURGEOIS</v>
          </cell>
          <cell r="P4703" t="str">
            <v>FINE ARTS</v>
          </cell>
          <cell r="Q4703" t="str">
            <v>LB OIL</v>
          </cell>
          <cell r="R4703" t="str">
            <v>FINE OIL</v>
          </cell>
          <cell r="S4703" t="str">
            <v>200ML TUBE</v>
          </cell>
          <cell r="T4703" t="str">
            <v>Série 1</v>
          </cell>
          <cell r="U4703" t="str">
            <v>L0169</v>
          </cell>
          <cell r="V4703" t="str">
            <v>10101101060270</v>
          </cell>
          <cell r="W4703" t="str">
            <v>32131000</v>
          </cell>
          <cell r="X4703" t="str">
            <v>FRANCE</v>
          </cell>
          <cell r="Y4703">
            <v>1</v>
          </cell>
        </row>
        <row r="4704">
          <cell r="A4704" t="str">
            <v>3013643018100</v>
          </cell>
          <cell r="B4704" t="str">
            <v>301810</v>
          </cell>
          <cell r="C4704" t="str">
            <v>LB FINE OIL COLOUR 200ML TBE JAUNE DE CADMIUM FONCE IMIT</v>
          </cell>
          <cell r="D4704">
            <v>119</v>
          </cell>
          <cell r="E4704" t="str">
            <v>3013648100534​</v>
          </cell>
          <cell r="F4704">
            <v>810053</v>
          </cell>
          <cell r="G4704" t="str">
            <v>LB FOC 200ML JNE CD FC IM</v>
          </cell>
          <cell r="H4704" t="str">
            <v>LB FINE OIL COLOUR 200ML TUBE CADMIUM YELL DEEP HUE</v>
          </cell>
          <cell r="I4704" t="str">
            <v>LB FOC 200ML CAD YELL DP H</v>
          </cell>
          <cell r="J4704">
            <v>7.5</v>
          </cell>
          <cell r="K4704">
            <v>7.5</v>
          </cell>
          <cell r="L4704">
            <v>0</v>
          </cell>
          <cell r="M4704" t="str">
            <v>Création 2024</v>
          </cell>
          <cell r="N4704"/>
          <cell r="O4704" t="str">
            <v>LEFRANC BOURGEOIS</v>
          </cell>
          <cell r="P4704" t="str">
            <v>FINE ARTS</v>
          </cell>
          <cell r="Q4704" t="str">
            <v>LB OIL</v>
          </cell>
          <cell r="R4704" t="str">
            <v>FINE OIL</v>
          </cell>
          <cell r="S4704" t="str">
            <v>200ML TUBE</v>
          </cell>
          <cell r="T4704" t="str">
            <v>Série 1</v>
          </cell>
          <cell r="U4704" t="str">
            <v>L0696</v>
          </cell>
          <cell r="V4704" t="str">
            <v>10101101060270</v>
          </cell>
          <cell r="W4704" t="str">
            <v>32131000</v>
          </cell>
          <cell r="X4704" t="str">
            <v>FRANCE</v>
          </cell>
          <cell r="Y4704">
            <v>1</v>
          </cell>
        </row>
        <row r="4705">
          <cell r="A4705" t="str">
            <v>3013643018391</v>
          </cell>
          <cell r="B4705" t="str">
            <v>301839</v>
          </cell>
          <cell r="C4705" t="str">
            <v>LB FINE OIL COLOUR 200ML TBE JAUNE DE NAPLES (IMIT)</v>
          </cell>
          <cell r="D4705">
            <v>119</v>
          </cell>
          <cell r="E4705" t="str">
            <v>3013648100800​</v>
          </cell>
          <cell r="F4705">
            <v>810080</v>
          </cell>
          <cell r="G4705" t="str">
            <v>LB FOC 200ML JNE NAP IMIT</v>
          </cell>
          <cell r="H4705" t="str">
            <v>LB FINE OIL COLOUR 200ML TUBE NAP YELLOW HUE</v>
          </cell>
          <cell r="I4705" t="str">
            <v>LB FOC 200ML NAP YEL H</v>
          </cell>
          <cell r="J4705">
            <v>7.5</v>
          </cell>
          <cell r="K4705">
            <v>7.5</v>
          </cell>
          <cell r="L4705">
            <v>0</v>
          </cell>
          <cell r="M4705" t="str">
            <v>Création 2024</v>
          </cell>
          <cell r="N4705"/>
          <cell r="O4705" t="str">
            <v>LEFRANC BOURGEOIS</v>
          </cell>
          <cell r="P4705" t="str">
            <v>FINE ARTS</v>
          </cell>
          <cell r="Q4705" t="str">
            <v>LB OIL</v>
          </cell>
          <cell r="R4705" t="str">
            <v>FINE OIL</v>
          </cell>
          <cell r="S4705" t="str">
            <v>200ML TUBE</v>
          </cell>
          <cell r="T4705" t="str">
            <v>Série 1</v>
          </cell>
          <cell r="U4705" t="str">
            <v>L0190</v>
          </cell>
          <cell r="V4705" t="str">
            <v>10101101060270</v>
          </cell>
          <cell r="W4705" t="str">
            <v>32131000</v>
          </cell>
          <cell r="X4705" t="str">
            <v>FRANCE</v>
          </cell>
          <cell r="Y4705">
            <v>1</v>
          </cell>
        </row>
        <row r="4706">
          <cell r="A4706" t="str">
            <v>3013643018414</v>
          </cell>
          <cell r="B4706" t="str">
            <v>301841</v>
          </cell>
          <cell r="C4706" t="str">
            <v>LB FINE OIL COLOUR 200ML TBE JAUNE INDIEN</v>
          </cell>
          <cell r="D4706">
            <v>119</v>
          </cell>
          <cell r="E4706" t="str">
            <v>3013648100824​</v>
          </cell>
          <cell r="F4706">
            <v>810082</v>
          </cell>
          <cell r="G4706" t="str">
            <v>LB FOC 200ML JNE INDN</v>
          </cell>
          <cell r="H4706" t="str">
            <v>LB FINE OIL COLOUR 200ML TUBE INDIAN YELLOW</v>
          </cell>
          <cell r="I4706" t="str">
            <v>LB FOC 200ML INDI YEL</v>
          </cell>
          <cell r="J4706">
            <v>7.5</v>
          </cell>
          <cell r="K4706">
            <v>7.5</v>
          </cell>
          <cell r="L4706">
            <v>0</v>
          </cell>
          <cell r="M4706" t="str">
            <v>Création 2024</v>
          </cell>
          <cell r="N4706"/>
          <cell r="O4706" t="str">
            <v>LEFRANC BOURGEOIS</v>
          </cell>
          <cell r="P4706" t="str">
            <v>FINE ARTS</v>
          </cell>
          <cell r="Q4706" t="str">
            <v>LB OIL</v>
          </cell>
          <cell r="R4706" t="str">
            <v>FINE OIL</v>
          </cell>
          <cell r="S4706" t="str">
            <v>200ML TUBE</v>
          </cell>
          <cell r="T4706" t="str">
            <v>Série 1</v>
          </cell>
          <cell r="U4706" t="str">
            <v>L0212</v>
          </cell>
          <cell r="V4706" t="str">
            <v>10101101060270</v>
          </cell>
          <cell r="W4706" t="str">
            <v>32131000</v>
          </cell>
          <cell r="X4706" t="str">
            <v>FRANCE</v>
          </cell>
          <cell r="Y4706">
            <v>1</v>
          </cell>
        </row>
        <row r="4707">
          <cell r="A4707" t="str">
            <v>3013643018094</v>
          </cell>
          <cell r="B4707" t="str">
            <v>301809</v>
          </cell>
          <cell r="C4707" t="str">
            <v>LB FINE OIL COLOUR 200ML TBE JAUNE MOYEN</v>
          </cell>
          <cell r="D4707">
            <v>119</v>
          </cell>
          <cell r="E4707" t="str">
            <v>3013648100527​</v>
          </cell>
          <cell r="F4707">
            <v>810052</v>
          </cell>
          <cell r="G4707" t="str">
            <v>LB FOC 200ML JNE MOY</v>
          </cell>
          <cell r="H4707" t="str">
            <v>LB FINE OIL COLOUR 200ML TUBE MED YELLOW</v>
          </cell>
          <cell r="I4707" t="str">
            <v>LB FOC 200ML MED YEL</v>
          </cell>
          <cell r="J4707">
            <v>7.5</v>
          </cell>
          <cell r="K4707">
            <v>7.5</v>
          </cell>
          <cell r="L4707">
            <v>0</v>
          </cell>
          <cell r="M4707" t="str">
            <v>Création 2024</v>
          </cell>
          <cell r="N4707"/>
          <cell r="O4707" t="str">
            <v>LEFRANC BOURGEOIS</v>
          </cell>
          <cell r="P4707" t="str">
            <v>FINE ARTS</v>
          </cell>
          <cell r="Q4707" t="str">
            <v>LB OIL</v>
          </cell>
          <cell r="R4707" t="str">
            <v>FINE OIL</v>
          </cell>
          <cell r="S4707" t="str">
            <v>200ML TUBE</v>
          </cell>
          <cell r="T4707" t="str">
            <v>Série 1</v>
          </cell>
          <cell r="U4707" t="str">
            <v>L0198</v>
          </cell>
          <cell r="V4707" t="str">
            <v>10101101060270</v>
          </cell>
          <cell r="W4707" t="str">
            <v>32131000</v>
          </cell>
          <cell r="X4707" t="str">
            <v>FRANCE</v>
          </cell>
          <cell r="Y4707">
            <v>1</v>
          </cell>
        </row>
        <row r="4708">
          <cell r="A4708" t="str">
            <v>3013643018087</v>
          </cell>
          <cell r="B4708" t="str">
            <v>301808</v>
          </cell>
          <cell r="C4708" t="str">
            <v>LB FINE OIL COLOUR 200ML TBE JAUNE PRIMAIRE</v>
          </cell>
          <cell r="D4708">
            <v>119</v>
          </cell>
          <cell r="E4708" t="str">
            <v>3013648100510​</v>
          </cell>
          <cell r="F4708">
            <v>810051</v>
          </cell>
          <cell r="G4708" t="str">
            <v>LB FOC 200ML JNE PRIM</v>
          </cell>
          <cell r="H4708" t="str">
            <v>LB FINE OIL COLOUR 200ML TUBE PRIMARY YELLOW</v>
          </cell>
          <cell r="I4708" t="str">
            <v>LB FOC 200ML PRIM YEL</v>
          </cell>
          <cell r="J4708">
            <v>7.5</v>
          </cell>
          <cell r="K4708">
            <v>7.5</v>
          </cell>
          <cell r="L4708">
            <v>0</v>
          </cell>
          <cell r="M4708" t="str">
            <v>Création 2024</v>
          </cell>
          <cell r="N4708"/>
          <cell r="O4708" t="str">
            <v>LEFRANC BOURGEOIS</v>
          </cell>
          <cell r="P4708" t="str">
            <v>FINE ARTS</v>
          </cell>
          <cell r="Q4708" t="str">
            <v>LB OIL</v>
          </cell>
          <cell r="R4708" t="str">
            <v>FINE OIL</v>
          </cell>
          <cell r="S4708" t="str">
            <v>200ML TUBE</v>
          </cell>
          <cell r="T4708" t="str">
            <v>Série 1</v>
          </cell>
          <cell r="U4708" t="str">
            <v>L0153</v>
          </cell>
          <cell r="V4708" t="str">
            <v>10101101060270</v>
          </cell>
          <cell r="W4708" t="str">
            <v>32131000</v>
          </cell>
          <cell r="X4708" t="str">
            <v>FRANCE</v>
          </cell>
          <cell r="Y4708">
            <v>1</v>
          </cell>
        </row>
        <row r="4709">
          <cell r="A4709" t="str">
            <v>3013643018193</v>
          </cell>
          <cell r="B4709" t="str">
            <v>301819</v>
          </cell>
          <cell r="C4709" t="str">
            <v>LB FINE OIL COLOUR 200ML TBE LAQUE DE GARANCE CRAMOISIE</v>
          </cell>
          <cell r="D4709">
            <v>119</v>
          </cell>
          <cell r="E4709" t="str">
            <v>3013648100626​</v>
          </cell>
          <cell r="F4709">
            <v>810062</v>
          </cell>
          <cell r="G4709" t="str">
            <v>LB FOC 200ML LAQ GAR CRAM</v>
          </cell>
          <cell r="H4709" t="str">
            <v>LB FINE OIL COLOUR 200ML TUBE ALIZARIN CRIMSON</v>
          </cell>
          <cell r="I4709" t="str">
            <v>LB FOC 200ML ALZ CRIM</v>
          </cell>
          <cell r="J4709">
            <v>7.5</v>
          </cell>
          <cell r="K4709">
            <v>7.5</v>
          </cell>
          <cell r="L4709">
            <v>0</v>
          </cell>
          <cell r="M4709" t="str">
            <v>Création 2024</v>
          </cell>
          <cell r="N4709"/>
          <cell r="O4709" t="str">
            <v>LEFRANC BOURGEOIS</v>
          </cell>
          <cell r="P4709" t="str">
            <v>FINE ARTS</v>
          </cell>
          <cell r="Q4709" t="str">
            <v>LB OIL</v>
          </cell>
          <cell r="R4709" t="str">
            <v>FINE OIL</v>
          </cell>
          <cell r="S4709" t="str">
            <v>200ML TUBE</v>
          </cell>
          <cell r="T4709" t="str">
            <v>Série 1</v>
          </cell>
          <cell r="U4709" t="str">
            <v>L0345</v>
          </cell>
          <cell r="V4709" t="str">
            <v>10101101060270</v>
          </cell>
          <cell r="W4709" t="str">
            <v>32131000</v>
          </cell>
          <cell r="X4709" t="str">
            <v>FRANCE</v>
          </cell>
          <cell r="Y4709">
            <v>1</v>
          </cell>
        </row>
        <row r="4710">
          <cell r="A4710" t="str">
            <v>3013643018209</v>
          </cell>
          <cell r="B4710" t="str">
            <v>301820</v>
          </cell>
          <cell r="C4710" t="str">
            <v>LB FINE OIL COLOUR 200ML TBE MAGENTA</v>
          </cell>
          <cell r="D4710">
            <v>119</v>
          </cell>
          <cell r="E4710" t="str">
            <v>3013648100633​</v>
          </cell>
          <cell r="F4710">
            <v>810063</v>
          </cell>
          <cell r="G4710" t="str">
            <v>LB FOC 200ML MAGENTA</v>
          </cell>
          <cell r="H4710" t="str">
            <v>LB FINE OIL COLOUR 200ML TUBE MAGENTA</v>
          </cell>
          <cell r="I4710" t="str">
            <v>LB FOC 200ML MAG</v>
          </cell>
          <cell r="J4710">
            <v>7.5</v>
          </cell>
          <cell r="K4710">
            <v>7.5</v>
          </cell>
          <cell r="L4710">
            <v>0</v>
          </cell>
          <cell r="M4710" t="str">
            <v>Création 2024</v>
          </cell>
          <cell r="N4710"/>
          <cell r="O4710" t="str">
            <v>LEFRANC BOURGEOIS</v>
          </cell>
          <cell r="P4710" t="str">
            <v>FINE ARTS</v>
          </cell>
          <cell r="Q4710" t="str">
            <v>LB OIL</v>
          </cell>
          <cell r="R4710" t="str">
            <v>FINE OIL</v>
          </cell>
          <cell r="S4710" t="str">
            <v>200ML TUBE</v>
          </cell>
          <cell r="T4710" t="str">
            <v>Série 1</v>
          </cell>
          <cell r="U4710" t="str">
            <v>L0432</v>
          </cell>
          <cell r="V4710" t="str">
            <v>10101101060270</v>
          </cell>
          <cell r="W4710" t="str">
            <v>32131000</v>
          </cell>
          <cell r="X4710" t="str">
            <v>FRANCE</v>
          </cell>
          <cell r="Y4710">
            <v>1</v>
          </cell>
        </row>
        <row r="4711">
          <cell r="A4711" t="str">
            <v>3013643018520</v>
          </cell>
          <cell r="B4711" t="str">
            <v>301852</v>
          </cell>
          <cell r="C4711" t="str">
            <v>LB FINE OIL COLOUR 200ML TBE NOIR DE MARS</v>
          </cell>
          <cell r="D4711">
            <v>119</v>
          </cell>
          <cell r="E4711" t="str">
            <v>3013648100923​</v>
          </cell>
          <cell r="F4711">
            <v>810092</v>
          </cell>
          <cell r="G4711" t="str">
            <v>LB FOC 200ML NOI MARS</v>
          </cell>
          <cell r="H4711" t="str">
            <v>LB FINE OIL COLOUR 200ML TUBE MARS BLACK</v>
          </cell>
          <cell r="I4711" t="str">
            <v>LB FOC 200ML MARS BLK</v>
          </cell>
          <cell r="J4711">
            <v>7.5</v>
          </cell>
          <cell r="K4711">
            <v>7.5</v>
          </cell>
          <cell r="L4711">
            <v>0</v>
          </cell>
          <cell r="M4711" t="str">
            <v>Création 2024</v>
          </cell>
          <cell r="N4711"/>
          <cell r="O4711" t="str">
            <v>LEFRANC BOURGEOIS</v>
          </cell>
          <cell r="P4711" t="str">
            <v>FINE ARTS</v>
          </cell>
          <cell r="Q4711" t="str">
            <v>LB OIL</v>
          </cell>
          <cell r="R4711" t="str">
            <v>FINE OIL</v>
          </cell>
          <cell r="S4711" t="str">
            <v>200ML TUBE</v>
          </cell>
          <cell r="T4711" t="str">
            <v>Série 1</v>
          </cell>
          <cell r="U4711" t="str">
            <v>L0271</v>
          </cell>
          <cell r="V4711" t="str">
            <v>10101101060270</v>
          </cell>
          <cell r="W4711" t="str">
            <v>32131000</v>
          </cell>
          <cell r="X4711" t="str">
            <v>FRANCE</v>
          </cell>
          <cell r="Y4711">
            <v>1</v>
          </cell>
        </row>
        <row r="4712">
          <cell r="A4712" t="str">
            <v>3013643018513</v>
          </cell>
          <cell r="B4712" t="str">
            <v>301851</v>
          </cell>
          <cell r="C4712" t="str">
            <v>LB FINE OIL COLOUR 200ML TBE NOIR D'IVOIRE ROW</v>
          </cell>
          <cell r="D4712">
            <v>119</v>
          </cell>
          <cell r="E4712" t="str">
            <v>3013648100916​</v>
          </cell>
          <cell r="F4712">
            <v>810091</v>
          </cell>
          <cell r="G4712" t="str">
            <v>LB FOC 200ML NOI IVO ROW</v>
          </cell>
          <cell r="H4712" t="str">
            <v>LB FINE OIL COLOUR 200ML TUBE IVORY BLACK</v>
          </cell>
          <cell r="I4712" t="str">
            <v>LB FOC 200ML IVO BLK ROW</v>
          </cell>
          <cell r="J4712">
            <v>7.5</v>
          </cell>
          <cell r="K4712">
            <v>7.5</v>
          </cell>
          <cell r="L4712">
            <v>0</v>
          </cell>
          <cell r="M4712" t="str">
            <v>Création 2024</v>
          </cell>
          <cell r="N4712"/>
          <cell r="O4712" t="str">
            <v>LEFRANC BOURGEOIS</v>
          </cell>
          <cell r="P4712" t="str">
            <v>FINE ARTS</v>
          </cell>
          <cell r="Q4712" t="str">
            <v>LB OIL</v>
          </cell>
          <cell r="R4712" t="str">
            <v>FINE OIL</v>
          </cell>
          <cell r="S4712" t="str">
            <v>200ML TUBE</v>
          </cell>
          <cell r="T4712" t="str">
            <v>Série 1</v>
          </cell>
          <cell r="U4712" t="str">
            <v>L0269</v>
          </cell>
          <cell r="V4712" t="str">
            <v>10101101060270</v>
          </cell>
          <cell r="W4712" t="str">
            <v>32131000</v>
          </cell>
          <cell r="X4712" t="str">
            <v>FRANCE</v>
          </cell>
          <cell r="Y4712">
            <v>1</v>
          </cell>
        </row>
        <row r="4713">
          <cell r="A4713" t="str">
            <v>3013643018421</v>
          </cell>
          <cell r="B4713" t="str">
            <v>301842</v>
          </cell>
          <cell r="C4713" t="str">
            <v>LB FINE OIL COLOUR 200ML TBE OCRE JAUNE</v>
          </cell>
          <cell r="D4713">
            <v>119</v>
          </cell>
          <cell r="E4713" t="str">
            <v>3013648100831​</v>
          </cell>
          <cell r="F4713">
            <v>810083</v>
          </cell>
          <cell r="G4713" t="str">
            <v>LB FOC 200ML OCR JNE</v>
          </cell>
          <cell r="H4713" t="str">
            <v>LB FINE OIL COLOUR 200ML TUBE YELLOW OCHRE</v>
          </cell>
          <cell r="I4713" t="str">
            <v>LB FOC 200ML YEL OCR</v>
          </cell>
          <cell r="J4713">
            <v>7.5</v>
          </cell>
          <cell r="K4713">
            <v>7.5</v>
          </cell>
          <cell r="L4713">
            <v>0</v>
          </cell>
          <cell r="M4713" t="str">
            <v>Création 2024</v>
          </cell>
          <cell r="N4713"/>
          <cell r="O4713" t="str">
            <v>LEFRANC BOURGEOIS</v>
          </cell>
          <cell r="P4713" t="str">
            <v>FINE ARTS</v>
          </cell>
          <cell r="Q4713" t="str">
            <v>LB OIL</v>
          </cell>
          <cell r="R4713" t="str">
            <v>FINE OIL</v>
          </cell>
          <cell r="S4713" t="str">
            <v>200ML TUBE</v>
          </cell>
          <cell r="T4713" t="str">
            <v>Série 1</v>
          </cell>
          <cell r="U4713" t="str">
            <v>L0302</v>
          </cell>
          <cell r="V4713" t="str">
            <v>10101101060270</v>
          </cell>
          <cell r="W4713" t="str">
            <v>32131000</v>
          </cell>
          <cell r="X4713" t="str">
            <v>FRANCE</v>
          </cell>
          <cell r="Y4713">
            <v>1</v>
          </cell>
        </row>
        <row r="4714">
          <cell r="A4714" t="str">
            <v>3013643018452</v>
          </cell>
          <cell r="B4714" t="str">
            <v>301845</v>
          </cell>
          <cell r="C4714" t="str">
            <v>LB FINE OIL COLOUR 200ML TBE OCRE ROUGE TRANSPARENTE ROW</v>
          </cell>
          <cell r="D4714">
            <v>119</v>
          </cell>
          <cell r="E4714" t="str">
            <v>3013648100862​</v>
          </cell>
          <cell r="F4714">
            <v>810086</v>
          </cell>
          <cell r="G4714" t="str">
            <v>LB FOC 200ML OGE RGE TRSP ROW</v>
          </cell>
          <cell r="H4714" t="str">
            <v>LB FINE OIL COLOUR 200ML RED OCHRE</v>
          </cell>
          <cell r="I4714" t="str">
            <v>LB FOC 200ML RED OCR ROW</v>
          </cell>
          <cell r="J4714">
            <v>7.5</v>
          </cell>
          <cell r="K4714">
            <v>7.5</v>
          </cell>
          <cell r="L4714">
            <v>0</v>
          </cell>
          <cell r="M4714" t="str">
            <v>Création 2024</v>
          </cell>
          <cell r="N4714"/>
          <cell r="O4714" t="str">
            <v>LEFRANC BOURGEOIS</v>
          </cell>
          <cell r="P4714" t="str">
            <v>FINE ARTS</v>
          </cell>
          <cell r="Q4714" t="str">
            <v>LB OIL</v>
          </cell>
          <cell r="R4714" t="str">
            <v>FINE OIL</v>
          </cell>
          <cell r="S4714" t="str">
            <v>200ML TUBE</v>
          </cell>
          <cell r="T4714" t="str">
            <v>Série 1</v>
          </cell>
          <cell r="U4714" t="str">
            <v>L0769</v>
          </cell>
          <cell r="V4714" t="str">
            <v>10101101060270</v>
          </cell>
          <cell r="W4714" t="str">
            <v>32131000</v>
          </cell>
          <cell r="X4714" t="str">
            <v>FRANCE</v>
          </cell>
          <cell r="Y4714">
            <v>1</v>
          </cell>
        </row>
        <row r="4715">
          <cell r="A4715" t="str">
            <v>3013643018582</v>
          </cell>
          <cell r="B4715" t="str">
            <v>301858</v>
          </cell>
          <cell r="C4715" t="str">
            <v>LB FINE OIL COLOUR 200ML TBE OR</v>
          </cell>
          <cell r="D4715">
            <v>119</v>
          </cell>
          <cell r="E4715" t="str">
            <v>3013648100954​</v>
          </cell>
          <cell r="F4715">
            <v>810095</v>
          </cell>
          <cell r="G4715" t="str">
            <v>LB FOC 200ML OR</v>
          </cell>
          <cell r="H4715" t="str">
            <v>LB FINE OIL COLOUR 200ML TUBE GOLD</v>
          </cell>
          <cell r="I4715" t="str">
            <v>LB FOC 200ML GLD</v>
          </cell>
          <cell r="J4715">
            <v>7.5</v>
          </cell>
          <cell r="K4715">
            <v>7.5</v>
          </cell>
          <cell r="L4715">
            <v>0</v>
          </cell>
          <cell r="M4715" t="str">
            <v>Création 2024</v>
          </cell>
          <cell r="N4715"/>
          <cell r="O4715" t="str">
            <v>LEFRANC BOURGEOIS</v>
          </cell>
          <cell r="P4715" t="str">
            <v>FINE ARTS</v>
          </cell>
          <cell r="Q4715" t="str">
            <v>LB OIL</v>
          </cell>
          <cell r="R4715" t="str">
            <v>FINE OIL</v>
          </cell>
          <cell r="S4715" t="str">
            <v>200ML TUBE</v>
          </cell>
          <cell r="T4715" t="str">
            <v>Série 1</v>
          </cell>
          <cell r="U4715" t="str">
            <v>L0700</v>
          </cell>
          <cell r="V4715" t="str">
            <v>10101101060270</v>
          </cell>
          <cell r="W4715" t="str">
            <v>32131000</v>
          </cell>
          <cell r="X4715" t="str">
            <v>FRANCE</v>
          </cell>
          <cell r="Y4715">
            <v>1</v>
          </cell>
        </row>
        <row r="4716">
          <cell r="A4716" t="str">
            <v>3013643018117</v>
          </cell>
          <cell r="B4716" t="str">
            <v>301811</v>
          </cell>
          <cell r="C4716" t="str">
            <v>LB FINE OIL COLOUR 200ML TBE ORANGE DE CADMIUM IMIT</v>
          </cell>
          <cell r="D4716">
            <v>119</v>
          </cell>
          <cell r="E4716" t="str">
            <v>3013648100541​</v>
          </cell>
          <cell r="F4716">
            <v>810054</v>
          </cell>
          <cell r="G4716" t="str">
            <v>LB FOC 200ML OGE CD I</v>
          </cell>
          <cell r="H4716" t="str">
            <v>LB FINE OIL COLOUR 200ML TUBE CADMIUM ORANGE HUE</v>
          </cell>
          <cell r="I4716" t="str">
            <v>LB FOC 200ML CAD ORA H</v>
          </cell>
          <cell r="J4716">
            <v>7.5</v>
          </cell>
          <cell r="K4716">
            <v>7.5</v>
          </cell>
          <cell r="L4716">
            <v>0</v>
          </cell>
          <cell r="M4716" t="str">
            <v>Création 2024</v>
          </cell>
          <cell r="N4716"/>
          <cell r="O4716" t="str">
            <v>LEFRANC BOURGEOIS</v>
          </cell>
          <cell r="P4716" t="str">
            <v>FINE ARTS</v>
          </cell>
          <cell r="Q4716" t="str">
            <v>LB OIL</v>
          </cell>
          <cell r="R4716" t="str">
            <v>FINE OIL</v>
          </cell>
          <cell r="S4716" t="str">
            <v>200ML TUBE</v>
          </cell>
          <cell r="T4716" t="str">
            <v>Série 1</v>
          </cell>
          <cell r="U4716" t="str">
            <v>L0797</v>
          </cell>
          <cell r="V4716" t="str">
            <v>10101101060270</v>
          </cell>
          <cell r="W4716" t="str">
            <v>32131000</v>
          </cell>
          <cell r="X4716" t="str">
            <v>FRANCE</v>
          </cell>
          <cell r="Y4716">
            <v>1</v>
          </cell>
        </row>
        <row r="4717">
          <cell r="A4717" t="str">
            <v>3013643018124</v>
          </cell>
          <cell r="B4717" t="str">
            <v>301812</v>
          </cell>
          <cell r="C4717" t="str">
            <v>LB FINE OIL COLOUR 200ML TBE ORANGE VERMILLONNE</v>
          </cell>
          <cell r="D4717">
            <v>119</v>
          </cell>
          <cell r="E4717" t="str">
            <v>3013648100558​</v>
          </cell>
          <cell r="F4717">
            <v>810055</v>
          </cell>
          <cell r="G4717" t="str">
            <v>LB FOC 200ML OGE VERMILL</v>
          </cell>
          <cell r="H4717" t="str">
            <v>LB FINE OIL COLOUR 200ML TUBE VERM ORANGE</v>
          </cell>
          <cell r="I4717" t="str">
            <v>LB FOC 200ML VERM ORA</v>
          </cell>
          <cell r="J4717">
            <v>7.5</v>
          </cell>
          <cell r="K4717">
            <v>7.5</v>
          </cell>
          <cell r="L4717">
            <v>0</v>
          </cell>
          <cell r="M4717" t="str">
            <v>Création 2024</v>
          </cell>
          <cell r="N4717"/>
          <cell r="O4717" t="str">
            <v>LEFRANC BOURGEOIS</v>
          </cell>
          <cell r="P4717" t="str">
            <v>FINE ARTS</v>
          </cell>
          <cell r="Q4717" t="str">
            <v>LB OIL</v>
          </cell>
          <cell r="R4717" t="str">
            <v>FINE OIL</v>
          </cell>
          <cell r="S4717" t="str">
            <v>200ML TUBE</v>
          </cell>
          <cell r="T4717" t="str">
            <v>Série 1</v>
          </cell>
          <cell r="U4717" t="str">
            <v>L0697</v>
          </cell>
          <cell r="V4717" t="str">
            <v>10101101060270</v>
          </cell>
          <cell r="W4717" t="str">
            <v>32131000</v>
          </cell>
          <cell r="X4717" t="str">
            <v>FRANCE</v>
          </cell>
          <cell r="Y4717">
            <v>1</v>
          </cell>
        </row>
        <row r="4718">
          <cell r="A4718" t="str">
            <v>3013643018407</v>
          </cell>
          <cell r="B4718" t="str">
            <v>301840</v>
          </cell>
          <cell r="C4718" t="str">
            <v>LB FINE OIL COLOUR 200ML TBE ROSE POTERIE ROW</v>
          </cell>
          <cell r="D4718">
            <v>119</v>
          </cell>
          <cell r="E4718" t="str">
            <v>3013648100817​</v>
          </cell>
          <cell r="F4718">
            <v>810081</v>
          </cell>
          <cell r="G4718" t="str">
            <v>LB FOC 200ML ROS POT ROW</v>
          </cell>
          <cell r="H4718" t="str">
            <v>LB FINE OIL COLOUR 200ML TUBE POTTERY PINK</v>
          </cell>
          <cell r="I4718" t="str">
            <v>LB FOC 200ML POTTERY PNK ROW</v>
          </cell>
          <cell r="J4718">
            <v>7.5</v>
          </cell>
          <cell r="K4718">
            <v>7.5</v>
          </cell>
          <cell r="L4718">
            <v>0</v>
          </cell>
          <cell r="M4718" t="str">
            <v>Création 2024</v>
          </cell>
          <cell r="N4718"/>
          <cell r="O4718" t="str">
            <v>LEFRANC BOURGEOIS</v>
          </cell>
          <cell r="P4718" t="str">
            <v>FINE ARTS</v>
          </cell>
          <cell r="Q4718" t="str">
            <v>LB OIL</v>
          </cell>
          <cell r="R4718" t="str">
            <v>FINE OIL</v>
          </cell>
          <cell r="S4718" t="str">
            <v>200ML TUBE</v>
          </cell>
          <cell r="T4718" t="str">
            <v>Série 1</v>
          </cell>
          <cell r="U4718" t="str">
            <v>L0732</v>
          </cell>
          <cell r="V4718" t="str">
            <v>10101101060270</v>
          </cell>
          <cell r="W4718" t="str">
            <v>32131000</v>
          </cell>
          <cell r="X4718" t="str">
            <v>FRANCE</v>
          </cell>
          <cell r="Y4718">
            <v>1</v>
          </cell>
        </row>
        <row r="4719">
          <cell r="A4719" t="str">
            <v>3013643018179</v>
          </cell>
          <cell r="B4719" t="str">
            <v>301817</v>
          </cell>
          <cell r="C4719" t="str">
            <v>LB FINE OIL COLOUR 200ML TBE ROUGE DE CADMIUM FONCE IMIT</v>
          </cell>
          <cell r="D4719">
            <v>119</v>
          </cell>
          <cell r="E4719" t="str">
            <v>3013648100596​</v>
          </cell>
          <cell r="F4719">
            <v>810060</v>
          </cell>
          <cell r="G4719" t="str">
            <v>LB FOC 200ML RGE CD FC IM</v>
          </cell>
          <cell r="H4719" t="str">
            <v>LB FINE OIL COLOUR 200ML TUBE CADMIUM RED DEEP HUE</v>
          </cell>
          <cell r="I4719" t="str">
            <v>LB FOC 200ML CAD RED DP H</v>
          </cell>
          <cell r="J4719">
            <v>7.5</v>
          </cell>
          <cell r="K4719">
            <v>7.5</v>
          </cell>
          <cell r="L4719">
            <v>0</v>
          </cell>
          <cell r="M4719" t="str">
            <v>Création 2024</v>
          </cell>
          <cell r="N4719"/>
          <cell r="O4719" t="str">
            <v>LEFRANC BOURGEOIS</v>
          </cell>
          <cell r="P4719" t="str">
            <v>FINE ARTS</v>
          </cell>
          <cell r="Q4719" t="str">
            <v>LB OIL</v>
          </cell>
          <cell r="R4719" t="str">
            <v>FINE OIL</v>
          </cell>
          <cell r="S4719" t="str">
            <v>200ML TUBE</v>
          </cell>
          <cell r="T4719" t="str">
            <v>Série 1</v>
          </cell>
          <cell r="U4719" t="str">
            <v>L0882</v>
          </cell>
          <cell r="V4719" t="str">
            <v>10101101060270</v>
          </cell>
          <cell r="W4719" t="str">
            <v>32131000</v>
          </cell>
          <cell r="X4719" t="str">
            <v>FRANCE</v>
          </cell>
          <cell r="Y4719">
            <v>1</v>
          </cell>
        </row>
        <row r="4720">
          <cell r="A4720" t="str">
            <v>3013643018131</v>
          </cell>
          <cell r="B4720" t="str">
            <v>301813</v>
          </cell>
          <cell r="C4720" t="str">
            <v>LB FINE OIL COLOUR 200ML TBE ROUGE JAPONAIS CLAIR</v>
          </cell>
          <cell r="D4720">
            <v>119</v>
          </cell>
          <cell r="E4720" t="str">
            <v>3013648100565​</v>
          </cell>
          <cell r="F4720">
            <v>810056</v>
          </cell>
          <cell r="G4720" t="str">
            <v>LB FOC 200ML RGE JAP CL</v>
          </cell>
          <cell r="H4720" t="str">
            <v>LB FINE OIL COLOUR 200ML TUBE JAP RED LIGHT</v>
          </cell>
          <cell r="I4720" t="str">
            <v>LB FOC 200ML JAP RED LT</v>
          </cell>
          <cell r="J4720">
            <v>7.5</v>
          </cell>
          <cell r="K4720">
            <v>7.5</v>
          </cell>
          <cell r="L4720">
            <v>0</v>
          </cell>
          <cell r="M4720" t="str">
            <v>Création 2024</v>
          </cell>
          <cell r="N4720"/>
          <cell r="O4720" t="str">
            <v>LEFRANC BOURGEOIS</v>
          </cell>
          <cell r="P4720" t="str">
            <v>FINE ARTS</v>
          </cell>
          <cell r="Q4720" t="str">
            <v>LB OIL</v>
          </cell>
          <cell r="R4720" t="str">
            <v>FINE OIL</v>
          </cell>
          <cell r="S4720" t="str">
            <v>200ML TUBE</v>
          </cell>
          <cell r="T4720" t="str">
            <v>Série 1</v>
          </cell>
          <cell r="U4720" t="str">
            <v>L0379</v>
          </cell>
          <cell r="V4720" t="str">
            <v>10101101060270</v>
          </cell>
          <cell r="W4720" t="str">
            <v>32131000</v>
          </cell>
          <cell r="X4720" t="str">
            <v>FRANCE</v>
          </cell>
          <cell r="Y4720">
            <v>1</v>
          </cell>
        </row>
        <row r="4721">
          <cell r="A4721" t="str">
            <v>3013643018162</v>
          </cell>
          <cell r="B4721" t="str">
            <v>301816</v>
          </cell>
          <cell r="C4721" t="str">
            <v>LB FINE OIL COLOUR 200ML TBE ROUGE PRIMAIRE</v>
          </cell>
          <cell r="D4721">
            <v>119</v>
          </cell>
          <cell r="E4721" t="str">
            <v>3013648100602​</v>
          </cell>
          <cell r="F4721">
            <v>810059</v>
          </cell>
          <cell r="G4721" t="str">
            <v>LB FOC 200ML RGE PRIM</v>
          </cell>
          <cell r="H4721" t="str">
            <v>LB FINE OIL COLOUR 200ML TUBE PRIMARY RED</v>
          </cell>
          <cell r="I4721" t="str">
            <v>LB FOC 200ML PRIM RED</v>
          </cell>
          <cell r="J4721">
            <v>7.5</v>
          </cell>
          <cell r="K4721">
            <v>7.5</v>
          </cell>
          <cell r="L4721">
            <v>0</v>
          </cell>
          <cell r="M4721" t="str">
            <v>Création 2024</v>
          </cell>
          <cell r="N4721"/>
          <cell r="O4721" t="str">
            <v>LEFRANC BOURGEOIS</v>
          </cell>
          <cell r="P4721" t="str">
            <v>FINE ARTS</v>
          </cell>
          <cell r="Q4721" t="str">
            <v>LB OIL</v>
          </cell>
          <cell r="R4721" t="str">
            <v>FINE OIL</v>
          </cell>
          <cell r="S4721" t="str">
            <v>200ML TUBE</v>
          </cell>
          <cell r="T4721" t="str">
            <v>Série 1</v>
          </cell>
          <cell r="U4721" t="str">
            <v>L0437</v>
          </cell>
          <cell r="V4721" t="str">
            <v>10101101060270</v>
          </cell>
          <cell r="W4721" t="str">
            <v>32131000</v>
          </cell>
          <cell r="X4721" t="str">
            <v>FRANCE</v>
          </cell>
          <cell r="Y4721">
            <v>1</v>
          </cell>
        </row>
        <row r="4722">
          <cell r="A4722" t="str">
            <v>3013643018155</v>
          </cell>
          <cell r="B4722" t="str">
            <v>301815</v>
          </cell>
          <cell r="C4722" t="str">
            <v>LB FINE OIL COLOUR 200ML TBE ROUGE VIF</v>
          </cell>
          <cell r="D4722">
            <v>119</v>
          </cell>
          <cell r="E4722" t="str">
            <v>3013648100589​</v>
          </cell>
          <cell r="F4722">
            <v>810058</v>
          </cell>
          <cell r="G4722" t="str">
            <v>LB FOC 200ML RGE VIF</v>
          </cell>
          <cell r="H4722" t="str">
            <v>LB FINE OIL COLOUR 200ML TUBE BRIGHT RED</v>
          </cell>
          <cell r="I4722" t="str">
            <v>LB FOC 200ML BT RED</v>
          </cell>
          <cell r="J4722">
            <v>7.5</v>
          </cell>
          <cell r="K4722">
            <v>7.5</v>
          </cell>
          <cell r="L4722">
            <v>0</v>
          </cell>
          <cell r="M4722" t="str">
            <v>Création 2024</v>
          </cell>
          <cell r="N4722"/>
          <cell r="O4722" t="str">
            <v>LEFRANC BOURGEOIS</v>
          </cell>
          <cell r="P4722" t="str">
            <v>FINE ARTS</v>
          </cell>
          <cell r="Q4722" t="str">
            <v>LB OIL</v>
          </cell>
          <cell r="R4722" t="str">
            <v>FINE OIL</v>
          </cell>
          <cell r="S4722" t="str">
            <v>200ML TUBE</v>
          </cell>
          <cell r="T4722" t="str">
            <v>Série 1</v>
          </cell>
          <cell r="U4722" t="str">
            <v>L0396</v>
          </cell>
          <cell r="V4722" t="str">
            <v>10101101060270</v>
          </cell>
          <cell r="W4722" t="str">
            <v>32131000</v>
          </cell>
          <cell r="X4722" t="str">
            <v>FRANCE</v>
          </cell>
          <cell r="Y4722">
            <v>1</v>
          </cell>
        </row>
        <row r="4723">
          <cell r="A4723" t="str">
            <v>3013643018445</v>
          </cell>
          <cell r="B4723" t="str">
            <v>301844</v>
          </cell>
          <cell r="C4723" t="str">
            <v>LB FINE OIL COLOUR 200ML TBE TERRE DE SIENNE BRULEE ROW</v>
          </cell>
          <cell r="D4723">
            <v>119</v>
          </cell>
          <cell r="E4723" t="str">
            <v>3013648100855​</v>
          </cell>
          <cell r="F4723">
            <v>810085</v>
          </cell>
          <cell r="G4723" t="str">
            <v>LB FOC 200ML TSB ROW</v>
          </cell>
          <cell r="H4723" t="str">
            <v>LB FINE OIL COLOUR 200ML TUBE BURNT SIENNA</v>
          </cell>
          <cell r="I4723" t="str">
            <v>LB FOC 200ML BRT SIEN ROW</v>
          </cell>
          <cell r="J4723">
            <v>7.5</v>
          </cell>
          <cell r="K4723">
            <v>7.5</v>
          </cell>
          <cell r="L4723">
            <v>0</v>
          </cell>
          <cell r="M4723" t="str">
            <v>Création 2024</v>
          </cell>
          <cell r="N4723"/>
          <cell r="O4723" t="str">
            <v>LEFRANC BOURGEOIS</v>
          </cell>
          <cell r="P4723" t="str">
            <v>FINE ARTS</v>
          </cell>
          <cell r="Q4723" t="str">
            <v>LB OIL</v>
          </cell>
          <cell r="R4723" t="str">
            <v>FINE OIL</v>
          </cell>
          <cell r="S4723" t="str">
            <v>200ML TUBE</v>
          </cell>
          <cell r="T4723" t="str">
            <v>Série 1</v>
          </cell>
          <cell r="U4723" t="str">
            <v>L0481</v>
          </cell>
          <cell r="V4723" t="str">
            <v>10101101060270</v>
          </cell>
          <cell r="W4723" t="str">
            <v>32131000</v>
          </cell>
          <cell r="X4723" t="str">
            <v>FRANCE</v>
          </cell>
          <cell r="Y4723">
            <v>1</v>
          </cell>
        </row>
        <row r="4724">
          <cell r="A4724" t="str">
            <v>3013643018438</v>
          </cell>
          <cell r="B4724" t="str">
            <v>301843</v>
          </cell>
          <cell r="C4724" t="str">
            <v>LB FINE OIL COLOUR 200ML TBE TERRE DE SIENNE NATURELLE</v>
          </cell>
          <cell r="D4724">
            <v>119</v>
          </cell>
          <cell r="E4724" t="str">
            <v>3013648100848​</v>
          </cell>
          <cell r="F4724">
            <v>810084</v>
          </cell>
          <cell r="G4724" t="str">
            <v>LB FOC 200ML TSN</v>
          </cell>
          <cell r="H4724" t="str">
            <v>LB FINE OIL COLOUR 200ML TUBE RAW SIENNA</v>
          </cell>
          <cell r="I4724" t="str">
            <v>LB FOC 200ML RW SIEN</v>
          </cell>
          <cell r="J4724">
            <v>7.5</v>
          </cell>
          <cell r="K4724">
            <v>7.5</v>
          </cell>
          <cell r="L4724">
            <v>0</v>
          </cell>
          <cell r="M4724" t="str">
            <v>Création 2024</v>
          </cell>
          <cell r="N4724"/>
          <cell r="O4724" t="str">
            <v>LEFRANC BOURGEOIS</v>
          </cell>
          <cell r="P4724" t="str">
            <v>FINE ARTS</v>
          </cell>
          <cell r="Q4724" t="str">
            <v>LB OIL</v>
          </cell>
          <cell r="R4724" t="str">
            <v>FINE OIL</v>
          </cell>
          <cell r="S4724" t="str">
            <v>200ML TUBE</v>
          </cell>
          <cell r="T4724" t="str">
            <v>Série 1</v>
          </cell>
          <cell r="U4724" t="str">
            <v>L0482</v>
          </cell>
          <cell r="V4724" t="str">
            <v>10101101060270</v>
          </cell>
          <cell r="W4724" t="str">
            <v>32131000</v>
          </cell>
          <cell r="X4724" t="str">
            <v>FRANCE</v>
          </cell>
          <cell r="Y4724">
            <v>1</v>
          </cell>
        </row>
        <row r="4725">
          <cell r="A4725" t="str">
            <v>3013643018483</v>
          </cell>
          <cell r="B4725" t="str">
            <v>301848</v>
          </cell>
          <cell r="C4725" t="str">
            <v>LB FINE OIL COLOUR 200ML TBE TERRE D'OMBRE BRULEE ROW</v>
          </cell>
          <cell r="D4725">
            <v>119</v>
          </cell>
          <cell r="E4725" t="str">
            <v>3013648100879​</v>
          </cell>
          <cell r="F4725">
            <v>810087</v>
          </cell>
          <cell r="G4725" t="str">
            <v>LB FOC 200ML TOB ROW</v>
          </cell>
          <cell r="H4725" t="str">
            <v>LB FINE OIL COLOUR 200ML TUBE BURNT UMBER</v>
          </cell>
          <cell r="I4725" t="str">
            <v>LB FOC 200ML BRT UMB ROW</v>
          </cell>
          <cell r="J4725">
            <v>7.5</v>
          </cell>
          <cell r="K4725">
            <v>7.5</v>
          </cell>
          <cell r="L4725">
            <v>0</v>
          </cell>
          <cell r="M4725" t="str">
            <v>Création 2024</v>
          </cell>
          <cell r="N4725"/>
          <cell r="O4725" t="str">
            <v>LEFRANC BOURGEOIS</v>
          </cell>
          <cell r="P4725" t="str">
            <v>FINE ARTS</v>
          </cell>
          <cell r="Q4725" t="str">
            <v>LB OIL</v>
          </cell>
          <cell r="R4725" t="str">
            <v>FINE OIL</v>
          </cell>
          <cell r="S4725" t="str">
            <v>200ML TUBE</v>
          </cell>
          <cell r="T4725" t="str">
            <v>Série 1</v>
          </cell>
          <cell r="U4725" t="str">
            <v>L0477</v>
          </cell>
          <cell r="V4725" t="str">
            <v>10101101060270</v>
          </cell>
          <cell r="W4725" t="str">
            <v>32131000</v>
          </cell>
          <cell r="X4725" t="str">
            <v>FRANCE</v>
          </cell>
          <cell r="Y4725">
            <v>1</v>
          </cell>
        </row>
        <row r="4726">
          <cell r="A4726" t="str">
            <v>3013643018490</v>
          </cell>
          <cell r="B4726" t="str">
            <v>301849</v>
          </cell>
          <cell r="C4726" t="str">
            <v>LB FINE OIL COLOUR 200ML TBE TERRE D'OMBRE NATURELLE ROW</v>
          </cell>
          <cell r="D4726">
            <v>119</v>
          </cell>
          <cell r="E4726" t="str">
            <v>3013648100886​</v>
          </cell>
          <cell r="F4726">
            <v>810088</v>
          </cell>
          <cell r="G4726" t="str">
            <v>LB FOC 200ML TON ROW</v>
          </cell>
          <cell r="H4726" t="str">
            <v>LB FINE OIL COLOUR 200ML TUBE RAW UMBER</v>
          </cell>
          <cell r="I4726" t="str">
            <v>LB FOC 200ML RW UMB ROW</v>
          </cell>
          <cell r="J4726">
            <v>7.5</v>
          </cell>
          <cell r="K4726">
            <v>7.5</v>
          </cell>
          <cell r="L4726">
            <v>0</v>
          </cell>
          <cell r="M4726" t="str">
            <v>Création 2024</v>
          </cell>
          <cell r="N4726"/>
          <cell r="O4726" t="str">
            <v>LEFRANC BOURGEOIS</v>
          </cell>
          <cell r="P4726" t="str">
            <v>FINE ARTS</v>
          </cell>
          <cell r="Q4726" t="str">
            <v>LB OIL</v>
          </cell>
          <cell r="R4726" t="str">
            <v>FINE OIL</v>
          </cell>
          <cell r="S4726" t="str">
            <v>200ML TUBE</v>
          </cell>
          <cell r="T4726" t="str">
            <v>Série 1</v>
          </cell>
          <cell r="U4726" t="str">
            <v>L0478</v>
          </cell>
          <cell r="V4726" t="str">
            <v>10101101060270</v>
          </cell>
          <cell r="W4726" t="str">
            <v>32131000</v>
          </cell>
          <cell r="X4726" t="str">
            <v>FRANCE</v>
          </cell>
          <cell r="Y4726">
            <v>1</v>
          </cell>
        </row>
        <row r="4727">
          <cell r="A4727" t="str">
            <v>3013643018339</v>
          </cell>
          <cell r="B4727" t="str">
            <v>301833</v>
          </cell>
          <cell r="C4727" t="str">
            <v>LB FINE OIL COLOUR 200ML TBE TERRE VERTE</v>
          </cell>
          <cell r="D4727">
            <v>119</v>
          </cell>
          <cell r="E4727" t="str">
            <v>3013648100756​</v>
          </cell>
          <cell r="F4727">
            <v>810075</v>
          </cell>
          <cell r="G4727" t="str">
            <v>LB FOC 200ML TERRE VER</v>
          </cell>
          <cell r="H4727" t="str">
            <v>LB FINE OIL COLOUR 200ML TUBE TERRE VERTE</v>
          </cell>
          <cell r="I4727" t="str">
            <v>LB FOC 200ML TERRE VERTE</v>
          </cell>
          <cell r="J4727">
            <v>7.5</v>
          </cell>
          <cell r="K4727">
            <v>7.5</v>
          </cell>
          <cell r="L4727">
            <v>0</v>
          </cell>
          <cell r="M4727" t="str">
            <v>Création 2024</v>
          </cell>
          <cell r="N4727"/>
          <cell r="O4727" t="str">
            <v>LEFRANC BOURGEOIS</v>
          </cell>
          <cell r="P4727" t="str">
            <v>FINE ARTS</v>
          </cell>
          <cell r="Q4727" t="str">
            <v>LB OIL</v>
          </cell>
          <cell r="R4727" t="str">
            <v>FINE OIL</v>
          </cell>
          <cell r="S4727" t="str">
            <v>200ML TUBE</v>
          </cell>
          <cell r="T4727" t="str">
            <v>Série 1</v>
          </cell>
          <cell r="U4727" t="str">
            <v>L0483</v>
          </cell>
          <cell r="V4727" t="str">
            <v>10101101060270</v>
          </cell>
          <cell r="W4727" t="str">
            <v>32131000</v>
          </cell>
          <cell r="X4727" t="str">
            <v>FRANCE</v>
          </cell>
          <cell r="Y4727">
            <v>1</v>
          </cell>
        </row>
        <row r="4728">
          <cell r="A4728" t="str">
            <v>3013643018384</v>
          </cell>
          <cell r="B4728" t="str">
            <v>301838</v>
          </cell>
          <cell r="C4728" t="str">
            <v>LB FINE OIL COLOUR 200ML TBE TITANE ECRU</v>
          </cell>
          <cell r="D4728">
            <v>119</v>
          </cell>
          <cell r="E4728" t="str">
            <v>3013648100503</v>
          </cell>
          <cell r="F4728" t="str">
            <v>810050</v>
          </cell>
          <cell r="G4728" t="str">
            <v>LB FOC 200ML TI ECRU</v>
          </cell>
          <cell r="H4728" t="str">
            <v>LB FINE OIL COLOUR 200ML TUBE UNBLEACHED TITANIUM</v>
          </cell>
          <cell r="I4728" t="str">
            <v>LB FOC 200ML UNBLEACHED TITA</v>
          </cell>
          <cell r="J4728">
            <v>7.5</v>
          </cell>
          <cell r="K4728">
            <v>7.5</v>
          </cell>
          <cell r="L4728">
            <v>0</v>
          </cell>
          <cell r="M4728" t="str">
            <v>Création 2024</v>
          </cell>
          <cell r="N4728"/>
          <cell r="O4728" t="str">
            <v>LEFRANC BOURGEOIS</v>
          </cell>
          <cell r="P4728" t="str">
            <v>FINE ARTS</v>
          </cell>
          <cell r="Q4728" t="str">
            <v>LB OIL</v>
          </cell>
          <cell r="R4728" t="str">
            <v>FINE OIL</v>
          </cell>
          <cell r="S4728" t="str">
            <v>200ML TUBE</v>
          </cell>
          <cell r="T4728" t="str">
            <v>Série 1</v>
          </cell>
          <cell r="U4728" t="str">
            <v>L0469</v>
          </cell>
          <cell r="V4728" t="str">
            <v>10101101060270</v>
          </cell>
          <cell r="W4728" t="str">
            <v>32131000</v>
          </cell>
          <cell r="X4728" t="str">
            <v>FRANCE</v>
          </cell>
          <cell r="Y4728">
            <v>1</v>
          </cell>
        </row>
        <row r="4729">
          <cell r="A4729" t="str">
            <v>3013643018148</v>
          </cell>
          <cell r="B4729" t="str">
            <v>301814</v>
          </cell>
          <cell r="C4729" t="str">
            <v>LB FINE OIL COLOUR 200ML TBE TON ROUGE DE CADMIUM CLAIR IMIT</v>
          </cell>
          <cell r="D4729">
            <v>119</v>
          </cell>
          <cell r="E4729" t="str">
            <v>3013648100572​</v>
          </cell>
          <cell r="F4729">
            <v>810057</v>
          </cell>
          <cell r="G4729" t="str">
            <v>LB FOC 200ML T RGE CD CL</v>
          </cell>
          <cell r="H4729" t="str">
            <v>LB FINE OIL COLOUR 200ML TUBE CADMIUM RED LIGHT</v>
          </cell>
          <cell r="I4729" t="str">
            <v>LB FOC 200ML CAD RED LT</v>
          </cell>
          <cell r="J4729">
            <v>7.5</v>
          </cell>
          <cell r="K4729">
            <v>7.5</v>
          </cell>
          <cell r="L4729">
            <v>0</v>
          </cell>
          <cell r="M4729" t="str">
            <v>Création 2024</v>
          </cell>
          <cell r="N4729"/>
          <cell r="O4729" t="str">
            <v>LEFRANC BOURGEOIS</v>
          </cell>
          <cell r="P4729" t="str">
            <v>FINE ARTS</v>
          </cell>
          <cell r="Q4729" t="str">
            <v>LB OIL</v>
          </cell>
          <cell r="R4729" t="str">
            <v>FINE OIL</v>
          </cell>
          <cell r="S4729" t="str">
            <v>200ML TUBE</v>
          </cell>
          <cell r="T4729" t="str">
            <v>Série 1</v>
          </cell>
          <cell r="U4729" t="str">
            <v>L0799</v>
          </cell>
          <cell r="V4729" t="str">
            <v>10101101060270</v>
          </cell>
          <cell r="W4729" t="str">
            <v>32131000</v>
          </cell>
          <cell r="X4729" t="str">
            <v>FRANCE</v>
          </cell>
          <cell r="Y4729">
            <v>1</v>
          </cell>
        </row>
        <row r="4730">
          <cell r="A4730" t="str">
            <v>3013643018353</v>
          </cell>
          <cell r="B4730" t="str">
            <v>301835</v>
          </cell>
          <cell r="C4730" t="str">
            <v>LB FINE OIL COLOUR 200ML TBE VERT CLAIR</v>
          </cell>
          <cell r="D4730">
            <v>119</v>
          </cell>
          <cell r="E4730" t="str">
            <v>3013648100770​</v>
          </cell>
          <cell r="F4730">
            <v>810077</v>
          </cell>
          <cell r="G4730" t="str">
            <v>LB FOC 200ML VER CL</v>
          </cell>
          <cell r="H4730" t="str">
            <v>LB FINE OIL COLOUR 200ML TUBE LIGHT GREEN</v>
          </cell>
          <cell r="I4730" t="str">
            <v>LB FOC 200ML LT GRE</v>
          </cell>
          <cell r="J4730">
            <v>7.5</v>
          </cell>
          <cell r="K4730">
            <v>7.5</v>
          </cell>
          <cell r="L4730">
            <v>0</v>
          </cell>
          <cell r="M4730" t="str">
            <v>Création 2024</v>
          </cell>
          <cell r="N4730"/>
          <cell r="O4730" t="str">
            <v>LEFRANC BOURGEOIS</v>
          </cell>
          <cell r="P4730" t="str">
            <v>FINE ARTS</v>
          </cell>
          <cell r="Q4730" t="str">
            <v>LB OIL</v>
          </cell>
          <cell r="R4730" t="str">
            <v>FINE OIL</v>
          </cell>
          <cell r="S4730" t="str">
            <v>200ML TUBE</v>
          </cell>
          <cell r="T4730" t="str">
            <v>Série 1</v>
          </cell>
          <cell r="U4730" t="str">
            <v>L0556</v>
          </cell>
          <cell r="V4730" t="str">
            <v>10101101060270</v>
          </cell>
          <cell r="W4730" t="str">
            <v>32131000</v>
          </cell>
          <cell r="X4730" t="str">
            <v>FRANCE</v>
          </cell>
          <cell r="Y4730">
            <v>1</v>
          </cell>
        </row>
        <row r="4731">
          <cell r="A4731" t="str">
            <v>3013643018322</v>
          </cell>
          <cell r="B4731" t="str">
            <v>301832</v>
          </cell>
          <cell r="C4731" t="str">
            <v>LB FINE OIL COLOUR 200ML TBE VERT DE VESSIE</v>
          </cell>
          <cell r="D4731">
            <v>119</v>
          </cell>
          <cell r="E4731" t="str">
            <v>3013648100749​</v>
          </cell>
          <cell r="F4731">
            <v>810074</v>
          </cell>
          <cell r="G4731" t="str">
            <v>LB FOC 200ML VER VESS</v>
          </cell>
          <cell r="H4731" t="str">
            <v>LB FINE OIL COLOUR 200ML TUBE PERMANENT SAP GREEN</v>
          </cell>
          <cell r="I4731" t="str">
            <v>LB FOC 200ML PER 0 GRE</v>
          </cell>
          <cell r="J4731">
            <v>7.5</v>
          </cell>
          <cell r="K4731">
            <v>7.5</v>
          </cell>
          <cell r="L4731">
            <v>0</v>
          </cell>
          <cell r="M4731" t="str">
            <v>Création 2024</v>
          </cell>
          <cell r="N4731"/>
          <cell r="O4731" t="str">
            <v>LEFRANC BOURGEOIS</v>
          </cell>
          <cell r="P4731" t="str">
            <v>FINE ARTS</v>
          </cell>
          <cell r="Q4731" t="str">
            <v>LB OIL</v>
          </cell>
          <cell r="R4731" t="str">
            <v>FINE OIL</v>
          </cell>
          <cell r="S4731" t="str">
            <v>200ML TUBE</v>
          </cell>
          <cell r="T4731" t="str">
            <v>Série 1</v>
          </cell>
          <cell r="U4731" t="str">
            <v>L0552</v>
          </cell>
          <cell r="V4731" t="str">
            <v>10101101060270</v>
          </cell>
          <cell r="W4731" t="str">
            <v>32131000</v>
          </cell>
          <cell r="X4731" t="str">
            <v>FRANCE</v>
          </cell>
          <cell r="Y4731">
            <v>1</v>
          </cell>
        </row>
        <row r="4732">
          <cell r="A4732" t="str">
            <v>3013643018315</v>
          </cell>
          <cell r="B4732" t="str">
            <v>301831</v>
          </cell>
          <cell r="C4732" t="str">
            <v>LB FINE OIL COLOUR 200ML TBE VERT EMERAUDE</v>
          </cell>
          <cell r="D4732">
            <v>119</v>
          </cell>
          <cell r="E4732" t="str">
            <v>3013648100732​</v>
          </cell>
          <cell r="F4732">
            <v>810073</v>
          </cell>
          <cell r="G4732" t="str">
            <v>LB FOC 200ML VER EMER</v>
          </cell>
          <cell r="H4732" t="str">
            <v>LB FINE OIL COLOUR 200ML TUBE VIRIDIAN</v>
          </cell>
          <cell r="I4732" t="str">
            <v>LB FOC 200ML VIR</v>
          </cell>
          <cell r="J4732">
            <v>7.5</v>
          </cell>
          <cell r="K4732">
            <v>7.5</v>
          </cell>
          <cell r="L4732">
            <v>0</v>
          </cell>
          <cell r="M4732" t="str">
            <v>Création 2024</v>
          </cell>
          <cell r="N4732"/>
          <cell r="O4732" t="str">
            <v>LEFRANC BOURGEOIS</v>
          </cell>
          <cell r="P4732" t="str">
            <v>FINE ARTS</v>
          </cell>
          <cell r="Q4732" t="str">
            <v>LB OIL</v>
          </cell>
          <cell r="R4732" t="str">
            <v>FINE OIL</v>
          </cell>
          <cell r="S4732" t="str">
            <v>200ML TUBE</v>
          </cell>
          <cell r="T4732" t="str">
            <v>Série 1</v>
          </cell>
          <cell r="U4732" t="str">
            <v>L0529</v>
          </cell>
          <cell r="V4732" t="str">
            <v>10101101060270</v>
          </cell>
          <cell r="W4732" t="str">
            <v>32131000</v>
          </cell>
          <cell r="X4732" t="str">
            <v>FRANCE</v>
          </cell>
          <cell r="Y4732">
            <v>1</v>
          </cell>
        </row>
        <row r="4733">
          <cell r="A4733" t="str">
            <v>3013643018360</v>
          </cell>
          <cell r="B4733" t="str">
            <v>301836</v>
          </cell>
          <cell r="C4733" t="str">
            <v>LB FINE OIL COLOUR 200ML TBE VERT JAUNE</v>
          </cell>
          <cell r="D4733">
            <v>119</v>
          </cell>
          <cell r="E4733" t="str">
            <v>3013648100787​</v>
          </cell>
          <cell r="F4733">
            <v>810078</v>
          </cell>
          <cell r="G4733" t="str">
            <v>LB FOC 200ML VER JNE</v>
          </cell>
          <cell r="H4733" t="str">
            <v>LB FINE OIL COLOUR 200ML TUBE YELLOW GREEN</v>
          </cell>
          <cell r="I4733" t="str">
            <v>LB FOC 200ML YEL GRE</v>
          </cell>
          <cell r="J4733">
            <v>7.5</v>
          </cell>
          <cell r="K4733">
            <v>7.5</v>
          </cell>
          <cell r="L4733">
            <v>0</v>
          </cell>
          <cell r="M4733" t="str">
            <v>Création 2024</v>
          </cell>
          <cell r="N4733"/>
          <cell r="O4733" t="str">
            <v>LEFRANC BOURGEOIS</v>
          </cell>
          <cell r="P4733" t="str">
            <v>FINE ARTS</v>
          </cell>
          <cell r="Q4733" t="str">
            <v>LB OIL</v>
          </cell>
          <cell r="R4733" t="str">
            <v>FINE OIL</v>
          </cell>
          <cell r="S4733" t="str">
            <v>200ML TUBE</v>
          </cell>
          <cell r="T4733" t="str">
            <v>Série 1</v>
          </cell>
          <cell r="U4733" t="str">
            <v>L0590</v>
          </cell>
          <cell r="V4733" t="str">
            <v>10101101060270</v>
          </cell>
          <cell r="W4733" t="str">
            <v>32131000</v>
          </cell>
          <cell r="X4733" t="str">
            <v>FRANCE</v>
          </cell>
          <cell r="Y4733">
            <v>1</v>
          </cell>
        </row>
        <row r="4734">
          <cell r="A4734" t="str">
            <v>3013643018346</v>
          </cell>
          <cell r="B4734" t="str">
            <v>301834</v>
          </cell>
          <cell r="C4734" t="str">
            <v>LB FINE OIL COLOUR 200ML TBE VERT MOYEN</v>
          </cell>
          <cell r="D4734">
            <v>119</v>
          </cell>
          <cell r="E4734" t="str">
            <v>3013648100763​</v>
          </cell>
          <cell r="F4734">
            <v>810076</v>
          </cell>
          <cell r="G4734" t="str">
            <v>LB FOC 200ML VER MOY</v>
          </cell>
          <cell r="H4734" t="str">
            <v>LB FINE OIL COLOUR 200ML TUBE MID GREEN</v>
          </cell>
          <cell r="I4734" t="str">
            <v>LB FOC 200ML MID GRE</v>
          </cell>
          <cell r="J4734">
            <v>7.5</v>
          </cell>
          <cell r="K4734">
            <v>7.5</v>
          </cell>
          <cell r="L4734">
            <v>0</v>
          </cell>
          <cell r="M4734" t="str">
            <v>Création 2024</v>
          </cell>
          <cell r="N4734"/>
          <cell r="O4734" t="str">
            <v>LEFRANC BOURGEOIS</v>
          </cell>
          <cell r="P4734" t="str">
            <v>FINE ARTS</v>
          </cell>
          <cell r="Q4734" t="str">
            <v>LB OIL</v>
          </cell>
          <cell r="R4734" t="str">
            <v>FINE OIL</v>
          </cell>
          <cell r="S4734" t="str">
            <v>200ML TUBE</v>
          </cell>
          <cell r="T4734" t="str">
            <v>Série 1</v>
          </cell>
          <cell r="U4734" t="str">
            <v>L0561</v>
          </cell>
          <cell r="V4734" t="str">
            <v>10101101060270</v>
          </cell>
          <cell r="W4734" t="str">
            <v>32131000</v>
          </cell>
          <cell r="X4734" t="str">
            <v>FRANCE</v>
          </cell>
          <cell r="Y4734">
            <v>1</v>
          </cell>
        </row>
        <row r="4735">
          <cell r="A4735" t="str">
            <v>3013643018377</v>
          </cell>
          <cell r="B4735" t="str">
            <v>301837</v>
          </cell>
          <cell r="C4735" t="str">
            <v>LB FINE OIL COLOUR 200ML TBE VERT OLIVE</v>
          </cell>
          <cell r="D4735">
            <v>119</v>
          </cell>
          <cell r="E4735" t="str">
            <v>3013648100794​</v>
          </cell>
          <cell r="F4735">
            <v>810079</v>
          </cell>
          <cell r="G4735" t="str">
            <v>LB FOC 200ML VERT OLIVE</v>
          </cell>
          <cell r="H4735" t="str">
            <v>LB FINE OIL COLOUR 200ML TUBE OLIVE GREEN</v>
          </cell>
          <cell r="I4735" t="str">
            <v>LB FOC 200ML OLIVE GREEN</v>
          </cell>
          <cell r="J4735">
            <v>7.5</v>
          </cell>
          <cell r="K4735">
            <v>7.5</v>
          </cell>
          <cell r="L4735">
            <v>0</v>
          </cell>
          <cell r="M4735" t="str">
            <v>Création 2024</v>
          </cell>
          <cell r="N4735"/>
          <cell r="O4735" t="str">
            <v>LEFRANC BOURGEOIS</v>
          </cell>
          <cell r="P4735" t="str">
            <v>FINE ARTS</v>
          </cell>
          <cell r="Q4735" t="str">
            <v>LB OIL</v>
          </cell>
          <cell r="R4735" t="str">
            <v>FINE OIL</v>
          </cell>
          <cell r="S4735" t="str">
            <v>200ML TUBE</v>
          </cell>
          <cell r="T4735" t="str">
            <v>Série 1</v>
          </cell>
          <cell r="U4735" t="str">
            <v>L0541</v>
          </cell>
          <cell r="V4735" t="str">
            <v>10101101060270</v>
          </cell>
          <cell r="W4735" t="str">
            <v>32131000</v>
          </cell>
          <cell r="X4735" t="str">
            <v>FRANCE</v>
          </cell>
          <cell r="Y4735">
            <v>1</v>
          </cell>
        </row>
        <row r="4736">
          <cell r="A4736" t="str">
            <v>3013643018216</v>
          </cell>
          <cell r="B4736" t="str">
            <v>301821</v>
          </cell>
          <cell r="C4736" t="str">
            <v>LB FINE OIL COLOUR 200ML TBE VIOLET DE DIOXAZINE</v>
          </cell>
          <cell r="D4736">
            <v>119</v>
          </cell>
          <cell r="E4736" t="str">
            <v>3013648100640​</v>
          </cell>
          <cell r="F4736">
            <v>810064</v>
          </cell>
          <cell r="G4736" t="str">
            <v>LB FOC 200ML VIO DIOX</v>
          </cell>
          <cell r="H4736" t="str">
            <v>LB FINE OIL COLOUR 200ML TUBE DIOXAZINE VIOLET</v>
          </cell>
          <cell r="I4736" t="str">
            <v>LB FOC 200ML DIOX VLT</v>
          </cell>
          <cell r="J4736">
            <v>7.5</v>
          </cell>
          <cell r="K4736">
            <v>7.5</v>
          </cell>
          <cell r="L4736">
            <v>0</v>
          </cell>
          <cell r="M4736" t="str">
            <v>Création 2024</v>
          </cell>
          <cell r="N4736"/>
          <cell r="O4736" t="str">
            <v>LEFRANC BOURGEOIS</v>
          </cell>
          <cell r="P4736" t="str">
            <v>FINE ARTS</v>
          </cell>
          <cell r="Q4736" t="str">
            <v>LB OIL</v>
          </cell>
          <cell r="R4736" t="str">
            <v>FINE OIL</v>
          </cell>
          <cell r="S4736" t="str">
            <v>200ML TUBE</v>
          </cell>
          <cell r="T4736" t="str">
            <v>Série 1</v>
          </cell>
          <cell r="U4736" t="str">
            <v>L0473</v>
          </cell>
          <cell r="V4736" t="str">
            <v>10101101060270</v>
          </cell>
          <cell r="W4736" t="str">
            <v>32131000</v>
          </cell>
          <cell r="X4736" t="str">
            <v>FRANCE</v>
          </cell>
          <cell r="Y4736">
            <v>1</v>
          </cell>
        </row>
        <row r="4737">
          <cell r="A4737" t="str">
            <v>3013643018056</v>
          </cell>
          <cell r="B4737" t="str">
            <v>301805</v>
          </cell>
          <cell r="C4737" t="str">
            <v>LB FINE OIL COLOUR 40ML TBE ARGENT</v>
          </cell>
          <cell r="D4737">
            <v>119</v>
          </cell>
          <cell r="E4737" t="str">
            <v>3013648100480​</v>
          </cell>
          <cell r="F4737">
            <v>810048</v>
          </cell>
          <cell r="G4737" t="str">
            <v>LB FOC 40ML ARG</v>
          </cell>
          <cell r="H4737" t="str">
            <v>LB FINE OIL COLOUR 40ML TUBE SILVER</v>
          </cell>
          <cell r="I4737" t="str">
            <v>LB FOC 40ML SLV</v>
          </cell>
          <cell r="J4737">
            <v>3.25</v>
          </cell>
          <cell r="K4737">
            <v>3.25</v>
          </cell>
          <cell r="L4737">
            <v>0</v>
          </cell>
          <cell r="M4737" t="str">
            <v>Création 2024</v>
          </cell>
          <cell r="N4737"/>
          <cell r="O4737" t="str">
            <v>LEFRANC BOURGEOIS</v>
          </cell>
          <cell r="P4737" t="str">
            <v>FINE ARTS</v>
          </cell>
          <cell r="Q4737" t="str">
            <v>LB OIL</v>
          </cell>
          <cell r="R4737" t="str">
            <v>FINE OIL</v>
          </cell>
          <cell r="S4737" t="str">
            <v>40ML TUBE</v>
          </cell>
          <cell r="T4737" t="str">
            <v>Série 1</v>
          </cell>
          <cell r="U4737" t="str">
            <v>L0710</v>
          </cell>
          <cell r="V4737" t="str">
            <v>10101101060240</v>
          </cell>
          <cell r="W4737" t="str">
            <v>32131000</v>
          </cell>
          <cell r="X4737" t="str">
            <v>FRANCE</v>
          </cell>
          <cell r="Y4737">
            <v>3</v>
          </cell>
        </row>
        <row r="4738">
          <cell r="A4738" t="str">
            <v>3013643018032</v>
          </cell>
          <cell r="B4738" t="str">
            <v>301803</v>
          </cell>
          <cell r="C4738" t="str">
            <v>LB FINE OIL COLOUR 40ML TBE BLANC DE TITANE ROW</v>
          </cell>
          <cell r="D4738">
            <v>119</v>
          </cell>
          <cell r="E4738" t="str">
            <v>3013648100459​</v>
          </cell>
          <cell r="F4738">
            <v>810046</v>
          </cell>
          <cell r="G4738" t="str">
            <v>LB FOC 40ML BLC TI ROW</v>
          </cell>
          <cell r="H4738" t="str">
            <v>LB FINE OIL COLOUR 40ML TUBE TITANIUM WHITE</v>
          </cell>
          <cell r="I4738" t="str">
            <v>LB FOC 40ML TITA WH ROW</v>
          </cell>
          <cell r="J4738">
            <v>3.25</v>
          </cell>
          <cell r="K4738">
            <v>3.25</v>
          </cell>
          <cell r="L4738">
            <v>0</v>
          </cell>
          <cell r="M4738" t="str">
            <v>Création 2024</v>
          </cell>
          <cell r="N4738"/>
          <cell r="O4738" t="str">
            <v>LEFRANC BOURGEOIS</v>
          </cell>
          <cell r="P4738" t="str">
            <v>FINE ARTS</v>
          </cell>
          <cell r="Q4738" t="str">
            <v>LB OIL</v>
          </cell>
          <cell r="R4738" t="str">
            <v>FINE OIL</v>
          </cell>
          <cell r="S4738" t="str">
            <v>40ML TUBE</v>
          </cell>
          <cell r="T4738" t="str">
            <v>Série 1</v>
          </cell>
          <cell r="U4738" t="str">
            <v>L0008</v>
          </cell>
          <cell r="V4738" t="str">
            <v>10101101060240</v>
          </cell>
          <cell r="W4738" t="str">
            <v>32131000</v>
          </cell>
          <cell r="X4738" t="str">
            <v>FRANCE</v>
          </cell>
          <cell r="Y4738">
            <v>3</v>
          </cell>
        </row>
        <row r="4739">
          <cell r="A4739" t="str">
            <v>3013643018018</v>
          </cell>
          <cell r="B4739" t="str">
            <v>301801</v>
          </cell>
          <cell r="C4739" t="str">
            <v>LB FINE OIL COLOUR 40ML TBE BLANC DE ZINC ROW</v>
          </cell>
          <cell r="D4739">
            <v>119</v>
          </cell>
          <cell r="E4739" t="str">
            <v>3013648100466​</v>
          </cell>
          <cell r="F4739">
            <v>810045</v>
          </cell>
          <cell r="G4739" t="str">
            <v>LB FOC 40ML BLC ZN ROW</v>
          </cell>
          <cell r="H4739" t="str">
            <v>LB FINE OIL COLOUR 40ML TUBE ZINC WHITE</v>
          </cell>
          <cell r="I4739" t="str">
            <v>LB FOC 40ML ZN WH ROW</v>
          </cell>
          <cell r="J4739">
            <v>3.25</v>
          </cell>
          <cell r="K4739">
            <v>3.25</v>
          </cell>
          <cell r="L4739">
            <v>0</v>
          </cell>
          <cell r="M4739" t="str">
            <v>Création 2024</v>
          </cell>
          <cell r="N4739"/>
          <cell r="O4739" t="str">
            <v>LEFRANC BOURGEOIS</v>
          </cell>
          <cell r="P4739" t="str">
            <v>FINE ARTS</v>
          </cell>
          <cell r="Q4739" t="str">
            <v>LB OIL</v>
          </cell>
          <cell r="R4739" t="str">
            <v>FINE OIL</v>
          </cell>
          <cell r="S4739" t="str">
            <v>40ML TUBE</v>
          </cell>
          <cell r="T4739" t="str">
            <v>Série 1</v>
          </cell>
          <cell r="U4739" t="str">
            <v>L0009</v>
          </cell>
          <cell r="V4739" t="str">
            <v>10101101060240</v>
          </cell>
          <cell r="W4739" t="str">
            <v>32131000</v>
          </cell>
          <cell r="X4739" t="str">
            <v>FRANCE</v>
          </cell>
          <cell r="Y4739">
            <v>3</v>
          </cell>
        </row>
        <row r="4740">
          <cell r="A4740" t="str">
            <v>3013643017776</v>
          </cell>
          <cell r="B4740" t="str">
            <v>301777</v>
          </cell>
          <cell r="C4740" t="str">
            <v>LB FINE OIL COLOUR 40ML TBE BLEU DE CERULEUM</v>
          </cell>
          <cell r="D4740">
            <v>119</v>
          </cell>
          <cell r="E4740" t="str">
            <v>3013648100213</v>
          </cell>
          <cell r="F4740">
            <v>810023</v>
          </cell>
          <cell r="G4740" t="str">
            <v>LB FOC 40ML BLE CERUL</v>
          </cell>
          <cell r="H4740" t="str">
            <v>LB FINE OIL COLOUR 40ML TUBE CERULEAN BLUE HUE</v>
          </cell>
          <cell r="I4740" t="str">
            <v>LB FOC 40ML CERU BL H</v>
          </cell>
          <cell r="J4740">
            <v>3.25</v>
          </cell>
          <cell r="K4740">
            <v>3.25</v>
          </cell>
          <cell r="L4740">
            <v>0</v>
          </cell>
          <cell r="M4740" t="str">
            <v>Création 2024</v>
          </cell>
          <cell r="N4740"/>
          <cell r="O4740" t="str">
            <v>LEFRANC BOURGEOIS</v>
          </cell>
          <cell r="P4740" t="str">
            <v>FINE ARTS</v>
          </cell>
          <cell r="Q4740" t="str">
            <v>LB OIL</v>
          </cell>
          <cell r="R4740" t="str">
            <v>FINE OIL</v>
          </cell>
          <cell r="S4740" t="str">
            <v>40ML TUBE</v>
          </cell>
          <cell r="T4740" t="str">
            <v>Série 1</v>
          </cell>
          <cell r="U4740" t="str">
            <v>L0027</v>
          </cell>
          <cell r="V4740" t="str">
            <v>10101101060240</v>
          </cell>
          <cell r="W4740" t="str">
            <v>32131000</v>
          </cell>
          <cell r="X4740" t="str">
            <v>FRANCE</v>
          </cell>
          <cell r="Y4740">
            <v>3</v>
          </cell>
        </row>
        <row r="4741">
          <cell r="A4741" t="str">
            <v>3013643017714</v>
          </cell>
          <cell r="B4741" t="str">
            <v>301771</v>
          </cell>
          <cell r="C4741" t="str">
            <v>LB FINE OIL COLOUR 40ML TBE BLEU DE COBALT (IMIT.)</v>
          </cell>
          <cell r="D4741">
            <v>119</v>
          </cell>
          <cell r="E4741" t="str">
            <v>3013648100206</v>
          </cell>
          <cell r="F4741">
            <v>810018</v>
          </cell>
          <cell r="G4741" t="str">
            <v>LB FOC 40ML BLE COB IM</v>
          </cell>
          <cell r="H4741" t="str">
            <v>LB FINE OIL COLOUR 40ML TUBE COBALT BLUE HUE</v>
          </cell>
          <cell r="I4741" t="str">
            <v>LB FOC 40ML COB BL H</v>
          </cell>
          <cell r="J4741">
            <v>3.25</v>
          </cell>
          <cell r="K4741">
            <v>3.25</v>
          </cell>
          <cell r="L4741">
            <v>0</v>
          </cell>
          <cell r="M4741" t="str">
            <v>Création 2024</v>
          </cell>
          <cell r="N4741"/>
          <cell r="O4741" t="str">
            <v>LEFRANC BOURGEOIS</v>
          </cell>
          <cell r="P4741" t="str">
            <v>FINE ARTS</v>
          </cell>
          <cell r="Q4741" t="str">
            <v>LB OIL</v>
          </cell>
          <cell r="R4741" t="str">
            <v>FINE OIL</v>
          </cell>
          <cell r="S4741" t="str">
            <v>40ML TUBE</v>
          </cell>
          <cell r="T4741" t="str">
            <v>Série 1</v>
          </cell>
          <cell r="U4741" t="str">
            <v>L0064</v>
          </cell>
          <cell r="V4741" t="str">
            <v>10101101060240</v>
          </cell>
          <cell r="W4741" t="str">
            <v>32131000</v>
          </cell>
          <cell r="X4741" t="str">
            <v>FRANCE</v>
          </cell>
          <cell r="Y4741">
            <v>3</v>
          </cell>
        </row>
        <row r="4742">
          <cell r="A4742" t="str">
            <v>3013643017721</v>
          </cell>
          <cell r="B4742" t="str">
            <v>301772</v>
          </cell>
          <cell r="C4742" t="str">
            <v>LB FINE OIL COLOUR 40ML TBE BLEU DE PRUSSE</v>
          </cell>
          <cell r="D4742">
            <v>119</v>
          </cell>
          <cell r="E4742" t="str">
            <v>3013648100176</v>
          </cell>
          <cell r="F4742">
            <v>810019</v>
          </cell>
          <cell r="G4742" t="str">
            <v>LB FOC 40ML BLE PRUS</v>
          </cell>
          <cell r="H4742" t="str">
            <v>LB FINE OIL COLOUR 40ML TUBE PRUSSIAN BLUE</v>
          </cell>
          <cell r="I4742" t="str">
            <v>LB FOC 40ML PRUS BL</v>
          </cell>
          <cell r="J4742">
            <v>3.25</v>
          </cell>
          <cell r="K4742">
            <v>3.25</v>
          </cell>
          <cell r="L4742">
            <v>0</v>
          </cell>
          <cell r="M4742" t="str">
            <v>Création 2024</v>
          </cell>
          <cell r="N4742"/>
          <cell r="O4742" t="str">
            <v>LEFRANC BOURGEOIS</v>
          </cell>
          <cell r="P4742" t="str">
            <v>FINE ARTS</v>
          </cell>
          <cell r="Q4742" t="str">
            <v>LB OIL</v>
          </cell>
          <cell r="R4742" t="str">
            <v>FINE OIL</v>
          </cell>
          <cell r="S4742" t="str">
            <v>40ML TUBE</v>
          </cell>
          <cell r="T4742" t="str">
            <v>Série 1</v>
          </cell>
          <cell r="U4742" t="str">
            <v>L0046</v>
          </cell>
          <cell r="V4742" t="str">
            <v>10101101060240</v>
          </cell>
          <cell r="W4742" t="str">
            <v>32131000</v>
          </cell>
          <cell r="X4742" t="str">
            <v>FRANCE</v>
          </cell>
          <cell r="Y4742">
            <v>3</v>
          </cell>
        </row>
        <row r="4743">
          <cell r="A4743" t="str">
            <v>3013643017707</v>
          </cell>
          <cell r="B4743" t="str">
            <v>301770</v>
          </cell>
          <cell r="C4743" t="str">
            <v>LB FINE OIL COLOUR 40ML TBE BLEU OUTREMER</v>
          </cell>
          <cell r="D4743">
            <v>119</v>
          </cell>
          <cell r="E4743" t="str">
            <v>3013648100190</v>
          </cell>
          <cell r="F4743">
            <v>810017</v>
          </cell>
          <cell r="G4743" t="str">
            <v>LB FOC 40ML BLE OUTR</v>
          </cell>
          <cell r="H4743" t="str">
            <v>LB FINE OIL COLOUR 40ML TUBE ULTRAMARINE</v>
          </cell>
          <cell r="I4743" t="str">
            <v>LB FOC 40ML ULTRA</v>
          </cell>
          <cell r="J4743">
            <v>3.25</v>
          </cell>
          <cell r="K4743">
            <v>3.25</v>
          </cell>
          <cell r="L4743">
            <v>0</v>
          </cell>
          <cell r="M4743" t="str">
            <v>Création 2024</v>
          </cell>
          <cell r="N4743"/>
          <cell r="O4743" t="str">
            <v>LEFRANC BOURGEOIS</v>
          </cell>
          <cell r="P4743" t="str">
            <v>FINE ARTS</v>
          </cell>
          <cell r="Q4743" t="str">
            <v>LB OIL</v>
          </cell>
          <cell r="R4743" t="str">
            <v>FINE OIL</v>
          </cell>
          <cell r="S4743" t="str">
            <v>40ML TUBE</v>
          </cell>
          <cell r="T4743" t="str">
            <v>Série 1</v>
          </cell>
          <cell r="U4743" t="str">
            <v>L0043</v>
          </cell>
          <cell r="V4743" t="str">
            <v>10101101060240</v>
          </cell>
          <cell r="W4743" t="str">
            <v>32131000</v>
          </cell>
          <cell r="X4743" t="str">
            <v>FRANCE</v>
          </cell>
          <cell r="Y4743">
            <v>3</v>
          </cell>
        </row>
        <row r="4744">
          <cell r="A4744" t="str">
            <v>3013643017738</v>
          </cell>
          <cell r="B4744" t="str">
            <v>301773</v>
          </cell>
          <cell r="C4744" t="str">
            <v>LB FINE OIL COLOUR 40ML TBE BLEU PHTALOCYANINE</v>
          </cell>
          <cell r="D4744">
            <v>119</v>
          </cell>
          <cell r="E4744" t="str">
            <v>3013648100183</v>
          </cell>
          <cell r="F4744">
            <v>810020</v>
          </cell>
          <cell r="G4744" t="str">
            <v>LB FOC 40ML BLE PHTALO</v>
          </cell>
          <cell r="H4744" t="str">
            <v>LB FINE OIL COLOUR 40ML TUBE PHTHALOCYANINE BLUE</v>
          </cell>
          <cell r="I4744" t="str">
            <v>LB FOC 40ML PHTLO BL</v>
          </cell>
          <cell r="J4744">
            <v>3.25</v>
          </cell>
          <cell r="K4744">
            <v>3.25</v>
          </cell>
          <cell r="L4744">
            <v>0</v>
          </cell>
          <cell r="M4744" t="str">
            <v>Création 2024</v>
          </cell>
          <cell r="N4744"/>
          <cell r="O4744" t="str">
            <v>LEFRANC BOURGEOIS</v>
          </cell>
          <cell r="P4744" t="str">
            <v>FINE ARTS</v>
          </cell>
          <cell r="Q4744" t="str">
            <v>LB OIL</v>
          </cell>
          <cell r="R4744" t="str">
            <v>FINE OIL</v>
          </cell>
          <cell r="S4744" t="str">
            <v>40ML TUBE</v>
          </cell>
          <cell r="T4744" t="str">
            <v>Série 1</v>
          </cell>
          <cell r="U4744" t="str">
            <v>L0095</v>
          </cell>
          <cell r="V4744" t="str">
            <v>10101101060240</v>
          </cell>
          <cell r="W4744" t="str">
            <v>32131000</v>
          </cell>
          <cell r="X4744" t="str">
            <v>FRANCE</v>
          </cell>
          <cell r="Y4744">
            <v>3</v>
          </cell>
        </row>
        <row r="4745">
          <cell r="A4745" t="str">
            <v>3013643017752</v>
          </cell>
          <cell r="B4745" t="str">
            <v>301775</v>
          </cell>
          <cell r="C4745" t="str">
            <v>LB FINE OIL COLOUR 40ML TBE BLEU PRIMAIRE ROW</v>
          </cell>
          <cell r="D4745">
            <v>119</v>
          </cell>
          <cell r="E4745" t="str">
            <v>3013648100220</v>
          </cell>
          <cell r="F4745">
            <v>810022</v>
          </cell>
          <cell r="G4745" t="str">
            <v>LB FOC 40ML BLE PRIM ROW</v>
          </cell>
          <cell r="H4745" t="str">
            <v>LB FINE OIL COLOUR 40ML TUBE PRIMARY BLUE</v>
          </cell>
          <cell r="I4745" t="str">
            <v>LB FOC 40ML PRIM BL ROW</v>
          </cell>
          <cell r="J4745">
            <v>3.25</v>
          </cell>
          <cell r="K4745">
            <v>3.25</v>
          </cell>
          <cell r="L4745">
            <v>0</v>
          </cell>
          <cell r="M4745" t="str">
            <v>Création 2024</v>
          </cell>
          <cell r="N4745"/>
          <cell r="O4745" t="str">
            <v>LEFRANC BOURGEOIS</v>
          </cell>
          <cell r="P4745" t="str">
            <v>FINE ARTS</v>
          </cell>
          <cell r="Q4745" t="str">
            <v>LB OIL</v>
          </cell>
          <cell r="R4745" t="str">
            <v>FINE OIL</v>
          </cell>
          <cell r="S4745" t="str">
            <v>40ML TUBE</v>
          </cell>
          <cell r="T4745" t="str">
            <v>Série 1</v>
          </cell>
          <cell r="U4745" t="str">
            <v>L0063</v>
          </cell>
          <cell r="V4745" t="str">
            <v>10101101060240</v>
          </cell>
          <cell r="W4745" t="str">
            <v>32131000</v>
          </cell>
          <cell r="X4745" t="str">
            <v>FRANCE</v>
          </cell>
          <cell r="Y4745">
            <v>3</v>
          </cell>
        </row>
        <row r="4746">
          <cell r="A4746" t="str">
            <v>3013643017745</v>
          </cell>
          <cell r="B4746" t="str">
            <v>301774</v>
          </cell>
          <cell r="C4746" t="str">
            <v>LB FINE OIL COLOUR 40ML TBE BLEU REX</v>
          </cell>
          <cell r="D4746">
            <v>119</v>
          </cell>
          <cell r="E4746" t="str">
            <v>3013648100237</v>
          </cell>
          <cell r="F4746">
            <v>810021</v>
          </cell>
          <cell r="G4746" t="str">
            <v>LB FOC 40ML BLE REX</v>
          </cell>
          <cell r="H4746" t="str">
            <v>LB FINE OIL COLOUR 40ML TUBE ROYAL BLUE</v>
          </cell>
          <cell r="I4746" t="str">
            <v>LB FOC 40ML ROY BL</v>
          </cell>
          <cell r="J4746">
            <v>3.25</v>
          </cell>
          <cell r="K4746">
            <v>3.25</v>
          </cell>
          <cell r="L4746">
            <v>0</v>
          </cell>
          <cell r="M4746" t="str">
            <v>Création 2024</v>
          </cell>
          <cell r="N4746"/>
          <cell r="O4746" t="str">
            <v>LEFRANC BOURGEOIS</v>
          </cell>
          <cell r="P4746" t="str">
            <v>FINE ARTS</v>
          </cell>
          <cell r="Q4746" t="str">
            <v>LB OIL</v>
          </cell>
          <cell r="R4746" t="str">
            <v>FINE OIL</v>
          </cell>
          <cell r="S4746" t="str">
            <v>40ML TUBE</v>
          </cell>
          <cell r="T4746" t="str">
            <v>Série 1</v>
          </cell>
          <cell r="U4746" t="str">
            <v>L0067</v>
          </cell>
          <cell r="V4746" t="str">
            <v>10101101060240</v>
          </cell>
          <cell r="W4746" t="str">
            <v>32131000</v>
          </cell>
          <cell r="X4746" t="str">
            <v>FRANCE</v>
          </cell>
          <cell r="Y4746">
            <v>3</v>
          </cell>
        </row>
        <row r="4747">
          <cell r="A4747" t="str">
            <v>3013643017783</v>
          </cell>
          <cell r="B4747" t="str">
            <v>301778</v>
          </cell>
          <cell r="C4747" t="str">
            <v>LB FINE OIL COLOUR 40ML TBE BLEU TURQUOISE</v>
          </cell>
          <cell r="D4747">
            <v>119</v>
          </cell>
          <cell r="E4747" t="str">
            <v>3013648100244​</v>
          </cell>
          <cell r="F4747">
            <v>810024</v>
          </cell>
          <cell r="G4747" t="str">
            <v>LB FOC 40ML BLE TURQ</v>
          </cell>
          <cell r="H4747" t="str">
            <v>LB FINE OIL COLOUR 40ML TUBE TURQUOISE BLUE</v>
          </cell>
          <cell r="I4747" t="str">
            <v>LB FOC 40ML TURQ BL</v>
          </cell>
          <cell r="J4747">
            <v>3.25</v>
          </cell>
          <cell r="K4747">
            <v>3.25</v>
          </cell>
          <cell r="L4747">
            <v>0</v>
          </cell>
          <cell r="M4747" t="str">
            <v>Création 2024</v>
          </cell>
          <cell r="N4747"/>
          <cell r="O4747" t="str">
            <v>LEFRANC BOURGEOIS</v>
          </cell>
          <cell r="P4747" t="str">
            <v>FINE ARTS</v>
          </cell>
          <cell r="Q4747" t="str">
            <v>LB OIL</v>
          </cell>
          <cell r="R4747" t="str">
            <v>FINE OIL</v>
          </cell>
          <cell r="S4747" t="str">
            <v>40ML TUBE</v>
          </cell>
          <cell r="T4747" t="str">
            <v>Série 1</v>
          </cell>
          <cell r="U4747" t="str">
            <v>L0050</v>
          </cell>
          <cell r="V4747" t="str">
            <v>10101101060240</v>
          </cell>
          <cell r="W4747" t="str">
            <v>32131000</v>
          </cell>
          <cell r="X4747" t="str">
            <v>FRANCE</v>
          </cell>
          <cell r="Y4747">
            <v>3</v>
          </cell>
        </row>
        <row r="4748">
          <cell r="A4748" t="str">
            <v>3013643017950</v>
          </cell>
          <cell r="B4748" t="str">
            <v>301795</v>
          </cell>
          <cell r="C4748" t="str">
            <v>LB FINE OIL COLOUR 40ML TBE BRUN VAN DYCK</v>
          </cell>
          <cell r="D4748">
            <v>119</v>
          </cell>
          <cell r="E4748" t="str">
            <v>3013648100411​</v>
          </cell>
          <cell r="F4748">
            <v>810041</v>
          </cell>
          <cell r="G4748" t="str">
            <v>LB FOC 40ML BRN VDYCK</v>
          </cell>
          <cell r="H4748" t="str">
            <v>LB FINE OIL COLOUR 40ML VAN DYCK BROWN</v>
          </cell>
          <cell r="I4748" t="str">
            <v>LB FOC 40ML VAN DYCK BRO</v>
          </cell>
          <cell r="J4748">
            <v>3.25</v>
          </cell>
          <cell r="K4748">
            <v>3.25</v>
          </cell>
          <cell r="L4748">
            <v>0</v>
          </cell>
          <cell r="M4748" t="str">
            <v>Création 2024</v>
          </cell>
          <cell r="N4748"/>
          <cell r="O4748" t="str">
            <v>LEFRANC BOURGEOIS</v>
          </cell>
          <cell r="P4748" t="str">
            <v>FINE ARTS</v>
          </cell>
          <cell r="Q4748" t="str">
            <v>LB OIL</v>
          </cell>
          <cell r="R4748" t="str">
            <v>FINE OIL</v>
          </cell>
          <cell r="S4748" t="str">
            <v>40ML TUBE</v>
          </cell>
          <cell r="T4748" t="str">
            <v>Série 1</v>
          </cell>
          <cell r="U4748" t="str">
            <v>L0111</v>
          </cell>
          <cell r="V4748" t="str">
            <v>10101101060240</v>
          </cell>
          <cell r="W4748" t="str">
            <v>32131000</v>
          </cell>
          <cell r="X4748" t="str">
            <v>FRANCE</v>
          </cell>
          <cell r="Y4748">
            <v>3</v>
          </cell>
        </row>
        <row r="4749">
          <cell r="A4749" t="str">
            <v>3013643017660</v>
          </cell>
          <cell r="B4749" t="str">
            <v>301766</v>
          </cell>
          <cell r="C4749" t="str">
            <v>LB FINE OIL COLOUR 40ML TBE CARMIN D'ALIZARINE</v>
          </cell>
          <cell r="D4749">
            <v>119</v>
          </cell>
          <cell r="E4749" t="str">
            <v>3013648100138</v>
          </cell>
          <cell r="F4749">
            <v>810013</v>
          </cell>
          <cell r="G4749" t="str">
            <v>LB FOC 40ML CARM ALIZAR</v>
          </cell>
          <cell r="H4749" t="str">
            <v>LB FINE OIL COLOUR 40ML TUBE ALIZARIN CARMINE</v>
          </cell>
          <cell r="I4749" t="str">
            <v>LB FOC 40ML ALZ CARM</v>
          </cell>
          <cell r="J4749">
            <v>3.25</v>
          </cell>
          <cell r="K4749">
            <v>3.25</v>
          </cell>
          <cell r="L4749">
            <v>0</v>
          </cell>
          <cell r="M4749" t="str">
            <v>Création 2024</v>
          </cell>
          <cell r="N4749"/>
          <cell r="O4749" t="str">
            <v>LEFRANC BOURGEOIS</v>
          </cell>
          <cell r="P4749" t="str">
            <v>FINE ARTS</v>
          </cell>
          <cell r="Q4749" t="str">
            <v>LB OIL</v>
          </cell>
          <cell r="R4749" t="str">
            <v>FINE OIL</v>
          </cell>
          <cell r="S4749" t="str">
            <v>40ML TUBE</v>
          </cell>
          <cell r="T4749" t="str">
            <v>Série 1</v>
          </cell>
          <cell r="U4749" t="str">
            <v>L0328</v>
          </cell>
          <cell r="V4749" t="str">
            <v>10101101060240</v>
          </cell>
          <cell r="W4749" t="str">
            <v>32131000</v>
          </cell>
          <cell r="X4749" t="str">
            <v>FRANCE</v>
          </cell>
          <cell r="Y4749">
            <v>3</v>
          </cell>
        </row>
        <row r="4750">
          <cell r="A4750" t="str">
            <v>3013643017981</v>
          </cell>
          <cell r="B4750" t="str">
            <v>301798</v>
          </cell>
          <cell r="C4750" t="str">
            <v>LB FINE OIL COLOUR 40ML TBE GRIS DE PAYNE</v>
          </cell>
          <cell r="D4750">
            <v>119</v>
          </cell>
          <cell r="E4750" t="str">
            <v>3013648100428​</v>
          </cell>
          <cell r="F4750">
            <v>810042</v>
          </cell>
          <cell r="G4750" t="str">
            <v>LB FOC 40ML GRI PAYNE</v>
          </cell>
          <cell r="H4750" t="str">
            <v>LB FINE OIL COLOUR 40ML TUBE PAYNE GREY</v>
          </cell>
          <cell r="I4750" t="str">
            <v>LB FOC 40ML PAYNE GRY</v>
          </cell>
          <cell r="J4750">
            <v>3.25</v>
          </cell>
          <cell r="K4750">
            <v>3.25</v>
          </cell>
          <cell r="L4750">
            <v>0</v>
          </cell>
          <cell r="M4750" t="str">
            <v>Création 2024</v>
          </cell>
          <cell r="N4750"/>
          <cell r="O4750" t="str">
            <v>LEFRANC BOURGEOIS</v>
          </cell>
          <cell r="P4750" t="str">
            <v>FINE ARTS</v>
          </cell>
          <cell r="Q4750" t="str">
            <v>LB OIL</v>
          </cell>
          <cell r="R4750" t="str">
            <v>FINE OIL</v>
          </cell>
          <cell r="S4750" t="str">
            <v>40ML TUBE</v>
          </cell>
          <cell r="T4750" t="str">
            <v>Série 1</v>
          </cell>
          <cell r="U4750" t="str">
            <v>L0261</v>
          </cell>
          <cell r="V4750" t="str">
            <v>10101101060240</v>
          </cell>
          <cell r="W4750" t="str">
            <v>32131000</v>
          </cell>
          <cell r="X4750" t="str">
            <v>FRANCE</v>
          </cell>
          <cell r="Y4750">
            <v>3</v>
          </cell>
        </row>
        <row r="4751">
          <cell r="A4751" t="str">
            <v>3013643017554</v>
          </cell>
          <cell r="B4751" t="str">
            <v>301755</v>
          </cell>
          <cell r="C4751" t="str">
            <v>LB FINE OIL COLOUR 40ML TBE JAUNE CITRON ROW</v>
          </cell>
          <cell r="D4751">
            <v>119</v>
          </cell>
          <cell r="E4751" t="str">
            <v>3013648100015</v>
          </cell>
          <cell r="F4751">
            <v>810001</v>
          </cell>
          <cell r="G4751" t="str">
            <v>LB FOC 40ML JNE CITR ROW</v>
          </cell>
          <cell r="H4751" t="str">
            <v>LB FINE OIL COLOUR 40ML TUBE LEMON YELLOW</v>
          </cell>
          <cell r="I4751" t="str">
            <v>LB FOC 40ML LEM YEL ROW</v>
          </cell>
          <cell r="J4751">
            <v>3.25</v>
          </cell>
          <cell r="K4751">
            <v>3.25</v>
          </cell>
          <cell r="L4751">
            <v>0</v>
          </cell>
          <cell r="M4751" t="str">
            <v>Création 2024</v>
          </cell>
          <cell r="N4751"/>
          <cell r="O4751" t="str">
            <v>LEFRANC BOURGEOIS</v>
          </cell>
          <cell r="P4751" t="str">
            <v>FINE ARTS</v>
          </cell>
          <cell r="Q4751" t="str">
            <v>LB OIL</v>
          </cell>
          <cell r="R4751" t="str">
            <v>FINE OIL</v>
          </cell>
          <cell r="S4751" t="str">
            <v>40ML TUBE</v>
          </cell>
          <cell r="T4751" t="str">
            <v>Série 1</v>
          </cell>
          <cell r="U4751" t="str">
            <v>L0169</v>
          </cell>
          <cell r="V4751" t="str">
            <v>10101101060240</v>
          </cell>
          <cell r="W4751" t="str">
            <v>32131000</v>
          </cell>
          <cell r="X4751" t="str">
            <v>FRANCE</v>
          </cell>
          <cell r="Y4751">
            <v>3</v>
          </cell>
        </row>
        <row r="4752">
          <cell r="A4752" t="str">
            <v>3013643017585</v>
          </cell>
          <cell r="B4752" t="str">
            <v>301758</v>
          </cell>
          <cell r="C4752" t="str">
            <v>LB FINE OIL COLOUR 40ML TBE JAUNE DE CADMIUM FONCE IMIT</v>
          </cell>
          <cell r="D4752">
            <v>119</v>
          </cell>
          <cell r="E4752" t="str">
            <v>3013648100053</v>
          </cell>
          <cell r="F4752">
            <v>810005</v>
          </cell>
          <cell r="G4752" t="str">
            <v>LB FOC 40ML JNE CD FC IM</v>
          </cell>
          <cell r="H4752" t="str">
            <v>LB FINE OIL COLOUR 40ML TUBE CADMIUM YELL DEEP HUE</v>
          </cell>
          <cell r="I4752" t="str">
            <v>LB FOC 40ML CAD YELL DP H</v>
          </cell>
          <cell r="J4752">
            <v>3.25</v>
          </cell>
          <cell r="K4752">
            <v>3.25</v>
          </cell>
          <cell r="L4752">
            <v>0</v>
          </cell>
          <cell r="M4752" t="str">
            <v>Création 2024</v>
          </cell>
          <cell r="N4752"/>
          <cell r="O4752" t="str">
            <v>LEFRANC BOURGEOIS</v>
          </cell>
          <cell r="P4752" t="str">
            <v>FINE ARTS</v>
          </cell>
          <cell r="Q4752" t="str">
            <v>LB OIL</v>
          </cell>
          <cell r="R4752" t="str">
            <v>FINE OIL</v>
          </cell>
          <cell r="S4752" t="str">
            <v>40ML TUBE</v>
          </cell>
          <cell r="T4752" t="str">
            <v>Série 1</v>
          </cell>
          <cell r="U4752" t="str">
            <v>L0696</v>
          </cell>
          <cell r="V4752" t="str">
            <v>10101101060240</v>
          </cell>
          <cell r="W4752" t="str">
            <v>32131000</v>
          </cell>
          <cell r="X4752" t="str">
            <v>FRANCE</v>
          </cell>
          <cell r="Y4752">
            <v>3</v>
          </cell>
        </row>
        <row r="4753">
          <cell r="A4753" t="str">
            <v>3013643017875</v>
          </cell>
          <cell r="B4753" t="str">
            <v>301787</v>
          </cell>
          <cell r="C4753" t="str">
            <v>LB FINE OIL COLOUR 40ML TBE JAUNE DE NAPLES (IMIT)</v>
          </cell>
          <cell r="D4753">
            <v>119</v>
          </cell>
          <cell r="E4753" t="str">
            <v>3013648100329​</v>
          </cell>
          <cell r="F4753">
            <v>810032</v>
          </cell>
          <cell r="G4753" t="str">
            <v>LB FOC 40ML JNE NAP IMIT</v>
          </cell>
          <cell r="H4753" t="str">
            <v>LB FINE OIL COLOUR 40ML TUBE NAP YELLOW HUE</v>
          </cell>
          <cell r="I4753" t="str">
            <v>LB FOC 40ML NAP YEL H</v>
          </cell>
          <cell r="J4753">
            <v>3.25</v>
          </cell>
          <cell r="K4753">
            <v>3.25</v>
          </cell>
          <cell r="L4753">
            <v>0</v>
          </cell>
          <cell r="M4753" t="str">
            <v>Création 2024</v>
          </cell>
          <cell r="N4753"/>
          <cell r="O4753" t="str">
            <v>LEFRANC BOURGEOIS</v>
          </cell>
          <cell r="P4753" t="str">
            <v>FINE ARTS</v>
          </cell>
          <cell r="Q4753" t="str">
            <v>LB OIL</v>
          </cell>
          <cell r="R4753" t="str">
            <v>FINE OIL</v>
          </cell>
          <cell r="S4753" t="str">
            <v>40ML TUBE</v>
          </cell>
          <cell r="T4753" t="str">
            <v>Série 1</v>
          </cell>
          <cell r="U4753" t="str">
            <v>L0190</v>
          </cell>
          <cell r="V4753" t="str">
            <v>10101101060240</v>
          </cell>
          <cell r="W4753" t="str">
            <v>32131000</v>
          </cell>
          <cell r="X4753" t="str">
            <v>FRANCE</v>
          </cell>
          <cell r="Y4753">
            <v>3</v>
          </cell>
        </row>
        <row r="4754">
          <cell r="A4754" t="str">
            <v>3013643017899</v>
          </cell>
          <cell r="B4754" t="str">
            <v>301789</v>
          </cell>
          <cell r="C4754" t="str">
            <v>LB FINE OIL COLOUR 40ML TBE JAUNE INDIEN</v>
          </cell>
          <cell r="D4754">
            <v>119</v>
          </cell>
          <cell r="E4754" t="str">
            <v>3013648100343​</v>
          </cell>
          <cell r="F4754">
            <v>810034</v>
          </cell>
          <cell r="G4754" t="str">
            <v>LB FOC 40ML JNE INDN</v>
          </cell>
          <cell r="H4754" t="str">
            <v>LB FINE OIL COLOUR 40ML TUBE INDIAN YELLOW</v>
          </cell>
          <cell r="I4754" t="str">
            <v>LB FOC 40ML INDI YEL</v>
          </cell>
          <cell r="J4754">
            <v>3.25</v>
          </cell>
          <cell r="K4754">
            <v>3.25</v>
          </cell>
          <cell r="L4754">
            <v>0</v>
          </cell>
          <cell r="M4754" t="str">
            <v>Création 2024</v>
          </cell>
          <cell r="N4754"/>
          <cell r="O4754" t="str">
            <v>LEFRANC BOURGEOIS</v>
          </cell>
          <cell r="P4754" t="str">
            <v>FINE ARTS</v>
          </cell>
          <cell r="Q4754" t="str">
            <v>LB OIL</v>
          </cell>
          <cell r="R4754" t="str">
            <v>FINE OIL</v>
          </cell>
          <cell r="S4754" t="str">
            <v>40ML TUBE</v>
          </cell>
          <cell r="T4754" t="str">
            <v>Série 1</v>
          </cell>
          <cell r="U4754" t="str">
            <v>L0212</v>
          </cell>
          <cell r="V4754" t="str">
            <v>10101101060240</v>
          </cell>
          <cell r="W4754" t="str">
            <v>32131000</v>
          </cell>
          <cell r="X4754" t="str">
            <v>FRANCE</v>
          </cell>
          <cell r="Y4754">
            <v>3</v>
          </cell>
        </row>
        <row r="4755">
          <cell r="A4755" t="str">
            <v>3013643017578</v>
          </cell>
          <cell r="B4755" t="str">
            <v>301757</v>
          </cell>
          <cell r="C4755" t="str">
            <v>LB FINE OIL COLOUR 40ML TBE JAUNE MOYEN</v>
          </cell>
          <cell r="D4755">
            <v>119</v>
          </cell>
          <cell r="E4755" t="str">
            <v>3013648100046</v>
          </cell>
          <cell r="F4755">
            <v>810004</v>
          </cell>
          <cell r="G4755" t="str">
            <v>LB FOC 40ML JNE MOY</v>
          </cell>
          <cell r="H4755" t="str">
            <v>LB FINE OIL COLOUR 40ML TUBE MED YELLOW</v>
          </cell>
          <cell r="I4755" t="str">
            <v>LB FOC 40ML MED YEL</v>
          </cell>
          <cell r="J4755">
            <v>3.25</v>
          </cell>
          <cell r="K4755">
            <v>3.25</v>
          </cell>
          <cell r="L4755">
            <v>0</v>
          </cell>
          <cell r="M4755" t="str">
            <v>Création 2024</v>
          </cell>
          <cell r="N4755"/>
          <cell r="O4755" t="str">
            <v>LEFRANC BOURGEOIS</v>
          </cell>
          <cell r="P4755" t="str">
            <v>FINE ARTS</v>
          </cell>
          <cell r="Q4755" t="str">
            <v>LB OIL</v>
          </cell>
          <cell r="R4755" t="str">
            <v>FINE OIL</v>
          </cell>
          <cell r="S4755" t="str">
            <v>40ML TUBE</v>
          </cell>
          <cell r="T4755" t="str">
            <v>Série 1</v>
          </cell>
          <cell r="U4755" t="str">
            <v>L0198</v>
          </cell>
          <cell r="V4755" t="str">
            <v>10101101060240</v>
          </cell>
          <cell r="W4755" t="str">
            <v>32131000</v>
          </cell>
          <cell r="X4755" t="str">
            <v>FRANCE</v>
          </cell>
          <cell r="Y4755">
            <v>3</v>
          </cell>
        </row>
        <row r="4756">
          <cell r="A4756" t="str">
            <v>3013643017561</v>
          </cell>
          <cell r="B4756" t="str">
            <v>301756</v>
          </cell>
          <cell r="C4756" t="str">
            <v>LB FINE OIL COLOUR 40ML TBE JAUNE PRIMAIRE</v>
          </cell>
          <cell r="D4756">
            <v>119</v>
          </cell>
          <cell r="E4756" t="str">
            <v>3013648100039</v>
          </cell>
          <cell r="F4756">
            <v>810003</v>
          </cell>
          <cell r="G4756" t="str">
            <v>LB FOC 40ML JNE PRIM</v>
          </cell>
          <cell r="H4756" t="str">
            <v>LB FINE OIL COLOUR 40ML TUBE PRIMARY YELLOW</v>
          </cell>
          <cell r="I4756" t="str">
            <v>LB FOC 40ML PRIM YEL</v>
          </cell>
          <cell r="J4756">
            <v>3.25</v>
          </cell>
          <cell r="K4756">
            <v>3.25</v>
          </cell>
          <cell r="L4756">
            <v>0</v>
          </cell>
          <cell r="M4756" t="str">
            <v>Création 2024</v>
          </cell>
          <cell r="N4756"/>
          <cell r="O4756" t="str">
            <v>LEFRANC BOURGEOIS</v>
          </cell>
          <cell r="P4756" t="str">
            <v>FINE ARTS</v>
          </cell>
          <cell r="Q4756" t="str">
            <v>LB OIL</v>
          </cell>
          <cell r="R4756" t="str">
            <v>FINE OIL</v>
          </cell>
          <cell r="S4756" t="str">
            <v>40ML TUBE</v>
          </cell>
          <cell r="T4756" t="str">
            <v>Série 1</v>
          </cell>
          <cell r="U4756" t="str">
            <v>L0153</v>
          </cell>
          <cell r="V4756" t="str">
            <v>10101101060240</v>
          </cell>
          <cell r="W4756" t="str">
            <v>32131000</v>
          </cell>
          <cell r="X4756" t="str">
            <v>FRANCE</v>
          </cell>
          <cell r="Y4756">
            <v>3</v>
          </cell>
        </row>
        <row r="4757">
          <cell r="A4757" t="str">
            <v>3013643017677</v>
          </cell>
          <cell r="B4757" t="str">
            <v>301767</v>
          </cell>
          <cell r="C4757" t="str">
            <v>LB FINE OIL COLOUR 40ML TBE LAQUE DE GARANCE CRAMOISIE</v>
          </cell>
          <cell r="D4757">
            <v>119</v>
          </cell>
          <cell r="E4757" t="str">
            <v>3013648100145</v>
          </cell>
          <cell r="F4757">
            <v>810014</v>
          </cell>
          <cell r="G4757" t="str">
            <v>LB FOC 40ML LAQ GAR CRAM</v>
          </cell>
          <cell r="H4757" t="str">
            <v>LB FINE OIL COLOUR 40ML TUBE ALIZARIN CRIMSON</v>
          </cell>
          <cell r="I4757" t="str">
            <v>LB FOC 40ML ALZ CRIM</v>
          </cell>
          <cell r="J4757">
            <v>3.25</v>
          </cell>
          <cell r="K4757">
            <v>3.25</v>
          </cell>
          <cell r="L4757">
            <v>0</v>
          </cell>
          <cell r="M4757" t="str">
            <v>Création 2024</v>
          </cell>
          <cell r="N4757"/>
          <cell r="O4757" t="str">
            <v>LEFRANC BOURGEOIS</v>
          </cell>
          <cell r="P4757" t="str">
            <v>FINE ARTS</v>
          </cell>
          <cell r="Q4757" t="str">
            <v>LB OIL</v>
          </cell>
          <cell r="R4757" t="str">
            <v>FINE OIL</v>
          </cell>
          <cell r="S4757" t="str">
            <v>40ML TUBE</v>
          </cell>
          <cell r="T4757" t="str">
            <v>Série 1</v>
          </cell>
          <cell r="U4757" t="str">
            <v>L0345</v>
          </cell>
          <cell r="V4757" t="str">
            <v>10101101060240</v>
          </cell>
          <cell r="W4757" t="str">
            <v>32131000</v>
          </cell>
          <cell r="X4757" t="str">
            <v>FRANCE</v>
          </cell>
          <cell r="Y4757">
            <v>3</v>
          </cell>
        </row>
        <row r="4758">
          <cell r="A4758" t="str">
            <v>3013643017684</v>
          </cell>
          <cell r="B4758" t="str">
            <v>301768</v>
          </cell>
          <cell r="C4758" t="str">
            <v>LB FINE OIL COLOUR 40ML TBE MAGENTA</v>
          </cell>
          <cell r="D4758">
            <v>119</v>
          </cell>
          <cell r="E4758" t="str">
            <v>3013648100152</v>
          </cell>
          <cell r="F4758">
            <v>810015</v>
          </cell>
          <cell r="G4758" t="str">
            <v>LB FOC 40ML MAGENTA</v>
          </cell>
          <cell r="H4758" t="str">
            <v>LB FINE OIL COLOUR 40ML TUBE MAGENTA</v>
          </cell>
          <cell r="I4758" t="str">
            <v>LB FOC 40ML MAG</v>
          </cell>
          <cell r="J4758">
            <v>3.25</v>
          </cell>
          <cell r="K4758">
            <v>3.25</v>
          </cell>
          <cell r="L4758">
            <v>0</v>
          </cell>
          <cell r="M4758" t="str">
            <v>Création 2024</v>
          </cell>
          <cell r="N4758"/>
          <cell r="O4758" t="str">
            <v>LEFRANC BOURGEOIS</v>
          </cell>
          <cell r="P4758" t="str">
            <v>FINE ARTS</v>
          </cell>
          <cell r="Q4758" t="str">
            <v>LB OIL</v>
          </cell>
          <cell r="R4758" t="str">
            <v>FINE OIL</v>
          </cell>
          <cell r="S4758" t="str">
            <v>40ML TUBE</v>
          </cell>
          <cell r="T4758" t="str">
            <v>Série 1</v>
          </cell>
          <cell r="U4758" t="str">
            <v>L0432</v>
          </cell>
          <cell r="V4758" t="str">
            <v>10101101060240</v>
          </cell>
          <cell r="W4758" t="str">
            <v>32131000</v>
          </cell>
          <cell r="X4758" t="str">
            <v>FRANCE</v>
          </cell>
          <cell r="Y4758">
            <v>3</v>
          </cell>
        </row>
        <row r="4759">
          <cell r="A4759" t="str">
            <v>3013643018001</v>
          </cell>
          <cell r="B4759" t="str">
            <v>301800</v>
          </cell>
          <cell r="C4759" t="str">
            <v>LB FINE OIL COLOUR 40ML TBE NOIR DE MARS</v>
          </cell>
          <cell r="D4759">
            <v>119</v>
          </cell>
          <cell r="E4759" t="str">
            <v>3013648100442​</v>
          </cell>
          <cell r="F4759">
            <v>810044</v>
          </cell>
          <cell r="G4759" t="str">
            <v>LB FOC 40ML NOI MARS</v>
          </cell>
          <cell r="H4759" t="str">
            <v>LB FINE OIL COLOUR 40ML TUBE MARS BLACK</v>
          </cell>
          <cell r="I4759" t="str">
            <v>LB FOC 40ML MARS BLK</v>
          </cell>
          <cell r="J4759">
            <v>3.25</v>
          </cell>
          <cell r="K4759">
            <v>3.25</v>
          </cell>
          <cell r="L4759">
            <v>0</v>
          </cell>
          <cell r="M4759" t="str">
            <v>Création 2024</v>
          </cell>
          <cell r="N4759"/>
          <cell r="O4759" t="str">
            <v>LEFRANC BOURGEOIS</v>
          </cell>
          <cell r="P4759" t="str">
            <v>FINE ARTS</v>
          </cell>
          <cell r="Q4759" t="str">
            <v>LB OIL</v>
          </cell>
          <cell r="R4759" t="str">
            <v>FINE OIL</v>
          </cell>
          <cell r="S4759" t="str">
            <v>40ML TUBE</v>
          </cell>
          <cell r="T4759" t="str">
            <v>Série 1</v>
          </cell>
          <cell r="U4759" t="str">
            <v>L0271</v>
          </cell>
          <cell r="V4759" t="str">
            <v>10101101060240</v>
          </cell>
          <cell r="W4759" t="str">
            <v>32131000</v>
          </cell>
          <cell r="X4759" t="str">
            <v>FRANCE</v>
          </cell>
          <cell r="Y4759">
            <v>3</v>
          </cell>
        </row>
        <row r="4760">
          <cell r="A4760" t="str">
            <v>3013643017998</v>
          </cell>
          <cell r="B4760" t="str">
            <v>301799</v>
          </cell>
          <cell r="C4760" t="str">
            <v>LB FINE OIL COLOUR 40ML TBE NOIR D'IVOIRE ROW</v>
          </cell>
          <cell r="D4760">
            <v>119</v>
          </cell>
          <cell r="E4760" t="str">
            <v>3013648100435​</v>
          </cell>
          <cell r="F4760">
            <v>810043</v>
          </cell>
          <cell r="G4760" t="str">
            <v>LB FOC 40ML NOI IVO ROW</v>
          </cell>
          <cell r="H4760" t="str">
            <v>LB FINE OIL COLOUR 40ML TUBE IVORY BLACK</v>
          </cell>
          <cell r="I4760" t="str">
            <v>LB FOC 40ML IVO BLK ROW</v>
          </cell>
          <cell r="J4760">
            <v>3.25</v>
          </cell>
          <cell r="K4760">
            <v>3.25</v>
          </cell>
          <cell r="L4760">
            <v>0</v>
          </cell>
          <cell r="M4760" t="str">
            <v>Création 2024</v>
          </cell>
          <cell r="N4760"/>
          <cell r="O4760" t="str">
            <v>LEFRANC BOURGEOIS</v>
          </cell>
          <cell r="P4760" t="str">
            <v>FINE ARTS</v>
          </cell>
          <cell r="Q4760" t="str">
            <v>LB OIL</v>
          </cell>
          <cell r="R4760" t="str">
            <v>FINE OIL</v>
          </cell>
          <cell r="S4760" t="str">
            <v>40ML TUBE</v>
          </cell>
          <cell r="T4760" t="str">
            <v>Série 1</v>
          </cell>
          <cell r="U4760" t="str">
            <v>L0269</v>
          </cell>
          <cell r="V4760" t="str">
            <v>10101101060240</v>
          </cell>
          <cell r="W4760" t="str">
            <v>32131000</v>
          </cell>
          <cell r="X4760" t="str">
            <v>FRANCE</v>
          </cell>
          <cell r="Y4760">
            <v>3</v>
          </cell>
        </row>
        <row r="4761">
          <cell r="A4761" t="str">
            <v>3013643017905</v>
          </cell>
          <cell r="B4761" t="str">
            <v>301790</v>
          </cell>
          <cell r="C4761" t="str">
            <v>LB FINE OIL COLOUR 40ML TBE OCRE JAUNE</v>
          </cell>
          <cell r="D4761">
            <v>119</v>
          </cell>
          <cell r="E4761" t="str">
            <v>3013648100350​</v>
          </cell>
          <cell r="F4761">
            <v>810035</v>
          </cell>
          <cell r="G4761" t="str">
            <v>LB FOC 40ML OCR JNE</v>
          </cell>
          <cell r="H4761" t="str">
            <v>LB FINE OIL COLOUR 40ML TUBE YELLOW OCHRE</v>
          </cell>
          <cell r="I4761" t="str">
            <v>LB FOC 40ML YEL OCR</v>
          </cell>
          <cell r="J4761">
            <v>3.25</v>
          </cell>
          <cell r="K4761">
            <v>3.25</v>
          </cell>
          <cell r="L4761">
            <v>0</v>
          </cell>
          <cell r="M4761" t="str">
            <v>Création 2024</v>
          </cell>
          <cell r="N4761"/>
          <cell r="O4761" t="str">
            <v>LEFRANC BOURGEOIS</v>
          </cell>
          <cell r="P4761" t="str">
            <v>FINE ARTS</v>
          </cell>
          <cell r="Q4761" t="str">
            <v>LB OIL</v>
          </cell>
          <cell r="R4761" t="str">
            <v>FINE OIL</v>
          </cell>
          <cell r="S4761" t="str">
            <v>40ML TUBE</v>
          </cell>
          <cell r="T4761" t="str">
            <v>Série 1</v>
          </cell>
          <cell r="U4761" t="str">
            <v>L0302</v>
          </cell>
          <cell r="V4761" t="str">
            <v>10101101060240</v>
          </cell>
          <cell r="W4761" t="str">
            <v>32131000</v>
          </cell>
          <cell r="X4761" t="str">
            <v>FRANCE</v>
          </cell>
          <cell r="Y4761">
            <v>3</v>
          </cell>
        </row>
        <row r="4762">
          <cell r="A4762" t="str">
            <v>3013643017936</v>
          </cell>
          <cell r="B4762" t="str">
            <v>301793</v>
          </cell>
          <cell r="C4762" t="str">
            <v>LB FINE OIL COLOUR 40ML TBE OCRE ROUGE TRANSPARENTE ROW</v>
          </cell>
          <cell r="D4762">
            <v>119</v>
          </cell>
          <cell r="E4762" t="str">
            <v>3013648100381​</v>
          </cell>
          <cell r="F4762">
            <v>810038</v>
          </cell>
          <cell r="G4762" t="str">
            <v>LB FOC 40ML OGE RGE TRSP ROW</v>
          </cell>
          <cell r="H4762" t="str">
            <v>LB FINE OIL COLOUR 40ML RED OCHRE</v>
          </cell>
          <cell r="I4762" t="str">
            <v>LB FOC 40ML RED OCR ROW</v>
          </cell>
          <cell r="J4762">
            <v>3.25</v>
          </cell>
          <cell r="K4762">
            <v>3.25</v>
          </cell>
          <cell r="L4762">
            <v>0</v>
          </cell>
          <cell r="M4762" t="str">
            <v>Création 2024</v>
          </cell>
          <cell r="N4762"/>
          <cell r="O4762" t="str">
            <v>LEFRANC BOURGEOIS</v>
          </cell>
          <cell r="P4762" t="str">
            <v>FINE ARTS</v>
          </cell>
          <cell r="Q4762" t="str">
            <v>LB OIL</v>
          </cell>
          <cell r="R4762" t="str">
            <v>FINE OIL</v>
          </cell>
          <cell r="S4762" t="str">
            <v>40ML TUBE</v>
          </cell>
          <cell r="T4762" t="str">
            <v>Série 1</v>
          </cell>
          <cell r="U4762" t="str">
            <v>L0769</v>
          </cell>
          <cell r="V4762" t="str">
            <v>10101101060240</v>
          </cell>
          <cell r="W4762" t="str">
            <v>32131000</v>
          </cell>
          <cell r="X4762" t="str">
            <v>FRANCE</v>
          </cell>
          <cell r="Y4762">
            <v>3</v>
          </cell>
        </row>
        <row r="4763">
          <cell r="A4763" t="str">
            <v>3013643018063</v>
          </cell>
          <cell r="B4763" t="str">
            <v>301806</v>
          </cell>
          <cell r="C4763" t="str">
            <v>LB FINE OIL COLOUR 40ML TBE OR</v>
          </cell>
          <cell r="D4763">
            <v>119</v>
          </cell>
          <cell r="E4763" t="str">
            <v>3013648100473​</v>
          </cell>
          <cell r="F4763">
            <v>810047</v>
          </cell>
          <cell r="G4763" t="str">
            <v>LB FOC 40ML OR</v>
          </cell>
          <cell r="H4763" t="str">
            <v>LB FINE OIL COLOUR 40ML TUBE GOLD</v>
          </cell>
          <cell r="I4763" t="str">
            <v>LB FOC 40ML GLD</v>
          </cell>
          <cell r="J4763">
            <v>3.25</v>
          </cell>
          <cell r="K4763">
            <v>3.25</v>
          </cell>
          <cell r="L4763">
            <v>0</v>
          </cell>
          <cell r="M4763" t="str">
            <v>Création 2024</v>
          </cell>
          <cell r="N4763"/>
          <cell r="O4763" t="str">
            <v>LEFRANC BOURGEOIS</v>
          </cell>
          <cell r="P4763" t="str">
            <v>FINE ARTS</v>
          </cell>
          <cell r="Q4763" t="str">
            <v>LB OIL</v>
          </cell>
          <cell r="R4763" t="str">
            <v>FINE OIL</v>
          </cell>
          <cell r="S4763" t="str">
            <v>40ML TUBE</v>
          </cell>
          <cell r="T4763" t="str">
            <v>Série 1</v>
          </cell>
          <cell r="U4763" t="str">
            <v>L0700</v>
          </cell>
          <cell r="V4763" t="str">
            <v>10101101060240</v>
          </cell>
          <cell r="W4763" t="str">
            <v>32131000</v>
          </cell>
          <cell r="X4763" t="str">
            <v>FRANCE</v>
          </cell>
          <cell r="Y4763">
            <v>3</v>
          </cell>
        </row>
        <row r="4764">
          <cell r="A4764" t="str">
            <v>3013643017592</v>
          </cell>
          <cell r="B4764" t="str">
            <v>301759</v>
          </cell>
          <cell r="C4764" t="str">
            <v>LB FINE OIL COLOUR 40ML TBE ORANGE DE CADMIUM IMIT</v>
          </cell>
          <cell r="D4764">
            <v>119</v>
          </cell>
          <cell r="E4764" t="str">
            <v>3013648100060</v>
          </cell>
          <cell r="F4764">
            <v>810006</v>
          </cell>
          <cell r="G4764" t="str">
            <v>LB FOC 40ML OGE CD I</v>
          </cell>
          <cell r="H4764" t="str">
            <v>LB FINE OIL COLOUR 40ML TUBE CADMIUM ORANGE HUE</v>
          </cell>
          <cell r="I4764" t="str">
            <v>LB FOC 40ML CAD ORA H</v>
          </cell>
          <cell r="J4764">
            <v>3.25</v>
          </cell>
          <cell r="K4764">
            <v>3.25</v>
          </cell>
          <cell r="L4764">
            <v>0</v>
          </cell>
          <cell r="M4764" t="str">
            <v>Création 2024</v>
          </cell>
          <cell r="N4764"/>
          <cell r="O4764" t="str">
            <v>LEFRANC BOURGEOIS</v>
          </cell>
          <cell r="P4764" t="str">
            <v>FINE ARTS</v>
          </cell>
          <cell r="Q4764" t="str">
            <v>LB OIL</v>
          </cell>
          <cell r="R4764" t="str">
            <v>FINE OIL</v>
          </cell>
          <cell r="S4764" t="str">
            <v>40ML TUBE</v>
          </cell>
          <cell r="T4764" t="str">
            <v>Série 1</v>
          </cell>
          <cell r="U4764" t="str">
            <v>L0797</v>
          </cell>
          <cell r="V4764" t="str">
            <v>10101101060240</v>
          </cell>
          <cell r="W4764" t="str">
            <v>32131000</v>
          </cell>
          <cell r="X4764" t="str">
            <v>FRANCE</v>
          </cell>
          <cell r="Y4764">
            <v>3</v>
          </cell>
        </row>
        <row r="4765">
          <cell r="A4765" t="str">
            <v>3013643017608</v>
          </cell>
          <cell r="B4765" t="str">
            <v>301760</v>
          </cell>
          <cell r="C4765" t="str">
            <v>LB FINE OIL COLOUR 40ML TBE ORANGE VERMILLONNE</v>
          </cell>
          <cell r="D4765">
            <v>119</v>
          </cell>
          <cell r="E4765" t="str">
            <v>3013648100077</v>
          </cell>
          <cell r="F4765">
            <v>810007</v>
          </cell>
          <cell r="G4765" t="str">
            <v>LB FOC 40ML OGE VERMILL</v>
          </cell>
          <cell r="H4765" t="str">
            <v>LB FINE OIL COLOUR 40ML TUBE VERM ORANGE</v>
          </cell>
          <cell r="I4765" t="str">
            <v>LB FOC 40ML VERM ORA</v>
          </cell>
          <cell r="J4765">
            <v>3.25</v>
          </cell>
          <cell r="K4765">
            <v>3.25</v>
          </cell>
          <cell r="L4765">
            <v>0</v>
          </cell>
          <cell r="M4765" t="str">
            <v>Création 2024</v>
          </cell>
          <cell r="N4765"/>
          <cell r="O4765" t="str">
            <v>LEFRANC BOURGEOIS</v>
          </cell>
          <cell r="P4765" t="str">
            <v>FINE ARTS</v>
          </cell>
          <cell r="Q4765" t="str">
            <v>LB OIL</v>
          </cell>
          <cell r="R4765" t="str">
            <v>FINE OIL</v>
          </cell>
          <cell r="S4765" t="str">
            <v>40ML TUBE</v>
          </cell>
          <cell r="T4765" t="str">
            <v>Série 1</v>
          </cell>
          <cell r="U4765" t="str">
            <v>L0697</v>
          </cell>
          <cell r="V4765" t="str">
            <v>10101101060240</v>
          </cell>
          <cell r="W4765" t="str">
            <v>32131000</v>
          </cell>
          <cell r="X4765" t="str">
            <v>FRANCE</v>
          </cell>
          <cell r="Y4765">
            <v>3</v>
          </cell>
        </row>
        <row r="4766">
          <cell r="A4766" t="str">
            <v>3013643017882</v>
          </cell>
          <cell r="B4766" t="str">
            <v>301788</v>
          </cell>
          <cell r="C4766" t="str">
            <v>LB FINE OIL COLOUR 40ML TBE ROSE POTERIE ROW</v>
          </cell>
          <cell r="D4766">
            <v>119</v>
          </cell>
          <cell r="E4766" t="str">
            <v>3013648100336​</v>
          </cell>
          <cell r="F4766">
            <v>810033</v>
          </cell>
          <cell r="G4766" t="str">
            <v>LB FOC 40ML ROS POT ROW</v>
          </cell>
          <cell r="H4766" t="str">
            <v>LB FINE OIL COLOUR 40ML TUBE POTTERY PINK</v>
          </cell>
          <cell r="I4766" t="str">
            <v>LB FOC 40ML POTTERY PNK ROW</v>
          </cell>
          <cell r="J4766">
            <v>3.25</v>
          </cell>
          <cell r="K4766">
            <v>3.25</v>
          </cell>
          <cell r="L4766">
            <v>0</v>
          </cell>
          <cell r="M4766" t="str">
            <v>Création 2024</v>
          </cell>
          <cell r="N4766"/>
          <cell r="O4766" t="str">
            <v>LEFRANC BOURGEOIS</v>
          </cell>
          <cell r="P4766" t="str">
            <v>FINE ARTS</v>
          </cell>
          <cell r="Q4766" t="str">
            <v>LB OIL</v>
          </cell>
          <cell r="R4766" t="str">
            <v>FINE OIL</v>
          </cell>
          <cell r="S4766" t="str">
            <v>40ML TUBE</v>
          </cell>
          <cell r="T4766" t="str">
            <v>Série 1</v>
          </cell>
          <cell r="U4766" t="str">
            <v>L0732</v>
          </cell>
          <cell r="V4766" t="str">
            <v>10101101060240</v>
          </cell>
          <cell r="W4766" t="str">
            <v>32131000</v>
          </cell>
          <cell r="X4766" t="str">
            <v>FRANCE</v>
          </cell>
          <cell r="Y4766">
            <v>3</v>
          </cell>
        </row>
        <row r="4767">
          <cell r="A4767" t="str">
            <v>3013643017653</v>
          </cell>
          <cell r="B4767" t="str">
            <v>301765</v>
          </cell>
          <cell r="C4767" t="str">
            <v>LB FINE OIL COLOUR 40ML TBE ROUGE DE CADMIUM FONCE IMIT</v>
          </cell>
          <cell r="D4767">
            <v>119</v>
          </cell>
          <cell r="E4767" t="str">
            <v>3013648100114</v>
          </cell>
          <cell r="F4767">
            <v>810012</v>
          </cell>
          <cell r="G4767" t="str">
            <v>LB FOC 40ML RGE CD FC IM</v>
          </cell>
          <cell r="H4767" t="str">
            <v>LB FINE OIL COLOUR 40ML TUBE CADMIUM RED DEEP HUE</v>
          </cell>
          <cell r="I4767" t="str">
            <v>LB FOC 40ML CAD RED DP H</v>
          </cell>
          <cell r="J4767">
            <v>3.25</v>
          </cell>
          <cell r="K4767">
            <v>3.25</v>
          </cell>
          <cell r="L4767">
            <v>0</v>
          </cell>
          <cell r="M4767" t="str">
            <v>Création 2024</v>
          </cell>
          <cell r="N4767"/>
          <cell r="O4767" t="str">
            <v>LEFRANC BOURGEOIS</v>
          </cell>
          <cell r="P4767" t="str">
            <v>FINE ARTS</v>
          </cell>
          <cell r="Q4767" t="str">
            <v>LB OIL</v>
          </cell>
          <cell r="R4767" t="str">
            <v>FINE OIL</v>
          </cell>
          <cell r="S4767" t="str">
            <v>40ML TUBE</v>
          </cell>
          <cell r="T4767" t="str">
            <v>Série 1</v>
          </cell>
          <cell r="U4767" t="str">
            <v>L0882</v>
          </cell>
          <cell r="V4767" t="str">
            <v>10101101060240</v>
          </cell>
          <cell r="W4767" t="str">
            <v>32131000</v>
          </cell>
          <cell r="X4767" t="str">
            <v>FRANCE</v>
          </cell>
          <cell r="Y4767">
            <v>3</v>
          </cell>
        </row>
        <row r="4768">
          <cell r="A4768" t="str">
            <v>3013643017615</v>
          </cell>
          <cell r="B4768" t="str">
            <v>301761</v>
          </cell>
          <cell r="C4768" t="str">
            <v>LB FINE OIL COLOUR 40ML TBE ROUGE JAPONAIS CLAIR</v>
          </cell>
          <cell r="D4768">
            <v>119</v>
          </cell>
          <cell r="E4768" t="str">
            <v>3013648100084</v>
          </cell>
          <cell r="F4768">
            <v>810008</v>
          </cell>
          <cell r="G4768" t="str">
            <v>LB FOC 40ML RGE JAP CL</v>
          </cell>
          <cell r="H4768" t="str">
            <v>LB FINE OIL COLOUR 40ML TUBE JAP RED LIGHT</v>
          </cell>
          <cell r="I4768" t="str">
            <v>LB FOC 40ML JAP RED LT</v>
          </cell>
          <cell r="J4768">
            <v>3.25</v>
          </cell>
          <cell r="K4768">
            <v>3.25</v>
          </cell>
          <cell r="L4768">
            <v>0</v>
          </cell>
          <cell r="M4768" t="str">
            <v>Création 2024</v>
          </cell>
          <cell r="N4768"/>
          <cell r="O4768" t="str">
            <v>LEFRANC BOURGEOIS</v>
          </cell>
          <cell r="P4768" t="str">
            <v>FINE ARTS</v>
          </cell>
          <cell r="Q4768" t="str">
            <v>LB OIL</v>
          </cell>
          <cell r="R4768" t="str">
            <v>FINE OIL</v>
          </cell>
          <cell r="S4768" t="str">
            <v>40ML TUBE</v>
          </cell>
          <cell r="T4768" t="str">
            <v>Série 1</v>
          </cell>
          <cell r="U4768" t="str">
            <v>L0379</v>
          </cell>
          <cell r="V4768" t="str">
            <v>10101101060240</v>
          </cell>
          <cell r="W4768" t="str">
            <v>32131000</v>
          </cell>
          <cell r="X4768" t="str">
            <v>FRANCE</v>
          </cell>
          <cell r="Y4768">
            <v>3</v>
          </cell>
        </row>
        <row r="4769">
          <cell r="A4769" t="str">
            <v>3013643017646</v>
          </cell>
          <cell r="B4769" t="str">
            <v>301764</v>
          </cell>
          <cell r="C4769" t="str">
            <v>LB FINE OIL COLOUR 40ML TBE ROUGE PRIMAIRE</v>
          </cell>
          <cell r="D4769">
            <v>119</v>
          </cell>
          <cell r="E4769" t="str">
            <v>3013648100121</v>
          </cell>
          <cell r="F4769">
            <v>810011</v>
          </cell>
          <cell r="G4769" t="str">
            <v>LB FOC 40ML RGE PRIM</v>
          </cell>
          <cell r="H4769" t="str">
            <v>LB FINE OIL COLOUR 40ML TUBE PRIMARY RED</v>
          </cell>
          <cell r="I4769" t="str">
            <v>LB FOC 40ML PRIM RED</v>
          </cell>
          <cell r="J4769">
            <v>3.25</v>
          </cell>
          <cell r="K4769">
            <v>3.25</v>
          </cell>
          <cell r="L4769">
            <v>0</v>
          </cell>
          <cell r="M4769" t="str">
            <v>Création 2024</v>
          </cell>
          <cell r="N4769"/>
          <cell r="O4769" t="str">
            <v>LEFRANC BOURGEOIS</v>
          </cell>
          <cell r="P4769" t="str">
            <v>FINE ARTS</v>
          </cell>
          <cell r="Q4769" t="str">
            <v>LB OIL</v>
          </cell>
          <cell r="R4769" t="str">
            <v>FINE OIL</v>
          </cell>
          <cell r="S4769" t="str">
            <v>40ML TUBE</v>
          </cell>
          <cell r="T4769" t="str">
            <v>Série 1</v>
          </cell>
          <cell r="U4769" t="str">
            <v>L0437</v>
          </cell>
          <cell r="V4769" t="str">
            <v>10101101060240</v>
          </cell>
          <cell r="W4769" t="str">
            <v>32131000</v>
          </cell>
          <cell r="X4769" t="str">
            <v>FRANCE</v>
          </cell>
          <cell r="Y4769">
            <v>3</v>
          </cell>
        </row>
        <row r="4770">
          <cell r="A4770" t="str">
            <v>3013643017639</v>
          </cell>
          <cell r="B4770" t="str">
            <v>301763</v>
          </cell>
          <cell r="C4770" t="str">
            <v>LB FINE OIL COLOUR 40ML TBE ROUGE VIF</v>
          </cell>
          <cell r="D4770">
            <v>119</v>
          </cell>
          <cell r="E4770" t="str">
            <v>3013648100107</v>
          </cell>
          <cell r="F4770">
            <v>810010</v>
          </cell>
          <cell r="G4770" t="str">
            <v>LB FOC 40ML RGE VIF</v>
          </cell>
          <cell r="H4770" t="str">
            <v>LB FINE OIL COLOUR 40ML TUBE BRIGHT RED</v>
          </cell>
          <cell r="I4770" t="str">
            <v>LB FOC 40ML BT RED</v>
          </cell>
          <cell r="J4770">
            <v>3.25</v>
          </cell>
          <cell r="K4770">
            <v>3.25</v>
          </cell>
          <cell r="L4770">
            <v>0</v>
          </cell>
          <cell r="M4770" t="str">
            <v>Création 2024</v>
          </cell>
          <cell r="N4770"/>
          <cell r="O4770" t="str">
            <v>LEFRANC BOURGEOIS</v>
          </cell>
          <cell r="P4770" t="str">
            <v>FINE ARTS</v>
          </cell>
          <cell r="Q4770" t="str">
            <v>LB OIL</v>
          </cell>
          <cell r="R4770" t="str">
            <v>FINE OIL</v>
          </cell>
          <cell r="S4770" t="str">
            <v>40ML TUBE</v>
          </cell>
          <cell r="T4770" t="str">
            <v>Série 1</v>
          </cell>
          <cell r="U4770" t="str">
            <v>L0396</v>
          </cell>
          <cell r="V4770" t="str">
            <v>10101101060240</v>
          </cell>
          <cell r="W4770" t="str">
            <v>32131000</v>
          </cell>
          <cell r="X4770" t="str">
            <v>FRANCE</v>
          </cell>
          <cell r="Y4770">
            <v>3</v>
          </cell>
        </row>
        <row r="4771">
          <cell r="A4771" t="str">
            <v>3013643017929</v>
          </cell>
          <cell r="B4771" t="str">
            <v>301792</v>
          </cell>
          <cell r="C4771" t="str">
            <v>LB FINE OIL COLOUR 40ML TBE TERRE DE SIENNE BRULEE ROW</v>
          </cell>
          <cell r="D4771">
            <v>119</v>
          </cell>
          <cell r="E4771" t="str">
            <v>3013648100374​</v>
          </cell>
          <cell r="F4771">
            <v>810037</v>
          </cell>
          <cell r="G4771" t="str">
            <v>LB FOC 40ML TSB ROW</v>
          </cell>
          <cell r="H4771" t="str">
            <v>LB FINE OIL COLOUR 40ML TUBE BURNT SIENNA</v>
          </cell>
          <cell r="I4771" t="str">
            <v>LB FOC 40ML BRT SIEN ROW</v>
          </cell>
          <cell r="J4771">
            <v>3.25</v>
          </cell>
          <cell r="K4771">
            <v>3.25</v>
          </cell>
          <cell r="L4771">
            <v>0</v>
          </cell>
          <cell r="M4771" t="str">
            <v>Création 2024</v>
          </cell>
          <cell r="N4771"/>
          <cell r="O4771" t="str">
            <v>LEFRANC BOURGEOIS</v>
          </cell>
          <cell r="P4771" t="str">
            <v>FINE ARTS</v>
          </cell>
          <cell r="Q4771" t="str">
            <v>LB OIL</v>
          </cell>
          <cell r="R4771" t="str">
            <v>FINE OIL</v>
          </cell>
          <cell r="S4771" t="str">
            <v>40ML TUBE</v>
          </cell>
          <cell r="T4771" t="str">
            <v>Série 1</v>
          </cell>
          <cell r="U4771" t="str">
            <v>L0481</v>
          </cell>
          <cell r="V4771" t="str">
            <v>10101101060240</v>
          </cell>
          <cell r="W4771" t="str">
            <v>32131000</v>
          </cell>
          <cell r="X4771" t="str">
            <v>FRANCE</v>
          </cell>
          <cell r="Y4771">
            <v>3</v>
          </cell>
        </row>
        <row r="4772">
          <cell r="A4772" t="str">
            <v>3013643017912</v>
          </cell>
          <cell r="B4772" t="str">
            <v>301791</v>
          </cell>
          <cell r="C4772" t="str">
            <v>LB FINE OIL COLOUR 40ML TBE TERRE DE SIENNE NATURELLE</v>
          </cell>
          <cell r="D4772">
            <v>119</v>
          </cell>
          <cell r="E4772" t="str">
            <v>3013648100367​</v>
          </cell>
          <cell r="F4772">
            <v>810036</v>
          </cell>
          <cell r="G4772" t="str">
            <v>LB FOC 40ML TSN</v>
          </cell>
          <cell r="H4772" t="str">
            <v>LB FINE OIL COLOUR 40ML TUBE RAW SIENNA</v>
          </cell>
          <cell r="I4772" t="str">
            <v>LB FOC 40ML RW SIEN</v>
          </cell>
          <cell r="J4772">
            <v>3.25</v>
          </cell>
          <cell r="K4772">
            <v>3.25</v>
          </cell>
          <cell r="L4772">
            <v>0</v>
          </cell>
          <cell r="M4772" t="str">
            <v>Création 2024</v>
          </cell>
          <cell r="N4772"/>
          <cell r="O4772" t="str">
            <v>LEFRANC BOURGEOIS</v>
          </cell>
          <cell r="P4772" t="str">
            <v>FINE ARTS</v>
          </cell>
          <cell r="Q4772" t="str">
            <v>LB OIL</v>
          </cell>
          <cell r="R4772" t="str">
            <v>FINE OIL</v>
          </cell>
          <cell r="S4772" t="str">
            <v>40ML TUBE</v>
          </cell>
          <cell r="T4772" t="str">
            <v>Série 1</v>
          </cell>
          <cell r="U4772" t="str">
            <v>L0482</v>
          </cell>
          <cell r="V4772" t="str">
            <v>10101101060240</v>
          </cell>
          <cell r="W4772" t="str">
            <v>32131000</v>
          </cell>
          <cell r="X4772" t="str">
            <v>FRANCE</v>
          </cell>
          <cell r="Y4772">
            <v>3</v>
          </cell>
        </row>
        <row r="4773">
          <cell r="A4773" t="str">
            <v>3013643017967</v>
          </cell>
          <cell r="B4773" t="str">
            <v>301796</v>
          </cell>
          <cell r="C4773" t="str">
            <v>LB FINE OIL COLOUR 40ML TBE TERRE D'OMBRE BRULEE ROW</v>
          </cell>
          <cell r="D4773">
            <v>119</v>
          </cell>
          <cell r="E4773" t="str">
            <v>3013648100398​</v>
          </cell>
          <cell r="F4773">
            <v>810039</v>
          </cell>
          <cell r="G4773" t="str">
            <v>LB FOC 40ML TOB ROW</v>
          </cell>
          <cell r="H4773" t="str">
            <v>LB FINE OIL COLOUR 40ML TUBE BURNT UMBER</v>
          </cell>
          <cell r="I4773" t="str">
            <v>LB FOC 40ML BRT UMB ROW</v>
          </cell>
          <cell r="J4773">
            <v>3.25</v>
          </cell>
          <cell r="K4773">
            <v>3.25</v>
          </cell>
          <cell r="L4773">
            <v>0</v>
          </cell>
          <cell r="M4773" t="str">
            <v>Création 2024</v>
          </cell>
          <cell r="N4773"/>
          <cell r="O4773" t="str">
            <v>LEFRANC BOURGEOIS</v>
          </cell>
          <cell r="P4773" t="str">
            <v>FINE ARTS</v>
          </cell>
          <cell r="Q4773" t="str">
            <v>LB OIL</v>
          </cell>
          <cell r="R4773" t="str">
            <v>FINE OIL</v>
          </cell>
          <cell r="S4773" t="str">
            <v>40ML TUBE</v>
          </cell>
          <cell r="T4773" t="str">
            <v>Série 1</v>
          </cell>
          <cell r="U4773" t="str">
            <v>L0477</v>
          </cell>
          <cell r="V4773" t="str">
            <v>10101101060240</v>
          </cell>
          <cell r="W4773" t="str">
            <v>32131000</v>
          </cell>
          <cell r="X4773" t="str">
            <v>FRANCE</v>
          </cell>
          <cell r="Y4773">
            <v>3</v>
          </cell>
        </row>
        <row r="4774">
          <cell r="A4774" t="str">
            <v>3013643017974</v>
          </cell>
          <cell r="B4774" t="str">
            <v>301797</v>
          </cell>
          <cell r="C4774" t="str">
            <v>LB FINE OIL COLOUR 40ML TBE TERRE D'OMBRE NATURELLE ROW</v>
          </cell>
          <cell r="D4774">
            <v>119</v>
          </cell>
          <cell r="E4774" t="str">
            <v>3013648100404​</v>
          </cell>
          <cell r="F4774">
            <v>810040</v>
          </cell>
          <cell r="G4774" t="str">
            <v>LB FOC 40ML TON ROW</v>
          </cell>
          <cell r="H4774" t="str">
            <v>LB FINE OIL COLOUR 40ML TUBE RAW UMBER</v>
          </cell>
          <cell r="I4774" t="str">
            <v>LB FOC 40ML RW UMB ROW</v>
          </cell>
          <cell r="J4774">
            <v>3.25</v>
          </cell>
          <cell r="K4774">
            <v>3.25</v>
          </cell>
          <cell r="L4774">
            <v>0</v>
          </cell>
          <cell r="M4774" t="str">
            <v>Création 2024</v>
          </cell>
          <cell r="N4774"/>
          <cell r="O4774" t="str">
            <v>LEFRANC BOURGEOIS</v>
          </cell>
          <cell r="P4774" t="str">
            <v>FINE ARTS</v>
          </cell>
          <cell r="Q4774" t="str">
            <v>LB OIL</v>
          </cell>
          <cell r="R4774" t="str">
            <v>FINE OIL</v>
          </cell>
          <cell r="S4774" t="str">
            <v>40ML TUBE</v>
          </cell>
          <cell r="T4774" t="str">
            <v>Série 1</v>
          </cell>
          <cell r="U4774" t="str">
            <v>L0478</v>
          </cell>
          <cell r="V4774" t="str">
            <v>10101101060240</v>
          </cell>
          <cell r="W4774" t="str">
            <v>32131000</v>
          </cell>
          <cell r="X4774" t="str">
            <v>FRANCE</v>
          </cell>
          <cell r="Y4774">
            <v>3</v>
          </cell>
        </row>
        <row r="4775">
          <cell r="A4775" t="str">
            <v>3013643017813</v>
          </cell>
          <cell r="B4775" t="str">
            <v>301781</v>
          </cell>
          <cell r="C4775" t="str">
            <v>LB FINE OIL COLOUR 40ML TBE TERRE VERTE</v>
          </cell>
          <cell r="D4775">
            <v>119</v>
          </cell>
          <cell r="E4775" t="str">
            <v>3013648100275​</v>
          </cell>
          <cell r="F4775">
            <v>810027</v>
          </cell>
          <cell r="G4775" t="str">
            <v>LB FOC 40ML TERRE VER</v>
          </cell>
          <cell r="H4775" t="str">
            <v>LB FINE OIL COLOUR 40ML TUBE TERRE VERTE</v>
          </cell>
          <cell r="I4775" t="str">
            <v>LB FOC 40ML TERRE VERTE</v>
          </cell>
          <cell r="J4775">
            <v>3.25</v>
          </cell>
          <cell r="K4775">
            <v>3.25</v>
          </cell>
          <cell r="L4775">
            <v>0</v>
          </cell>
          <cell r="M4775" t="str">
            <v>Création 2024</v>
          </cell>
          <cell r="N4775"/>
          <cell r="O4775" t="str">
            <v>LEFRANC BOURGEOIS</v>
          </cell>
          <cell r="P4775" t="str">
            <v>FINE ARTS</v>
          </cell>
          <cell r="Q4775" t="str">
            <v>LB OIL</v>
          </cell>
          <cell r="R4775" t="str">
            <v>FINE OIL</v>
          </cell>
          <cell r="S4775" t="str">
            <v>40ML TUBE</v>
          </cell>
          <cell r="T4775" t="str">
            <v>Série 1</v>
          </cell>
          <cell r="U4775" t="str">
            <v>L0483</v>
          </cell>
          <cell r="V4775" t="str">
            <v>10101101060240</v>
          </cell>
          <cell r="W4775" t="str">
            <v>32131000</v>
          </cell>
          <cell r="X4775" t="str">
            <v>FRANCE</v>
          </cell>
          <cell r="Y4775">
            <v>3</v>
          </cell>
        </row>
        <row r="4776">
          <cell r="A4776" t="str">
            <v>3013643017868</v>
          </cell>
          <cell r="B4776" t="str">
            <v>301786</v>
          </cell>
          <cell r="C4776" t="str">
            <v>LB FINE OIL COLOUR 40ML TBE TITANE ECRU</v>
          </cell>
          <cell r="D4776">
            <v>119</v>
          </cell>
          <cell r="E4776" t="str">
            <v>3013648100022</v>
          </cell>
          <cell r="F4776" t="str">
            <v>810002</v>
          </cell>
          <cell r="G4776" t="str">
            <v>LB FOC 40ML TI ECRU</v>
          </cell>
          <cell r="H4776" t="str">
            <v>LB FINE OIL COLOUR 40ML TUBE UNBLEACHED TITANIUM</v>
          </cell>
          <cell r="I4776" t="str">
            <v>LB FOC 40ML UNBLEACHED TITA</v>
          </cell>
          <cell r="J4776">
            <v>3.25</v>
          </cell>
          <cell r="K4776">
            <v>3.25</v>
          </cell>
          <cell r="L4776">
            <v>0</v>
          </cell>
          <cell r="M4776" t="str">
            <v>Création 2024</v>
          </cell>
          <cell r="N4776"/>
          <cell r="O4776" t="str">
            <v>LEFRANC BOURGEOIS</v>
          </cell>
          <cell r="P4776" t="str">
            <v>FINE ARTS</v>
          </cell>
          <cell r="Q4776" t="str">
            <v>LB OIL</v>
          </cell>
          <cell r="R4776" t="str">
            <v>FINE OIL</v>
          </cell>
          <cell r="S4776" t="str">
            <v>40ML TUBE</v>
          </cell>
          <cell r="T4776" t="str">
            <v>Série 1</v>
          </cell>
          <cell r="U4776" t="str">
            <v>L0469</v>
          </cell>
          <cell r="V4776" t="str">
            <v>10101101060240</v>
          </cell>
          <cell r="W4776" t="str">
            <v>32131000</v>
          </cell>
          <cell r="X4776" t="str">
            <v>FRANCE</v>
          </cell>
          <cell r="Y4776">
            <v>3</v>
          </cell>
        </row>
        <row r="4777">
          <cell r="A4777" t="str">
            <v>3013643017622</v>
          </cell>
          <cell r="B4777" t="str">
            <v>301762</v>
          </cell>
          <cell r="C4777" t="str">
            <v>LB FINE OIL COLOUR 40ML TBE TON ROUGE DE CADMIUM CLAIR IMIT</v>
          </cell>
          <cell r="D4777">
            <v>119</v>
          </cell>
          <cell r="E4777" t="str">
            <v>3013648100091</v>
          </cell>
          <cell r="F4777">
            <v>810009</v>
          </cell>
          <cell r="G4777" t="str">
            <v>LB FOC 40ML T RGE CD CL</v>
          </cell>
          <cell r="H4777" t="str">
            <v>LB FINE OIL COLOUR 40ML TUBE CADMIUM RED LIGHT</v>
          </cell>
          <cell r="I4777" t="str">
            <v>LB FOC 40ML CAD RED LT</v>
          </cell>
          <cell r="J4777">
            <v>3.25</v>
          </cell>
          <cell r="K4777">
            <v>3.25</v>
          </cell>
          <cell r="L4777">
            <v>0</v>
          </cell>
          <cell r="M4777" t="str">
            <v>Création 2024</v>
          </cell>
          <cell r="N4777"/>
          <cell r="O4777" t="str">
            <v>LEFRANC BOURGEOIS</v>
          </cell>
          <cell r="P4777" t="str">
            <v>FINE ARTS</v>
          </cell>
          <cell r="Q4777" t="str">
            <v>LB OIL</v>
          </cell>
          <cell r="R4777" t="str">
            <v>FINE OIL</v>
          </cell>
          <cell r="S4777" t="str">
            <v>40ML TUBE</v>
          </cell>
          <cell r="T4777" t="str">
            <v>Série 1</v>
          </cell>
          <cell r="U4777" t="str">
            <v>L0799</v>
          </cell>
          <cell r="V4777" t="str">
            <v>10101101060240</v>
          </cell>
          <cell r="W4777" t="str">
            <v>32131000</v>
          </cell>
          <cell r="X4777" t="str">
            <v>FRANCE</v>
          </cell>
          <cell r="Y4777">
            <v>3</v>
          </cell>
        </row>
        <row r="4778">
          <cell r="A4778" t="str">
            <v>3013643017837</v>
          </cell>
          <cell r="B4778" t="str">
            <v>301783</v>
          </cell>
          <cell r="C4778" t="str">
            <v>LB FINE OIL COLOUR 40ML TBE VERT CLAIR</v>
          </cell>
          <cell r="D4778">
            <v>119</v>
          </cell>
          <cell r="E4778" t="str">
            <v>3013648100299​</v>
          </cell>
          <cell r="F4778">
            <v>810029</v>
          </cell>
          <cell r="G4778" t="str">
            <v>LB FOC 40ML VER CL</v>
          </cell>
          <cell r="H4778" t="str">
            <v>LB FINE OIL COLOUR 40ML TUBE LIGHT GREEN</v>
          </cell>
          <cell r="I4778" t="str">
            <v>LB FOC 40ML LT GRE</v>
          </cell>
          <cell r="J4778">
            <v>3.25</v>
          </cell>
          <cell r="K4778">
            <v>3.25</v>
          </cell>
          <cell r="L4778">
            <v>0</v>
          </cell>
          <cell r="M4778" t="str">
            <v>Création 2024</v>
          </cell>
          <cell r="N4778"/>
          <cell r="O4778" t="str">
            <v>LEFRANC BOURGEOIS</v>
          </cell>
          <cell r="P4778" t="str">
            <v>FINE ARTS</v>
          </cell>
          <cell r="Q4778" t="str">
            <v>LB OIL</v>
          </cell>
          <cell r="R4778" t="str">
            <v>FINE OIL</v>
          </cell>
          <cell r="S4778" t="str">
            <v>40ML TUBE</v>
          </cell>
          <cell r="T4778" t="str">
            <v>Série 1</v>
          </cell>
          <cell r="U4778" t="str">
            <v>L0556</v>
          </cell>
          <cell r="V4778" t="str">
            <v>10101101060240</v>
          </cell>
          <cell r="W4778" t="str">
            <v>32131000</v>
          </cell>
          <cell r="X4778" t="str">
            <v>FRANCE</v>
          </cell>
          <cell r="Y4778">
            <v>3</v>
          </cell>
        </row>
        <row r="4779">
          <cell r="A4779" t="str">
            <v>3013643017806</v>
          </cell>
          <cell r="B4779" t="str">
            <v>301780</v>
          </cell>
          <cell r="C4779" t="str">
            <v>LB FINE OIL COLOUR 40ML TBE VERT DE VESSIE</v>
          </cell>
          <cell r="D4779">
            <v>119</v>
          </cell>
          <cell r="E4779" t="str">
            <v>3013648100268​</v>
          </cell>
          <cell r="F4779">
            <v>810026</v>
          </cell>
          <cell r="G4779" t="str">
            <v>LB FOC 40ML VER VESS</v>
          </cell>
          <cell r="H4779" t="str">
            <v>LB FINE OIL COLOUR 40ML TUBE PERMANENT SAP GREEN</v>
          </cell>
          <cell r="I4779" t="str">
            <v>LB FOC 40ML PER 0 GRE</v>
          </cell>
          <cell r="J4779">
            <v>3.25</v>
          </cell>
          <cell r="K4779">
            <v>3.25</v>
          </cell>
          <cell r="L4779">
            <v>0</v>
          </cell>
          <cell r="M4779" t="str">
            <v>Création 2024</v>
          </cell>
          <cell r="N4779"/>
          <cell r="O4779" t="str">
            <v>LEFRANC BOURGEOIS</v>
          </cell>
          <cell r="P4779" t="str">
            <v>FINE ARTS</v>
          </cell>
          <cell r="Q4779" t="str">
            <v>LB OIL</v>
          </cell>
          <cell r="R4779" t="str">
            <v>FINE OIL</v>
          </cell>
          <cell r="S4779" t="str">
            <v>40ML TUBE</v>
          </cell>
          <cell r="T4779" t="str">
            <v>Série 1</v>
          </cell>
          <cell r="U4779" t="str">
            <v>L0552</v>
          </cell>
          <cell r="V4779" t="str">
            <v>10101101060240</v>
          </cell>
          <cell r="W4779" t="str">
            <v>32131000</v>
          </cell>
          <cell r="X4779" t="str">
            <v>FRANCE</v>
          </cell>
          <cell r="Y4779">
            <v>3</v>
          </cell>
        </row>
        <row r="4780">
          <cell r="A4780" t="str">
            <v>3013643017790</v>
          </cell>
          <cell r="B4780" t="str">
            <v>301779</v>
          </cell>
          <cell r="C4780" t="str">
            <v>LB FINE OIL COLOUR 40ML TBE VERT EMERAUDE</v>
          </cell>
          <cell r="D4780">
            <v>119</v>
          </cell>
          <cell r="E4780" t="str">
            <v>3013648100251​</v>
          </cell>
          <cell r="F4780">
            <v>810025</v>
          </cell>
          <cell r="G4780" t="str">
            <v>LB FOC 40ML VER EMER</v>
          </cell>
          <cell r="H4780" t="str">
            <v>LB FINE OIL COLOUR 40ML TUBE VIRIDIAN</v>
          </cell>
          <cell r="I4780" t="str">
            <v>LB FOC 40ML VIR</v>
          </cell>
          <cell r="J4780">
            <v>3.25</v>
          </cell>
          <cell r="K4780">
            <v>3.25</v>
          </cell>
          <cell r="L4780">
            <v>0</v>
          </cell>
          <cell r="M4780" t="str">
            <v>Création 2024</v>
          </cell>
          <cell r="N4780"/>
          <cell r="O4780" t="str">
            <v>LEFRANC BOURGEOIS</v>
          </cell>
          <cell r="P4780" t="str">
            <v>FINE ARTS</v>
          </cell>
          <cell r="Q4780" t="str">
            <v>LB OIL</v>
          </cell>
          <cell r="R4780" t="str">
            <v>FINE OIL</v>
          </cell>
          <cell r="S4780" t="str">
            <v>40ML TUBE</v>
          </cell>
          <cell r="T4780" t="str">
            <v>Série 1</v>
          </cell>
          <cell r="U4780" t="str">
            <v>L0529</v>
          </cell>
          <cell r="V4780" t="str">
            <v>10101101060240</v>
          </cell>
          <cell r="W4780" t="str">
            <v>32131000</v>
          </cell>
          <cell r="X4780" t="str">
            <v>FRANCE</v>
          </cell>
          <cell r="Y4780">
            <v>3</v>
          </cell>
        </row>
        <row r="4781">
          <cell r="A4781" t="str">
            <v>3013643017844</v>
          </cell>
          <cell r="B4781" t="str">
            <v>301784</v>
          </cell>
          <cell r="C4781" t="str">
            <v>LB FINE OIL COLOUR 40ML TBE VERT JAUNE</v>
          </cell>
          <cell r="D4781">
            <v>119</v>
          </cell>
          <cell r="E4781" t="str">
            <v>3013648100305​</v>
          </cell>
          <cell r="F4781">
            <v>810030</v>
          </cell>
          <cell r="G4781" t="str">
            <v>LB FOC 40ML VER JNE</v>
          </cell>
          <cell r="H4781" t="str">
            <v>LB FINE OIL COLOUR 40ML TUBE YELLOW GREEN</v>
          </cell>
          <cell r="I4781" t="str">
            <v>LB FOC 40ML YEL GRE</v>
          </cell>
          <cell r="J4781">
            <v>3.25</v>
          </cell>
          <cell r="K4781">
            <v>3.25</v>
          </cell>
          <cell r="L4781">
            <v>0</v>
          </cell>
          <cell r="M4781" t="str">
            <v>Création 2024</v>
          </cell>
          <cell r="N4781"/>
          <cell r="O4781" t="str">
            <v>LEFRANC BOURGEOIS</v>
          </cell>
          <cell r="P4781" t="str">
            <v>FINE ARTS</v>
          </cell>
          <cell r="Q4781" t="str">
            <v>LB OIL</v>
          </cell>
          <cell r="R4781" t="str">
            <v>FINE OIL</v>
          </cell>
          <cell r="S4781" t="str">
            <v>40ML TUBE</v>
          </cell>
          <cell r="T4781" t="str">
            <v>Série 1</v>
          </cell>
          <cell r="U4781" t="str">
            <v>L0590</v>
          </cell>
          <cell r="V4781" t="str">
            <v>10101101060240</v>
          </cell>
          <cell r="W4781" t="str">
            <v>32131000</v>
          </cell>
          <cell r="X4781" t="str">
            <v>FRANCE</v>
          </cell>
          <cell r="Y4781">
            <v>3</v>
          </cell>
        </row>
        <row r="4782">
          <cell r="A4782" t="str">
            <v>3013643017820</v>
          </cell>
          <cell r="B4782" t="str">
            <v>301782</v>
          </cell>
          <cell r="C4782" t="str">
            <v>LB FINE OIL COLOUR 40ML TBE VERT MOYEN</v>
          </cell>
          <cell r="D4782">
            <v>119</v>
          </cell>
          <cell r="E4782" t="str">
            <v>3013648100282​</v>
          </cell>
          <cell r="F4782">
            <v>810028</v>
          </cell>
          <cell r="G4782" t="str">
            <v>LB FOC 40ML VER MOY</v>
          </cell>
          <cell r="H4782" t="str">
            <v>LB FINE OIL COLOUR 40ML TUBE MID GREEN</v>
          </cell>
          <cell r="I4782" t="str">
            <v>LB FOC 40ML MID GRE</v>
          </cell>
          <cell r="J4782">
            <v>3.25</v>
          </cell>
          <cell r="K4782">
            <v>3.25</v>
          </cell>
          <cell r="L4782">
            <v>0</v>
          </cell>
          <cell r="M4782" t="str">
            <v>Création 2024</v>
          </cell>
          <cell r="N4782"/>
          <cell r="O4782" t="str">
            <v>LEFRANC BOURGEOIS</v>
          </cell>
          <cell r="P4782" t="str">
            <v>FINE ARTS</v>
          </cell>
          <cell r="Q4782" t="str">
            <v>LB OIL</v>
          </cell>
          <cell r="R4782" t="str">
            <v>FINE OIL</v>
          </cell>
          <cell r="S4782" t="str">
            <v>40ML TUBE</v>
          </cell>
          <cell r="T4782" t="str">
            <v>Série 1</v>
          </cell>
          <cell r="U4782" t="str">
            <v>L0561</v>
          </cell>
          <cell r="V4782" t="str">
            <v>10101101060240</v>
          </cell>
          <cell r="W4782" t="str">
            <v>32131000</v>
          </cell>
          <cell r="X4782" t="str">
            <v>FRANCE</v>
          </cell>
          <cell r="Y4782">
            <v>3</v>
          </cell>
        </row>
        <row r="4783">
          <cell r="A4783" t="str">
            <v>3013643017851</v>
          </cell>
          <cell r="B4783" t="str">
            <v>301785</v>
          </cell>
          <cell r="C4783" t="str">
            <v>LB FINE OIL COLOUR 40ML TBE VERT OLIVE</v>
          </cell>
          <cell r="D4783">
            <v>119</v>
          </cell>
          <cell r="E4783" t="str">
            <v>3013648100312​</v>
          </cell>
          <cell r="F4783">
            <v>810031</v>
          </cell>
          <cell r="G4783" t="str">
            <v>LB FOC 40ML VERT OLIVE</v>
          </cell>
          <cell r="H4783" t="str">
            <v>LB FINE OIL COLOUR 40ML TUBE OLIVE GREEN</v>
          </cell>
          <cell r="I4783" t="str">
            <v>LB FOC 40ML OLIVE GREEN</v>
          </cell>
          <cell r="J4783">
            <v>3.25</v>
          </cell>
          <cell r="K4783">
            <v>3.25</v>
          </cell>
          <cell r="L4783">
            <v>0</v>
          </cell>
          <cell r="M4783" t="str">
            <v>Création 2024</v>
          </cell>
          <cell r="N4783"/>
          <cell r="O4783" t="str">
            <v>LEFRANC BOURGEOIS</v>
          </cell>
          <cell r="P4783" t="str">
            <v>FINE ARTS</v>
          </cell>
          <cell r="Q4783" t="str">
            <v>LB OIL</v>
          </cell>
          <cell r="R4783" t="str">
            <v>FINE OIL</v>
          </cell>
          <cell r="S4783" t="str">
            <v>40ML TUBE</v>
          </cell>
          <cell r="T4783" t="str">
            <v>Série 1</v>
          </cell>
          <cell r="U4783" t="str">
            <v>L0541</v>
          </cell>
          <cell r="V4783" t="str">
            <v>10101101060240</v>
          </cell>
          <cell r="W4783" t="str">
            <v>32131000</v>
          </cell>
          <cell r="X4783" t="str">
            <v>FRANCE</v>
          </cell>
          <cell r="Y4783">
            <v>3</v>
          </cell>
        </row>
        <row r="4784">
          <cell r="A4784" t="str">
            <v>3013643017691</v>
          </cell>
          <cell r="B4784" t="str">
            <v>301769</v>
          </cell>
          <cell r="C4784" t="str">
            <v>LB FINE OIL COLOUR 40ML TBE VIOLET DE DIOXAZINE</v>
          </cell>
          <cell r="D4784">
            <v>119</v>
          </cell>
          <cell r="E4784" t="str">
            <v>3013648100169</v>
          </cell>
          <cell r="F4784">
            <v>810016</v>
          </cell>
          <cell r="G4784" t="str">
            <v>LB FOC 40ML VIO DIOX</v>
          </cell>
          <cell r="H4784" t="str">
            <v>LB FINE OIL COLOUR 40ML TUBE DIOXAZINE VIOLET</v>
          </cell>
          <cell r="I4784" t="str">
            <v>LB FOC 40ML DIOX VLT</v>
          </cell>
          <cell r="J4784">
            <v>3.25</v>
          </cell>
          <cell r="K4784">
            <v>3.25</v>
          </cell>
          <cell r="L4784">
            <v>0</v>
          </cell>
          <cell r="M4784" t="str">
            <v>Création 2024</v>
          </cell>
          <cell r="N4784"/>
          <cell r="O4784" t="str">
            <v>LEFRANC BOURGEOIS</v>
          </cell>
          <cell r="P4784" t="str">
            <v>FINE ARTS</v>
          </cell>
          <cell r="Q4784" t="str">
            <v>LB OIL</v>
          </cell>
          <cell r="R4784" t="str">
            <v>FINE OIL</v>
          </cell>
          <cell r="S4784" t="str">
            <v>40ML TUBE</v>
          </cell>
          <cell r="T4784" t="str">
            <v>Série 1</v>
          </cell>
          <cell r="U4784" t="str">
            <v>L0473</v>
          </cell>
          <cell r="V4784" t="str">
            <v>10101101060240</v>
          </cell>
          <cell r="W4784" t="str">
            <v>32131000</v>
          </cell>
          <cell r="X4784" t="str">
            <v>FRANCE</v>
          </cell>
          <cell r="Y4784">
            <v>3</v>
          </cell>
        </row>
        <row r="4785">
          <cell r="A4785" t="str">
            <v>3013643018650</v>
          </cell>
          <cell r="B4785" t="str">
            <v>301865</v>
          </cell>
          <cell r="C4785" t="str">
            <v>LB FINE OIL COLOUR SET OF 5x20ML ROW</v>
          </cell>
          <cell r="D4785">
            <v>119</v>
          </cell>
          <cell r="E4785"/>
          <cell r="F4785"/>
          <cell r="G4785" t="str">
            <v>LB FOC SET OF 5x20ML ROW</v>
          </cell>
          <cell r="H4785" t="str">
            <v>LB FINE OIL COLOUR SET OF 5x20ML</v>
          </cell>
          <cell r="I4785" t="str">
            <v>LB FOC SET OF 5x20ML ROW</v>
          </cell>
          <cell r="J4785">
            <v>9.5</v>
          </cell>
          <cell r="K4785">
            <v>9.5</v>
          </cell>
          <cell r="L4785">
            <v>0</v>
          </cell>
          <cell r="M4785" t="str">
            <v>Création 2024</v>
          </cell>
          <cell r="N4785"/>
          <cell r="O4785" t="str">
            <v>LEFRANC BOURGEOIS</v>
          </cell>
          <cell r="P4785" t="str">
            <v>FINE ARTS</v>
          </cell>
          <cell r="Q4785" t="str">
            <v>LB OIL</v>
          </cell>
          <cell r="R4785" t="str">
            <v>FINE OIL</v>
          </cell>
          <cell r="S4785" t="str">
            <v>SET</v>
          </cell>
          <cell r="T4785" t="str">
            <v>No serie</v>
          </cell>
          <cell r="U4785" t="str">
            <v>NU</v>
          </cell>
          <cell r="V4785" t="str">
            <v>10101101060831</v>
          </cell>
          <cell r="W4785" t="str">
            <v>32131000</v>
          </cell>
          <cell r="X4785" t="str">
            <v>FRANCE</v>
          </cell>
          <cell r="Y4785">
            <v>1</v>
          </cell>
        </row>
        <row r="4786">
          <cell r="A4786" t="str">
            <v>3013643018612</v>
          </cell>
          <cell r="B4786" t="str">
            <v>301861</v>
          </cell>
          <cell r="C4786" t="str">
            <v>LB FINE OIL COLOUR DUO BLANC DE TITANE ROW</v>
          </cell>
          <cell r="D4786">
            <v>119</v>
          </cell>
          <cell r="E4786"/>
          <cell r="F4786"/>
          <cell r="G4786" t="str">
            <v>LB FOC DUO BLC TI ROW</v>
          </cell>
          <cell r="H4786" t="str">
            <v>LB FINE OIL COLOUR DUOPACK TITANIUM WHITE</v>
          </cell>
          <cell r="I4786" t="str">
            <v>LB FOC DUO TITA WH ROW</v>
          </cell>
          <cell r="J4786">
            <v>11.25</v>
          </cell>
          <cell r="K4786">
            <v>11.25</v>
          </cell>
          <cell r="L4786">
            <v>0</v>
          </cell>
          <cell r="M4786" t="str">
            <v>Création 2024</v>
          </cell>
          <cell r="N4786"/>
          <cell r="O4786" t="str">
            <v>LEFRANC BOURGEOIS</v>
          </cell>
          <cell r="P4786" t="str">
            <v>FINE ARTS</v>
          </cell>
          <cell r="Q4786" t="str">
            <v>LB OIL</v>
          </cell>
          <cell r="R4786" t="str">
            <v>FINE OIL</v>
          </cell>
          <cell r="S4786" t="str">
            <v>SET</v>
          </cell>
          <cell r="T4786" t="str">
            <v>No serie</v>
          </cell>
          <cell r="U4786" t="str">
            <v>NU</v>
          </cell>
          <cell r="V4786" t="str">
            <v>10101101060831</v>
          </cell>
          <cell r="W4786" t="str">
            <v>32131000</v>
          </cell>
          <cell r="X4786" t="str">
            <v>FRANCE</v>
          </cell>
          <cell r="Y4786">
            <v>1</v>
          </cell>
        </row>
        <row r="4787">
          <cell r="A4787" t="str">
            <v>3013643018599</v>
          </cell>
          <cell r="B4787" t="str">
            <v>301859</v>
          </cell>
          <cell r="C4787" t="str">
            <v>LB FINE OIL COLOUR SET OF 10X20ML ROW</v>
          </cell>
          <cell r="D4787">
            <v>119</v>
          </cell>
          <cell r="E4787"/>
          <cell r="F4787"/>
          <cell r="G4787" t="str">
            <v>LB FOC SET OF 10X20ML ROW</v>
          </cell>
          <cell r="H4787" t="str">
            <v>LB FINE OIL COLOUR SET OF 10X20ML</v>
          </cell>
          <cell r="I4787" t="str">
            <v>LB FOC SET OF 10X20ML ROW</v>
          </cell>
          <cell r="J4787">
            <v>18.05</v>
          </cell>
          <cell r="K4787">
            <v>18.05</v>
          </cell>
          <cell r="L4787">
            <v>0</v>
          </cell>
          <cell r="M4787" t="str">
            <v>Création 2024</v>
          </cell>
          <cell r="N4787"/>
          <cell r="O4787" t="str">
            <v>LEFRANC BOURGEOIS</v>
          </cell>
          <cell r="P4787" t="str">
            <v>FINE ARTS</v>
          </cell>
          <cell r="Q4787" t="str">
            <v>LB OIL</v>
          </cell>
          <cell r="R4787" t="str">
            <v>FINE OIL</v>
          </cell>
          <cell r="S4787" t="str">
            <v>SET</v>
          </cell>
          <cell r="T4787" t="str">
            <v>No serie</v>
          </cell>
          <cell r="U4787" t="str">
            <v>NU</v>
          </cell>
          <cell r="V4787" t="str">
            <v>10101101060831</v>
          </cell>
          <cell r="W4787" t="str">
            <v>32131000</v>
          </cell>
          <cell r="X4787" t="str">
            <v>FRANCE</v>
          </cell>
          <cell r="Y4787">
            <v>1</v>
          </cell>
        </row>
        <row r="4788">
          <cell r="A4788" t="str">
            <v>3013643018636</v>
          </cell>
          <cell r="B4788" t="str">
            <v>301863</v>
          </cell>
          <cell r="C4788" t="str">
            <v>LB FINE OIL COLOUR STARTER KIT ROW</v>
          </cell>
          <cell r="D4788">
            <v>119</v>
          </cell>
          <cell r="E4788"/>
          <cell r="F4788"/>
          <cell r="G4788" t="str">
            <v>LB FOC STARTER KIT ROW</v>
          </cell>
          <cell r="H4788" t="str">
            <v>LB FINE OIL COLOUR STARTERSSET</v>
          </cell>
          <cell r="I4788" t="str">
            <v>LB FOC STARTER KIT ROW</v>
          </cell>
          <cell r="J4788">
            <v>37.5</v>
          </cell>
          <cell r="K4788">
            <v>37.5</v>
          </cell>
          <cell r="L4788">
            <v>0</v>
          </cell>
          <cell r="M4788" t="str">
            <v>Création 2024</v>
          </cell>
          <cell r="N4788"/>
          <cell r="O4788" t="str">
            <v>LEFRANC BOURGEOIS</v>
          </cell>
          <cell r="P4788" t="str">
            <v>FINE ARTS</v>
          </cell>
          <cell r="Q4788" t="str">
            <v>LB OIL</v>
          </cell>
          <cell r="R4788" t="str">
            <v>FINE OIL</v>
          </cell>
          <cell r="S4788" t="str">
            <v>SET</v>
          </cell>
          <cell r="T4788" t="str">
            <v>No serie</v>
          </cell>
          <cell r="U4788" t="str">
            <v>NU</v>
          </cell>
          <cell r="V4788" t="str">
            <v>10101101060831</v>
          </cell>
          <cell r="W4788" t="str">
            <v>32131000</v>
          </cell>
          <cell r="X4788" t="str">
            <v>FRANCE</v>
          </cell>
          <cell r="Y4788">
            <v>1</v>
          </cell>
        </row>
        <row r="4789">
          <cell r="A4789" t="str">
            <v>3013643018674</v>
          </cell>
          <cell r="B4789" t="str">
            <v>301867</v>
          </cell>
          <cell r="C4789" t="str">
            <v>LB FINE OIL COLOUR DELUXE CASE ROW</v>
          </cell>
          <cell r="D4789">
            <v>119</v>
          </cell>
          <cell r="E4789" t="str">
            <v>3013648101203​</v>
          </cell>
          <cell r="F4789">
            <v>810120</v>
          </cell>
          <cell r="G4789" t="str">
            <v>LB FOC DELUXE CASE ROW</v>
          </cell>
          <cell r="H4789" t="str">
            <v>LB FINE OIL COLOUR DELUXE SET</v>
          </cell>
          <cell r="I4789" t="str">
            <v>LB FOC DELUXE CASE ROW</v>
          </cell>
          <cell r="J4789">
            <v>45</v>
          </cell>
          <cell r="K4789">
            <v>45</v>
          </cell>
          <cell r="L4789">
            <v>0</v>
          </cell>
          <cell r="M4789" t="str">
            <v>Création 2024</v>
          </cell>
          <cell r="N4789"/>
          <cell r="O4789" t="str">
            <v>LEFRANC BOURGEOIS</v>
          </cell>
          <cell r="P4789" t="str">
            <v>FINE ARTS</v>
          </cell>
          <cell r="Q4789" t="str">
            <v>LB OIL</v>
          </cell>
          <cell r="R4789" t="str">
            <v>FINE OIL</v>
          </cell>
          <cell r="S4789" t="str">
            <v>SET</v>
          </cell>
          <cell r="T4789" t="str">
            <v>No serie</v>
          </cell>
          <cell r="U4789" t="str">
            <v>NU</v>
          </cell>
          <cell r="V4789" t="str">
            <v>10101101060831</v>
          </cell>
          <cell r="W4789" t="str">
            <v>32131000</v>
          </cell>
          <cell r="X4789" t="str">
            <v>FRANCE</v>
          </cell>
          <cell r="Y4789">
            <v>1</v>
          </cell>
        </row>
        <row r="4790">
          <cell r="A4790" t="str">
            <v>3013643000105</v>
          </cell>
          <cell r="B4790" t="str">
            <v>300010</v>
          </cell>
          <cell r="C4790" t="str">
            <v>LB ADDITIF ESSENCE DE PETROLE MINERALE FLACON 1L</v>
          </cell>
          <cell r="D4790">
            <v>120</v>
          </cell>
          <cell r="E4790"/>
          <cell r="F4790"/>
          <cell r="G4790" t="str">
            <v>LB ADD ESS PETR MINRL FL 1L</v>
          </cell>
          <cell r="H4790" t="str">
            <v>LB OLIEVERF EXTRA FINE SNELDROGEND PETROLEUM 1000ML</v>
          </cell>
          <cell r="I4790" t="str">
            <v>LB OAD 1L QUICK DRY PETROL</v>
          </cell>
          <cell r="J4790">
            <v>18.66</v>
          </cell>
          <cell r="K4790">
            <v>18.66</v>
          </cell>
          <cell r="L4790">
            <v>0</v>
          </cell>
          <cell r="M4790" t="str">
            <v>Actif</v>
          </cell>
          <cell r="N4790"/>
          <cell r="O4790" t="str">
            <v>LEFRANC BOURGEOIS</v>
          </cell>
          <cell r="P4790" t="str">
            <v>FINE ARTS</v>
          </cell>
          <cell r="Q4790" t="str">
            <v>LB OIL</v>
          </cell>
          <cell r="R4790" t="str">
            <v>OIL ADDITIVE</v>
          </cell>
          <cell r="S4790" t="str">
            <v>1L BOTTLE</v>
          </cell>
          <cell r="T4790" t="str">
            <v>No serie</v>
          </cell>
          <cell r="U4790" t="str">
            <v>L1247</v>
          </cell>
          <cell r="V4790" t="str">
            <v>10101101052182</v>
          </cell>
          <cell r="W4790" t="str">
            <v>27101221</v>
          </cell>
          <cell r="X4790" t="str">
            <v>FRANCE</v>
          </cell>
          <cell r="Y4790">
            <v>1</v>
          </cell>
        </row>
        <row r="4791">
          <cell r="A4791" t="str">
            <v>3013643000044</v>
          </cell>
          <cell r="B4791" t="str">
            <v>300004</v>
          </cell>
          <cell r="C4791" t="str">
            <v>LB ADDITIF ESSENCE TEREBENTHINE FLACON 1L</v>
          </cell>
          <cell r="D4791">
            <v>120</v>
          </cell>
          <cell r="E4791"/>
          <cell r="F4791"/>
          <cell r="G4791" t="str">
            <v>LB ADD ESS TEREB FL 1L</v>
          </cell>
          <cell r="H4791" t="str">
            <v>LB OLIEVERF EXTRA FINE TERPENTIJN 1000ML</v>
          </cell>
          <cell r="I4791" t="str">
            <v>LB OAD 1L RECTI TURP SPIR</v>
          </cell>
          <cell r="J4791">
            <v>18.66</v>
          </cell>
          <cell r="K4791">
            <v>18.66</v>
          </cell>
          <cell r="L4791">
            <v>0</v>
          </cell>
          <cell r="M4791" t="str">
            <v>Actif</v>
          </cell>
          <cell r="N4791"/>
          <cell r="O4791" t="str">
            <v>LEFRANC BOURGEOIS</v>
          </cell>
          <cell r="P4791" t="str">
            <v>FINE ARTS</v>
          </cell>
          <cell r="Q4791" t="str">
            <v>LB OIL</v>
          </cell>
          <cell r="R4791" t="str">
            <v>OIL ADDITIVE</v>
          </cell>
          <cell r="S4791" t="str">
            <v>1L BOTTLE</v>
          </cell>
          <cell r="T4791" t="str">
            <v>No serie</v>
          </cell>
          <cell r="U4791" t="str">
            <v>L1181</v>
          </cell>
          <cell r="V4791" t="str">
            <v>10101101052182</v>
          </cell>
          <cell r="W4791" t="str">
            <v>38051010</v>
          </cell>
          <cell r="X4791" t="str">
            <v>FRANCE</v>
          </cell>
          <cell r="Y4791">
            <v>1</v>
          </cell>
        </row>
        <row r="4792">
          <cell r="A4792" t="str">
            <v>3013643001720</v>
          </cell>
          <cell r="B4792" t="str">
            <v>300172</v>
          </cell>
          <cell r="C4792" t="str">
            <v>LB ADDITIF ESSENCE MINERALE SANS ODEUR FLACON 1 L</v>
          </cell>
          <cell r="D4792">
            <v>120</v>
          </cell>
          <cell r="E4792"/>
          <cell r="F4792"/>
          <cell r="G4792" t="str">
            <v>LB ADD ESS MRL SS ODEUR 1L</v>
          </cell>
          <cell r="H4792" t="str">
            <v>LB OLIEVERF EXTRA FINE REUKLOOS OPLOSMIDDEL 1L</v>
          </cell>
          <cell r="I4792" t="str">
            <v>LB OAD 1L ODOURLESS SOLVENT</v>
          </cell>
          <cell r="J4792">
            <v>23.27</v>
          </cell>
          <cell r="K4792">
            <v>23.27</v>
          </cell>
          <cell r="L4792">
            <v>0</v>
          </cell>
          <cell r="M4792" t="str">
            <v>Actif</v>
          </cell>
          <cell r="N4792"/>
          <cell r="O4792" t="str">
            <v>LEFRANC BOURGEOIS</v>
          </cell>
          <cell r="P4792" t="str">
            <v>FINE ARTS</v>
          </cell>
          <cell r="Q4792" t="str">
            <v>LB OIL</v>
          </cell>
          <cell r="R4792" t="str">
            <v>OIL ADDITIVE</v>
          </cell>
          <cell r="S4792" t="str">
            <v>1L BOTTLE</v>
          </cell>
          <cell r="T4792" t="str">
            <v>No serie</v>
          </cell>
          <cell r="U4792" t="str">
            <v>L1320</v>
          </cell>
          <cell r="V4792" t="str">
            <v>10101101052182</v>
          </cell>
          <cell r="W4792" t="str">
            <v>27101929</v>
          </cell>
          <cell r="X4792" t="str">
            <v>FRANCE</v>
          </cell>
          <cell r="Y4792">
            <v>1</v>
          </cell>
        </row>
        <row r="4793">
          <cell r="A4793" t="str">
            <v>3013643000082</v>
          </cell>
          <cell r="B4793" t="str">
            <v>300008</v>
          </cell>
          <cell r="C4793" t="str">
            <v>LB ADDITIF ESSENCE DE PETROLE MINERALE FLACON 250ML</v>
          </cell>
          <cell r="D4793">
            <v>120</v>
          </cell>
          <cell r="E4793"/>
          <cell r="F4793"/>
          <cell r="G4793" t="str">
            <v>LB ADD ESS PETR MINRL FL 250ML</v>
          </cell>
          <cell r="H4793" t="str">
            <v>LB OLIEVERF EXTRA FINE SNELDROGEND PETROLEUM 250ML</v>
          </cell>
          <cell r="I4793" t="str">
            <v>LB OAD 250ML QUICK DRY PETROL</v>
          </cell>
          <cell r="J4793">
            <v>7.85</v>
          </cell>
          <cell r="K4793">
            <v>7.85</v>
          </cell>
          <cell r="L4793">
            <v>0</v>
          </cell>
          <cell r="M4793" t="str">
            <v>Actif</v>
          </cell>
          <cell r="N4793"/>
          <cell r="O4793" t="str">
            <v>LEFRANC BOURGEOIS</v>
          </cell>
          <cell r="P4793" t="str">
            <v>FINE ARTS</v>
          </cell>
          <cell r="Q4793" t="str">
            <v>LB OIL</v>
          </cell>
          <cell r="R4793" t="str">
            <v>OIL ADDITIVE</v>
          </cell>
          <cell r="S4793" t="str">
            <v>250ML BOTTLE</v>
          </cell>
          <cell r="T4793" t="str">
            <v>No serie</v>
          </cell>
          <cell r="U4793" t="str">
            <v>L1247</v>
          </cell>
          <cell r="V4793" t="str">
            <v>10101101052164</v>
          </cell>
          <cell r="W4793" t="str">
            <v>27101221</v>
          </cell>
          <cell r="X4793" t="str">
            <v>FRANCE</v>
          </cell>
          <cell r="Y4793">
            <v>1</v>
          </cell>
        </row>
        <row r="4794">
          <cell r="A4794" t="str">
            <v>3013643000020</v>
          </cell>
          <cell r="B4794" t="str">
            <v>300002</v>
          </cell>
          <cell r="C4794" t="str">
            <v>LB ADDITIF ESSENCE TEREBENTHINE FLACON 250ML</v>
          </cell>
          <cell r="D4794">
            <v>120</v>
          </cell>
          <cell r="E4794"/>
          <cell r="F4794"/>
          <cell r="G4794" t="str">
            <v>LB ADD ESS TEREB FL 250ML</v>
          </cell>
          <cell r="H4794" t="str">
            <v>LB OLIEVERF EXTRA FINE TERPENTIJN 250ML</v>
          </cell>
          <cell r="I4794" t="str">
            <v>LB OAD 250ML RECTI TURP SPIR</v>
          </cell>
          <cell r="J4794">
            <v>7.85</v>
          </cell>
          <cell r="K4794">
            <v>7.85</v>
          </cell>
          <cell r="L4794">
            <v>0</v>
          </cell>
          <cell r="M4794" t="str">
            <v>Actif</v>
          </cell>
          <cell r="N4794"/>
          <cell r="O4794" t="str">
            <v>LEFRANC BOURGEOIS</v>
          </cell>
          <cell r="P4794" t="str">
            <v>FINE ARTS</v>
          </cell>
          <cell r="Q4794" t="str">
            <v>LB OIL</v>
          </cell>
          <cell r="R4794" t="str">
            <v>OIL ADDITIVE</v>
          </cell>
          <cell r="S4794" t="str">
            <v>250ML BOTTLE</v>
          </cell>
          <cell r="T4794" t="str">
            <v>No serie</v>
          </cell>
          <cell r="U4794" t="str">
            <v>L1181</v>
          </cell>
          <cell r="V4794" t="str">
            <v>10101101052164</v>
          </cell>
          <cell r="W4794" t="str">
            <v>38051010</v>
          </cell>
          <cell r="X4794" t="str">
            <v>FRANCE</v>
          </cell>
          <cell r="Y4794">
            <v>1</v>
          </cell>
        </row>
        <row r="4795">
          <cell r="A4795" t="str">
            <v>3013643001713</v>
          </cell>
          <cell r="B4795" t="str">
            <v>300171</v>
          </cell>
          <cell r="C4795" t="str">
            <v>LB ADDITIF ESSENCE MINERALE SANS ODEUR FLACON 250 ML</v>
          </cell>
          <cell r="D4795">
            <v>120</v>
          </cell>
          <cell r="E4795"/>
          <cell r="F4795"/>
          <cell r="G4795" t="str">
            <v>LB ADD ESS MRL SS ODEUR 250ML</v>
          </cell>
          <cell r="H4795" t="str">
            <v>LB OLIEVERF EXTRA FINE REUKLOOS OPLOSMIDDEL 250ML</v>
          </cell>
          <cell r="I4795" t="str">
            <v>LB OAD 250ML ODOURLESS SOLVENT</v>
          </cell>
          <cell r="J4795">
            <v>10.119999999999999</v>
          </cell>
          <cell r="K4795">
            <v>10.119999999999999</v>
          </cell>
          <cell r="L4795">
            <v>0</v>
          </cell>
          <cell r="M4795" t="str">
            <v>Actif</v>
          </cell>
          <cell r="N4795"/>
          <cell r="O4795" t="str">
            <v>LEFRANC BOURGEOIS</v>
          </cell>
          <cell r="P4795" t="str">
            <v>FINE ARTS</v>
          </cell>
          <cell r="Q4795" t="str">
            <v>LB OIL</v>
          </cell>
          <cell r="R4795" t="str">
            <v>OIL ADDITIVE</v>
          </cell>
          <cell r="S4795" t="str">
            <v>250ML BOTTLE</v>
          </cell>
          <cell r="T4795" t="str">
            <v>No serie</v>
          </cell>
          <cell r="U4795" t="str">
            <v>L1320</v>
          </cell>
          <cell r="V4795" t="str">
            <v>10101101052164</v>
          </cell>
          <cell r="W4795" t="str">
            <v>27101929</v>
          </cell>
          <cell r="X4795" t="str">
            <v>FRANCE</v>
          </cell>
          <cell r="Y4795">
            <v>1</v>
          </cell>
        </row>
        <row r="4796">
          <cell r="A4796" t="str">
            <v>3013643000068</v>
          </cell>
          <cell r="B4796" t="str">
            <v>300006</v>
          </cell>
          <cell r="C4796" t="str">
            <v>LB ADDITIF ESSENCE ASPIC NATURELLE FLACON 250ML</v>
          </cell>
          <cell r="D4796">
            <v>120</v>
          </cell>
          <cell r="E4796"/>
          <cell r="F4796"/>
          <cell r="G4796" t="str">
            <v>LB ADD ESS ASPIC NATUR 250ML</v>
          </cell>
          <cell r="H4796" t="str">
            <v>LB OLIEVERF EXTRA FINE LAVENDEL OLIE 250ML FLES</v>
          </cell>
          <cell r="I4796" t="str">
            <v>LB OAD 250ML LAVENDER OIL</v>
          </cell>
          <cell r="J4796">
            <v>28.01</v>
          </cell>
          <cell r="K4796">
            <v>28.01</v>
          </cell>
          <cell r="L4796">
            <v>0</v>
          </cell>
          <cell r="M4796" t="str">
            <v>Actif</v>
          </cell>
          <cell r="N4796"/>
          <cell r="O4796" t="str">
            <v>LEFRANC BOURGEOIS</v>
          </cell>
          <cell r="P4796" t="str">
            <v>FINE ARTS</v>
          </cell>
          <cell r="Q4796" t="str">
            <v>LB OIL</v>
          </cell>
          <cell r="R4796" t="str">
            <v>OIL ADDITIVE</v>
          </cell>
          <cell r="S4796" t="str">
            <v>250ML BOTTLE</v>
          </cell>
          <cell r="T4796" t="str">
            <v>No serie</v>
          </cell>
          <cell r="U4796" t="str">
            <v>L0820</v>
          </cell>
          <cell r="V4796" t="str">
            <v>10101101052164</v>
          </cell>
          <cell r="W4796" t="str">
            <v>33029090</v>
          </cell>
          <cell r="X4796" t="str">
            <v>FRANCE</v>
          </cell>
          <cell r="Y4796">
            <v>1</v>
          </cell>
        </row>
        <row r="4797">
          <cell r="A4797" t="str">
            <v>3013643000075</v>
          </cell>
          <cell r="B4797" t="str">
            <v>300007</v>
          </cell>
          <cell r="C4797" t="str">
            <v>LB ADDITIF ESSENCE DE PETROLE MINERALE FLACON 75ML</v>
          </cell>
          <cell r="D4797">
            <v>120</v>
          </cell>
          <cell r="E4797"/>
          <cell r="F4797"/>
          <cell r="G4797" t="str">
            <v>LB ADD ESS PETR MINRL FL 75ML</v>
          </cell>
          <cell r="H4797" t="str">
            <v>LB OLIEVERF EXTRA FINE SNELDROGEND PETROLEUM 75ML</v>
          </cell>
          <cell r="I4797" t="str">
            <v>LB OAD 75ML QUICK DRY PETROL</v>
          </cell>
          <cell r="J4797">
            <v>3.54</v>
          </cell>
          <cell r="K4797">
            <v>3.54</v>
          </cell>
          <cell r="L4797">
            <v>0</v>
          </cell>
          <cell r="M4797" t="str">
            <v>Actif</v>
          </cell>
          <cell r="N4797"/>
          <cell r="O4797" t="str">
            <v>LEFRANC BOURGEOIS</v>
          </cell>
          <cell r="P4797" t="str">
            <v>FINE ARTS</v>
          </cell>
          <cell r="Q4797" t="str">
            <v>LB OIL</v>
          </cell>
          <cell r="R4797" t="str">
            <v>OIL ADDITIVE</v>
          </cell>
          <cell r="S4797" t="str">
            <v>75ML BOTTLE</v>
          </cell>
          <cell r="T4797" t="str">
            <v>No serie</v>
          </cell>
          <cell r="U4797" t="str">
            <v>L1247</v>
          </cell>
          <cell r="V4797" t="str">
            <v>10101101052143</v>
          </cell>
          <cell r="W4797" t="str">
            <v>27101221</v>
          </cell>
          <cell r="X4797" t="str">
            <v>FRANCE</v>
          </cell>
          <cell r="Y4797">
            <v>3</v>
          </cell>
        </row>
        <row r="4798">
          <cell r="A4798" t="str">
            <v>3013643000013</v>
          </cell>
          <cell r="B4798" t="str">
            <v>300001</v>
          </cell>
          <cell r="C4798" t="str">
            <v>LB ADDITIF ESSENCE TEREBENTHINE FLACON 75ML</v>
          </cell>
          <cell r="D4798">
            <v>120</v>
          </cell>
          <cell r="E4798"/>
          <cell r="F4798"/>
          <cell r="G4798" t="str">
            <v>LB ADD ESS TEREBEN FL 75ML</v>
          </cell>
          <cell r="H4798" t="str">
            <v>LB OLIEVERF EXTRA FINE TERPENTIJN 75ML</v>
          </cell>
          <cell r="I4798" t="str">
            <v>LB OAD 75ML RECTI TURP SPIR</v>
          </cell>
          <cell r="J4798">
            <v>3.54</v>
          </cell>
          <cell r="K4798">
            <v>3.54</v>
          </cell>
          <cell r="L4798">
            <v>0</v>
          </cell>
          <cell r="M4798" t="str">
            <v>Actif</v>
          </cell>
          <cell r="N4798"/>
          <cell r="O4798" t="str">
            <v>LEFRANC BOURGEOIS</v>
          </cell>
          <cell r="P4798" t="str">
            <v>FINE ARTS</v>
          </cell>
          <cell r="Q4798" t="str">
            <v>LB OIL</v>
          </cell>
          <cell r="R4798" t="str">
            <v>OIL ADDITIVE</v>
          </cell>
          <cell r="S4798" t="str">
            <v>75ML BOTTLE</v>
          </cell>
          <cell r="T4798" t="str">
            <v>No serie</v>
          </cell>
          <cell r="U4798" t="str">
            <v>L1181</v>
          </cell>
          <cell r="V4798" t="str">
            <v>10101101052143</v>
          </cell>
          <cell r="W4798" t="str">
            <v>38051010</v>
          </cell>
          <cell r="X4798" t="str">
            <v>FRANCE</v>
          </cell>
          <cell r="Y4798">
            <v>3</v>
          </cell>
        </row>
        <row r="4799">
          <cell r="A4799" t="str">
            <v>3013648101166</v>
          </cell>
          <cell r="B4799" t="str">
            <v>810116</v>
          </cell>
          <cell r="C4799" t="str">
            <v>LB ADDITIF ESSENCE MINERALE SANS ODEUR FLACON 75ML BLISTER</v>
          </cell>
          <cell r="D4799">
            <v>120</v>
          </cell>
          <cell r="E4799"/>
          <cell r="F4799"/>
          <cell r="G4799" t="str">
            <v>LB ADD ESS MRL SODEUR 75ML BLI</v>
          </cell>
          <cell r="H4799" t="str">
            <v>LB OLIEVERF EXTRA FINE GEURLOOS OPLOSMIDDEL 75ML BLISTER</v>
          </cell>
          <cell r="I4799" t="str">
            <v>LB OAD 75ML ODRLS SOLV</v>
          </cell>
          <cell r="J4799">
            <v>4.76</v>
          </cell>
          <cell r="K4799">
            <v>4.76</v>
          </cell>
          <cell r="L4799">
            <v>0</v>
          </cell>
          <cell r="M4799" t="str">
            <v>Actif</v>
          </cell>
          <cell r="N4799" t="str">
            <v>GS</v>
          </cell>
          <cell r="O4799" t="str">
            <v>LEFRANC BOURGEOIS</v>
          </cell>
          <cell r="P4799" t="str">
            <v>FINE ARTS</v>
          </cell>
          <cell r="Q4799" t="str">
            <v>LB OIL</v>
          </cell>
          <cell r="R4799" t="str">
            <v>OIL ADDITIVE</v>
          </cell>
          <cell r="S4799" t="str">
            <v>75ML BOTTLE</v>
          </cell>
          <cell r="T4799" t="str">
            <v>No serie</v>
          </cell>
          <cell r="U4799" t="str">
            <v>NU</v>
          </cell>
          <cell r="V4799" t="str">
            <v>10101101052143</v>
          </cell>
          <cell r="W4799" t="str">
            <v>27101929</v>
          </cell>
          <cell r="X4799" t="str">
            <v>FRANCE</v>
          </cell>
          <cell r="Y4799">
            <v>1</v>
          </cell>
        </row>
        <row r="4800">
          <cell r="A4800" t="str">
            <v>3013643001706</v>
          </cell>
          <cell r="B4800" t="str">
            <v>300170</v>
          </cell>
          <cell r="C4800" t="str">
            <v>LB ADDITIF ESSENCE MINERALE SANS ODEUR FLACON 75ML</v>
          </cell>
          <cell r="D4800">
            <v>120</v>
          </cell>
          <cell r="E4800"/>
          <cell r="F4800"/>
          <cell r="G4800" t="str">
            <v>LB ADD ESS MRL SS ODEUR 75ML</v>
          </cell>
          <cell r="H4800" t="str">
            <v>LB OLIEVERF EXTRA FINE REUKLOOS OPLOSMIDDEL 75ML</v>
          </cell>
          <cell r="I4800" t="str">
            <v>LB OAD 75ML ODOURLESS SOLVENT</v>
          </cell>
          <cell r="J4800">
            <v>4.83</v>
          </cell>
          <cell r="K4800">
            <v>4.83</v>
          </cell>
          <cell r="L4800">
            <v>0</v>
          </cell>
          <cell r="M4800" t="str">
            <v>Actif</v>
          </cell>
          <cell r="N4800"/>
          <cell r="O4800" t="str">
            <v>LEFRANC BOURGEOIS</v>
          </cell>
          <cell r="P4800" t="str">
            <v>FINE ARTS</v>
          </cell>
          <cell r="Q4800" t="str">
            <v>LB OIL</v>
          </cell>
          <cell r="R4800" t="str">
            <v>OIL ADDITIVE</v>
          </cell>
          <cell r="S4800" t="str">
            <v>75ML BOTTLE</v>
          </cell>
          <cell r="T4800" t="str">
            <v>No serie</v>
          </cell>
          <cell r="U4800" t="str">
            <v>L1320</v>
          </cell>
          <cell r="V4800" t="str">
            <v>10101101052143</v>
          </cell>
          <cell r="W4800" t="str">
            <v>27101929</v>
          </cell>
          <cell r="X4800" t="str">
            <v>FRANCE</v>
          </cell>
          <cell r="Y4800">
            <v>3</v>
          </cell>
        </row>
        <row r="4801">
          <cell r="A4801" t="str">
            <v>3013643000051</v>
          </cell>
          <cell r="B4801" t="str">
            <v>300005</v>
          </cell>
          <cell r="C4801" t="str">
            <v>LB ADDITIF ESSENCE ASPIC NATURELLE FLACON 75ML</v>
          </cell>
          <cell r="D4801">
            <v>120</v>
          </cell>
          <cell r="E4801"/>
          <cell r="F4801"/>
          <cell r="G4801" t="str">
            <v>LB ADD ESS ASPIC NATUR 75ML</v>
          </cell>
          <cell r="H4801" t="str">
            <v>LB OLIEVERF EXTRA FINE LAVENDEL OLIE 75ML</v>
          </cell>
          <cell r="I4801" t="str">
            <v>LB OAD 75ML LAVENDER OIL</v>
          </cell>
          <cell r="J4801">
            <v>10.27</v>
          </cell>
          <cell r="K4801">
            <v>10.27</v>
          </cell>
          <cell r="L4801">
            <v>0</v>
          </cell>
          <cell r="M4801" t="str">
            <v>Actif</v>
          </cell>
          <cell r="N4801"/>
          <cell r="O4801" t="str">
            <v>LEFRANC BOURGEOIS</v>
          </cell>
          <cell r="P4801" t="str">
            <v>FINE ARTS</v>
          </cell>
          <cell r="Q4801" t="str">
            <v>LB OIL</v>
          </cell>
          <cell r="R4801" t="str">
            <v>OIL ADDITIVE</v>
          </cell>
          <cell r="S4801" t="str">
            <v>75ML BOTTLE</v>
          </cell>
          <cell r="T4801" t="str">
            <v>No serie</v>
          </cell>
          <cell r="U4801" t="str">
            <v>L0820</v>
          </cell>
          <cell r="V4801" t="str">
            <v>10101101052143</v>
          </cell>
          <cell r="W4801" t="str">
            <v>33029090</v>
          </cell>
          <cell r="X4801" t="str">
            <v>FRANCE</v>
          </cell>
          <cell r="Y4801">
            <v>1</v>
          </cell>
        </row>
        <row r="4802">
          <cell r="A4802" t="str">
            <v>3013643000167</v>
          </cell>
          <cell r="B4802" t="str">
            <v>300016</v>
          </cell>
          <cell r="C4802" t="str">
            <v>LB ADDITIF HUILE DE LIN CLARIFIEE FLACON 1L</v>
          </cell>
          <cell r="D4802">
            <v>121</v>
          </cell>
          <cell r="E4802"/>
          <cell r="F4802"/>
          <cell r="G4802" t="str">
            <v>LB ADD HLE LIN CLARIF FL 1L</v>
          </cell>
          <cell r="H4802" t="str">
            <v>LB OLIEVERF EXTRA FINE GEZUIVERDE LIJNZAADOLIE 1000ML</v>
          </cell>
          <cell r="I4802" t="str">
            <v>LB OAD 1L LINSEED OIL PUR</v>
          </cell>
          <cell r="J4802">
            <v>18.66</v>
          </cell>
          <cell r="K4802">
            <v>18.66</v>
          </cell>
          <cell r="L4802">
            <v>0</v>
          </cell>
          <cell r="M4802" t="str">
            <v>Actif</v>
          </cell>
          <cell r="N4802"/>
          <cell r="O4802" t="str">
            <v>LEFRANC BOURGEOIS</v>
          </cell>
          <cell r="P4802" t="str">
            <v>FINE ARTS</v>
          </cell>
          <cell r="Q4802" t="str">
            <v>LB OIL</v>
          </cell>
          <cell r="R4802" t="str">
            <v>OIL ADDITIVE</v>
          </cell>
          <cell r="S4802" t="str">
            <v>1L BOTTLE</v>
          </cell>
          <cell r="T4802" t="str">
            <v>No serie</v>
          </cell>
          <cell r="U4802" t="str">
            <v>L1175</v>
          </cell>
          <cell r="V4802" t="str">
            <v>10101101052182</v>
          </cell>
          <cell r="W4802" t="str">
            <v>15151910</v>
          </cell>
          <cell r="X4802" t="str">
            <v>FRANCE</v>
          </cell>
          <cell r="Y4802">
            <v>1</v>
          </cell>
        </row>
        <row r="4803">
          <cell r="A4803" t="str">
            <v>3013643002307</v>
          </cell>
          <cell r="B4803" t="str">
            <v>300230</v>
          </cell>
          <cell r="C4803" t="str">
            <v>LB ADDITIF MEDIUM D'EMPATEMENT GEL MAT TUBE 200ML</v>
          </cell>
          <cell r="D4803">
            <v>121</v>
          </cell>
          <cell r="E4803"/>
          <cell r="F4803"/>
          <cell r="G4803" t="str">
            <v>LB ADD MED EMPAT GEL MAT 200ML</v>
          </cell>
          <cell r="H4803" t="str">
            <v>LB OLIEVERF EXTRA FINE IMPASTO MEDIUM 200ML</v>
          </cell>
          <cell r="I4803" t="str">
            <v>LB OAD 200ML IMPASTO</v>
          </cell>
          <cell r="J4803">
            <v>32.28</v>
          </cell>
          <cell r="K4803">
            <v>32.28</v>
          </cell>
          <cell r="L4803">
            <v>0</v>
          </cell>
          <cell r="M4803" t="str">
            <v>Actif</v>
          </cell>
          <cell r="N4803"/>
          <cell r="O4803" t="str">
            <v>LEFRANC BOURGEOIS</v>
          </cell>
          <cell r="P4803" t="str">
            <v>FINE ARTS</v>
          </cell>
          <cell r="Q4803" t="str">
            <v>LB OIL</v>
          </cell>
          <cell r="R4803" t="str">
            <v>OIL ADDITIVE</v>
          </cell>
          <cell r="S4803" t="str">
            <v>200ML TUBE</v>
          </cell>
          <cell r="T4803" t="str">
            <v>No serie</v>
          </cell>
          <cell r="U4803" t="str">
            <v>L2050</v>
          </cell>
          <cell r="V4803" t="str">
            <v>10101101052270</v>
          </cell>
          <cell r="W4803" t="str">
            <v>32099000</v>
          </cell>
          <cell r="X4803" t="str">
            <v>FRANCE</v>
          </cell>
          <cell r="Y4803">
            <v>1</v>
          </cell>
        </row>
        <row r="4804">
          <cell r="A4804" t="str">
            <v>3013643002291</v>
          </cell>
          <cell r="B4804" t="str">
            <v>300229</v>
          </cell>
          <cell r="C4804" t="str">
            <v>LB ADDITIF MEDIUM FLAMAND GEL BRILLANT TUBE 200ML</v>
          </cell>
          <cell r="D4804">
            <v>121</v>
          </cell>
          <cell r="E4804"/>
          <cell r="F4804"/>
          <cell r="G4804" t="str">
            <v>LB ADD MED FLAM GL BRIL 200ML</v>
          </cell>
          <cell r="H4804" t="str">
            <v>LB OLIEVERF EXTRA FINE VLAAMS MEDIUM 200ML</v>
          </cell>
          <cell r="I4804" t="str">
            <v>LB OAD 200ML FLEMISH</v>
          </cell>
          <cell r="J4804">
            <v>32.28</v>
          </cell>
          <cell r="K4804">
            <v>32.28</v>
          </cell>
          <cell r="L4804">
            <v>0</v>
          </cell>
          <cell r="M4804" t="str">
            <v>Actif</v>
          </cell>
          <cell r="N4804"/>
          <cell r="O4804" t="str">
            <v>LEFRANC BOURGEOIS</v>
          </cell>
          <cell r="P4804" t="str">
            <v>FINE ARTS</v>
          </cell>
          <cell r="Q4804" t="str">
            <v>LB OIL</v>
          </cell>
          <cell r="R4804" t="str">
            <v>OIL ADDITIVE</v>
          </cell>
          <cell r="S4804" t="str">
            <v>200ML TUBE</v>
          </cell>
          <cell r="T4804" t="str">
            <v>No serie</v>
          </cell>
          <cell r="U4804" t="str">
            <v>L2052</v>
          </cell>
          <cell r="V4804" t="str">
            <v>10101101052270</v>
          </cell>
          <cell r="W4804" t="str">
            <v>32089099</v>
          </cell>
          <cell r="X4804" t="str">
            <v>FRANCE</v>
          </cell>
          <cell r="Y4804">
            <v>1</v>
          </cell>
        </row>
        <row r="4805">
          <cell r="A4805" t="str">
            <v>3013643002314</v>
          </cell>
          <cell r="B4805" t="str">
            <v>300231</v>
          </cell>
          <cell r="C4805" t="str">
            <v>LB ADDITIF MEDIUM VENITIEN TUBE 200ML</v>
          </cell>
          <cell r="D4805">
            <v>121</v>
          </cell>
          <cell r="E4805"/>
          <cell r="F4805"/>
          <cell r="G4805" t="str">
            <v>LB ADD MED VENITIEN TB 200ML</v>
          </cell>
          <cell r="H4805" t="str">
            <v>LB OLIEVERF EXTRA FINE VENITIAANS MEDIUM 200ML</v>
          </cell>
          <cell r="I4805" t="str">
            <v>LB OAD 200ML VENETIAN</v>
          </cell>
          <cell r="J4805">
            <v>32.28</v>
          </cell>
          <cell r="K4805">
            <v>32.28</v>
          </cell>
          <cell r="L4805">
            <v>0</v>
          </cell>
          <cell r="M4805" t="str">
            <v>Actif</v>
          </cell>
          <cell r="N4805"/>
          <cell r="O4805" t="str">
            <v>LEFRANC BOURGEOIS</v>
          </cell>
          <cell r="P4805" t="str">
            <v>FINE ARTS</v>
          </cell>
          <cell r="Q4805" t="str">
            <v>LB OIL</v>
          </cell>
          <cell r="R4805" t="str">
            <v>OIL ADDITIVE</v>
          </cell>
          <cell r="S4805" t="str">
            <v>200ML TUBE</v>
          </cell>
          <cell r="T4805" t="str">
            <v>No serie</v>
          </cell>
          <cell r="U4805" t="str">
            <v>L2053</v>
          </cell>
          <cell r="V4805" t="str">
            <v>10101101052270</v>
          </cell>
          <cell r="W4805" t="str">
            <v>32089091</v>
          </cell>
          <cell r="X4805" t="str">
            <v>FRANCE</v>
          </cell>
          <cell r="Y4805">
            <v>1</v>
          </cell>
        </row>
        <row r="4806">
          <cell r="A4806" t="str">
            <v>3013643000143</v>
          </cell>
          <cell r="B4806" t="str">
            <v>300014</v>
          </cell>
          <cell r="C4806" t="str">
            <v>LB ADDITIF HUILE DE LIN CLARIFIEE FLACON 250ML</v>
          </cell>
          <cell r="D4806">
            <v>121</v>
          </cell>
          <cell r="E4806"/>
          <cell r="F4806"/>
          <cell r="G4806" t="str">
            <v>LB ADD HLE LIN CLARIF FL 250ML</v>
          </cell>
          <cell r="H4806" t="str">
            <v>LB OLIEVERF EXTRA FINE GEZUIVERDE LIJNZAADOLIE 250ML</v>
          </cell>
          <cell r="I4806" t="str">
            <v>LB OAD 250ML LINSEED OIL PUR</v>
          </cell>
          <cell r="J4806">
            <v>7.85</v>
          </cell>
          <cell r="K4806">
            <v>7.85</v>
          </cell>
          <cell r="L4806">
            <v>0</v>
          </cell>
          <cell r="M4806" t="str">
            <v>Actif</v>
          </cell>
          <cell r="N4806"/>
          <cell r="O4806" t="str">
            <v>LEFRANC BOURGEOIS</v>
          </cell>
          <cell r="P4806" t="str">
            <v>FINE ARTS</v>
          </cell>
          <cell r="Q4806" t="str">
            <v>LB OIL</v>
          </cell>
          <cell r="R4806" t="str">
            <v>OIL ADDITIVE</v>
          </cell>
          <cell r="S4806" t="str">
            <v>250ML BOTTLE</v>
          </cell>
          <cell r="T4806" t="str">
            <v>No serie</v>
          </cell>
          <cell r="U4806" t="str">
            <v>L1175</v>
          </cell>
          <cell r="V4806" t="str">
            <v>10101101052164</v>
          </cell>
          <cell r="W4806" t="str">
            <v>15151910</v>
          </cell>
          <cell r="X4806" t="str">
            <v>FRANCE</v>
          </cell>
          <cell r="Y4806">
            <v>1</v>
          </cell>
        </row>
        <row r="4807">
          <cell r="A4807" t="str">
            <v>3013643000228</v>
          </cell>
          <cell r="B4807" t="str">
            <v>300022</v>
          </cell>
          <cell r="C4807" t="str">
            <v>LB ADDITIF HUILE D'OEILLETTE FLACON 250ML</v>
          </cell>
          <cell r="D4807">
            <v>121</v>
          </cell>
          <cell r="E4807"/>
          <cell r="F4807"/>
          <cell r="G4807" t="str">
            <v>LB ADD HLE OEILLETTE FL 250ML</v>
          </cell>
          <cell r="H4807" t="str">
            <v>LB OLIEVERF EXTRA FINE PAPAVEROLIE 250ML</v>
          </cell>
          <cell r="I4807" t="str">
            <v>LB OAD 250ML POPPY SEED OIL</v>
          </cell>
          <cell r="J4807">
            <v>11.81</v>
          </cell>
          <cell r="K4807">
            <v>11.81</v>
          </cell>
          <cell r="L4807">
            <v>0</v>
          </cell>
          <cell r="M4807" t="str">
            <v>Actif</v>
          </cell>
          <cell r="N4807"/>
          <cell r="O4807" t="str">
            <v>LEFRANC BOURGEOIS</v>
          </cell>
          <cell r="P4807" t="str">
            <v>FINE ARTS</v>
          </cell>
          <cell r="Q4807" t="str">
            <v>LB OIL</v>
          </cell>
          <cell r="R4807" t="str">
            <v>OIL ADDITIVE</v>
          </cell>
          <cell r="S4807" t="str">
            <v>250ML BOTTLE</v>
          </cell>
          <cell r="T4807" t="str">
            <v>No serie</v>
          </cell>
          <cell r="U4807" t="str">
            <v>L1174</v>
          </cell>
          <cell r="V4807" t="str">
            <v>10101101052164</v>
          </cell>
          <cell r="W4807" t="str">
            <v>15159099</v>
          </cell>
          <cell r="X4807" t="str">
            <v>FRANCE</v>
          </cell>
          <cell r="Y4807">
            <v>1</v>
          </cell>
        </row>
        <row r="4808">
          <cell r="A4808" t="str">
            <v>3013643000525</v>
          </cell>
          <cell r="B4808" t="str">
            <v>300052</v>
          </cell>
          <cell r="C4808" t="str">
            <v>LB ADDITIF SICCATIF DE COURTRAI FLACON 250ML</v>
          </cell>
          <cell r="D4808">
            <v>121</v>
          </cell>
          <cell r="E4808"/>
          <cell r="F4808"/>
          <cell r="G4808" t="str">
            <v>LB ADD SICCA COURTRAI FL 250ML</v>
          </cell>
          <cell r="H4808" t="str">
            <v>LB OLIEVERF EXTRA FINE COURTRAI SICCATIEF WIT 250ML</v>
          </cell>
          <cell r="I4808" t="str">
            <v>LB OAD 250ML COURT DRIER WHITE</v>
          </cell>
          <cell r="J4808">
            <v>11.81</v>
          </cell>
          <cell r="K4808">
            <v>11.81</v>
          </cell>
          <cell r="L4808">
            <v>0</v>
          </cell>
          <cell r="M4808" t="str">
            <v>Actif</v>
          </cell>
          <cell r="N4808"/>
          <cell r="O4808" t="str">
            <v>LEFRANC BOURGEOIS</v>
          </cell>
          <cell r="P4808" t="str">
            <v>FINE ARTS</v>
          </cell>
          <cell r="Q4808" t="str">
            <v>LB OIL</v>
          </cell>
          <cell r="R4808" t="str">
            <v>OIL ADDITIVE</v>
          </cell>
          <cell r="S4808" t="str">
            <v>250ML BOTTLE</v>
          </cell>
          <cell r="T4808" t="str">
            <v>No serie</v>
          </cell>
          <cell r="U4808" t="str">
            <v>L3067</v>
          </cell>
          <cell r="V4808" t="str">
            <v>10101101052164</v>
          </cell>
          <cell r="W4808" t="str">
            <v>32110000</v>
          </cell>
          <cell r="X4808" t="str">
            <v>FRANCE</v>
          </cell>
          <cell r="Y4808">
            <v>1</v>
          </cell>
        </row>
        <row r="4809">
          <cell r="A4809" t="str">
            <v>3013643001317</v>
          </cell>
          <cell r="B4809" t="str">
            <v>300131</v>
          </cell>
          <cell r="C4809" t="str">
            <v>LB ADDITIF MEDIUM D'EMPATEMENT GEL MAT TUBE 60ML</v>
          </cell>
          <cell r="D4809">
            <v>121</v>
          </cell>
          <cell r="E4809"/>
          <cell r="F4809"/>
          <cell r="G4809" t="str">
            <v>LB ADD MED EMPAT GEL MAT 60ML</v>
          </cell>
          <cell r="H4809" t="str">
            <v>LB OLIEVERF EXTRA FINE IMPASTO MEDIUM 60ML TUBE</v>
          </cell>
          <cell r="I4809" t="str">
            <v>LB OAD 60ML EMPASTO</v>
          </cell>
          <cell r="J4809">
            <v>10.32</v>
          </cell>
          <cell r="K4809">
            <v>10.32</v>
          </cell>
          <cell r="L4809">
            <v>0</v>
          </cell>
          <cell r="M4809" t="str">
            <v>Actif</v>
          </cell>
          <cell r="N4809"/>
          <cell r="O4809" t="str">
            <v>LEFRANC BOURGEOIS</v>
          </cell>
          <cell r="P4809" t="str">
            <v>FINE ARTS</v>
          </cell>
          <cell r="Q4809" t="str">
            <v>LB OIL</v>
          </cell>
          <cell r="R4809" t="str">
            <v>OIL ADDITIVE</v>
          </cell>
          <cell r="S4809" t="str">
            <v>60ML TUBE</v>
          </cell>
          <cell r="T4809" t="str">
            <v>No serie</v>
          </cell>
          <cell r="U4809" t="str">
            <v>L2050</v>
          </cell>
          <cell r="V4809" t="str">
            <v>10101101052246</v>
          </cell>
          <cell r="W4809" t="str">
            <v>32099000</v>
          </cell>
          <cell r="X4809" t="str">
            <v>FRANCE</v>
          </cell>
          <cell r="Y4809">
            <v>3</v>
          </cell>
        </row>
        <row r="4810">
          <cell r="A4810" t="str">
            <v>3013643001522</v>
          </cell>
          <cell r="B4810" t="str">
            <v>300152</v>
          </cell>
          <cell r="C4810" t="str">
            <v>LB ADDITIF MEDIUM FLAMAND GEL BRILLANT TUBE 60ML</v>
          </cell>
          <cell r="D4810">
            <v>121</v>
          </cell>
          <cell r="E4810"/>
          <cell r="F4810"/>
          <cell r="G4810" t="str">
            <v>LB ADD MED FLAM GL BRIL 60ML</v>
          </cell>
          <cell r="H4810" t="str">
            <v>LB OLIEVERF EXTRA FINE VLAAMS MEDIUM LOODVRIJ 60ML</v>
          </cell>
          <cell r="I4810" t="str">
            <v>LB OAD 60ML FLEM WOUT LEAD</v>
          </cell>
          <cell r="J4810">
            <v>10.32</v>
          </cell>
          <cell r="K4810">
            <v>10.32</v>
          </cell>
          <cell r="L4810">
            <v>0</v>
          </cell>
          <cell r="M4810" t="str">
            <v>Actif</v>
          </cell>
          <cell r="N4810"/>
          <cell r="O4810" t="str">
            <v>LEFRANC BOURGEOIS</v>
          </cell>
          <cell r="P4810" t="str">
            <v>FINE ARTS</v>
          </cell>
          <cell r="Q4810" t="str">
            <v>LB OIL</v>
          </cell>
          <cell r="R4810" t="str">
            <v>OIL ADDITIVE</v>
          </cell>
          <cell r="S4810" t="str">
            <v>60ML TUBE</v>
          </cell>
          <cell r="T4810" t="str">
            <v>No serie</v>
          </cell>
          <cell r="U4810" t="str">
            <v>L2052</v>
          </cell>
          <cell r="V4810" t="str">
            <v>10101101052246</v>
          </cell>
          <cell r="W4810" t="str">
            <v>32089099</v>
          </cell>
          <cell r="X4810" t="str">
            <v>FRANCE</v>
          </cell>
          <cell r="Y4810">
            <v>3</v>
          </cell>
        </row>
        <row r="4811">
          <cell r="A4811" t="str">
            <v>3013643001546</v>
          </cell>
          <cell r="B4811" t="str">
            <v>300154</v>
          </cell>
          <cell r="C4811" t="str">
            <v>LB ADDITIF MEDIUM VENITIEN TUBE 60ML</v>
          </cell>
          <cell r="D4811">
            <v>121</v>
          </cell>
          <cell r="E4811"/>
          <cell r="F4811"/>
          <cell r="G4811" t="str">
            <v>LB ADD MED VENITIEN TB 60ML</v>
          </cell>
          <cell r="H4811" t="str">
            <v>LB OLIEVERF EXTRA FINE VENITIAANS MEDIUM LOODVRIJ 60ML</v>
          </cell>
          <cell r="I4811" t="str">
            <v>LB OAD 60ML VENET WOUT LEAD</v>
          </cell>
          <cell r="J4811">
            <v>10.32</v>
          </cell>
          <cell r="K4811">
            <v>10.32</v>
          </cell>
          <cell r="L4811">
            <v>0</v>
          </cell>
          <cell r="M4811" t="str">
            <v>Actif</v>
          </cell>
          <cell r="N4811"/>
          <cell r="O4811" t="str">
            <v>LEFRANC BOURGEOIS</v>
          </cell>
          <cell r="P4811" t="str">
            <v>FINE ARTS</v>
          </cell>
          <cell r="Q4811" t="str">
            <v>LB OIL</v>
          </cell>
          <cell r="R4811" t="str">
            <v>OIL ADDITIVE</v>
          </cell>
          <cell r="S4811" t="str">
            <v>60ML TUBE</v>
          </cell>
          <cell r="T4811" t="str">
            <v>No serie</v>
          </cell>
          <cell r="U4811" t="str">
            <v>L2053</v>
          </cell>
          <cell r="V4811" t="str">
            <v>10101101052246</v>
          </cell>
          <cell r="W4811" t="str">
            <v>32089091</v>
          </cell>
          <cell r="X4811" t="str">
            <v>FRANCE</v>
          </cell>
          <cell r="Y4811">
            <v>3</v>
          </cell>
        </row>
        <row r="4812">
          <cell r="A4812" t="str">
            <v>3013643000136</v>
          </cell>
          <cell r="B4812" t="str">
            <v>300013</v>
          </cell>
          <cell r="C4812" t="str">
            <v>LB ADDITIF HUILE DE LIN CLARIFIEE FLACON 75ML</v>
          </cell>
          <cell r="D4812">
            <v>121</v>
          </cell>
          <cell r="E4812"/>
          <cell r="F4812"/>
          <cell r="G4812" t="str">
            <v>LB ADD HLE LIN CLARIF FL 75ML</v>
          </cell>
          <cell r="H4812" t="str">
            <v>LB OLIEVERF EXTRA FINE GEZUIVERDE LIJNZAADOLIE 75ML</v>
          </cell>
          <cell r="I4812" t="str">
            <v>LB OAD 75ML LINSEED OIL PUR</v>
          </cell>
          <cell r="J4812">
            <v>3.54</v>
          </cell>
          <cell r="K4812">
            <v>3.54</v>
          </cell>
          <cell r="L4812">
            <v>0</v>
          </cell>
          <cell r="M4812" t="str">
            <v>Actif</v>
          </cell>
          <cell r="N4812"/>
          <cell r="O4812" t="str">
            <v>LEFRANC BOURGEOIS</v>
          </cell>
          <cell r="P4812" t="str">
            <v>FINE ARTS</v>
          </cell>
          <cell r="Q4812" t="str">
            <v>LB OIL</v>
          </cell>
          <cell r="R4812" t="str">
            <v>OIL ADDITIVE</v>
          </cell>
          <cell r="S4812" t="str">
            <v>75ML BOTTLE</v>
          </cell>
          <cell r="T4812" t="str">
            <v>No serie</v>
          </cell>
          <cell r="U4812" t="str">
            <v>L1175</v>
          </cell>
          <cell r="V4812" t="str">
            <v>10101101052143</v>
          </cell>
          <cell r="W4812" t="str">
            <v>15151910</v>
          </cell>
          <cell r="X4812" t="str">
            <v>FRANCE</v>
          </cell>
          <cell r="Y4812">
            <v>3</v>
          </cell>
        </row>
        <row r="4813">
          <cell r="A4813" t="str">
            <v>3013643000211</v>
          </cell>
          <cell r="B4813" t="str">
            <v>300021</v>
          </cell>
          <cell r="C4813" t="str">
            <v>LB ADDITIF HUILE D'OEILLETTE FLACON 75ML</v>
          </cell>
          <cell r="D4813">
            <v>121</v>
          </cell>
          <cell r="E4813"/>
          <cell r="F4813"/>
          <cell r="G4813" t="str">
            <v>LB ADD HLE OEILLETTE FL 75ML</v>
          </cell>
          <cell r="H4813" t="str">
            <v>LB OLIEVERF EXTRA FINE PAPAVEROLIE 75ML</v>
          </cell>
          <cell r="I4813" t="str">
            <v>LB OAD 75ML POPPY SEED OIL</v>
          </cell>
          <cell r="J4813">
            <v>4.8099999999999996</v>
          </cell>
          <cell r="K4813">
            <v>4.8099999999999996</v>
          </cell>
          <cell r="L4813">
            <v>0</v>
          </cell>
          <cell r="M4813" t="str">
            <v>Actif</v>
          </cell>
          <cell r="N4813"/>
          <cell r="O4813" t="str">
            <v>LEFRANC BOURGEOIS</v>
          </cell>
          <cell r="P4813" t="str">
            <v>FINE ARTS</v>
          </cell>
          <cell r="Q4813" t="str">
            <v>LB OIL</v>
          </cell>
          <cell r="R4813" t="str">
            <v>OIL ADDITIVE</v>
          </cell>
          <cell r="S4813" t="str">
            <v>75ML BOTTLE</v>
          </cell>
          <cell r="T4813" t="str">
            <v>No serie</v>
          </cell>
          <cell r="U4813" t="str">
            <v>L1174</v>
          </cell>
          <cell r="V4813" t="str">
            <v>10101101052143</v>
          </cell>
          <cell r="W4813" t="str">
            <v>15159099</v>
          </cell>
          <cell r="X4813" t="str">
            <v>FRANCE</v>
          </cell>
          <cell r="Y4813">
            <v>3</v>
          </cell>
        </row>
        <row r="4814">
          <cell r="A4814" t="str">
            <v>3013643000518</v>
          </cell>
          <cell r="B4814" t="str">
            <v>300051</v>
          </cell>
          <cell r="C4814" t="str">
            <v>LB ADDITIF SICCATIF DE COURTRAI FLACON 75ML</v>
          </cell>
          <cell r="D4814">
            <v>121</v>
          </cell>
          <cell r="E4814"/>
          <cell r="F4814"/>
          <cell r="G4814" t="str">
            <v>LB ADD SICCA COURTRAI FL 75ML</v>
          </cell>
          <cell r="H4814" t="str">
            <v>LB OLIEVERF EXTRA FINE COURTRAI SICCATIEF WIT 75ML</v>
          </cell>
          <cell r="I4814" t="str">
            <v>LB OAD 75ML COURTR DRIER WHITE</v>
          </cell>
          <cell r="J4814">
            <v>4.8099999999999996</v>
          </cell>
          <cell r="K4814">
            <v>4.8099999999999996</v>
          </cell>
          <cell r="L4814">
            <v>0</v>
          </cell>
          <cell r="M4814" t="str">
            <v>Actif</v>
          </cell>
          <cell r="N4814"/>
          <cell r="O4814" t="str">
            <v>LEFRANC BOURGEOIS</v>
          </cell>
          <cell r="P4814" t="str">
            <v>FINE ARTS</v>
          </cell>
          <cell r="Q4814" t="str">
            <v>LB OIL</v>
          </cell>
          <cell r="R4814" t="str">
            <v>OIL ADDITIVE</v>
          </cell>
          <cell r="S4814" t="str">
            <v>75ML BOTTLE</v>
          </cell>
          <cell r="T4814" t="str">
            <v>No serie</v>
          </cell>
          <cell r="U4814" t="str">
            <v>L3067</v>
          </cell>
          <cell r="V4814" t="str">
            <v>10101101052143</v>
          </cell>
          <cell r="W4814" t="str">
            <v>32110000</v>
          </cell>
          <cell r="X4814" t="str">
            <v>FRANCE</v>
          </cell>
          <cell r="Y4814">
            <v>1</v>
          </cell>
        </row>
        <row r="4815">
          <cell r="A4815" t="str">
            <v>3013643002031</v>
          </cell>
          <cell r="B4815" t="str">
            <v>300203</v>
          </cell>
          <cell r="C4815" t="str">
            <v>LB ADDITIF HUILE DE CARTHAME FLACON 75ML</v>
          </cell>
          <cell r="D4815">
            <v>121</v>
          </cell>
          <cell r="E4815"/>
          <cell r="F4815"/>
          <cell r="G4815" t="str">
            <v>LB ADD HLE DE CARTHAME FL 75ML</v>
          </cell>
          <cell r="H4815" t="str">
            <v>LB OLIEVERF EXTRA FINE SAFFLOEROLIE 75ML</v>
          </cell>
          <cell r="I4815" t="str">
            <v>LB OAD 75ML SAFFLOWER OIL</v>
          </cell>
          <cell r="J4815">
            <v>4.83</v>
          </cell>
          <cell r="K4815">
            <v>4.83</v>
          </cell>
          <cell r="L4815">
            <v>0</v>
          </cell>
          <cell r="M4815" t="str">
            <v>Actif</v>
          </cell>
          <cell r="N4815"/>
          <cell r="O4815" t="str">
            <v>LEFRANC BOURGEOIS</v>
          </cell>
          <cell r="P4815" t="str">
            <v>FINE ARTS</v>
          </cell>
          <cell r="Q4815" t="str">
            <v>LB OIL</v>
          </cell>
          <cell r="R4815" t="str">
            <v>OIL ADDITIVE</v>
          </cell>
          <cell r="S4815" t="str">
            <v>75ML BOTTLE</v>
          </cell>
          <cell r="T4815" t="str">
            <v>No serie</v>
          </cell>
          <cell r="U4815" t="str">
            <v>NU</v>
          </cell>
          <cell r="V4815" t="str">
            <v>10101101052143</v>
          </cell>
          <cell r="W4815" t="str">
            <v>15180091</v>
          </cell>
          <cell r="X4815" t="str">
            <v>FRANCE</v>
          </cell>
          <cell r="Y4815">
            <v>3</v>
          </cell>
        </row>
        <row r="4816">
          <cell r="A4816" t="str">
            <v>3013643000297</v>
          </cell>
          <cell r="B4816" t="str">
            <v>300029</v>
          </cell>
          <cell r="C4816" t="str">
            <v>LB ADDITIF MEDIUM A PEINDRE BRILLANT FLACON 1L</v>
          </cell>
          <cell r="D4816">
            <v>122</v>
          </cell>
          <cell r="E4816"/>
          <cell r="F4816"/>
          <cell r="G4816" t="str">
            <v>LB ADD MED PEIN BRILL FL 1L</v>
          </cell>
          <cell r="H4816" t="str">
            <v>LB OLIEVERF EXTRA FINE SCHILDERSMEDIUM 1000ML</v>
          </cell>
          <cell r="I4816" t="str">
            <v>LB OAD 1L PAINT</v>
          </cell>
          <cell r="J4816">
            <v>28.01</v>
          </cell>
          <cell r="K4816">
            <v>28.01</v>
          </cell>
          <cell r="L4816">
            <v>0</v>
          </cell>
          <cell r="M4816" t="str">
            <v>Actif</v>
          </cell>
          <cell r="N4816"/>
          <cell r="O4816" t="str">
            <v>LEFRANC BOURGEOIS</v>
          </cell>
          <cell r="P4816" t="str">
            <v>FINE ARTS</v>
          </cell>
          <cell r="Q4816" t="str">
            <v>LB OIL</v>
          </cell>
          <cell r="R4816" t="str">
            <v>OIL ADDITIVE</v>
          </cell>
          <cell r="S4816" t="str">
            <v>1L BOTTLE</v>
          </cell>
          <cell r="T4816" t="str">
            <v>No serie</v>
          </cell>
          <cell r="U4816" t="str">
            <v>L0810</v>
          </cell>
          <cell r="V4816" t="str">
            <v>10101101052182</v>
          </cell>
          <cell r="W4816" t="str">
            <v>32089091</v>
          </cell>
          <cell r="X4816" t="str">
            <v>FRANCE</v>
          </cell>
          <cell r="Y4816">
            <v>1</v>
          </cell>
        </row>
        <row r="4817">
          <cell r="A4817" t="str">
            <v>3013643000273</v>
          </cell>
          <cell r="B4817" t="str">
            <v>300027</v>
          </cell>
          <cell r="C4817" t="str">
            <v>LB ADDITIF MEDIUM A PEINDRE BRILLANT FLACON 250ML</v>
          </cell>
          <cell r="D4817">
            <v>122</v>
          </cell>
          <cell r="E4817"/>
          <cell r="F4817"/>
          <cell r="G4817" t="str">
            <v>LB ADD MED PEIN BRILL FL 250ML</v>
          </cell>
          <cell r="H4817" t="str">
            <v>LB OLIEVERF EXTRA FINE SCHILDERSMEDIUM 250ML</v>
          </cell>
          <cell r="I4817" t="str">
            <v>LB OAD 250ML PAINTING</v>
          </cell>
          <cell r="J4817">
            <v>11.81</v>
          </cell>
          <cell r="K4817">
            <v>11.81</v>
          </cell>
          <cell r="L4817">
            <v>0</v>
          </cell>
          <cell r="M4817" t="str">
            <v>Actif</v>
          </cell>
          <cell r="N4817"/>
          <cell r="O4817" t="str">
            <v>LEFRANC BOURGEOIS</v>
          </cell>
          <cell r="P4817" t="str">
            <v>FINE ARTS</v>
          </cell>
          <cell r="Q4817" t="str">
            <v>LB OIL</v>
          </cell>
          <cell r="R4817" t="str">
            <v>OIL ADDITIVE</v>
          </cell>
          <cell r="S4817" t="str">
            <v>250ML BOTTLE</v>
          </cell>
          <cell r="T4817" t="str">
            <v>No serie</v>
          </cell>
          <cell r="U4817" t="str">
            <v>L0810</v>
          </cell>
          <cell r="V4817" t="str">
            <v>10101101052164</v>
          </cell>
          <cell r="W4817" t="str">
            <v>32089091</v>
          </cell>
          <cell r="X4817" t="str">
            <v>FRANCE</v>
          </cell>
          <cell r="Y4817">
            <v>1</v>
          </cell>
        </row>
        <row r="4818">
          <cell r="A4818" t="str">
            <v>3013643002024</v>
          </cell>
          <cell r="B4818" t="str">
            <v>300202</v>
          </cell>
          <cell r="C4818" t="str">
            <v>LB ADDITIF HUILE CUITE STANDOLIE FLACON 250ML</v>
          </cell>
          <cell r="D4818">
            <v>122</v>
          </cell>
          <cell r="E4818"/>
          <cell r="F4818"/>
          <cell r="G4818" t="str">
            <v>LB ADD HLE CUIT STAND FL 250ML</v>
          </cell>
          <cell r="H4818" t="str">
            <v>LB OLIEVERF EXTRA FINE STAND LIJNOLIE 250ML</v>
          </cell>
          <cell r="I4818" t="str">
            <v>LB OAD 250ML STAND OIL</v>
          </cell>
          <cell r="J4818">
            <v>11.88</v>
          </cell>
          <cell r="K4818">
            <v>11.88</v>
          </cell>
          <cell r="L4818">
            <v>0</v>
          </cell>
          <cell r="M4818" t="str">
            <v>Actif</v>
          </cell>
          <cell r="N4818"/>
          <cell r="O4818" t="str">
            <v>LEFRANC BOURGEOIS</v>
          </cell>
          <cell r="P4818" t="str">
            <v>FINE ARTS</v>
          </cell>
          <cell r="Q4818" t="str">
            <v>LB OIL</v>
          </cell>
          <cell r="R4818" t="str">
            <v>OIL ADDITIVE</v>
          </cell>
          <cell r="S4818" t="str">
            <v>250ML BOTTLE</v>
          </cell>
          <cell r="T4818" t="str">
            <v>No serie</v>
          </cell>
          <cell r="U4818" t="str">
            <v>NU</v>
          </cell>
          <cell r="V4818" t="str">
            <v>10101101052164</v>
          </cell>
          <cell r="W4818" t="str">
            <v>15180091</v>
          </cell>
          <cell r="X4818" t="str">
            <v>FRANCE</v>
          </cell>
          <cell r="Y4818">
            <v>1</v>
          </cell>
        </row>
        <row r="4819">
          <cell r="A4819" t="str">
            <v>3013643001997</v>
          </cell>
          <cell r="B4819" t="str">
            <v>300199</v>
          </cell>
          <cell r="C4819" t="str">
            <v>LB ADDITIF MEDIUM ALKYDE FLACON 250ML</v>
          </cell>
          <cell r="D4819">
            <v>122</v>
          </cell>
          <cell r="E4819"/>
          <cell r="F4819"/>
          <cell r="G4819" t="str">
            <v>LB ADD MED ALKYDE FL 250ML</v>
          </cell>
          <cell r="H4819" t="str">
            <v>LB OLIEVERF EXTRA FINE ALKYD MEDIUM 250ML</v>
          </cell>
          <cell r="I4819" t="str">
            <v>LB OAD 250ML ALKYD</v>
          </cell>
          <cell r="J4819">
            <v>11.88</v>
          </cell>
          <cell r="K4819">
            <v>11.88</v>
          </cell>
          <cell r="L4819">
            <v>0</v>
          </cell>
          <cell r="M4819" t="str">
            <v>Actif</v>
          </cell>
          <cell r="N4819"/>
          <cell r="O4819" t="str">
            <v>LEFRANC BOURGEOIS</v>
          </cell>
          <cell r="P4819" t="str">
            <v>FINE ARTS</v>
          </cell>
          <cell r="Q4819" t="str">
            <v>LB OIL</v>
          </cell>
          <cell r="R4819" t="str">
            <v>OIL ADDITIVE</v>
          </cell>
          <cell r="S4819" t="str">
            <v>250ML BOTTLE</v>
          </cell>
          <cell r="T4819" t="str">
            <v>No serie</v>
          </cell>
          <cell r="U4819" t="str">
            <v>L2054</v>
          </cell>
          <cell r="V4819" t="str">
            <v>10101101052164</v>
          </cell>
          <cell r="W4819" t="str">
            <v>32081010</v>
          </cell>
          <cell r="X4819" t="str">
            <v>FRANCE</v>
          </cell>
          <cell r="Y4819">
            <v>1</v>
          </cell>
        </row>
        <row r="4820">
          <cell r="A4820" t="str">
            <v>3013643000310</v>
          </cell>
          <cell r="B4820" t="str">
            <v>300031</v>
          </cell>
          <cell r="C4820" t="str">
            <v>LB ADDITIF MEDIUM A PEINDRE PRISE LENTE VIBERT FLACON 250ML</v>
          </cell>
          <cell r="D4820">
            <v>122</v>
          </cell>
          <cell r="E4820"/>
          <cell r="F4820"/>
          <cell r="G4820" t="str">
            <v>LB ADD MED PEI PR LEN VIB250ML</v>
          </cell>
          <cell r="H4820" t="str">
            <v>LB OLIEVERF EXTRA FINE VIBERT SCHILDERSMEDIUM 250ML</v>
          </cell>
          <cell r="I4820" t="str">
            <v>LB OAD 250ML VIBERT PAINT</v>
          </cell>
          <cell r="J4820">
            <v>12.7</v>
          </cell>
          <cell r="K4820">
            <v>12.7</v>
          </cell>
          <cell r="L4820">
            <v>0</v>
          </cell>
          <cell r="M4820" t="str">
            <v>Actif</v>
          </cell>
          <cell r="N4820"/>
          <cell r="O4820" t="str">
            <v>LEFRANC BOURGEOIS</v>
          </cell>
          <cell r="P4820" t="str">
            <v>FINE ARTS</v>
          </cell>
          <cell r="Q4820" t="str">
            <v>LB OIL</v>
          </cell>
          <cell r="R4820" t="str">
            <v>OIL ADDITIVE</v>
          </cell>
          <cell r="S4820" t="str">
            <v>250ML BOTTLE</v>
          </cell>
          <cell r="T4820" t="str">
            <v>No serie</v>
          </cell>
          <cell r="U4820" t="str">
            <v>L1250</v>
          </cell>
          <cell r="V4820" t="str">
            <v>10101101052164</v>
          </cell>
          <cell r="W4820" t="str">
            <v>32089091</v>
          </cell>
          <cell r="X4820" t="str">
            <v>FRANCE</v>
          </cell>
          <cell r="Y4820">
            <v>1</v>
          </cell>
        </row>
        <row r="4821">
          <cell r="A4821" t="str">
            <v>3013643000365</v>
          </cell>
          <cell r="B4821" t="str">
            <v>300036</v>
          </cell>
          <cell r="C4821" t="str">
            <v>LB ADDITIF MEDIUM POUR GLACIS FLAMAND FLACON 250ML</v>
          </cell>
          <cell r="D4821">
            <v>122</v>
          </cell>
          <cell r="E4821"/>
          <cell r="F4821"/>
          <cell r="G4821" t="str">
            <v>LB ADD MED GLAC FLAM FL 250ML</v>
          </cell>
          <cell r="H4821" t="str">
            <v>LB OLIEVERF EXTRA FINE VLAAMS SICCATIEF 250ML</v>
          </cell>
          <cell r="I4821" t="str">
            <v>LB OAD 250ML FLEMISH SICCA</v>
          </cell>
          <cell r="J4821">
            <v>12.7</v>
          </cell>
          <cell r="K4821">
            <v>12.7</v>
          </cell>
          <cell r="L4821">
            <v>0</v>
          </cell>
          <cell r="M4821" t="str">
            <v>Actif</v>
          </cell>
          <cell r="N4821"/>
          <cell r="O4821" t="str">
            <v>LEFRANC BOURGEOIS</v>
          </cell>
          <cell r="P4821" t="str">
            <v>FINE ARTS</v>
          </cell>
          <cell r="Q4821" t="str">
            <v>LB OIL</v>
          </cell>
          <cell r="R4821" t="str">
            <v>OIL ADDITIVE</v>
          </cell>
          <cell r="S4821" t="str">
            <v>250ML BOTTLE</v>
          </cell>
          <cell r="T4821" t="str">
            <v>No serie</v>
          </cell>
          <cell r="U4821" t="str">
            <v>L1184</v>
          </cell>
          <cell r="V4821" t="str">
            <v>10101101052164</v>
          </cell>
          <cell r="W4821" t="str">
            <v>32110000</v>
          </cell>
          <cell r="X4821" t="str">
            <v>FRANCE</v>
          </cell>
          <cell r="Y4821">
            <v>1</v>
          </cell>
        </row>
        <row r="4822">
          <cell r="A4822" t="str">
            <v>3013648101142</v>
          </cell>
          <cell r="B4822" t="str">
            <v>810114</v>
          </cell>
          <cell r="C4822" t="str">
            <v>LB ADDITIF MEDIUM A PEINDRE BRILLANT FLACON 75ML BLISTER</v>
          </cell>
          <cell r="D4822">
            <v>122</v>
          </cell>
          <cell r="E4822"/>
          <cell r="F4822"/>
          <cell r="G4822" t="str">
            <v>LB ADD MED PEIN BRILL 75ML BL</v>
          </cell>
          <cell r="H4822" t="str">
            <v>LB OLIEVERF EXTRA FINE SCHILDERS MEDIUM 75ML BLISTER</v>
          </cell>
          <cell r="I4822" t="str">
            <v>LB OAD 75ML PTING</v>
          </cell>
          <cell r="J4822">
            <v>4.76</v>
          </cell>
          <cell r="K4822">
            <v>4.76</v>
          </cell>
          <cell r="L4822">
            <v>0</v>
          </cell>
          <cell r="M4822" t="str">
            <v>Actif</v>
          </cell>
          <cell r="N4822" t="str">
            <v>GS</v>
          </cell>
          <cell r="O4822" t="str">
            <v>LEFRANC BOURGEOIS</v>
          </cell>
          <cell r="P4822" t="str">
            <v>FINE ARTS</v>
          </cell>
          <cell r="Q4822" t="str">
            <v>LB OIL</v>
          </cell>
          <cell r="R4822" t="str">
            <v>OIL ADDITIVE</v>
          </cell>
          <cell r="S4822" t="str">
            <v>75ML BOTTLE</v>
          </cell>
          <cell r="T4822" t="str">
            <v>No serie</v>
          </cell>
          <cell r="U4822" t="str">
            <v>NU</v>
          </cell>
          <cell r="V4822" t="str">
            <v>10101101052143</v>
          </cell>
          <cell r="W4822" t="str">
            <v>32089099</v>
          </cell>
          <cell r="X4822" t="str">
            <v>FRANCE</v>
          </cell>
          <cell r="Y4822">
            <v>1</v>
          </cell>
        </row>
        <row r="4823">
          <cell r="A4823" t="str">
            <v>3013648101135</v>
          </cell>
          <cell r="B4823" t="str">
            <v>810113</v>
          </cell>
          <cell r="C4823" t="str">
            <v>LB ADDITIF MEDIUM ALKYDE FLACON 75ML BLISTER</v>
          </cell>
          <cell r="D4823">
            <v>122</v>
          </cell>
          <cell r="E4823"/>
          <cell r="F4823"/>
          <cell r="G4823" t="str">
            <v>LB ADD MED ALKYDE FL 75ML BLIS</v>
          </cell>
          <cell r="H4823" t="str">
            <v>LB OLIEVERF EXTRA FINE ALKYD MEDIUM 75ML BLISTER</v>
          </cell>
          <cell r="I4823" t="str">
            <v>LB OAD 75ML ALK</v>
          </cell>
          <cell r="J4823">
            <v>4.76</v>
          </cell>
          <cell r="K4823">
            <v>4.76</v>
          </cell>
          <cell r="L4823">
            <v>0</v>
          </cell>
          <cell r="M4823" t="str">
            <v>Actif</v>
          </cell>
          <cell r="N4823" t="str">
            <v>GS</v>
          </cell>
          <cell r="O4823" t="str">
            <v>LEFRANC BOURGEOIS</v>
          </cell>
          <cell r="P4823" t="str">
            <v>FINE ARTS</v>
          </cell>
          <cell r="Q4823" t="str">
            <v>LB OIL</v>
          </cell>
          <cell r="R4823" t="str">
            <v>OIL ADDITIVE</v>
          </cell>
          <cell r="S4823" t="str">
            <v>75ML BOTTLE</v>
          </cell>
          <cell r="T4823" t="str">
            <v>No serie</v>
          </cell>
          <cell r="U4823" t="str">
            <v>NU</v>
          </cell>
          <cell r="V4823" t="str">
            <v>10101101052143</v>
          </cell>
          <cell r="W4823" t="str">
            <v>15151910</v>
          </cell>
          <cell r="X4823" t="str">
            <v>FRANCE</v>
          </cell>
          <cell r="Y4823">
            <v>1</v>
          </cell>
        </row>
        <row r="4824">
          <cell r="A4824" t="str">
            <v>3013643000266</v>
          </cell>
          <cell r="B4824" t="str">
            <v>300026</v>
          </cell>
          <cell r="C4824" t="str">
            <v>LB ADDITIF MEDIUM A PEINDRE BRILLANT FLACON 75ML</v>
          </cell>
          <cell r="D4824">
            <v>122</v>
          </cell>
          <cell r="E4824"/>
          <cell r="F4824"/>
          <cell r="G4824" t="str">
            <v>LB ADD MED A PEIND BRIL 75ML</v>
          </cell>
          <cell r="H4824" t="str">
            <v>LB OLIEVERF EXTRA FINE SCHILDERSMEDIUM 75ML</v>
          </cell>
          <cell r="I4824" t="str">
            <v>LB OAD 75ML PAINTING</v>
          </cell>
          <cell r="J4824">
            <v>4.8099999999999996</v>
          </cell>
          <cell r="K4824">
            <v>4.8099999999999996</v>
          </cell>
          <cell r="L4824">
            <v>0</v>
          </cell>
          <cell r="M4824" t="str">
            <v>Actif</v>
          </cell>
          <cell r="N4824"/>
          <cell r="O4824" t="str">
            <v>LEFRANC BOURGEOIS</v>
          </cell>
          <cell r="P4824" t="str">
            <v>FINE ARTS</v>
          </cell>
          <cell r="Q4824" t="str">
            <v>LB OIL</v>
          </cell>
          <cell r="R4824" t="str">
            <v>OIL ADDITIVE</v>
          </cell>
          <cell r="S4824" t="str">
            <v>75ML BOTTLE</v>
          </cell>
          <cell r="T4824" t="str">
            <v>No serie</v>
          </cell>
          <cell r="U4824" t="str">
            <v>L0810</v>
          </cell>
          <cell r="V4824" t="str">
            <v>10101101052143</v>
          </cell>
          <cell r="W4824" t="str">
            <v>32089091</v>
          </cell>
          <cell r="X4824" t="str">
            <v>FRANCE</v>
          </cell>
          <cell r="Y4824">
            <v>3</v>
          </cell>
        </row>
        <row r="4825">
          <cell r="A4825" t="str">
            <v>3013643002017</v>
          </cell>
          <cell r="B4825" t="str">
            <v>300201</v>
          </cell>
          <cell r="C4825" t="str">
            <v>LB ADDITIF HUILE CUITE STANDOLIE FLACON 75ML</v>
          </cell>
          <cell r="D4825">
            <v>122</v>
          </cell>
          <cell r="E4825"/>
          <cell r="F4825"/>
          <cell r="G4825" t="str">
            <v>LB ADD HLE CUITE STAND FL 75ML</v>
          </cell>
          <cell r="H4825" t="str">
            <v>LB OLIEVERF EXTRA FINE STAND LIJNOLIE 75ML</v>
          </cell>
          <cell r="I4825" t="str">
            <v>LB OAD 75ML STAND OIL</v>
          </cell>
          <cell r="J4825">
            <v>4.83</v>
          </cell>
          <cell r="K4825">
            <v>4.83</v>
          </cell>
          <cell r="L4825">
            <v>0</v>
          </cell>
          <cell r="M4825" t="str">
            <v>Actif</v>
          </cell>
          <cell r="N4825"/>
          <cell r="O4825" t="str">
            <v>LEFRANC BOURGEOIS</v>
          </cell>
          <cell r="P4825" t="str">
            <v>FINE ARTS</v>
          </cell>
          <cell r="Q4825" t="str">
            <v>LB OIL</v>
          </cell>
          <cell r="R4825" t="str">
            <v>OIL ADDITIVE</v>
          </cell>
          <cell r="S4825" t="str">
            <v>75ML BOTTLE</v>
          </cell>
          <cell r="T4825" t="str">
            <v>No serie</v>
          </cell>
          <cell r="U4825" t="str">
            <v>NU</v>
          </cell>
          <cell r="V4825" t="str">
            <v>10101101052143</v>
          </cell>
          <cell r="W4825" t="str">
            <v>15180091</v>
          </cell>
          <cell r="X4825" t="str">
            <v>FRANCE</v>
          </cell>
          <cell r="Y4825">
            <v>3</v>
          </cell>
        </row>
        <row r="4826">
          <cell r="A4826" t="str">
            <v>3013643001980</v>
          </cell>
          <cell r="B4826" t="str">
            <v>300198</v>
          </cell>
          <cell r="C4826" t="str">
            <v>LB ADDITIF MEDIUM ALKYDE FLACON 75ML</v>
          </cell>
          <cell r="D4826">
            <v>122</v>
          </cell>
          <cell r="E4826"/>
          <cell r="F4826"/>
          <cell r="G4826" t="str">
            <v>LB ADD MED ALKYDE FL 75ML</v>
          </cell>
          <cell r="H4826" t="str">
            <v>LB OLIEVERF EXTRA FINE ALKYD MEDIUM 75ML</v>
          </cell>
          <cell r="I4826" t="str">
            <v>LB OAD 75ML ALKYD</v>
          </cell>
          <cell r="J4826">
            <v>4.83</v>
          </cell>
          <cell r="K4826">
            <v>4.83</v>
          </cell>
          <cell r="L4826">
            <v>0</v>
          </cell>
          <cell r="M4826" t="str">
            <v>Actif</v>
          </cell>
          <cell r="N4826"/>
          <cell r="O4826" t="str">
            <v>LEFRANC BOURGEOIS</v>
          </cell>
          <cell r="P4826" t="str">
            <v>FINE ARTS</v>
          </cell>
          <cell r="Q4826" t="str">
            <v>LB OIL</v>
          </cell>
          <cell r="R4826" t="str">
            <v>OIL ADDITIVE</v>
          </cell>
          <cell r="S4826" t="str">
            <v>75ML BOTTLE</v>
          </cell>
          <cell r="T4826" t="str">
            <v>No serie</v>
          </cell>
          <cell r="U4826" t="str">
            <v>L2054</v>
          </cell>
          <cell r="V4826" t="str">
            <v>10101101052143</v>
          </cell>
          <cell r="W4826" t="str">
            <v>32081010</v>
          </cell>
          <cell r="X4826" t="str">
            <v>FRANCE</v>
          </cell>
          <cell r="Y4826">
            <v>3</v>
          </cell>
        </row>
        <row r="4827">
          <cell r="A4827" t="str">
            <v>3013643000341</v>
          </cell>
          <cell r="B4827" t="str">
            <v>300034</v>
          </cell>
          <cell r="C4827" t="str">
            <v>LB ADDITIF MEDIUM A L'OEUF FLACON 75ML</v>
          </cell>
          <cell r="D4827">
            <v>122</v>
          </cell>
          <cell r="E4827"/>
          <cell r="F4827"/>
          <cell r="G4827" t="str">
            <v>LB ADD MED A L'OEUF FL 75ML</v>
          </cell>
          <cell r="H4827" t="str">
            <v>LB OLIEVERF EXTRA FINE EIMEDIUM 75ML</v>
          </cell>
          <cell r="I4827" t="str">
            <v>LB OAD 75ML EGG XL</v>
          </cell>
          <cell r="J4827">
            <v>5.59</v>
          </cell>
          <cell r="K4827">
            <v>5.59</v>
          </cell>
          <cell r="L4827">
            <v>0</v>
          </cell>
          <cell r="M4827" t="str">
            <v>Actif</v>
          </cell>
          <cell r="N4827"/>
          <cell r="O4827" t="str">
            <v>LEFRANC BOURGEOIS</v>
          </cell>
          <cell r="P4827" t="str">
            <v>FINE ARTS</v>
          </cell>
          <cell r="Q4827" t="str">
            <v>LB OIL</v>
          </cell>
          <cell r="R4827" t="str">
            <v>OIL ADDITIVE</v>
          </cell>
          <cell r="S4827" t="str">
            <v>75ML BOTTLE</v>
          </cell>
          <cell r="T4827" t="str">
            <v>No serie</v>
          </cell>
          <cell r="U4827" t="str">
            <v>L1177</v>
          </cell>
          <cell r="V4827" t="str">
            <v>10101101052143</v>
          </cell>
          <cell r="W4827" t="str">
            <v>32099000</v>
          </cell>
          <cell r="X4827" t="str">
            <v>FRANCE</v>
          </cell>
          <cell r="Y4827">
            <v>1</v>
          </cell>
        </row>
        <row r="4828">
          <cell r="A4828" t="str">
            <v>3013643000303</v>
          </cell>
          <cell r="B4828" t="str">
            <v>300030</v>
          </cell>
          <cell r="C4828" t="str">
            <v>LB ADDITIF MEDIUM A PEINDRE PRISE LENTE VIBERT FLACON 75ML</v>
          </cell>
          <cell r="D4828">
            <v>122</v>
          </cell>
          <cell r="E4828"/>
          <cell r="F4828"/>
          <cell r="G4828" t="str">
            <v>LB ADD MED PEI PR LEN VIB 75ML</v>
          </cell>
          <cell r="H4828" t="str">
            <v>LB OLIEVERF EXTRA FINE VIBERT SCHILDERSMEDIUM 75ML</v>
          </cell>
          <cell r="I4828" t="str">
            <v>LB OAD 75ML VIBERT PAINT</v>
          </cell>
          <cell r="J4828">
            <v>5.59</v>
          </cell>
          <cell r="K4828">
            <v>5.59</v>
          </cell>
          <cell r="L4828">
            <v>0</v>
          </cell>
          <cell r="M4828" t="str">
            <v>Actif</v>
          </cell>
          <cell r="N4828"/>
          <cell r="O4828" t="str">
            <v>LEFRANC BOURGEOIS</v>
          </cell>
          <cell r="P4828" t="str">
            <v>FINE ARTS</v>
          </cell>
          <cell r="Q4828" t="str">
            <v>LB OIL</v>
          </cell>
          <cell r="R4828" t="str">
            <v>OIL ADDITIVE</v>
          </cell>
          <cell r="S4828" t="str">
            <v>75ML BOTTLE</v>
          </cell>
          <cell r="T4828" t="str">
            <v>No serie</v>
          </cell>
          <cell r="U4828" t="str">
            <v>L1250</v>
          </cell>
          <cell r="V4828" t="str">
            <v>10101101052143</v>
          </cell>
          <cell r="W4828" t="str">
            <v>32089091</v>
          </cell>
          <cell r="X4828" t="str">
            <v>FRANCE</v>
          </cell>
          <cell r="Y4828">
            <v>3</v>
          </cell>
        </row>
        <row r="4829">
          <cell r="A4829" t="str">
            <v>3013643000358</v>
          </cell>
          <cell r="B4829" t="str">
            <v>300035</v>
          </cell>
          <cell r="C4829" t="str">
            <v>LB ADDITIF MEDIUM POUR GLACIS FLAMAND FLACON 75ML</v>
          </cell>
          <cell r="D4829">
            <v>122</v>
          </cell>
          <cell r="E4829"/>
          <cell r="F4829"/>
          <cell r="G4829" t="str">
            <v>LB ADD MED GLAC FLAM FL 75ML</v>
          </cell>
          <cell r="H4829" t="str">
            <v>LB OLIEVERF EXTRA FINE VLAAMS SICCATIEF 75ML</v>
          </cell>
          <cell r="I4829" t="str">
            <v>LB OAD 75ML FLEMISH SICCA</v>
          </cell>
          <cell r="J4829">
            <v>5.59</v>
          </cell>
          <cell r="K4829">
            <v>5.59</v>
          </cell>
          <cell r="L4829">
            <v>0</v>
          </cell>
          <cell r="M4829" t="str">
            <v>Actif</v>
          </cell>
          <cell r="N4829"/>
          <cell r="O4829" t="str">
            <v>LEFRANC BOURGEOIS</v>
          </cell>
          <cell r="P4829" t="str">
            <v>FINE ARTS</v>
          </cell>
          <cell r="Q4829" t="str">
            <v>LB OIL</v>
          </cell>
          <cell r="R4829" t="str">
            <v>OIL ADDITIVE</v>
          </cell>
          <cell r="S4829" t="str">
            <v>75ML BOTTLE</v>
          </cell>
          <cell r="T4829" t="str">
            <v>No serie</v>
          </cell>
          <cell r="U4829" t="str">
            <v>L1184</v>
          </cell>
          <cell r="V4829" t="str">
            <v>10101101052143</v>
          </cell>
          <cell r="W4829" t="str">
            <v>32110000</v>
          </cell>
          <cell r="X4829" t="str">
            <v>FRANCE</v>
          </cell>
          <cell r="Y4829">
            <v>3</v>
          </cell>
        </row>
        <row r="4830">
          <cell r="A4830" t="str">
            <v>3013643000396</v>
          </cell>
          <cell r="B4830" t="str">
            <v>300039</v>
          </cell>
          <cell r="C4830" t="str">
            <v>LB ADDITIF SICCATIF HARLEM DUROZIEZ FLACON 75ML</v>
          </cell>
          <cell r="D4830">
            <v>122</v>
          </cell>
          <cell r="E4830"/>
          <cell r="F4830"/>
          <cell r="G4830" t="str">
            <v>LB ADD SICCA HARLEM DURO 75ML</v>
          </cell>
          <cell r="H4830" t="str">
            <v>LB OLIEVERF EXTRA FINE DURIZIEZ HARLEM MEDIUM 75ML</v>
          </cell>
          <cell r="I4830" t="str">
            <v>LB OAD 75ML DUROZ HAR DRY VARN</v>
          </cell>
          <cell r="J4830">
            <v>5.59</v>
          </cell>
          <cell r="K4830">
            <v>5.59</v>
          </cell>
          <cell r="L4830">
            <v>0</v>
          </cell>
          <cell r="M4830" t="str">
            <v>Actif</v>
          </cell>
          <cell r="N4830"/>
          <cell r="O4830" t="str">
            <v>LEFRANC BOURGEOIS</v>
          </cell>
          <cell r="P4830" t="str">
            <v>FINE ARTS</v>
          </cell>
          <cell r="Q4830" t="str">
            <v>LB OIL</v>
          </cell>
          <cell r="R4830" t="str">
            <v>OIL ADDITIVE</v>
          </cell>
          <cell r="S4830" t="str">
            <v>75ML BOTTLE</v>
          </cell>
          <cell r="T4830" t="str">
            <v>No serie</v>
          </cell>
          <cell r="U4830" t="str">
            <v>L0804</v>
          </cell>
          <cell r="V4830" t="str">
            <v>10101101052143</v>
          </cell>
          <cell r="W4830" t="str">
            <v>32110000</v>
          </cell>
          <cell r="X4830" t="str">
            <v>FRANCE</v>
          </cell>
          <cell r="Y4830">
            <v>3</v>
          </cell>
        </row>
        <row r="4831">
          <cell r="A4831" t="str">
            <v>3013643001683</v>
          </cell>
          <cell r="B4831" t="str">
            <v>300168</v>
          </cell>
          <cell r="C4831" t="str">
            <v>LB ADDITIF MEDIUM A PEINDRE MAT FLACON 75 ML</v>
          </cell>
          <cell r="D4831">
            <v>122</v>
          </cell>
          <cell r="E4831"/>
          <cell r="F4831"/>
          <cell r="G4831" t="str">
            <v>LB ADD MED PEIND MAT FL 75ML</v>
          </cell>
          <cell r="H4831" t="str">
            <v>LB OLIEVERF EXTRA FINE MATTE SCHILDERSMEDIUM 75ML</v>
          </cell>
          <cell r="I4831" t="str">
            <v>LB OAD 75ML MAT PAINT</v>
          </cell>
          <cell r="J4831">
            <v>5.61</v>
          </cell>
          <cell r="K4831">
            <v>5.61</v>
          </cell>
          <cell r="L4831">
            <v>0</v>
          </cell>
          <cell r="M4831" t="str">
            <v>Actif</v>
          </cell>
          <cell r="N4831"/>
          <cell r="O4831" t="str">
            <v>LEFRANC BOURGEOIS</v>
          </cell>
          <cell r="P4831" t="str">
            <v>FINE ARTS</v>
          </cell>
          <cell r="Q4831" t="str">
            <v>LB OIL</v>
          </cell>
          <cell r="R4831" t="str">
            <v>OIL ADDITIVE</v>
          </cell>
          <cell r="S4831" t="str">
            <v>75ML BOTTLE</v>
          </cell>
          <cell r="T4831" t="str">
            <v>No serie</v>
          </cell>
          <cell r="U4831" t="str">
            <v>L0808</v>
          </cell>
          <cell r="V4831" t="str">
            <v>10101101052143</v>
          </cell>
          <cell r="W4831" t="str">
            <v>32089099</v>
          </cell>
          <cell r="X4831" t="str">
            <v>FRANCE</v>
          </cell>
          <cell r="Y4831">
            <v>3</v>
          </cell>
        </row>
        <row r="4832">
          <cell r="A4832" t="str">
            <v>3013643002178</v>
          </cell>
          <cell r="B4832" t="str">
            <v>300217</v>
          </cell>
          <cell r="C4832" t="str">
            <v>LB ADDITIF VERNIS BRILLANT A TABLEAU SURFIN AEROSOL 150ML</v>
          </cell>
          <cell r="D4832">
            <v>123</v>
          </cell>
          <cell r="E4832"/>
          <cell r="F4832"/>
          <cell r="G4832" t="str">
            <v>LB AD VER BRIL TB SURF AE150ML</v>
          </cell>
          <cell r="H4832" t="str">
            <v>LB OLIEVERF EXTRA FINE SCHILDERIJVERNIS SPUITBUS 150ML</v>
          </cell>
          <cell r="I4832" t="str">
            <v>LB OAD 150ML GLOSS VARN</v>
          </cell>
          <cell r="J4832">
            <v>6.75</v>
          </cell>
          <cell r="K4832">
            <v>6.75</v>
          </cell>
          <cell r="L4832">
            <v>0</v>
          </cell>
          <cell r="M4832" t="str">
            <v>Actif</v>
          </cell>
          <cell r="N4832" t="str">
            <v>GS</v>
          </cell>
          <cell r="O4832" t="str">
            <v>LEFRANC BOURGEOIS</v>
          </cell>
          <cell r="P4832" t="str">
            <v>FINE ARTS</v>
          </cell>
          <cell r="Q4832" t="str">
            <v>LB OIL</v>
          </cell>
          <cell r="R4832" t="str">
            <v>OIL ADDITIVE</v>
          </cell>
          <cell r="S4832" t="str">
            <v>150ML SPRAY</v>
          </cell>
          <cell r="T4832" t="str">
            <v>No serie</v>
          </cell>
          <cell r="U4832" t="str">
            <v>NU</v>
          </cell>
          <cell r="V4832" t="str">
            <v>10101101052374</v>
          </cell>
          <cell r="W4832" t="str">
            <v>32089019</v>
          </cell>
          <cell r="X4832" t="str">
            <v>FRANCE</v>
          </cell>
          <cell r="Y4832">
            <v>1</v>
          </cell>
        </row>
        <row r="4833">
          <cell r="A4833" t="str">
            <v>3013643002130</v>
          </cell>
          <cell r="B4833" t="str">
            <v>300213</v>
          </cell>
          <cell r="C4833" t="str">
            <v>LB ADDITIF VERNIS MAT A TABLEAU ANTI UV AEROSOL 150ML</v>
          </cell>
          <cell r="D4833">
            <v>123</v>
          </cell>
          <cell r="E4833"/>
          <cell r="F4833"/>
          <cell r="G4833" t="str">
            <v>LB AD VER MT TB ANTIUV AE150ML</v>
          </cell>
          <cell r="H4833" t="str">
            <v>LB OLIEVERF EF MATTE SLOTVERNIS ANTI-UVSPUITBUS 150ML</v>
          </cell>
          <cell r="I4833" t="str">
            <v>LB OAD 150ML VARN MATTE</v>
          </cell>
          <cell r="J4833">
            <v>6.75</v>
          </cell>
          <cell r="K4833">
            <v>6.75</v>
          </cell>
          <cell r="L4833">
            <v>0</v>
          </cell>
          <cell r="M4833" t="str">
            <v>Actif</v>
          </cell>
          <cell r="N4833"/>
          <cell r="O4833" t="str">
            <v>LEFRANC BOURGEOIS</v>
          </cell>
          <cell r="P4833" t="str">
            <v>FINE ARTS</v>
          </cell>
          <cell r="Q4833" t="str">
            <v>LB OIL</v>
          </cell>
          <cell r="R4833" t="str">
            <v>OIL ADDITIVE</v>
          </cell>
          <cell r="S4833" t="str">
            <v>150ML SPRAY</v>
          </cell>
          <cell r="T4833" t="str">
            <v>No serie</v>
          </cell>
          <cell r="U4833" t="str">
            <v>NU</v>
          </cell>
          <cell r="V4833" t="str">
            <v>10101101052374</v>
          </cell>
          <cell r="W4833" t="str">
            <v>32089019</v>
          </cell>
          <cell r="X4833" t="str">
            <v>FRANCE</v>
          </cell>
          <cell r="Y4833">
            <v>1</v>
          </cell>
        </row>
        <row r="4834">
          <cell r="A4834" t="str">
            <v>3013643002208</v>
          </cell>
          <cell r="B4834" t="str">
            <v>300220</v>
          </cell>
          <cell r="C4834" t="str">
            <v>LB ADDITIF VERNIS SATINE A RETOUCHER SURFIN AEROSOL 150ML</v>
          </cell>
          <cell r="D4834">
            <v>123</v>
          </cell>
          <cell r="E4834"/>
          <cell r="F4834"/>
          <cell r="G4834" t="str">
            <v>LB AD VER ST RETO SURF AE150ML</v>
          </cell>
          <cell r="H4834" t="str">
            <v>LB OLIEVERF EXTRA FINE RETOUCHEERVERNIS SPUITBUS 150ML</v>
          </cell>
          <cell r="I4834" t="str">
            <v>LB OAD 150ML RETOUCH VARN</v>
          </cell>
          <cell r="J4834">
            <v>6.75</v>
          </cell>
          <cell r="K4834">
            <v>6.75</v>
          </cell>
          <cell r="L4834">
            <v>0</v>
          </cell>
          <cell r="M4834" t="str">
            <v>Actif</v>
          </cell>
          <cell r="N4834"/>
          <cell r="O4834" t="str">
            <v>LEFRANC BOURGEOIS</v>
          </cell>
          <cell r="P4834" t="str">
            <v>FINE ARTS</v>
          </cell>
          <cell r="Q4834" t="str">
            <v>LB OIL</v>
          </cell>
          <cell r="R4834" t="str">
            <v>OIL ADDITIVE</v>
          </cell>
          <cell r="S4834" t="str">
            <v>150ML SPRAY</v>
          </cell>
          <cell r="T4834" t="str">
            <v>No serie</v>
          </cell>
          <cell r="U4834" t="str">
            <v>NU</v>
          </cell>
          <cell r="V4834" t="str">
            <v>10101101052374</v>
          </cell>
          <cell r="W4834" t="str">
            <v>32089019</v>
          </cell>
          <cell r="X4834" t="str">
            <v>FRANCE</v>
          </cell>
          <cell r="Y4834">
            <v>1</v>
          </cell>
        </row>
        <row r="4835">
          <cell r="A4835" t="str">
            <v>3013643002154</v>
          </cell>
          <cell r="B4835" t="str">
            <v>300215</v>
          </cell>
          <cell r="C4835" t="str">
            <v>LB ADDITIF VERNIS SATINE A TABLEAU ANTI UV AEROSOL 150ML</v>
          </cell>
          <cell r="D4835">
            <v>123</v>
          </cell>
          <cell r="E4835"/>
          <cell r="F4835"/>
          <cell r="G4835" t="str">
            <v>LB AD VER ST TB ANTIUV AE150ML</v>
          </cell>
          <cell r="H4835" t="str">
            <v>LB OLIEVERF EF SATIJNGLANS SLOTVERNIS ANTI-UVSPUITBUS 150ML</v>
          </cell>
          <cell r="I4835" t="str">
            <v>LB OAD 150ML SATIN VARN</v>
          </cell>
          <cell r="J4835">
            <v>6.75</v>
          </cell>
          <cell r="K4835">
            <v>6.75</v>
          </cell>
          <cell r="L4835">
            <v>0</v>
          </cell>
          <cell r="M4835" t="str">
            <v>Actif</v>
          </cell>
          <cell r="N4835"/>
          <cell r="O4835" t="str">
            <v>LEFRANC BOURGEOIS</v>
          </cell>
          <cell r="P4835" t="str">
            <v>FINE ARTS</v>
          </cell>
          <cell r="Q4835" t="str">
            <v>LB OIL</v>
          </cell>
          <cell r="R4835" t="str">
            <v>OIL ADDITIVE</v>
          </cell>
          <cell r="S4835" t="str">
            <v>150ML SPRAY</v>
          </cell>
          <cell r="T4835" t="str">
            <v>No serie</v>
          </cell>
          <cell r="U4835" t="str">
            <v>NU</v>
          </cell>
          <cell r="V4835" t="str">
            <v>10101101052374</v>
          </cell>
          <cell r="W4835" t="str">
            <v>32089019</v>
          </cell>
          <cell r="X4835" t="str">
            <v>FRANCE</v>
          </cell>
          <cell r="Y4835">
            <v>1</v>
          </cell>
        </row>
        <row r="4836">
          <cell r="A4836" t="str">
            <v>3013643000730</v>
          </cell>
          <cell r="B4836" t="str">
            <v>300073</v>
          </cell>
          <cell r="C4836" t="str">
            <v>LB ADDITIF VERNIS BRILLANT A TABLEAU SURFIN FLACON 1L</v>
          </cell>
          <cell r="D4836">
            <v>123</v>
          </cell>
          <cell r="E4836"/>
          <cell r="F4836"/>
          <cell r="G4836" t="str">
            <v>LB ADD VERN BRIL TB SURF 1L</v>
          </cell>
          <cell r="H4836" t="str">
            <v>LB OLIEVERF EXTRA FINE SCHILDERIJVERNIS1000ML</v>
          </cell>
          <cell r="I4836" t="str">
            <v>LB OAD 1L EF PICT VARN</v>
          </cell>
          <cell r="J4836">
            <v>28.01</v>
          </cell>
          <cell r="K4836">
            <v>28.01</v>
          </cell>
          <cell r="L4836">
            <v>0</v>
          </cell>
          <cell r="M4836" t="str">
            <v>Actif</v>
          </cell>
          <cell r="N4836"/>
          <cell r="O4836" t="str">
            <v>LEFRANC BOURGEOIS</v>
          </cell>
          <cell r="P4836" t="str">
            <v>FINE ARTS</v>
          </cell>
          <cell r="Q4836" t="str">
            <v>LB OIL</v>
          </cell>
          <cell r="R4836" t="str">
            <v>OIL ADDITIVE</v>
          </cell>
          <cell r="S4836" t="str">
            <v>1L BOTTLE</v>
          </cell>
          <cell r="T4836" t="str">
            <v>No serie</v>
          </cell>
          <cell r="U4836" t="str">
            <v>L1186</v>
          </cell>
          <cell r="V4836" t="str">
            <v>10101101052182</v>
          </cell>
          <cell r="W4836" t="str">
            <v>32082010</v>
          </cell>
          <cell r="X4836" t="str">
            <v>FRANCE</v>
          </cell>
          <cell r="Y4836">
            <v>1</v>
          </cell>
        </row>
        <row r="4837">
          <cell r="A4837" t="str">
            <v>3013643000693</v>
          </cell>
          <cell r="B4837" t="str">
            <v>300069</v>
          </cell>
          <cell r="C4837" t="str">
            <v>LB ADDITIF VERNIS BRILLANT A TABLEAU VIBERT FLACON 1L</v>
          </cell>
          <cell r="D4837">
            <v>123</v>
          </cell>
          <cell r="E4837"/>
          <cell r="F4837"/>
          <cell r="G4837" t="str">
            <v>LB ADD VERN BRIL TB VIB 1L</v>
          </cell>
          <cell r="H4837" t="str">
            <v>LB OLIEVERF EXTRA FINE VIBERT SCHILDERIJVERNIS 1000ML</v>
          </cell>
          <cell r="I4837" t="str">
            <v>LB OAD 1L VIBE PICT VARN</v>
          </cell>
          <cell r="J4837">
            <v>37.369999999999997</v>
          </cell>
          <cell r="K4837">
            <v>37.369999999999997</v>
          </cell>
          <cell r="L4837">
            <v>0</v>
          </cell>
          <cell r="M4837" t="str">
            <v>Actif</v>
          </cell>
          <cell r="N4837"/>
          <cell r="O4837" t="str">
            <v>LEFRANC BOURGEOIS</v>
          </cell>
          <cell r="P4837" t="str">
            <v>FINE ARTS</v>
          </cell>
          <cell r="Q4837" t="str">
            <v>LB OIL</v>
          </cell>
          <cell r="R4837" t="str">
            <v>OIL ADDITIVE</v>
          </cell>
          <cell r="S4837" t="str">
            <v>1L BOTTLE</v>
          </cell>
          <cell r="T4837" t="str">
            <v>No serie</v>
          </cell>
          <cell r="U4837" t="str">
            <v>L1251</v>
          </cell>
          <cell r="V4837" t="str">
            <v>10101101052182</v>
          </cell>
          <cell r="W4837" t="str">
            <v>32082010</v>
          </cell>
          <cell r="X4837" t="str">
            <v>FRANCE</v>
          </cell>
          <cell r="Y4837">
            <v>1</v>
          </cell>
        </row>
        <row r="4838">
          <cell r="A4838" t="str">
            <v>3013643002284</v>
          </cell>
          <cell r="B4838" t="str">
            <v>300228</v>
          </cell>
          <cell r="C4838" t="str">
            <v>LB ADDITIF LIQUIDE A NETTOYER LES BROSSES FLACON 250 ML</v>
          </cell>
          <cell r="D4838">
            <v>123</v>
          </cell>
          <cell r="E4838"/>
          <cell r="F4838"/>
          <cell r="G4838" t="str">
            <v>LB ADD LIQ NETT BROSS FL 250ML</v>
          </cell>
          <cell r="H4838" t="str">
            <v>LB OLIEVERF EXTRA FINE PENSEELREINIGER 250 ML</v>
          </cell>
          <cell r="I4838" t="str">
            <v>LB OAD 250ML BRU CLEANER FLUID</v>
          </cell>
          <cell r="J4838">
            <v>7.88</v>
          </cell>
          <cell r="K4838">
            <v>7.88</v>
          </cell>
          <cell r="L4838">
            <v>0</v>
          </cell>
          <cell r="M4838" t="str">
            <v>Actif</v>
          </cell>
          <cell r="N4838"/>
          <cell r="O4838" t="str">
            <v>LEFRANC BOURGEOIS</v>
          </cell>
          <cell r="P4838" t="str">
            <v>FINE ARTS</v>
          </cell>
          <cell r="Q4838" t="str">
            <v>LB OIL</v>
          </cell>
          <cell r="R4838" t="str">
            <v>OIL ADDITIVE</v>
          </cell>
          <cell r="S4838" t="str">
            <v>250ML BOTTLE</v>
          </cell>
          <cell r="T4838" t="str">
            <v>No serie</v>
          </cell>
          <cell r="U4838" t="str">
            <v>L1407</v>
          </cell>
          <cell r="V4838" t="str">
            <v>10101101052164</v>
          </cell>
          <cell r="W4838" t="str">
            <v>34025090</v>
          </cell>
          <cell r="X4838" t="str">
            <v>GERMANY</v>
          </cell>
          <cell r="Y4838">
            <v>1</v>
          </cell>
        </row>
        <row r="4839">
          <cell r="A4839" t="str">
            <v>3013643000716</v>
          </cell>
          <cell r="B4839" t="str">
            <v>300071</v>
          </cell>
          <cell r="C4839" t="str">
            <v>LB ADDITIF VERNIS BRILLANT A TABLEAU SURFIN FLACON 250ML</v>
          </cell>
          <cell r="D4839">
            <v>123</v>
          </cell>
          <cell r="E4839"/>
          <cell r="F4839"/>
          <cell r="G4839" t="str">
            <v>LB ADD VERN BRIL TB SURF 250ML</v>
          </cell>
          <cell r="H4839" t="str">
            <v>LB OLIEVERF EXTRA FINE SCHILDERIJVERNIS 250ML</v>
          </cell>
          <cell r="I4839" t="str">
            <v>LB OAD 250ML EF PICT VARN</v>
          </cell>
          <cell r="J4839">
            <v>11.81</v>
          </cell>
          <cell r="K4839">
            <v>11.81</v>
          </cell>
          <cell r="L4839">
            <v>0</v>
          </cell>
          <cell r="M4839" t="str">
            <v>Actif</v>
          </cell>
          <cell r="N4839"/>
          <cell r="O4839" t="str">
            <v>LEFRANC BOURGEOIS</v>
          </cell>
          <cell r="P4839" t="str">
            <v>FINE ARTS</v>
          </cell>
          <cell r="Q4839" t="str">
            <v>LB OIL</v>
          </cell>
          <cell r="R4839" t="str">
            <v>OIL ADDITIVE</v>
          </cell>
          <cell r="S4839" t="str">
            <v>250ML BOTTLE</v>
          </cell>
          <cell r="T4839" t="str">
            <v>No serie</v>
          </cell>
          <cell r="U4839" t="str">
            <v>L1186</v>
          </cell>
          <cell r="V4839" t="str">
            <v>10101101052164</v>
          </cell>
          <cell r="W4839" t="str">
            <v>32082010</v>
          </cell>
          <cell r="X4839" t="str">
            <v>FRANCE</v>
          </cell>
          <cell r="Y4839">
            <v>1</v>
          </cell>
        </row>
        <row r="4840">
          <cell r="A4840" t="str">
            <v>3013643000631</v>
          </cell>
          <cell r="B4840" t="str">
            <v>300063</v>
          </cell>
          <cell r="C4840" t="str">
            <v>LB ADDITIF VERNIS SATINE A RETOUCHER SURFIN FLACON 250ML</v>
          </cell>
          <cell r="D4840">
            <v>123</v>
          </cell>
          <cell r="E4840"/>
          <cell r="F4840"/>
          <cell r="G4840" t="str">
            <v>LB ADD VER ST RETOU SUR 250ML</v>
          </cell>
          <cell r="H4840" t="str">
            <v>LB OLIEVERF EXTRA FINE RETOUCHEERVERNIS. 250ML</v>
          </cell>
          <cell r="I4840" t="str">
            <v>LB OAD 250ML EF RETOUC VARN</v>
          </cell>
          <cell r="J4840">
            <v>11.81</v>
          </cell>
          <cell r="K4840">
            <v>11.81</v>
          </cell>
          <cell r="L4840">
            <v>0</v>
          </cell>
          <cell r="M4840" t="str">
            <v>Actif</v>
          </cell>
          <cell r="N4840"/>
          <cell r="O4840" t="str">
            <v>LEFRANC BOURGEOIS</v>
          </cell>
          <cell r="P4840" t="str">
            <v>FINE ARTS</v>
          </cell>
          <cell r="Q4840" t="str">
            <v>LB OIL</v>
          </cell>
          <cell r="R4840" t="str">
            <v>OIL ADDITIVE</v>
          </cell>
          <cell r="S4840" t="str">
            <v>250ML BOTTLE</v>
          </cell>
          <cell r="T4840" t="str">
            <v>No serie</v>
          </cell>
          <cell r="U4840" t="str">
            <v>L1188</v>
          </cell>
          <cell r="V4840" t="str">
            <v>10101101052164</v>
          </cell>
          <cell r="W4840" t="str">
            <v>32082010</v>
          </cell>
          <cell r="X4840" t="str">
            <v>FRANCE</v>
          </cell>
          <cell r="Y4840">
            <v>1</v>
          </cell>
        </row>
        <row r="4841">
          <cell r="A4841" t="str">
            <v>3013643000679</v>
          </cell>
          <cell r="B4841" t="str">
            <v>300067</v>
          </cell>
          <cell r="C4841" t="str">
            <v>LB ADDITIF VERNIS BRILLANT A TABLEAU VIBERT FLACON 250ML</v>
          </cell>
          <cell r="D4841">
            <v>123</v>
          </cell>
          <cell r="E4841"/>
          <cell r="F4841"/>
          <cell r="G4841" t="str">
            <v>LB ADD VERN BRIL TB VIB 250ML</v>
          </cell>
          <cell r="H4841" t="str">
            <v>LB OLIEVERF EXTRA FINE VIBERT SCHILDERIJVERNIS 250ML</v>
          </cell>
          <cell r="I4841" t="str">
            <v>LB OAD 250ML VIBE PICT VARN</v>
          </cell>
          <cell r="J4841">
            <v>12.7</v>
          </cell>
          <cell r="K4841">
            <v>12.7</v>
          </cell>
          <cell r="L4841">
            <v>0</v>
          </cell>
          <cell r="M4841" t="str">
            <v>Actif</v>
          </cell>
          <cell r="N4841"/>
          <cell r="O4841" t="str">
            <v>LEFRANC BOURGEOIS</v>
          </cell>
          <cell r="P4841" t="str">
            <v>FINE ARTS</v>
          </cell>
          <cell r="Q4841" t="str">
            <v>LB OIL</v>
          </cell>
          <cell r="R4841" t="str">
            <v>OIL ADDITIVE</v>
          </cell>
          <cell r="S4841" t="str">
            <v>250ML BOTTLE</v>
          </cell>
          <cell r="T4841" t="str">
            <v>No serie</v>
          </cell>
          <cell r="U4841" t="str">
            <v>L1251</v>
          </cell>
          <cell r="V4841" t="str">
            <v>10101101052164</v>
          </cell>
          <cell r="W4841" t="str">
            <v>32082010</v>
          </cell>
          <cell r="X4841" t="str">
            <v>FRANCE</v>
          </cell>
          <cell r="Y4841">
            <v>1</v>
          </cell>
        </row>
        <row r="4842">
          <cell r="A4842" t="str">
            <v>3013643000570</v>
          </cell>
          <cell r="B4842" t="str">
            <v>300057</v>
          </cell>
          <cell r="C4842" t="str">
            <v>LB ADDITIF VERNIS SATINE A RETOUCHER VIBERT FLACON 250ML</v>
          </cell>
          <cell r="D4842">
            <v>123</v>
          </cell>
          <cell r="E4842"/>
          <cell r="F4842"/>
          <cell r="G4842" t="str">
            <v>LB ADD VER ST RETOU VIB 250ML</v>
          </cell>
          <cell r="H4842" t="str">
            <v>LB OLIEVERF EXTRA FINE VIBERT RETOUCHEER VERNIS 250ML</v>
          </cell>
          <cell r="I4842" t="str">
            <v>LB OAD 250ML VIBE RETOUCH VARN</v>
          </cell>
          <cell r="J4842">
            <v>12.7</v>
          </cell>
          <cell r="K4842">
            <v>12.7</v>
          </cell>
          <cell r="L4842">
            <v>0</v>
          </cell>
          <cell r="M4842" t="str">
            <v>Actif</v>
          </cell>
          <cell r="N4842"/>
          <cell r="O4842" t="str">
            <v>LEFRANC BOURGEOIS</v>
          </cell>
          <cell r="P4842" t="str">
            <v>FINE ARTS</v>
          </cell>
          <cell r="Q4842" t="str">
            <v>LB OIL</v>
          </cell>
          <cell r="R4842" t="str">
            <v>OIL ADDITIVE</v>
          </cell>
          <cell r="S4842" t="str">
            <v>250ML BOTTLE</v>
          </cell>
          <cell r="T4842" t="str">
            <v>No serie</v>
          </cell>
          <cell r="U4842" t="str">
            <v>L1253</v>
          </cell>
          <cell r="V4842" t="str">
            <v>10101101052164</v>
          </cell>
          <cell r="W4842" t="str">
            <v>32089091</v>
          </cell>
          <cell r="X4842" t="str">
            <v>FRANCE</v>
          </cell>
          <cell r="Y4842">
            <v>1</v>
          </cell>
        </row>
        <row r="4843">
          <cell r="A4843" t="str">
            <v>3013643002062</v>
          </cell>
          <cell r="B4843" t="str">
            <v>300206</v>
          </cell>
          <cell r="C4843" t="str">
            <v>LB ADDITIF VERNIS MAT A TABLEAU ANTI UV FLACON 250ML</v>
          </cell>
          <cell r="D4843">
            <v>123</v>
          </cell>
          <cell r="E4843"/>
          <cell r="F4843"/>
          <cell r="G4843" t="str">
            <v>LB ADD VER MT TBL ANTIUV 250ML</v>
          </cell>
          <cell r="H4843" t="str">
            <v>LB OLIEVERF EXTRA FINE MATTE SLOTVERNIS ANTI-UV 250ML</v>
          </cell>
          <cell r="I4843" t="str">
            <v>LB OAD 250ML VARN AUV MATTE</v>
          </cell>
          <cell r="J4843">
            <v>12.76</v>
          </cell>
          <cell r="K4843">
            <v>12.76</v>
          </cell>
          <cell r="L4843">
            <v>0</v>
          </cell>
          <cell r="M4843" t="str">
            <v>Actif</v>
          </cell>
          <cell r="N4843"/>
          <cell r="O4843" t="str">
            <v>LEFRANC BOURGEOIS</v>
          </cell>
          <cell r="P4843" t="str">
            <v>FINE ARTS</v>
          </cell>
          <cell r="Q4843" t="str">
            <v>LB OIL</v>
          </cell>
          <cell r="R4843" t="str">
            <v>OIL ADDITIVE</v>
          </cell>
          <cell r="S4843" t="str">
            <v>250ML BOTTLE</v>
          </cell>
          <cell r="T4843" t="str">
            <v>No serie</v>
          </cell>
          <cell r="U4843" t="str">
            <v>L1807</v>
          </cell>
          <cell r="V4843" t="str">
            <v>10101101052164</v>
          </cell>
          <cell r="W4843" t="str">
            <v>32082010</v>
          </cell>
          <cell r="X4843" t="str">
            <v>FRANCE</v>
          </cell>
          <cell r="Y4843">
            <v>1</v>
          </cell>
        </row>
        <row r="4844">
          <cell r="A4844" t="str">
            <v>3013643002086</v>
          </cell>
          <cell r="B4844" t="str">
            <v>300208</v>
          </cell>
          <cell r="C4844" t="str">
            <v>LB ADDITIF VERNIS SATINE A TABLEAU ANTI UV FLACON 250ML</v>
          </cell>
          <cell r="D4844">
            <v>123</v>
          </cell>
          <cell r="E4844"/>
          <cell r="F4844"/>
          <cell r="G4844" t="str">
            <v>LB ADD VER ST TB ANTIUV 250ML</v>
          </cell>
          <cell r="H4844" t="str">
            <v>LB OLIEVERF EXTRA FINE SATIJNGLANS SLOTVERNIS ANTI-UV 250ML</v>
          </cell>
          <cell r="I4844" t="str">
            <v>LB OAD 250ML SAT PIC VAR ANTIU</v>
          </cell>
          <cell r="J4844">
            <v>12.76</v>
          </cell>
          <cell r="K4844">
            <v>12.76</v>
          </cell>
          <cell r="L4844">
            <v>0</v>
          </cell>
          <cell r="M4844" t="str">
            <v>Actif</v>
          </cell>
          <cell r="N4844"/>
          <cell r="O4844" t="str">
            <v>LEFRANC BOURGEOIS</v>
          </cell>
          <cell r="P4844" t="str">
            <v>FINE ARTS</v>
          </cell>
          <cell r="Q4844" t="str">
            <v>LB OIL</v>
          </cell>
          <cell r="R4844" t="str">
            <v>OIL ADDITIVE</v>
          </cell>
          <cell r="S4844" t="str">
            <v>250ML BOTTLE</v>
          </cell>
          <cell r="T4844" t="str">
            <v>No serie</v>
          </cell>
          <cell r="U4844" t="str">
            <v>L1808</v>
          </cell>
          <cell r="V4844" t="str">
            <v>10101101052164</v>
          </cell>
          <cell r="W4844" t="str">
            <v>32082010</v>
          </cell>
          <cell r="X4844" t="str">
            <v>FRANCE</v>
          </cell>
          <cell r="Y4844">
            <v>1</v>
          </cell>
        </row>
        <row r="4845">
          <cell r="A4845" t="str">
            <v>3013643002192</v>
          </cell>
          <cell r="B4845" t="str">
            <v>300219</v>
          </cell>
          <cell r="C4845" t="str">
            <v>LB ADDITIF VERNIS BRILLANT A TABLEAU SURFIN AEROSOL 400ML</v>
          </cell>
          <cell r="D4845">
            <v>123</v>
          </cell>
          <cell r="E4845"/>
          <cell r="F4845"/>
          <cell r="G4845" t="str">
            <v>LB AD VER BRIL TB SURF AE400ML</v>
          </cell>
          <cell r="H4845" t="str">
            <v>LB OLIEVERF EXTRA FINE SCHILDERIJVERNIS SPUITBUS 400ML</v>
          </cell>
          <cell r="I4845" t="str">
            <v>LB OAD 400ML GLOSS VARN</v>
          </cell>
          <cell r="J4845">
            <v>11.58</v>
          </cell>
          <cell r="K4845">
            <v>11.58</v>
          </cell>
          <cell r="L4845">
            <v>0</v>
          </cell>
          <cell r="M4845" t="str">
            <v>Actif</v>
          </cell>
          <cell r="N4845"/>
          <cell r="O4845" t="str">
            <v>LEFRANC BOURGEOIS</v>
          </cell>
          <cell r="P4845" t="str">
            <v>FINE ARTS</v>
          </cell>
          <cell r="Q4845" t="str">
            <v>LB OIL</v>
          </cell>
          <cell r="R4845" t="str">
            <v>OIL ADDITIVE</v>
          </cell>
          <cell r="S4845" t="str">
            <v>400ML SPRAY</v>
          </cell>
          <cell r="T4845" t="str">
            <v>No serie</v>
          </cell>
          <cell r="U4845" t="str">
            <v>NU</v>
          </cell>
          <cell r="V4845" t="str">
            <v>10101101052378</v>
          </cell>
          <cell r="W4845" t="str">
            <v>32089019</v>
          </cell>
          <cell r="X4845" t="str">
            <v>FRANCE</v>
          </cell>
          <cell r="Y4845">
            <v>1</v>
          </cell>
        </row>
        <row r="4846">
          <cell r="A4846" t="str">
            <v>3013643002147</v>
          </cell>
          <cell r="B4846" t="str">
            <v>300214</v>
          </cell>
          <cell r="C4846" t="str">
            <v>LB ADDITIF VERNIS MAT A TABLEAU ANTI UV AEROSOL 400ML</v>
          </cell>
          <cell r="D4846">
            <v>123</v>
          </cell>
          <cell r="E4846"/>
          <cell r="F4846"/>
          <cell r="G4846" t="str">
            <v>LB AD VER MT TB ANTIUV AE400ML</v>
          </cell>
          <cell r="H4846" t="str">
            <v>LB OLIEVERF EF MATTE SLOTVERNIS ANTI-UVSPUITBUS 400ML</v>
          </cell>
          <cell r="I4846" t="str">
            <v>LB OAD 400ML VARN MATTE</v>
          </cell>
          <cell r="J4846">
            <v>11.58</v>
          </cell>
          <cell r="K4846">
            <v>11.58</v>
          </cell>
          <cell r="L4846">
            <v>0</v>
          </cell>
          <cell r="M4846" t="str">
            <v>Actif</v>
          </cell>
          <cell r="N4846"/>
          <cell r="O4846" t="str">
            <v>LEFRANC BOURGEOIS</v>
          </cell>
          <cell r="P4846" t="str">
            <v>FINE ARTS</v>
          </cell>
          <cell r="Q4846" t="str">
            <v>LB OIL</v>
          </cell>
          <cell r="R4846" t="str">
            <v>OIL ADDITIVE</v>
          </cell>
          <cell r="S4846" t="str">
            <v>400ML SPRAY</v>
          </cell>
          <cell r="T4846" t="str">
            <v>No serie</v>
          </cell>
          <cell r="U4846" t="str">
            <v>NU</v>
          </cell>
          <cell r="V4846" t="str">
            <v>10101101052378</v>
          </cell>
          <cell r="W4846" t="str">
            <v>32089019</v>
          </cell>
          <cell r="X4846" t="str">
            <v>FRANCE</v>
          </cell>
          <cell r="Y4846">
            <v>1</v>
          </cell>
        </row>
        <row r="4847">
          <cell r="A4847" t="str">
            <v>3013643002215</v>
          </cell>
          <cell r="B4847" t="str">
            <v>300221</v>
          </cell>
          <cell r="C4847" t="str">
            <v>LB ADDITIF VERNIS SATINE A RETOUCHER SURFIN AEROSOL 400ML</v>
          </cell>
          <cell r="D4847">
            <v>123</v>
          </cell>
          <cell r="E4847"/>
          <cell r="F4847"/>
          <cell r="G4847" t="str">
            <v>LB AD VER ST RETO SURF AE400ML</v>
          </cell>
          <cell r="H4847" t="str">
            <v>LB OLIEVERF EXTRA FINE RETOUCHEERVERNIS SPUITBUS 400ML</v>
          </cell>
          <cell r="I4847" t="str">
            <v>LB OAD 400ML RETOUCH VARN</v>
          </cell>
          <cell r="J4847">
            <v>11.58</v>
          </cell>
          <cell r="K4847">
            <v>11.58</v>
          </cell>
          <cell r="L4847">
            <v>0</v>
          </cell>
          <cell r="M4847" t="str">
            <v>Actif</v>
          </cell>
          <cell r="N4847"/>
          <cell r="O4847" t="str">
            <v>LEFRANC BOURGEOIS</v>
          </cell>
          <cell r="P4847" t="str">
            <v>FINE ARTS</v>
          </cell>
          <cell r="Q4847" t="str">
            <v>LB OIL</v>
          </cell>
          <cell r="R4847" t="str">
            <v>OIL ADDITIVE</v>
          </cell>
          <cell r="S4847" t="str">
            <v>400ML SPRAY</v>
          </cell>
          <cell r="T4847" t="str">
            <v>No serie</v>
          </cell>
          <cell r="U4847" t="str">
            <v>NU</v>
          </cell>
          <cell r="V4847" t="str">
            <v>10101101052378</v>
          </cell>
          <cell r="W4847" t="str">
            <v>32089019</v>
          </cell>
          <cell r="X4847" t="str">
            <v>FRANCE</v>
          </cell>
          <cell r="Y4847">
            <v>1</v>
          </cell>
        </row>
        <row r="4848">
          <cell r="A4848" t="str">
            <v>3013643002161</v>
          </cell>
          <cell r="B4848" t="str">
            <v>300216</v>
          </cell>
          <cell r="C4848" t="str">
            <v>LB ADDITIF VERNIS SATINE A TABLEAU ANTI UV AEROSOL 400ML</v>
          </cell>
          <cell r="D4848">
            <v>123</v>
          </cell>
          <cell r="E4848"/>
          <cell r="F4848"/>
          <cell r="G4848" t="str">
            <v>LB AD VER ST TB ANTIUV AE400ML</v>
          </cell>
          <cell r="H4848" t="str">
            <v>LB OLIEVERF EF SATIJNGLANS SLOTVERNIS ANTI-UVSPUITBUS 400ML</v>
          </cell>
          <cell r="I4848" t="str">
            <v>LB OAD 400ML SATIN VARN</v>
          </cell>
          <cell r="J4848">
            <v>11.58</v>
          </cell>
          <cell r="K4848">
            <v>11.58</v>
          </cell>
          <cell r="L4848">
            <v>0</v>
          </cell>
          <cell r="M4848" t="str">
            <v>Actif</v>
          </cell>
          <cell r="N4848"/>
          <cell r="O4848" t="str">
            <v>LEFRANC BOURGEOIS</v>
          </cell>
          <cell r="P4848" t="str">
            <v>FINE ARTS</v>
          </cell>
          <cell r="Q4848" t="str">
            <v>LB OIL</v>
          </cell>
          <cell r="R4848" t="str">
            <v>OIL ADDITIVE</v>
          </cell>
          <cell r="S4848" t="str">
            <v>400ML SPRAY</v>
          </cell>
          <cell r="T4848" t="str">
            <v>No serie</v>
          </cell>
          <cell r="U4848" t="str">
            <v>NU</v>
          </cell>
          <cell r="V4848" t="str">
            <v>10101101052378</v>
          </cell>
          <cell r="W4848" t="str">
            <v>32089019</v>
          </cell>
          <cell r="X4848" t="str">
            <v>FRANCE</v>
          </cell>
          <cell r="Y4848">
            <v>1</v>
          </cell>
        </row>
        <row r="4849">
          <cell r="A4849" t="str">
            <v>3013643002277</v>
          </cell>
          <cell r="B4849" t="str">
            <v>300227</v>
          </cell>
          <cell r="C4849" t="str">
            <v>LB ADDITIF LIQUIDE A NETTOYER LES BROSSES FLACON 75 ML</v>
          </cell>
          <cell r="D4849">
            <v>123</v>
          </cell>
          <cell r="E4849"/>
          <cell r="F4849"/>
          <cell r="G4849" t="str">
            <v>LB ADD LIQ NETT BROSS FL 75ML</v>
          </cell>
          <cell r="H4849" t="str">
            <v>LB OLIEVERF EXTRA FINE PENSEELREINIGER 75 ML</v>
          </cell>
          <cell r="I4849" t="str">
            <v>LB OAD 75ML BRU CLEANER FLUID</v>
          </cell>
          <cell r="J4849">
            <v>3.56</v>
          </cell>
          <cell r="K4849">
            <v>3.56</v>
          </cell>
          <cell r="L4849">
            <v>0</v>
          </cell>
          <cell r="M4849" t="str">
            <v>Actif</v>
          </cell>
          <cell r="N4849"/>
          <cell r="O4849" t="str">
            <v>LEFRANC BOURGEOIS</v>
          </cell>
          <cell r="P4849" t="str">
            <v>FINE ARTS</v>
          </cell>
          <cell r="Q4849" t="str">
            <v>LB OIL</v>
          </cell>
          <cell r="R4849" t="str">
            <v>OIL ADDITIVE</v>
          </cell>
          <cell r="S4849" t="str">
            <v>75ML BOTTLE</v>
          </cell>
          <cell r="T4849" t="str">
            <v>No serie</v>
          </cell>
          <cell r="U4849" t="str">
            <v>L1407</v>
          </cell>
          <cell r="V4849" t="str">
            <v>10101101052143</v>
          </cell>
          <cell r="W4849" t="str">
            <v>34025090</v>
          </cell>
          <cell r="X4849" t="str">
            <v>GERMANY</v>
          </cell>
          <cell r="Y4849">
            <v>3</v>
          </cell>
        </row>
        <row r="4850">
          <cell r="A4850" t="str">
            <v>3013648101159</v>
          </cell>
          <cell r="B4850" t="str">
            <v>810115</v>
          </cell>
          <cell r="C4850" t="str">
            <v>LB ADDITIF VERNIS BRILLANT A TABLEAU SURFIN 75ML BLISTER</v>
          </cell>
          <cell r="D4850">
            <v>123</v>
          </cell>
          <cell r="E4850"/>
          <cell r="F4850"/>
          <cell r="G4850" t="str">
            <v>LB ADD VER BRIL TB SURF75ML BL</v>
          </cell>
          <cell r="H4850" t="str">
            <v>LB OLIEVERF EXTRA FINE VERNIS GLANZEND 75ML BLISTER</v>
          </cell>
          <cell r="I4850" t="str">
            <v>LB OAD 75ML BRILL VARN</v>
          </cell>
          <cell r="J4850">
            <v>4.76</v>
          </cell>
          <cell r="K4850">
            <v>4.76</v>
          </cell>
          <cell r="L4850">
            <v>0</v>
          </cell>
          <cell r="M4850" t="str">
            <v>Actif</v>
          </cell>
          <cell r="N4850" t="str">
            <v>GS</v>
          </cell>
          <cell r="O4850" t="str">
            <v>LEFRANC BOURGEOIS</v>
          </cell>
          <cell r="P4850" t="str">
            <v>FINE ARTS</v>
          </cell>
          <cell r="Q4850" t="str">
            <v>LB OIL</v>
          </cell>
          <cell r="R4850" t="str">
            <v>OIL ADDITIVE</v>
          </cell>
          <cell r="S4850" t="str">
            <v>75ML BOTTLE</v>
          </cell>
          <cell r="T4850" t="str">
            <v>No serie</v>
          </cell>
          <cell r="U4850" t="str">
            <v>NU</v>
          </cell>
          <cell r="V4850" t="str">
            <v>10101101052143</v>
          </cell>
          <cell r="W4850" t="str">
            <v>32082010</v>
          </cell>
          <cell r="X4850" t="str">
            <v>FRANCE</v>
          </cell>
          <cell r="Y4850">
            <v>1</v>
          </cell>
        </row>
        <row r="4851">
          <cell r="A4851" t="str">
            <v>3013643000709</v>
          </cell>
          <cell r="B4851" t="str">
            <v>300070</v>
          </cell>
          <cell r="C4851" t="str">
            <v>LB ADDITIF VERNIS BRILLANT A TABLEAU SURFIN FLACON 75ML</v>
          </cell>
          <cell r="D4851">
            <v>123</v>
          </cell>
          <cell r="E4851"/>
          <cell r="F4851"/>
          <cell r="G4851" t="str">
            <v>LB ADD VERN BRIL TB SURF 75ML</v>
          </cell>
          <cell r="H4851" t="str">
            <v>LB OLIEVERF EXTRA FINE SCHILDERIJVERNIS 75ML</v>
          </cell>
          <cell r="I4851" t="str">
            <v>LB OAD 75ML EF PICT VARN</v>
          </cell>
          <cell r="J4851">
            <v>4.8099999999999996</v>
          </cell>
          <cell r="K4851">
            <v>4.8099999999999996</v>
          </cell>
          <cell r="L4851">
            <v>0</v>
          </cell>
          <cell r="M4851" t="str">
            <v>Actif</v>
          </cell>
          <cell r="N4851"/>
          <cell r="O4851" t="str">
            <v>LEFRANC BOURGEOIS</v>
          </cell>
          <cell r="P4851" t="str">
            <v>FINE ARTS</v>
          </cell>
          <cell r="Q4851" t="str">
            <v>LB OIL</v>
          </cell>
          <cell r="R4851" t="str">
            <v>OIL ADDITIVE</v>
          </cell>
          <cell r="S4851" t="str">
            <v>75ML BOTTLE</v>
          </cell>
          <cell r="T4851" t="str">
            <v>No serie</v>
          </cell>
          <cell r="U4851" t="str">
            <v>L1186</v>
          </cell>
          <cell r="V4851" t="str">
            <v>10101101052143</v>
          </cell>
          <cell r="W4851" t="str">
            <v>32082010</v>
          </cell>
          <cell r="X4851" t="str">
            <v>FRANCE</v>
          </cell>
          <cell r="Y4851">
            <v>3</v>
          </cell>
        </row>
        <row r="4852">
          <cell r="A4852" t="str">
            <v>3013643000624</v>
          </cell>
          <cell r="B4852" t="str">
            <v>300062</v>
          </cell>
          <cell r="C4852" t="str">
            <v>LB ADDITIF VERNIS SATINE A RETOUCHER SURFIN FLACON 75ML</v>
          </cell>
          <cell r="D4852">
            <v>123</v>
          </cell>
          <cell r="E4852"/>
          <cell r="F4852"/>
          <cell r="G4852" t="str">
            <v>LB ADD VERN SAT RETOU SUR 75ML</v>
          </cell>
          <cell r="H4852" t="str">
            <v>LB OLIEVERF EXTRA FINE RETOUCHEERVERNIS. 75ML</v>
          </cell>
          <cell r="I4852" t="str">
            <v>LB OAD 75ML EF RETOUCH VARN</v>
          </cell>
          <cell r="J4852">
            <v>4.8099999999999996</v>
          </cell>
          <cell r="K4852">
            <v>4.8099999999999996</v>
          </cell>
          <cell r="L4852">
            <v>0</v>
          </cell>
          <cell r="M4852" t="str">
            <v>Actif</v>
          </cell>
          <cell r="N4852"/>
          <cell r="O4852" t="str">
            <v>LEFRANC BOURGEOIS</v>
          </cell>
          <cell r="P4852" t="str">
            <v>FINE ARTS</v>
          </cell>
          <cell r="Q4852" t="str">
            <v>LB OIL</v>
          </cell>
          <cell r="R4852" t="str">
            <v>OIL ADDITIVE</v>
          </cell>
          <cell r="S4852" t="str">
            <v>75ML BOTTLE</v>
          </cell>
          <cell r="T4852" t="str">
            <v>No serie</v>
          </cell>
          <cell r="U4852" t="str">
            <v>L1188</v>
          </cell>
          <cell r="V4852" t="str">
            <v>10101101052143</v>
          </cell>
          <cell r="W4852" t="str">
            <v>32082010</v>
          </cell>
          <cell r="X4852" t="str">
            <v>FRANCE</v>
          </cell>
          <cell r="Y4852">
            <v>3</v>
          </cell>
        </row>
        <row r="4853">
          <cell r="A4853" t="str">
            <v>3013643000662</v>
          </cell>
          <cell r="B4853" t="str">
            <v>300066</v>
          </cell>
          <cell r="C4853" t="str">
            <v>LB ADDITIF VERNIS BRILLANT A TABLEAU VIBERT FLACON 75ML</v>
          </cell>
          <cell r="D4853">
            <v>123</v>
          </cell>
          <cell r="E4853"/>
          <cell r="F4853"/>
          <cell r="G4853" t="str">
            <v>LB ADD VERN BRIL TB VIB 75ML</v>
          </cell>
          <cell r="H4853" t="str">
            <v>LB OLIEVERF EXTRA FINE VIBERT SCHILDERIJVERNIS 75ML</v>
          </cell>
          <cell r="I4853" t="str">
            <v>LB OAD 75ML VIBE PICT VARN</v>
          </cell>
          <cell r="J4853">
            <v>5.59</v>
          </cell>
          <cell r="K4853">
            <v>5.59</v>
          </cell>
          <cell r="L4853">
            <v>0</v>
          </cell>
          <cell r="M4853" t="str">
            <v>Actif</v>
          </cell>
          <cell r="N4853"/>
          <cell r="O4853" t="str">
            <v>LEFRANC BOURGEOIS</v>
          </cell>
          <cell r="P4853" t="str">
            <v>FINE ARTS</v>
          </cell>
          <cell r="Q4853" t="str">
            <v>LB OIL</v>
          </cell>
          <cell r="R4853" t="str">
            <v>OIL ADDITIVE</v>
          </cell>
          <cell r="S4853" t="str">
            <v>75ML BOTTLE</v>
          </cell>
          <cell r="T4853" t="str">
            <v>No serie</v>
          </cell>
          <cell r="U4853" t="str">
            <v>L1251</v>
          </cell>
          <cell r="V4853" t="str">
            <v>10101101052143</v>
          </cell>
          <cell r="W4853" t="str">
            <v>32082010</v>
          </cell>
          <cell r="X4853" t="str">
            <v>FRANCE</v>
          </cell>
          <cell r="Y4853">
            <v>3</v>
          </cell>
        </row>
        <row r="4854">
          <cell r="A4854" t="str">
            <v>3013643000808</v>
          </cell>
          <cell r="B4854" t="str">
            <v>300080</v>
          </cell>
          <cell r="C4854" t="str">
            <v>LB ADDITIF VERNIS DAMMAR SURFIN FLACON 75ML</v>
          </cell>
          <cell r="D4854">
            <v>123</v>
          </cell>
          <cell r="E4854"/>
          <cell r="F4854"/>
          <cell r="G4854" t="str">
            <v>LB ADD VERN DAMM SURF FL 75ML</v>
          </cell>
          <cell r="H4854" t="str">
            <v>LB OLIEVERF EXTRA FINE DAMMAR VERNIS 75ML</v>
          </cell>
          <cell r="I4854" t="str">
            <v>LB OAD 75ML EF DAMMAR VARN</v>
          </cell>
          <cell r="J4854">
            <v>5.59</v>
          </cell>
          <cell r="K4854">
            <v>5.59</v>
          </cell>
          <cell r="L4854">
            <v>0</v>
          </cell>
          <cell r="M4854" t="str">
            <v>Actif</v>
          </cell>
          <cell r="N4854"/>
          <cell r="O4854" t="str">
            <v>LEFRANC BOURGEOIS</v>
          </cell>
          <cell r="P4854" t="str">
            <v>FINE ARTS</v>
          </cell>
          <cell r="Q4854" t="str">
            <v>LB OIL</v>
          </cell>
          <cell r="R4854" t="str">
            <v>OIL ADDITIVE</v>
          </cell>
          <cell r="S4854" t="str">
            <v>75ML BOTTLE</v>
          </cell>
          <cell r="T4854" t="str">
            <v>No serie</v>
          </cell>
          <cell r="U4854" t="str">
            <v>L1838</v>
          </cell>
          <cell r="V4854" t="str">
            <v>10101101052143</v>
          </cell>
          <cell r="W4854" t="str">
            <v>32089099</v>
          </cell>
          <cell r="X4854" t="str">
            <v>FRANCE</v>
          </cell>
          <cell r="Y4854">
            <v>3</v>
          </cell>
        </row>
        <row r="4855">
          <cell r="A4855" t="str">
            <v>3013643000563</v>
          </cell>
          <cell r="B4855" t="str">
            <v>300056</v>
          </cell>
          <cell r="C4855" t="str">
            <v>LB ADDITIF VERNIS SATINE A RETOUCHER VIBERT FLACON 75ML</v>
          </cell>
          <cell r="D4855">
            <v>123</v>
          </cell>
          <cell r="E4855"/>
          <cell r="F4855"/>
          <cell r="G4855" t="str">
            <v>LB ADD VERN SAT RETOU VIB 75ML</v>
          </cell>
          <cell r="H4855" t="str">
            <v>LB OLIEVERF EXTRA FINE VIBERT RETOUCHEER VERNIS75ML</v>
          </cell>
          <cell r="I4855" t="str">
            <v>LB OAD 75ML VIBE RETOUCH VARN</v>
          </cell>
          <cell r="J4855">
            <v>5.59</v>
          </cell>
          <cell r="K4855">
            <v>5.59</v>
          </cell>
          <cell r="L4855">
            <v>0</v>
          </cell>
          <cell r="M4855" t="str">
            <v>Actif</v>
          </cell>
          <cell r="N4855"/>
          <cell r="O4855" t="str">
            <v>LEFRANC BOURGEOIS</v>
          </cell>
          <cell r="P4855" t="str">
            <v>FINE ARTS</v>
          </cell>
          <cell r="Q4855" t="str">
            <v>LB OIL</v>
          </cell>
          <cell r="R4855" t="str">
            <v>OIL ADDITIVE</v>
          </cell>
          <cell r="S4855" t="str">
            <v>75ML BOTTLE</v>
          </cell>
          <cell r="T4855" t="str">
            <v>No serie</v>
          </cell>
          <cell r="U4855" t="str">
            <v>L1253</v>
          </cell>
          <cell r="V4855" t="str">
            <v>10101101052143</v>
          </cell>
          <cell r="W4855" t="str">
            <v>32089091</v>
          </cell>
          <cell r="X4855" t="str">
            <v>FRANCE</v>
          </cell>
          <cell r="Y4855">
            <v>3</v>
          </cell>
        </row>
        <row r="4856">
          <cell r="A4856" t="str">
            <v>3013643002055</v>
          </cell>
          <cell r="B4856" t="str">
            <v>300205</v>
          </cell>
          <cell r="C4856" t="str">
            <v>LB ADDITIF VERNIS MAT A TABLEAU ANTI UV FLACON 75ML</v>
          </cell>
          <cell r="D4856">
            <v>123</v>
          </cell>
          <cell r="E4856"/>
          <cell r="F4856"/>
          <cell r="G4856" t="str">
            <v>LB ADD VER MT TBL ANTIUV 75ML</v>
          </cell>
          <cell r="H4856" t="str">
            <v>LB OLIEVERF EXTRA FINE MATTE SLOTVERNIS ANTI-UV 75ML</v>
          </cell>
          <cell r="I4856" t="str">
            <v>LB OAD AC 75ML VARN AUV MATTE</v>
          </cell>
          <cell r="J4856">
            <v>5.61</v>
          </cell>
          <cell r="K4856">
            <v>5.61</v>
          </cell>
          <cell r="L4856">
            <v>0</v>
          </cell>
          <cell r="M4856" t="str">
            <v>Actif</v>
          </cell>
          <cell r="N4856"/>
          <cell r="O4856" t="str">
            <v>LEFRANC BOURGEOIS</v>
          </cell>
          <cell r="P4856" t="str">
            <v>FINE ARTS</v>
          </cell>
          <cell r="Q4856" t="str">
            <v>LB OIL</v>
          </cell>
          <cell r="R4856" t="str">
            <v>OIL ADDITIVE</v>
          </cell>
          <cell r="S4856" t="str">
            <v>75ML BOTTLE</v>
          </cell>
          <cell r="T4856" t="str">
            <v>No serie</v>
          </cell>
          <cell r="U4856" t="str">
            <v>L1807</v>
          </cell>
          <cell r="V4856" t="str">
            <v>10101101052143</v>
          </cell>
          <cell r="W4856" t="str">
            <v>32082010</v>
          </cell>
          <cell r="X4856" t="str">
            <v>FRANCE</v>
          </cell>
          <cell r="Y4856">
            <v>3</v>
          </cell>
        </row>
        <row r="4857">
          <cell r="A4857" t="str">
            <v>3013643002079</v>
          </cell>
          <cell r="B4857" t="str">
            <v>300207</v>
          </cell>
          <cell r="C4857" t="str">
            <v>LB ADDITIF VERNIS SATINE A TABLEAU ANTI UV FLACON 75ML</v>
          </cell>
          <cell r="D4857">
            <v>123</v>
          </cell>
          <cell r="E4857"/>
          <cell r="F4857"/>
          <cell r="G4857" t="str">
            <v>LB ADD VERN SAT TB ANTIUV 75ML</v>
          </cell>
          <cell r="H4857" t="str">
            <v>LB OLIEVERF EXTRA FINE SATIJNGLANS SLOTVERNIS ANTI-UV 75ML</v>
          </cell>
          <cell r="I4857" t="str">
            <v>LB OAD 75ML SAT PIC VAR ANTIUV</v>
          </cell>
          <cell r="J4857">
            <v>5.61</v>
          </cell>
          <cell r="K4857">
            <v>5.61</v>
          </cell>
          <cell r="L4857">
            <v>0</v>
          </cell>
          <cell r="M4857" t="str">
            <v>Actif</v>
          </cell>
          <cell r="N4857"/>
          <cell r="O4857" t="str">
            <v>LEFRANC BOURGEOIS</v>
          </cell>
          <cell r="P4857" t="str">
            <v>FINE ARTS</v>
          </cell>
          <cell r="Q4857" t="str">
            <v>LB OIL</v>
          </cell>
          <cell r="R4857" t="str">
            <v>OIL ADDITIVE</v>
          </cell>
          <cell r="S4857" t="str">
            <v>75ML BOTTLE</v>
          </cell>
          <cell r="T4857" t="str">
            <v>No serie</v>
          </cell>
          <cell r="U4857" t="str">
            <v>L1808</v>
          </cell>
          <cell r="V4857" t="str">
            <v>10101101052143</v>
          </cell>
          <cell r="W4857" t="str">
            <v>32082010</v>
          </cell>
          <cell r="X4857" t="str">
            <v>FRANCE</v>
          </cell>
          <cell r="Y4857">
            <v>3</v>
          </cell>
        </row>
        <row r="4858">
          <cell r="A4858" t="str">
            <v>3013643012320</v>
          </cell>
          <cell r="B4858" t="str">
            <v>301232</v>
          </cell>
          <cell r="C4858" t="str">
            <v>LB LINEL GOUACHE EXTRA-FINE 14ML TBE ARGENT</v>
          </cell>
          <cell r="D4858">
            <v>124</v>
          </cell>
          <cell r="E4858"/>
          <cell r="F4858"/>
          <cell r="G4858" t="str">
            <v>LB GEF 14ML ARGENT</v>
          </cell>
          <cell r="H4858" t="str">
            <v>LB LINEL GOUACHE EXTRA-FINE 14ML TBE ZILVER</v>
          </cell>
          <cell r="I4858" t="str">
            <v>LB GEF 14ML SLV</v>
          </cell>
          <cell r="J4858">
            <v>3.12</v>
          </cell>
          <cell r="K4858">
            <v>3.18</v>
          </cell>
          <cell r="L4858">
            <v>1.9230769230769246E-2</v>
          </cell>
          <cell r="M4858" t="str">
            <v>Actif</v>
          </cell>
          <cell r="N4858"/>
          <cell r="O4858" t="str">
            <v>LEFRANC BOURGEOIS</v>
          </cell>
          <cell r="P4858" t="str">
            <v>FINE ARTS</v>
          </cell>
          <cell r="Q4858" t="str">
            <v>LB GOUACHE</v>
          </cell>
          <cell r="R4858" t="str">
            <v>LINEL EXTRA-FINE GOUACHE COLOUR</v>
          </cell>
          <cell r="S4858" t="str">
            <v>14ML TUBE</v>
          </cell>
          <cell r="T4858" t="str">
            <v>Série 1</v>
          </cell>
          <cell r="U4858" t="str">
            <v>L0710</v>
          </cell>
          <cell r="V4858" t="str">
            <v>10101102101219</v>
          </cell>
          <cell r="W4858" t="str">
            <v>32139000</v>
          </cell>
          <cell r="X4858" t="str">
            <v>FRANCE</v>
          </cell>
          <cell r="Y4858">
            <v>3</v>
          </cell>
        </row>
        <row r="4859">
          <cell r="A4859" t="str">
            <v>3013643012313</v>
          </cell>
          <cell r="B4859" t="str">
            <v>301231</v>
          </cell>
          <cell r="C4859" t="str">
            <v>LB LINEL GOUACHE EXTRA-FINE 14ML TBE BLANC DE TITANE</v>
          </cell>
          <cell r="D4859">
            <v>124</v>
          </cell>
          <cell r="E4859"/>
          <cell r="F4859"/>
          <cell r="G4859" t="str">
            <v>LB GEF 14ML BLANC DE TITANE</v>
          </cell>
          <cell r="H4859" t="str">
            <v>LB LINEL GOUACHE EXTRA-FINE 14ML TBE TITANIUM WIT</v>
          </cell>
          <cell r="I4859" t="str">
            <v>LB GEF 14ML TITANIUM WHITE</v>
          </cell>
          <cell r="J4859">
            <v>3.12</v>
          </cell>
          <cell r="K4859">
            <v>3.18</v>
          </cell>
          <cell r="L4859">
            <v>1.9230769230769246E-2</v>
          </cell>
          <cell r="M4859" t="str">
            <v>Actif</v>
          </cell>
          <cell r="N4859"/>
          <cell r="O4859" t="str">
            <v>LEFRANC BOURGEOIS</v>
          </cell>
          <cell r="P4859" t="str">
            <v>FINE ARTS</v>
          </cell>
          <cell r="Q4859" t="str">
            <v>LB GOUACHE</v>
          </cell>
          <cell r="R4859" t="str">
            <v>LINEL EXTRA-FINE GOUACHE COLOUR</v>
          </cell>
          <cell r="S4859" t="str">
            <v>14ML TUBE</v>
          </cell>
          <cell r="T4859" t="str">
            <v>Série 1</v>
          </cell>
          <cell r="U4859" t="str">
            <v>L0008</v>
          </cell>
          <cell r="V4859" t="str">
            <v>10101102101219</v>
          </cell>
          <cell r="W4859" t="str">
            <v>32139000</v>
          </cell>
          <cell r="X4859" t="str">
            <v>FRANCE</v>
          </cell>
          <cell r="Y4859">
            <v>3</v>
          </cell>
        </row>
        <row r="4860">
          <cell r="A4860" t="str">
            <v>3013643012306</v>
          </cell>
          <cell r="B4860" t="str">
            <v>301230</v>
          </cell>
          <cell r="C4860" t="str">
            <v>LB LINEL GOUACHE EXTRA-FINE 14ML TBE BLANC DE ZINC</v>
          </cell>
          <cell r="D4860">
            <v>124</v>
          </cell>
          <cell r="E4860"/>
          <cell r="F4860"/>
          <cell r="G4860" t="str">
            <v>LB GEF 14ML BLANC DE ZINC</v>
          </cell>
          <cell r="H4860" t="str">
            <v>LB LINEL GOUACHE EXTRA-FINE 14ML TBE ZINKWIT</v>
          </cell>
          <cell r="I4860" t="str">
            <v>LB GEF 14ML ZINC WHITE</v>
          </cell>
          <cell r="J4860">
            <v>3.12</v>
          </cell>
          <cell r="K4860">
            <v>3.18</v>
          </cell>
          <cell r="L4860">
            <v>1.9230769230769246E-2</v>
          </cell>
          <cell r="M4860" t="str">
            <v>Actif</v>
          </cell>
          <cell r="N4860"/>
          <cell r="O4860" t="str">
            <v>LEFRANC BOURGEOIS</v>
          </cell>
          <cell r="P4860" t="str">
            <v>FINE ARTS</v>
          </cell>
          <cell r="Q4860" t="str">
            <v>LB GOUACHE</v>
          </cell>
          <cell r="R4860" t="str">
            <v>LINEL EXTRA-FINE GOUACHE COLOUR</v>
          </cell>
          <cell r="S4860" t="str">
            <v>14ML TUBE</v>
          </cell>
          <cell r="T4860" t="str">
            <v>Série 1</v>
          </cell>
          <cell r="U4860" t="str">
            <v>L0009</v>
          </cell>
          <cell r="V4860" t="str">
            <v>10101102101219</v>
          </cell>
          <cell r="W4860" t="str">
            <v>32139000</v>
          </cell>
          <cell r="X4860" t="str">
            <v>FRANCE</v>
          </cell>
          <cell r="Y4860">
            <v>3</v>
          </cell>
        </row>
        <row r="4861">
          <cell r="A4861" t="str">
            <v>3013643012290</v>
          </cell>
          <cell r="B4861" t="str">
            <v>301229</v>
          </cell>
          <cell r="C4861" t="str">
            <v>LB LINEL GOUACHE EXTRA-FINE 14ML TBE BLANC SUPER COUVRANT</v>
          </cell>
          <cell r="D4861">
            <v>124</v>
          </cell>
          <cell r="E4861"/>
          <cell r="F4861"/>
          <cell r="G4861" t="str">
            <v>LB GEF 14ML BLANC SUPER COUVR</v>
          </cell>
          <cell r="H4861" t="str">
            <v>LB LINEL GOUACHE EXTRA-FINE 14ML TBE SUPER HIDING WHITE</v>
          </cell>
          <cell r="I4861" t="str">
            <v>LB GEF 14ML SUPER HIDING WHITE</v>
          </cell>
          <cell r="J4861">
            <v>3.12</v>
          </cell>
          <cell r="K4861">
            <v>3.18</v>
          </cell>
          <cell r="L4861">
            <v>1.9230769230769246E-2</v>
          </cell>
          <cell r="M4861" t="str">
            <v>Actif</v>
          </cell>
          <cell r="N4861"/>
          <cell r="O4861" t="str">
            <v>LEFRANC BOURGEOIS</v>
          </cell>
          <cell r="P4861" t="str">
            <v>FINE ARTS</v>
          </cell>
          <cell r="Q4861" t="str">
            <v>LB GOUACHE</v>
          </cell>
          <cell r="R4861" t="str">
            <v>LINEL EXTRA-FINE GOUACHE COLOUR</v>
          </cell>
          <cell r="S4861" t="str">
            <v>14ML TUBE</v>
          </cell>
          <cell r="T4861" t="str">
            <v>Série 1</v>
          </cell>
          <cell r="U4861" t="str">
            <v>L0012</v>
          </cell>
          <cell r="V4861" t="str">
            <v>10101102101219</v>
          </cell>
          <cell r="W4861" t="str">
            <v>32139000</v>
          </cell>
          <cell r="X4861" t="str">
            <v>FRANCE</v>
          </cell>
          <cell r="Y4861">
            <v>3</v>
          </cell>
        </row>
        <row r="4862">
          <cell r="A4862" t="str">
            <v>3013643011927</v>
          </cell>
          <cell r="B4862" t="str">
            <v>301192</v>
          </cell>
          <cell r="C4862" t="str">
            <v>LB LINEL GOUACHE EXTRA-FINE 14ML TBE BLEU DE CERULEUM IMIT</v>
          </cell>
          <cell r="D4862">
            <v>124</v>
          </cell>
          <cell r="E4862"/>
          <cell r="F4862"/>
          <cell r="G4862" t="str">
            <v>LB GEF 14ML BLEU DE CERUL IMI</v>
          </cell>
          <cell r="H4862" t="str">
            <v>LB LINEL GOUACHE EXTRA-FINE 14ML TBE HEMELS BLAUW IMIT</v>
          </cell>
          <cell r="I4862" t="str">
            <v>LB GEF 14ML CERULEAN BLUE IMIT</v>
          </cell>
          <cell r="J4862">
            <v>3.12</v>
          </cell>
          <cell r="K4862">
            <v>3.18</v>
          </cell>
          <cell r="L4862">
            <v>1.9230769230769246E-2</v>
          </cell>
          <cell r="M4862" t="str">
            <v>Actif</v>
          </cell>
          <cell r="N4862"/>
          <cell r="O4862" t="str">
            <v>LEFRANC BOURGEOIS</v>
          </cell>
          <cell r="P4862" t="str">
            <v>FINE ARTS</v>
          </cell>
          <cell r="Q4862" t="str">
            <v>LB GOUACHE</v>
          </cell>
          <cell r="R4862" t="str">
            <v>LINEL EXTRA-FINE GOUACHE COLOUR</v>
          </cell>
          <cell r="S4862" t="str">
            <v>14ML TUBE</v>
          </cell>
          <cell r="T4862" t="str">
            <v>Série 1</v>
          </cell>
          <cell r="U4862" t="str">
            <v>L0065</v>
          </cell>
          <cell r="V4862" t="str">
            <v>10101102101219</v>
          </cell>
          <cell r="W4862" t="str">
            <v>32139000</v>
          </cell>
          <cell r="X4862" t="str">
            <v>FRANCE</v>
          </cell>
          <cell r="Y4862">
            <v>3</v>
          </cell>
        </row>
        <row r="4863">
          <cell r="A4863" t="str">
            <v>3013643011866</v>
          </cell>
          <cell r="B4863" t="str">
            <v>301186</v>
          </cell>
          <cell r="C4863" t="str">
            <v>LB LINEL GOUACHE EXTRA-FINE 14ML TBE BLEU DE COBALT</v>
          </cell>
          <cell r="D4863">
            <v>124</v>
          </cell>
          <cell r="E4863"/>
          <cell r="F4863"/>
          <cell r="G4863" t="str">
            <v>LB GEF 14ML BLEU DE COBALT</v>
          </cell>
          <cell r="H4863" t="str">
            <v>LB LINEL GOUACHE EXTRA-FINE 14ML TBE COBALT BLAUW</v>
          </cell>
          <cell r="I4863" t="str">
            <v>LB GEF 14ML COBALT BLUE</v>
          </cell>
          <cell r="J4863">
            <v>3.12</v>
          </cell>
          <cell r="K4863">
            <v>3.18</v>
          </cell>
          <cell r="L4863">
            <v>1.9230769230769246E-2</v>
          </cell>
          <cell r="M4863" t="str">
            <v>Actif</v>
          </cell>
          <cell r="N4863"/>
          <cell r="O4863" t="str">
            <v>LEFRANC BOURGEOIS</v>
          </cell>
          <cell r="P4863" t="str">
            <v>FINE ARTS</v>
          </cell>
          <cell r="Q4863" t="str">
            <v>LB GOUACHE</v>
          </cell>
          <cell r="R4863" t="str">
            <v>LINEL EXTRA-FINE GOUACHE COLOUR</v>
          </cell>
          <cell r="S4863" t="str">
            <v>14ML TUBE</v>
          </cell>
          <cell r="T4863" t="str">
            <v>Série 1</v>
          </cell>
          <cell r="U4863" t="str">
            <v>L0030</v>
          </cell>
          <cell r="V4863" t="str">
            <v>10101102101219</v>
          </cell>
          <cell r="W4863" t="str">
            <v>32139000</v>
          </cell>
          <cell r="X4863" t="str">
            <v>FRANCE</v>
          </cell>
          <cell r="Y4863">
            <v>3</v>
          </cell>
        </row>
        <row r="4864">
          <cell r="A4864" t="str">
            <v>3013643011934</v>
          </cell>
          <cell r="B4864" t="str">
            <v>301193</v>
          </cell>
          <cell r="C4864" t="str">
            <v>LB LINEL GOUACHE EXTRA-FINE 14ML TBE BLEU DE FRANCE</v>
          </cell>
          <cell r="D4864">
            <v>124</v>
          </cell>
          <cell r="E4864"/>
          <cell r="F4864"/>
          <cell r="G4864" t="str">
            <v>LB GEF 14ML BLEU DE FRANCE</v>
          </cell>
          <cell r="H4864" t="str">
            <v>LB LINEL GOUACHE EXTRA-FINE 14ML TBE FRANCE BLAUW</v>
          </cell>
          <cell r="I4864" t="str">
            <v>LB GEF 14ML FRANCE BLUE</v>
          </cell>
          <cell r="J4864">
            <v>3.12</v>
          </cell>
          <cell r="K4864">
            <v>3.18</v>
          </cell>
          <cell r="L4864">
            <v>1.9230769230769246E-2</v>
          </cell>
          <cell r="M4864" t="str">
            <v>Actif</v>
          </cell>
          <cell r="N4864"/>
          <cell r="O4864" t="str">
            <v>LEFRANC BOURGEOIS</v>
          </cell>
          <cell r="P4864" t="str">
            <v>FINE ARTS</v>
          </cell>
          <cell r="Q4864" t="str">
            <v>LB GOUACHE</v>
          </cell>
          <cell r="R4864" t="str">
            <v>LINEL EXTRA-FINE GOUACHE COLOUR</v>
          </cell>
          <cell r="S4864" t="str">
            <v>14ML TUBE</v>
          </cell>
          <cell r="T4864" t="str">
            <v>Série 1</v>
          </cell>
          <cell r="U4864" t="str">
            <v>L0076</v>
          </cell>
          <cell r="V4864" t="str">
            <v>10101102101219</v>
          </cell>
          <cell r="W4864" t="str">
            <v>32139000</v>
          </cell>
          <cell r="X4864" t="str">
            <v>FRANCE</v>
          </cell>
          <cell r="Y4864">
            <v>3</v>
          </cell>
        </row>
        <row r="4865">
          <cell r="A4865" t="str">
            <v>3013643011941</v>
          </cell>
          <cell r="B4865" t="str">
            <v>301194</v>
          </cell>
          <cell r="C4865" t="str">
            <v>LB LINEL GOUACHE EXTRA-FINE 14ML TBE BLEU PRIMAIRE</v>
          </cell>
          <cell r="D4865">
            <v>124</v>
          </cell>
          <cell r="E4865"/>
          <cell r="F4865"/>
          <cell r="G4865" t="str">
            <v>LB GEF 14ML BLEU PRIMAIRE</v>
          </cell>
          <cell r="H4865" t="str">
            <v>LB LINEL GOUACHE EXTRA-FINE 14ML TBE PPRIMAIR BLAUW</v>
          </cell>
          <cell r="I4865" t="str">
            <v>LB GEF 14ML PRIMARY BLUE</v>
          </cell>
          <cell r="J4865">
            <v>3.12</v>
          </cell>
          <cell r="K4865">
            <v>3.18</v>
          </cell>
          <cell r="L4865">
            <v>1.9230769230769246E-2</v>
          </cell>
          <cell r="M4865" t="str">
            <v>Actif</v>
          </cell>
          <cell r="N4865"/>
          <cell r="O4865" t="str">
            <v>LEFRANC BOURGEOIS</v>
          </cell>
          <cell r="P4865" t="str">
            <v>FINE ARTS</v>
          </cell>
          <cell r="Q4865" t="str">
            <v>LB GOUACHE</v>
          </cell>
          <cell r="R4865" t="str">
            <v>LINEL EXTRA-FINE GOUACHE COLOUR</v>
          </cell>
          <cell r="S4865" t="str">
            <v>14ML TUBE</v>
          </cell>
          <cell r="T4865" t="str">
            <v>Série 1</v>
          </cell>
          <cell r="U4865" t="str">
            <v>L0063</v>
          </cell>
          <cell r="V4865" t="str">
            <v>10101102101219</v>
          </cell>
          <cell r="W4865" t="str">
            <v>32139000</v>
          </cell>
          <cell r="X4865" t="str">
            <v>FRANCE</v>
          </cell>
          <cell r="Y4865">
            <v>3</v>
          </cell>
        </row>
        <row r="4866">
          <cell r="A4866" t="str">
            <v>3013643011873</v>
          </cell>
          <cell r="B4866" t="str">
            <v>301187</v>
          </cell>
          <cell r="C4866" t="str">
            <v>LB LINEL GOUACHE EXTRA-FINE 14ML TBE BLEU REX</v>
          </cell>
          <cell r="D4866">
            <v>124</v>
          </cell>
          <cell r="E4866"/>
          <cell r="F4866"/>
          <cell r="G4866" t="str">
            <v>LB GEF 14ML BLEU REX</v>
          </cell>
          <cell r="H4866" t="str">
            <v>LB LINEL GOUACHE EXTRA-FINE 14ML TBE ROYAL BLAUW</v>
          </cell>
          <cell r="I4866" t="str">
            <v>LB GEF 14ML ROYAL BLUE</v>
          </cell>
          <cell r="J4866">
            <v>3.12</v>
          </cell>
          <cell r="K4866">
            <v>3.18</v>
          </cell>
          <cell r="L4866">
            <v>1.9230769230769246E-2</v>
          </cell>
          <cell r="M4866" t="str">
            <v>Actif</v>
          </cell>
          <cell r="N4866"/>
          <cell r="O4866" t="str">
            <v>LEFRANC BOURGEOIS</v>
          </cell>
          <cell r="P4866" t="str">
            <v>FINE ARTS</v>
          </cell>
          <cell r="Q4866" t="str">
            <v>LB GOUACHE</v>
          </cell>
          <cell r="R4866" t="str">
            <v>LINEL EXTRA-FINE GOUACHE COLOUR</v>
          </cell>
          <cell r="S4866" t="str">
            <v>14ML TUBE</v>
          </cell>
          <cell r="T4866" t="str">
            <v>Série 1</v>
          </cell>
          <cell r="U4866" t="str">
            <v>L0067</v>
          </cell>
          <cell r="V4866" t="str">
            <v>10101102101219</v>
          </cell>
          <cell r="W4866" t="str">
            <v>32139000</v>
          </cell>
          <cell r="X4866" t="str">
            <v>FRANCE</v>
          </cell>
          <cell r="Y4866">
            <v>3</v>
          </cell>
        </row>
        <row r="4867">
          <cell r="A4867" t="str">
            <v>3013643011965</v>
          </cell>
          <cell r="B4867" t="str">
            <v>301196</v>
          </cell>
          <cell r="C4867" t="str">
            <v>LB LINEL GOUACHE EXTRA-FINE 14ML TBE BLEU TURQUOISE</v>
          </cell>
          <cell r="D4867">
            <v>124</v>
          </cell>
          <cell r="E4867"/>
          <cell r="F4867"/>
          <cell r="G4867" t="str">
            <v>LB GEF 14ML BLEU TURQUOISE</v>
          </cell>
          <cell r="H4867" t="str">
            <v>LB LINEL GOUACHE EXTRA-FINE 14ML TBE TURQUOISEBLAUW</v>
          </cell>
          <cell r="I4867" t="str">
            <v>LB GEF 14ML TURQUOISE BLUE</v>
          </cell>
          <cell r="J4867">
            <v>3.12</v>
          </cell>
          <cell r="K4867">
            <v>3.18</v>
          </cell>
          <cell r="L4867">
            <v>1.9230769230769246E-2</v>
          </cell>
          <cell r="M4867" t="str">
            <v>Actif</v>
          </cell>
          <cell r="N4867"/>
          <cell r="O4867" t="str">
            <v>LEFRANC BOURGEOIS</v>
          </cell>
          <cell r="P4867" t="str">
            <v>FINE ARTS</v>
          </cell>
          <cell r="Q4867" t="str">
            <v>LB GOUACHE</v>
          </cell>
          <cell r="R4867" t="str">
            <v>LINEL EXTRA-FINE GOUACHE COLOUR</v>
          </cell>
          <cell r="S4867" t="str">
            <v>14ML TUBE</v>
          </cell>
          <cell r="T4867" t="str">
            <v>Série 1</v>
          </cell>
          <cell r="U4867" t="str">
            <v>L0050</v>
          </cell>
          <cell r="V4867" t="str">
            <v>10101102101219</v>
          </cell>
          <cell r="W4867" t="str">
            <v>32139000</v>
          </cell>
          <cell r="X4867" t="str">
            <v>FRANCE</v>
          </cell>
          <cell r="Y4867">
            <v>3</v>
          </cell>
        </row>
        <row r="4868">
          <cell r="A4868" t="str">
            <v>3013643012184</v>
          </cell>
          <cell r="B4868" t="str">
            <v>301218</v>
          </cell>
          <cell r="C4868" t="str">
            <v>LB LINEL GOUACHE EXTRA-FINE 14ML TBE BRUN VAN DYCK</v>
          </cell>
          <cell r="D4868">
            <v>124</v>
          </cell>
          <cell r="E4868"/>
          <cell r="F4868"/>
          <cell r="G4868" t="str">
            <v>LB GEF 14ML BRUN VAN DYCK</v>
          </cell>
          <cell r="H4868" t="str">
            <v>LB LINEL GOUACHE EXTRA-FINE 14ML TBE VANDYKBRUIN</v>
          </cell>
          <cell r="I4868" t="str">
            <v>LB GEF 14ML VAN DYCK BROWN</v>
          </cell>
          <cell r="J4868">
            <v>3.12</v>
          </cell>
          <cell r="K4868">
            <v>3.18</v>
          </cell>
          <cell r="L4868">
            <v>1.9230769230769246E-2</v>
          </cell>
          <cell r="M4868" t="str">
            <v>Actif</v>
          </cell>
          <cell r="N4868"/>
          <cell r="O4868" t="str">
            <v>LEFRANC BOURGEOIS</v>
          </cell>
          <cell r="P4868" t="str">
            <v>FINE ARTS</v>
          </cell>
          <cell r="Q4868" t="str">
            <v>LB GOUACHE</v>
          </cell>
          <cell r="R4868" t="str">
            <v>LINEL EXTRA-FINE GOUACHE COLOUR</v>
          </cell>
          <cell r="S4868" t="str">
            <v>14ML TUBE</v>
          </cell>
          <cell r="T4868" t="str">
            <v>Série 1</v>
          </cell>
          <cell r="U4868" t="str">
            <v>L0111</v>
          </cell>
          <cell r="V4868" t="str">
            <v>10101102101219</v>
          </cell>
          <cell r="W4868" t="str">
            <v>32139000</v>
          </cell>
          <cell r="X4868" t="str">
            <v>FRANCE</v>
          </cell>
          <cell r="Y4868">
            <v>3</v>
          </cell>
        </row>
        <row r="4869">
          <cell r="A4869" t="str">
            <v>3013643012344</v>
          </cell>
          <cell r="B4869" t="str">
            <v>301234</v>
          </cell>
          <cell r="C4869" t="str">
            <v>LB LINEL GOUACHE EXTRA-FINE 14ML TBE CUIVRE</v>
          </cell>
          <cell r="D4869">
            <v>124</v>
          </cell>
          <cell r="E4869"/>
          <cell r="F4869"/>
          <cell r="G4869" t="str">
            <v>LB GEF 14ML CUIVRE</v>
          </cell>
          <cell r="H4869" t="str">
            <v>LB LINEL GOUACHE EXTRA-FINE 14ML TBE KOPER</v>
          </cell>
          <cell r="I4869" t="str">
            <v>LB GEF 14ML COP</v>
          </cell>
          <cell r="J4869">
            <v>3.12</v>
          </cell>
          <cell r="K4869">
            <v>3.18</v>
          </cell>
          <cell r="L4869">
            <v>1.9230769230769246E-2</v>
          </cell>
          <cell r="M4869" t="str">
            <v>Actif</v>
          </cell>
          <cell r="N4869"/>
          <cell r="O4869" t="str">
            <v>LEFRANC BOURGEOIS</v>
          </cell>
          <cell r="P4869" t="str">
            <v>FINE ARTS</v>
          </cell>
          <cell r="Q4869" t="str">
            <v>LB GOUACHE</v>
          </cell>
          <cell r="R4869" t="str">
            <v>LINEL EXTRA-FINE GOUACHE COLOUR</v>
          </cell>
          <cell r="S4869" t="str">
            <v>14ML TUBE</v>
          </cell>
          <cell r="T4869" t="str">
            <v>Série 1</v>
          </cell>
          <cell r="U4869" t="str">
            <v>L0707</v>
          </cell>
          <cell r="V4869" t="str">
            <v>10101102101219</v>
          </cell>
          <cell r="W4869" t="str">
            <v>32139000</v>
          </cell>
          <cell r="X4869" t="str">
            <v>FRANCE</v>
          </cell>
          <cell r="Y4869">
            <v>3</v>
          </cell>
        </row>
        <row r="4870">
          <cell r="A4870" t="str">
            <v>3013643012269</v>
          </cell>
          <cell r="B4870" t="str">
            <v>301226</v>
          </cell>
          <cell r="C4870" t="str">
            <v>LB LINEL GOUACHE EXTRA-FINE 14ML TBE GRIS DE PAYNE</v>
          </cell>
          <cell r="D4870">
            <v>124</v>
          </cell>
          <cell r="E4870"/>
          <cell r="F4870"/>
          <cell r="G4870" t="str">
            <v>LB GEF 14ML GRIS DE PAYNE</v>
          </cell>
          <cell r="H4870" t="str">
            <v>LB LINEL GOUACHE EXTRA-FINE 14ML TBE PAYNE'S GRAY</v>
          </cell>
          <cell r="I4870" t="str">
            <v>LB GEF 14ML PAYNE'S GRAY</v>
          </cell>
          <cell r="J4870">
            <v>3.12</v>
          </cell>
          <cell r="K4870">
            <v>3.18</v>
          </cell>
          <cell r="L4870">
            <v>1.9230769230769246E-2</v>
          </cell>
          <cell r="M4870" t="str">
            <v>Actif</v>
          </cell>
          <cell r="N4870"/>
          <cell r="O4870" t="str">
            <v>LEFRANC BOURGEOIS</v>
          </cell>
          <cell r="P4870" t="str">
            <v>FINE ARTS</v>
          </cell>
          <cell r="Q4870" t="str">
            <v>LB GOUACHE</v>
          </cell>
          <cell r="R4870" t="str">
            <v>LINEL EXTRA-FINE GOUACHE COLOUR</v>
          </cell>
          <cell r="S4870" t="str">
            <v>14ML TUBE</v>
          </cell>
          <cell r="T4870" t="str">
            <v>Série 1</v>
          </cell>
          <cell r="U4870" t="str">
            <v>L0261</v>
          </cell>
          <cell r="V4870" t="str">
            <v>10101102101219</v>
          </cell>
          <cell r="W4870" t="str">
            <v>32139000</v>
          </cell>
          <cell r="X4870" t="str">
            <v>FRANCE</v>
          </cell>
          <cell r="Y4870">
            <v>3</v>
          </cell>
        </row>
        <row r="4871">
          <cell r="A4871" t="str">
            <v>3013643012238</v>
          </cell>
          <cell r="B4871" t="str">
            <v>301223</v>
          </cell>
          <cell r="C4871" t="str">
            <v>LB LINEL GOUACHE EXTRA-FINE 14ML TBE GRIS LICHEN</v>
          </cell>
          <cell r="D4871">
            <v>124</v>
          </cell>
          <cell r="E4871"/>
          <cell r="F4871"/>
          <cell r="G4871" t="str">
            <v>LB GEF 14ML GRIS LICHEN</v>
          </cell>
          <cell r="H4871" t="str">
            <v>LB LINEL GOUACHE EXTRA-FINE 14ML TBE LICHEN GRIJS</v>
          </cell>
          <cell r="I4871" t="str">
            <v>LB GEF 14ML LICHEN GREY</v>
          </cell>
          <cell r="J4871">
            <v>3.12</v>
          </cell>
          <cell r="K4871">
            <v>3.18</v>
          </cell>
          <cell r="L4871">
            <v>1.9230769230769246E-2</v>
          </cell>
          <cell r="M4871" t="str">
            <v>Actif</v>
          </cell>
          <cell r="N4871"/>
          <cell r="O4871" t="str">
            <v>LEFRANC BOURGEOIS</v>
          </cell>
          <cell r="P4871" t="str">
            <v>FINE ARTS</v>
          </cell>
          <cell r="Q4871" t="str">
            <v>LB GOUACHE</v>
          </cell>
          <cell r="R4871" t="str">
            <v>LINEL EXTRA-FINE GOUACHE COLOUR</v>
          </cell>
          <cell r="S4871" t="str">
            <v>14ML TUBE</v>
          </cell>
          <cell r="T4871" t="str">
            <v>Série 1</v>
          </cell>
          <cell r="U4871" t="str">
            <v>L0846</v>
          </cell>
          <cell r="V4871" t="str">
            <v>10101102101219</v>
          </cell>
          <cell r="W4871" t="str">
            <v>32139000</v>
          </cell>
          <cell r="X4871" t="str">
            <v>FRANCE</v>
          </cell>
          <cell r="Y4871">
            <v>3</v>
          </cell>
        </row>
        <row r="4872">
          <cell r="A4872" t="str">
            <v>3013643012245</v>
          </cell>
          <cell r="B4872" t="str">
            <v>301224</v>
          </cell>
          <cell r="C4872" t="str">
            <v>LB LINEL GOUACHE EXTRA-FINE 14ML TBE GRIS NEUTRE</v>
          </cell>
          <cell r="D4872">
            <v>124</v>
          </cell>
          <cell r="E4872"/>
          <cell r="F4872"/>
          <cell r="G4872" t="str">
            <v>LB GEF 14ML GRIS NEUTRE</v>
          </cell>
          <cell r="H4872" t="str">
            <v>LB LINEL GOUACHE EXTRA-FINE 14ML TBE NEUTRAAL GRIJS</v>
          </cell>
          <cell r="I4872" t="str">
            <v>LB GEF 14ML NEUTRAL GREY</v>
          </cell>
          <cell r="J4872">
            <v>3.12</v>
          </cell>
          <cell r="K4872">
            <v>3.18</v>
          </cell>
          <cell r="L4872">
            <v>1.9230769230769246E-2</v>
          </cell>
          <cell r="M4872" t="str">
            <v>Actif</v>
          </cell>
          <cell r="N4872"/>
          <cell r="O4872" t="str">
            <v>LEFRANC BOURGEOIS</v>
          </cell>
          <cell r="P4872" t="str">
            <v>FINE ARTS</v>
          </cell>
          <cell r="Q4872" t="str">
            <v>LB GOUACHE</v>
          </cell>
          <cell r="R4872" t="str">
            <v>LINEL EXTRA-FINE GOUACHE COLOUR</v>
          </cell>
          <cell r="S4872" t="str">
            <v>14ML TUBE</v>
          </cell>
          <cell r="T4872" t="str">
            <v>Série 1</v>
          </cell>
          <cell r="U4872" t="str">
            <v>L0258</v>
          </cell>
          <cell r="V4872" t="str">
            <v>10101102101219</v>
          </cell>
          <cell r="W4872" t="str">
            <v>32139000</v>
          </cell>
          <cell r="X4872" t="str">
            <v>FRANCE</v>
          </cell>
          <cell r="Y4872">
            <v>3</v>
          </cell>
        </row>
        <row r="4873">
          <cell r="A4873" t="str">
            <v>3013643012252</v>
          </cell>
          <cell r="B4873" t="str">
            <v>301225</v>
          </cell>
          <cell r="C4873" t="str">
            <v>LB LINEL GOUACHE EXTRA-FINE 14ML TBE GRIS ORAGE</v>
          </cell>
          <cell r="D4873">
            <v>124</v>
          </cell>
          <cell r="E4873"/>
          <cell r="F4873"/>
          <cell r="G4873" t="str">
            <v>LB GEF 14ML GRIS ORAGE</v>
          </cell>
          <cell r="H4873" t="str">
            <v>LB LINEL GOUACHE EXTRA-FINE 14ML TBE STORM GREY</v>
          </cell>
          <cell r="I4873" t="str">
            <v>LB GEF 14ML STORM GREY</v>
          </cell>
          <cell r="J4873">
            <v>3.12</v>
          </cell>
          <cell r="K4873">
            <v>3.18</v>
          </cell>
          <cell r="L4873">
            <v>1.9230769230769246E-2</v>
          </cell>
          <cell r="M4873" t="str">
            <v>Actif</v>
          </cell>
          <cell r="N4873"/>
          <cell r="O4873" t="str">
            <v>LEFRANC BOURGEOIS</v>
          </cell>
          <cell r="P4873" t="str">
            <v>FINE ARTS</v>
          </cell>
          <cell r="Q4873" t="str">
            <v>LB GOUACHE</v>
          </cell>
          <cell r="R4873" t="str">
            <v>LINEL EXTRA-FINE GOUACHE COLOUR</v>
          </cell>
          <cell r="S4873" t="str">
            <v>14ML TUBE</v>
          </cell>
          <cell r="T4873" t="str">
            <v>Série 1</v>
          </cell>
          <cell r="U4873" t="str">
            <v>L0847</v>
          </cell>
          <cell r="V4873" t="str">
            <v>10101102101219</v>
          </cell>
          <cell r="W4873" t="str">
            <v>32139000</v>
          </cell>
          <cell r="X4873" t="str">
            <v>FRANCE</v>
          </cell>
          <cell r="Y4873">
            <v>3</v>
          </cell>
        </row>
        <row r="4874">
          <cell r="A4874" t="str">
            <v>3013643011583</v>
          </cell>
          <cell r="B4874" t="str">
            <v>301158</v>
          </cell>
          <cell r="C4874" t="str">
            <v>LB LINEL GOUACHE EXTRA-FINE 14ML TBE JAUNE CITRON</v>
          </cell>
          <cell r="D4874">
            <v>124</v>
          </cell>
          <cell r="E4874"/>
          <cell r="F4874"/>
          <cell r="G4874" t="str">
            <v>LB GEF 14ML JAUNE CITRON</v>
          </cell>
          <cell r="H4874" t="str">
            <v>LB LINEL GOUACHE EXTRA-FINE 14ML TBE CITROENGEEL</v>
          </cell>
          <cell r="I4874" t="str">
            <v>LB GEF 14ML LEMON YELLOW</v>
          </cell>
          <cell r="J4874">
            <v>3.12</v>
          </cell>
          <cell r="K4874">
            <v>3.18</v>
          </cell>
          <cell r="L4874">
            <v>1.9230769230769246E-2</v>
          </cell>
          <cell r="M4874" t="str">
            <v>Actif</v>
          </cell>
          <cell r="N4874"/>
          <cell r="O4874" t="str">
            <v>LEFRANC BOURGEOIS</v>
          </cell>
          <cell r="P4874" t="str">
            <v>FINE ARTS</v>
          </cell>
          <cell r="Q4874" t="str">
            <v>LB GOUACHE</v>
          </cell>
          <cell r="R4874" t="str">
            <v>LINEL EXTRA-FINE GOUACHE COLOUR</v>
          </cell>
          <cell r="S4874" t="str">
            <v>14ML TUBE</v>
          </cell>
          <cell r="T4874" t="str">
            <v>Série 1</v>
          </cell>
          <cell r="U4874" t="str">
            <v>L0169</v>
          </cell>
          <cell r="V4874" t="str">
            <v>10101102101219</v>
          </cell>
          <cell r="W4874" t="str">
            <v>32139000</v>
          </cell>
          <cell r="X4874" t="str">
            <v>FRANCE</v>
          </cell>
          <cell r="Y4874">
            <v>3</v>
          </cell>
        </row>
        <row r="4875">
          <cell r="A4875" t="str">
            <v>3013643012108</v>
          </cell>
          <cell r="B4875" t="str">
            <v>301210</v>
          </cell>
          <cell r="C4875" t="str">
            <v>LB LINEL GOUACHE EXTRA-FINE 14ML TBE JAUNE DE NAPLES</v>
          </cell>
          <cell r="D4875">
            <v>124</v>
          </cell>
          <cell r="E4875"/>
          <cell r="F4875"/>
          <cell r="G4875" t="str">
            <v>LB GEF 14ML JAUNE DE NAPLES</v>
          </cell>
          <cell r="H4875" t="str">
            <v>LB LINEL GOUACHE EXTRA-FINE 14ML TBE NAPLES GEEL</v>
          </cell>
          <cell r="I4875" t="str">
            <v>LB GEF 14ML NAPLES YELLOW</v>
          </cell>
          <cell r="J4875">
            <v>3.12</v>
          </cell>
          <cell r="K4875">
            <v>3.18</v>
          </cell>
          <cell r="L4875">
            <v>1.9230769230769246E-2</v>
          </cell>
          <cell r="M4875" t="str">
            <v>Actif</v>
          </cell>
          <cell r="N4875"/>
          <cell r="O4875" t="str">
            <v>LEFRANC BOURGEOIS</v>
          </cell>
          <cell r="P4875" t="str">
            <v>FINE ARTS</v>
          </cell>
          <cell r="Q4875" t="str">
            <v>LB GOUACHE</v>
          </cell>
          <cell r="R4875" t="str">
            <v>LINEL EXTRA-FINE GOUACHE COLOUR</v>
          </cell>
          <cell r="S4875" t="str">
            <v>14ML TUBE</v>
          </cell>
          <cell r="T4875" t="str">
            <v>Série 1</v>
          </cell>
          <cell r="U4875" t="str">
            <v>L0191</v>
          </cell>
          <cell r="V4875" t="str">
            <v>10101102101219</v>
          </cell>
          <cell r="W4875" t="str">
            <v>32139000</v>
          </cell>
          <cell r="X4875" t="str">
            <v>FRANCE</v>
          </cell>
          <cell r="Y4875">
            <v>3</v>
          </cell>
        </row>
        <row r="4876">
          <cell r="A4876" t="str">
            <v>3013643011606</v>
          </cell>
          <cell r="B4876" t="str">
            <v>301160</v>
          </cell>
          <cell r="C4876" t="str">
            <v>LB LINEL GOUACHE EXTRA-FINE 14ML TBE JAUNE JAPONAIS CLAIR</v>
          </cell>
          <cell r="D4876">
            <v>124</v>
          </cell>
          <cell r="E4876"/>
          <cell r="F4876"/>
          <cell r="G4876" t="str">
            <v>LB GEF 14ML JAUNE JPN CLAIR</v>
          </cell>
          <cell r="H4876" t="str">
            <v>LB LINEL GOUACHE EXTRA-FINE 14ML TBE JAPANESEGEEL LICHT</v>
          </cell>
          <cell r="I4876" t="str">
            <v>LB GEF 14ML JAP YELLOW LIGHT</v>
          </cell>
          <cell r="J4876">
            <v>3.12</v>
          </cell>
          <cell r="K4876">
            <v>3.18</v>
          </cell>
          <cell r="L4876">
            <v>1.9230769230769246E-2</v>
          </cell>
          <cell r="M4876" t="str">
            <v>Actif</v>
          </cell>
          <cell r="N4876"/>
          <cell r="O4876" t="str">
            <v>LEFRANC BOURGEOIS</v>
          </cell>
          <cell r="P4876" t="str">
            <v>FINE ARTS</v>
          </cell>
          <cell r="Q4876" t="str">
            <v>LB GOUACHE</v>
          </cell>
          <cell r="R4876" t="str">
            <v>LINEL EXTRA-FINE GOUACHE COLOUR</v>
          </cell>
          <cell r="S4876" t="str">
            <v>14ML TUBE</v>
          </cell>
          <cell r="T4876" t="str">
            <v>Série 1</v>
          </cell>
          <cell r="U4876" t="str">
            <v>L0183</v>
          </cell>
          <cell r="V4876" t="str">
            <v>10101102101219</v>
          </cell>
          <cell r="W4876" t="str">
            <v>32139000</v>
          </cell>
          <cell r="X4876" t="str">
            <v>FRANCE</v>
          </cell>
          <cell r="Y4876">
            <v>3</v>
          </cell>
        </row>
        <row r="4877">
          <cell r="A4877" t="str">
            <v>3013643011644</v>
          </cell>
          <cell r="B4877" t="str">
            <v>301164</v>
          </cell>
          <cell r="C4877" t="str">
            <v>LB LINEL GOUACHE EXTRA-FINE 14ML TBE JAUNE JAPONAIS FONCE</v>
          </cell>
          <cell r="D4877">
            <v>124</v>
          </cell>
          <cell r="E4877"/>
          <cell r="F4877"/>
          <cell r="G4877" t="str">
            <v>LB GEF 14ML JNE JPN FONCE</v>
          </cell>
          <cell r="H4877" t="str">
            <v>LB LINEL GOUACHE EXTRA-FINE 14ML TBE JAPANESE GEEL DIEP</v>
          </cell>
          <cell r="I4877" t="str">
            <v>LB GEF 14ML JAP YELLOW DEEP</v>
          </cell>
          <cell r="J4877">
            <v>3.12</v>
          </cell>
          <cell r="K4877">
            <v>3.18</v>
          </cell>
          <cell r="L4877">
            <v>1.9230769230769246E-2</v>
          </cell>
          <cell r="M4877" t="str">
            <v>Actif</v>
          </cell>
          <cell r="N4877"/>
          <cell r="O4877" t="str">
            <v>LEFRANC BOURGEOIS</v>
          </cell>
          <cell r="P4877" t="str">
            <v>FINE ARTS</v>
          </cell>
          <cell r="Q4877" t="str">
            <v>LB GOUACHE</v>
          </cell>
          <cell r="R4877" t="str">
            <v>LINEL EXTRA-FINE GOUACHE COLOUR</v>
          </cell>
          <cell r="S4877" t="str">
            <v>14ML TUBE</v>
          </cell>
          <cell r="T4877" t="str">
            <v>Série 1</v>
          </cell>
          <cell r="U4877" t="str">
            <v>L0184</v>
          </cell>
          <cell r="V4877" t="str">
            <v>10101102101219</v>
          </cell>
          <cell r="W4877" t="str">
            <v>32139000</v>
          </cell>
          <cell r="X4877" t="str">
            <v>FRANCE</v>
          </cell>
          <cell r="Y4877">
            <v>3</v>
          </cell>
        </row>
        <row r="4878">
          <cell r="A4878" t="str">
            <v>3013643012122</v>
          </cell>
          <cell r="B4878" t="str">
            <v>301212</v>
          </cell>
          <cell r="C4878" t="str">
            <v>LB LINEL GOUACHE EXTRA-FINE 14ML TBE JAUNE MONACO</v>
          </cell>
          <cell r="D4878">
            <v>124</v>
          </cell>
          <cell r="E4878"/>
          <cell r="F4878"/>
          <cell r="G4878" t="str">
            <v>LB GEF 14ML JAUNE MONACO</v>
          </cell>
          <cell r="H4878" t="str">
            <v>LB LINEL GOUACHE EXTRA-FINE 14ML TBE MONACO GEEL</v>
          </cell>
          <cell r="I4878" t="str">
            <v>LB GEF 14ML MONACO YELLOW</v>
          </cell>
          <cell r="J4878">
            <v>3.12</v>
          </cell>
          <cell r="K4878">
            <v>3.18</v>
          </cell>
          <cell r="L4878">
            <v>1.9230769230769246E-2</v>
          </cell>
          <cell r="M4878" t="str">
            <v>Actif</v>
          </cell>
          <cell r="N4878"/>
          <cell r="O4878" t="str">
            <v>LEFRANC BOURGEOIS</v>
          </cell>
          <cell r="P4878" t="str">
            <v>FINE ARTS</v>
          </cell>
          <cell r="Q4878" t="str">
            <v>LB GOUACHE</v>
          </cell>
          <cell r="R4878" t="str">
            <v>LINEL EXTRA-FINE GOUACHE COLOUR</v>
          </cell>
          <cell r="S4878" t="str">
            <v>14ML TUBE</v>
          </cell>
          <cell r="T4878" t="str">
            <v>Série 1</v>
          </cell>
          <cell r="U4878" t="str">
            <v>L0188</v>
          </cell>
          <cell r="V4878" t="str">
            <v>10101102101219</v>
          </cell>
          <cell r="W4878" t="str">
            <v>32139000</v>
          </cell>
          <cell r="X4878" t="str">
            <v>FRANCE</v>
          </cell>
          <cell r="Y4878">
            <v>3</v>
          </cell>
        </row>
        <row r="4879">
          <cell r="A4879" t="str">
            <v>3013643011637</v>
          </cell>
          <cell r="B4879" t="str">
            <v>301163</v>
          </cell>
          <cell r="C4879" t="str">
            <v>LB LINEL GOUACHE EXTRA-FINE 14ML TBE JAUNE PERSAN</v>
          </cell>
          <cell r="D4879">
            <v>124</v>
          </cell>
          <cell r="E4879"/>
          <cell r="F4879"/>
          <cell r="G4879" t="str">
            <v>LB GEF 14ML JAUNE PERSAN</v>
          </cell>
          <cell r="H4879" t="str">
            <v>LB LINEL GOUACHE EXTRA-FINE 14ML TBE PERSIAN GEEL</v>
          </cell>
          <cell r="I4879" t="str">
            <v>LB GEF 14ML PERSIAN YELLOW</v>
          </cell>
          <cell r="J4879">
            <v>3.12</v>
          </cell>
          <cell r="K4879">
            <v>3.18</v>
          </cell>
          <cell r="L4879">
            <v>1.9230769230769246E-2</v>
          </cell>
          <cell r="M4879" t="str">
            <v>Actif</v>
          </cell>
          <cell r="N4879"/>
          <cell r="O4879" t="str">
            <v>LEFRANC BOURGEOIS</v>
          </cell>
          <cell r="P4879" t="str">
            <v>FINE ARTS</v>
          </cell>
          <cell r="Q4879" t="str">
            <v>LB GOUACHE</v>
          </cell>
          <cell r="R4879" t="str">
            <v>LINEL EXTRA-FINE GOUACHE COLOUR</v>
          </cell>
          <cell r="S4879" t="str">
            <v>14ML TUBE</v>
          </cell>
          <cell r="T4879" t="str">
            <v>Série 1</v>
          </cell>
          <cell r="U4879" t="str">
            <v>L0843</v>
          </cell>
          <cell r="V4879" t="str">
            <v>10101102101219</v>
          </cell>
          <cell r="W4879" t="str">
            <v>32139000</v>
          </cell>
          <cell r="X4879" t="str">
            <v>FRANCE</v>
          </cell>
          <cell r="Y4879">
            <v>3</v>
          </cell>
        </row>
        <row r="4880">
          <cell r="A4880" t="str">
            <v>3013643011590</v>
          </cell>
          <cell r="B4880" t="str">
            <v>301159</v>
          </cell>
          <cell r="C4880" t="str">
            <v>LB LINEL GOUACHE EXTRA-FINE 14ML TBE JAUNE PRIMAIRE</v>
          </cell>
          <cell r="D4880">
            <v>124</v>
          </cell>
          <cell r="E4880"/>
          <cell r="F4880"/>
          <cell r="G4880" t="str">
            <v>LB GEF 14ML JAUNE PRIMAIRE</v>
          </cell>
          <cell r="H4880" t="str">
            <v>LB LINEL GOUACHE EXTRA-FINE 14ML TBE PRIMAIR GEEL</v>
          </cell>
          <cell r="I4880" t="str">
            <v>LB GEF 14ML PRIMARY YELLOW</v>
          </cell>
          <cell r="J4880">
            <v>3.12</v>
          </cell>
          <cell r="K4880">
            <v>3.18</v>
          </cell>
          <cell r="L4880">
            <v>1.9230769230769246E-2</v>
          </cell>
          <cell r="M4880" t="str">
            <v>Actif</v>
          </cell>
          <cell r="N4880"/>
          <cell r="O4880" t="str">
            <v>LEFRANC BOURGEOIS</v>
          </cell>
          <cell r="P4880" t="str">
            <v>FINE ARTS</v>
          </cell>
          <cell r="Q4880" t="str">
            <v>LB GOUACHE</v>
          </cell>
          <cell r="R4880" t="str">
            <v>LINEL EXTRA-FINE GOUACHE COLOUR</v>
          </cell>
          <cell r="S4880" t="str">
            <v>14ML TUBE</v>
          </cell>
          <cell r="T4880" t="str">
            <v>Série 1</v>
          </cell>
          <cell r="U4880" t="str">
            <v>L0153</v>
          </cell>
          <cell r="V4880" t="str">
            <v>10101102101219</v>
          </cell>
          <cell r="W4880" t="str">
            <v>32139000</v>
          </cell>
          <cell r="X4880" t="str">
            <v>FRANCE</v>
          </cell>
          <cell r="Y4880">
            <v>3</v>
          </cell>
        </row>
        <row r="4881">
          <cell r="A4881" t="str">
            <v>3013643011774</v>
          </cell>
          <cell r="B4881" t="str">
            <v>301177</v>
          </cell>
          <cell r="C4881" t="str">
            <v>LB LINEL GOUACHE EXTRA-FINE 14ML TBE LAQUE CARMINEE</v>
          </cell>
          <cell r="D4881">
            <v>124</v>
          </cell>
          <cell r="E4881"/>
          <cell r="F4881"/>
          <cell r="G4881" t="str">
            <v>LB GEF 14ML LAQUE CARMINEE</v>
          </cell>
          <cell r="H4881" t="str">
            <v>LB LINEL GOUACHE EXTRA-FINE 14ML TBE CRIMSON LAKE</v>
          </cell>
          <cell r="I4881" t="str">
            <v>LB GEF 14ML CRIMSON LAKE</v>
          </cell>
          <cell r="J4881">
            <v>3.12</v>
          </cell>
          <cell r="K4881">
            <v>3.18</v>
          </cell>
          <cell r="L4881">
            <v>1.9230769230769246E-2</v>
          </cell>
          <cell r="M4881" t="str">
            <v>Actif</v>
          </cell>
          <cell r="N4881"/>
          <cell r="O4881" t="str">
            <v>LEFRANC BOURGEOIS</v>
          </cell>
          <cell r="P4881" t="str">
            <v>FINE ARTS</v>
          </cell>
          <cell r="Q4881" t="str">
            <v>LB GOUACHE</v>
          </cell>
          <cell r="R4881" t="str">
            <v>LINEL EXTRA-FINE GOUACHE COLOUR</v>
          </cell>
          <cell r="S4881" t="str">
            <v>14ML TUBE</v>
          </cell>
          <cell r="T4881" t="str">
            <v>Série 1</v>
          </cell>
          <cell r="U4881" t="str">
            <v>L0341</v>
          </cell>
          <cell r="V4881" t="str">
            <v>10101102101219</v>
          </cell>
          <cell r="W4881" t="str">
            <v>32139000</v>
          </cell>
          <cell r="X4881" t="str">
            <v>FRANCE</v>
          </cell>
          <cell r="Y4881">
            <v>3</v>
          </cell>
        </row>
        <row r="4882">
          <cell r="A4882" t="str">
            <v>3013643012283</v>
          </cell>
          <cell r="B4882" t="str">
            <v>301228</v>
          </cell>
          <cell r="C4882" t="str">
            <v>LB LINEL GOUACHE EXTRA-FINE 14ML TBE NOIR D'IVOIRE</v>
          </cell>
          <cell r="D4882">
            <v>124</v>
          </cell>
          <cell r="E4882"/>
          <cell r="F4882"/>
          <cell r="G4882" t="str">
            <v>LB GEF 14ML NOIR D'IVOIRE</v>
          </cell>
          <cell r="H4882" t="str">
            <v>LB LINEL GOUACHE EXTRA-FINE 14ML TBE IVOOR ZWART</v>
          </cell>
          <cell r="I4882" t="str">
            <v>LB GEF 14ML IVORY BLACK</v>
          </cell>
          <cell r="J4882">
            <v>3.12</v>
          </cell>
          <cell r="K4882">
            <v>3.18</v>
          </cell>
          <cell r="L4882">
            <v>1.9230769230769246E-2</v>
          </cell>
          <cell r="M4882" t="str">
            <v>Actif</v>
          </cell>
          <cell r="N4882"/>
          <cell r="O4882" t="str">
            <v>LEFRANC BOURGEOIS</v>
          </cell>
          <cell r="P4882" t="str">
            <v>FINE ARTS</v>
          </cell>
          <cell r="Q4882" t="str">
            <v>LB GOUACHE</v>
          </cell>
          <cell r="R4882" t="str">
            <v>LINEL EXTRA-FINE GOUACHE COLOUR</v>
          </cell>
          <cell r="S4882" t="str">
            <v>14ML TUBE</v>
          </cell>
          <cell r="T4882" t="str">
            <v>Série 1</v>
          </cell>
          <cell r="U4882" t="str">
            <v>L0269</v>
          </cell>
          <cell r="V4882" t="str">
            <v>10101102101219</v>
          </cell>
          <cell r="W4882" t="str">
            <v>32139000</v>
          </cell>
          <cell r="X4882" t="str">
            <v>FRANCE</v>
          </cell>
          <cell r="Y4882">
            <v>3</v>
          </cell>
        </row>
        <row r="4883">
          <cell r="A4883" t="str">
            <v>3013643012276</v>
          </cell>
          <cell r="B4883" t="str">
            <v>301227</v>
          </cell>
          <cell r="C4883" t="str">
            <v>LB LINEL GOUACHE EXTRA-FINE 14ML TBE NOIR INTENSE</v>
          </cell>
          <cell r="D4883">
            <v>124</v>
          </cell>
          <cell r="E4883"/>
          <cell r="F4883"/>
          <cell r="G4883" t="str">
            <v>LB GEF 14ML NOIR INTENSE</v>
          </cell>
          <cell r="H4883" t="str">
            <v>LB LINEL GOUACHE EXTRA-FINE 14ML TBE DONKER ZWART</v>
          </cell>
          <cell r="I4883" t="str">
            <v>LB GEF 14ML DEEP BLACK</v>
          </cell>
          <cell r="J4883">
            <v>3.12</v>
          </cell>
          <cell r="K4883">
            <v>3.18</v>
          </cell>
          <cell r="L4883">
            <v>1.9230769230769246E-2</v>
          </cell>
          <cell r="M4883" t="str">
            <v>Actif</v>
          </cell>
          <cell r="N4883"/>
          <cell r="O4883" t="str">
            <v>LEFRANC BOURGEOIS</v>
          </cell>
          <cell r="P4883" t="str">
            <v>FINE ARTS</v>
          </cell>
          <cell r="Q4883" t="str">
            <v>LB GOUACHE</v>
          </cell>
          <cell r="R4883" t="str">
            <v>LINEL EXTRA-FINE GOUACHE COLOUR</v>
          </cell>
          <cell r="S4883" t="str">
            <v>14ML TUBE</v>
          </cell>
          <cell r="T4883" t="str">
            <v>Série 1</v>
          </cell>
          <cell r="U4883" t="str">
            <v>L0268</v>
          </cell>
          <cell r="V4883" t="str">
            <v>10101102101219</v>
          </cell>
          <cell r="W4883" t="str">
            <v>32139000</v>
          </cell>
          <cell r="X4883" t="str">
            <v>FRANCE</v>
          </cell>
          <cell r="Y4883">
            <v>3</v>
          </cell>
        </row>
        <row r="4884">
          <cell r="A4884" t="str">
            <v>3013643012115</v>
          </cell>
          <cell r="B4884" t="str">
            <v>301211</v>
          </cell>
          <cell r="C4884" t="str">
            <v>LB LINEL GOUACHE EXTRA-FINE 14ML TBE OCRE JAUNE</v>
          </cell>
          <cell r="D4884">
            <v>124</v>
          </cell>
          <cell r="E4884"/>
          <cell r="F4884"/>
          <cell r="G4884" t="str">
            <v>LB GEF 14ML OCRE JAUNE</v>
          </cell>
          <cell r="H4884" t="str">
            <v>LB LINEL GOUACHE EXTRA-FINE 14ML TBE GELE OKER</v>
          </cell>
          <cell r="I4884" t="str">
            <v>LB GEF 14ML YELLOW OCHRE</v>
          </cell>
          <cell r="J4884">
            <v>3.12</v>
          </cell>
          <cell r="K4884">
            <v>3.18</v>
          </cell>
          <cell r="L4884">
            <v>1.9230769230769246E-2</v>
          </cell>
          <cell r="M4884" t="str">
            <v>Actif</v>
          </cell>
          <cell r="N4884"/>
          <cell r="O4884" t="str">
            <v>LEFRANC BOURGEOIS</v>
          </cell>
          <cell r="P4884" t="str">
            <v>FINE ARTS</v>
          </cell>
          <cell r="Q4884" t="str">
            <v>LB GOUACHE</v>
          </cell>
          <cell r="R4884" t="str">
            <v>LINEL EXTRA-FINE GOUACHE COLOUR</v>
          </cell>
          <cell r="S4884" t="str">
            <v>14ML TUBE</v>
          </cell>
          <cell r="T4884" t="str">
            <v>Série 1</v>
          </cell>
          <cell r="U4884" t="str">
            <v>L0302</v>
          </cell>
          <cell r="V4884" t="str">
            <v>10101102101219</v>
          </cell>
          <cell r="W4884" t="str">
            <v>32139000</v>
          </cell>
          <cell r="X4884" t="str">
            <v>FRANCE</v>
          </cell>
          <cell r="Y4884">
            <v>3</v>
          </cell>
        </row>
        <row r="4885">
          <cell r="A4885" t="str">
            <v>3013643012146</v>
          </cell>
          <cell r="B4885" t="str">
            <v>301214</v>
          </cell>
          <cell r="C4885" t="str">
            <v>LB LINEL GOUACHE EXTRA-FINE 14ML TBE OCRE ROSE</v>
          </cell>
          <cell r="D4885">
            <v>124</v>
          </cell>
          <cell r="E4885"/>
          <cell r="F4885"/>
          <cell r="G4885" t="str">
            <v>LB GEF 14ML OCRE ROSE</v>
          </cell>
          <cell r="H4885" t="str">
            <v>LB LINEL GOUACHE EXTRA-FINE 14ML TBE ROZE OKER</v>
          </cell>
          <cell r="I4885" t="str">
            <v>LB GEF 14ML PINK OCHRE</v>
          </cell>
          <cell r="J4885">
            <v>3.12</v>
          </cell>
          <cell r="K4885">
            <v>3.18</v>
          </cell>
          <cell r="L4885">
            <v>1.9230769230769246E-2</v>
          </cell>
          <cell r="M4885" t="str">
            <v>Actif</v>
          </cell>
          <cell r="N4885"/>
          <cell r="O4885" t="str">
            <v>LEFRANC BOURGEOIS</v>
          </cell>
          <cell r="P4885" t="str">
            <v>FINE ARTS</v>
          </cell>
          <cell r="Q4885" t="str">
            <v>LB GOUACHE</v>
          </cell>
          <cell r="R4885" t="str">
            <v>LINEL EXTRA-FINE GOUACHE COLOUR</v>
          </cell>
          <cell r="S4885" t="str">
            <v>14ML TUBE</v>
          </cell>
          <cell r="T4885" t="str">
            <v>Série 1</v>
          </cell>
          <cell r="U4885" t="str">
            <v>L0817</v>
          </cell>
          <cell r="V4885" t="str">
            <v>10101102101219</v>
          </cell>
          <cell r="W4885" t="str">
            <v>32139000</v>
          </cell>
          <cell r="X4885" t="str">
            <v>FRANCE</v>
          </cell>
          <cell r="Y4885">
            <v>3</v>
          </cell>
        </row>
        <row r="4886">
          <cell r="A4886" t="str">
            <v>3013643012337</v>
          </cell>
          <cell r="B4886" t="str">
            <v>301233</v>
          </cell>
          <cell r="C4886" t="str">
            <v>LB LINEL GOUACHE EXTRA-FINE 14ML TBE OR</v>
          </cell>
          <cell r="D4886">
            <v>124</v>
          </cell>
          <cell r="E4886"/>
          <cell r="F4886"/>
          <cell r="G4886" t="str">
            <v>LB GEF 14ML OR</v>
          </cell>
          <cell r="H4886" t="str">
            <v>LB LINEL GOUACHE EXTRA-FINE 14ML TBE GOUD</v>
          </cell>
          <cell r="I4886" t="str">
            <v>LB GEF 14ML GLD</v>
          </cell>
          <cell r="J4886">
            <v>3.12</v>
          </cell>
          <cell r="K4886">
            <v>3.18</v>
          </cell>
          <cell r="L4886">
            <v>1.9230769230769246E-2</v>
          </cell>
          <cell r="M4886" t="str">
            <v>Actif</v>
          </cell>
          <cell r="N4886"/>
          <cell r="O4886" t="str">
            <v>LEFRANC BOURGEOIS</v>
          </cell>
          <cell r="P4886" t="str">
            <v>FINE ARTS</v>
          </cell>
          <cell r="Q4886" t="str">
            <v>LB GOUACHE</v>
          </cell>
          <cell r="R4886" t="str">
            <v>LINEL EXTRA-FINE GOUACHE COLOUR</v>
          </cell>
          <cell r="S4886" t="str">
            <v>14ML TUBE</v>
          </cell>
          <cell r="T4886" t="str">
            <v>Série 1</v>
          </cell>
          <cell r="U4886" t="str">
            <v>L0700</v>
          </cell>
          <cell r="V4886" t="str">
            <v>10101102101219</v>
          </cell>
          <cell r="W4886" t="str">
            <v>32139000</v>
          </cell>
          <cell r="X4886" t="str">
            <v>FRANCE</v>
          </cell>
          <cell r="Y4886">
            <v>3</v>
          </cell>
        </row>
        <row r="4887">
          <cell r="A4887" t="str">
            <v>3013643011798</v>
          </cell>
          <cell r="B4887" t="str">
            <v>301179</v>
          </cell>
          <cell r="C4887" t="str">
            <v>LB LINEL GOUACHE EXTRA-FINE 14ML TBE ROSE TYRIEN</v>
          </cell>
          <cell r="D4887">
            <v>124</v>
          </cell>
          <cell r="E4887"/>
          <cell r="F4887"/>
          <cell r="G4887" t="str">
            <v>LB GEF 14ML ROSE TYRIEN</v>
          </cell>
          <cell r="H4887" t="str">
            <v>LB LINEL GOUACHE EXTRA-FINE 14ML TBE TYREENS ROZE</v>
          </cell>
          <cell r="I4887" t="str">
            <v>LB GEF 14ML TYRIAN ROSE</v>
          </cell>
          <cell r="J4887">
            <v>3.12</v>
          </cell>
          <cell r="K4887">
            <v>3.18</v>
          </cell>
          <cell r="L4887">
            <v>1.9230769230769246E-2</v>
          </cell>
          <cell r="M4887" t="str">
            <v>Actif</v>
          </cell>
          <cell r="N4887"/>
          <cell r="O4887" t="str">
            <v>LEFRANC BOURGEOIS</v>
          </cell>
          <cell r="P4887" t="str">
            <v>FINE ARTS</v>
          </cell>
          <cell r="Q4887" t="str">
            <v>LB GOUACHE</v>
          </cell>
          <cell r="R4887" t="str">
            <v>LINEL EXTRA-FINE GOUACHE COLOUR</v>
          </cell>
          <cell r="S4887" t="str">
            <v>14ML TUBE</v>
          </cell>
          <cell r="T4887" t="str">
            <v>Série 1</v>
          </cell>
          <cell r="U4887" t="str">
            <v>L0354</v>
          </cell>
          <cell r="V4887" t="str">
            <v>10101102101219</v>
          </cell>
          <cell r="W4887" t="str">
            <v>32139000</v>
          </cell>
          <cell r="X4887" t="str">
            <v>FRANCE</v>
          </cell>
          <cell r="Y4887">
            <v>3</v>
          </cell>
        </row>
        <row r="4888">
          <cell r="A4888" t="str">
            <v>3013643011705</v>
          </cell>
          <cell r="B4888" t="str">
            <v>301170</v>
          </cell>
          <cell r="C4888" t="str">
            <v>LB LINEL GOUACHE EXTRA-FINE 14ML TBE ROUGE PERSAN</v>
          </cell>
          <cell r="D4888">
            <v>124</v>
          </cell>
          <cell r="E4888"/>
          <cell r="F4888"/>
          <cell r="G4888" t="str">
            <v>LB GEF 14ML ROUGE PERSAN</v>
          </cell>
          <cell r="H4888" t="str">
            <v>LB LINEL GOUACHE EXTRA-FINE 14ML TBE PERSIAN ROOD</v>
          </cell>
          <cell r="I4888" t="str">
            <v>LB GEF 14ML PERSIAN RED</v>
          </cell>
          <cell r="J4888">
            <v>3.12</v>
          </cell>
          <cell r="K4888">
            <v>3.18</v>
          </cell>
          <cell r="L4888">
            <v>1.9230769230769246E-2</v>
          </cell>
          <cell r="M4888" t="str">
            <v>Actif</v>
          </cell>
          <cell r="N4888"/>
          <cell r="O4888" t="str">
            <v>LEFRANC BOURGEOIS</v>
          </cell>
          <cell r="P4888" t="str">
            <v>FINE ARTS</v>
          </cell>
          <cell r="Q4888" t="str">
            <v>LB GOUACHE</v>
          </cell>
          <cell r="R4888" t="str">
            <v>LINEL EXTRA-FINE GOUACHE COLOUR</v>
          </cell>
          <cell r="S4888" t="str">
            <v>14ML TUBE</v>
          </cell>
          <cell r="T4888" t="str">
            <v>Série 1</v>
          </cell>
          <cell r="U4888" t="str">
            <v>L0845</v>
          </cell>
          <cell r="V4888" t="str">
            <v>10101102101219</v>
          </cell>
          <cell r="W4888" t="str">
            <v>32139000</v>
          </cell>
          <cell r="X4888" t="str">
            <v>FRANCE</v>
          </cell>
          <cell r="Y4888">
            <v>3</v>
          </cell>
        </row>
        <row r="4889">
          <cell r="A4889" t="str">
            <v>3013643011781</v>
          </cell>
          <cell r="B4889" t="str">
            <v>301178</v>
          </cell>
          <cell r="C4889" t="str">
            <v>LB LINEL GOUACHE EXTRA-FINE 14ML TBE ROUGE PRIMAIRE</v>
          </cell>
          <cell r="D4889">
            <v>124</v>
          </cell>
          <cell r="E4889"/>
          <cell r="F4889"/>
          <cell r="G4889" t="str">
            <v>LB GEF 14ML ROUGE PRIMAIRE</v>
          </cell>
          <cell r="H4889" t="str">
            <v>LB LINEL GOUACHE EXTRA-FINE 14ML TBE PRIMAIR ROOD</v>
          </cell>
          <cell r="I4889" t="str">
            <v>LB GEF 14ML PRIMARY RED</v>
          </cell>
          <cell r="J4889">
            <v>3.12</v>
          </cell>
          <cell r="K4889">
            <v>3.18</v>
          </cell>
          <cell r="L4889">
            <v>1.9230769230769246E-2</v>
          </cell>
          <cell r="M4889" t="str">
            <v>Actif</v>
          </cell>
          <cell r="N4889"/>
          <cell r="O4889" t="str">
            <v>LEFRANC BOURGEOIS</v>
          </cell>
          <cell r="P4889" t="str">
            <v>FINE ARTS</v>
          </cell>
          <cell r="Q4889" t="str">
            <v>LB GOUACHE</v>
          </cell>
          <cell r="R4889" t="str">
            <v>LINEL EXTRA-FINE GOUACHE COLOUR</v>
          </cell>
          <cell r="S4889" t="str">
            <v>14ML TUBE</v>
          </cell>
          <cell r="T4889" t="str">
            <v>Série 1</v>
          </cell>
          <cell r="U4889" t="str">
            <v>L0437</v>
          </cell>
          <cell r="V4889" t="str">
            <v>10101102101219</v>
          </cell>
          <cell r="W4889" t="str">
            <v>32139000</v>
          </cell>
          <cell r="X4889" t="str">
            <v>FRANCE</v>
          </cell>
          <cell r="Y4889">
            <v>3</v>
          </cell>
        </row>
        <row r="4890">
          <cell r="A4890" t="str">
            <v>3013643011729</v>
          </cell>
          <cell r="B4890" t="str">
            <v>301172</v>
          </cell>
          <cell r="C4890" t="str">
            <v>LB LINEL GOUACHE EXTRA-FINE 14ML TBE ROUGE RUBIS</v>
          </cell>
          <cell r="D4890">
            <v>124</v>
          </cell>
          <cell r="E4890"/>
          <cell r="F4890"/>
          <cell r="G4890" t="str">
            <v>LB GEF 14ML ROUGE RUBIS</v>
          </cell>
          <cell r="H4890" t="str">
            <v>LB LINEL GOUACHE EXTRA-FINE 14ML TBE RUBY ROOD</v>
          </cell>
          <cell r="I4890" t="str">
            <v>LB GEF 14ML RUBY RED</v>
          </cell>
          <cell r="J4890">
            <v>3.12</v>
          </cell>
          <cell r="K4890">
            <v>3.18</v>
          </cell>
          <cell r="L4890">
            <v>1.9230769230769246E-2</v>
          </cell>
          <cell r="M4890" t="str">
            <v>Actif</v>
          </cell>
          <cell r="N4890"/>
          <cell r="O4890" t="str">
            <v>LEFRANC BOURGEOIS</v>
          </cell>
          <cell r="P4890" t="str">
            <v>FINE ARTS</v>
          </cell>
          <cell r="Q4890" t="str">
            <v>LB GOUACHE</v>
          </cell>
          <cell r="R4890" t="str">
            <v>LINEL EXTRA-FINE GOUACHE COLOUR</v>
          </cell>
          <cell r="S4890" t="str">
            <v>14ML TUBE</v>
          </cell>
          <cell r="T4890" t="str">
            <v>Série 1</v>
          </cell>
          <cell r="U4890" t="str">
            <v>L0388</v>
          </cell>
          <cell r="V4890" t="str">
            <v>10101102101219</v>
          </cell>
          <cell r="W4890" t="str">
            <v>32139000</v>
          </cell>
          <cell r="X4890" t="str">
            <v>FRANCE</v>
          </cell>
          <cell r="Y4890">
            <v>3</v>
          </cell>
        </row>
        <row r="4891">
          <cell r="A4891" t="str">
            <v>3013643012214</v>
          </cell>
          <cell r="B4891" t="str">
            <v>301221</v>
          </cell>
          <cell r="C4891" t="str">
            <v>LB LINEL GOUACHE EXTRA-FINE 14ML TBE SEPIA COLOREE</v>
          </cell>
          <cell r="D4891">
            <v>124</v>
          </cell>
          <cell r="E4891"/>
          <cell r="F4891"/>
          <cell r="G4891" t="str">
            <v>LB GEF 14ML SEPIA COLORE</v>
          </cell>
          <cell r="H4891" t="str">
            <v>LB LINEL GOUACHE EXTRA-FINE 14ML TBE WARM SEPIA</v>
          </cell>
          <cell r="I4891" t="str">
            <v>LB GEF 14ML WARM SEPIA</v>
          </cell>
          <cell r="J4891">
            <v>3.12</v>
          </cell>
          <cell r="K4891">
            <v>3.18</v>
          </cell>
          <cell r="L4891">
            <v>1.9230769230769246E-2</v>
          </cell>
          <cell r="M4891" t="str">
            <v>Actif</v>
          </cell>
          <cell r="N4891"/>
          <cell r="O4891" t="str">
            <v>LEFRANC BOURGEOIS</v>
          </cell>
          <cell r="P4891" t="str">
            <v>FINE ARTS</v>
          </cell>
          <cell r="Q4891" t="str">
            <v>LB GOUACHE</v>
          </cell>
          <cell r="R4891" t="str">
            <v>LINEL EXTRA-FINE GOUACHE COLOUR</v>
          </cell>
          <cell r="S4891" t="str">
            <v>14ML TUBE</v>
          </cell>
          <cell r="T4891" t="str">
            <v>Série 1</v>
          </cell>
          <cell r="U4891" t="str">
            <v>L0120</v>
          </cell>
          <cell r="V4891" t="str">
            <v>10101102101219</v>
          </cell>
          <cell r="W4891" t="str">
            <v>32139000</v>
          </cell>
          <cell r="X4891" t="str">
            <v>FRANCE</v>
          </cell>
          <cell r="Y4891">
            <v>3</v>
          </cell>
        </row>
        <row r="4892">
          <cell r="A4892" t="str">
            <v>3013643012207</v>
          </cell>
          <cell r="B4892" t="str">
            <v>301220</v>
          </cell>
          <cell r="C4892" t="str">
            <v>LB LINEL GOUACHE EXTRA-FINE 14ML TBE TERRE D'OMBRE NATURELLE</v>
          </cell>
          <cell r="D4892">
            <v>124</v>
          </cell>
          <cell r="E4892"/>
          <cell r="F4892"/>
          <cell r="G4892" t="str">
            <v>LB GEF 14ML T.O.N.</v>
          </cell>
          <cell r="H4892" t="str">
            <v>LB LINEL GOUACHE EXTRA-FINE 14ML TBE RUWE OMBER</v>
          </cell>
          <cell r="I4892" t="str">
            <v>LB GEF 14ML RAW UMBER</v>
          </cell>
          <cell r="J4892">
            <v>3.12</v>
          </cell>
          <cell r="K4892">
            <v>3.18</v>
          </cell>
          <cell r="L4892">
            <v>1.9230769230769246E-2</v>
          </cell>
          <cell r="M4892" t="str">
            <v>Actif</v>
          </cell>
          <cell r="N4892"/>
          <cell r="O4892" t="str">
            <v>LEFRANC BOURGEOIS</v>
          </cell>
          <cell r="P4892" t="str">
            <v>FINE ARTS</v>
          </cell>
          <cell r="Q4892" t="str">
            <v>LB GOUACHE</v>
          </cell>
          <cell r="R4892" t="str">
            <v>LINEL EXTRA-FINE GOUACHE COLOUR</v>
          </cell>
          <cell r="S4892" t="str">
            <v>14ML TUBE</v>
          </cell>
          <cell r="T4892" t="str">
            <v>Série 1</v>
          </cell>
          <cell r="U4892" t="str">
            <v>L0478</v>
          </cell>
          <cell r="V4892" t="str">
            <v>10101102101219</v>
          </cell>
          <cell r="W4892" t="str">
            <v>32139000</v>
          </cell>
          <cell r="X4892" t="str">
            <v>FRANCE</v>
          </cell>
          <cell r="Y4892">
            <v>3</v>
          </cell>
        </row>
        <row r="4893">
          <cell r="A4893" t="str">
            <v>3013643012009</v>
          </cell>
          <cell r="B4893" t="str">
            <v>301200</v>
          </cell>
          <cell r="C4893" t="str">
            <v>LB LINEL GOUACHE EXTRA-FINE 14ML TBE TON VERT VERONESE</v>
          </cell>
          <cell r="D4893">
            <v>124</v>
          </cell>
          <cell r="E4893"/>
          <cell r="F4893"/>
          <cell r="G4893" t="str">
            <v>LB GEF 14ML TON VERT VERONESE</v>
          </cell>
          <cell r="H4893" t="str">
            <v>LB LINEL GOUACHE EXTRA-FINE 14ML TBE VERONESE GROEN HUE</v>
          </cell>
          <cell r="I4893" t="str">
            <v>LB GEF 14ML VERONESE GREEN HUE</v>
          </cell>
          <cell r="J4893">
            <v>3.12</v>
          </cell>
          <cell r="K4893">
            <v>3.18</v>
          </cell>
          <cell r="L4893">
            <v>1.9230769230769246E-2</v>
          </cell>
          <cell r="M4893" t="str">
            <v>Actif</v>
          </cell>
          <cell r="N4893"/>
          <cell r="O4893" t="str">
            <v>LEFRANC BOURGEOIS</v>
          </cell>
          <cell r="P4893" t="str">
            <v>FINE ARTS</v>
          </cell>
          <cell r="Q4893" t="str">
            <v>LB GOUACHE</v>
          </cell>
          <cell r="R4893" t="str">
            <v>LINEL EXTRA-FINE GOUACHE COLOUR</v>
          </cell>
          <cell r="S4893" t="str">
            <v>14ML TUBE</v>
          </cell>
          <cell r="T4893" t="str">
            <v>Série 1</v>
          </cell>
          <cell r="U4893" t="str">
            <v>L0551</v>
          </cell>
          <cell r="V4893" t="str">
            <v>10101102101219</v>
          </cell>
          <cell r="W4893" t="str">
            <v>32139000</v>
          </cell>
          <cell r="X4893" t="str">
            <v>FRANCE</v>
          </cell>
          <cell r="Y4893">
            <v>3</v>
          </cell>
        </row>
        <row r="4894">
          <cell r="A4894" t="str">
            <v>3013643011972</v>
          </cell>
          <cell r="B4894" t="str">
            <v>301197</v>
          </cell>
          <cell r="C4894" t="str">
            <v>LB LINEL GOUACHE EXTRA-FINE 14ML TBE TURQUOISE PROFOND</v>
          </cell>
          <cell r="D4894">
            <v>124</v>
          </cell>
          <cell r="E4894"/>
          <cell r="F4894"/>
          <cell r="G4894" t="str">
            <v>LB GEF 14ML TURQUOISE PROFOND</v>
          </cell>
          <cell r="H4894" t="str">
            <v>LB LINEL GOUACHE EXTRA-FINE 14ML TBE TURKOOIS DIEP</v>
          </cell>
          <cell r="I4894" t="str">
            <v>LB GEF 14ML TURQUOISE DEEP</v>
          </cell>
          <cell r="J4894">
            <v>3.12</v>
          </cell>
          <cell r="K4894">
            <v>3.18</v>
          </cell>
          <cell r="L4894">
            <v>1.9230769230769246E-2</v>
          </cell>
          <cell r="M4894" t="str">
            <v>Actif</v>
          </cell>
          <cell r="N4894"/>
          <cell r="O4894" t="str">
            <v>LEFRANC BOURGEOIS</v>
          </cell>
          <cell r="P4894" t="str">
            <v>FINE ARTS</v>
          </cell>
          <cell r="Q4894" t="str">
            <v>LB GOUACHE</v>
          </cell>
          <cell r="R4894" t="str">
            <v>LINEL EXTRA-FINE GOUACHE COLOUR</v>
          </cell>
          <cell r="S4894" t="str">
            <v>14ML TUBE</v>
          </cell>
          <cell r="T4894" t="str">
            <v>Série 1</v>
          </cell>
          <cell r="U4894" t="str">
            <v>L0070</v>
          </cell>
          <cell r="V4894" t="str">
            <v>10101102101219</v>
          </cell>
          <cell r="W4894" t="str">
            <v>32139000</v>
          </cell>
          <cell r="X4894" t="str">
            <v>FRANCE</v>
          </cell>
          <cell r="Y4894">
            <v>3</v>
          </cell>
        </row>
        <row r="4895">
          <cell r="A4895" t="str">
            <v>3013643012023</v>
          </cell>
          <cell r="B4895" t="str">
            <v>301202</v>
          </cell>
          <cell r="C4895" t="str">
            <v>LB LINEL GOUACHE EXTRA-FINE 14ML TBE VERT ACACIA</v>
          </cell>
          <cell r="D4895">
            <v>124</v>
          </cell>
          <cell r="E4895"/>
          <cell r="F4895"/>
          <cell r="G4895" t="str">
            <v>LB GEF 14ML VERT ACACIA</v>
          </cell>
          <cell r="H4895" t="str">
            <v>LB LINEL GOUACHE EXTRA-FINE 14ML TBE ACACIA GROEN</v>
          </cell>
          <cell r="I4895" t="str">
            <v>LB GEF 14ML ACACIA GREEN</v>
          </cell>
          <cell r="J4895">
            <v>3.12</v>
          </cell>
          <cell r="K4895">
            <v>3.18</v>
          </cell>
          <cell r="L4895">
            <v>1.9230769230769246E-2</v>
          </cell>
          <cell r="M4895" t="str">
            <v>Actif</v>
          </cell>
          <cell r="N4895"/>
          <cell r="O4895" t="str">
            <v>LEFRANC BOURGEOIS</v>
          </cell>
          <cell r="P4895" t="str">
            <v>FINE ARTS</v>
          </cell>
          <cell r="Q4895" t="str">
            <v>LB GOUACHE</v>
          </cell>
          <cell r="R4895" t="str">
            <v>LINEL EXTRA-FINE GOUACHE COLOUR</v>
          </cell>
          <cell r="S4895" t="str">
            <v>14ML TUBE</v>
          </cell>
          <cell r="T4895" t="str">
            <v>Série 1</v>
          </cell>
          <cell r="U4895" t="str">
            <v>L0502</v>
          </cell>
          <cell r="V4895" t="str">
            <v>10101102101219</v>
          </cell>
          <cell r="W4895" t="str">
            <v>32139000</v>
          </cell>
          <cell r="X4895" t="str">
            <v>FRANCE</v>
          </cell>
          <cell r="Y4895">
            <v>3</v>
          </cell>
        </row>
        <row r="4896">
          <cell r="A4896" t="str">
            <v>3013643012047</v>
          </cell>
          <cell r="B4896" t="str">
            <v>301204</v>
          </cell>
          <cell r="C4896" t="str">
            <v>LB LINEL GOUACHE EXTRA-FINE 14ML TBE VERT BRILLANT</v>
          </cell>
          <cell r="D4896">
            <v>124</v>
          </cell>
          <cell r="E4896"/>
          <cell r="F4896"/>
          <cell r="G4896" t="str">
            <v>LB GEF 14ML VERT BRILLANT</v>
          </cell>
          <cell r="H4896" t="str">
            <v>LB LINEL GOUACHE EXTRA-FINE 14ML TBE FELGROEN</v>
          </cell>
          <cell r="I4896" t="str">
            <v>LB GEF 14ML BRILLIANT GREEN</v>
          </cell>
          <cell r="J4896">
            <v>3.12</v>
          </cell>
          <cell r="K4896">
            <v>3.18</v>
          </cell>
          <cell r="L4896">
            <v>1.9230769230769246E-2</v>
          </cell>
          <cell r="M4896" t="str">
            <v>Actif</v>
          </cell>
          <cell r="N4896"/>
          <cell r="O4896" t="str">
            <v>LEFRANC BOURGEOIS</v>
          </cell>
          <cell r="P4896" t="str">
            <v>FINE ARTS</v>
          </cell>
          <cell r="Q4896" t="str">
            <v>LB GOUACHE</v>
          </cell>
          <cell r="R4896" t="str">
            <v>LINEL EXTRA-FINE GOUACHE COLOUR</v>
          </cell>
          <cell r="S4896" t="str">
            <v>14ML TUBE</v>
          </cell>
          <cell r="T4896" t="str">
            <v>Série 1</v>
          </cell>
          <cell r="U4896" t="str">
            <v>L0558</v>
          </cell>
          <cell r="V4896" t="str">
            <v>10101102101219</v>
          </cell>
          <cell r="W4896" t="str">
            <v>32139000</v>
          </cell>
          <cell r="X4896" t="str">
            <v>FRANCE</v>
          </cell>
          <cell r="Y4896">
            <v>3</v>
          </cell>
        </row>
        <row r="4897">
          <cell r="A4897" t="str">
            <v>3013643011989</v>
          </cell>
          <cell r="B4897" t="str">
            <v>301198</v>
          </cell>
          <cell r="C4897" t="str">
            <v>LB LINEL GOUACHE EXTRA-FINE 14ML TBE VERT DE COBALT FONCE</v>
          </cell>
          <cell r="D4897">
            <v>124</v>
          </cell>
          <cell r="E4897"/>
          <cell r="F4897"/>
          <cell r="G4897" t="str">
            <v>LB GEF 14ML VERT DE COBALT FON</v>
          </cell>
          <cell r="H4897" t="str">
            <v>LB LINEL GOUACHE EXTRA-FINE 14ML TBE COBALT GROEN DIEP</v>
          </cell>
          <cell r="I4897" t="str">
            <v>LB GEF 14ML COBALT GREEN DEEP</v>
          </cell>
          <cell r="J4897">
            <v>3.12</v>
          </cell>
          <cell r="K4897">
            <v>3.18</v>
          </cell>
          <cell r="L4897">
            <v>1.9230769230769246E-2</v>
          </cell>
          <cell r="M4897" t="str">
            <v>Actif</v>
          </cell>
          <cell r="N4897"/>
          <cell r="O4897" t="str">
            <v>LEFRANC BOURGEOIS</v>
          </cell>
          <cell r="P4897" t="str">
            <v>FINE ARTS</v>
          </cell>
          <cell r="Q4897" t="str">
            <v>LB GOUACHE</v>
          </cell>
          <cell r="R4897" t="str">
            <v>LINEL EXTRA-FINE GOUACHE COLOUR</v>
          </cell>
          <cell r="S4897" t="str">
            <v>14ML TUBE</v>
          </cell>
          <cell r="T4897" t="str">
            <v>Série 1</v>
          </cell>
          <cell r="U4897" t="str">
            <v>L0522</v>
          </cell>
          <cell r="V4897" t="str">
            <v>10101102101219</v>
          </cell>
          <cell r="W4897" t="str">
            <v>32139000</v>
          </cell>
          <cell r="X4897" t="str">
            <v>FRANCE</v>
          </cell>
          <cell r="Y4897">
            <v>3</v>
          </cell>
        </row>
        <row r="4898">
          <cell r="A4898" t="str">
            <v>3013643012061</v>
          </cell>
          <cell r="B4898" t="str">
            <v>301206</v>
          </cell>
          <cell r="C4898" t="str">
            <v>LB LINEL GOUACHE EXTRA-FINE 14ML TBE VERT DE VESSIE</v>
          </cell>
          <cell r="D4898">
            <v>124</v>
          </cell>
          <cell r="E4898"/>
          <cell r="F4898"/>
          <cell r="G4898" t="str">
            <v>LB GEF 14ML VERT DE VESSIE</v>
          </cell>
          <cell r="H4898" t="str">
            <v>LB LINEL GOUACHE EXTRA-FINE 14ML TBE SAP GROEN</v>
          </cell>
          <cell r="I4898" t="str">
            <v>LB GEF 14ML SAP GREEN</v>
          </cell>
          <cell r="J4898">
            <v>3.12</v>
          </cell>
          <cell r="K4898">
            <v>3.18</v>
          </cell>
          <cell r="L4898">
            <v>1.9230769230769246E-2</v>
          </cell>
          <cell r="M4898" t="str">
            <v>Actif</v>
          </cell>
          <cell r="N4898"/>
          <cell r="O4898" t="str">
            <v>LEFRANC BOURGEOIS</v>
          </cell>
          <cell r="P4898" t="str">
            <v>FINE ARTS</v>
          </cell>
          <cell r="Q4898" t="str">
            <v>LB GOUACHE</v>
          </cell>
          <cell r="R4898" t="str">
            <v>LINEL EXTRA-FINE GOUACHE COLOUR</v>
          </cell>
          <cell r="S4898" t="str">
            <v>14ML TUBE</v>
          </cell>
          <cell r="T4898" t="str">
            <v>Série 1</v>
          </cell>
          <cell r="U4898" t="str">
            <v>L0552</v>
          </cell>
          <cell r="V4898" t="str">
            <v>10101102101219</v>
          </cell>
          <cell r="W4898" t="str">
            <v>32139000</v>
          </cell>
          <cell r="X4898" t="str">
            <v>FRANCE</v>
          </cell>
          <cell r="Y4898">
            <v>3</v>
          </cell>
        </row>
        <row r="4899">
          <cell r="A4899" t="str">
            <v>3013643012054</v>
          </cell>
          <cell r="B4899" t="str">
            <v>301205</v>
          </cell>
          <cell r="C4899" t="str">
            <v>LB LINEL GOUACHE EXTRA-FINE 14ML TBE VERT OXYDE DE CHROME</v>
          </cell>
          <cell r="D4899">
            <v>124</v>
          </cell>
          <cell r="E4899"/>
          <cell r="F4899"/>
          <cell r="G4899" t="str">
            <v>LB GEF 14ML VERT OXYDE CHROME</v>
          </cell>
          <cell r="H4899" t="str">
            <v>LB LINEL GOUACHE EXTRA-FINE 14ML TBE CHROOM OXYDE GROEN</v>
          </cell>
          <cell r="I4899" t="str">
            <v>LB GEF 14ML CHROME OXYDE GREEN</v>
          </cell>
          <cell r="J4899">
            <v>3.12</v>
          </cell>
          <cell r="K4899">
            <v>3.18</v>
          </cell>
          <cell r="L4899">
            <v>1.9230769230769246E-2</v>
          </cell>
          <cell r="M4899" t="str">
            <v>Actif</v>
          </cell>
          <cell r="N4899"/>
          <cell r="O4899" t="str">
            <v>LEFRANC BOURGEOIS</v>
          </cell>
          <cell r="P4899" t="str">
            <v>FINE ARTS</v>
          </cell>
          <cell r="Q4899" t="str">
            <v>LB GOUACHE</v>
          </cell>
          <cell r="R4899" t="str">
            <v>LINEL EXTRA-FINE GOUACHE COLOUR</v>
          </cell>
          <cell r="S4899" t="str">
            <v>14ML TUBE</v>
          </cell>
          <cell r="T4899" t="str">
            <v>Série 1</v>
          </cell>
          <cell r="U4899" t="str">
            <v>L0542</v>
          </cell>
          <cell r="V4899" t="str">
            <v>10101102101219</v>
          </cell>
          <cell r="W4899" t="str">
            <v>32139000</v>
          </cell>
          <cell r="X4899" t="str">
            <v>FRANCE</v>
          </cell>
          <cell r="Y4899">
            <v>3</v>
          </cell>
        </row>
        <row r="4900">
          <cell r="A4900" t="str">
            <v>3013643012085</v>
          </cell>
          <cell r="B4900" t="str">
            <v>301208</v>
          </cell>
          <cell r="C4900" t="str">
            <v>LB LINEL GOUACHE EXTRA-FINE 14ML TBE VERT SAINT MICHEL</v>
          </cell>
          <cell r="D4900">
            <v>124</v>
          </cell>
          <cell r="E4900"/>
          <cell r="F4900"/>
          <cell r="G4900" t="str">
            <v>LB GEF 14ML VERT SAINT MICHEL</v>
          </cell>
          <cell r="H4900" t="str">
            <v>LB LINEL GOUACHE EXTRA-FINE 14ML TBE ST. MICHAEL GROEN</v>
          </cell>
          <cell r="I4900" t="str">
            <v>LB GEF 14ML ST. MICHAEL GREEN</v>
          </cell>
          <cell r="J4900">
            <v>3.12</v>
          </cell>
          <cell r="K4900">
            <v>3.18</v>
          </cell>
          <cell r="L4900">
            <v>1.9230769230769246E-2</v>
          </cell>
          <cell r="M4900" t="str">
            <v>Actif</v>
          </cell>
          <cell r="N4900"/>
          <cell r="O4900" t="str">
            <v>LEFRANC BOURGEOIS</v>
          </cell>
          <cell r="P4900" t="str">
            <v>FINE ARTS</v>
          </cell>
          <cell r="Q4900" t="str">
            <v>LB GOUACHE</v>
          </cell>
          <cell r="R4900" t="str">
            <v>LINEL EXTRA-FINE GOUACHE COLOUR</v>
          </cell>
          <cell r="S4900" t="str">
            <v>14ML TUBE</v>
          </cell>
          <cell r="T4900" t="str">
            <v>Série 1</v>
          </cell>
          <cell r="U4900" t="str">
            <v>L0580</v>
          </cell>
          <cell r="V4900" t="str">
            <v>10101102101219</v>
          </cell>
          <cell r="W4900" t="str">
            <v>32139000</v>
          </cell>
          <cell r="X4900" t="str">
            <v>FRANCE</v>
          </cell>
          <cell r="Y4900">
            <v>3</v>
          </cell>
        </row>
        <row r="4901">
          <cell r="A4901" t="str">
            <v>3013643011835</v>
          </cell>
          <cell r="B4901" t="str">
            <v>301183</v>
          </cell>
          <cell r="C4901" t="str">
            <v>LB LINEL GOUACHE EXTRA-FINE 14ML TBE VIOLET DIOXAZINE</v>
          </cell>
          <cell r="D4901">
            <v>124</v>
          </cell>
          <cell r="E4901"/>
          <cell r="F4901"/>
          <cell r="G4901" t="str">
            <v>LB GEF 14ML VIOLET DIOXAZINE</v>
          </cell>
          <cell r="H4901" t="str">
            <v>LB LINEL GOUACHE EXTRA-FINE 14ML TBE DIOXAZINE VIOLET</v>
          </cell>
          <cell r="I4901" t="str">
            <v>LB GEF 14ML DIOXAZINE VIOLET</v>
          </cell>
          <cell r="J4901">
            <v>3.12</v>
          </cell>
          <cell r="K4901">
            <v>3.18</v>
          </cell>
          <cell r="L4901">
            <v>1.9230769230769246E-2</v>
          </cell>
          <cell r="M4901" t="str">
            <v>Actif</v>
          </cell>
          <cell r="N4901"/>
          <cell r="O4901" t="str">
            <v>LEFRANC BOURGEOIS</v>
          </cell>
          <cell r="P4901" t="str">
            <v>FINE ARTS</v>
          </cell>
          <cell r="Q4901" t="str">
            <v>LB GOUACHE</v>
          </cell>
          <cell r="R4901" t="str">
            <v>LINEL EXTRA-FINE GOUACHE COLOUR</v>
          </cell>
          <cell r="S4901" t="str">
            <v>14ML TUBE</v>
          </cell>
          <cell r="T4901" t="str">
            <v>Série 1</v>
          </cell>
          <cell r="U4901" t="str">
            <v>L0473</v>
          </cell>
          <cell r="V4901" t="str">
            <v>10101102101219</v>
          </cell>
          <cell r="W4901" t="str">
            <v>32139000</v>
          </cell>
          <cell r="X4901" t="str">
            <v>FRANCE</v>
          </cell>
          <cell r="Y4901">
            <v>3</v>
          </cell>
        </row>
        <row r="4902">
          <cell r="A4902" t="str">
            <v>3013643011842</v>
          </cell>
          <cell r="B4902" t="str">
            <v>301184</v>
          </cell>
          <cell r="C4902" t="str">
            <v>LB LINEL GOUACHE EXTRA-FINE 14ML TBE VIOLET OUTREMER</v>
          </cell>
          <cell r="D4902">
            <v>124</v>
          </cell>
          <cell r="E4902"/>
          <cell r="F4902"/>
          <cell r="G4902" t="str">
            <v>LB GEF 14ML VIOLET OUTREMER</v>
          </cell>
          <cell r="H4902" t="str">
            <v>LB LINEL GOUACHE EXTRA-FINE 14ML TBE ULTRAMARIEN VIOLET</v>
          </cell>
          <cell r="I4902" t="str">
            <v>LB GEF 14ML ULTRAMARINE VIOLET</v>
          </cell>
          <cell r="J4902">
            <v>3.12</v>
          </cell>
          <cell r="K4902">
            <v>3.18</v>
          </cell>
          <cell r="L4902">
            <v>1.9230769230769246E-2</v>
          </cell>
          <cell r="M4902" t="str">
            <v>Actif</v>
          </cell>
          <cell r="N4902"/>
          <cell r="O4902" t="str">
            <v>LEFRANC BOURGEOIS</v>
          </cell>
          <cell r="P4902" t="str">
            <v>FINE ARTS</v>
          </cell>
          <cell r="Q4902" t="str">
            <v>LB GOUACHE</v>
          </cell>
          <cell r="R4902" t="str">
            <v>LINEL EXTRA-FINE GOUACHE COLOUR</v>
          </cell>
          <cell r="S4902" t="str">
            <v>14ML TUBE</v>
          </cell>
          <cell r="T4902" t="str">
            <v>Série 1</v>
          </cell>
          <cell r="U4902" t="str">
            <v>L0057</v>
          </cell>
          <cell r="V4902" t="str">
            <v>10101102101219</v>
          </cell>
          <cell r="W4902" t="str">
            <v>32139000</v>
          </cell>
          <cell r="X4902" t="str">
            <v>FRANCE</v>
          </cell>
          <cell r="Y4902">
            <v>3</v>
          </cell>
        </row>
        <row r="4903">
          <cell r="A4903" t="str">
            <v>3013643011880</v>
          </cell>
          <cell r="B4903" t="str">
            <v>301188</v>
          </cell>
          <cell r="C4903" t="str">
            <v>LB LINEL GOUACHE EXTRA-FINE 14ML TBE BLEU DE PRUSSE</v>
          </cell>
          <cell r="D4903">
            <v>124</v>
          </cell>
          <cell r="E4903"/>
          <cell r="F4903"/>
          <cell r="G4903" t="str">
            <v>LB GEF 14ML BLEU DE PRUSSE</v>
          </cell>
          <cell r="H4903" t="str">
            <v>LB LINEL GOUACHE EXTRA-FINE 14ML TBE PRUISSISCH BLAUW</v>
          </cell>
          <cell r="I4903" t="str">
            <v>LB GEF 14ML PRUSSIAN BLUE</v>
          </cell>
          <cell r="J4903">
            <v>3.73</v>
          </cell>
          <cell r="K4903">
            <v>3.84</v>
          </cell>
          <cell r="L4903">
            <v>2.9490616621983882E-2</v>
          </cell>
          <cell r="M4903" t="str">
            <v>Actif</v>
          </cell>
          <cell r="N4903"/>
          <cell r="O4903" t="str">
            <v>LEFRANC BOURGEOIS</v>
          </cell>
          <cell r="P4903" t="str">
            <v>FINE ARTS</v>
          </cell>
          <cell r="Q4903" t="str">
            <v>LB GOUACHE</v>
          </cell>
          <cell r="R4903" t="str">
            <v>LINEL EXTRA-FINE GOUACHE COLOUR</v>
          </cell>
          <cell r="S4903" t="str">
            <v>14ML TUBE</v>
          </cell>
          <cell r="T4903" t="str">
            <v>Série 2</v>
          </cell>
          <cell r="U4903" t="str">
            <v>L0046</v>
          </cell>
          <cell r="V4903" t="str">
            <v>10101102101219</v>
          </cell>
          <cell r="W4903" t="str">
            <v>32139000</v>
          </cell>
          <cell r="X4903" t="str">
            <v>FRANCE</v>
          </cell>
          <cell r="Y4903">
            <v>3</v>
          </cell>
        </row>
        <row r="4904">
          <cell r="A4904" t="str">
            <v>3013643011897</v>
          </cell>
          <cell r="B4904" t="str">
            <v>301189</v>
          </cell>
          <cell r="C4904" t="str">
            <v>LB LINEL GOUACHE EXTRA-FINE 14ML TBE INDIGO IMITATION</v>
          </cell>
          <cell r="D4904">
            <v>124</v>
          </cell>
          <cell r="E4904"/>
          <cell r="F4904"/>
          <cell r="G4904" t="str">
            <v>LB GEF 14ML INDIGO IMI</v>
          </cell>
          <cell r="H4904" t="str">
            <v>LB LINEL GOUACHE EXTRA-FINE 14ML TBE INDIGO IMITATION</v>
          </cell>
          <cell r="I4904" t="str">
            <v>LB GEF 14ML INDIGO IMITATION</v>
          </cell>
          <cell r="J4904">
            <v>3.73</v>
          </cell>
          <cell r="K4904">
            <v>3.84</v>
          </cell>
          <cell r="L4904">
            <v>2.9490616621983882E-2</v>
          </cell>
          <cell r="M4904" t="str">
            <v>Actif</v>
          </cell>
          <cell r="N4904"/>
          <cell r="O4904" t="str">
            <v>LEFRANC BOURGEOIS</v>
          </cell>
          <cell r="P4904" t="str">
            <v>FINE ARTS</v>
          </cell>
          <cell r="Q4904" t="str">
            <v>LB GOUACHE</v>
          </cell>
          <cell r="R4904" t="str">
            <v>LINEL EXTRA-FINE GOUACHE COLOUR</v>
          </cell>
          <cell r="S4904" t="str">
            <v>14ML TUBE</v>
          </cell>
          <cell r="T4904" t="str">
            <v>Série 2</v>
          </cell>
          <cell r="U4904" t="str">
            <v>L0084</v>
          </cell>
          <cell r="V4904" t="str">
            <v>10101102101219</v>
          </cell>
          <cell r="W4904" t="str">
            <v>32139000</v>
          </cell>
          <cell r="X4904" t="str">
            <v>FRANCE</v>
          </cell>
          <cell r="Y4904">
            <v>3</v>
          </cell>
        </row>
        <row r="4905">
          <cell r="A4905" t="str">
            <v>3013643011651</v>
          </cell>
          <cell r="B4905" t="str">
            <v>301165</v>
          </cell>
          <cell r="C4905" t="str">
            <v>LB LINEL GOUACHE EXTRA-FINE 14ML TBE JAUNE INDIEN IMITATION</v>
          </cell>
          <cell r="D4905">
            <v>124</v>
          </cell>
          <cell r="E4905"/>
          <cell r="F4905"/>
          <cell r="G4905" t="str">
            <v>LB GEF 14ML JNE INDIEN IMI</v>
          </cell>
          <cell r="H4905" t="str">
            <v>LB LINEL GOUACHE EXTRA-FINE 14ML TBE INDISCH GEEL IMIT</v>
          </cell>
          <cell r="I4905" t="str">
            <v>LB GEF 14ML INDIAN YEL IMIT</v>
          </cell>
          <cell r="J4905">
            <v>3.73</v>
          </cell>
          <cell r="K4905">
            <v>3.84</v>
          </cell>
          <cell r="L4905">
            <v>2.9490616621983882E-2</v>
          </cell>
          <cell r="M4905" t="str">
            <v>Actif</v>
          </cell>
          <cell r="N4905"/>
          <cell r="O4905" t="str">
            <v>LEFRANC BOURGEOIS</v>
          </cell>
          <cell r="P4905" t="str">
            <v>FINE ARTS</v>
          </cell>
          <cell r="Q4905" t="str">
            <v>LB GOUACHE</v>
          </cell>
          <cell r="R4905" t="str">
            <v>LINEL EXTRA-FINE GOUACHE COLOUR</v>
          </cell>
          <cell r="S4905" t="str">
            <v>14ML TUBE</v>
          </cell>
          <cell r="T4905" t="str">
            <v>Série 2</v>
          </cell>
          <cell r="U4905" t="str">
            <v>L0181</v>
          </cell>
          <cell r="V4905" t="str">
            <v>10101102101219</v>
          </cell>
          <cell r="W4905" t="str">
            <v>32139000</v>
          </cell>
          <cell r="X4905" t="str">
            <v>FRANCE</v>
          </cell>
          <cell r="Y4905">
            <v>3</v>
          </cell>
        </row>
        <row r="4906">
          <cell r="A4906" t="str">
            <v>3013643011811</v>
          </cell>
          <cell r="B4906" t="str">
            <v>301181</v>
          </cell>
          <cell r="C4906" t="str">
            <v>LB LINEL GOUACHE EXTRA-FINE 14ML TBE LAQUE DE GARANCE FONCEE</v>
          </cell>
          <cell r="D4906">
            <v>124</v>
          </cell>
          <cell r="E4906"/>
          <cell r="F4906"/>
          <cell r="G4906" t="str">
            <v>LB GEF 14ML LAQUE GARANCE FON</v>
          </cell>
          <cell r="H4906" t="str">
            <v>LB LINEL GOUACHE EXTRA-FINE 14ML TBE MADDER LAKE DIEP</v>
          </cell>
          <cell r="I4906" t="str">
            <v>LB GEF 14ML MADDER LAKE DEEP</v>
          </cell>
          <cell r="J4906">
            <v>3.73</v>
          </cell>
          <cell r="K4906">
            <v>3.84</v>
          </cell>
          <cell r="L4906">
            <v>2.9490616621983882E-2</v>
          </cell>
          <cell r="M4906" t="str">
            <v>Actif</v>
          </cell>
          <cell r="N4906"/>
          <cell r="O4906" t="str">
            <v>LEFRANC BOURGEOIS</v>
          </cell>
          <cell r="P4906" t="str">
            <v>FINE ARTS</v>
          </cell>
          <cell r="Q4906" t="str">
            <v>LB GOUACHE</v>
          </cell>
          <cell r="R4906" t="str">
            <v>LINEL EXTRA-FINE GOUACHE COLOUR</v>
          </cell>
          <cell r="S4906" t="str">
            <v>14ML TUBE</v>
          </cell>
          <cell r="T4906" t="str">
            <v>Série 2</v>
          </cell>
          <cell r="U4906" t="str">
            <v>L0346</v>
          </cell>
          <cell r="V4906" t="str">
            <v>10101102101219</v>
          </cell>
          <cell r="W4906" t="str">
            <v>32139000</v>
          </cell>
          <cell r="X4906" t="str">
            <v>FRANCE</v>
          </cell>
          <cell r="Y4906">
            <v>3</v>
          </cell>
        </row>
        <row r="4907">
          <cell r="A4907" t="str">
            <v>3013643011804</v>
          </cell>
          <cell r="B4907" t="str">
            <v>301180</v>
          </cell>
          <cell r="C4907" t="str">
            <v>LB LINEL GOUACHE EXTRA-FINE 14ML TBE MAGENTA QUINACRIDONE</v>
          </cell>
          <cell r="D4907">
            <v>124</v>
          </cell>
          <cell r="E4907"/>
          <cell r="F4907"/>
          <cell r="G4907" t="str">
            <v>LB GEF 14ML MAGENTA QUINAC</v>
          </cell>
          <cell r="H4907" t="str">
            <v>LB LINEL GOUACHE EXTRA-FINE 14ML TBE QUINACRIDONE MAGENTA</v>
          </cell>
          <cell r="I4907" t="str">
            <v>LB GEF 14ML QUINA MAGENTA</v>
          </cell>
          <cell r="J4907">
            <v>3.73</v>
          </cell>
          <cell r="K4907">
            <v>3.84</v>
          </cell>
          <cell r="L4907">
            <v>2.9490616621983882E-2</v>
          </cell>
          <cell r="M4907" t="str">
            <v>Actif</v>
          </cell>
          <cell r="N4907"/>
          <cell r="O4907" t="str">
            <v>LEFRANC BOURGEOIS</v>
          </cell>
          <cell r="P4907" t="str">
            <v>FINE ARTS</v>
          </cell>
          <cell r="Q4907" t="str">
            <v>LB GOUACHE</v>
          </cell>
          <cell r="R4907" t="str">
            <v>LINEL EXTRA-FINE GOUACHE COLOUR</v>
          </cell>
          <cell r="S4907" t="str">
            <v>14ML TUBE</v>
          </cell>
          <cell r="T4907" t="str">
            <v>Série 2</v>
          </cell>
          <cell r="U4907" t="str">
            <v>L0859</v>
          </cell>
          <cell r="V4907" t="str">
            <v>10101102101219</v>
          </cell>
          <cell r="W4907" t="str">
            <v>32139000</v>
          </cell>
          <cell r="X4907" t="str">
            <v>FRANCE</v>
          </cell>
          <cell r="Y4907">
            <v>3</v>
          </cell>
        </row>
        <row r="4908">
          <cell r="A4908" t="str">
            <v>3013643012153</v>
          </cell>
          <cell r="B4908" t="str">
            <v>301215</v>
          </cell>
          <cell r="C4908" t="str">
            <v>LB LINEL GOUACHE EXTRA-FINE 14ML TBE OCRE ROUGE</v>
          </cell>
          <cell r="D4908">
            <v>124</v>
          </cell>
          <cell r="E4908"/>
          <cell r="F4908"/>
          <cell r="G4908" t="str">
            <v>LB GEF 14ML OCRE ROUGE</v>
          </cell>
          <cell r="H4908" t="str">
            <v>LB LINEL GOUACHE EXTRA-FINE 14ML TBE RODE OKER</v>
          </cell>
          <cell r="I4908" t="str">
            <v>LB GEF 14ML RED OCHRE</v>
          </cell>
          <cell r="J4908">
            <v>3.73</v>
          </cell>
          <cell r="K4908">
            <v>3.84</v>
          </cell>
          <cell r="L4908">
            <v>2.9490616621983882E-2</v>
          </cell>
          <cell r="M4908" t="str">
            <v>Actif</v>
          </cell>
          <cell r="N4908"/>
          <cell r="O4908" t="str">
            <v>LEFRANC BOURGEOIS</v>
          </cell>
          <cell r="P4908" t="str">
            <v>FINE ARTS</v>
          </cell>
          <cell r="Q4908" t="str">
            <v>LB GOUACHE</v>
          </cell>
          <cell r="R4908" t="str">
            <v>LINEL EXTRA-FINE GOUACHE COLOUR</v>
          </cell>
          <cell r="S4908" t="str">
            <v>14ML TUBE</v>
          </cell>
          <cell r="T4908" t="str">
            <v>Série 2</v>
          </cell>
          <cell r="U4908" t="str">
            <v>L0306</v>
          </cell>
          <cell r="V4908" t="str">
            <v>10101102101219</v>
          </cell>
          <cell r="W4908" t="str">
            <v>32139000</v>
          </cell>
          <cell r="X4908" t="str">
            <v>FRANCE</v>
          </cell>
          <cell r="Y4908">
            <v>3</v>
          </cell>
        </row>
        <row r="4909">
          <cell r="A4909" t="str">
            <v>3013643011675</v>
          </cell>
          <cell r="B4909" t="str">
            <v>301167</v>
          </cell>
          <cell r="C4909" t="str">
            <v>LB LINEL GOUACHE EXTRA-FINE 14ML TBE ORANGE PERSAN</v>
          </cell>
          <cell r="D4909">
            <v>124</v>
          </cell>
          <cell r="E4909"/>
          <cell r="F4909"/>
          <cell r="G4909" t="str">
            <v>LB GEF 14ML ORANGE PERSAN</v>
          </cell>
          <cell r="H4909" t="str">
            <v>LB LINEL GOUACHE EXTRA-FINE 14ML TBE PERSIAN ORANJE</v>
          </cell>
          <cell r="I4909" t="str">
            <v>LB GEF 14ML PERSIAN ORANGE</v>
          </cell>
          <cell r="J4909">
            <v>3.73</v>
          </cell>
          <cell r="K4909">
            <v>3.84</v>
          </cell>
          <cell r="L4909">
            <v>2.9490616621983882E-2</v>
          </cell>
          <cell r="M4909" t="str">
            <v>Actif</v>
          </cell>
          <cell r="N4909"/>
          <cell r="O4909" t="str">
            <v>LEFRANC BOURGEOIS</v>
          </cell>
          <cell r="P4909" t="str">
            <v>FINE ARTS</v>
          </cell>
          <cell r="Q4909" t="str">
            <v>LB GOUACHE</v>
          </cell>
          <cell r="R4909" t="str">
            <v>LINEL EXTRA-FINE GOUACHE COLOUR</v>
          </cell>
          <cell r="S4909" t="str">
            <v>14ML TUBE</v>
          </cell>
          <cell r="T4909" t="str">
            <v>Série 2</v>
          </cell>
          <cell r="U4909" t="str">
            <v>L0844</v>
          </cell>
          <cell r="V4909" t="str">
            <v>10101102101219</v>
          </cell>
          <cell r="W4909" t="str">
            <v>32139000</v>
          </cell>
          <cell r="X4909" t="str">
            <v>FRANCE</v>
          </cell>
          <cell r="Y4909">
            <v>3</v>
          </cell>
        </row>
        <row r="4910">
          <cell r="A4910" t="str">
            <v>3013643011859</v>
          </cell>
          <cell r="B4910" t="str">
            <v>301185</v>
          </cell>
          <cell r="C4910" t="str">
            <v>LB LINEL GOUACHE EXTRA-FINE 14ML TBE OUTREMER</v>
          </cell>
          <cell r="D4910">
            <v>124</v>
          </cell>
          <cell r="E4910"/>
          <cell r="F4910"/>
          <cell r="G4910" t="str">
            <v>LB GEF 14ML OUTREMER</v>
          </cell>
          <cell r="H4910" t="str">
            <v>LB LINEL GOUACHE EXTRA-FINE 14ML TBE ULTRAMARIEN</v>
          </cell>
          <cell r="I4910" t="str">
            <v>LB GEF 14ML ULTAMARINE</v>
          </cell>
          <cell r="J4910">
            <v>3.73</v>
          </cell>
          <cell r="K4910">
            <v>3.84</v>
          </cell>
          <cell r="L4910">
            <v>2.9490616621983882E-2</v>
          </cell>
          <cell r="M4910" t="str">
            <v>Actif</v>
          </cell>
          <cell r="N4910"/>
          <cell r="O4910" t="str">
            <v>LEFRANC BOURGEOIS</v>
          </cell>
          <cell r="P4910" t="str">
            <v>FINE ARTS</v>
          </cell>
          <cell r="Q4910" t="str">
            <v>LB GOUACHE</v>
          </cell>
          <cell r="R4910" t="str">
            <v>LINEL EXTRA-FINE GOUACHE COLOUR</v>
          </cell>
          <cell r="S4910" t="str">
            <v>14ML TUBE</v>
          </cell>
          <cell r="T4910" t="str">
            <v>Série 2</v>
          </cell>
          <cell r="U4910" t="str">
            <v>L0054</v>
          </cell>
          <cell r="V4910" t="str">
            <v>10101102101219</v>
          </cell>
          <cell r="W4910" t="str">
            <v>32139000</v>
          </cell>
          <cell r="X4910" t="str">
            <v>FRANCE</v>
          </cell>
          <cell r="Y4910">
            <v>3</v>
          </cell>
        </row>
        <row r="4911">
          <cell r="A4911" t="str">
            <v>3013643011736</v>
          </cell>
          <cell r="B4911" t="str">
            <v>301173</v>
          </cell>
          <cell r="C4911" t="str">
            <v>LB LINEL GOUACHE EXTRA-FINE 14ML TBE ROUGE BRILLANT</v>
          </cell>
          <cell r="D4911">
            <v>124</v>
          </cell>
          <cell r="E4911"/>
          <cell r="F4911"/>
          <cell r="G4911" t="str">
            <v>LB GEF 14ML ROUGE BRILLANT</v>
          </cell>
          <cell r="H4911" t="str">
            <v>LB LINEL GOUACHE EXTRA-FINE 14ML TBE BRILLANT ROOD</v>
          </cell>
          <cell r="I4911" t="str">
            <v>LB GEF 14ML BRILLIANT RED</v>
          </cell>
          <cell r="J4911">
            <v>3.73</v>
          </cell>
          <cell r="K4911">
            <v>3.84</v>
          </cell>
          <cell r="L4911">
            <v>2.9490616621983882E-2</v>
          </cell>
          <cell r="M4911" t="str">
            <v>Actif</v>
          </cell>
          <cell r="N4911"/>
          <cell r="O4911" t="str">
            <v>LEFRANC BOURGEOIS</v>
          </cell>
          <cell r="P4911" t="str">
            <v>FINE ARTS</v>
          </cell>
          <cell r="Q4911" t="str">
            <v>LB GOUACHE</v>
          </cell>
          <cell r="R4911" t="str">
            <v>LINEL EXTRA-FINE GOUACHE COLOUR</v>
          </cell>
          <cell r="S4911" t="str">
            <v>14ML TUBE</v>
          </cell>
          <cell r="T4911" t="str">
            <v>Série 2</v>
          </cell>
          <cell r="U4911" t="str">
            <v>L0336</v>
          </cell>
          <cell r="V4911" t="str">
            <v>10101102101219</v>
          </cell>
          <cell r="W4911" t="str">
            <v>32139000</v>
          </cell>
          <cell r="X4911" t="str">
            <v>FRANCE</v>
          </cell>
          <cell r="Y4911">
            <v>3</v>
          </cell>
        </row>
        <row r="4912">
          <cell r="A4912" t="str">
            <v>3013643011767</v>
          </cell>
          <cell r="B4912" t="str">
            <v>301176</v>
          </cell>
          <cell r="C4912" t="str">
            <v>LB LINEL GOUACHE EXTRA-FINE 14ML TBE ROUGE CARMIN</v>
          </cell>
          <cell r="D4912">
            <v>124</v>
          </cell>
          <cell r="E4912"/>
          <cell r="F4912"/>
          <cell r="G4912" t="str">
            <v>LB GEF 14ML ROUGE CARMIN</v>
          </cell>
          <cell r="H4912" t="str">
            <v>LB LINEL GOUACHE EXTRA-FINE 14ML TBE KARMIJNROOD</v>
          </cell>
          <cell r="I4912" t="str">
            <v>LB GEF 14ML CARMINE RED</v>
          </cell>
          <cell r="J4912">
            <v>3.73</v>
          </cell>
          <cell r="K4912">
            <v>3.84</v>
          </cell>
          <cell r="L4912">
            <v>2.9490616621983882E-2</v>
          </cell>
          <cell r="M4912" t="str">
            <v>Actif</v>
          </cell>
          <cell r="N4912"/>
          <cell r="O4912" t="str">
            <v>LEFRANC BOURGEOIS</v>
          </cell>
          <cell r="P4912" t="str">
            <v>FINE ARTS</v>
          </cell>
          <cell r="Q4912" t="str">
            <v>LB GOUACHE</v>
          </cell>
          <cell r="R4912" t="str">
            <v>LINEL EXTRA-FINE GOUACHE COLOUR</v>
          </cell>
          <cell r="S4912" t="str">
            <v>14ML TUBE</v>
          </cell>
          <cell r="T4912" t="str">
            <v>Série 2</v>
          </cell>
          <cell r="U4912" t="str">
            <v>L0366</v>
          </cell>
          <cell r="V4912" t="str">
            <v>10101102101219</v>
          </cell>
          <cell r="W4912" t="str">
            <v>32139000</v>
          </cell>
          <cell r="X4912" t="str">
            <v>FRANCE</v>
          </cell>
          <cell r="Y4912">
            <v>3</v>
          </cell>
        </row>
        <row r="4913">
          <cell r="A4913" t="str">
            <v>3013643011750</v>
          </cell>
          <cell r="B4913" t="str">
            <v>301175</v>
          </cell>
          <cell r="C4913" t="str">
            <v>LB LINEL GOUACHE EXTRA-FINE 14ML TBE ROUGE DE CHINE</v>
          </cell>
          <cell r="D4913">
            <v>124</v>
          </cell>
          <cell r="E4913"/>
          <cell r="F4913"/>
          <cell r="G4913" t="str">
            <v>LB GEF 14ML ROUGE DE CHINE</v>
          </cell>
          <cell r="H4913" t="str">
            <v>LB LINEL GOUACHE EXTRA-FINE 14ML TBE CHINA ROOD</v>
          </cell>
          <cell r="I4913" t="str">
            <v>LB GEF 14ML CHINA RED</v>
          </cell>
          <cell r="J4913">
            <v>3.73</v>
          </cell>
          <cell r="K4913">
            <v>3.84</v>
          </cell>
          <cell r="L4913">
            <v>2.9490616621983882E-2</v>
          </cell>
          <cell r="M4913" t="str">
            <v>Actif</v>
          </cell>
          <cell r="N4913"/>
          <cell r="O4913" t="str">
            <v>LEFRANC BOURGEOIS</v>
          </cell>
          <cell r="P4913" t="str">
            <v>FINE ARTS</v>
          </cell>
          <cell r="Q4913" t="str">
            <v>LB GOUACHE</v>
          </cell>
          <cell r="R4913" t="str">
            <v>LINEL EXTRA-FINE GOUACHE COLOUR</v>
          </cell>
          <cell r="S4913" t="str">
            <v>14ML TUBE</v>
          </cell>
          <cell r="T4913" t="str">
            <v>Série 2</v>
          </cell>
          <cell r="U4913" t="str">
            <v>L0368</v>
          </cell>
          <cell r="V4913" t="str">
            <v>10101102101219</v>
          </cell>
          <cell r="W4913" t="str">
            <v>32139000</v>
          </cell>
          <cell r="X4913" t="str">
            <v>FRANCE</v>
          </cell>
          <cell r="Y4913">
            <v>3</v>
          </cell>
        </row>
        <row r="4914">
          <cell r="A4914" t="str">
            <v>3013643011712</v>
          </cell>
          <cell r="B4914" t="str">
            <v>301171</v>
          </cell>
          <cell r="C4914" t="str">
            <v>LB LINEL GOUACHE EXTRA-FINE 14ML TBE ROUGE VERMILLON</v>
          </cell>
          <cell r="D4914">
            <v>124</v>
          </cell>
          <cell r="E4914"/>
          <cell r="F4914"/>
          <cell r="G4914" t="str">
            <v>LB GEF 14ML ROUGE VERMILLON</v>
          </cell>
          <cell r="H4914" t="str">
            <v>LB LINEL GOUACHE EXTRA-FINE 14ML TBE VERMILJOEN</v>
          </cell>
          <cell r="I4914" t="str">
            <v>LB GEF 14ML VERMILION</v>
          </cell>
          <cell r="J4914">
            <v>3.73</v>
          </cell>
          <cell r="K4914">
            <v>3.84</v>
          </cell>
          <cell r="L4914">
            <v>2.9490616621983882E-2</v>
          </cell>
          <cell r="M4914" t="str">
            <v>Actif</v>
          </cell>
          <cell r="N4914"/>
          <cell r="O4914" t="str">
            <v>LEFRANC BOURGEOIS</v>
          </cell>
          <cell r="P4914" t="str">
            <v>FINE ARTS</v>
          </cell>
          <cell r="Q4914" t="str">
            <v>LB GOUACHE</v>
          </cell>
          <cell r="R4914" t="str">
            <v>LINEL EXTRA-FINE GOUACHE COLOUR</v>
          </cell>
          <cell r="S4914" t="str">
            <v>14ML TUBE</v>
          </cell>
          <cell r="T4914" t="str">
            <v>Série 2</v>
          </cell>
          <cell r="U4914" t="str">
            <v>L0395</v>
          </cell>
          <cell r="V4914" t="str">
            <v>10101102101219</v>
          </cell>
          <cell r="W4914" t="str">
            <v>32139000</v>
          </cell>
          <cell r="X4914" t="str">
            <v>FRANCE</v>
          </cell>
          <cell r="Y4914">
            <v>3</v>
          </cell>
        </row>
        <row r="4915">
          <cell r="A4915" t="str">
            <v>3013643012221</v>
          </cell>
          <cell r="B4915" t="str">
            <v>301222</v>
          </cell>
          <cell r="C4915" t="str">
            <v>LB LINEL GOUACHE EXTRA-FINE 14ML TBE SEPIA NATURELLE</v>
          </cell>
          <cell r="D4915">
            <v>124</v>
          </cell>
          <cell r="E4915"/>
          <cell r="F4915"/>
          <cell r="G4915" t="str">
            <v>LB GEF 14ML SEPIA NATUR</v>
          </cell>
          <cell r="H4915" t="str">
            <v>LB LINEL GOUACHE EXTRA-FINE 14ML TBE RUWE SEPIA</v>
          </cell>
          <cell r="I4915" t="str">
            <v>LB GEF 14ML RAW SEPIA</v>
          </cell>
          <cell r="J4915">
            <v>3.73</v>
          </cell>
          <cell r="K4915">
            <v>3.84</v>
          </cell>
          <cell r="L4915">
            <v>2.9490616621983882E-2</v>
          </cell>
          <cell r="M4915" t="str">
            <v>Actif</v>
          </cell>
          <cell r="N4915"/>
          <cell r="O4915" t="str">
            <v>LEFRANC BOURGEOIS</v>
          </cell>
          <cell r="P4915" t="str">
            <v>FINE ARTS</v>
          </cell>
          <cell r="Q4915" t="str">
            <v>LB GOUACHE</v>
          </cell>
          <cell r="R4915" t="str">
            <v>LINEL EXTRA-FINE GOUACHE COLOUR</v>
          </cell>
          <cell r="S4915" t="str">
            <v>14ML TUBE</v>
          </cell>
          <cell r="T4915" t="str">
            <v>Série 2</v>
          </cell>
          <cell r="U4915" t="str">
            <v>L0121</v>
          </cell>
          <cell r="V4915" t="str">
            <v>10101102101219</v>
          </cell>
          <cell r="W4915" t="str">
            <v>32139000</v>
          </cell>
          <cell r="X4915" t="str">
            <v>FRANCE</v>
          </cell>
          <cell r="Y4915">
            <v>3</v>
          </cell>
        </row>
        <row r="4916">
          <cell r="A4916" t="str">
            <v>3013643012191</v>
          </cell>
          <cell r="B4916" t="str">
            <v>301219</v>
          </cell>
          <cell r="C4916" t="str">
            <v>LB LINEL GOUACHE EXTRA-FINE 14ML TBE TERRE DE CASSEL</v>
          </cell>
          <cell r="D4916">
            <v>124</v>
          </cell>
          <cell r="E4916"/>
          <cell r="F4916"/>
          <cell r="G4916" t="str">
            <v>LB GEF 14ML TERRE DE CASSEL</v>
          </cell>
          <cell r="H4916" t="str">
            <v>LB LINEL GOUACHE EXTRA-FINE 14ML TBE CASSEL AARDE</v>
          </cell>
          <cell r="I4916" t="str">
            <v>LB GEF 14ML CASSEL EARTH</v>
          </cell>
          <cell r="J4916">
            <v>3.73</v>
          </cell>
          <cell r="K4916">
            <v>3.84</v>
          </cell>
          <cell r="L4916">
            <v>2.9490616621983882E-2</v>
          </cell>
          <cell r="M4916" t="str">
            <v>Actif</v>
          </cell>
          <cell r="N4916"/>
          <cell r="O4916" t="str">
            <v>LEFRANC BOURGEOIS</v>
          </cell>
          <cell r="P4916" t="str">
            <v>FINE ARTS</v>
          </cell>
          <cell r="Q4916" t="str">
            <v>LB GOUACHE</v>
          </cell>
          <cell r="R4916" t="str">
            <v>LINEL EXTRA-FINE GOUACHE COLOUR</v>
          </cell>
          <cell r="S4916" t="str">
            <v>14ML TUBE</v>
          </cell>
          <cell r="T4916" t="str">
            <v>Série 2</v>
          </cell>
          <cell r="U4916" t="str">
            <v>L0475</v>
          </cell>
          <cell r="V4916" t="str">
            <v>10101102101219</v>
          </cell>
          <cell r="W4916" t="str">
            <v>32139000</v>
          </cell>
          <cell r="X4916" t="str">
            <v>FRANCE</v>
          </cell>
          <cell r="Y4916">
            <v>3</v>
          </cell>
        </row>
        <row r="4917">
          <cell r="A4917" t="str">
            <v>3013643012160</v>
          </cell>
          <cell r="B4917" t="str">
            <v>301216</v>
          </cell>
          <cell r="C4917" t="str">
            <v>LB LINEL GOUACHE EXTRA-FINE 14ML TBE TERRE DE SIENNE BRULEE</v>
          </cell>
          <cell r="D4917">
            <v>124</v>
          </cell>
          <cell r="E4917"/>
          <cell r="F4917"/>
          <cell r="G4917" t="str">
            <v>LB GEF 14ML T S B</v>
          </cell>
          <cell r="H4917" t="str">
            <v>LB LINEL GOUACHE EXTRA-FINE 14ML TBE GEBRANDE SIENNA</v>
          </cell>
          <cell r="I4917" t="str">
            <v>LB GEF 14ML BURNT SIENNA</v>
          </cell>
          <cell r="J4917">
            <v>3.73</v>
          </cell>
          <cell r="K4917">
            <v>3.84</v>
          </cell>
          <cell r="L4917">
            <v>2.9490616621983882E-2</v>
          </cell>
          <cell r="M4917" t="str">
            <v>Actif</v>
          </cell>
          <cell r="N4917"/>
          <cell r="O4917" t="str">
            <v>LEFRANC BOURGEOIS</v>
          </cell>
          <cell r="P4917" t="str">
            <v>FINE ARTS</v>
          </cell>
          <cell r="Q4917" t="str">
            <v>LB GOUACHE</v>
          </cell>
          <cell r="R4917" t="str">
            <v>LINEL EXTRA-FINE GOUACHE COLOUR</v>
          </cell>
          <cell r="S4917" t="str">
            <v>14ML TUBE</v>
          </cell>
          <cell r="T4917" t="str">
            <v>Série 2</v>
          </cell>
          <cell r="U4917" t="str">
            <v>L0481</v>
          </cell>
          <cell r="V4917" t="str">
            <v>10101102101219</v>
          </cell>
          <cell r="W4917" t="str">
            <v>32139000</v>
          </cell>
          <cell r="X4917" t="str">
            <v>FRANCE</v>
          </cell>
          <cell r="Y4917">
            <v>3</v>
          </cell>
        </row>
        <row r="4918">
          <cell r="A4918" t="str">
            <v>3013643012177</v>
          </cell>
          <cell r="B4918" t="str">
            <v>301217</v>
          </cell>
          <cell r="C4918" t="str">
            <v>LB LINEL GOUACHE EXTRA-FINE 14ML TBE TERRE D'OMBRE BRULEE</v>
          </cell>
          <cell r="D4918">
            <v>124</v>
          </cell>
          <cell r="E4918"/>
          <cell r="F4918"/>
          <cell r="G4918" t="str">
            <v>LB GEF 14ML T O B</v>
          </cell>
          <cell r="H4918" t="str">
            <v>LB LINEL GOUACHE EXTRA-FINE 14ML TBE GEBRANDE OMBER</v>
          </cell>
          <cell r="I4918" t="str">
            <v>LB GEF 14ML BURNT UMBER</v>
          </cell>
          <cell r="J4918">
            <v>3.73</v>
          </cell>
          <cell r="K4918">
            <v>3.84</v>
          </cell>
          <cell r="L4918">
            <v>2.9490616621983882E-2</v>
          </cell>
          <cell r="M4918" t="str">
            <v>Actif</v>
          </cell>
          <cell r="N4918"/>
          <cell r="O4918" t="str">
            <v>LEFRANC BOURGEOIS</v>
          </cell>
          <cell r="P4918" t="str">
            <v>FINE ARTS</v>
          </cell>
          <cell r="Q4918" t="str">
            <v>LB GOUACHE</v>
          </cell>
          <cell r="R4918" t="str">
            <v>LINEL EXTRA-FINE GOUACHE COLOUR</v>
          </cell>
          <cell r="S4918" t="str">
            <v>14ML TUBE</v>
          </cell>
          <cell r="T4918" t="str">
            <v>Série 2</v>
          </cell>
          <cell r="U4918" t="str">
            <v>L0477</v>
          </cell>
          <cell r="V4918" t="str">
            <v>10101102101219</v>
          </cell>
          <cell r="W4918" t="str">
            <v>32139000</v>
          </cell>
          <cell r="X4918" t="str">
            <v>FRANCE</v>
          </cell>
          <cell r="Y4918">
            <v>3</v>
          </cell>
        </row>
        <row r="4919">
          <cell r="A4919" t="str">
            <v>3013643012139</v>
          </cell>
          <cell r="B4919" t="str">
            <v>301213</v>
          </cell>
          <cell r="C4919" t="str">
            <v>LB LINEL GOUACHE EXTRA-FINE 14ML TBE TERRE SIENNE NATURELLE</v>
          </cell>
          <cell r="D4919">
            <v>124</v>
          </cell>
          <cell r="E4919"/>
          <cell r="F4919"/>
          <cell r="G4919" t="str">
            <v>LB GEF 14ML T S N</v>
          </cell>
          <cell r="H4919" t="str">
            <v>LB LINEL GOUACHE EXTRA-FINE 14ML TBE RUWE SIENNA</v>
          </cell>
          <cell r="I4919" t="str">
            <v>LB GEF 14ML RAW SIENNA</v>
          </cell>
          <cell r="J4919">
            <v>3.73</v>
          </cell>
          <cell r="K4919">
            <v>3.84</v>
          </cell>
          <cell r="L4919">
            <v>2.9490616621983882E-2</v>
          </cell>
          <cell r="M4919" t="str">
            <v>Actif</v>
          </cell>
          <cell r="N4919"/>
          <cell r="O4919" t="str">
            <v>LEFRANC BOURGEOIS</v>
          </cell>
          <cell r="P4919" t="str">
            <v>FINE ARTS</v>
          </cell>
          <cell r="Q4919" t="str">
            <v>LB GOUACHE</v>
          </cell>
          <cell r="R4919" t="str">
            <v>LINEL EXTRA-FINE GOUACHE COLOUR</v>
          </cell>
          <cell r="S4919" t="str">
            <v>14ML TUBE</v>
          </cell>
          <cell r="T4919" t="str">
            <v>Série 2</v>
          </cell>
          <cell r="U4919" t="str">
            <v>L0482</v>
          </cell>
          <cell r="V4919" t="str">
            <v>10101102101219</v>
          </cell>
          <cell r="W4919" t="str">
            <v>32139000</v>
          </cell>
          <cell r="X4919" t="str">
            <v>FRANCE</v>
          </cell>
          <cell r="Y4919">
            <v>3</v>
          </cell>
        </row>
        <row r="4920">
          <cell r="A4920" t="str">
            <v>3013643011958</v>
          </cell>
          <cell r="B4920" t="str">
            <v>301195</v>
          </cell>
          <cell r="C4920" t="str">
            <v>LB LINEL GOUACHE EXTRA-FINE 14ML TBE TON BLEU AZURAL</v>
          </cell>
          <cell r="D4920">
            <v>124</v>
          </cell>
          <cell r="E4920"/>
          <cell r="F4920"/>
          <cell r="G4920" t="str">
            <v>LB GEF 14ML TON BLEU AZURAL</v>
          </cell>
          <cell r="H4920" t="str">
            <v>LB LINEL GOUACHE EXTRA-FINE 14ML TBE AZURE BLAUW HUE</v>
          </cell>
          <cell r="I4920" t="str">
            <v>LB GEF 14ML AZURE BLUE HUE</v>
          </cell>
          <cell r="J4920">
            <v>3.73</v>
          </cell>
          <cell r="K4920">
            <v>3.84</v>
          </cell>
          <cell r="L4920">
            <v>2.9490616621983882E-2</v>
          </cell>
          <cell r="M4920" t="str">
            <v>Actif</v>
          </cell>
          <cell r="N4920"/>
          <cell r="O4920" t="str">
            <v>LEFRANC BOURGEOIS</v>
          </cell>
          <cell r="P4920" t="str">
            <v>FINE ARTS</v>
          </cell>
          <cell r="Q4920" t="str">
            <v>LB GOUACHE</v>
          </cell>
          <cell r="R4920" t="str">
            <v>LINEL EXTRA-FINE GOUACHE COLOUR</v>
          </cell>
          <cell r="S4920" t="str">
            <v>14ML TUBE</v>
          </cell>
          <cell r="T4920" t="str">
            <v>Série 2</v>
          </cell>
          <cell r="U4920" t="str">
            <v>L0047</v>
          </cell>
          <cell r="V4920" t="str">
            <v>10101102101219</v>
          </cell>
          <cell r="W4920" t="str">
            <v>32139000</v>
          </cell>
          <cell r="X4920" t="str">
            <v>FRANCE</v>
          </cell>
          <cell r="Y4920">
            <v>3</v>
          </cell>
        </row>
        <row r="4921">
          <cell r="A4921" t="str">
            <v>3013643011996</v>
          </cell>
          <cell r="B4921" t="str">
            <v>301199</v>
          </cell>
          <cell r="C4921" t="str">
            <v>LB LINEL GOUACHE EXTRA-FINE 14ML TBE VERT EMERAUDE IMITATION</v>
          </cell>
          <cell r="D4921">
            <v>124</v>
          </cell>
          <cell r="E4921"/>
          <cell r="F4921"/>
          <cell r="G4921" t="str">
            <v>LB GEF 14ML VERT EMERAUDE IMI</v>
          </cell>
          <cell r="H4921" t="str">
            <v>LB LINEL GOUACHE EXTRA-FINE 14ML TBE SMARAGDGROEN IMITATION</v>
          </cell>
          <cell r="I4921" t="str">
            <v>LB GEF 14ML VIRIDIAN IMITATION</v>
          </cell>
          <cell r="J4921">
            <v>3.73</v>
          </cell>
          <cell r="K4921">
            <v>3.84</v>
          </cell>
          <cell r="L4921">
            <v>2.9490616621983882E-2</v>
          </cell>
          <cell r="M4921" t="str">
            <v>Actif</v>
          </cell>
          <cell r="N4921"/>
          <cell r="O4921" t="str">
            <v>LEFRANC BOURGEOIS</v>
          </cell>
          <cell r="P4921" t="str">
            <v>FINE ARTS</v>
          </cell>
          <cell r="Q4921" t="str">
            <v>LB GOUACHE</v>
          </cell>
          <cell r="R4921" t="str">
            <v>LINEL EXTRA-FINE GOUACHE COLOUR</v>
          </cell>
          <cell r="S4921" t="str">
            <v>14ML TUBE</v>
          </cell>
          <cell r="T4921" t="str">
            <v>Série 2</v>
          </cell>
          <cell r="U4921" t="str">
            <v>L0564</v>
          </cell>
          <cell r="V4921" t="str">
            <v>10101102101219</v>
          </cell>
          <cell r="W4921" t="str">
            <v>32139000</v>
          </cell>
          <cell r="X4921" t="str">
            <v>FRANCE</v>
          </cell>
          <cell r="Y4921">
            <v>3</v>
          </cell>
        </row>
        <row r="4922">
          <cell r="A4922" t="str">
            <v>3013643012016</v>
          </cell>
          <cell r="B4922" t="str">
            <v>301201</v>
          </cell>
          <cell r="C4922" t="str">
            <v>LB LINEL GOUACHE EXTRA-FINE 14ML TBE VERT JAPONAIS CLAIR</v>
          </cell>
          <cell r="D4922">
            <v>124</v>
          </cell>
          <cell r="E4922"/>
          <cell r="F4922"/>
          <cell r="G4922" t="str">
            <v>LB GEF 14ML VERT JAPONAIS CL</v>
          </cell>
          <cell r="H4922" t="str">
            <v>LB LINEL GOUACHE EXTRA-FINE 14ML TBE JAPANESE GROEN LICHT</v>
          </cell>
          <cell r="I4922" t="str">
            <v>LB GEF 14ML JAP GREEN LIGHT</v>
          </cell>
          <cell r="J4922">
            <v>3.73</v>
          </cell>
          <cell r="K4922">
            <v>3.84</v>
          </cell>
          <cell r="L4922">
            <v>2.9490616621983882E-2</v>
          </cell>
          <cell r="M4922" t="str">
            <v>Actif</v>
          </cell>
          <cell r="N4922"/>
          <cell r="O4922" t="str">
            <v>LEFRANC BOURGEOIS</v>
          </cell>
          <cell r="P4922" t="str">
            <v>FINE ARTS</v>
          </cell>
          <cell r="Q4922" t="str">
            <v>LB GOUACHE</v>
          </cell>
          <cell r="R4922" t="str">
            <v>LINEL EXTRA-FINE GOUACHE COLOUR</v>
          </cell>
          <cell r="S4922" t="str">
            <v>14ML TUBE</v>
          </cell>
          <cell r="T4922" t="str">
            <v>Série 2</v>
          </cell>
          <cell r="U4922" t="str">
            <v>L0536</v>
          </cell>
          <cell r="V4922" t="str">
            <v>10101102101219</v>
          </cell>
          <cell r="W4922" t="str">
            <v>32139000</v>
          </cell>
          <cell r="X4922" t="str">
            <v>FRANCE</v>
          </cell>
          <cell r="Y4922">
            <v>3</v>
          </cell>
        </row>
        <row r="4923">
          <cell r="A4923" t="str">
            <v>3013643012092</v>
          </cell>
          <cell r="B4923" t="str">
            <v>301209</v>
          </cell>
          <cell r="C4923" t="str">
            <v>LB LINEL GOUACHE EXTRA-FINE 14ML TBE VERT JAUNE</v>
          </cell>
          <cell r="D4923">
            <v>124</v>
          </cell>
          <cell r="E4923"/>
          <cell r="F4923"/>
          <cell r="G4923" t="str">
            <v>LB GEF 14ML VERT JAUNE</v>
          </cell>
          <cell r="H4923" t="str">
            <v>LB LINEL GOUACHE EXTRA-FINE 14ML TBE GEEL GROEN</v>
          </cell>
          <cell r="I4923" t="str">
            <v>LB GEF 14ML YELLOW GREEN</v>
          </cell>
          <cell r="J4923">
            <v>3.73</v>
          </cell>
          <cell r="K4923">
            <v>3.84</v>
          </cell>
          <cell r="L4923">
            <v>2.9490616621983882E-2</v>
          </cell>
          <cell r="M4923" t="str">
            <v>Actif</v>
          </cell>
          <cell r="N4923"/>
          <cell r="O4923" t="str">
            <v>LEFRANC BOURGEOIS</v>
          </cell>
          <cell r="P4923" t="str">
            <v>FINE ARTS</v>
          </cell>
          <cell r="Q4923" t="str">
            <v>LB GOUACHE</v>
          </cell>
          <cell r="R4923" t="str">
            <v>LINEL EXTRA-FINE GOUACHE COLOUR</v>
          </cell>
          <cell r="S4923" t="str">
            <v>14ML TUBE</v>
          </cell>
          <cell r="T4923" t="str">
            <v>Série 2</v>
          </cell>
          <cell r="U4923" t="str">
            <v>L0590</v>
          </cell>
          <cell r="V4923" t="str">
            <v>10101102101219</v>
          </cell>
          <cell r="W4923" t="str">
            <v>32139000</v>
          </cell>
          <cell r="X4923" t="str">
            <v>FRANCE</v>
          </cell>
          <cell r="Y4923">
            <v>3</v>
          </cell>
        </row>
        <row r="4924">
          <cell r="A4924" t="str">
            <v>3013643012078</v>
          </cell>
          <cell r="B4924" t="str">
            <v>301207</v>
          </cell>
          <cell r="C4924" t="str">
            <v>LB LINEL GOUACHE EXTRA-FINE 14ML TBE VERT OLIVE</v>
          </cell>
          <cell r="D4924">
            <v>124</v>
          </cell>
          <cell r="E4924"/>
          <cell r="F4924"/>
          <cell r="G4924" t="str">
            <v>LB GEF 14ML VERT OLIVE</v>
          </cell>
          <cell r="H4924" t="str">
            <v>LB LINEL GOUACHE EXTRA-FINE 14ML TBE OLIJFGROEN</v>
          </cell>
          <cell r="I4924" t="str">
            <v>LB GEF 14ML OLIVE GREEN</v>
          </cell>
          <cell r="J4924">
            <v>3.73</v>
          </cell>
          <cell r="K4924">
            <v>3.84</v>
          </cell>
          <cell r="L4924">
            <v>2.9490616621983882E-2</v>
          </cell>
          <cell r="M4924" t="str">
            <v>Actif</v>
          </cell>
          <cell r="N4924"/>
          <cell r="O4924" t="str">
            <v>LEFRANC BOURGEOIS</v>
          </cell>
          <cell r="P4924" t="str">
            <v>FINE ARTS</v>
          </cell>
          <cell r="Q4924" t="str">
            <v>LB GOUACHE</v>
          </cell>
          <cell r="R4924" t="str">
            <v>LINEL EXTRA-FINE GOUACHE COLOUR</v>
          </cell>
          <cell r="S4924" t="str">
            <v>14ML TUBE</v>
          </cell>
          <cell r="T4924" t="str">
            <v>Série 2</v>
          </cell>
          <cell r="U4924" t="str">
            <v>L0541</v>
          </cell>
          <cell r="V4924" t="str">
            <v>10101102101219</v>
          </cell>
          <cell r="W4924" t="str">
            <v>32139000</v>
          </cell>
          <cell r="X4924" t="str">
            <v>FRANCE</v>
          </cell>
          <cell r="Y4924">
            <v>3</v>
          </cell>
        </row>
        <row r="4925">
          <cell r="A4925" t="str">
            <v>3013643012030</v>
          </cell>
          <cell r="B4925" t="str">
            <v>301203</v>
          </cell>
          <cell r="C4925" t="str">
            <v>LB LINEL GOUACHE EXTRA-FINE 14ML TBE VERT PRE</v>
          </cell>
          <cell r="D4925">
            <v>124</v>
          </cell>
          <cell r="E4925"/>
          <cell r="F4925"/>
          <cell r="G4925" t="str">
            <v>LB GEF 14ML VERT PRE</v>
          </cell>
          <cell r="H4925" t="str">
            <v>LB LINEL GOUACHE EXTRA-FINE 14ML TBE FIELD GROEN</v>
          </cell>
          <cell r="I4925" t="str">
            <v>LB GEF 14ML FIELD GREEN</v>
          </cell>
          <cell r="J4925">
            <v>3.73</v>
          </cell>
          <cell r="K4925">
            <v>3.84</v>
          </cell>
          <cell r="L4925">
            <v>2.9490616621983882E-2</v>
          </cell>
          <cell r="M4925" t="str">
            <v>Actif</v>
          </cell>
          <cell r="N4925"/>
          <cell r="O4925" t="str">
            <v>LEFRANC BOURGEOIS</v>
          </cell>
          <cell r="P4925" t="str">
            <v>FINE ARTS</v>
          </cell>
          <cell r="Q4925" t="str">
            <v>LB GOUACHE</v>
          </cell>
          <cell r="R4925" t="str">
            <v>LINEL EXTRA-FINE GOUACHE COLOUR</v>
          </cell>
          <cell r="S4925" t="str">
            <v>14ML TUBE</v>
          </cell>
          <cell r="T4925" t="str">
            <v>Série 2</v>
          </cell>
          <cell r="U4925" t="str">
            <v>L0543</v>
          </cell>
          <cell r="V4925" t="str">
            <v>10101102101219</v>
          </cell>
          <cell r="W4925" t="str">
            <v>32139000</v>
          </cell>
          <cell r="X4925" t="str">
            <v>FRANCE</v>
          </cell>
          <cell r="Y4925">
            <v>3</v>
          </cell>
        </row>
        <row r="4926">
          <cell r="A4926" t="str">
            <v>3013643011828</v>
          </cell>
          <cell r="B4926" t="str">
            <v>301182</v>
          </cell>
          <cell r="C4926" t="str">
            <v>LB LINEL GOUACHE EXTRA-FINE 14ML TBE VIOLET QUINACRIDONE</v>
          </cell>
          <cell r="D4926">
            <v>124</v>
          </cell>
          <cell r="E4926"/>
          <cell r="F4926"/>
          <cell r="G4926" t="str">
            <v>LB GEF 14ML VIOLET QUINAC</v>
          </cell>
          <cell r="H4926" t="str">
            <v>LB LINEL GOUACHE EXTRA-FINE 14ML TBE QUINACRIDONE VIOLET</v>
          </cell>
          <cell r="I4926" t="str">
            <v>LB GEF 14ML QUINA VIOLET</v>
          </cell>
          <cell r="J4926">
            <v>3.73</v>
          </cell>
          <cell r="K4926">
            <v>3.84</v>
          </cell>
          <cell r="L4926">
            <v>2.9490616621983882E-2</v>
          </cell>
          <cell r="M4926" t="str">
            <v>Actif</v>
          </cell>
          <cell r="N4926"/>
          <cell r="O4926" t="str">
            <v>LEFRANC BOURGEOIS</v>
          </cell>
          <cell r="P4926" t="str">
            <v>FINE ARTS</v>
          </cell>
          <cell r="Q4926" t="str">
            <v>LB GOUACHE</v>
          </cell>
          <cell r="R4926" t="str">
            <v>LINEL EXTRA-FINE GOUACHE COLOUR</v>
          </cell>
          <cell r="S4926" t="str">
            <v>14ML TUBE</v>
          </cell>
          <cell r="T4926" t="str">
            <v>Série 2</v>
          </cell>
          <cell r="U4926" t="str">
            <v>L0860</v>
          </cell>
          <cell r="V4926" t="str">
            <v>10101102101219</v>
          </cell>
          <cell r="W4926" t="str">
            <v>32139000</v>
          </cell>
          <cell r="X4926" t="str">
            <v>FRANCE</v>
          </cell>
          <cell r="Y4926">
            <v>3</v>
          </cell>
        </row>
        <row r="4927">
          <cell r="A4927" t="str">
            <v>3013643011910</v>
          </cell>
          <cell r="B4927" t="str">
            <v>301191</v>
          </cell>
          <cell r="C4927" t="str">
            <v>LB LINEL GOUACHE EXTRA-FINE 14ML TBE BLEU HOGGAR</v>
          </cell>
          <cell r="D4927">
            <v>124</v>
          </cell>
          <cell r="E4927"/>
          <cell r="F4927"/>
          <cell r="G4927" t="str">
            <v>LB GEF 14ML BLEU HOGGAR</v>
          </cell>
          <cell r="H4927" t="str">
            <v>LB LINEL GOUACHE EXTRA-FINE 14ML TBE PHTHALO BLAUW</v>
          </cell>
          <cell r="I4927" t="str">
            <v>LB GEF 14MLPHTHALO BLUE</v>
          </cell>
          <cell r="J4927">
            <v>4.54</v>
          </cell>
          <cell r="K4927">
            <v>4.68</v>
          </cell>
          <cell r="L4927">
            <v>3.0837004405286274E-2</v>
          </cell>
          <cell r="M4927" t="str">
            <v>Actif</v>
          </cell>
          <cell r="N4927"/>
          <cell r="O4927" t="str">
            <v>LEFRANC BOURGEOIS</v>
          </cell>
          <cell r="P4927" t="str">
            <v>FINE ARTS</v>
          </cell>
          <cell r="Q4927" t="str">
            <v>LB GOUACHE</v>
          </cell>
          <cell r="R4927" t="str">
            <v>LINEL EXTRA-FINE GOUACHE COLOUR</v>
          </cell>
          <cell r="S4927" t="str">
            <v>14ML TUBE</v>
          </cell>
          <cell r="T4927" t="str">
            <v>Série 3</v>
          </cell>
          <cell r="U4927" t="str">
            <v>L0036</v>
          </cell>
          <cell r="V4927" t="str">
            <v>10101102101219</v>
          </cell>
          <cell r="W4927" t="str">
            <v>32139000</v>
          </cell>
          <cell r="X4927" t="str">
            <v>FRANCE</v>
          </cell>
          <cell r="Y4927">
            <v>3</v>
          </cell>
        </row>
        <row r="4928">
          <cell r="A4928" t="str">
            <v>3013643011903</v>
          </cell>
          <cell r="B4928" t="str">
            <v>301190</v>
          </cell>
          <cell r="C4928" t="str">
            <v>LB LINEL GOUACHE EXTRA-FINE 14ML TBE BLEU MARINE</v>
          </cell>
          <cell r="D4928">
            <v>124</v>
          </cell>
          <cell r="E4928"/>
          <cell r="F4928"/>
          <cell r="G4928" t="str">
            <v>LB GEF 14ML BLEU MARINE</v>
          </cell>
          <cell r="H4928" t="str">
            <v>LB LINEL GOUACHE EXTRA-FINE 14ML TBE MARINEBLAUW</v>
          </cell>
          <cell r="I4928" t="str">
            <v>LB GEF 14ML MARINE BLUE</v>
          </cell>
          <cell r="J4928">
            <v>4.54</v>
          </cell>
          <cell r="K4928">
            <v>4.68</v>
          </cell>
          <cell r="L4928">
            <v>3.0837004405286274E-2</v>
          </cell>
          <cell r="M4928" t="str">
            <v>Actif</v>
          </cell>
          <cell r="N4928"/>
          <cell r="O4928" t="str">
            <v>LEFRANC BOURGEOIS</v>
          </cell>
          <cell r="P4928" t="str">
            <v>FINE ARTS</v>
          </cell>
          <cell r="Q4928" t="str">
            <v>LB GOUACHE</v>
          </cell>
          <cell r="R4928" t="str">
            <v>LINEL EXTRA-FINE GOUACHE COLOUR</v>
          </cell>
          <cell r="S4928" t="str">
            <v>14ML TUBE</v>
          </cell>
          <cell r="T4928" t="str">
            <v>Série 3</v>
          </cell>
          <cell r="U4928" t="str">
            <v>L0042</v>
          </cell>
          <cell r="V4928" t="str">
            <v>10101102101219</v>
          </cell>
          <cell r="W4928" t="str">
            <v>32139000</v>
          </cell>
          <cell r="X4928" t="str">
            <v>FRANCE</v>
          </cell>
          <cell r="Y4928">
            <v>3</v>
          </cell>
        </row>
        <row r="4929">
          <cell r="A4929" t="str">
            <v>3013643011576</v>
          </cell>
          <cell r="B4929" t="str">
            <v>301157</v>
          </cell>
          <cell r="C4929" t="str">
            <v>LB LINEL GOUACHE EXTRA-FINE 14ML TBE JAUNE CITRON SANS CAD</v>
          </cell>
          <cell r="D4929">
            <v>124</v>
          </cell>
          <cell r="E4929"/>
          <cell r="F4929"/>
          <cell r="G4929" t="str">
            <v>LB GEF 14ML JNE CITRN SANS CAD</v>
          </cell>
          <cell r="H4929" t="str">
            <v>LB LINEL GOUACHE EXTRA-FINE 14ML TBE CAD-FREE CITROENGEEL</v>
          </cell>
          <cell r="I4929" t="str">
            <v>LB GEF 14ML CAD-FREE LEMON YEL</v>
          </cell>
          <cell r="J4929">
            <v>4.54</v>
          </cell>
          <cell r="K4929">
            <v>4.68</v>
          </cell>
          <cell r="L4929">
            <v>3.0837004405286274E-2</v>
          </cell>
          <cell r="M4929" t="str">
            <v>Actif</v>
          </cell>
          <cell r="N4929"/>
          <cell r="O4929" t="str">
            <v>LEFRANC BOURGEOIS</v>
          </cell>
          <cell r="P4929" t="str">
            <v>FINE ARTS</v>
          </cell>
          <cell r="Q4929" t="str">
            <v>LB GOUACHE</v>
          </cell>
          <cell r="R4929" t="str">
            <v>LINEL EXTRA-FINE GOUACHE COLOUR</v>
          </cell>
          <cell r="S4929" t="str">
            <v>14ML TUBE</v>
          </cell>
          <cell r="T4929" t="str">
            <v>Série 3</v>
          </cell>
          <cell r="U4929" t="str">
            <v>L0898</v>
          </cell>
          <cell r="V4929" t="str">
            <v>10101102101219</v>
          </cell>
          <cell r="W4929" t="str">
            <v>32139000</v>
          </cell>
          <cell r="X4929" t="str">
            <v>FRANCE</v>
          </cell>
          <cell r="Y4929">
            <v>3</v>
          </cell>
        </row>
        <row r="4930">
          <cell r="A4930" t="str">
            <v>3013643011620</v>
          </cell>
          <cell r="B4930" t="str">
            <v>301162</v>
          </cell>
          <cell r="C4930" t="str">
            <v>LB LINEL GOUACHE EXTRA-FINE 14ML TBE JAUNE DE CADMIUM MOYEN</v>
          </cell>
          <cell r="D4930">
            <v>124</v>
          </cell>
          <cell r="E4930"/>
          <cell r="F4930"/>
          <cell r="G4930" t="str">
            <v>LB GEF 14ML JNE DE CAD MOYEN</v>
          </cell>
          <cell r="H4930" t="str">
            <v>LB LINEL GOUACHE EXTRA-FINE 14ML TBE CADMIUM GEEL MEDIUM</v>
          </cell>
          <cell r="I4930" t="str">
            <v>LB GEF 14ML CAD YELLOW MEDIUM</v>
          </cell>
          <cell r="J4930">
            <v>4.54</v>
          </cell>
          <cell r="K4930">
            <v>4.68</v>
          </cell>
          <cell r="L4930">
            <v>3.0837004405286274E-2</v>
          </cell>
          <cell r="M4930" t="str">
            <v>Actif</v>
          </cell>
          <cell r="N4930"/>
          <cell r="O4930" t="str">
            <v>LEFRANC BOURGEOIS</v>
          </cell>
          <cell r="P4930" t="str">
            <v>FINE ARTS</v>
          </cell>
          <cell r="Q4930" t="str">
            <v>LB GOUACHE</v>
          </cell>
          <cell r="R4930" t="str">
            <v>LINEL EXTRA-FINE GOUACHE COLOUR</v>
          </cell>
          <cell r="S4930" t="str">
            <v>14ML TUBE</v>
          </cell>
          <cell r="T4930" t="str">
            <v>Série 3</v>
          </cell>
          <cell r="U4930" t="str">
            <v>L0159</v>
          </cell>
          <cell r="V4930" t="str">
            <v>10101102101219</v>
          </cell>
          <cell r="W4930" t="str">
            <v>32139000</v>
          </cell>
          <cell r="X4930" t="str">
            <v>FRANCE</v>
          </cell>
          <cell r="Y4930">
            <v>3</v>
          </cell>
        </row>
        <row r="4931">
          <cell r="A4931" t="str">
            <v>3013643011613</v>
          </cell>
          <cell r="B4931" t="str">
            <v>301161</v>
          </cell>
          <cell r="C4931" t="str">
            <v>LB LINEL GOUACHE EXTRA-FINE 14ML TBE JAUNE MOYEN SANS CAD</v>
          </cell>
          <cell r="D4931">
            <v>124</v>
          </cell>
          <cell r="E4931"/>
          <cell r="F4931"/>
          <cell r="G4931" t="str">
            <v>LB GEF 14ML JNE MOYEN SANS CAD</v>
          </cell>
          <cell r="H4931" t="str">
            <v>LB LINEL GOUACHE EXTRA-FINE 14ML TBE CAD-FREE MEDIUM GEEL</v>
          </cell>
          <cell r="I4931" t="str">
            <v>LB GEF 14ML CAD-FREE MED YEL</v>
          </cell>
          <cell r="J4931">
            <v>4.54</v>
          </cell>
          <cell r="K4931">
            <v>4.68</v>
          </cell>
          <cell r="L4931">
            <v>3.0837004405286274E-2</v>
          </cell>
          <cell r="M4931" t="str">
            <v>Actif</v>
          </cell>
          <cell r="N4931"/>
          <cell r="O4931" t="str">
            <v>LEFRANC BOURGEOIS</v>
          </cell>
          <cell r="P4931" t="str">
            <v>FINE ARTS</v>
          </cell>
          <cell r="Q4931" t="str">
            <v>LB GOUACHE</v>
          </cell>
          <cell r="R4931" t="str">
            <v>LINEL EXTRA-FINE GOUACHE COLOUR</v>
          </cell>
          <cell r="S4931" t="str">
            <v>14ML TUBE</v>
          </cell>
          <cell r="T4931" t="str">
            <v>Série 3</v>
          </cell>
          <cell r="U4931" t="str">
            <v>L0899</v>
          </cell>
          <cell r="V4931" t="str">
            <v>10101102101219</v>
          </cell>
          <cell r="W4931" t="str">
            <v>32139000</v>
          </cell>
          <cell r="X4931" t="str">
            <v>FRANCE</v>
          </cell>
          <cell r="Y4931">
            <v>3</v>
          </cell>
        </row>
        <row r="4932">
          <cell r="A4932" t="str">
            <v>3013643011668</v>
          </cell>
          <cell r="B4932" t="str">
            <v>301166</v>
          </cell>
          <cell r="C4932" t="str">
            <v>LB LINEL GOUACHE EXTRA-FINE 14ML TBE JAUNE ORANGE SANS CAD</v>
          </cell>
          <cell r="D4932">
            <v>124</v>
          </cell>
          <cell r="E4932"/>
          <cell r="F4932"/>
          <cell r="G4932" t="str">
            <v>LB GEF 14ML JNE ORANG SANS CAD</v>
          </cell>
          <cell r="H4932" t="str">
            <v>LB LINEL GOUACHE EXTRA-FINE 14ML TBE CADMIUM-FREE ORANJE</v>
          </cell>
          <cell r="I4932" t="str">
            <v>LB GEF 14ML CAD-FREE ORANGE</v>
          </cell>
          <cell r="J4932">
            <v>4.54</v>
          </cell>
          <cell r="K4932">
            <v>4.68</v>
          </cell>
          <cell r="L4932">
            <v>3.0837004405286274E-2</v>
          </cell>
          <cell r="M4932" t="str">
            <v>Actif</v>
          </cell>
          <cell r="N4932"/>
          <cell r="O4932" t="str">
            <v>LEFRANC BOURGEOIS</v>
          </cell>
          <cell r="P4932" t="str">
            <v>FINE ARTS</v>
          </cell>
          <cell r="Q4932" t="str">
            <v>LB GOUACHE</v>
          </cell>
          <cell r="R4932" t="str">
            <v>LINEL EXTRA-FINE GOUACHE COLOUR</v>
          </cell>
          <cell r="S4932" t="str">
            <v>14ML TUBE</v>
          </cell>
          <cell r="T4932" t="str">
            <v>Série 3</v>
          </cell>
          <cell r="U4932" t="str">
            <v>L0910</v>
          </cell>
          <cell r="V4932" t="str">
            <v>10101102101219</v>
          </cell>
          <cell r="W4932" t="str">
            <v>32139000</v>
          </cell>
          <cell r="X4932" t="str">
            <v>FRANCE</v>
          </cell>
          <cell r="Y4932">
            <v>3</v>
          </cell>
        </row>
        <row r="4933">
          <cell r="A4933" t="str">
            <v>3013643011699</v>
          </cell>
          <cell r="B4933" t="str">
            <v>301169</v>
          </cell>
          <cell r="C4933" t="str">
            <v>LB LINEL GOUACHE EXTRA-FINE 14ML TBE ROUGE DE CADM ECARLATE</v>
          </cell>
          <cell r="D4933">
            <v>124</v>
          </cell>
          <cell r="E4933"/>
          <cell r="F4933"/>
          <cell r="G4933" t="str">
            <v>LB GEF 14ML RGE DE CAD ECARL</v>
          </cell>
          <cell r="H4933" t="str">
            <v>LB LINEL GOUACHE EXTRA-FINE 14ML TBE CADMIUM ROOD SCHARLAKEN</v>
          </cell>
          <cell r="I4933" t="str">
            <v>LB GEF 14ML CAD RED SCARLET</v>
          </cell>
          <cell r="J4933">
            <v>4.54</v>
          </cell>
          <cell r="K4933">
            <v>4.68</v>
          </cell>
          <cell r="L4933">
            <v>3.0837004405286274E-2</v>
          </cell>
          <cell r="M4933" t="str">
            <v>Actif</v>
          </cell>
          <cell r="N4933"/>
          <cell r="O4933" t="str">
            <v>LEFRANC BOURGEOIS</v>
          </cell>
          <cell r="P4933" t="str">
            <v>FINE ARTS</v>
          </cell>
          <cell r="Q4933" t="str">
            <v>LB GOUACHE</v>
          </cell>
          <cell r="R4933" t="str">
            <v>LINEL EXTRA-FINE GOUACHE COLOUR</v>
          </cell>
          <cell r="S4933" t="str">
            <v>14ML TUBE</v>
          </cell>
          <cell r="T4933" t="str">
            <v>Série 3</v>
          </cell>
          <cell r="U4933" t="str">
            <v>L0418</v>
          </cell>
          <cell r="V4933" t="str">
            <v>10101102101219</v>
          </cell>
          <cell r="W4933" t="str">
            <v>32139000</v>
          </cell>
          <cell r="X4933" t="str">
            <v>FRANCE</v>
          </cell>
          <cell r="Y4933">
            <v>3</v>
          </cell>
        </row>
        <row r="4934">
          <cell r="A4934" t="str">
            <v>3013643011682</v>
          </cell>
          <cell r="B4934" t="str">
            <v>301168</v>
          </cell>
          <cell r="C4934" t="str">
            <v>LB LINEL GOUACHE EXTRA-FINE 14ML TBE ROUGE ECARLATE SANS CAD</v>
          </cell>
          <cell r="D4934">
            <v>124</v>
          </cell>
          <cell r="E4934"/>
          <cell r="F4934"/>
          <cell r="G4934" t="str">
            <v>LB GEF 14ML RGE ECARL SANS CAD</v>
          </cell>
          <cell r="H4934" t="str">
            <v>LB LINEL GOUACHE EXTRA-FINE 14ML TBE CAD-FREE ROOD SCHARLAKE</v>
          </cell>
          <cell r="I4934" t="str">
            <v>LB GEF 14ML CAD-FREE RED SCAR</v>
          </cell>
          <cell r="J4934">
            <v>4.54</v>
          </cell>
          <cell r="K4934">
            <v>4.68</v>
          </cell>
          <cell r="L4934">
            <v>3.0837004405286274E-2</v>
          </cell>
          <cell r="M4934" t="str">
            <v>Actif</v>
          </cell>
          <cell r="N4934"/>
          <cell r="O4934" t="str">
            <v>LEFRANC BOURGEOIS</v>
          </cell>
          <cell r="P4934" t="str">
            <v>FINE ARTS</v>
          </cell>
          <cell r="Q4934" t="str">
            <v>LB GOUACHE</v>
          </cell>
          <cell r="R4934" t="str">
            <v>LINEL EXTRA-FINE GOUACHE COLOUR</v>
          </cell>
          <cell r="S4934" t="str">
            <v>14ML TUBE</v>
          </cell>
          <cell r="T4934" t="str">
            <v>Série 3</v>
          </cell>
          <cell r="U4934" t="str">
            <v>L0918</v>
          </cell>
          <cell r="V4934" t="str">
            <v>10101102101219</v>
          </cell>
          <cell r="W4934" t="str">
            <v>32139000</v>
          </cell>
          <cell r="X4934" t="str">
            <v>FRANCE</v>
          </cell>
          <cell r="Y4934">
            <v>3</v>
          </cell>
        </row>
        <row r="4935">
          <cell r="A4935" t="str">
            <v>3013643011743</v>
          </cell>
          <cell r="B4935" t="str">
            <v>301174</v>
          </cell>
          <cell r="C4935" t="str">
            <v>LB LINEL GOUACHE EXTRA-FINE 14ML TBE ROUGE MOYEN SANS CAD</v>
          </cell>
          <cell r="D4935">
            <v>124</v>
          </cell>
          <cell r="E4935"/>
          <cell r="F4935"/>
          <cell r="G4935" t="str">
            <v>LB GEF 14ML RGE MOYEN SANS CAD</v>
          </cell>
          <cell r="H4935" t="str">
            <v>LB LINEL GOUACHE EXTRA-FINE 14ML TBE CAD-FREE ROOD MEDIUM</v>
          </cell>
          <cell r="I4935" t="str">
            <v>LB GEF 14ML CAD-FREE RED MED</v>
          </cell>
          <cell r="J4935">
            <v>4.54</v>
          </cell>
          <cell r="K4935">
            <v>4.68</v>
          </cell>
          <cell r="L4935">
            <v>3.0837004405286274E-2</v>
          </cell>
          <cell r="M4935" t="str">
            <v>Actif</v>
          </cell>
          <cell r="N4935"/>
          <cell r="O4935" t="str">
            <v>LEFRANC BOURGEOIS</v>
          </cell>
          <cell r="P4935" t="str">
            <v>FINE ARTS</v>
          </cell>
          <cell r="Q4935" t="str">
            <v>LB GOUACHE</v>
          </cell>
          <cell r="R4935" t="str">
            <v>LINEL EXTRA-FINE GOUACHE COLOUR</v>
          </cell>
          <cell r="S4935" t="str">
            <v>14ML TUBE</v>
          </cell>
          <cell r="T4935" t="str">
            <v>Série 3</v>
          </cell>
          <cell r="U4935" t="str">
            <v>L0894</v>
          </cell>
          <cell r="V4935" t="str">
            <v>10101102101219</v>
          </cell>
          <cell r="W4935" t="str">
            <v>32139000</v>
          </cell>
          <cell r="X4935" t="str">
            <v>FRANCE</v>
          </cell>
          <cell r="Y4935">
            <v>3</v>
          </cell>
        </row>
        <row r="4936">
          <cell r="A4936" t="str">
            <v>3013643012382</v>
          </cell>
          <cell r="B4936" t="str">
            <v>301238</v>
          </cell>
          <cell r="C4936" t="str">
            <v>LB LINEL GOUACHE EXTRA-FINE 60ML TBE BLANC DE TITANE</v>
          </cell>
          <cell r="D4936">
            <v>124</v>
          </cell>
          <cell r="E4936"/>
          <cell r="F4936"/>
          <cell r="G4936" t="str">
            <v>LB GEF 60ML BLANC DE TITANE</v>
          </cell>
          <cell r="H4936" t="str">
            <v>LB LINEL GOUACHE EXTRA-FINE 60ML TBE TITANIUM WIT</v>
          </cell>
          <cell r="I4936" t="str">
            <v>LB GEF 60ML TITANIUM WHITE</v>
          </cell>
          <cell r="J4936">
            <v>5.2</v>
          </cell>
          <cell r="K4936">
            <v>5.3</v>
          </cell>
          <cell r="L4936">
            <v>1.9230769230769162E-2</v>
          </cell>
          <cell r="M4936" t="str">
            <v>Actif</v>
          </cell>
          <cell r="N4936"/>
          <cell r="O4936" t="str">
            <v>LEFRANC BOURGEOIS</v>
          </cell>
          <cell r="P4936" t="str">
            <v>FINE ARTS</v>
          </cell>
          <cell r="Q4936" t="str">
            <v>LB GOUACHE</v>
          </cell>
          <cell r="R4936" t="str">
            <v>LINEL EXTRA-FINE GOUACHE COLOUR</v>
          </cell>
          <cell r="S4936" t="str">
            <v>60ML TUBE</v>
          </cell>
          <cell r="T4936" t="str">
            <v>Série 1</v>
          </cell>
          <cell r="U4936" t="str">
            <v>L0008</v>
          </cell>
          <cell r="V4936" t="str">
            <v>10101102101246</v>
          </cell>
          <cell r="W4936" t="str">
            <v>32139000</v>
          </cell>
          <cell r="X4936" t="str">
            <v>FRANCE</v>
          </cell>
          <cell r="Y4936">
            <v>3</v>
          </cell>
        </row>
        <row r="4937">
          <cell r="A4937" t="str">
            <v>3013643012375</v>
          </cell>
          <cell r="B4937" t="str">
            <v>301237</v>
          </cell>
          <cell r="C4937" t="str">
            <v>LB LINEL GOUACHE EXTRA-FINE 60ML TBE BLANC DE ZINC</v>
          </cell>
          <cell r="D4937">
            <v>124</v>
          </cell>
          <cell r="E4937"/>
          <cell r="F4937"/>
          <cell r="G4937" t="str">
            <v>LB GEF 60ML BLANC DE ZINC</v>
          </cell>
          <cell r="H4937" t="str">
            <v>LB LINEL GOUACHE EXTRA-FINE 60ML TBE ZINKWIT</v>
          </cell>
          <cell r="I4937" t="str">
            <v>LB GEF 60ML ZINC WHITE</v>
          </cell>
          <cell r="J4937">
            <v>5.2</v>
          </cell>
          <cell r="K4937">
            <v>5.3</v>
          </cell>
          <cell r="L4937">
            <v>1.9230769230769162E-2</v>
          </cell>
          <cell r="M4937" t="str">
            <v>Actif</v>
          </cell>
          <cell r="N4937"/>
          <cell r="O4937" t="str">
            <v>LEFRANC BOURGEOIS</v>
          </cell>
          <cell r="P4937" t="str">
            <v>FINE ARTS</v>
          </cell>
          <cell r="Q4937" t="str">
            <v>LB GOUACHE</v>
          </cell>
          <cell r="R4937" t="str">
            <v>LINEL EXTRA-FINE GOUACHE COLOUR</v>
          </cell>
          <cell r="S4937" t="str">
            <v>60ML TUBE</v>
          </cell>
          <cell r="T4937" t="str">
            <v>Série 1</v>
          </cell>
          <cell r="U4937" t="str">
            <v>L0009</v>
          </cell>
          <cell r="V4937" t="str">
            <v>10101102101246</v>
          </cell>
          <cell r="W4937" t="str">
            <v>32139000</v>
          </cell>
          <cell r="X4937" t="str">
            <v>FRANCE</v>
          </cell>
          <cell r="Y4937">
            <v>3</v>
          </cell>
        </row>
        <row r="4938">
          <cell r="A4938" t="str">
            <v>3013643012368</v>
          </cell>
          <cell r="B4938" t="str">
            <v>301236</v>
          </cell>
          <cell r="C4938" t="str">
            <v>LB LINEL GOUACHE EXTRA-FINE 60ML TBE BLANC SUPER COUVRANT</v>
          </cell>
          <cell r="D4938">
            <v>124</v>
          </cell>
          <cell r="E4938"/>
          <cell r="F4938"/>
          <cell r="G4938" t="str">
            <v>LB GEF 60ML BLANC SUPER COUVR</v>
          </cell>
          <cell r="H4938" t="str">
            <v>LB LINEL GOUACHE EXTRA-FINE 60ML TBE SUPER HIDING WHITE</v>
          </cell>
          <cell r="I4938" t="str">
            <v>LB GEF 60ML SUPER HIDING WHITE</v>
          </cell>
          <cell r="J4938">
            <v>5.2</v>
          </cell>
          <cell r="K4938">
            <v>5.3</v>
          </cell>
          <cell r="L4938">
            <v>1.9230769230769162E-2</v>
          </cell>
          <cell r="M4938" t="str">
            <v>Actif</v>
          </cell>
          <cell r="N4938"/>
          <cell r="O4938" t="str">
            <v>LEFRANC BOURGEOIS</v>
          </cell>
          <cell r="P4938" t="str">
            <v>FINE ARTS</v>
          </cell>
          <cell r="Q4938" t="str">
            <v>LB GOUACHE</v>
          </cell>
          <cell r="R4938" t="str">
            <v>LINEL EXTRA-FINE GOUACHE COLOUR</v>
          </cell>
          <cell r="S4938" t="str">
            <v>60ML TUBE</v>
          </cell>
          <cell r="T4938" t="str">
            <v>Série 1</v>
          </cell>
          <cell r="U4938" t="str">
            <v>L0012</v>
          </cell>
          <cell r="V4938" t="str">
            <v>10101102101246</v>
          </cell>
          <cell r="W4938" t="str">
            <v>32139000</v>
          </cell>
          <cell r="X4938" t="str">
            <v>FRANCE</v>
          </cell>
          <cell r="Y4938">
            <v>3</v>
          </cell>
        </row>
        <row r="4939">
          <cell r="A4939" t="str">
            <v>3013643012351</v>
          </cell>
          <cell r="B4939" t="str">
            <v>301235</v>
          </cell>
          <cell r="C4939" t="str">
            <v>LB LINEL GOUACHE EXTRA-FINE 60ML TBE NOIR D'IVOIRE</v>
          </cell>
          <cell r="D4939">
            <v>124</v>
          </cell>
          <cell r="E4939"/>
          <cell r="F4939"/>
          <cell r="G4939" t="str">
            <v>LB GEF 60ML NOIR D'IVOIRE</v>
          </cell>
          <cell r="H4939" t="str">
            <v>LB LINEL GOUACHE EXTRA-FINE 60ML TBE IVOOR ZWART</v>
          </cell>
          <cell r="I4939" t="str">
            <v>LB GEF 60ML IVORY BLACK</v>
          </cell>
          <cell r="J4939">
            <v>5.2</v>
          </cell>
          <cell r="K4939">
            <v>5.3</v>
          </cell>
          <cell r="L4939">
            <v>1.9230769230769162E-2</v>
          </cell>
          <cell r="M4939" t="str">
            <v>Actif</v>
          </cell>
          <cell r="N4939"/>
          <cell r="O4939" t="str">
            <v>LEFRANC BOURGEOIS</v>
          </cell>
          <cell r="P4939" t="str">
            <v>FINE ARTS</v>
          </cell>
          <cell r="Q4939" t="str">
            <v>LB GOUACHE</v>
          </cell>
          <cell r="R4939" t="str">
            <v>LINEL EXTRA-FINE GOUACHE COLOUR</v>
          </cell>
          <cell r="S4939" t="str">
            <v>60ML TUBE</v>
          </cell>
          <cell r="T4939" t="str">
            <v>Série 1</v>
          </cell>
          <cell r="U4939" t="str">
            <v>L0269</v>
          </cell>
          <cell r="V4939" t="str">
            <v>10101102101246</v>
          </cell>
          <cell r="W4939" t="str">
            <v>32139000</v>
          </cell>
          <cell r="X4939" t="str">
            <v>FRANCE</v>
          </cell>
          <cell r="Y4939">
            <v>3</v>
          </cell>
        </row>
        <row r="4940">
          <cell r="A4940" t="str">
            <v>3013643012498</v>
          </cell>
          <cell r="B4940" t="str">
            <v>301249</v>
          </cell>
          <cell r="C4940" t="str">
            <v>LB GOUACHE ADDITIVE 150ML SPR SUPERFINE VERNIS</v>
          </cell>
          <cell r="D4940">
            <v>125</v>
          </cell>
          <cell r="E4940"/>
          <cell r="F4940"/>
          <cell r="G4940" t="str">
            <v>LB GCH AD 150ML SP FN VER</v>
          </cell>
          <cell r="H4940" t="str">
            <v>LB GOUACHE ADDITIVE 150ML SPR SUPERFINE VARNISH</v>
          </cell>
          <cell r="I4940" t="str">
            <v>LB GOU ADD 150ML SUPERFINE VAR</v>
          </cell>
          <cell r="J4940">
            <v>4.45</v>
          </cell>
          <cell r="K4940">
            <v>4.45</v>
          </cell>
          <cell r="L4940">
            <v>0</v>
          </cell>
          <cell r="M4940" t="str">
            <v>Actif</v>
          </cell>
          <cell r="N4940"/>
          <cell r="O4940" t="str">
            <v>LEFRANC BOURGEOIS</v>
          </cell>
          <cell r="P4940" t="str">
            <v>FINE ARTS</v>
          </cell>
          <cell r="Q4940" t="str">
            <v>LB GOUACHE</v>
          </cell>
          <cell r="R4940" t="str">
            <v>GOUACHE ADDITIVE</v>
          </cell>
          <cell r="S4940" t="str">
            <v>150ML SPRAY</v>
          </cell>
          <cell r="T4940" t="str">
            <v>No serie</v>
          </cell>
          <cell r="U4940" t="str">
            <v>NU</v>
          </cell>
          <cell r="V4940" t="str">
            <v>10101102102374</v>
          </cell>
          <cell r="W4940" t="str">
            <v>32089019</v>
          </cell>
          <cell r="X4940" t="str">
            <v>SPAIN</v>
          </cell>
          <cell r="Y4940">
            <v>6</v>
          </cell>
        </row>
        <row r="4941">
          <cell r="A4941" t="str">
            <v>3013643013044</v>
          </cell>
          <cell r="B4941" t="str">
            <v>301304</v>
          </cell>
          <cell r="C4941" t="str">
            <v>LB GOUACHE ADDITIVE 400ML SPR SUPERFINE VERNIS</v>
          </cell>
          <cell r="D4941">
            <v>125</v>
          </cell>
          <cell r="E4941"/>
          <cell r="F4941"/>
          <cell r="G4941" t="str">
            <v>LB GCH AD 400ML SP FN VER</v>
          </cell>
          <cell r="H4941" t="str">
            <v>LB GOUACHE ADDITIVE 400ML SPR SUPERFINE VARNISH</v>
          </cell>
          <cell r="I4941" t="str">
            <v>LB GOU ADD 400ML SUPERFINE VAR</v>
          </cell>
          <cell r="J4941">
            <v>7.67</v>
          </cell>
          <cell r="K4941">
            <v>7.67</v>
          </cell>
          <cell r="L4941">
            <v>0</v>
          </cell>
          <cell r="M4941" t="str">
            <v>Actif</v>
          </cell>
          <cell r="N4941"/>
          <cell r="O4941" t="str">
            <v>LEFRANC BOURGEOIS</v>
          </cell>
          <cell r="P4941" t="str">
            <v>FINE ARTS</v>
          </cell>
          <cell r="Q4941" t="str">
            <v>LB GOUACHE</v>
          </cell>
          <cell r="R4941" t="str">
            <v>GOUACHE ADDITIVE</v>
          </cell>
          <cell r="S4941" t="str">
            <v>400ML SPRAY</v>
          </cell>
          <cell r="T4941" t="str">
            <v>No serie</v>
          </cell>
          <cell r="U4941" t="str">
            <v>NU</v>
          </cell>
          <cell r="V4941" t="str">
            <v>10101102102378</v>
          </cell>
          <cell r="W4941" t="str">
            <v>32089019</v>
          </cell>
          <cell r="X4941" t="str">
            <v>FRANCE</v>
          </cell>
          <cell r="Y4941">
            <v>6</v>
          </cell>
        </row>
        <row r="4942">
          <cell r="A4942" t="str">
            <v>3013643012474</v>
          </cell>
          <cell r="B4942" t="str">
            <v>301247</v>
          </cell>
          <cell r="C4942" t="str">
            <v>LB GOUACHE ADDITIVE 75ML BOTTLE SUPERFINE VERNIS</v>
          </cell>
          <cell r="D4942">
            <v>125</v>
          </cell>
          <cell r="E4942"/>
          <cell r="F4942"/>
          <cell r="G4942" t="str">
            <v>LB GCH AD 75ML SP FN VER</v>
          </cell>
          <cell r="H4942" t="str">
            <v>LB GOUACHE ADDITIVE 75ML BOTTLE SUPERFINE VARNISH</v>
          </cell>
          <cell r="I4942" t="str">
            <v>LB GOU ADD 75ML SUPERFINE VAR</v>
          </cell>
          <cell r="J4942">
            <v>3.23</v>
          </cell>
          <cell r="K4942">
            <v>3.23</v>
          </cell>
          <cell r="L4942">
            <v>0</v>
          </cell>
          <cell r="M4942" t="str">
            <v>Actif</v>
          </cell>
          <cell r="N4942"/>
          <cell r="O4942" t="str">
            <v>LEFRANC BOURGEOIS</v>
          </cell>
          <cell r="P4942" t="str">
            <v>FINE ARTS</v>
          </cell>
          <cell r="Q4942" t="str">
            <v>LB GOUACHE</v>
          </cell>
          <cell r="R4942" t="str">
            <v>GOUACHE ADDITIVE</v>
          </cell>
          <cell r="S4942" t="str">
            <v>75ML BOTTLE</v>
          </cell>
          <cell r="T4942" t="str">
            <v>No serie</v>
          </cell>
          <cell r="U4942" t="str">
            <v>L0874</v>
          </cell>
          <cell r="V4942" t="str">
            <v>10101102102143</v>
          </cell>
          <cell r="W4942" t="str">
            <v>32082010</v>
          </cell>
          <cell r="X4942" t="str">
            <v>FRANCE</v>
          </cell>
          <cell r="Y4942">
            <v>3</v>
          </cell>
        </row>
        <row r="4943">
          <cell r="A4943" t="str">
            <v>3013643012399</v>
          </cell>
          <cell r="B4943" t="str">
            <v>301239</v>
          </cell>
          <cell r="C4943" t="str">
            <v>LB LINEL GOUACHE EXTRA-FINE 6X14ML MIX SET COULEUR PRIMAIRE</v>
          </cell>
          <cell r="D4943">
            <v>125</v>
          </cell>
          <cell r="E4943"/>
          <cell r="F4943"/>
          <cell r="G4943" t="str">
            <v>LB GEF 6X14ML MIX CLR PRIM</v>
          </cell>
          <cell r="H4943" t="str">
            <v>LB LINEL GOUACHE EXTRA-FINE 6X14ML PRIMARY COLOUR MIX SET</v>
          </cell>
          <cell r="I4943" t="str">
            <v>LB GEF 6X14ML PRI CLR MIX SET</v>
          </cell>
          <cell r="J4943">
            <v>17.809999999999999</v>
          </cell>
          <cell r="K4943">
            <v>18.170000000000002</v>
          </cell>
          <cell r="L4943">
            <v>2.021336327905688E-2</v>
          </cell>
          <cell r="M4943" t="str">
            <v>Actif</v>
          </cell>
          <cell r="N4943"/>
          <cell r="O4943" t="str">
            <v>LEFRANC BOURGEOIS</v>
          </cell>
          <cell r="P4943" t="str">
            <v>FINE ARTS</v>
          </cell>
          <cell r="Q4943" t="str">
            <v>LB GOUACHE</v>
          </cell>
          <cell r="R4943" t="str">
            <v>LINEL EXTRA-FINE GOUACHE COLOUR</v>
          </cell>
          <cell r="S4943" t="str">
            <v>SET</v>
          </cell>
          <cell r="T4943" t="str">
            <v>No serie</v>
          </cell>
          <cell r="U4943" t="str">
            <v>NA</v>
          </cell>
          <cell r="V4943" t="str">
            <v>10101102101831</v>
          </cell>
          <cell r="W4943" t="str">
            <v>32131000</v>
          </cell>
          <cell r="X4943" t="str">
            <v>FRANCE</v>
          </cell>
          <cell r="Y4943">
            <v>1</v>
          </cell>
        </row>
        <row r="4944">
          <cell r="A4944" t="str">
            <v>3013643012405</v>
          </cell>
          <cell r="B4944" t="str">
            <v>301240</v>
          </cell>
          <cell r="C4944" t="str">
            <v>LB LINEL GOUACHE EXTRA-FINE 10X14ML MIX SET DOUBLE CLR PRIM</v>
          </cell>
          <cell r="D4944">
            <v>125</v>
          </cell>
          <cell r="E4944"/>
          <cell r="F4944"/>
          <cell r="G4944" t="str">
            <v>LB GEF 10X14ML MIX DB CLR PRIM</v>
          </cell>
          <cell r="H4944" t="str">
            <v>LB LINEL GOUACHE EXTRA-FINE 10X14ML DOUBLE PRIM CLR MIX SET</v>
          </cell>
          <cell r="I4944" t="str">
            <v>LB GEF 10X14ML DB PRI MIX SET</v>
          </cell>
          <cell r="J4944">
            <v>29.7</v>
          </cell>
          <cell r="K4944">
            <v>30.29</v>
          </cell>
          <cell r="L4944">
            <v>1.986531986531986E-2</v>
          </cell>
          <cell r="M4944" t="str">
            <v>Actif</v>
          </cell>
          <cell r="N4944"/>
          <cell r="O4944" t="str">
            <v>LEFRANC BOURGEOIS</v>
          </cell>
          <cell r="P4944" t="str">
            <v>FINE ARTS</v>
          </cell>
          <cell r="Q4944" t="str">
            <v>LB GOUACHE</v>
          </cell>
          <cell r="R4944" t="str">
            <v>LINEL EXTRA-FINE GOUACHE COLOUR</v>
          </cell>
          <cell r="S4944" t="str">
            <v>SET</v>
          </cell>
          <cell r="T4944" t="str">
            <v>No serie</v>
          </cell>
          <cell r="U4944" t="str">
            <v>NU</v>
          </cell>
          <cell r="V4944" t="str">
            <v>10101102101831</v>
          </cell>
          <cell r="W4944" t="str">
            <v>32131000</v>
          </cell>
          <cell r="X4944" t="str">
            <v>FRANCE</v>
          </cell>
          <cell r="Y4944">
            <v>1</v>
          </cell>
        </row>
        <row r="4945">
          <cell r="A4945" t="str">
            <v>3013643012429</v>
          </cell>
          <cell r="B4945" t="str">
            <v>301242</v>
          </cell>
          <cell r="C4945" t="str">
            <v>LB STUDY GOUACHE COLOUR 80ML TBE BLANC</v>
          </cell>
          <cell r="D4945">
            <v>125</v>
          </cell>
          <cell r="E4945"/>
          <cell r="F4945"/>
          <cell r="G4945" t="str">
            <v>LB SGC 80ML BLANC</v>
          </cell>
          <cell r="H4945" t="str">
            <v>LB STUDY GOUACHE COLOUR 80ML TBE WIT</v>
          </cell>
          <cell r="I4945" t="str">
            <v>LB SGC 80ML WH</v>
          </cell>
          <cell r="J4945">
            <v>2.31</v>
          </cell>
          <cell r="K4945">
            <v>2.31</v>
          </cell>
          <cell r="L4945">
            <v>0</v>
          </cell>
          <cell r="M4945" t="str">
            <v>Actif</v>
          </cell>
          <cell r="N4945"/>
          <cell r="O4945" t="str">
            <v>LEFRANC BOURGEOIS</v>
          </cell>
          <cell r="P4945" t="str">
            <v>FINE ARTS</v>
          </cell>
          <cell r="Q4945" t="str">
            <v>LB GOUACHE</v>
          </cell>
          <cell r="R4945" t="str">
            <v>STUDY GOUACHE COLOUR</v>
          </cell>
          <cell r="S4945" t="str">
            <v>80ML TUBE</v>
          </cell>
          <cell r="T4945" t="str">
            <v>No serie</v>
          </cell>
          <cell r="U4945" t="str">
            <v>L0001</v>
          </cell>
          <cell r="V4945" t="str">
            <v>10101102104252</v>
          </cell>
          <cell r="W4945" t="str">
            <v>32139000</v>
          </cell>
          <cell r="X4945" t="str">
            <v>FRANCE</v>
          </cell>
          <cell r="Y4945">
            <v>1</v>
          </cell>
        </row>
        <row r="4946">
          <cell r="A4946" t="str">
            <v>3013643012450</v>
          </cell>
          <cell r="B4946" t="str">
            <v>301245</v>
          </cell>
          <cell r="C4946" t="str">
            <v>LB STUDY GOUACHE COLOUR 80ML TBE BLEU</v>
          </cell>
          <cell r="D4946">
            <v>125</v>
          </cell>
          <cell r="E4946"/>
          <cell r="F4946"/>
          <cell r="G4946" t="str">
            <v>LB SGC 80ML BLEU</v>
          </cell>
          <cell r="H4946" t="str">
            <v>LB STUDY GOUACHE COLOUR 80ML TBE BLAUW</v>
          </cell>
          <cell r="I4946" t="str">
            <v>LB SGC 80ML BL</v>
          </cell>
          <cell r="J4946">
            <v>2.31</v>
          </cell>
          <cell r="K4946">
            <v>2.31</v>
          </cell>
          <cell r="L4946">
            <v>0</v>
          </cell>
          <cell r="M4946" t="str">
            <v>Actif</v>
          </cell>
          <cell r="N4946"/>
          <cell r="O4946" t="str">
            <v>LEFRANC BOURGEOIS</v>
          </cell>
          <cell r="P4946" t="str">
            <v>FINE ARTS</v>
          </cell>
          <cell r="Q4946" t="str">
            <v>LB GOUACHE</v>
          </cell>
          <cell r="R4946" t="str">
            <v>STUDY GOUACHE COLOUR</v>
          </cell>
          <cell r="S4946" t="str">
            <v>80ML TUBE</v>
          </cell>
          <cell r="T4946" t="str">
            <v>No serie</v>
          </cell>
          <cell r="U4946" t="str">
            <v>L0063</v>
          </cell>
          <cell r="V4946" t="str">
            <v>10101102104252</v>
          </cell>
          <cell r="W4946" t="str">
            <v>32139000</v>
          </cell>
          <cell r="X4946" t="str">
            <v>FRANCE</v>
          </cell>
          <cell r="Y4946">
            <v>1</v>
          </cell>
        </row>
        <row r="4947">
          <cell r="A4947" t="str">
            <v>3013643019206</v>
          </cell>
          <cell r="B4947" t="str">
            <v>301920</v>
          </cell>
          <cell r="C4947" t="str">
            <v>LB STUDY GOUACHE COLOUR 80ML TBE BLEU OUTREMER</v>
          </cell>
          <cell r="D4947">
            <v>125</v>
          </cell>
          <cell r="E4947"/>
          <cell r="F4947"/>
          <cell r="G4947" t="str">
            <v>LB SGC 80ML BLE OUTR</v>
          </cell>
          <cell r="H4947" t="str">
            <v>LB STUDY GOUACHE COLOUR 80ML TUBE ULTRAMARINE BLUE</v>
          </cell>
          <cell r="I4947" t="str">
            <v>LB SGC 80ML ULTRA BLUE</v>
          </cell>
          <cell r="J4947">
            <v>2.31</v>
          </cell>
          <cell r="K4947">
            <v>2.31</v>
          </cell>
          <cell r="L4947">
            <v>0</v>
          </cell>
          <cell r="M4947" t="str">
            <v>Création 2024</v>
          </cell>
          <cell r="N4947"/>
          <cell r="O4947" t="str">
            <v>LEFRANC BOURGEOIS</v>
          </cell>
          <cell r="P4947" t="str">
            <v>FINE ARTS</v>
          </cell>
          <cell r="Q4947" t="str">
            <v>LB GOUACHE</v>
          </cell>
          <cell r="R4947" t="str">
            <v>STUDY GOUACHE COLOUR</v>
          </cell>
          <cell r="S4947" t="str">
            <v>80ML TUBE</v>
          </cell>
          <cell r="T4947" t="str">
            <v>No serie</v>
          </cell>
          <cell r="U4947" t="str">
            <v>L0043</v>
          </cell>
          <cell r="V4947" t="str">
            <v>10101102104252</v>
          </cell>
          <cell r="W4947" t="str">
            <v>32131000</v>
          </cell>
          <cell r="X4947" t="str">
            <v>FRANCE</v>
          </cell>
          <cell r="Y4947">
            <v>1</v>
          </cell>
        </row>
        <row r="4948">
          <cell r="A4948" t="str">
            <v>3013643012467</v>
          </cell>
          <cell r="B4948" t="str">
            <v>301246</v>
          </cell>
          <cell r="C4948" t="str">
            <v>LB STUDY GOUACHE COLOUR 80ML TBE JAUNE</v>
          </cell>
          <cell r="D4948">
            <v>125</v>
          </cell>
          <cell r="E4948"/>
          <cell r="F4948"/>
          <cell r="G4948" t="str">
            <v>LB SGC 80ML JAUNE</v>
          </cell>
          <cell r="H4948" t="str">
            <v>LB STUDY GOUACHE COLOUR 80ML TBE GEEL</v>
          </cell>
          <cell r="I4948" t="str">
            <v>LB SGC 80ML YEL</v>
          </cell>
          <cell r="J4948">
            <v>2.31</v>
          </cell>
          <cell r="K4948">
            <v>2.31</v>
          </cell>
          <cell r="L4948">
            <v>0</v>
          </cell>
          <cell r="M4948" t="str">
            <v>Actif</v>
          </cell>
          <cell r="N4948"/>
          <cell r="O4948" t="str">
            <v>LEFRANC BOURGEOIS</v>
          </cell>
          <cell r="P4948" t="str">
            <v>FINE ARTS</v>
          </cell>
          <cell r="Q4948" t="str">
            <v>LB GOUACHE</v>
          </cell>
          <cell r="R4948" t="str">
            <v>STUDY GOUACHE COLOUR</v>
          </cell>
          <cell r="S4948" t="str">
            <v>80ML TUBE</v>
          </cell>
          <cell r="T4948" t="str">
            <v>No serie</v>
          </cell>
          <cell r="U4948" t="str">
            <v>L0153</v>
          </cell>
          <cell r="V4948" t="str">
            <v>10101102104252</v>
          </cell>
          <cell r="W4948" t="str">
            <v>32139000</v>
          </cell>
          <cell r="X4948" t="str">
            <v>FRANCE</v>
          </cell>
          <cell r="Y4948">
            <v>1</v>
          </cell>
        </row>
        <row r="4949">
          <cell r="A4949" t="str">
            <v>3013643019244</v>
          </cell>
          <cell r="B4949" t="str">
            <v>301924</v>
          </cell>
          <cell r="C4949" t="str">
            <v>LB STUDY GOUACHE COLOUR 80ML TBE JAUNE SAHARA</v>
          </cell>
          <cell r="D4949">
            <v>125</v>
          </cell>
          <cell r="E4949"/>
          <cell r="F4949"/>
          <cell r="G4949" t="str">
            <v>LB SGC 80ML JNE SAHARA</v>
          </cell>
          <cell r="H4949" t="str">
            <v>LB STUDY GOUACHE COLOUR 80ML TUBE SAHARA YELLOW</v>
          </cell>
          <cell r="I4949" t="str">
            <v>LB SGC 80ML SAHARA YELL</v>
          </cell>
          <cell r="J4949">
            <v>2.31</v>
          </cell>
          <cell r="K4949">
            <v>2.31</v>
          </cell>
          <cell r="L4949">
            <v>0</v>
          </cell>
          <cell r="M4949" t="str">
            <v>Création 2024</v>
          </cell>
          <cell r="N4949"/>
          <cell r="O4949" t="str">
            <v>LEFRANC BOURGEOIS</v>
          </cell>
          <cell r="P4949" t="str">
            <v>FINE ARTS</v>
          </cell>
          <cell r="Q4949" t="str">
            <v>LB GOUACHE</v>
          </cell>
          <cell r="R4949" t="str">
            <v>STUDY GOUACHE COLOUR</v>
          </cell>
          <cell r="S4949" t="str">
            <v>80ML TUBE</v>
          </cell>
          <cell r="T4949" t="str">
            <v>No serie</v>
          </cell>
          <cell r="U4949" t="str">
            <v>L0194</v>
          </cell>
          <cell r="V4949" t="str">
            <v>10101102104252</v>
          </cell>
          <cell r="W4949" t="str">
            <v>32131000</v>
          </cell>
          <cell r="X4949" t="str">
            <v>FRANCE</v>
          </cell>
          <cell r="Y4949">
            <v>1</v>
          </cell>
        </row>
        <row r="4950">
          <cell r="A4950" t="str">
            <v>3013643012436</v>
          </cell>
          <cell r="B4950" t="str">
            <v>301243</v>
          </cell>
          <cell r="C4950" t="str">
            <v>LB STUDY GOUACHE COLOUR 80ML TBE NOIR</v>
          </cell>
          <cell r="D4950">
            <v>125</v>
          </cell>
          <cell r="E4950"/>
          <cell r="F4950"/>
          <cell r="G4950" t="str">
            <v>LB SGC 80ML NOIR</v>
          </cell>
          <cell r="H4950" t="str">
            <v>LB STUDY GOUACHE COLOUR 80ML TBE ZWART</v>
          </cell>
          <cell r="I4950" t="str">
            <v>LB SGC 80ML BLK</v>
          </cell>
          <cell r="J4950">
            <v>2.31</v>
          </cell>
          <cell r="K4950">
            <v>2.31</v>
          </cell>
          <cell r="L4950">
            <v>0</v>
          </cell>
          <cell r="M4950" t="str">
            <v>Actif</v>
          </cell>
          <cell r="N4950"/>
          <cell r="O4950" t="str">
            <v>LEFRANC BOURGEOIS</v>
          </cell>
          <cell r="P4950" t="str">
            <v>FINE ARTS</v>
          </cell>
          <cell r="Q4950" t="str">
            <v>LB GOUACHE</v>
          </cell>
          <cell r="R4950" t="str">
            <v>STUDY GOUACHE COLOUR</v>
          </cell>
          <cell r="S4950" t="str">
            <v>80ML TUBE</v>
          </cell>
          <cell r="T4950" t="str">
            <v>No serie</v>
          </cell>
          <cell r="U4950" t="str">
            <v>L0265</v>
          </cell>
          <cell r="V4950" t="str">
            <v>10101102104252</v>
          </cell>
          <cell r="W4950" t="str">
            <v>32139000</v>
          </cell>
          <cell r="X4950" t="str">
            <v>FRANCE</v>
          </cell>
          <cell r="Y4950">
            <v>3</v>
          </cell>
        </row>
        <row r="4951">
          <cell r="A4951" t="str">
            <v>3013643012443</v>
          </cell>
          <cell r="B4951" t="str">
            <v>301244</v>
          </cell>
          <cell r="C4951" t="str">
            <v>LB STUDY GOUACHE COLOUR 80ML TBE ROUGE</v>
          </cell>
          <cell r="D4951">
            <v>125</v>
          </cell>
          <cell r="E4951"/>
          <cell r="F4951"/>
          <cell r="G4951" t="str">
            <v>LB SGC 80ML ROUGE</v>
          </cell>
          <cell r="H4951" t="str">
            <v>LB STUDY GOUACHE COLOUR 80ML TBE ROOD</v>
          </cell>
          <cell r="I4951" t="str">
            <v>LB SGC 80ML RED</v>
          </cell>
          <cell r="J4951">
            <v>2.31</v>
          </cell>
          <cell r="K4951">
            <v>2.31</v>
          </cell>
          <cell r="L4951">
            <v>0</v>
          </cell>
          <cell r="M4951" t="str">
            <v>Actif</v>
          </cell>
          <cell r="N4951"/>
          <cell r="O4951" t="str">
            <v>LEFRANC BOURGEOIS</v>
          </cell>
          <cell r="P4951" t="str">
            <v>FINE ARTS</v>
          </cell>
          <cell r="Q4951" t="str">
            <v>LB GOUACHE</v>
          </cell>
          <cell r="R4951" t="str">
            <v>STUDY GOUACHE COLOUR</v>
          </cell>
          <cell r="S4951" t="str">
            <v>80ML TUBE</v>
          </cell>
          <cell r="T4951" t="str">
            <v>No serie</v>
          </cell>
          <cell r="U4951" t="str">
            <v>L0437</v>
          </cell>
          <cell r="V4951" t="str">
            <v>10101102104252</v>
          </cell>
          <cell r="W4951" t="str">
            <v>32139000</v>
          </cell>
          <cell r="X4951" t="str">
            <v>FRANCE</v>
          </cell>
          <cell r="Y4951">
            <v>1</v>
          </cell>
        </row>
        <row r="4952">
          <cell r="A4952" t="str">
            <v>3013643019220</v>
          </cell>
          <cell r="B4952" t="str">
            <v>301922</v>
          </cell>
          <cell r="C4952" t="str">
            <v>LB STUDY GOUACHE COLOUR 80ML TBE TERRE DE SIENNE BRULEE</v>
          </cell>
          <cell r="D4952">
            <v>125</v>
          </cell>
          <cell r="E4952"/>
          <cell r="F4952"/>
          <cell r="G4952" t="str">
            <v>LB SGC 80ML TSB</v>
          </cell>
          <cell r="H4952" t="str">
            <v>LB STUDY GOUACHE COLOUR 80ML TUBE BURNT SIENNA</v>
          </cell>
          <cell r="I4952" t="str">
            <v>LB SGC 80ML BRT SIEN</v>
          </cell>
          <cell r="J4952">
            <v>2.31</v>
          </cell>
          <cell r="K4952">
            <v>2.31</v>
          </cell>
          <cell r="L4952">
            <v>0</v>
          </cell>
          <cell r="M4952" t="str">
            <v>Création 2024</v>
          </cell>
          <cell r="N4952"/>
          <cell r="O4952" t="str">
            <v>LEFRANC BOURGEOIS</v>
          </cell>
          <cell r="P4952" t="str">
            <v>FINE ARTS</v>
          </cell>
          <cell r="Q4952" t="str">
            <v>LB GOUACHE</v>
          </cell>
          <cell r="R4952" t="str">
            <v>STUDY GOUACHE COLOUR</v>
          </cell>
          <cell r="S4952" t="str">
            <v>80ML TUBE</v>
          </cell>
          <cell r="T4952" t="str">
            <v>No serie</v>
          </cell>
          <cell r="U4952" t="str">
            <v>L0481</v>
          </cell>
          <cell r="V4952" t="str">
            <v>10101102104252</v>
          </cell>
          <cell r="W4952" t="str">
            <v>32131000</v>
          </cell>
          <cell r="X4952" t="str">
            <v>FRANCE</v>
          </cell>
          <cell r="Y4952">
            <v>1</v>
          </cell>
        </row>
        <row r="4953">
          <cell r="A4953" t="str">
            <v>3013643019213</v>
          </cell>
          <cell r="B4953" t="str">
            <v>301921</v>
          </cell>
          <cell r="C4953" t="str">
            <v>LB STUDY GOUACHE COLOUR 80ML TBE VERMILLON</v>
          </cell>
          <cell r="D4953">
            <v>125</v>
          </cell>
          <cell r="E4953"/>
          <cell r="F4953"/>
          <cell r="G4953" t="str">
            <v>LB SGC 80ML VERMILLON</v>
          </cell>
          <cell r="H4953" t="str">
            <v>LB STUDY GOUACHE COLOUR 80ML TUBE VERMILION</v>
          </cell>
          <cell r="I4953" t="str">
            <v>LB SGC 80ML VERMILION</v>
          </cell>
          <cell r="J4953">
            <v>2.31</v>
          </cell>
          <cell r="K4953">
            <v>2.31</v>
          </cell>
          <cell r="L4953">
            <v>0</v>
          </cell>
          <cell r="M4953" t="str">
            <v>Création 2024</v>
          </cell>
          <cell r="N4953"/>
          <cell r="O4953" t="str">
            <v>LEFRANC BOURGEOIS</v>
          </cell>
          <cell r="P4953" t="str">
            <v>FINE ARTS</v>
          </cell>
          <cell r="Q4953" t="str">
            <v>LB GOUACHE</v>
          </cell>
          <cell r="R4953" t="str">
            <v>STUDY GOUACHE COLOUR</v>
          </cell>
          <cell r="S4953" t="str">
            <v>80ML TUBE</v>
          </cell>
          <cell r="T4953" t="str">
            <v>No serie</v>
          </cell>
          <cell r="U4953" t="str">
            <v>L0398</v>
          </cell>
          <cell r="V4953" t="str">
            <v>10101102104252</v>
          </cell>
          <cell r="W4953" t="str">
            <v>32131000</v>
          </cell>
          <cell r="X4953" t="str">
            <v>FRANCE</v>
          </cell>
          <cell r="Y4953">
            <v>1</v>
          </cell>
        </row>
        <row r="4954">
          <cell r="A4954" t="str">
            <v>3013643019251</v>
          </cell>
          <cell r="B4954" t="str">
            <v>301925</v>
          </cell>
          <cell r="C4954" t="str">
            <v>LB STUDY GOUACHE COLOUR 80ML TBE VERT EMERAUDE (IMIT)</v>
          </cell>
          <cell r="D4954">
            <v>125</v>
          </cell>
          <cell r="E4954"/>
          <cell r="F4954"/>
          <cell r="G4954" t="str">
            <v>LB SGC 80ML VER EMER IM</v>
          </cell>
          <cell r="H4954" t="str">
            <v>LB STUDY GOUACHE COLOUR 80ML TUBE VIRIDIAN HUE</v>
          </cell>
          <cell r="I4954" t="str">
            <v>LB SGC 80ML VIRIDIAN HUE</v>
          </cell>
          <cell r="J4954">
            <v>2.31</v>
          </cell>
          <cell r="K4954">
            <v>2.31</v>
          </cell>
          <cell r="L4954">
            <v>0</v>
          </cell>
          <cell r="M4954" t="str">
            <v>Création 2024</v>
          </cell>
          <cell r="N4954"/>
          <cell r="O4954" t="str">
            <v>LEFRANC BOURGEOIS</v>
          </cell>
          <cell r="P4954" t="str">
            <v>FINE ARTS</v>
          </cell>
          <cell r="Q4954" t="str">
            <v>LB GOUACHE</v>
          </cell>
          <cell r="R4954" t="str">
            <v>STUDY GOUACHE COLOUR</v>
          </cell>
          <cell r="S4954" t="str">
            <v>80ML TUBE</v>
          </cell>
          <cell r="T4954" t="str">
            <v>No serie</v>
          </cell>
          <cell r="U4954" t="str">
            <v>L0532</v>
          </cell>
          <cell r="V4954" t="str">
            <v>10101102104252</v>
          </cell>
          <cell r="W4954" t="str">
            <v>32131000</v>
          </cell>
          <cell r="X4954" t="str">
            <v>FRANCE</v>
          </cell>
          <cell r="Y4954">
            <v>1</v>
          </cell>
        </row>
        <row r="4955">
          <cell r="A4955" t="str">
            <v>3013643019237</v>
          </cell>
          <cell r="B4955" t="str">
            <v>301923</v>
          </cell>
          <cell r="C4955" t="str">
            <v>LB STUDY GOUACHE COLOUR 80ML TBE VERT MOYEN</v>
          </cell>
          <cell r="D4955">
            <v>125</v>
          </cell>
          <cell r="E4955"/>
          <cell r="F4955"/>
          <cell r="G4955" t="str">
            <v>LB SGC 80ML VER MOY</v>
          </cell>
          <cell r="H4955" t="str">
            <v>LB STUDY GOUACHE COLOUR 80ML TUBE MEDIUM GREEN</v>
          </cell>
          <cell r="I4955" t="str">
            <v>LB SGC 80ML M GRE</v>
          </cell>
          <cell r="J4955">
            <v>2.31</v>
          </cell>
          <cell r="K4955">
            <v>2.31</v>
          </cell>
          <cell r="L4955">
            <v>0</v>
          </cell>
          <cell r="M4955" t="str">
            <v>Création 2024</v>
          </cell>
          <cell r="N4955"/>
          <cell r="O4955" t="str">
            <v>LEFRANC BOURGEOIS</v>
          </cell>
          <cell r="P4955" t="str">
            <v>FINE ARTS</v>
          </cell>
          <cell r="Q4955" t="str">
            <v>LB GOUACHE</v>
          </cell>
          <cell r="R4955" t="str">
            <v>STUDY GOUACHE COLOUR</v>
          </cell>
          <cell r="S4955" t="str">
            <v>80ML TUBE</v>
          </cell>
          <cell r="T4955" t="str">
            <v>No serie</v>
          </cell>
          <cell r="U4955" t="str">
            <v>L0561</v>
          </cell>
          <cell r="V4955" t="str">
            <v>10101102104252</v>
          </cell>
          <cell r="W4955" t="str">
            <v>32131000</v>
          </cell>
          <cell r="X4955" t="str">
            <v>FRANCE</v>
          </cell>
          <cell r="Y4955">
            <v>1</v>
          </cell>
        </row>
        <row r="4956">
          <cell r="A4956" t="str">
            <v>3013643012412</v>
          </cell>
          <cell r="B4956" t="str">
            <v>301241</v>
          </cell>
          <cell r="C4956" t="str">
            <v>LB STUDY GOUACHE COLOUR 5X80ML SET ETUDIANT</v>
          </cell>
          <cell r="D4956">
            <v>125</v>
          </cell>
          <cell r="E4956"/>
          <cell r="F4956"/>
          <cell r="G4956" t="str">
            <v>LB SGC 5X80ML SET ETUDIANT</v>
          </cell>
          <cell r="H4956" t="str">
            <v>LB STUDY GOUACHE COLOUR 5X80ML STUDENT SET</v>
          </cell>
          <cell r="I4956" t="str">
            <v>LB SGC 5X80ML STUDENT SET</v>
          </cell>
          <cell r="J4956">
            <v>11.22</v>
          </cell>
          <cell r="K4956">
            <v>11.22</v>
          </cell>
          <cell r="L4956">
            <v>0</v>
          </cell>
          <cell r="M4956" t="str">
            <v>Actif</v>
          </cell>
          <cell r="N4956"/>
          <cell r="O4956" t="str">
            <v>LEFRANC BOURGEOIS</v>
          </cell>
          <cell r="P4956" t="str">
            <v>FINE ARTS</v>
          </cell>
          <cell r="Q4956" t="str">
            <v>LB GOUACHE</v>
          </cell>
          <cell r="R4956" t="str">
            <v>STUDY GOUACHE COLOUR</v>
          </cell>
          <cell r="S4956" t="str">
            <v>SET</v>
          </cell>
          <cell r="T4956" t="str">
            <v>No serie</v>
          </cell>
          <cell r="U4956" t="str">
            <v>NU</v>
          </cell>
          <cell r="V4956" t="str">
            <v>10101102104831</v>
          </cell>
          <cell r="W4956" t="str">
            <v>32131000</v>
          </cell>
          <cell r="X4956" t="str">
            <v>FRANCE</v>
          </cell>
          <cell r="Y4956">
            <v>1</v>
          </cell>
        </row>
        <row r="4957">
          <cell r="A4957" t="str">
            <v>3013643011569</v>
          </cell>
          <cell r="B4957" t="str">
            <v>301156</v>
          </cell>
          <cell r="C4957" t="str">
            <v>LB GOMME A MASQUER FLACON COLOREE 75ML</v>
          </cell>
          <cell r="D4957">
            <v>126</v>
          </cell>
          <cell r="E4957"/>
          <cell r="F4957"/>
          <cell r="G4957" t="str">
            <v>LB GOM MASQUER FLACON CLR 75ML</v>
          </cell>
          <cell r="H4957" t="str">
            <v>LB GEKLEURDE MASKEERGOM 75ML</v>
          </cell>
          <cell r="I4957" t="str">
            <v>LB WCA 75ML GRAPHIGUM</v>
          </cell>
          <cell r="J4957">
            <v>3.28</v>
          </cell>
          <cell r="K4957">
            <v>3.35</v>
          </cell>
          <cell r="L4957">
            <v>2.1341463414634235E-2</v>
          </cell>
          <cell r="M4957" t="str">
            <v>Actif</v>
          </cell>
          <cell r="N4957"/>
          <cell r="O4957" t="str">
            <v>LEFRANC BOURGEOIS</v>
          </cell>
          <cell r="P4957" t="str">
            <v>FINE ARTS</v>
          </cell>
          <cell r="Q4957" t="str">
            <v>LB WATERCOLOUR</v>
          </cell>
          <cell r="R4957" t="str">
            <v>ARTIST WATERCOLOUR ADDITIVE</v>
          </cell>
          <cell r="S4957" t="str">
            <v>75ML BOTTLE</v>
          </cell>
          <cell r="T4957" t="str">
            <v>No serie</v>
          </cell>
          <cell r="U4957" t="str">
            <v>NU</v>
          </cell>
          <cell r="V4957" t="str">
            <v>10101103153143</v>
          </cell>
          <cell r="W4957" t="str">
            <v>32099000</v>
          </cell>
          <cell r="X4957" t="str">
            <v>FRANCE</v>
          </cell>
          <cell r="Y4957">
            <v>3</v>
          </cell>
        </row>
        <row r="4958">
          <cell r="A4958" t="str">
            <v>3013646016608</v>
          </cell>
          <cell r="B4958" t="str">
            <v>601660</v>
          </cell>
          <cell r="C4958" t="str">
            <v>LB BOITE PLASTIQUE FINE AQUARELLE 12 1/2 GODETS</v>
          </cell>
          <cell r="D4958">
            <v>126</v>
          </cell>
          <cell r="E4958"/>
          <cell r="F4958"/>
          <cell r="G4958" t="str">
            <v>LB BTE PLA FN AQUA 12 1/2 GO</v>
          </cell>
          <cell r="H4958" t="str">
            <v>LB FINE AQUAREL SET 12 HALVE NAPJES</v>
          </cell>
          <cell r="I4958" t="str">
            <v>LB FNW PLAS BX 12 HPA</v>
          </cell>
          <cell r="J4958">
            <v>10.42</v>
          </cell>
          <cell r="K4958">
            <v>10.63</v>
          </cell>
          <cell r="L4958">
            <v>2.0153550863723689E-2</v>
          </cell>
          <cell r="M4958" t="str">
            <v>Actif</v>
          </cell>
          <cell r="N4958"/>
          <cell r="O4958" t="str">
            <v>LEFRANC BOURGEOIS</v>
          </cell>
          <cell r="P4958" t="str">
            <v>FINE ARTS</v>
          </cell>
          <cell r="Q4958" t="str">
            <v>LB WATERCOLOUR</v>
          </cell>
          <cell r="R4958" t="str">
            <v>FINE WATERCOLOUR</v>
          </cell>
          <cell r="S4958" t="str">
            <v>SET</v>
          </cell>
          <cell r="T4958" t="str">
            <v>No serie</v>
          </cell>
          <cell r="U4958" t="str">
            <v>NU</v>
          </cell>
          <cell r="V4958" t="str">
            <v>10101103154831</v>
          </cell>
          <cell r="W4958" t="str">
            <v>32131000</v>
          </cell>
          <cell r="X4958" t="str">
            <v>CHINA</v>
          </cell>
          <cell r="Y4958">
            <v>1</v>
          </cell>
        </row>
        <row r="4959">
          <cell r="A4959" t="str">
            <v>3013643014454</v>
          </cell>
          <cell r="B4959" t="str">
            <v>301445</v>
          </cell>
          <cell r="C4959" t="str">
            <v>LB FINE AQUARELLE COFFRET DE 12 1/2G</v>
          </cell>
          <cell r="D4959">
            <v>126</v>
          </cell>
          <cell r="E4959"/>
          <cell r="F4959"/>
          <cell r="G4959" t="str">
            <v>LB FINE AQUA SET 12 1/2G</v>
          </cell>
          <cell r="H4959" t="str">
            <v>LB FINE WATERCOLOUR SET 12 HALVE PANS</v>
          </cell>
          <cell r="I4959" t="str">
            <v>LB FWC SET OF 12 HALF PAN</v>
          </cell>
          <cell r="J4959">
            <v>14.9</v>
          </cell>
          <cell r="K4959">
            <v>15.2</v>
          </cell>
          <cell r="L4959">
            <v>2.0134228187919392E-2</v>
          </cell>
          <cell r="M4959" t="str">
            <v>Actif</v>
          </cell>
          <cell r="N4959" t="str">
            <v>GS</v>
          </cell>
          <cell r="O4959" t="str">
            <v>LEFRANC BOURGEOIS</v>
          </cell>
          <cell r="P4959" t="str">
            <v>FINE ARTS</v>
          </cell>
          <cell r="Q4959" t="str">
            <v>LB WATERCOLOUR</v>
          </cell>
          <cell r="R4959" t="str">
            <v>FINE WATERCOLOUR</v>
          </cell>
          <cell r="S4959" t="str">
            <v>SET</v>
          </cell>
          <cell r="T4959" t="str">
            <v>No serie</v>
          </cell>
          <cell r="U4959" t="str">
            <v>NU</v>
          </cell>
          <cell r="V4959" t="str">
            <v>10101103154831</v>
          </cell>
          <cell r="W4959" t="str">
            <v>32131000</v>
          </cell>
          <cell r="X4959" t="str">
            <v>CHINA</v>
          </cell>
          <cell r="Y4959">
            <v>1</v>
          </cell>
        </row>
        <row r="4960">
          <cell r="A4960" t="str">
            <v>3013643014461</v>
          </cell>
          <cell r="B4960" t="str">
            <v>301446</v>
          </cell>
          <cell r="C4960" t="str">
            <v>LB FINE AQUARELLE COFFRET DE 24 1/2G</v>
          </cell>
          <cell r="D4960">
            <v>126</v>
          </cell>
          <cell r="E4960"/>
          <cell r="F4960"/>
          <cell r="G4960" t="str">
            <v>LB FINE AQUA SET 24 1/2G</v>
          </cell>
          <cell r="H4960" t="str">
            <v>LB FINE WATERCOLOUR SET 24 HALVE PANS</v>
          </cell>
          <cell r="I4960" t="str">
            <v>LB FWC SET OF 24 HALF PAN</v>
          </cell>
          <cell r="J4960">
            <v>23.62</v>
          </cell>
          <cell r="K4960">
            <v>24.09</v>
          </cell>
          <cell r="L4960">
            <v>1.9898391193903422E-2</v>
          </cell>
          <cell r="M4960" t="str">
            <v>Actif</v>
          </cell>
          <cell r="N4960"/>
          <cell r="O4960" t="str">
            <v>LEFRANC BOURGEOIS</v>
          </cell>
          <cell r="P4960" t="str">
            <v>FINE ARTS</v>
          </cell>
          <cell r="Q4960" t="str">
            <v>LB WATERCOLOUR</v>
          </cell>
          <cell r="R4960" t="str">
            <v>FINE WATERCOLOUR</v>
          </cell>
          <cell r="S4960" t="str">
            <v>SET</v>
          </cell>
          <cell r="T4960" t="str">
            <v>No serie</v>
          </cell>
          <cell r="U4960" t="str">
            <v>NU</v>
          </cell>
          <cell r="V4960" t="str">
            <v>10101103154831</v>
          </cell>
          <cell r="W4960" t="str">
            <v>32131000</v>
          </cell>
          <cell r="X4960" t="str">
            <v>CHINA</v>
          </cell>
          <cell r="Y4960">
            <v>1</v>
          </cell>
        </row>
        <row r="4961">
          <cell r="A4961" t="str">
            <v>3013643014508</v>
          </cell>
          <cell r="B4961" t="str">
            <v>301450</v>
          </cell>
          <cell r="C4961" t="str">
            <v>LB FINE AQUARELLE COFFRET BOIS 12 H/PAN+ACCESSORES</v>
          </cell>
          <cell r="D4961">
            <v>126</v>
          </cell>
          <cell r="E4961" t="str">
            <v>3013646016622</v>
          </cell>
          <cell r="F4961" t="str">
            <v>601662</v>
          </cell>
          <cell r="G4961" t="str">
            <v>LB FINE AQUA SET BOIS 12H/P</v>
          </cell>
          <cell r="H4961" t="str">
            <v>LB FINE WATERCOLOUR HOUTEN CADEAUSET 12 TUBES+ACCESSOIRES</v>
          </cell>
          <cell r="I4961" t="str">
            <v>LB FWC WD G SET 12H/P</v>
          </cell>
          <cell r="J4961">
            <v>34.4</v>
          </cell>
          <cell r="K4961">
            <v>35.090000000000003</v>
          </cell>
          <cell r="L4961">
            <v>2.0058139534883862E-2</v>
          </cell>
          <cell r="M4961" t="str">
            <v>Actif</v>
          </cell>
          <cell r="N4961"/>
          <cell r="O4961" t="str">
            <v>LEFRANC BOURGEOIS</v>
          </cell>
          <cell r="P4961" t="str">
            <v>FINE ARTS</v>
          </cell>
          <cell r="Q4961" t="str">
            <v>LB WATERCOLOUR</v>
          </cell>
          <cell r="R4961" t="str">
            <v>FINE WATERCOLOUR</v>
          </cell>
          <cell r="S4961" t="str">
            <v>SET</v>
          </cell>
          <cell r="T4961" t="str">
            <v>No serie</v>
          </cell>
          <cell r="U4961" t="str">
            <v>NU</v>
          </cell>
          <cell r="V4961" t="str">
            <v>10101103154831</v>
          </cell>
          <cell r="W4961" t="str">
            <v>32131000</v>
          </cell>
          <cell r="X4961" t="str">
            <v>CHINA</v>
          </cell>
          <cell r="Y4961">
            <v>1</v>
          </cell>
        </row>
        <row r="4962">
          <cell r="A4962" t="str">
            <v>3013643014478</v>
          </cell>
          <cell r="B4962" t="str">
            <v>301447</v>
          </cell>
          <cell r="C4962" t="str">
            <v>LB FINE AQUARELLE COFFRET DE 40 1/2G</v>
          </cell>
          <cell r="D4962">
            <v>126</v>
          </cell>
          <cell r="E4962"/>
          <cell r="F4962"/>
          <cell r="G4962" t="str">
            <v>LB FINE AQUA SET 40 1/2G</v>
          </cell>
          <cell r="H4962" t="str">
            <v>LB FINE WATERCOLOUR SET 40 HALVE PANS</v>
          </cell>
          <cell r="I4962" t="str">
            <v>LB FWC SET OF 40 HALF PAN</v>
          </cell>
          <cell r="J4962">
            <v>34.4</v>
          </cell>
          <cell r="K4962">
            <v>35.090000000000003</v>
          </cell>
          <cell r="L4962">
            <v>2.0058139534883862E-2</v>
          </cell>
          <cell r="M4962" t="str">
            <v>Actif</v>
          </cell>
          <cell r="N4962"/>
          <cell r="O4962" t="str">
            <v>LEFRANC BOURGEOIS</v>
          </cell>
          <cell r="P4962" t="str">
            <v>FINE ARTS</v>
          </cell>
          <cell r="Q4962" t="str">
            <v>LB WATERCOLOUR</v>
          </cell>
          <cell r="R4962" t="str">
            <v>FINE WATERCOLOUR</v>
          </cell>
          <cell r="S4962" t="str">
            <v>SET</v>
          </cell>
          <cell r="T4962" t="str">
            <v>No serie</v>
          </cell>
          <cell r="U4962" t="str">
            <v>NU</v>
          </cell>
          <cell r="V4962" t="str">
            <v>10101103154831</v>
          </cell>
          <cell r="W4962" t="str">
            <v>32131000</v>
          </cell>
          <cell r="X4962" t="str">
            <v>CHINA</v>
          </cell>
          <cell r="Y4962">
            <v>1</v>
          </cell>
        </row>
        <row r="4963">
          <cell r="A4963" t="str">
            <v>3013648063082</v>
          </cell>
          <cell r="B4963" t="str">
            <v>806308</v>
          </cell>
          <cell r="C4963" t="str">
            <v>LB GOMME A MASQUER COLOREE FLACON 75ML BLISTER</v>
          </cell>
          <cell r="D4963">
            <v>126</v>
          </cell>
          <cell r="E4963"/>
          <cell r="F4963"/>
          <cell r="G4963" t="str">
            <v>LB GOM MASQ CLR FL 75ML BLI</v>
          </cell>
          <cell r="H4963" t="str">
            <v>LB GEKLEURDE MASKEERGOM 75ML IN BLISTER</v>
          </cell>
          <cell r="I4963" t="str">
            <v>LB LVW ADD GRAFIGUM 75ML</v>
          </cell>
          <cell r="J4963">
            <v>3.48</v>
          </cell>
          <cell r="K4963">
            <v>3.55</v>
          </cell>
          <cell r="L4963">
            <v>2.0114942528735587E-2</v>
          </cell>
          <cell r="M4963" t="str">
            <v>Actif</v>
          </cell>
          <cell r="N4963" t="str">
            <v>GS</v>
          </cell>
          <cell r="O4963" t="str">
            <v>LEFRANC BOURGEOIS</v>
          </cell>
          <cell r="P4963" t="str">
            <v>FINE ARTS</v>
          </cell>
          <cell r="Q4963" t="str">
            <v>LB WATERCOLOUR</v>
          </cell>
          <cell r="R4963" t="str">
            <v>LOUVRE WATERCOLOUR ADDITIVE</v>
          </cell>
          <cell r="S4963" t="str">
            <v>75ML BOTTLE</v>
          </cell>
          <cell r="T4963" t="str">
            <v>No serie</v>
          </cell>
          <cell r="U4963" t="str">
            <v>L0812</v>
          </cell>
          <cell r="V4963" t="str">
            <v>10101103156143</v>
          </cell>
          <cell r="W4963" t="str">
            <v>32099000</v>
          </cell>
          <cell r="X4963" t="str">
            <v>FRANCE</v>
          </cell>
          <cell r="Y4963">
            <v>6</v>
          </cell>
        </row>
        <row r="4964">
          <cell r="A4964" t="str">
            <v>3013643014447</v>
          </cell>
          <cell r="B4964" t="str">
            <v>301444</v>
          </cell>
          <cell r="C4964" t="str">
            <v>LB STUDIO AQUARELLE COFFRET DE 12 TABLETTES</v>
          </cell>
          <cell r="D4964">
            <v>126</v>
          </cell>
          <cell r="E4964"/>
          <cell r="F4964"/>
          <cell r="G4964" t="str">
            <v>LB STUDIO AQUA SET 12 TABLETS</v>
          </cell>
          <cell r="H4964" t="str">
            <v>LB STUDIO WATERCOLOUR SET 12 PANS</v>
          </cell>
          <cell r="I4964" t="str">
            <v>LB SWC SET OF 12 TABLETS</v>
          </cell>
          <cell r="J4964">
            <v>5.56</v>
          </cell>
          <cell r="K4964">
            <v>5.67</v>
          </cell>
          <cell r="L4964">
            <v>1.9784172661870561E-2</v>
          </cell>
          <cell r="M4964" t="str">
            <v>Actif</v>
          </cell>
          <cell r="N4964" t="str">
            <v>GS</v>
          </cell>
          <cell r="O4964" t="str">
            <v>LEFRANC BOURGEOIS</v>
          </cell>
          <cell r="P4964" t="str">
            <v>FINE ARTS</v>
          </cell>
          <cell r="Q4964" t="str">
            <v>LB WATERCOLOUR</v>
          </cell>
          <cell r="R4964" t="str">
            <v>STUDIO WATERCOLOUR</v>
          </cell>
          <cell r="S4964" t="str">
            <v>SET</v>
          </cell>
          <cell r="T4964" t="str">
            <v>No serie</v>
          </cell>
          <cell r="U4964" t="str">
            <v>NU</v>
          </cell>
          <cell r="V4964" t="str">
            <v>10101103161831</v>
          </cell>
          <cell r="W4964" t="str">
            <v>32131000</v>
          </cell>
          <cell r="X4964" t="str">
            <v>CHINA</v>
          </cell>
          <cell r="Y4964">
            <v>1</v>
          </cell>
        </row>
        <row r="4965">
          <cell r="A4965" t="str">
            <v>3013643014485</v>
          </cell>
          <cell r="B4965" t="str">
            <v>301448</v>
          </cell>
          <cell r="C4965" t="str">
            <v>LB STUDIO AQUARELLE COFFRET DE 12 TUBES</v>
          </cell>
          <cell r="D4965">
            <v>126</v>
          </cell>
          <cell r="E4965"/>
          <cell r="F4965"/>
          <cell r="G4965" t="str">
            <v>LB STUDIO AQUA SET 12 TUBES</v>
          </cell>
          <cell r="H4965" t="str">
            <v>LB STUDIO WATERCOLOUR SET 12 TUBES</v>
          </cell>
          <cell r="I4965" t="str">
            <v>LB SWC SET OF 12 TBES</v>
          </cell>
          <cell r="J4965">
            <v>6.11</v>
          </cell>
          <cell r="K4965">
            <v>6.23</v>
          </cell>
          <cell r="L4965">
            <v>1.9639934533551572E-2</v>
          </cell>
          <cell r="M4965" t="str">
            <v>Actif</v>
          </cell>
          <cell r="N4965" t="str">
            <v>GS</v>
          </cell>
          <cell r="O4965" t="str">
            <v>LEFRANC BOURGEOIS</v>
          </cell>
          <cell r="P4965" t="str">
            <v>FINE ARTS</v>
          </cell>
          <cell r="Q4965" t="str">
            <v>LB WATERCOLOUR</v>
          </cell>
          <cell r="R4965" t="str">
            <v>STUDIO WATERCOLOUR</v>
          </cell>
          <cell r="S4965" t="str">
            <v>SET</v>
          </cell>
          <cell r="T4965" t="str">
            <v>No serie</v>
          </cell>
          <cell r="U4965" t="str">
            <v>NU</v>
          </cell>
          <cell r="V4965" t="str">
            <v>10101103161831</v>
          </cell>
          <cell r="W4965" t="str">
            <v>32131000</v>
          </cell>
          <cell r="X4965" t="str">
            <v>CHINA</v>
          </cell>
          <cell r="Y4965">
            <v>1</v>
          </cell>
        </row>
        <row r="4966">
          <cell r="A4966" t="str">
            <v>3013643014492</v>
          </cell>
          <cell r="B4966" t="str">
            <v>301449</v>
          </cell>
          <cell r="C4966" t="str">
            <v>LB STUDIO AQUARELLE COFFRET DE 24 TUBES</v>
          </cell>
          <cell r="D4966">
            <v>126</v>
          </cell>
          <cell r="E4966"/>
          <cell r="F4966"/>
          <cell r="G4966" t="str">
            <v>LB STUDIO AQUA SET 24 TUBES</v>
          </cell>
          <cell r="H4966" t="str">
            <v>LB STUDIO WATERCOLOUR SET 24 TUBES</v>
          </cell>
          <cell r="I4966" t="str">
            <v>LB SWC SET OF 24 TUBES</v>
          </cell>
          <cell r="J4966">
            <v>11.13</v>
          </cell>
          <cell r="K4966">
            <v>11.35</v>
          </cell>
          <cell r="L4966">
            <v>1.9766397124887588E-2</v>
          </cell>
          <cell r="M4966" t="str">
            <v>Actif</v>
          </cell>
          <cell r="N4966" t="str">
            <v>GS</v>
          </cell>
          <cell r="O4966" t="str">
            <v>LEFRANC BOURGEOIS</v>
          </cell>
          <cell r="P4966" t="str">
            <v>FINE ARTS</v>
          </cell>
          <cell r="Q4966" t="str">
            <v>LB WATERCOLOUR</v>
          </cell>
          <cell r="R4966" t="str">
            <v>STUDIO WATERCOLOUR</v>
          </cell>
          <cell r="S4966" t="str">
            <v>SET</v>
          </cell>
          <cell r="T4966" t="str">
            <v>No serie</v>
          </cell>
          <cell r="U4966" t="str">
            <v>NU</v>
          </cell>
          <cell r="V4966" t="str">
            <v>10101103161831</v>
          </cell>
          <cell r="W4966" t="str">
            <v>32131000</v>
          </cell>
          <cell r="X4966" t="str">
            <v>CHINA</v>
          </cell>
          <cell r="Y4966">
            <v>1</v>
          </cell>
        </row>
        <row r="4967">
          <cell r="A4967" t="str">
            <v>3013643014706</v>
          </cell>
          <cell r="B4967" t="str">
            <v>301470</v>
          </cell>
          <cell r="C4967" t="str">
            <v>LB STUDIO KIT D'INITATION A LA LINOGRAVURE</v>
          </cell>
          <cell r="D4967">
            <v>127</v>
          </cell>
          <cell r="E4967"/>
          <cell r="F4967"/>
          <cell r="G4967" t="str">
            <v>LB STUD KIT INI LINOGRAVURE</v>
          </cell>
          <cell r="H4967" t="str">
            <v>LB STUDIO LINO BLOCKPRINTING STARTER SET</v>
          </cell>
          <cell r="I4967" t="str">
            <v>LB STUD LINO BLKPRTG STTR SET</v>
          </cell>
          <cell r="J4967">
            <v>32.18</v>
          </cell>
          <cell r="K4967">
            <v>33.15</v>
          </cell>
          <cell r="L4967">
            <v>3.0142945929148506E-2</v>
          </cell>
          <cell r="M4967" t="str">
            <v>Actif</v>
          </cell>
          <cell r="N4967"/>
          <cell r="O4967" t="str">
            <v>LEFRANC BOURGEOIS</v>
          </cell>
          <cell r="P4967" t="str">
            <v>FINE ARTS</v>
          </cell>
          <cell r="Q4967" t="str">
            <v>LB INK</v>
          </cell>
          <cell r="R4967" t="str">
            <v>GRAPHIC INK</v>
          </cell>
          <cell r="S4967" t="str">
            <v>SET</v>
          </cell>
          <cell r="T4967" t="str">
            <v>No serie</v>
          </cell>
          <cell r="U4967" t="str">
            <v>NU</v>
          </cell>
          <cell r="V4967" t="str">
            <v>10101108236831</v>
          </cell>
          <cell r="W4967" t="str">
            <v>82149000</v>
          </cell>
          <cell r="X4967" t="str">
            <v>UNITED KINGDOM</v>
          </cell>
          <cell r="Y4967">
            <v>1</v>
          </cell>
        </row>
        <row r="4968">
          <cell r="A4968" t="str">
            <v>3013643013211</v>
          </cell>
          <cell r="B4968" t="str">
            <v>301321</v>
          </cell>
          <cell r="C4968" t="str">
            <v>LB ENCRE DE CHINE NAN-KING 14ML BTL</v>
          </cell>
          <cell r="D4968">
            <v>127</v>
          </cell>
          <cell r="E4968"/>
          <cell r="F4968"/>
          <cell r="G4968" t="str">
            <v>LB ENC DE CHINE NKG 14ML BTL</v>
          </cell>
          <cell r="H4968" t="str">
            <v>LB NAN-KING INDIAN INK 14ML BTL</v>
          </cell>
          <cell r="I4968" t="str">
            <v>LB NKG INDI INK 14ML</v>
          </cell>
          <cell r="J4968">
            <v>2.14</v>
          </cell>
          <cell r="K4968">
            <v>2.2000000000000002</v>
          </cell>
          <cell r="L4968">
            <v>2.8037383177570117E-2</v>
          </cell>
          <cell r="M4968" t="str">
            <v>Actif</v>
          </cell>
          <cell r="N4968"/>
          <cell r="O4968" t="str">
            <v>LEFRANC BOURGEOIS</v>
          </cell>
          <cell r="P4968" t="str">
            <v>FINE ARTS</v>
          </cell>
          <cell r="Q4968" t="str">
            <v>LB INK</v>
          </cell>
          <cell r="R4968" t="str">
            <v>NAN-KING INDIAN INK</v>
          </cell>
          <cell r="S4968" t="str">
            <v>14ML BOTTLE</v>
          </cell>
          <cell r="T4968" t="str">
            <v>No serie</v>
          </cell>
          <cell r="U4968" t="str">
            <v>NU</v>
          </cell>
          <cell r="V4968" t="str">
            <v>10101108232116</v>
          </cell>
          <cell r="W4968" t="str">
            <v>32159070</v>
          </cell>
          <cell r="X4968" t="str">
            <v>FRANCE</v>
          </cell>
          <cell r="Y4968">
            <v>6</v>
          </cell>
        </row>
        <row r="4969">
          <cell r="A4969" t="str">
            <v>3013640590777</v>
          </cell>
          <cell r="B4969" t="str">
            <v>059077</v>
          </cell>
          <cell r="C4969" t="str">
            <v>LB ENCRE DE CHINE NAN-KING FLACON 1L</v>
          </cell>
          <cell r="D4969">
            <v>127</v>
          </cell>
          <cell r="E4969"/>
          <cell r="F4969"/>
          <cell r="G4969" t="str">
            <v>LB EDC NAN-KING FL 1L</v>
          </cell>
          <cell r="H4969" t="str">
            <v>LB NAN KING OOST-INDISCHE INKT FLES 1000ML</v>
          </cell>
          <cell r="I4969" t="str">
            <v>LB NKG INDI INK 1000ML</v>
          </cell>
          <cell r="J4969">
            <v>16</v>
          </cell>
          <cell r="K4969">
            <v>16.48</v>
          </cell>
          <cell r="L4969">
            <v>3.0000000000000027E-2</v>
          </cell>
          <cell r="M4969" t="str">
            <v>Actif</v>
          </cell>
          <cell r="N4969"/>
          <cell r="O4969" t="str">
            <v>LEFRANC BOURGEOIS</v>
          </cell>
          <cell r="P4969" t="str">
            <v>FINE ARTS</v>
          </cell>
          <cell r="Q4969" t="str">
            <v>LB INK</v>
          </cell>
          <cell r="R4969" t="str">
            <v>NAN-KING INDIAN INK</v>
          </cell>
          <cell r="S4969" t="str">
            <v>1L BOTTLE</v>
          </cell>
          <cell r="T4969" t="str">
            <v>No serie</v>
          </cell>
          <cell r="U4969" t="str">
            <v>NU</v>
          </cell>
          <cell r="V4969" t="str">
            <v>10101108232182</v>
          </cell>
          <cell r="W4969" t="str">
            <v>32159070</v>
          </cell>
          <cell r="X4969" t="str">
            <v>FRANCE</v>
          </cell>
          <cell r="Y4969">
            <v>1</v>
          </cell>
        </row>
        <row r="4970">
          <cell r="A4970" t="str">
            <v>3013640590753</v>
          </cell>
          <cell r="B4970" t="str">
            <v>059075</v>
          </cell>
          <cell r="C4970" t="str">
            <v>LB ENCRE DE CHINE NAN-KING FLACON 250ML</v>
          </cell>
          <cell r="D4970">
            <v>127</v>
          </cell>
          <cell r="E4970"/>
          <cell r="F4970"/>
          <cell r="G4970" t="str">
            <v>LB EDC NAN-KING FL 250ML</v>
          </cell>
          <cell r="H4970" t="str">
            <v>LB NAN KING OOST-INDISCHE INKT FLES 250ML</v>
          </cell>
          <cell r="I4970" t="str">
            <v>LB NKG INDI INK 250ML</v>
          </cell>
          <cell r="J4970">
            <v>7.78</v>
          </cell>
          <cell r="K4970">
            <v>8.01</v>
          </cell>
          <cell r="L4970">
            <v>2.9562982005141326E-2</v>
          </cell>
          <cell r="M4970" t="str">
            <v>Actif</v>
          </cell>
          <cell r="N4970"/>
          <cell r="O4970" t="str">
            <v>LEFRANC BOURGEOIS</v>
          </cell>
          <cell r="P4970" t="str">
            <v>FINE ARTS</v>
          </cell>
          <cell r="Q4970" t="str">
            <v>LB INK</v>
          </cell>
          <cell r="R4970" t="str">
            <v>NAN-KING INDIAN INK</v>
          </cell>
          <cell r="S4970" t="str">
            <v>250ML BOTTLE</v>
          </cell>
          <cell r="T4970" t="str">
            <v>No serie</v>
          </cell>
          <cell r="U4970" t="str">
            <v>NU</v>
          </cell>
          <cell r="V4970" t="str">
            <v>10101108232164</v>
          </cell>
          <cell r="W4970" t="str">
            <v>32159070</v>
          </cell>
          <cell r="X4970" t="str">
            <v>FRANCE</v>
          </cell>
          <cell r="Y4970">
            <v>1</v>
          </cell>
        </row>
        <row r="4971">
          <cell r="A4971" t="str">
            <v>3013640590906</v>
          </cell>
          <cell r="B4971" t="str">
            <v>059090</v>
          </cell>
          <cell r="C4971" t="str">
            <v>LB ENCRE DE COULEUR NAN-KING FLACON 250ML BLANC</v>
          </cell>
          <cell r="D4971">
            <v>127</v>
          </cell>
          <cell r="E4971"/>
          <cell r="F4971"/>
          <cell r="G4971" t="str">
            <v>LB ENC CLR NAN KING 250ML BLAN</v>
          </cell>
          <cell r="H4971" t="str">
            <v>LB NAN KING WATERVASTE TEKENINKT 250ML WHITE</v>
          </cell>
          <cell r="I4971" t="str">
            <v>LB NKG WPROOF INK 250ML WHITE</v>
          </cell>
          <cell r="J4971">
            <v>7.78</v>
          </cell>
          <cell r="K4971">
            <v>8.01</v>
          </cell>
          <cell r="L4971">
            <v>2.9562982005141326E-2</v>
          </cell>
          <cell r="M4971" t="str">
            <v>Actif</v>
          </cell>
          <cell r="N4971"/>
          <cell r="O4971" t="str">
            <v>LEFRANC BOURGEOIS</v>
          </cell>
          <cell r="P4971" t="str">
            <v>FINE ARTS</v>
          </cell>
          <cell r="Q4971" t="str">
            <v>LB INK</v>
          </cell>
          <cell r="R4971" t="str">
            <v>NAN-KING INDIAN INK</v>
          </cell>
          <cell r="S4971" t="str">
            <v>250ML BOTTLE</v>
          </cell>
          <cell r="T4971" t="str">
            <v>No serie</v>
          </cell>
          <cell r="U4971" t="str">
            <v>L0001</v>
          </cell>
          <cell r="V4971" t="str">
            <v>10101108232164</v>
          </cell>
          <cell r="W4971" t="str">
            <v>32159070</v>
          </cell>
          <cell r="X4971" t="str">
            <v>FRANCE</v>
          </cell>
          <cell r="Y4971">
            <v>1</v>
          </cell>
        </row>
        <row r="4972">
          <cell r="A4972" t="str">
            <v>3013640590913</v>
          </cell>
          <cell r="B4972" t="str">
            <v>059091</v>
          </cell>
          <cell r="C4972" t="str">
            <v>LB ENCRE DE COULEUR NAN-KING FLACON 250ML BLEU</v>
          </cell>
          <cell r="D4972">
            <v>127</v>
          </cell>
          <cell r="E4972"/>
          <cell r="F4972"/>
          <cell r="G4972" t="str">
            <v>LB ENC CLR NAN KING 250ML BLEU</v>
          </cell>
          <cell r="H4972" t="str">
            <v>LB NAN KING WATERVASTE TEKENINKT 250ML BLUE</v>
          </cell>
          <cell r="I4972" t="str">
            <v>LB NKG WPROOF INK 250ML BLUE</v>
          </cell>
          <cell r="J4972">
            <v>7.78</v>
          </cell>
          <cell r="K4972">
            <v>8.01</v>
          </cell>
          <cell r="L4972">
            <v>2.9562982005141326E-2</v>
          </cell>
          <cell r="M4972" t="str">
            <v>Actif</v>
          </cell>
          <cell r="N4972"/>
          <cell r="O4972" t="str">
            <v>LEFRANC BOURGEOIS</v>
          </cell>
          <cell r="P4972" t="str">
            <v>FINE ARTS</v>
          </cell>
          <cell r="Q4972" t="str">
            <v>LB INK</v>
          </cell>
          <cell r="R4972" t="str">
            <v>NAN-KING INDIAN INK</v>
          </cell>
          <cell r="S4972" t="str">
            <v>250ML BOTTLE</v>
          </cell>
          <cell r="T4972" t="str">
            <v>No serie</v>
          </cell>
          <cell r="U4972" t="str">
            <v>L0025</v>
          </cell>
          <cell r="V4972" t="str">
            <v>10101108232164</v>
          </cell>
          <cell r="W4972" t="str">
            <v>32159070</v>
          </cell>
          <cell r="X4972" t="str">
            <v>FRANCE</v>
          </cell>
          <cell r="Y4972">
            <v>1</v>
          </cell>
        </row>
        <row r="4973">
          <cell r="A4973" t="str">
            <v>3013640590920</v>
          </cell>
          <cell r="B4973" t="str">
            <v>059092</v>
          </cell>
          <cell r="C4973" t="str">
            <v>LB ENCRE DE COULEUR NAN-KING FLACON 250ML BRUN</v>
          </cell>
          <cell r="D4973">
            <v>127</v>
          </cell>
          <cell r="E4973"/>
          <cell r="F4973"/>
          <cell r="G4973" t="str">
            <v>LB ENC CLR NAN KING 250ML BRUN</v>
          </cell>
          <cell r="H4973" t="str">
            <v>LB NAN KING WATERVASTE TEKENINKT 250ML LIGHT BROWN</v>
          </cell>
          <cell r="I4973" t="str">
            <v>LB NKG WPROOF INK 250ML LI BRO</v>
          </cell>
          <cell r="J4973">
            <v>7.78</v>
          </cell>
          <cell r="K4973">
            <v>8.01</v>
          </cell>
          <cell r="L4973">
            <v>2.9562982005141326E-2</v>
          </cell>
          <cell r="M4973" t="str">
            <v>Actif</v>
          </cell>
          <cell r="N4973"/>
          <cell r="O4973" t="str">
            <v>LEFRANC BOURGEOIS</v>
          </cell>
          <cell r="P4973" t="str">
            <v>FINE ARTS</v>
          </cell>
          <cell r="Q4973" t="str">
            <v>LB INK</v>
          </cell>
          <cell r="R4973" t="str">
            <v>NAN-KING INDIAN INK</v>
          </cell>
          <cell r="S4973" t="str">
            <v>250ML BOTTLE</v>
          </cell>
          <cell r="T4973" t="str">
            <v>No serie</v>
          </cell>
          <cell r="U4973" t="str">
            <v>L0101</v>
          </cell>
          <cell r="V4973" t="str">
            <v>10101108232164</v>
          </cell>
          <cell r="W4973" t="str">
            <v>32159070</v>
          </cell>
          <cell r="X4973" t="str">
            <v>FRANCE</v>
          </cell>
          <cell r="Y4973">
            <v>1</v>
          </cell>
        </row>
        <row r="4974">
          <cell r="A4974" t="str">
            <v>3013640590944</v>
          </cell>
          <cell r="B4974" t="str">
            <v>059094</v>
          </cell>
          <cell r="C4974" t="str">
            <v>LB ENCRE DE COULEUR NAN-KING FLACON 250ML CARMIN</v>
          </cell>
          <cell r="D4974">
            <v>127</v>
          </cell>
          <cell r="E4974"/>
          <cell r="F4974"/>
          <cell r="G4974" t="str">
            <v>LB ENC CLR NAN KING 250ML CARM</v>
          </cell>
          <cell r="H4974" t="str">
            <v>LB NAN KING WATERVASTE TEKENINKT 250ML CARMIN</v>
          </cell>
          <cell r="I4974" t="str">
            <v>LB NKG WPROOF INK 250ML CARMIN</v>
          </cell>
          <cell r="J4974">
            <v>7.78</v>
          </cell>
          <cell r="K4974">
            <v>8.01</v>
          </cell>
          <cell r="L4974">
            <v>2.9562982005141326E-2</v>
          </cell>
          <cell r="M4974" t="str">
            <v>Actif</v>
          </cell>
          <cell r="N4974"/>
          <cell r="O4974" t="str">
            <v>LEFRANC BOURGEOIS</v>
          </cell>
          <cell r="P4974" t="str">
            <v>FINE ARTS</v>
          </cell>
          <cell r="Q4974" t="str">
            <v>LB INK</v>
          </cell>
          <cell r="R4974" t="str">
            <v>NAN-KING INDIAN INK</v>
          </cell>
          <cell r="S4974" t="str">
            <v>250ML BOTTLE</v>
          </cell>
          <cell r="T4974" t="str">
            <v>No serie</v>
          </cell>
          <cell r="U4974" t="str">
            <v>L0327</v>
          </cell>
          <cell r="V4974" t="str">
            <v>10101108232164</v>
          </cell>
          <cell r="W4974" t="str">
            <v>32159070</v>
          </cell>
          <cell r="X4974" t="str">
            <v>FRANCE</v>
          </cell>
          <cell r="Y4974">
            <v>1</v>
          </cell>
        </row>
        <row r="4975">
          <cell r="A4975" t="str">
            <v>3013640590999</v>
          </cell>
          <cell r="B4975" t="str">
            <v>059099</v>
          </cell>
          <cell r="C4975" t="str">
            <v>LB ENCRE DE COULEUR NAN-KING FLACON 250ML COBALT</v>
          </cell>
          <cell r="D4975">
            <v>127</v>
          </cell>
          <cell r="E4975"/>
          <cell r="F4975"/>
          <cell r="G4975" t="str">
            <v>LB ENC CLR NAN KING 250ML COBA</v>
          </cell>
          <cell r="H4975" t="str">
            <v>LB NAN KING WATERVASTE TEKENINKT 250ML COBALT</v>
          </cell>
          <cell r="I4975" t="str">
            <v>LB NKG WPROOF INK 250ML COBALT</v>
          </cell>
          <cell r="J4975">
            <v>7.78</v>
          </cell>
          <cell r="K4975">
            <v>8.01</v>
          </cell>
          <cell r="L4975">
            <v>2.9562982005141326E-2</v>
          </cell>
          <cell r="M4975" t="str">
            <v>Actif</v>
          </cell>
          <cell r="N4975"/>
          <cell r="O4975" t="str">
            <v>LEFRANC BOURGEOIS</v>
          </cell>
          <cell r="P4975" t="str">
            <v>FINE ARTS</v>
          </cell>
          <cell r="Q4975" t="str">
            <v>LB INK</v>
          </cell>
          <cell r="R4975" t="str">
            <v>NAN-KING INDIAN INK</v>
          </cell>
          <cell r="S4975" t="str">
            <v>250ML BOTTLE</v>
          </cell>
          <cell r="T4975" t="str">
            <v>No serie</v>
          </cell>
          <cell r="U4975" t="str">
            <v>L0030</v>
          </cell>
          <cell r="V4975" t="str">
            <v>10101108232164</v>
          </cell>
          <cell r="W4975" t="str">
            <v>32159070</v>
          </cell>
          <cell r="X4975" t="str">
            <v>FRANCE</v>
          </cell>
          <cell r="Y4975">
            <v>1</v>
          </cell>
        </row>
        <row r="4976">
          <cell r="A4976" t="str">
            <v>3013640590975</v>
          </cell>
          <cell r="B4976" t="str">
            <v>059097</v>
          </cell>
          <cell r="C4976" t="str">
            <v>LB ENCRE DE COULEUR NAN-KING FLACON 250ML JAUNE</v>
          </cell>
          <cell r="D4976">
            <v>127</v>
          </cell>
          <cell r="E4976"/>
          <cell r="F4976"/>
          <cell r="G4976" t="str">
            <v>LB ENC CLR NAN KING 250ML JNE</v>
          </cell>
          <cell r="H4976" t="str">
            <v>LB NAN KING WATERVASTE TEKENINKT 250ML YELLOW</v>
          </cell>
          <cell r="I4976" t="str">
            <v>LB NKG WPROOF INK 250ML YELLOW</v>
          </cell>
          <cell r="J4976">
            <v>7.78</v>
          </cell>
          <cell r="K4976">
            <v>8.01</v>
          </cell>
          <cell r="L4976">
            <v>2.9562982005141326E-2</v>
          </cell>
          <cell r="M4976" t="str">
            <v>Actif</v>
          </cell>
          <cell r="N4976"/>
          <cell r="O4976" t="str">
            <v>LEFRANC BOURGEOIS</v>
          </cell>
          <cell r="P4976" t="str">
            <v>FINE ARTS</v>
          </cell>
          <cell r="Q4976" t="str">
            <v>LB INK</v>
          </cell>
          <cell r="R4976" t="str">
            <v>NAN-KING INDIAN INK</v>
          </cell>
          <cell r="S4976" t="str">
            <v>250ML BOTTLE</v>
          </cell>
          <cell r="T4976" t="str">
            <v>No serie</v>
          </cell>
          <cell r="U4976" t="str">
            <v>L0199</v>
          </cell>
          <cell r="V4976" t="str">
            <v>10101108232164</v>
          </cell>
          <cell r="W4976" t="str">
            <v>32159070</v>
          </cell>
          <cell r="X4976" t="str">
            <v>FRANCE</v>
          </cell>
          <cell r="Y4976">
            <v>1</v>
          </cell>
        </row>
        <row r="4977">
          <cell r="A4977" t="str">
            <v>3013640591002</v>
          </cell>
          <cell r="B4977" t="str">
            <v>059100</v>
          </cell>
          <cell r="C4977" t="str">
            <v>LB ENCRE DE COULEUR NAN-KING FLACON 250ML SEPIA</v>
          </cell>
          <cell r="D4977">
            <v>127</v>
          </cell>
          <cell r="E4977"/>
          <cell r="F4977"/>
          <cell r="G4977" t="str">
            <v>LB ENC CLR NAN KING 250ML SEPI</v>
          </cell>
          <cell r="H4977" t="str">
            <v>LB NAN KING WATERVASTE TEKENINKT 250ML SEPIA</v>
          </cell>
          <cell r="I4977" t="str">
            <v>LB NKG WPROOF INK 250ML SEPIA</v>
          </cell>
          <cell r="J4977">
            <v>7.78</v>
          </cell>
          <cell r="K4977">
            <v>8.01</v>
          </cell>
          <cell r="L4977">
            <v>2.9562982005141326E-2</v>
          </cell>
          <cell r="M4977" t="str">
            <v>Actif</v>
          </cell>
          <cell r="N4977"/>
          <cell r="O4977" t="str">
            <v>LEFRANC BOURGEOIS</v>
          </cell>
          <cell r="P4977" t="str">
            <v>FINE ARTS</v>
          </cell>
          <cell r="Q4977" t="str">
            <v>LB INK</v>
          </cell>
          <cell r="R4977" t="str">
            <v>NAN-KING INDIAN INK</v>
          </cell>
          <cell r="S4977" t="str">
            <v>250ML BOTTLE</v>
          </cell>
          <cell r="T4977" t="str">
            <v>No serie</v>
          </cell>
          <cell r="U4977" t="str">
            <v>L0119</v>
          </cell>
          <cell r="V4977" t="str">
            <v>10101108232164</v>
          </cell>
          <cell r="W4977" t="str">
            <v>32159070</v>
          </cell>
          <cell r="X4977" t="str">
            <v>FRANCE</v>
          </cell>
          <cell r="Y4977">
            <v>1</v>
          </cell>
        </row>
        <row r="4978">
          <cell r="A4978" t="str">
            <v>3013640590982</v>
          </cell>
          <cell r="B4978" t="str">
            <v>059098</v>
          </cell>
          <cell r="C4978" t="str">
            <v>LB ENCRE DE COULEUR NAN-KING FLACON 250ML TERRE SIENN BRULEE</v>
          </cell>
          <cell r="D4978">
            <v>127</v>
          </cell>
          <cell r="E4978"/>
          <cell r="F4978"/>
          <cell r="G4978" t="str">
            <v>LB ENC CLR NKING 250ML T S B</v>
          </cell>
          <cell r="H4978" t="str">
            <v>LB NAN KING WATERVASTE TEKENINKT 250ML BURNT SIENNA</v>
          </cell>
          <cell r="I4978" t="str">
            <v>LB NKG WPROOF INK 250ML BRN SI</v>
          </cell>
          <cell r="J4978">
            <v>7.78</v>
          </cell>
          <cell r="K4978">
            <v>8.01</v>
          </cell>
          <cell r="L4978">
            <v>2.9562982005141326E-2</v>
          </cell>
          <cell r="M4978" t="str">
            <v>Actif</v>
          </cell>
          <cell r="N4978"/>
          <cell r="O4978" t="str">
            <v>LEFRANC BOURGEOIS</v>
          </cell>
          <cell r="P4978" t="str">
            <v>FINE ARTS</v>
          </cell>
          <cell r="Q4978" t="str">
            <v>LB INK</v>
          </cell>
          <cell r="R4978" t="str">
            <v>NAN-KING INDIAN INK</v>
          </cell>
          <cell r="S4978" t="str">
            <v>250ML BOTTLE</v>
          </cell>
          <cell r="T4978" t="str">
            <v>No serie</v>
          </cell>
          <cell r="U4978" t="str">
            <v>L0481</v>
          </cell>
          <cell r="V4978" t="str">
            <v>10101108232164</v>
          </cell>
          <cell r="W4978" t="str">
            <v>32159070</v>
          </cell>
          <cell r="X4978" t="str">
            <v>FRANCE</v>
          </cell>
          <cell r="Y4978">
            <v>1</v>
          </cell>
        </row>
        <row r="4979">
          <cell r="A4979" t="str">
            <v>3013640590951</v>
          </cell>
          <cell r="B4979" t="str">
            <v>059095</v>
          </cell>
          <cell r="C4979" t="str">
            <v>LB ENCRE DE COULEUR NAN-KING FLACON 250ML VERMILLON</v>
          </cell>
          <cell r="D4979">
            <v>127</v>
          </cell>
          <cell r="E4979"/>
          <cell r="F4979"/>
          <cell r="G4979" t="str">
            <v>LB ENC CLR NKING 250ML VERMIL</v>
          </cell>
          <cell r="H4979" t="str">
            <v>LB NAN KING WATERVASTE TEKENINKT 250ML VERMILLION</v>
          </cell>
          <cell r="I4979" t="str">
            <v>LB NKG WPROOF INK 250ML VERMIL</v>
          </cell>
          <cell r="J4979">
            <v>7.78</v>
          </cell>
          <cell r="K4979">
            <v>8.01</v>
          </cell>
          <cell r="L4979">
            <v>2.9562982005141326E-2</v>
          </cell>
          <cell r="M4979" t="str">
            <v>Actif</v>
          </cell>
          <cell r="N4979"/>
          <cell r="O4979" t="str">
            <v>LEFRANC BOURGEOIS</v>
          </cell>
          <cell r="P4979" t="str">
            <v>FINE ARTS</v>
          </cell>
          <cell r="Q4979" t="str">
            <v>LB INK</v>
          </cell>
          <cell r="R4979" t="str">
            <v>NAN-KING INDIAN INK</v>
          </cell>
          <cell r="S4979" t="str">
            <v>250ML BOTTLE</v>
          </cell>
          <cell r="T4979" t="str">
            <v>No serie</v>
          </cell>
          <cell r="U4979" t="str">
            <v>L0398</v>
          </cell>
          <cell r="V4979" t="str">
            <v>10101108232164</v>
          </cell>
          <cell r="W4979" t="str">
            <v>32159070</v>
          </cell>
          <cell r="X4979" t="str">
            <v>FRANCE</v>
          </cell>
          <cell r="Y4979">
            <v>1</v>
          </cell>
        </row>
        <row r="4980">
          <cell r="A4980" t="str">
            <v>3013640590968</v>
          </cell>
          <cell r="B4980" t="str">
            <v>059096</v>
          </cell>
          <cell r="C4980" t="str">
            <v>LB ENCRE DE COULEUR NAN-KING FLACON 250ML VERT</v>
          </cell>
          <cell r="D4980">
            <v>127</v>
          </cell>
          <cell r="E4980"/>
          <cell r="F4980"/>
          <cell r="G4980" t="str">
            <v>LB ENC CLR NAN KING 250ML VERT</v>
          </cell>
          <cell r="H4980" t="str">
            <v>LB NAN KING WATERVASTE TEKENINKT 250ML GREEN</v>
          </cell>
          <cell r="I4980" t="str">
            <v>LB NKG WPROOF INK 250ML GREEN</v>
          </cell>
          <cell r="J4980">
            <v>7.78</v>
          </cell>
          <cell r="K4980">
            <v>8.01</v>
          </cell>
          <cell r="L4980">
            <v>2.9562982005141326E-2</v>
          </cell>
          <cell r="M4980" t="str">
            <v>Actif</v>
          </cell>
          <cell r="N4980"/>
          <cell r="O4980" t="str">
            <v>LEFRANC BOURGEOIS</v>
          </cell>
          <cell r="P4980" t="str">
            <v>FINE ARTS</v>
          </cell>
          <cell r="Q4980" t="str">
            <v>LB INK</v>
          </cell>
          <cell r="R4980" t="str">
            <v>NAN-KING INDIAN INK</v>
          </cell>
          <cell r="S4980" t="str">
            <v>250ML BOTTLE</v>
          </cell>
          <cell r="T4980" t="str">
            <v>No serie</v>
          </cell>
          <cell r="U4980" t="str">
            <v>L0501</v>
          </cell>
          <cell r="V4980" t="str">
            <v>10101108232164</v>
          </cell>
          <cell r="W4980" t="str">
            <v>32159070</v>
          </cell>
          <cell r="X4980" t="str">
            <v>FRANCE</v>
          </cell>
          <cell r="Y4980">
            <v>1</v>
          </cell>
        </row>
        <row r="4981">
          <cell r="A4981" t="str">
            <v>3013643012849</v>
          </cell>
          <cell r="B4981" t="str">
            <v>301284</v>
          </cell>
          <cell r="C4981" t="str">
            <v>LB ENCRE DE COULEUR NAN-KING FLACON 30ML BLANC</v>
          </cell>
          <cell r="D4981">
            <v>127</v>
          </cell>
          <cell r="E4981"/>
          <cell r="F4981"/>
          <cell r="G4981" t="str">
            <v>LB ENC CLR NAN KING 30ML BLANC</v>
          </cell>
          <cell r="H4981" t="str">
            <v>LB NAN-KING INKT 30ML WIT</v>
          </cell>
          <cell r="I4981" t="str">
            <v>LB NKG CLRED 30ML WH</v>
          </cell>
          <cell r="J4981">
            <v>2.79</v>
          </cell>
          <cell r="K4981">
            <v>2.79</v>
          </cell>
          <cell r="L4981">
            <v>0</v>
          </cell>
          <cell r="M4981" t="str">
            <v>Actif</v>
          </cell>
          <cell r="N4981"/>
          <cell r="O4981" t="str">
            <v>LEFRANC BOURGEOIS</v>
          </cell>
          <cell r="P4981" t="str">
            <v>FINE ARTS</v>
          </cell>
          <cell r="Q4981" t="str">
            <v>LB INK</v>
          </cell>
          <cell r="R4981" t="str">
            <v>NAN-KING INDIAN INK</v>
          </cell>
          <cell r="S4981" t="str">
            <v>30ML BOTTLE</v>
          </cell>
          <cell r="T4981" t="str">
            <v>No serie</v>
          </cell>
          <cell r="U4981" t="str">
            <v>L0001</v>
          </cell>
          <cell r="V4981" t="str">
            <v>10101108232125</v>
          </cell>
          <cell r="W4981" t="str">
            <v>32159070</v>
          </cell>
          <cell r="X4981" t="str">
            <v>FRANCE</v>
          </cell>
          <cell r="Y4981">
            <v>3</v>
          </cell>
        </row>
        <row r="4982">
          <cell r="A4982" t="str">
            <v>3013643012788</v>
          </cell>
          <cell r="B4982" t="str">
            <v>301278</v>
          </cell>
          <cell r="C4982" t="str">
            <v>LB ENCRE DE COULEUR NAN-KING FLACON 30ML BLEU</v>
          </cell>
          <cell r="D4982">
            <v>127</v>
          </cell>
          <cell r="E4982"/>
          <cell r="F4982"/>
          <cell r="G4982" t="str">
            <v>LB ENC CLR NAN KING 30ML BLEU</v>
          </cell>
          <cell r="H4982" t="str">
            <v>LB NAN-KING INKT 30ML BLAUW</v>
          </cell>
          <cell r="I4982" t="str">
            <v>LB NKG CLRED 30ML BL</v>
          </cell>
          <cell r="J4982">
            <v>2.79</v>
          </cell>
          <cell r="K4982">
            <v>2.79</v>
          </cell>
          <cell r="L4982">
            <v>0</v>
          </cell>
          <cell r="M4982" t="str">
            <v>Actif</v>
          </cell>
          <cell r="N4982"/>
          <cell r="O4982" t="str">
            <v>LEFRANC BOURGEOIS</v>
          </cell>
          <cell r="P4982" t="str">
            <v>FINE ARTS</v>
          </cell>
          <cell r="Q4982" t="str">
            <v>LB INK</v>
          </cell>
          <cell r="R4982" t="str">
            <v>NAN-KING INDIAN INK</v>
          </cell>
          <cell r="S4982" t="str">
            <v>30ML BOTTLE</v>
          </cell>
          <cell r="T4982" t="str">
            <v>No serie</v>
          </cell>
          <cell r="U4982" t="str">
            <v>L0025</v>
          </cell>
          <cell r="V4982" t="str">
            <v>10101108232125</v>
          </cell>
          <cell r="W4982" t="str">
            <v>32159070</v>
          </cell>
          <cell r="X4982" t="str">
            <v>FRANCE</v>
          </cell>
          <cell r="Y4982">
            <v>3</v>
          </cell>
        </row>
        <row r="4983">
          <cell r="A4983" t="str">
            <v>3013643012795</v>
          </cell>
          <cell r="B4983" t="str">
            <v>301279</v>
          </cell>
          <cell r="C4983" t="str">
            <v>LB ENCRE DE COULEUR NAN-KING FLACON 30ML BLEU COBALT</v>
          </cell>
          <cell r="D4983">
            <v>127</v>
          </cell>
          <cell r="E4983"/>
          <cell r="F4983"/>
          <cell r="G4983" t="str">
            <v>LB ENC CLR NKING 30ML BLE COB</v>
          </cell>
          <cell r="H4983" t="str">
            <v>LB NAN-KING INKT 30ML COBALT BLAUW</v>
          </cell>
          <cell r="I4983" t="str">
            <v>LB NKG CLRED 30ML COBALT BLUE</v>
          </cell>
          <cell r="J4983">
            <v>2.79</v>
          </cell>
          <cell r="K4983">
            <v>2.79</v>
          </cell>
          <cell r="L4983">
            <v>0</v>
          </cell>
          <cell r="M4983" t="str">
            <v>Actif</v>
          </cell>
          <cell r="N4983"/>
          <cell r="O4983" t="str">
            <v>LEFRANC BOURGEOIS</v>
          </cell>
          <cell r="P4983" t="str">
            <v>FINE ARTS</v>
          </cell>
          <cell r="Q4983" t="str">
            <v>LB INK</v>
          </cell>
          <cell r="R4983" t="str">
            <v>NAN-KING INDIAN INK</v>
          </cell>
          <cell r="S4983" t="str">
            <v>30ML BOTTLE</v>
          </cell>
          <cell r="T4983" t="str">
            <v>No serie</v>
          </cell>
          <cell r="U4983" t="str">
            <v>L0030</v>
          </cell>
          <cell r="V4983" t="str">
            <v>10101108232125</v>
          </cell>
          <cell r="W4983" t="str">
            <v>32159070</v>
          </cell>
          <cell r="X4983" t="str">
            <v>FRANCE</v>
          </cell>
          <cell r="Y4983">
            <v>3</v>
          </cell>
        </row>
        <row r="4984">
          <cell r="A4984" t="str">
            <v>3013643012818</v>
          </cell>
          <cell r="B4984" t="str">
            <v>301281</v>
          </cell>
          <cell r="C4984" t="str">
            <v>LB ENCRE DE COULEUR NAN-KING FLACON 30ML BRUN CLAIR</v>
          </cell>
          <cell r="D4984">
            <v>127</v>
          </cell>
          <cell r="E4984"/>
          <cell r="F4984"/>
          <cell r="G4984" t="str">
            <v>LB ENC CLR NKING 30ML BRUN CLA</v>
          </cell>
          <cell r="H4984" t="str">
            <v>LB NAN-KING INKT 30ML LICHTBRUIN</v>
          </cell>
          <cell r="I4984" t="str">
            <v>LB NKG CLRED 30ML LIGHT BROWN</v>
          </cell>
          <cell r="J4984">
            <v>2.79</v>
          </cell>
          <cell r="K4984">
            <v>2.79</v>
          </cell>
          <cell r="L4984">
            <v>0</v>
          </cell>
          <cell r="M4984" t="str">
            <v>Actif</v>
          </cell>
          <cell r="N4984"/>
          <cell r="O4984" t="str">
            <v>LEFRANC BOURGEOIS</v>
          </cell>
          <cell r="P4984" t="str">
            <v>FINE ARTS</v>
          </cell>
          <cell r="Q4984" t="str">
            <v>LB INK</v>
          </cell>
          <cell r="R4984" t="str">
            <v>NAN-KING INDIAN INK</v>
          </cell>
          <cell r="S4984" t="str">
            <v>30ML BOTTLE</v>
          </cell>
          <cell r="T4984" t="str">
            <v>No serie</v>
          </cell>
          <cell r="U4984" t="str">
            <v>L0101</v>
          </cell>
          <cell r="V4984" t="str">
            <v>10101108232125</v>
          </cell>
          <cell r="W4984" t="str">
            <v>32159070</v>
          </cell>
          <cell r="X4984" t="str">
            <v>FRANCE</v>
          </cell>
          <cell r="Y4984">
            <v>3</v>
          </cell>
        </row>
        <row r="4985">
          <cell r="A4985" t="str">
            <v>3013643012771</v>
          </cell>
          <cell r="B4985" t="str">
            <v>301277</v>
          </cell>
          <cell r="C4985" t="str">
            <v>LB ENCRE DE COULEUR NAN-KING FLACON 30ML CARMIN</v>
          </cell>
          <cell r="D4985">
            <v>127</v>
          </cell>
          <cell r="E4985"/>
          <cell r="F4985"/>
          <cell r="G4985" t="str">
            <v>LB ENC CLR NKING 30ML CARMIN</v>
          </cell>
          <cell r="H4985" t="str">
            <v>LB NAN-KING INKT 30ML KARMIJN</v>
          </cell>
          <cell r="I4985" t="str">
            <v>LB NKG CLRED 30ML CARM</v>
          </cell>
          <cell r="J4985">
            <v>2.79</v>
          </cell>
          <cell r="K4985">
            <v>2.79</v>
          </cell>
          <cell r="L4985">
            <v>0</v>
          </cell>
          <cell r="M4985" t="str">
            <v>Actif</v>
          </cell>
          <cell r="N4985"/>
          <cell r="O4985" t="str">
            <v>LEFRANC BOURGEOIS</v>
          </cell>
          <cell r="P4985" t="str">
            <v>FINE ARTS</v>
          </cell>
          <cell r="Q4985" t="str">
            <v>LB INK</v>
          </cell>
          <cell r="R4985" t="str">
            <v>NAN-KING INDIAN INK</v>
          </cell>
          <cell r="S4985" t="str">
            <v>30ML BOTTLE</v>
          </cell>
          <cell r="T4985" t="str">
            <v>No serie</v>
          </cell>
          <cell r="U4985" t="str">
            <v>L0327</v>
          </cell>
          <cell r="V4985" t="str">
            <v>10101108232125</v>
          </cell>
          <cell r="W4985" t="str">
            <v>32159070</v>
          </cell>
          <cell r="X4985" t="str">
            <v>FRANCE</v>
          </cell>
          <cell r="Y4985">
            <v>3</v>
          </cell>
        </row>
        <row r="4986">
          <cell r="A4986" t="str">
            <v>3013643012757</v>
          </cell>
          <cell r="B4986" t="str">
            <v>301275</v>
          </cell>
          <cell r="C4986" t="str">
            <v>LB ENCRE DE COULEUR NAN-KING FLACON 30ML JAUNE</v>
          </cell>
          <cell r="D4986">
            <v>127</v>
          </cell>
          <cell r="E4986"/>
          <cell r="F4986"/>
          <cell r="G4986" t="str">
            <v>LB ENC CLR NAN KING 30ML JAUNE</v>
          </cell>
          <cell r="H4986" t="str">
            <v>LB NAN-KING INKT 30ML GEEL</v>
          </cell>
          <cell r="I4986" t="str">
            <v>LB NKG CLRED 30ML YEL</v>
          </cell>
          <cell r="J4986">
            <v>2.79</v>
          </cell>
          <cell r="K4986">
            <v>2.79</v>
          </cell>
          <cell r="L4986">
            <v>0</v>
          </cell>
          <cell r="M4986" t="str">
            <v>Actif</v>
          </cell>
          <cell r="N4986"/>
          <cell r="O4986" t="str">
            <v>LEFRANC BOURGEOIS</v>
          </cell>
          <cell r="P4986" t="str">
            <v>FINE ARTS</v>
          </cell>
          <cell r="Q4986" t="str">
            <v>LB INK</v>
          </cell>
          <cell r="R4986" t="str">
            <v>NAN-KING INDIAN INK</v>
          </cell>
          <cell r="S4986" t="str">
            <v>30ML BOTTLE</v>
          </cell>
          <cell r="T4986" t="str">
            <v>No serie</v>
          </cell>
          <cell r="U4986" t="str">
            <v>L0199</v>
          </cell>
          <cell r="V4986" t="str">
            <v>10101108232125</v>
          </cell>
          <cell r="W4986" t="str">
            <v>32159070</v>
          </cell>
          <cell r="X4986" t="str">
            <v>FRANCE</v>
          </cell>
          <cell r="Y4986">
            <v>3</v>
          </cell>
        </row>
        <row r="4987">
          <cell r="A4987" t="str">
            <v>3013643012832</v>
          </cell>
          <cell r="B4987" t="str">
            <v>301283</v>
          </cell>
          <cell r="C4987" t="str">
            <v>LB ENCRE DE COULEUR NAN-KING FLACON 30ML SEPIA</v>
          </cell>
          <cell r="D4987">
            <v>127</v>
          </cell>
          <cell r="E4987"/>
          <cell r="F4987"/>
          <cell r="G4987" t="str">
            <v>LB ENC CLR NAN KING 30ML SEPIA</v>
          </cell>
          <cell r="H4987" t="str">
            <v>LB NAN-KING INKT 30ML SEPIA</v>
          </cell>
          <cell r="I4987" t="str">
            <v>LB NKG CLRED 30ML SEPIA</v>
          </cell>
          <cell r="J4987">
            <v>2.79</v>
          </cell>
          <cell r="K4987">
            <v>2.79</v>
          </cell>
          <cell r="L4987">
            <v>0</v>
          </cell>
          <cell r="M4987" t="str">
            <v>Actif</v>
          </cell>
          <cell r="N4987"/>
          <cell r="O4987" t="str">
            <v>LEFRANC BOURGEOIS</v>
          </cell>
          <cell r="P4987" t="str">
            <v>FINE ARTS</v>
          </cell>
          <cell r="Q4987" t="str">
            <v>LB INK</v>
          </cell>
          <cell r="R4987" t="str">
            <v>NAN-KING INDIAN INK</v>
          </cell>
          <cell r="S4987" t="str">
            <v>30ML BOTTLE</v>
          </cell>
          <cell r="T4987" t="str">
            <v>No serie</v>
          </cell>
          <cell r="U4987" t="str">
            <v>L0119</v>
          </cell>
          <cell r="V4987" t="str">
            <v>10101108232125</v>
          </cell>
          <cell r="W4987" t="str">
            <v>32159070</v>
          </cell>
          <cell r="X4987" t="str">
            <v>FRANCE</v>
          </cell>
          <cell r="Y4987">
            <v>3</v>
          </cell>
        </row>
        <row r="4988">
          <cell r="A4988" t="str">
            <v>3013643012825</v>
          </cell>
          <cell r="B4988" t="str">
            <v>301282</v>
          </cell>
          <cell r="C4988" t="str">
            <v>LB ENCRE DE COULEUR NAN-KING FLACON 30ML TERRE SIENNE BRULEE</v>
          </cell>
          <cell r="D4988">
            <v>127</v>
          </cell>
          <cell r="E4988"/>
          <cell r="F4988"/>
          <cell r="G4988" t="str">
            <v>LB ENC CLR NAN KING 30ML T S B</v>
          </cell>
          <cell r="H4988" t="str">
            <v>LB NAN-KING INKT 30ML GEBRANDE SIENNA</v>
          </cell>
          <cell r="I4988" t="str">
            <v>LB NKG CLRED 30ML BURNT SIENNA</v>
          </cell>
          <cell r="J4988">
            <v>2.79</v>
          </cell>
          <cell r="K4988">
            <v>2.79</v>
          </cell>
          <cell r="L4988">
            <v>0</v>
          </cell>
          <cell r="M4988" t="str">
            <v>Actif</v>
          </cell>
          <cell r="N4988"/>
          <cell r="O4988" t="str">
            <v>LEFRANC BOURGEOIS</v>
          </cell>
          <cell r="P4988" t="str">
            <v>FINE ARTS</v>
          </cell>
          <cell r="Q4988" t="str">
            <v>LB INK</v>
          </cell>
          <cell r="R4988" t="str">
            <v>NAN-KING INDIAN INK</v>
          </cell>
          <cell r="S4988" t="str">
            <v>30ML BOTTLE</v>
          </cell>
          <cell r="T4988" t="str">
            <v>No serie</v>
          </cell>
          <cell r="U4988" t="str">
            <v>L0481</v>
          </cell>
          <cell r="V4988" t="str">
            <v>10101108232125</v>
          </cell>
          <cell r="W4988" t="str">
            <v>32159070</v>
          </cell>
          <cell r="X4988" t="str">
            <v>FRANCE</v>
          </cell>
          <cell r="Y4988">
            <v>3</v>
          </cell>
        </row>
        <row r="4989">
          <cell r="A4989" t="str">
            <v>3013643012764</v>
          </cell>
          <cell r="B4989" t="str">
            <v>301276</v>
          </cell>
          <cell r="C4989" t="str">
            <v>LB ENCRE DE COULEUR NAN-KING FLACON 30ML VERMILLON</v>
          </cell>
          <cell r="D4989">
            <v>127</v>
          </cell>
          <cell r="E4989"/>
          <cell r="F4989"/>
          <cell r="G4989" t="str">
            <v>LB ENC CLR NKING 30ML VERM</v>
          </cell>
          <cell r="H4989" t="str">
            <v>LB NAN-KING INKT 30ML VERMILJOEN</v>
          </cell>
          <cell r="I4989" t="str">
            <v>LB NKG CLRED 30ML VERMILION</v>
          </cell>
          <cell r="J4989">
            <v>2.79</v>
          </cell>
          <cell r="K4989">
            <v>2.79</v>
          </cell>
          <cell r="L4989">
            <v>0</v>
          </cell>
          <cell r="M4989" t="str">
            <v>Actif</v>
          </cell>
          <cell r="N4989"/>
          <cell r="O4989" t="str">
            <v>LEFRANC BOURGEOIS</v>
          </cell>
          <cell r="P4989" t="str">
            <v>FINE ARTS</v>
          </cell>
          <cell r="Q4989" t="str">
            <v>LB INK</v>
          </cell>
          <cell r="R4989" t="str">
            <v>NAN-KING INDIAN INK</v>
          </cell>
          <cell r="S4989" t="str">
            <v>30ML BOTTLE</v>
          </cell>
          <cell r="T4989" t="str">
            <v>No serie</v>
          </cell>
          <cell r="U4989" t="str">
            <v>L0398</v>
          </cell>
          <cell r="V4989" t="str">
            <v>10101108232125</v>
          </cell>
          <cell r="W4989" t="str">
            <v>32159070</v>
          </cell>
          <cell r="X4989" t="str">
            <v>FRANCE</v>
          </cell>
          <cell r="Y4989">
            <v>3</v>
          </cell>
        </row>
        <row r="4990">
          <cell r="A4990" t="str">
            <v>3013643012801</v>
          </cell>
          <cell r="B4990" t="str">
            <v>301280</v>
          </cell>
          <cell r="C4990" t="str">
            <v>LB ENCRE DE COULEUR NAN-KING FLACON 30ML VERT</v>
          </cell>
          <cell r="D4990">
            <v>127</v>
          </cell>
          <cell r="E4990"/>
          <cell r="F4990"/>
          <cell r="G4990" t="str">
            <v>LB ENC CLR NAN KING 30ML VERT</v>
          </cell>
          <cell r="H4990" t="str">
            <v>LB NAN-KING INKT 30ML GROEN</v>
          </cell>
          <cell r="I4990" t="str">
            <v>LB NKG CLRED 30ML GRE</v>
          </cell>
          <cell r="J4990">
            <v>2.79</v>
          </cell>
          <cell r="K4990">
            <v>2.79</v>
          </cell>
          <cell r="L4990">
            <v>0</v>
          </cell>
          <cell r="M4990" t="str">
            <v>Actif</v>
          </cell>
          <cell r="N4990"/>
          <cell r="O4990" t="str">
            <v>LEFRANC BOURGEOIS</v>
          </cell>
          <cell r="P4990" t="str">
            <v>FINE ARTS</v>
          </cell>
          <cell r="Q4990" t="str">
            <v>LB INK</v>
          </cell>
          <cell r="R4990" t="str">
            <v>NAN-KING INDIAN INK</v>
          </cell>
          <cell r="S4990" t="str">
            <v>30ML BOTTLE</v>
          </cell>
          <cell r="T4990" t="str">
            <v>No serie</v>
          </cell>
          <cell r="U4990" t="str">
            <v>L0501</v>
          </cell>
          <cell r="V4990" t="str">
            <v>10101108232125</v>
          </cell>
          <cell r="W4990" t="str">
            <v>32159070</v>
          </cell>
          <cell r="X4990" t="str">
            <v>FRANCE</v>
          </cell>
          <cell r="Y4990">
            <v>3</v>
          </cell>
        </row>
        <row r="4991">
          <cell r="A4991" t="str">
            <v>3013640590746</v>
          </cell>
          <cell r="B4991" t="str">
            <v>059074</v>
          </cell>
          <cell r="C4991" t="str">
            <v>LB ENCRE DE CHINE NAN-KING FLACON 30ML</v>
          </cell>
          <cell r="D4991">
            <v>127</v>
          </cell>
          <cell r="E4991"/>
          <cell r="F4991"/>
          <cell r="G4991" t="str">
            <v>LB EDC NAN-KING FL 30ML</v>
          </cell>
          <cell r="H4991" t="str">
            <v>LB NAN KING OOST-INDISCHE INKT FLES 30ML</v>
          </cell>
          <cell r="I4991" t="str">
            <v>LB NKG INDI INK 30ML</v>
          </cell>
          <cell r="J4991">
            <v>2.84</v>
          </cell>
          <cell r="K4991">
            <v>2.84</v>
          </cell>
          <cell r="L4991">
            <v>0</v>
          </cell>
          <cell r="M4991" t="str">
            <v>Actif</v>
          </cell>
          <cell r="N4991"/>
          <cell r="O4991" t="str">
            <v>LEFRANC BOURGEOIS</v>
          </cell>
          <cell r="P4991" t="str">
            <v>FINE ARTS</v>
          </cell>
          <cell r="Q4991" t="str">
            <v>LB INK</v>
          </cell>
          <cell r="R4991" t="str">
            <v>NAN-KING INDIAN INK</v>
          </cell>
          <cell r="S4991" t="str">
            <v>30ML BOTTLE</v>
          </cell>
          <cell r="T4991" t="str">
            <v>No serie</v>
          </cell>
          <cell r="U4991" t="str">
            <v>NU</v>
          </cell>
          <cell r="V4991" t="str">
            <v>10101108232125</v>
          </cell>
          <cell r="W4991" t="str">
            <v>32159070</v>
          </cell>
          <cell r="X4991" t="str">
            <v>FRANCE</v>
          </cell>
          <cell r="Y4991">
            <v>1</v>
          </cell>
        </row>
        <row r="4992">
          <cell r="A4992" t="str">
            <v>3013641882284</v>
          </cell>
          <cell r="B4992" t="str">
            <v>188228</v>
          </cell>
          <cell r="C4992" t="str">
            <v>LB ENCRE POUR LINOGRAVURE 250ML BLANC</v>
          </cell>
          <cell r="D4992">
            <v>127</v>
          </cell>
          <cell r="E4992"/>
          <cell r="F4992"/>
          <cell r="G4992" t="str">
            <v>LB ENC LINO 250ML BLANC</v>
          </cell>
          <cell r="H4992" t="str">
            <v>LB EDUCATION INKT VOOR LINOGRAVURE 250ML WHITE</v>
          </cell>
          <cell r="I4992" t="str">
            <v>LB BLOCK PRT INK 250ML WHITE</v>
          </cell>
          <cell r="J4992">
            <v>9.66</v>
          </cell>
          <cell r="K4992">
            <v>9.76</v>
          </cell>
          <cell r="L4992">
            <v>1.0351966873705968E-2</v>
          </cell>
          <cell r="M4992" t="str">
            <v>Actif</v>
          </cell>
          <cell r="N4992"/>
          <cell r="O4992" t="str">
            <v>LEFRANC BOURGEOIS</v>
          </cell>
          <cell r="P4992" t="str">
            <v>FINE ARTS</v>
          </cell>
          <cell r="Q4992" t="str">
            <v>LB OTHER ACTIVITY</v>
          </cell>
          <cell r="R4992" t="str">
            <v>LINO PRINTING</v>
          </cell>
          <cell r="S4992" t="str">
            <v>250ML TUBE</v>
          </cell>
          <cell r="T4992" t="str">
            <v>No serie</v>
          </cell>
          <cell r="U4992" t="str">
            <v>L0001</v>
          </cell>
          <cell r="V4992" t="str">
            <v>10101856265276</v>
          </cell>
          <cell r="W4992" t="str">
            <v>32159070</v>
          </cell>
          <cell r="X4992" t="str">
            <v>FRANCE</v>
          </cell>
          <cell r="Y4992">
            <v>1</v>
          </cell>
        </row>
        <row r="4993">
          <cell r="A4993" t="str">
            <v>3013641889108</v>
          </cell>
          <cell r="B4993" t="str">
            <v>188910</v>
          </cell>
          <cell r="C4993" t="str">
            <v>LB ENCRE POUR LINOGRAVURE 250ML BLEU BRILLANT</v>
          </cell>
          <cell r="D4993">
            <v>127</v>
          </cell>
          <cell r="E4993"/>
          <cell r="F4993"/>
          <cell r="G4993" t="str">
            <v>LB ENC LINO 250ML BLEU BRILL</v>
          </cell>
          <cell r="H4993" t="str">
            <v>LB INKT VOOR LINOGRAVURE 250ML BRILLIANT BLUE</v>
          </cell>
          <cell r="I4993" t="str">
            <v>LB BLOCK PRT INK 250ML BR BLUE</v>
          </cell>
          <cell r="J4993">
            <v>9.66</v>
          </cell>
          <cell r="K4993">
            <v>9.76</v>
          </cell>
          <cell r="L4993">
            <v>1.0351966873705968E-2</v>
          </cell>
          <cell r="M4993" t="str">
            <v>Actif</v>
          </cell>
          <cell r="N4993"/>
          <cell r="O4993" t="str">
            <v>LEFRANC BOURGEOIS</v>
          </cell>
          <cell r="P4993" t="str">
            <v>FINE ARTS</v>
          </cell>
          <cell r="Q4993" t="str">
            <v>LB OTHER ACTIVITY</v>
          </cell>
          <cell r="R4993" t="str">
            <v>LINO PRINTING</v>
          </cell>
          <cell r="S4993" t="str">
            <v>250ML TUBE</v>
          </cell>
          <cell r="T4993" t="str">
            <v>No serie</v>
          </cell>
          <cell r="U4993" t="str">
            <v>L0059</v>
          </cell>
          <cell r="V4993" t="str">
            <v>10101856265276</v>
          </cell>
          <cell r="W4993" t="str">
            <v>32159070</v>
          </cell>
          <cell r="X4993" t="str">
            <v>FRANCE</v>
          </cell>
          <cell r="Y4993">
            <v>1</v>
          </cell>
        </row>
        <row r="4994">
          <cell r="A4994" t="str">
            <v>3013641889115</v>
          </cell>
          <cell r="B4994" t="str">
            <v>188911</v>
          </cell>
          <cell r="C4994" t="str">
            <v>LB ENCRE POUR LINOGRAVURE 250ML BLEU NUIT</v>
          </cell>
          <cell r="D4994">
            <v>127</v>
          </cell>
          <cell r="E4994"/>
          <cell r="F4994"/>
          <cell r="G4994" t="str">
            <v>LB ENC LINO 250ML BLEU NUIT</v>
          </cell>
          <cell r="H4994" t="str">
            <v>LB INKT VOOR LINOGRAVURE 250ML NIGHT BLUE</v>
          </cell>
          <cell r="I4994" t="str">
            <v>LB BLOCK PRT INK 250ML NI BLUE</v>
          </cell>
          <cell r="J4994">
            <v>9.66</v>
          </cell>
          <cell r="K4994">
            <v>9.76</v>
          </cell>
          <cell r="L4994">
            <v>1.0351966873705968E-2</v>
          </cell>
          <cell r="M4994" t="str">
            <v>Actif</v>
          </cell>
          <cell r="N4994"/>
          <cell r="O4994" t="str">
            <v>LEFRANC BOURGEOIS</v>
          </cell>
          <cell r="P4994" t="str">
            <v>FINE ARTS</v>
          </cell>
          <cell r="Q4994" t="str">
            <v>LB OTHER ACTIVITY</v>
          </cell>
          <cell r="R4994" t="str">
            <v>LINO PRINTING</v>
          </cell>
          <cell r="S4994" t="str">
            <v>250ML TUBE</v>
          </cell>
          <cell r="T4994" t="str">
            <v>No serie</v>
          </cell>
          <cell r="U4994" t="str">
            <v>L0078</v>
          </cell>
          <cell r="V4994" t="str">
            <v>10101856265276</v>
          </cell>
          <cell r="W4994" t="str">
            <v>32159070</v>
          </cell>
          <cell r="X4994" t="str">
            <v>FRANCE</v>
          </cell>
          <cell r="Y4994">
            <v>1</v>
          </cell>
        </row>
        <row r="4995">
          <cell r="A4995" t="str">
            <v>3013641882178</v>
          </cell>
          <cell r="B4995" t="str">
            <v>188217</v>
          </cell>
          <cell r="C4995" t="str">
            <v>LB ENCRE POUR LINOGRAVURE 250ML JAUNE CITRON</v>
          </cell>
          <cell r="D4995">
            <v>127</v>
          </cell>
          <cell r="E4995"/>
          <cell r="F4995"/>
          <cell r="G4995" t="str">
            <v>LB ENC LINO 250ML JNE CITRON</v>
          </cell>
          <cell r="H4995" t="str">
            <v>LB EDUCATION INKT VOOR LINOGRAVURE 250ML LEMON YELLOW</v>
          </cell>
          <cell r="I4995" t="str">
            <v>LB BLOCK PRT INK 250ML LEM YE</v>
          </cell>
          <cell r="J4995">
            <v>9.66</v>
          </cell>
          <cell r="K4995">
            <v>9.76</v>
          </cell>
          <cell r="L4995">
            <v>1.0351966873705968E-2</v>
          </cell>
          <cell r="M4995" t="str">
            <v>Actif</v>
          </cell>
          <cell r="N4995"/>
          <cell r="O4995" t="str">
            <v>LEFRANC BOURGEOIS</v>
          </cell>
          <cell r="P4995" t="str">
            <v>FINE ARTS</v>
          </cell>
          <cell r="Q4995" t="str">
            <v>LB OTHER ACTIVITY</v>
          </cell>
          <cell r="R4995" t="str">
            <v>LINO PRINTING</v>
          </cell>
          <cell r="S4995" t="str">
            <v>250ML TUBE</v>
          </cell>
          <cell r="T4995" t="str">
            <v>No serie</v>
          </cell>
          <cell r="U4995" t="str">
            <v>L0169</v>
          </cell>
          <cell r="V4995" t="str">
            <v>10101856265276</v>
          </cell>
          <cell r="W4995" t="str">
            <v>32159070</v>
          </cell>
          <cell r="X4995" t="str">
            <v>FRANCE</v>
          </cell>
          <cell r="Y4995">
            <v>1</v>
          </cell>
        </row>
        <row r="4996">
          <cell r="A4996" t="str">
            <v>3013641882185</v>
          </cell>
          <cell r="B4996" t="str">
            <v>188218</v>
          </cell>
          <cell r="C4996" t="str">
            <v>LB ENCRE POUR LINOGRAVURE 250ML JAUNE D'OR</v>
          </cell>
          <cell r="D4996">
            <v>127</v>
          </cell>
          <cell r="E4996"/>
          <cell r="F4996"/>
          <cell r="G4996" t="str">
            <v>LB ENC LINO 250ML JNE D'OR</v>
          </cell>
          <cell r="H4996" t="str">
            <v>LB EDUCATION INKT VOOR LINOGRAVURE 250ML GOLD YELLOW</v>
          </cell>
          <cell r="I4996" t="str">
            <v>LB BLOCK PRT INK 250ML GL YEL</v>
          </cell>
          <cell r="J4996">
            <v>9.66</v>
          </cell>
          <cell r="K4996">
            <v>9.76</v>
          </cell>
          <cell r="L4996">
            <v>1.0351966873705968E-2</v>
          </cell>
          <cell r="M4996" t="str">
            <v>Actif</v>
          </cell>
          <cell r="N4996"/>
          <cell r="O4996" t="str">
            <v>LEFRANC BOURGEOIS</v>
          </cell>
          <cell r="P4996" t="str">
            <v>FINE ARTS</v>
          </cell>
          <cell r="Q4996" t="str">
            <v>LB OTHER ACTIVITY</v>
          </cell>
          <cell r="R4996" t="str">
            <v>LINO PRINTING</v>
          </cell>
          <cell r="S4996" t="str">
            <v>250ML TUBE</v>
          </cell>
          <cell r="T4996" t="str">
            <v>No serie</v>
          </cell>
          <cell r="U4996" t="str">
            <v>L0176</v>
          </cell>
          <cell r="V4996" t="str">
            <v>10101856265276</v>
          </cell>
          <cell r="W4996" t="str">
            <v>32159070</v>
          </cell>
          <cell r="X4996" t="str">
            <v>FRANCE</v>
          </cell>
          <cell r="Y4996">
            <v>1</v>
          </cell>
        </row>
        <row r="4997">
          <cell r="A4997" t="str">
            <v>3013641882277</v>
          </cell>
          <cell r="B4997" t="str">
            <v>188227</v>
          </cell>
          <cell r="C4997" t="str">
            <v>LB ENCRE POUR LINOGRAVURE 250ML NOIR</v>
          </cell>
          <cell r="D4997">
            <v>127</v>
          </cell>
          <cell r="E4997"/>
          <cell r="F4997"/>
          <cell r="G4997" t="str">
            <v>LB ENC LINO 250ML NOIR</v>
          </cell>
          <cell r="H4997" t="str">
            <v>LB EDUCATION INKT VOOR LINOGRAVURE 250ML BLACK</v>
          </cell>
          <cell r="I4997" t="str">
            <v>LB BLOCK PRT INK 250ML BLACK</v>
          </cell>
          <cell r="J4997">
            <v>9.66</v>
          </cell>
          <cell r="K4997">
            <v>9.76</v>
          </cell>
          <cell r="L4997">
            <v>1.0351966873705968E-2</v>
          </cell>
          <cell r="M4997" t="str">
            <v>Actif</v>
          </cell>
          <cell r="N4997"/>
          <cell r="O4997" t="str">
            <v>LEFRANC BOURGEOIS</v>
          </cell>
          <cell r="P4997" t="str">
            <v>FINE ARTS</v>
          </cell>
          <cell r="Q4997" t="str">
            <v>LB OTHER ACTIVITY</v>
          </cell>
          <cell r="R4997" t="str">
            <v>LINO PRINTING</v>
          </cell>
          <cell r="S4997" t="str">
            <v>250ML TUBE</v>
          </cell>
          <cell r="T4997" t="str">
            <v>No serie</v>
          </cell>
          <cell r="U4997" t="str">
            <v>L0265</v>
          </cell>
          <cell r="V4997" t="str">
            <v>10101856265276</v>
          </cell>
          <cell r="W4997" t="str">
            <v>32159070</v>
          </cell>
          <cell r="X4997" t="str">
            <v>FRANCE</v>
          </cell>
          <cell r="Y4997">
            <v>1</v>
          </cell>
        </row>
        <row r="4998">
          <cell r="A4998" t="str">
            <v>3013641882192</v>
          </cell>
          <cell r="B4998" t="str">
            <v>188219</v>
          </cell>
          <cell r="C4998" t="str">
            <v>LB ENCRE POUR LINOGRAVURE 250ML ORANGE</v>
          </cell>
          <cell r="D4998">
            <v>127</v>
          </cell>
          <cell r="E4998"/>
          <cell r="F4998"/>
          <cell r="G4998" t="str">
            <v>LB ENC LINO 250ML ORANGE</v>
          </cell>
          <cell r="H4998" t="str">
            <v>LB EDUCATION INKT VOOR LINOGRAVURE 250ML ORANGE</v>
          </cell>
          <cell r="I4998" t="str">
            <v>LB BLOCK PRT INK 250ML ORANGE</v>
          </cell>
          <cell r="J4998">
            <v>9.66</v>
          </cell>
          <cell r="K4998">
            <v>9.76</v>
          </cell>
          <cell r="L4998">
            <v>1.0351966873705968E-2</v>
          </cell>
          <cell r="M4998" t="str">
            <v>Actif</v>
          </cell>
          <cell r="N4998"/>
          <cell r="O4998" t="str">
            <v>LEFRANC BOURGEOIS</v>
          </cell>
          <cell r="P4998" t="str">
            <v>FINE ARTS</v>
          </cell>
          <cell r="Q4998" t="str">
            <v>LB OTHER ACTIVITY</v>
          </cell>
          <cell r="R4998" t="str">
            <v>LINO PRINTING</v>
          </cell>
          <cell r="S4998" t="str">
            <v>250ML TUBE</v>
          </cell>
          <cell r="T4998" t="str">
            <v>No serie</v>
          </cell>
          <cell r="U4998" t="str">
            <v>L0201</v>
          </cell>
          <cell r="V4998" t="str">
            <v>10101856265276</v>
          </cell>
          <cell r="W4998" t="str">
            <v>32159070</v>
          </cell>
          <cell r="X4998" t="str">
            <v>FRANCE</v>
          </cell>
          <cell r="Y4998">
            <v>1</v>
          </cell>
        </row>
        <row r="4999">
          <cell r="A4999" t="str">
            <v>3013641882215</v>
          </cell>
          <cell r="B4999" t="str">
            <v>188221</v>
          </cell>
          <cell r="C4999" t="str">
            <v>LB ENCRE POUR LINOGRAVURE 250ML ROUGE PRIMAIRE</v>
          </cell>
          <cell r="D4999">
            <v>127</v>
          </cell>
          <cell r="E4999"/>
          <cell r="F4999"/>
          <cell r="G4999" t="str">
            <v>LB ENC LINO 250ML RGE PR</v>
          </cell>
          <cell r="H4999" t="str">
            <v>LB EDUCATION INKT VOOR LINOGRAVURE 250ML PRIMARY RED</v>
          </cell>
          <cell r="I4999" t="str">
            <v>LB BLOCK PRT INK 250ML PR RED</v>
          </cell>
          <cell r="J4999">
            <v>9.66</v>
          </cell>
          <cell r="K4999">
            <v>9.76</v>
          </cell>
          <cell r="L4999">
            <v>1.0351966873705968E-2</v>
          </cell>
          <cell r="M4999" t="str">
            <v>Actif</v>
          </cell>
          <cell r="N4999"/>
          <cell r="O4999" t="str">
            <v>LEFRANC BOURGEOIS</v>
          </cell>
          <cell r="P4999" t="str">
            <v>FINE ARTS</v>
          </cell>
          <cell r="Q4999" t="str">
            <v>LB OTHER ACTIVITY</v>
          </cell>
          <cell r="R4999" t="str">
            <v>LINO PRINTING</v>
          </cell>
          <cell r="S4999" t="str">
            <v>250ML TUBE</v>
          </cell>
          <cell r="T4999" t="str">
            <v>No serie</v>
          </cell>
          <cell r="U4999" t="str">
            <v>L0437</v>
          </cell>
          <cell r="V4999" t="str">
            <v>10101856265276</v>
          </cell>
          <cell r="W4999" t="str">
            <v>32159070</v>
          </cell>
          <cell r="X4999" t="str">
            <v>FRANCE</v>
          </cell>
          <cell r="Y4999">
            <v>1</v>
          </cell>
        </row>
        <row r="5000">
          <cell r="A5000" t="str">
            <v>3013641882260</v>
          </cell>
          <cell r="B5000" t="str">
            <v>188226</v>
          </cell>
          <cell r="C5000" t="str">
            <v>LB ENCRE POUR LINOGRAVURE 250ML TERRE OMBRE BRULEE</v>
          </cell>
          <cell r="D5000">
            <v>127</v>
          </cell>
          <cell r="E5000"/>
          <cell r="F5000"/>
          <cell r="G5000" t="str">
            <v>LB ENC LINO 250ML T O B</v>
          </cell>
          <cell r="H5000" t="str">
            <v>LB EDUCATION INKT VOOR LINOGRAVURE 250ML BURNT UMBER</v>
          </cell>
          <cell r="I5000" t="str">
            <v>LB BLOCK PRT INK 250ML B UMBE</v>
          </cell>
          <cell r="J5000">
            <v>9.66</v>
          </cell>
          <cell r="K5000">
            <v>9.76</v>
          </cell>
          <cell r="L5000">
            <v>1.0351966873705968E-2</v>
          </cell>
          <cell r="M5000" t="str">
            <v>Actif</v>
          </cell>
          <cell r="N5000"/>
          <cell r="O5000" t="str">
            <v>LEFRANC BOURGEOIS</v>
          </cell>
          <cell r="P5000" t="str">
            <v>FINE ARTS</v>
          </cell>
          <cell r="Q5000" t="str">
            <v>LB OTHER ACTIVITY</v>
          </cell>
          <cell r="R5000" t="str">
            <v>LINO PRINTING</v>
          </cell>
          <cell r="S5000" t="str">
            <v>250ML TUBE</v>
          </cell>
          <cell r="T5000" t="str">
            <v>No serie</v>
          </cell>
          <cell r="U5000" t="str">
            <v>L0477</v>
          </cell>
          <cell r="V5000" t="str">
            <v>10101856265276</v>
          </cell>
          <cell r="W5000" t="str">
            <v>32159070</v>
          </cell>
          <cell r="X5000" t="str">
            <v>FRANCE</v>
          </cell>
          <cell r="Y5000">
            <v>1</v>
          </cell>
        </row>
        <row r="5001">
          <cell r="A5001" t="str">
            <v>3013641882208</v>
          </cell>
          <cell r="B5001" t="str">
            <v>188220</v>
          </cell>
          <cell r="C5001" t="str">
            <v>LB ENCRE POUR LINOGRAVURE 250ML VERMILLON</v>
          </cell>
          <cell r="D5001">
            <v>127</v>
          </cell>
          <cell r="E5001"/>
          <cell r="F5001"/>
          <cell r="G5001" t="str">
            <v>LB ENC LINO 250ML VERMILLON</v>
          </cell>
          <cell r="H5001" t="str">
            <v>LB EDUCATION INKT VOOR LINOGRAVURE 250ML VERMILLION</v>
          </cell>
          <cell r="I5001" t="str">
            <v>LB BLOCK PRT INK 250ML VERM</v>
          </cell>
          <cell r="J5001">
            <v>9.66</v>
          </cell>
          <cell r="K5001">
            <v>9.76</v>
          </cell>
          <cell r="L5001">
            <v>1.0351966873705968E-2</v>
          </cell>
          <cell r="M5001" t="str">
            <v>Actif</v>
          </cell>
          <cell r="N5001"/>
          <cell r="O5001" t="str">
            <v>LEFRANC BOURGEOIS</v>
          </cell>
          <cell r="P5001" t="str">
            <v>FINE ARTS</v>
          </cell>
          <cell r="Q5001" t="str">
            <v>LB OTHER ACTIVITY</v>
          </cell>
          <cell r="R5001" t="str">
            <v>LINO PRINTING</v>
          </cell>
          <cell r="S5001" t="str">
            <v>250ML TUBE</v>
          </cell>
          <cell r="T5001" t="str">
            <v>No serie</v>
          </cell>
          <cell r="U5001" t="str">
            <v>L0398</v>
          </cell>
          <cell r="V5001" t="str">
            <v>10101856265276</v>
          </cell>
          <cell r="W5001" t="str">
            <v>32159070</v>
          </cell>
          <cell r="X5001" t="str">
            <v>FRANCE</v>
          </cell>
          <cell r="Y5001">
            <v>1</v>
          </cell>
        </row>
        <row r="5002">
          <cell r="A5002" t="str">
            <v>3013641882246</v>
          </cell>
          <cell r="B5002" t="str">
            <v>188224</v>
          </cell>
          <cell r="C5002" t="str">
            <v>LB ENCRE POUR LINOGRAVURE 250ML VERT BRILLANT</v>
          </cell>
          <cell r="D5002">
            <v>127</v>
          </cell>
          <cell r="E5002"/>
          <cell r="F5002"/>
          <cell r="G5002" t="str">
            <v>LB ENC LINO 250ML VERT BRILL</v>
          </cell>
          <cell r="H5002" t="str">
            <v>LB EDUCATION INKT VOOR LINOGRAVURE 250ML BRILLIANT GREEN</v>
          </cell>
          <cell r="I5002" t="str">
            <v>LB BLOCK PRT INK 250ML BR GRN</v>
          </cell>
          <cell r="J5002">
            <v>9.66</v>
          </cell>
          <cell r="K5002">
            <v>9.76</v>
          </cell>
          <cell r="L5002">
            <v>1.0351966873705968E-2</v>
          </cell>
          <cell r="M5002" t="str">
            <v>Actif</v>
          </cell>
          <cell r="N5002"/>
          <cell r="O5002" t="str">
            <v>LEFRANC BOURGEOIS</v>
          </cell>
          <cell r="P5002" t="str">
            <v>FINE ARTS</v>
          </cell>
          <cell r="Q5002" t="str">
            <v>LB OTHER ACTIVITY</v>
          </cell>
          <cell r="R5002" t="str">
            <v>LINO PRINTING</v>
          </cell>
          <cell r="S5002" t="str">
            <v>250ML TUBE</v>
          </cell>
          <cell r="T5002" t="str">
            <v>No serie</v>
          </cell>
          <cell r="U5002" t="str">
            <v>L0558</v>
          </cell>
          <cell r="V5002" t="str">
            <v>10101856265276</v>
          </cell>
          <cell r="W5002" t="str">
            <v>32159070</v>
          </cell>
          <cell r="X5002" t="str">
            <v>FRANCE</v>
          </cell>
          <cell r="Y5002">
            <v>1</v>
          </cell>
        </row>
        <row r="5003">
          <cell r="A5003" t="str">
            <v>3013641882253</v>
          </cell>
          <cell r="B5003" t="str">
            <v>188225</v>
          </cell>
          <cell r="C5003" t="str">
            <v>LB ENCRE POUR LINOGRAVURE 250ML VERT EMERAUDE</v>
          </cell>
          <cell r="D5003">
            <v>127</v>
          </cell>
          <cell r="E5003"/>
          <cell r="F5003"/>
          <cell r="G5003" t="str">
            <v>LB ENC LINO 250ML VERT EMERAU</v>
          </cell>
          <cell r="H5003" t="str">
            <v>LB EDUCATION INKT VOOR LINOGRAVURE 250ML VIRIDIAN</v>
          </cell>
          <cell r="I5003" t="str">
            <v>LB BLOCK PRT INK 250ML VIRID</v>
          </cell>
          <cell r="J5003">
            <v>9.66</v>
          </cell>
          <cell r="K5003">
            <v>9.76</v>
          </cell>
          <cell r="L5003">
            <v>1.0351966873705968E-2</v>
          </cell>
          <cell r="M5003" t="str">
            <v>Actif</v>
          </cell>
          <cell r="N5003"/>
          <cell r="O5003" t="str">
            <v>LEFRANC BOURGEOIS</v>
          </cell>
          <cell r="P5003" t="str">
            <v>FINE ARTS</v>
          </cell>
          <cell r="Q5003" t="str">
            <v>LB OTHER ACTIVITY</v>
          </cell>
          <cell r="R5003" t="str">
            <v>LINO PRINTING</v>
          </cell>
          <cell r="S5003" t="str">
            <v>250ML TUBE</v>
          </cell>
          <cell r="T5003" t="str">
            <v>No serie</v>
          </cell>
          <cell r="U5003" t="str">
            <v>L0529</v>
          </cell>
          <cell r="V5003" t="str">
            <v>10101856265276</v>
          </cell>
          <cell r="W5003" t="str">
            <v>32159070</v>
          </cell>
          <cell r="X5003" t="str">
            <v>FRANCE</v>
          </cell>
          <cell r="Y5003">
            <v>1</v>
          </cell>
        </row>
        <row r="5004">
          <cell r="A5004" t="str">
            <v>3013643011071</v>
          </cell>
          <cell r="B5004" t="str">
            <v>301107</v>
          </cell>
          <cell r="C5004" t="str">
            <v>LB LINOGRAVURE GOUGE N11 V GRANDE TAILLE</v>
          </cell>
          <cell r="D5004">
            <v>127</v>
          </cell>
          <cell r="E5004"/>
          <cell r="F5004"/>
          <cell r="G5004" t="str">
            <v>LB LINO GOUGE N11 V GDE TAILLE</v>
          </cell>
          <cell r="H5004" t="str">
            <v>LB GUTS NO 11 (GROOT V-PROFIEL)</v>
          </cell>
          <cell r="I5004" t="str">
            <v>LB LINO GGE N11 LRG V S</v>
          </cell>
          <cell r="J5004">
            <v>1.21</v>
          </cell>
          <cell r="K5004">
            <v>1.22</v>
          </cell>
          <cell r="L5004">
            <v>8.2644628099173625E-3</v>
          </cell>
          <cell r="M5004" t="str">
            <v>Actif</v>
          </cell>
          <cell r="N5004"/>
          <cell r="O5004" t="str">
            <v>LEFRANC BOURGEOIS</v>
          </cell>
          <cell r="P5004" t="str">
            <v>FINE ARTS</v>
          </cell>
          <cell r="Q5004" t="str">
            <v>LB OTHER ACTIVITY</v>
          </cell>
          <cell r="R5004" t="str">
            <v>LINO PRINTING</v>
          </cell>
          <cell r="S5004" t="str">
            <v>TOOL</v>
          </cell>
          <cell r="T5004" t="str">
            <v>No serie</v>
          </cell>
          <cell r="U5004" t="str">
            <v>NU</v>
          </cell>
          <cell r="V5004" t="str">
            <v>10101856265853</v>
          </cell>
          <cell r="W5004" t="str">
            <v>82119400</v>
          </cell>
          <cell r="X5004" t="str">
            <v>UNITED KINGDOM</v>
          </cell>
          <cell r="Y5004">
            <v>1</v>
          </cell>
        </row>
        <row r="5005">
          <cell r="A5005" t="str">
            <v>3013643011064</v>
          </cell>
          <cell r="B5005" t="str">
            <v>301106</v>
          </cell>
          <cell r="C5005" t="str">
            <v>LB LINOGRAVURE GOUGE N9 V PETITE TAILLE</v>
          </cell>
          <cell r="D5005">
            <v>127</v>
          </cell>
          <cell r="E5005"/>
          <cell r="F5005"/>
          <cell r="G5005" t="str">
            <v>LB LINO GOUGE N9 V PTE TAILLE</v>
          </cell>
          <cell r="H5005" t="str">
            <v>LB GUTS NO 9 (KLEIN V-PROFIEL)</v>
          </cell>
          <cell r="I5005" t="str">
            <v>LB LINO GGE N9 SML V SHP</v>
          </cell>
          <cell r="J5005">
            <v>1.21</v>
          </cell>
          <cell r="K5005">
            <v>1.22</v>
          </cell>
          <cell r="L5005">
            <v>8.2644628099173625E-3</v>
          </cell>
          <cell r="M5005" t="str">
            <v>Actif</v>
          </cell>
          <cell r="N5005"/>
          <cell r="O5005" t="str">
            <v>LEFRANC BOURGEOIS</v>
          </cell>
          <cell r="P5005" t="str">
            <v>FINE ARTS</v>
          </cell>
          <cell r="Q5005" t="str">
            <v>LB OTHER ACTIVITY</v>
          </cell>
          <cell r="R5005" t="str">
            <v>LINO PRINTING</v>
          </cell>
          <cell r="S5005" t="str">
            <v>TOOL</v>
          </cell>
          <cell r="T5005" t="str">
            <v>No serie</v>
          </cell>
          <cell r="U5005" t="str">
            <v>NU</v>
          </cell>
          <cell r="V5005" t="str">
            <v>10101856265853</v>
          </cell>
          <cell r="W5005" t="str">
            <v>82119400</v>
          </cell>
          <cell r="X5005" t="str">
            <v>UNITED KINGDOM</v>
          </cell>
          <cell r="Y5005">
            <v>1</v>
          </cell>
        </row>
        <row r="5006">
          <cell r="A5006" t="str">
            <v>3013643011019</v>
          </cell>
          <cell r="B5006" t="str">
            <v>301101</v>
          </cell>
          <cell r="C5006" t="str">
            <v>LB LINOGRAVURE PLAQUE LINOLEUM 9X12CM</v>
          </cell>
          <cell r="D5006">
            <v>127</v>
          </cell>
          <cell r="E5006"/>
          <cell r="F5006"/>
          <cell r="G5006" t="str">
            <v>LB LINO PLAQ LINOLEUM 9X12CM</v>
          </cell>
          <cell r="H5006" t="str">
            <v>LB LINOLEUM PLAAT 9X12CM</v>
          </cell>
          <cell r="I5006" t="str">
            <v>LB LINO 9X12 PLATES</v>
          </cell>
          <cell r="J5006">
            <v>1.3</v>
          </cell>
          <cell r="K5006">
            <v>1.31</v>
          </cell>
          <cell r="L5006">
            <v>7.6923076923076988E-3</v>
          </cell>
          <cell r="M5006" t="str">
            <v>Actif</v>
          </cell>
          <cell r="N5006"/>
          <cell r="O5006" t="str">
            <v>LEFRANC BOURGEOIS</v>
          </cell>
          <cell r="P5006" t="str">
            <v>FINE ARTS</v>
          </cell>
          <cell r="Q5006" t="str">
            <v>LB OTHER ACTIVITY</v>
          </cell>
          <cell r="R5006" t="str">
            <v>LINO PRINTING</v>
          </cell>
          <cell r="S5006" t="str">
            <v>TOOL</v>
          </cell>
          <cell r="T5006" t="str">
            <v>No serie</v>
          </cell>
          <cell r="U5006" t="str">
            <v>NU</v>
          </cell>
          <cell r="V5006" t="str">
            <v>10101856265853</v>
          </cell>
          <cell r="W5006" t="str">
            <v>59041000</v>
          </cell>
          <cell r="X5006" t="str">
            <v>UNITED KINGDOM</v>
          </cell>
          <cell r="Y5006">
            <v>10</v>
          </cell>
        </row>
        <row r="5007">
          <cell r="A5007" t="str">
            <v>3013643011101</v>
          </cell>
          <cell r="B5007" t="str">
            <v>301110</v>
          </cell>
          <cell r="C5007" t="str">
            <v>ESSDEE MANCHE PORTE GOUGE</v>
          </cell>
          <cell r="D5007">
            <v>127</v>
          </cell>
          <cell r="E5007"/>
          <cell r="F5007"/>
          <cell r="G5007" t="str">
            <v>ESSDEE MAN PORTE GGE</v>
          </cell>
          <cell r="H5007" t="str">
            <v>LB GUTSHOUDER</v>
          </cell>
          <cell r="I5007" t="str">
            <v>LB LINO CUTTER HDLE</v>
          </cell>
          <cell r="J5007">
            <v>1.71</v>
          </cell>
          <cell r="K5007">
            <v>1.73</v>
          </cell>
          <cell r="L5007">
            <v>1.169590643274855E-2</v>
          </cell>
          <cell r="M5007" t="str">
            <v>Actif</v>
          </cell>
          <cell r="N5007"/>
          <cell r="O5007" t="str">
            <v>LEFRANC BOURGEOIS</v>
          </cell>
          <cell r="P5007" t="str">
            <v>FINE ARTS</v>
          </cell>
          <cell r="Q5007" t="str">
            <v>LB OTHER ACTIVITY</v>
          </cell>
          <cell r="R5007" t="str">
            <v>LINO PRINTING</v>
          </cell>
          <cell r="S5007" t="str">
            <v>TOOL</v>
          </cell>
          <cell r="T5007" t="str">
            <v>No serie</v>
          </cell>
          <cell r="U5007" t="str">
            <v>NU</v>
          </cell>
          <cell r="V5007" t="str">
            <v>10101856265853</v>
          </cell>
          <cell r="W5007" t="str">
            <v>39269097</v>
          </cell>
          <cell r="X5007" t="str">
            <v>UNITED KINGDOM</v>
          </cell>
          <cell r="Y5007">
            <v>1</v>
          </cell>
        </row>
        <row r="5008">
          <cell r="A5008" t="str">
            <v>3013643011026</v>
          </cell>
          <cell r="B5008" t="str">
            <v>301102</v>
          </cell>
          <cell r="C5008" t="str">
            <v>LB LINOGRAVURE PLAQUE LINOLEUM 13X18CM</v>
          </cell>
          <cell r="D5008">
            <v>127</v>
          </cell>
          <cell r="E5008"/>
          <cell r="F5008"/>
          <cell r="G5008" t="str">
            <v>LB LINO PLAQ LINOLEUM 13X18CM</v>
          </cell>
          <cell r="H5008" t="str">
            <v>LB LINOLEUM PLAAT 13X18CM</v>
          </cell>
          <cell r="I5008" t="str">
            <v>LB LINO 13X18 PLATES</v>
          </cell>
          <cell r="J5008">
            <v>2.2799999999999998</v>
          </cell>
          <cell r="K5008">
            <v>2.2999999999999998</v>
          </cell>
          <cell r="L5008">
            <v>8.7719298245614117E-3</v>
          </cell>
          <cell r="M5008" t="str">
            <v>Actif</v>
          </cell>
          <cell r="N5008"/>
          <cell r="O5008" t="str">
            <v>LEFRANC BOURGEOIS</v>
          </cell>
          <cell r="P5008" t="str">
            <v>FINE ARTS</v>
          </cell>
          <cell r="Q5008" t="str">
            <v>LB OTHER ACTIVITY</v>
          </cell>
          <cell r="R5008" t="str">
            <v>LINO PRINTING</v>
          </cell>
          <cell r="S5008" t="str">
            <v>TOOL</v>
          </cell>
          <cell r="T5008" t="str">
            <v>No serie</v>
          </cell>
          <cell r="U5008" t="str">
            <v>NU</v>
          </cell>
          <cell r="V5008" t="str">
            <v>10101856265853</v>
          </cell>
          <cell r="W5008" t="str">
            <v>59041000</v>
          </cell>
          <cell r="X5008" t="str">
            <v>UNITED KINGDOM</v>
          </cell>
          <cell r="Y5008">
            <v>10</v>
          </cell>
        </row>
        <row r="5009">
          <cell r="A5009" t="str">
            <v>3013643011033</v>
          </cell>
          <cell r="B5009" t="str">
            <v>301103</v>
          </cell>
          <cell r="C5009" t="str">
            <v>LB LINOGRAVURE PLAQUE LINOLEUM 18X24CM</v>
          </cell>
          <cell r="D5009">
            <v>127</v>
          </cell>
          <cell r="E5009"/>
          <cell r="F5009"/>
          <cell r="G5009" t="str">
            <v>LB LINO PLAQ LINOLEUM 18X24CM</v>
          </cell>
          <cell r="H5009" t="str">
            <v>LB LINOLEUM PLAAT 18X24CM</v>
          </cell>
          <cell r="I5009" t="str">
            <v>LB LINO 18X24 PLATES</v>
          </cell>
          <cell r="J5009">
            <v>3.2</v>
          </cell>
          <cell r="K5009">
            <v>3.23</v>
          </cell>
          <cell r="L5009">
            <v>9.3749999999999389E-3</v>
          </cell>
          <cell r="M5009" t="str">
            <v>Actif</v>
          </cell>
          <cell r="N5009"/>
          <cell r="O5009" t="str">
            <v>LEFRANC BOURGEOIS</v>
          </cell>
          <cell r="P5009" t="str">
            <v>FINE ARTS</v>
          </cell>
          <cell r="Q5009" t="str">
            <v>LB OTHER ACTIVITY</v>
          </cell>
          <cell r="R5009" t="str">
            <v>LINO PRINTING</v>
          </cell>
          <cell r="S5009" t="str">
            <v>TOOL</v>
          </cell>
          <cell r="T5009" t="str">
            <v>No serie</v>
          </cell>
          <cell r="U5009" t="str">
            <v>NU</v>
          </cell>
          <cell r="V5009" t="str">
            <v>10101856265853</v>
          </cell>
          <cell r="W5009" t="str">
            <v>59041000</v>
          </cell>
          <cell r="X5009" t="str">
            <v>UNITED KINGDOM</v>
          </cell>
          <cell r="Y5009">
            <v>10</v>
          </cell>
        </row>
        <row r="5010">
          <cell r="A5010" t="str">
            <v>3013643011040</v>
          </cell>
          <cell r="B5010" t="str">
            <v>301104</v>
          </cell>
          <cell r="C5010" t="str">
            <v>LB LINOGRAVURE PLAQUE LINOLEUM 24X30CM</v>
          </cell>
          <cell r="D5010">
            <v>127</v>
          </cell>
          <cell r="E5010"/>
          <cell r="F5010"/>
          <cell r="G5010" t="str">
            <v>LB LINO PLAQ LINOLEUM 24X30CM</v>
          </cell>
          <cell r="H5010" t="str">
            <v>LB LINOLEUM PLAAT 24X30CM</v>
          </cell>
          <cell r="I5010" t="str">
            <v>LB LINO 24X30 PLATES</v>
          </cell>
          <cell r="J5010">
            <v>6.45</v>
          </cell>
          <cell r="K5010">
            <v>6.51</v>
          </cell>
          <cell r="L5010">
            <v>9.302325581395288E-3</v>
          </cell>
          <cell r="M5010" t="str">
            <v>Actif</v>
          </cell>
          <cell r="N5010"/>
          <cell r="O5010" t="str">
            <v>LEFRANC BOURGEOIS</v>
          </cell>
          <cell r="P5010" t="str">
            <v>FINE ARTS</v>
          </cell>
          <cell r="Q5010" t="str">
            <v>LB OTHER ACTIVITY</v>
          </cell>
          <cell r="R5010" t="str">
            <v>LINO PRINTING</v>
          </cell>
          <cell r="S5010" t="str">
            <v>TOOL</v>
          </cell>
          <cell r="T5010" t="str">
            <v>No serie</v>
          </cell>
          <cell r="U5010" t="str">
            <v>NU</v>
          </cell>
          <cell r="V5010" t="str">
            <v>10101856265853</v>
          </cell>
          <cell r="W5010" t="str">
            <v>59041000</v>
          </cell>
          <cell r="X5010" t="str">
            <v>UNITED KINGDOM</v>
          </cell>
          <cell r="Y5010">
            <v>10</v>
          </cell>
        </row>
        <row r="5011">
          <cell r="A5011" t="str">
            <v>3013643014720</v>
          </cell>
          <cell r="B5011" t="str">
            <v>301472</v>
          </cell>
          <cell r="C5011" t="str">
            <v>LB LINOGRAVURE ROULEAU A ENCRER 75MM</v>
          </cell>
          <cell r="D5011">
            <v>127</v>
          </cell>
          <cell r="E5011" t="str">
            <v>3013643011118</v>
          </cell>
          <cell r="F5011">
            <v>301111</v>
          </cell>
          <cell r="G5011" t="str">
            <v>LB LINO ROULEAU A ENCRER</v>
          </cell>
          <cell r="H5011" t="str">
            <v>LB LINO INKT ROLLER 75MM</v>
          </cell>
          <cell r="I5011" t="str">
            <v>LB LINO INK ROLER WIDTH 75MM</v>
          </cell>
          <cell r="J5011">
            <v>8.5299999999999994</v>
          </cell>
          <cell r="K5011">
            <v>8.6199999999999992</v>
          </cell>
          <cell r="L5011">
            <v>1.0550996483001156E-2</v>
          </cell>
          <cell r="M5011" t="str">
            <v>Actif</v>
          </cell>
          <cell r="N5011"/>
          <cell r="O5011" t="str">
            <v>LEFRANC BOURGEOIS</v>
          </cell>
          <cell r="P5011" t="str">
            <v>FINE ARTS</v>
          </cell>
          <cell r="Q5011" t="str">
            <v>LB OTHER ACTIVITY</v>
          </cell>
          <cell r="R5011" t="str">
            <v>LINO PRINTING</v>
          </cell>
          <cell r="S5011" t="str">
            <v>TOOL</v>
          </cell>
          <cell r="T5011" t="str">
            <v>No serie</v>
          </cell>
          <cell r="U5011" t="str">
            <v>NU</v>
          </cell>
          <cell r="V5011" t="str">
            <v>10101856265853</v>
          </cell>
          <cell r="W5011" t="str">
            <v>96034090</v>
          </cell>
          <cell r="X5011" t="str">
            <v>UNITED KINGDOM</v>
          </cell>
          <cell r="Y5011">
            <v>1</v>
          </cell>
        </row>
        <row r="5012">
          <cell r="A5012" t="str">
            <v>3013643005339</v>
          </cell>
          <cell r="B5012" t="str">
            <v>300533</v>
          </cell>
          <cell r="C5012" t="str">
            <v>LB FLASHE ACRYLIQUE 125ML BLANC</v>
          </cell>
          <cell r="D5012">
            <v>128</v>
          </cell>
          <cell r="E5012"/>
          <cell r="F5012"/>
          <cell r="G5012" t="str">
            <v>LB FLA 125ML BLANC</v>
          </cell>
          <cell r="H5012" t="str">
            <v>LB FLASHE ACRYLVERF 125ML POT WHITE IRIDESCENT</v>
          </cell>
          <cell r="I5012" t="str">
            <v>LB FLA 125ML WHITE</v>
          </cell>
          <cell r="J5012">
            <v>6.07</v>
          </cell>
          <cell r="K5012">
            <v>6.19</v>
          </cell>
          <cell r="L5012">
            <v>1.97693574958814E-2</v>
          </cell>
          <cell r="M5012" t="str">
            <v>Actif</v>
          </cell>
          <cell r="N5012"/>
          <cell r="O5012" t="str">
            <v>LEFRANC BOURGEOIS</v>
          </cell>
          <cell r="P5012" t="str">
            <v>FINE ARTS</v>
          </cell>
          <cell r="Q5012" t="str">
            <v>LB ACRYLIC</v>
          </cell>
          <cell r="R5012" t="str">
            <v>FLASHE ACRYLIC</v>
          </cell>
          <cell r="S5012" t="str">
            <v>125ML POT</v>
          </cell>
          <cell r="T5012" t="str">
            <v>Série 1</v>
          </cell>
          <cell r="U5012" t="str">
            <v>LS022</v>
          </cell>
          <cell r="V5012" t="str">
            <v>10101100004321</v>
          </cell>
          <cell r="W5012" t="str">
            <v>32139000</v>
          </cell>
          <cell r="X5012" t="str">
            <v>FRANCE</v>
          </cell>
          <cell r="Y5012">
            <v>3</v>
          </cell>
        </row>
        <row r="5013">
          <cell r="A5013" t="str">
            <v>3013643004790</v>
          </cell>
          <cell r="B5013" t="str">
            <v>300479</v>
          </cell>
          <cell r="C5013" t="str">
            <v>LB FLASHE ACRYLIQUE 125ML BLEU CENDRE</v>
          </cell>
          <cell r="D5013">
            <v>128</v>
          </cell>
          <cell r="E5013"/>
          <cell r="F5013"/>
          <cell r="G5013" t="str">
            <v>LB FLA 125ML BLEU CENDRE</v>
          </cell>
          <cell r="H5013" t="str">
            <v>LB FLASHE ACRYLVERF 125ML POT ASH BLUE</v>
          </cell>
          <cell r="I5013" t="str">
            <v>LB FLA 125ML ASH BL</v>
          </cell>
          <cell r="J5013">
            <v>6.07</v>
          </cell>
          <cell r="K5013">
            <v>6.19</v>
          </cell>
          <cell r="L5013">
            <v>1.97693574958814E-2</v>
          </cell>
          <cell r="M5013" t="str">
            <v>Actif</v>
          </cell>
          <cell r="N5013"/>
          <cell r="O5013" t="str">
            <v>LEFRANC BOURGEOIS</v>
          </cell>
          <cell r="P5013" t="str">
            <v>FINE ARTS</v>
          </cell>
          <cell r="Q5013" t="str">
            <v>LB ACRYLIC</v>
          </cell>
          <cell r="R5013" t="str">
            <v>FLASHE ACRYLIC</v>
          </cell>
          <cell r="S5013" t="str">
            <v>125ML POT</v>
          </cell>
          <cell r="T5013" t="str">
            <v>Série 1</v>
          </cell>
          <cell r="U5013" t="str">
            <v>L0052</v>
          </cell>
          <cell r="V5013" t="str">
            <v>10101100004321</v>
          </cell>
          <cell r="W5013" t="str">
            <v>32139000</v>
          </cell>
          <cell r="X5013" t="str">
            <v>FRANCE</v>
          </cell>
          <cell r="Y5013">
            <v>3</v>
          </cell>
        </row>
        <row r="5014">
          <cell r="A5014" t="str">
            <v>3013643004943</v>
          </cell>
          <cell r="B5014" t="str">
            <v>300494</v>
          </cell>
          <cell r="C5014" t="str">
            <v>LB FLASHE ACRYLIQUE 125ML BLEU DE CERULEUM IMITATION</v>
          </cell>
          <cell r="D5014">
            <v>128</v>
          </cell>
          <cell r="E5014"/>
          <cell r="F5014"/>
          <cell r="G5014" t="str">
            <v>LB FLA 125ML BLEU DE CER IMI</v>
          </cell>
          <cell r="H5014" t="str">
            <v>LB FLASHE ACRYLVERF 125ML POT CERULEAN BLUE HUE</v>
          </cell>
          <cell r="I5014" t="str">
            <v>LB FLA 125ML CERU BL H</v>
          </cell>
          <cell r="J5014">
            <v>6.07</v>
          </cell>
          <cell r="K5014">
            <v>6.19</v>
          </cell>
          <cell r="L5014">
            <v>1.97693574958814E-2</v>
          </cell>
          <cell r="M5014" t="str">
            <v>Actif</v>
          </cell>
          <cell r="N5014"/>
          <cell r="O5014" t="str">
            <v>LEFRANC BOURGEOIS</v>
          </cell>
          <cell r="P5014" t="str">
            <v>FINE ARTS</v>
          </cell>
          <cell r="Q5014" t="str">
            <v>LB ACRYLIC</v>
          </cell>
          <cell r="R5014" t="str">
            <v>FLASHE ACRYLIC</v>
          </cell>
          <cell r="S5014" t="str">
            <v>125ML POT</v>
          </cell>
          <cell r="T5014" t="str">
            <v>Série 1</v>
          </cell>
          <cell r="U5014" t="str">
            <v>L0065</v>
          </cell>
          <cell r="V5014" t="str">
            <v>10101100004321</v>
          </cell>
          <cell r="W5014" t="str">
            <v>32139000</v>
          </cell>
          <cell r="X5014" t="str">
            <v>FRANCE</v>
          </cell>
          <cell r="Y5014">
            <v>3</v>
          </cell>
        </row>
        <row r="5015">
          <cell r="A5015" t="str">
            <v>3013643005001</v>
          </cell>
          <cell r="B5015" t="str">
            <v>300500</v>
          </cell>
          <cell r="C5015" t="str">
            <v>LB FLASHE ACRYLIQUE 125ML BLEU DE COBALT IMITATION</v>
          </cell>
          <cell r="D5015">
            <v>128</v>
          </cell>
          <cell r="E5015"/>
          <cell r="F5015"/>
          <cell r="G5015" t="str">
            <v>LB FLA 125ML BLEU DE COB IMI</v>
          </cell>
          <cell r="H5015" t="str">
            <v>LB FLASHE ACRYLVERF 125ML POT COBALT BLUE HUE</v>
          </cell>
          <cell r="I5015" t="str">
            <v>LB FLA 125ML COB BL H</v>
          </cell>
          <cell r="J5015">
            <v>6.07</v>
          </cell>
          <cell r="K5015">
            <v>6.19</v>
          </cell>
          <cell r="L5015">
            <v>1.97693574958814E-2</v>
          </cell>
          <cell r="M5015" t="str">
            <v>Actif</v>
          </cell>
          <cell r="N5015"/>
          <cell r="O5015" t="str">
            <v>LEFRANC BOURGEOIS</v>
          </cell>
          <cell r="P5015" t="str">
            <v>FINE ARTS</v>
          </cell>
          <cell r="Q5015" t="str">
            <v>LB ACRYLIC</v>
          </cell>
          <cell r="R5015" t="str">
            <v>FLASHE ACRYLIC</v>
          </cell>
          <cell r="S5015" t="str">
            <v>125ML POT</v>
          </cell>
          <cell r="T5015" t="str">
            <v>Série 1</v>
          </cell>
          <cell r="U5015" t="str">
            <v>L0064</v>
          </cell>
          <cell r="V5015" t="str">
            <v>10101100004321</v>
          </cell>
          <cell r="W5015" t="str">
            <v>32139000</v>
          </cell>
          <cell r="X5015" t="str">
            <v>FRANCE</v>
          </cell>
          <cell r="Y5015">
            <v>3</v>
          </cell>
        </row>
        <row r="5016">
          <cell r="A5016" t="str">
            <v>3013643005957</v>
          </cell>
          <cell r="B5016" t="str">
            <v>300595</v>
          </cell>
          <cell r="C5016" t="str">
            <v>LB FLASHE ACRYLIQUE 125ML BLEU DE PRUSSE IMITATION</v>
          </cell>
          <cell r="D5016">
            <v>128</v>
          </cell>
          <cell r="E5016"/>
          <cell r="F5016"/>
          <cell r="G5016" t="str">
            <v>LB FLA 125ML BLEU DE PRU IMI</v>
          </cell>
          <cell r="H5016" t="str">
            <v>LB FLASHE ACRYLVERF 125ML POT PRUSSIAN BLUE</v>
          </cell>
          <cell r="I5016" t="str">
            <v>LB FLA 125ML PRUS BL</v>
          </cell>
          <cell r="J5016">
            <v>6.07</v>
          </cell>
          <cell r="K5016">
            <v>6.19</v>
          </cell>
          <cell r="L5016">
            <v>1.97693574958814E-2</v>
          </cell>
          <cell r="M5016" t="str">
            <v>Actif</v>
          </cell>
          <cell r="N5016"/>
          <cell r="O5016" t="str">
            <v>LEFRANC BOURGEOIS</v>
          </cell>
          <cell r="P5016" t="str">
            <v>FINE ARTS</v>
          </cell>
          <cell r="Q5016" t="str">
            <v>LB ACRYLIC</v>
          </cell>
          <cell r="R5016" t="str">
            <v>FLASHE ACRYLIC</v>
          </cell>
          <cell r="S5016" t="str">
            <v>125ML POT</v>
          </cell>
          <cell r="T5016" t="str">
            <v>Série 1</v>
          </cell>
          <cell r="U5016" t="str">
            <v>L0046</v>
          </cell>
          <cell r="V5016" t="str">
            <v>10101100004321</v>
          </cell>
          <cell r="W5016" t="str">
            <v>32139000</v>
          </cell>
          <cell r="X5016" t="str">
            <v>FRANCE</v>
          </cell>
          <cell r="Y5016">
            <v>3</v>
          </cell>
        </row>
        <row r="5017">
          <cell r="A5017" t="str">
            <v>3013643005858</v>
          </cell>
          <cell r="B5017" t="str">
            <v>300585</v>
          </cell>
          <cell r="C5017" t="str">
            <v>LB FLASHE ACRYLIQUE 125ML BLEU HOGGAR</v>
          </cell>
          <cell r="D5017">
            <v>128</v>
          </cell>
          <cell r="E5017"/>
          <cell r="F5017"/>
          <cell r="G5017" t="str">
            <v>LB FLA 125ML BLEU HOGGAR</v>
          </cell>
          <cell r="H5017" t="str">
            <v>LB FLASHE ACRYLVERF 125ML POT PHTHALOCYANINE BLUE</v>
          </cell>
          <cell r="I5017" t="str">
            <v>LB FLA 125ML PHTLO BL</v>
          </cell>
          <cell r="J5017">
            <v>6.07</v>
          </cell>
          <cell r="K5017">
            <v>6.19</v>
          </cell>
          <cell r="L5017">
            <v>1.97693574958814E-2</v>
          </cell>
          <cell r="M5017" t="str">
            <v>Actif</v>
          </cell>
          <cell r="N5017"/>
          <cell r="O5017" t="str">
            <v>LEFRANC BOURGEOIS</v>
          </cell>
          <cell r="P5017" t="str">
            <v>FINE ARTS</v>
          </cell>
          <cell r="Q5017" t="str">
            <v>LB ACRYLIC</v>
          </cell>
          <cell r="R5017" t="str">
            <v>FLASHE ACRYLIC</v>
          </cell>
          <cell r="S5017" t="str">
            <v>125ML POT</v>
          </cell>
          <cell r="T5017" t="str">
            <v>Série 1</v>
          </cell>
          <cell r="U5017" t="str">
            <v>L0036</v>
          </cell>
          <cell r="V5017" t="str">
            <v>10101100004321</v>
          </cell>
          <cell r="W5017" t="str">
            <v>32139000</v>
          </cell>
          <cell r="X5017" t="str">
            <v>FRANCE</v>
          </cell>
          <cell r="Y5017">
            <v>3</v>
          </cell>
        </row>
        <row r="5018">
          <cell r="A5018" t="str">
            <v>3013643005674</v>
          </cell>
          <cell r="B5018" t="str">
            <v>300567</v>
          </cell>
          <cell r="C5018" t="str">
            <v>LB FLASHE ACRYLIQUE 125ML BLEU OCEAN</v>
          </cell>
          <cell r="D5018">
            <v>128</v>
          </cell>
          <cell r="E5018"/>
          <cell r="F5018"/>
          <cell r="G5018" t="str">
            <v>LB FLA 125ML BLEU OCEAN</v>
          </cell>
          <cell r="H5018" t="str">
            <v>LB FLASHE ACRYLVERF 125ML POT OCEAN BLUE</v>
          </cell>
          <cell r="I5018" t="str">
            <v>LB FLA 125ML OCEAN BL</v>
          </cell>
          <cell r="J5018">
            <v>6.07</v>
          </cell>
          <cell r="K5018">
            <v>6.19</v>
          </cell>
          <cell r="L5018">
            <v>1.97693574958814E-2</v>
          </cell>
          <cell r="M5018" t="str">
            <v>Actif</v>
          </cell>
          <cell r="N5018"/>
          <cell r="O5018" t="str">
            <v>LEFRANC BOURGEOIS</v>
          </cell>
          <cell r="P5018" t="str">
            <v>FINE ARTS</v>
          </cell>
          <cell r="Q5018" t="str">
            <v>LB ACRYLIC</v>
          </cell>
          <cell r="R5018" t="str">
            <v>FLASHE ACRYLIC</v>
          </cell>
          <cell r="S5018" t="str">
            <v>125ML POT</v>
          </cell>
          <cell r="T5018" t="str">
            <v>Série 1</v>
          </cell>
          <cell r="U5018" t="str">
            <v>L0904</v>
          </cell>
          <cell r="V5018" t="str">
            <v>10101100004321</v>
          </cell>
          <cell r="W5018" t="str">
            <v>32139000</v>
          </cell>
          <cell r="X5018" t="str">
            <v>FRANCE</v>
          </cell>
          <cell r="Y5018">
            <v>3</v>
          </cell>
        </row>
        <row r="5019">
          <cell r="A5019" t="str">
            <v>3013643006374</v>
          </cell>
          <cell r="B5019" t="str">
            <v>300637</v>
          </cell>
          <cell r="C5019" t="str">
            <v>LB FLASHE ACRYLIQUE 125ML BLEU OUTREMER</v>
          </cell>
          <cell r="D5019">
            <v>128</v>
          </cell>
          <cell r="E5019"/>
          <cell r="F5019"/>
          <cell r="G5019" t="str">
            <v>LB FLA 125ML BLEU OUTREMER</v>
          </cell>
          <cell r="H5019" t="str">
            <v>LB FLASHE ACRYLVERF 125ML POT ULTRAMARINE</v>
          </cell>
          <cell r="I5019" t="str">
            <v>LB FLA 125ML ULTRA</v>
          </cell>
          <cell r="J5019">
            <v>6.07</v>
          </cell>
          <cell r="K5019">
            <v>6.19</v>
          </cell>
          <cell r="L5019">
            <v>1.97693574958814E-2</v>
          </cell>
          <cell r="M5019" t="str">
            <v>Actif</v>
          </cell>
          <cell r="N5019"/>
          <cell r="O5019" t="str">
            <v>LEFRANC BOURGEOIS</v>
          </cell>
          <cell r="P5019" t="str">
            <v>FINE ARTS</v>
          </cell>
          <cell r="Q5019" t="str">
            <v>LB ACRYLIC</v>
          </cell>
          <cell r="R5019" t="str">
            <v>FLASHE ACRYLIC</v>
          </cell>
          <cell r="S5019" t="str">
            <v>125ML POT</v>
          </cell>
          <cell r="T5019" t="str">
            <v>Série 1</v>
          </cell>
          <cell r="U5019" t="str">
            <v>L0043</v>
          </cell>
          <cell r="V5019" t="str">
            <v>10101100004321</v>
          </cell>
          <cell r="W5019" t="str">
            <v>32139000</v>
          </cell>
          <cell r="X5019" t="str">
            <v>FRANCE</v>
          </cell>
          <cell r="Y5019">
            <v>3</v>
          </cell>
        </row>
        <row r="5020">
          <cell r="A5020" t="str">
            <v>3013643006107</v>
          </cell>
          <cell r="B5020" t="str">
            <v>300610</v>
          </cell>
          <cell r="C5020" t="str">
            <v>LB FLASHE ACRYLIQUE 125ML BLEU REX</v>
          </cell>
          <cell r="D5020">
            <v>128</v>
          </cell>
          <cell r="E5020"/>
          <cell r="F5020"/>
          <cell r="G5020" t="str">
            <v>LB FLA 125ML BLEU REX</v>
          </cell>
          <cell r="H5020" t="str">
            <v>LB FLASHE ACRYLVERF 125ML POT ROYAL BLUE</v>
          </cell>
          <cell r="I5020" t="str">
            <v>LB FLA 125ML ROY BL</v>
          </cell>
          <cell r="J5020">
            <v>6.07</v>
          </cell>
          <cell r="K5020">
            <v>6.19</v>
          </cell>
          <cell r="L5020">
            <v>1.97693574958814E-2</v>
          </cell>
          <cell r="M5020" t="str">
            <v>Actif</v>
          </cell>
          <cell r="N5020"/>
          <cell r="O5020" t="str">
            <v>LEFRANC BOURGEOIS</v>
          </cell>
          <cell r="P5020" t="str">
            <v>FINE ARTS</v>
          </cell>
          <cell r="Q5020" t="str">
            <v>LB ACRYLIC</v>
          </cell>
          <cell r="R5020" t="str">
            <v>FLASHE ACRYLIC</v>
          </cell>
          <cell r="S5020" t="str">
            <v>125ML POT</v>
          </cell>
          <cell r="T5020" t="str">
            <v>Série 1</v>
          </cell>
          <cell r="U5020" t="str">
            <v>L0067</v>
          </cell>
          <cell r="V5020" t="str">
            <v>10101100004321</v>
          </cell>
          <cell r="W5020" t="str">
            <v>32139000</v>
          </cell>
          <cell r="X5020" t="str">
            <v>FRANCE</v>
          </cell>
          <cell r="Y5020">
            <v>3</v>
          </cell>
        </row>
        <row r="5021">
          <cell r="A5021" t="str">
            <v>3013643006343</v>
          </cell>
          <cell r="B5021" t="str">
            <v>300634</v>
          </cell>
          <cell r="C5021" t="str">
            <v>LB FLASHE ACRYLIQUE 125ML BLEU TURQUOISE</v>
          </cell>
          <cell r="D5021">
            <v>128</v>
          </cell>
          <cell r="E5021"/>
          <cell r="F5021"/>
          <cell r="G5021" t="str">
            <v>LB FLA 125ML BLEU TURQUOISE</v>
          </cell>
          <cell r="H5021" t="str">
            <v>LB FLASHE ACRYLVERF 125ML POT TURQUOISE BLUE</v>
          </cell>
          <cell r="I5021" t="str">
            <v>LB FLA 125ML TURQ BL</v>
          </cell>
          <cell r="J5021">
            <v>6.07</v>
          </cell>
          <cell r="K5021">
            <v>6.19</v>
          </cell>
          <cell r="L5021">
            <v>1.97693574958814E-2</v>
          </cell>
          <cell r="M5021" t="str">
            <v>Actif</v>
          </cell>
          <cell r="N5021"/>
          <cell r="O5021" t="str">
            <v>LEFRANC BOURGEOIS</v>
          </cell>
          <cell r="P5021" t="str">
            <v>FINE ARTS</v>
          </cell>
          <cell r="Q5021" t="str">
            <v>LB ACRYLIC</v>
          </cell>
          <cell r="R5021" t="str">
            <v>FLASHE ACRYLIC</v>
          </cell>
          <cell r="S5021" t="str">
            <v>125ML POT</v>
          </cell>
          <cell r="T5021" t="str">
            <v>Série 1</v>
          </cell>
          <cell r="U5021" t="str">
            <v>L0050</v>
          </cell>
          <cell r="V5021" t="str">
            <v>10101100004321</v>
          </cell>
          <cell r="W5021" t="str">
            <v>32139000</v>
          </cell>
          <cell r="X5021" t="str">
            <v>FRANCE</v>
          </cell>
          <cell r="Y5021">
            <v>3</v>
          </cell>
        </row>
        <row r="5022">
          <cell r="A5022" t="str">
            <v>3013643006190</v>
          </cell>
          <cell r="B5022" t="str">
            <v>300619</v>
          </cell>
          <cell r="C5022" t="str">
            <v>LB FLASHE ACRYLIQUE 125ML BRUN SEPIA</v>
          </cell>
          <cell r="D5022">
            <v>128</v>
          </cell>
          <cell r="E5022"/>
          <cell r="F5022"/>
          <cell r="G5022" t="str">
            <v>LB FLA 125ML BRUN SEPIA</v>
          </cell>
          <cell r="H5022" t="str">
            <v>LB FLASHE ACRYLVERF 125ML POT SEPIA BROWN</v>
          </cell>
          <cell r="I5022" t="str">
            <v>LB FLA 125ML SEPIA BRO</v>
          </cell>
          <cell r="J5022">
            <v>6.07</v>
          </cell>
          <cell r="K5022">
            <v>6.19</v>
          </cell>
          <cell r="L5022">
            <v>1.97693574958814E-2</v>
          </cell>
          <cell r="M5022" t="str">
            <v>Actif</v>
          </cell>
          <cell r="N5022"/>
          <cell r="O5022" t="str">
            <v>LEFRANC BOURGEOIS</v>
          </cell>
          <cell r="P5022" t="str">
            <v>FINE ARTS</v>
          </cell>
          <cell r="Q5022" t="str">
            <v>LB ACRYLIC</v>
          </cell>
          <cell r="R5022" t="str">
            <v>FLASHE ACRYLIC</v>
          </cell>
          <cell r="S5022" t="str">
            <v>125ML POT</v>
          </cell>
          <cell r="T5022" t="str">
            <v>Série 1</v>
          </cell>
          <cell r="U5022" t="str">
            <v>L0107</v>
          </cell>
          <cell r="V5022" t="str">
            <v>10101100004321</v>
          </cell>
          <cell r="W5022" t="str">
            <v>32139000</v>
          </cell>
          <cell r="X5022" t="str">
            <v>FRANCE</v>
          </cell>
          <cell r="Y5022">
            <v>3</v>
          </cell>
        </row>
        <row r="5023">
          <cell r="A5023" t="str">
            <v>3013643005803</v>
          </cell>
          <cell r="B5023" t="str">
            <v>300580</v>
          </cell>
          <cell r="C5023" t="str">
            <v>LB FLASHE ACRYLIQUE 125ML GRIS DE PAYNE</v>
          </cell>
          <cell r="D5023">
            <v>128</v>
          </cell>
          <cell r="E5023"/>
          <cell r="F5023"/>
          <cell r="G5023" t="str">
            <v>LB FLA 125ML GRIS DE PAYNE</v>
          </cell>
          <cell r="H5023" t="str">
            <v>LB FLASHE ACRYLVERF 125ML POT PAYNE'S GREY</v>
          </cell>
          <cell r="I5023" t="str">
            <v>LB FLA 125ML PAYNE'S GRY</v>
          </cell>
          <cell r="J5023">
            <v>6.07</v>
          </cell>
          <cell r="K5023">
            <v>6.19</v>
          </cell>
          <cell r="L5023">
            <v>1.97693574958814E-2</v>
          </cell>
          <cell r="M5023" t="str">
            <v>Actif</v>
          </cell>
          <cell r="N5023"/>
          <cell r="O5023" t="str">
            <v>LEFRANC BOURGEOIS</v>
          </cell>
          <cell r="P5023" t="str">
            <v>FINE ARTS</v>
          </cell>
          <cell r="Q5023" t="str">
            <v>LB ACRYLIC</v>
          </cell>
          <cell r="R5023" t="str">
            <v>FLASHE ACRYLIC</v>
          </cell>
          <cell r="S5023" t="str">
            <v>125ML POT</v>
          </cell>
          <cell r="T5023" t="str">
            <v>Série 1</v>
          </cell>
          <cell r="U5023" t="str">
            <v>L0261</v>
          </cell>
          <cell r="V5023" t="str">
            <v>10101100004321</v>
          </cell>
          <cell r="W5023" t="str">
            <v>32139000</v>
          </cell>
          <cell r="X5023" t="str">
            <v>FRANCE</v>
          </cell>
          <cell r="Y5023">
            <v>3</v>
          </cell>
        </row>
        <row r="5024">
          <cell r="A5024" t="str">
            <v>3013643005636</v>
          </cell>
          <cell r="B5024" t="str">
            <v>300563</v>
          </cell>
          <cell r="C5024" t="str">
            <v>LB FLASHE ACRYLIQUE 125ML GRIS NEUTRE</v>
          </cell>
          <cell r="D5024">
            <v>128</v>
          </cell>
          <cell r="E5024"/>
          <cell r="F5024"/>
          <cell r="G5024" t="str">
            <v>LB FLA 125ML GRIS NEUTRE</v>
          </cell>
          <cell r="H5024" t="str">
            <v>LB FLASHE ACRYLVERF 125ML POT NEUTRAL GREY</v>
          </cell>
          <cell r="I5024" t="str">
            <v>LB FLA 125ML NEUTR GRY</v>
          </cell>
          <cell r="J5024">
            <v>6.07</v>
          </cell>
          <cell r="K5024">
            <v>6.19</v>
          </cell>
          <cell r="L5024">
            <v>1.97693574958814E-2</v>
          </cell>
          <cell r="M5024" t="str">
            <v>Actif</v>
          </cell>
          <cell r="N5024"/>
          <cell r="O5024" t="str">
            <v>LEFRANC BOURGEOIS</v>
          </cell>
          <cell r="P5024" t="str">
            <v>FINE ARTS</v>
          </cell>
          <cell r="Q5024" t="str">
            <v>LB ACRYLIC</v>
          </cell>
          <cell r="R5024" t="str">
            <v>FLASHE ACRYLIC</v>
          </cell>
          <cell r="S5024" t="str">
            <v>125ML POT</v>
          </cell>
          <cell r="T5024" t="str">
            <v>Série 1</v>
          </cell>
          <cell r="U5024" t="str">
            <v>L0258</v>
          </cell>
          <cell r="V5024" t="str">
            <v>10101100004321</v>
          </cell>
          <cell r="W5024" t="str">
            <v>32139000</v>
          </cell>
          <cell r="X5024" t="str">
            <v>FRANCE</v>
          </cell>
          <cell r="Y5024">
            <v>3</v>
          </cell>
        </row>
        <row r="5025">
          <cell r="A5025" t="str">
            <v>3013643005896</v>
          </cell>
          <cell r="B5025" t="str">
            <v>300589</v>
          </cell>
          <cell r="C5025" t="str">
            <v>LB FLASHE ACRYLIQUE 125ML GRIS ROSE</v>
          </cell>
          <cell r="D5025">
            <v>128</v>
          </cell>
          <cell r="E5025"/>
          <cell r="F5025"/>
          <cell r="G5025" t="str">
            <v>LB FLA 125ML GRIS ROSE</v>
          </cell>
          <cell r="H5025" t="str">
            <v>LB FLASHE ACRYLVERF 125ML POT PINK GREY</v>
          </cell>
          <cell r="I5025" t="str">
            <v>LB FLA 125ML PNK GRY</v>
          </cell>
          <cell r="J5025">
            <v>6.07</v>
          </cell>
          <cell r="K5025">
            <v>6.19</v>
          </cell>
          <cell r="L5025">
            <v>1.97693574958814E-2</v>
          </cell>
          <cell r="M5025" t="str">
            <v>Actif</v>
          </cell>
          <cell r="N5025"/>
          <cell r="O5025" t="str">
            <v>LEFRANC BOURGEOIS</v>
          </cell>
          <cell r="P5025" t="str">
            <v>FINE ARTS</v>
          </cell>
          <cell r="Q5025" t="str">
            <v>LB ACRYLIC</v>
          </cell>
          <cell r="R5025" t="str">
            <v>FLASHE ACRYLIC</v>
          </cell>
          <cell r="S5025" t="str">
            <v>125ML POT</v>
          </cell>
          <cell r="T5025" t="str">
            <v>Série 1</v>
          </cell>
          <cell r="U5025" t="str">
            <v>L0254</v>
          </cell>
          <cell r="V5025" t="str">
            <v>10101100004321</v>
          </cell>
          <cell r="W5025" t="str">
            <v>32139000</v>
          </cell>
          <cell r="X5025" t="str">
            <v>FRANCE</v>
          </cell>
          <cell r="Y5025">
            <v>3</v>
          </cell>
        </row>
        <row r="5026">
          <cell r="A5026" t="str">
            <v>3013643005360</v>
          </cell>
          <cell r="B5026" t="str">
            <v>300536</v>
          </cell>
          <cell r="C5026" t="str">
            <v>LB FLASHE ACRYLIQUE 125ML IVOIRE</v>
          </cell>
          <cell r="D5026">
            <v>128</v>
          </cell>
          <cell r="E5026"/>
          <cell r="F5026"/>
          <cell r="G5026" t="str">
            <v>LB FLA 125ML IVOIRE</v>
          </cell>
          <cell r="H5026" t="str">
            <v>LB FLASHE ACRYLVERF 125ML POT IVORY</v>
          </cell>
          <cell r="I5026" t="str">
            <v>LB FLA 125ML IVO</v>
          </cell>
          <cell r="J5026">
            <v>6.07</v>
          </cell>
          <cell r="K5026">
            <v>6.19</v>
          </cell>
          <cell r="L5026">
            <v>1.97693574958814E-2</v>
          </cell>
          <cell r="M5026" t="str">
            <v>Actif</v>
          </cell>
          <cell r="N5026"/>
          <cell r="O5026" t="str">
            <v>LEFRANC BOURGEOIS</v>
          </cell>
          <cell r="P5026" t="str">
            <v>FINE ARTS</v>
          </cell>
          <cell r="Q5026" t="str">
            <v>LB ACRYLIC</v>
          </cell>
          <cell r="R5026" t="str">
            <v>FLASHE ACRYLIC</v>
          </cell>
          <cell r="S5026" t="str">
            <v>125ML POT</v>
          </cell>
          <cell r="T5026" t="str">
            <v>Série 1</v>
          </cell>
          <cell r="U5026" t="str">
            <v>L0019</v>
          </cell>
          <cell r="V5026" t="str">
            <v>10101100004321</v>
          </cell>
          <cell r="W5026" t="str">
            <v>32139000</v>
          </cell>
          <cell r="X5026" t="str">
            <v>FRANCE</v>
          </cell>
          <cell r="Y5026">
            <v>3</v>
          </cell>
        </row>
        <row r="5027">
          <cell r="A5027" t="str">
            <v>3013643005476</v>
          </cell>
          <cell r="B5027" t="str">
            <v>300547</v>
          </cell>
          <cell r="C5027" t="str">
            <v>LB FLASHE ACRYLIQUE 125ML JAUNE CITRON</v>
          </cell>
          <cell r="D5027">
            <v>128</v>
          </cell>
          <cell r="E5027"/>
          <cell r="F5027"/>
          <cell r="G5027" t="str">
            <v>LB FLA 125ML JAUNE CITRON</v>
          </cell>
          <cell r="H5027" t="str">
            <v>LB FLASHE ACRYLVERF 125ML POT LEMON YELLOW</v>
          </cell>
          <cell r="I5027" t="str">
            <v>LB FLA 125ML LEM YEL</v>
          </cell>
          <cell r="J5027">
            <v>6.07</v>
          </cell>
          <cell r="K5027">
            <v>6.19</v>
          </cell>
          <cell r="L5027">
            <v>1.97693574958814E-2</v>
          </cell>
          <cell r="M5027" t="str">
            <v>Actif</v>
          </cell>
          <cell r="N5027"/>
          <cell r="O5027" t="str">
            <v>LEFRANC BOURGEOIS</v>
          </cell>
          <cell r="P5027" t="str">
            <v>FINE ARTS</v>
          </cell>
          <cell r="Q5027" t="str">
            <v>LB ACRYLIC</v>
          </cell>
          <cell r="R5027" t="str">
            <v>FLASHE ACRYLIC</v>
          </cell>
          <cell r="S5027" t="str">
            <v>125ML POT</v>
          </cell>
          <cell r="T5027" t="str">
            <v>Série 1</v>
          </cell>
          <cell r="U5027" t="str">
            <v>L0169</v>
          </cell>
          <cell r="V5027" t="str">
            <v>10101100004321</v>
          </cell>
          <cell r="W5027" t="str">
            <v>32139000</v>
          </cell>
          <cell r="X5027" t="str">
            <v>FRANCE</v>
          </cell>
          <cell r="Y5027">
            <v>3</v>
          </cell>
        </row>
        <row r="5028">
          <cell r="A5028" t="str">
            <v>3013643005599</v>
          </cell>
          <cell r="B5028" t="str">
            <v>300559</v>
          </cell>
          <cell r="C5028" t="str">
            <v>LB FLASHE ACRYLIQUE 125ML JAUNE DE NAPLES</v>
          </cell>
          <cell r="D5028">
            <v>128</v>
          </cell>
          <cell r="E5028"/>
          <cell r="F5028"/>
          <cell r="G5028" t="str">
            <v>LB FLA 125ML JAUNE DE NAPLES</v>
          </cell>
          <cell r="H5028" t="str">
            <v>LB FLASHE ACRYLVERF 125ML POT NAPLES YELLOW HUE</v>
          </cell>
          <cell r="I5028" t="str">
            <v>LB FLA 125ML NAP YEL H</v>
          </cell>
          <cell r="J5028">
            <v>6.07</v>
          </cell>
          <cell r="K5028">
            <v>6.19</v>
          </cell>
          <cell r="L5028">
            <v>1.97693574958814E-2</v>
          </cell>
          <cell r="M5028" t="str">
            <v>Actif</v>
          </cell>
          <cell r="N5028"/>
          <cell r="O5028" t="str">
            <v>LEFRANC BOURGEOIS</v>
          </cell>
          <cell r="P5028" t="str">
            <v>FINE ARTS</v>
          </cell>
          <cell r="Q5028" t="str">
            <v>LB ACRYLIC</v>
          </cell>
          <cell r="R5028" t="str">
            <v>FLASHE ACRYLIC</v>
          </cell>
          <cell r="S5028" t="str">
            <v>125ML POT</v>
          </cell>
          <cell r="T5028" t="str">
            <v>Série 1</v>
          </cell>
          <cell r="U5028" t="str">
            <v>L0191</v>
          </cell>
          <cell r="V5028" t="str">
            <v>10101100004321</v>
          </cell>
          <cell r="W5028" t="str">
            <v>32139000</v>
          </cell>
          <cell r="X5028" t="str">
            <v>FRANCE</v>
          </cell>
          <cell r="Y5028">
            <v>3</v>
          </cell>
        </row>
        <row r="5029">
          <cell r="A5029" t="str">
            <v>3013643005612</v>
          </cell>
          <cell r="B5029" t="str">
            <v>300561</v>
          </cell>
          <cell r="C5029" t="str">
            <v>LB FLASHE ACRYLIQUE 125ML JAUNE DE NAPLES CLAIR</v>
          </cell>
          <cell r="D5029">
            <v>128</v>
          </cell>
          <cell r="E5029"/>
          <cell r="F5029"/>
          <cell r="G5029" t="str">
            <v>LB FLA 125ML JAUNE NAPLES CL</v>
          </cell>
          <cell r="H5029" t="str">
            <v>LB FLASHE ACRYLVERF 125ML POT NAPLES YELLOW LIGHT</v>
          </cell>
          <cell r="I5029" t="str">
            <v>LB FLA 125ML NAP YEL LT</v>
          </cell>
          <cell r="J5029">
            <v>6.07</v>
          </cell>
          <cell r="K5029">
            <v>6.19</v>
          </cell>
          <cell r="L5029">
            <v>1.97693574958814E-2</v>
          </cell>
          <cell r="M5029" t="str">
            <v>Actif</v>
          </cell>
          <cell r="N5029"/>
          <cell r="O5029" t="str">
            <v>LEFRANC BOURGEOIS</v>
          </cell>
          <cell r="P5029" t="str">
            <v>FINE ARTS</v>
          </cell>
          <cell r="Q5029" t="str">
            <v>LB ACRYLIC</v>
          </cell>
          <cell r="R5029" t="str">
            <v>FLASHE ACRYLIC</v>
          </cell>
          <cell r="S5029" t="str">
            <v>125ML POT</v>
          </cell>
          <cell r="T5029" t="str">
            <v>Série 1</v>
          </cell>
          <cell r="U5029" t="str">
            <v>L0887</v>
          </cell>
          <cell r="V5029" t="str">
            <v>10101100004321</v>
          </cell>
          <cell r="W5029" t="str">
            <v>32139000</v>
          </cell>
          <cell r="X5029" t="str">
            <v>FRANCE</v>
          </cell>
          <cell r="Y5029">
            <v>3</v>
          </cell>
        </row>
        <row r="5030">
          <cell r="A5030" t="str">
            <v>3013643005421</v>
          </cell>
          <cell r="B5030" t="str">
            <v>300542</v>
          </cell>
          <cell r="C5030" t="str">
            <v>LB FLASHE ACRYLIQUE 125ML JAUNE JAPONAIS CLAIR</v>
          </cell>
          <cell r="D5030">
            <v>128</v>
          </cell>
          <cell r="E5030"/>
          <cell r="F5030"/>
          <cell r="G5030" t="str">
            <v>LB FLA 125ML JAUNE JAP CLAIR</v>
          </cell>
          <cell r="H5030" t="str">
            <v>LB FLASHE ACRYLVERF 125ML POT JAPANESE YELLOW LIGHT</v>
          </cell>
          <cell r="I5030" t="str">
            <v>LB FLA 125ML JAP YEL LT</v>
          </cell>
          <cell r="J5030">
            <v>6.07</v>
          </cell>
          <cell r="K5030">
            <v>6.19</v>
          </cell>
          <cell r="L5030">
            <v>1.97693574958814E-2</v>
          </cell>
          <cell r="M5030" t="str">
            <v>Actif</v>
          </cell>
          <cell r="N5030"/>
          <cell r="O5030" t="str">
            <v>LEFRANC BOURGEOIS</v>
          </cell>
          <cell r="P5030" t="str">
            <v>FINE ARTS</v>
          </cell>
          <cell r="Q5030" t="str">
            <v>LB ACRYLIC</v>
          </cell>
          <cell r="R5030" t="str">
            <v>FLASHE ACRYLIC</v>
          </cell>
          <cell r="S5030" t="str">
            <v>125ML POT</v>
          </cell>
          <cell r="T5030" t="str">
            <v>Série 1</v>
          </cell>
          <cell r="U5030" t="str">
            <v>L0183</v>
          </cell>
          <cell r="V5030" t="str">
            <v>10101100004321</v>
          </cell>
          <cell r="W5030" t="str">
            <v>32139000</v>
          </cell>
          <cell r="X5030" t="str">
            <v>FRANCE</v>
          </cell>
          <cell r="Y5030">
            <v>3</v>
          </cell>
        </row>
        <row r="5031">
          <cell r="A5031" t="str">
            <v>3013643006169</v>
          </cell>
          <cell r="B5031" t="str">
            <v>300616</v>
          </cell>
          <cell r="C5031" t="str">
            <v>LB FLASHE ACRYLIQUE 125ML JAUNE SAHARA</v>
          </cell>
          <cell r="D5031">
            <v>128</v>
          </cell>
          <cell r="E5031"/>
          <cell r="F5031"/>
          <cell r="G5031" t="str">
            <v>LB FLA 125ML JAUNE SAHARA</v>
          </cell>
          <cell r="H5031" t="str">
            <v>LB FLASHE ACRYLVERF 125ML POT SAHARA YELLOW</v>
          </cell>
          <cell r="I5031" t="str">
            <v>LB FLA 125ML SAHARA YEL</v>
          </cell>
          <cell r="J5031">
            <v>6.07</v>
          </cell>
          <cell r="K5031">
            <v>6.19</v>
          </cell>
          <cell r="L5031">
            <v>1.97693574958814E-2</v>
          </cell>
          <cell r="M5031" t="str">
            <v>Actif</v>
          </cell>
          <cell r="N5031"/>
          <cell r="O5031" t="str">
            <v>LEFRANC BOURGEOIS</v>
          </cell>
          <cell r="P5031" t="str">
            <v>FINE ARTS</v>
          </cell>
          <cell r="Q5031" t="str">
            <v>LB ACRYLIC</v>
          </cell>
          <cell r="R5031" t="str">
            <v>FLASHE ACRYLIC</v>
          </cell>
          <cell r="S5031" t="str">
            <v>125ML POT</v>
          </cell>
          <cell r="T5031" t="str">
            <v>Série 1</v>
          </cell>
          <cell r="U5031" t="str">
            <v>L0194</v>
          </cell>
          <cell r="V5031" t="str">
            <v>10101100004321</v>
          </cell>
          <cell r="W5031" t="str">
            <v>32139000</v>
          </cell>
          <cell r="X5031" t="str">
            <v>FRANCE</v>
          </cell>
          <cell r="Y5031">
            <v>3</v>
          </cell>
        </row>
        <row r="5032">
          <cell r="A5032" t="str">
            <v>3013643005544</v>
          </cell>
          <cell r="B5032" t="str">
            <v>300554</v>
          </cell>
          <cell r="C5032" t="str">
            <v>LB FLASHE ACRYLIQUE 125ML MAGENTA</v>
          </cell>
          <cell r="D5032">
            <v>128</v>
          </cell>
          <cell r="E5032"/>
          <cell r="F5032"/>
          <cell r="G5032" t="str">
            <v>LB FLA 125ML MAGENTA</v>
          </cell>
          <cell r="H5032" t="str">
            <v>LB FLASHE ACRYLVERF 125ML POT MAGENTA</v>
          </cell>
          <cell r="I5032" t="str">
            <v>LB FLA 125ML MAG</v>
          </cell>
          <cell r="J5032">
            <v>6.07</v>
          </cell>
          <cell r="K5032">
            <v>6.19</v>
          </cell>
          <cell r="L5032">
            <v>1.97693574958814E-2</v>
          </cell>
          <cell r="M5032" t="str">
            <v>Actif</v>
          </cell>
          <cell r="N5032"/>
          <cell r="O5032" t="str">
            <v>LEFRANC BOURGEOIS</v>
          </cell>
          <cell r="P5032" t="str">
            <v>FINE ARTS</v>
          </cell>
          <cell r="Q5032" t="str">
            <v>LB ACRYLIC</v>
          </cell>
          <cell r="R5032" t="str">
            <v>FLASHE ACRYLIC</v>
          </cell>
          <cell r="S5032" t="str">
            <v>125ML POT</v>
          </cell>
          <cell r="T5032" t="str">
            <v>Série 1</v>
          </cell>
          <cell r="U5032" t="str">
            <v>L0432</v>
          </cell>
          <cell r="V5032" t="str">
            <v>10101100004321</v>
          </cell>
          <cell r="W5032" t="str">
            <v>32139000</v>
          </cell>
          <cell r="X5032" t="str">
            <v>FRANCE</v>
          </cell>
          <cell r="Y5032">
            <v>3</v>
          </cell>
        </row>
        <row r="5033">
          <cell r="A5033" t="str">
            <v>3013643004769</v>
          </cell>
          <cell r="B5033" t="str">
            <v>300476</v>
          </cell>
          <cell r="C5033" t="str">
            <v>LB FLASHE ACRYLIQUE 125ML NOIR</v>
          </cell>
          <cell r="D5033">
            <v>128</v>
          </cell>
          <cell r="E5033"/>
          <cell r="F5033"/>
          <cell r="G5033" t="str">
            <v>LB FLA 125ML NOIR</v>
          </cell>
          <cell r="H5033" t="str">
            <v>LB FLASHE ACRYLVERF 125ML POT BLACK</v>
          </cell>
          <cell r="I5033" t="str">
            <v>LB FLA 125ML BLK</v>
          </cell>
          <cell r="J5033">
            <v>6.07</v>
          </cell>
          <cell r="K5033">
            <v>6.19</v>
          </cell>
          <cell r="L5033">
            <v>1.97693574958814E-2</v>
          </cell>
          <cell r="M5033" t="str">
            <v>Actif</v>
          </cell>
          <cell r="N5033"/>
          <cell r="O5033" t="str">
            <v>LEFRANC BOURGEOIS</v>
          </cell>
          <cell r="P5033" t="str">
            <v>FINE ARTS</v>
          </cell>
          <cell r="Q5033" t="str">
            <v>LB ACRYLIC</v>
          </cell>
          <cell r="R5033" t="str">
            <v>FLASHE ACRYLIC</v>
          </cell>
          <cell r="S5033" t="str">
            <v>125ML POT</v>
          </cell>
          <cell r="T5033" t="str">
            <v>Série 1</v>
          </cell>
          <cell r="U5033" t="str">
            <v>L0265</v>
          </cell>
          <cell r="V5033" t="str">
            <v>10101100004321</v>
          </cell>
          <cell r="W5033" t="str">
            <v>32139000</v>
          </cell>
          <cell r="X5033" t="str">
            <v>FRANCE</v>
          </cell>
          <cell r="Y5033">
            <v>3</v>
          </cell>
        </row>
        <row r="5034">
          <cell r="A5034" t="str">
            <v>3013643006534</v>
          </cell>
          <cell r="B5034" t="str">
            <v>300653</v>
          </cell>
          <cell r="C5034" t="str">
            <v>LB FLASHE ACRYLIQUE 125ML OCRE JAUNE</v>
          </cell>
          <cell r="D5034">
            <v>128</v>
          </cell>
          <cell r="E5034"/>
          <cell r="F5034"/>
          <cell r="G5034" t="str">
            <v>LB FLA 125ML OCRE JAUNE</v>
          </cell>
          <cell r="H5034" t="str">
            <v>LB FLASHE ACRYLVERF 125ML POT YELLOW OCHRE</v>
          </cell>
          <cell r="I5034" t="str">
            <v>LB FLA 125ML YEL OCR</v>
          </cell>
          <cell r="J5034">
            <v>6.07</v>
          </cell>
          <cell r="K5034">
            <v>6.19</v>
          </cell>
          <cell r="L5034">
            <v>1.97693574958814E-2</v>
          </cell>
          <cell r="M5034" t="str">
            <v>Actif</v>
          </cell>
          <cell r="N5034"/>
          <cell r="O5034" t="str">
            <v>LEFRANC BOURGEOIS</v>
          </cell>
          <cell r="P5034" t="str">
            <v>FINE ARTS</v>
          </cell>
          <cell r="Q5034" t="str">
            <v>LB ACRYLIC</v>
          </cell>
          <cell r="R5034" t="str">
            <v>FLASHE ACRYLIC</v>
          </cell>
          <cell r="S5034" t="str">
            <v>125ML POT</v>
          </cell>
          <cell r="T5034" t="str">
            <v>Série 1</v>
          </cell>
          <cell r="U5034" t="str">
            <v>L0302</v>
          </cell>
          <cell r="V5034" t="str">
            <v>10101100004321</v>
          </cell>
          <cell r="W5034" t="str">
            <v>32139000</v>
          </cell>
          <cell r="X5034" t="str">
            <v>FRANCE</v>
          </cell>
          <cell r="Y5034">
            <v>3</v>
          </cell>
        </row>
        <row r="5035">
          <cell r="A5035" t="str">
            <v>3013643005933</v>
          </cell>
          <cell r="B5035" t="str">
            <v>300593</v>
          </cell>
          <cell r="C5035" t="str">
            <v>LB FLASHE ACRYLIQUE 125ML OCRE ROSE</v>
          </cell>
          <cell r="D5035">
            <v>128</v>
          </cell>
          <cell r="E5035"/>
          <cell r="F5035"/>
          <cell r="G5035" t="str">
            <v>LB FLA 125ML OCRE ROSE</v>
          </cell>
          <cell r="H5035" t="str">
            <v>LB FLASHE ACRYLVERF 125ML POT PINK OCHRE</v>
          </cell>
          <cell r="I5035" t="str">
            <v>LB FLA 125ML PNK OCR</v>
          </cell>
          <cell r="J5035">
            <v>6.07</v>
          </cell>
          <cell r="K5035">
            <v>6.19</v>
          </cell>
          <cell r="L5035">
            <v>1.97693574958814E-2</v>
          </cell>
          <cell r="M5035" t="str">
            <v>Actif</v>
          </cell>
          <cell r="N5035"/>
          <cell r="O5035" t="str">
            <v>LEFRANC BOURGEOIS</v>
          </cell>
          <cell r="P5035" t="str">
            <v>FINE ARTS</v>
          </cell>
          <cell r="Q5035" t="str">
            <v>LB ACRYLIC</v>
          </cell>
          <cell r="R5035" t="str">
            <v>FLASHE ACRYLIC</v>
          </cell>
          <cell r="S5035" t="str">
            <v>125ML POT</v>
          </cell>
          <cell r="T5035" t="str">
            <v>Série 1</v>
          </cell>
          <cell r="U5035" t="str">
            <v>L0817</v>
          </cell>
          <cell r="V5035" t="str">
            <v>10101100004321</v>
          </cell>
          <cell r="W5035" t="str">
            <v>32139000</v>
          </cell>
          <cell r="X5035" t="str">
            <v>FRANCE</v>
          </cell>
          <cell r="Y5035">
            <v>3</v>
          </cell>
        </row>
        <row r="5036">
          <cell r="A5036" t="str">
            <v>3013643006039</v>
          </cell>
          <cell r="B5036" t="str">
            <v>300603</v>
          </cell>
          <cell r="C5036" t="str">
            <v>LB FLASHE ACRYLIQUE 125ML OCRE ROUGE</v>
          </cell>
          <cell r="D5036">
            <v>128</v>
          </cell>
          <cell r="E5036"/>
          <cell r="F5036"/>
          <cell r="G5036" t="str">
            <v>LB FLA 125ML OCRE ROUGE</v>
          </cell>
          <cell r="H5036" t="str">
            <v>LB FLASHE ACRYLVERF 125ML POT RED OCHRE</v>
          </cell>
          <cell r="I5036" t="str">
            <v>LB FLA 125ML RED OCR</v>
          </cell>
          <cell r="J5036">
            <v>6.07</v>
          </cell>
          <cell r="K5036">
            <v>6.19</v>
          </cell>
          <cell r="L5036">
            <v>1.97693574958814E-2</v>
          </cell>
          <cell r="M5036" t="str">
            <v>Actif</v>
          </cell>
          <cell r="N5036"/>
          <cell r="O5036" t="str">
            <v>LEFRANC BOURGEOIS</v>
          </cell>
          <cell r="P5036" t="str">
            <v>FINE ARTS</v>
          </cell>
          <cell r="Q5036" t="str">
            <v>LB ACRYLIC</v>
          </cell>
          <cell r="R5036" t="str">
            <v>FLASHE ACRYLIC</v>
          </cell>
          <cell r="S5036" t="str">
            <v>125ML POT</v>
          </cell>
          <cell r="T5036" t="str">
            <v>Série 1</v>
          </cell>
          <cell r="U5036" t="str">
            <v>L0306</v>
          </cell>
          <cell r="V5036" t="str">
            <v>10101100004321</v>
          </cell>
          <cell r="W5036" t="str">
            <v>32139000</v>
          </cell>
          <cell r="X5036" t="str">
            <v>FRANCE</v>
          </cell>
          <cell r="Y5036">
            <v>3</v>
          </cell>
        </row>
        <row r="5037">
          <cell r="A5037" t="str">
            <v>3013643005698</v>
          </cell>
          <cell r="B5037" t="str">
            <v>300569</v>
          </cell>
          <cell r="C5037" t="str">
            <v>LB FLASHE ACRYLIQUE 125ML ORANGE</v>
          </cell>
          <cell r="D5037">
            <v>128</v>
          </cell>
          <cell r="E5037"/>
          <cell r="F5037"/>
          <cell r="G5037" t="str">
            <v>LB FLA 125ML ORANGE</v>
          </cell>
          <cell r="H5037" t="str">
            <v>LB FLASHE ACRYLVERF 125ML POT ORANGE</v>
          </cell>
          <cell r="I5037" t="str">
            <v>LB FLA 125ML ORA</v>
          </cell>
          <cell r="J5037">
            <v>6.07</v>
          </cell>
          <cell r="K5037">
            <v>6.19</v>
          </cell>
          <cell r="L5037">
            <v>1.97693574958814E-2</v>
          </cell>
          <cell r="M5037" t="str">
            <v>Actif</v>
          </cell>
          <cell r="N5037"/>
          <cell r="O5037" t="str">
            <v>LEFRANC BOURGEOIS</v>
          </cell>
          <cell r="P5037" t="str">
            <v>FINE ARTS</v>
          </cell>
          <cell r="Q5037" t="str">
            <v>LB ACRYLIC</v>
          </cell>
          <cell r="R5037" t="str">
            <v>FLASHE ACRYLIC</v>
          </cell>
          <cell r="S5037" t="str">
            <v>125ML POT</v>
          </cell>
          <cell r="T5037" t="str">
            <v>Série 1</v>
          </cell>
          <cell r="U5037" t="str">
            <v>L0201</v>
          </cell>
          <cell r="V5037" t="str">
            <v>10101100004321</v>
          </cell>
          <cell r="W5037" t="str">
            <v>32139000</v>
          </cell>
          <cell r="X5037" t="str">
            <v>FRANCE</v>
          </cell>
          <cell r="Y5037">
            <v>3</v>
          </cell>
        </row>
        <row r="5038">
          <cell r="A5038" t="str">
            <v>3013643005391</v>
          </cell>
          <cell r="B5038" t="str">
            <v>300539</v>
          </cell>
          <cell r="C5038" t="str">
            <v>LB FLASHE ACRYLIQUE 125ML ORANGE JAPONAIS</v>
          </cell>
          <cell r="D5038">
            <v>128</v>
          </cell>
          <cell r="E5038"/>
          <cell r="F5038"/>
          <cell r="G5038" t="str">
            <v>LB FLA 125ML ORANGE JAPONAIS</v>
          </cell>
          <cell r="H5038" t="str">
            <v>LB FLASHE ACRYLVERF 125ML POT JAPANESE ORANGE</v>
          </cell>
          <cell r="I5038" t="str">
            <v>LB FLA 125ML JAP ORA</v>
          </cell>
          <cell r="J5038">
            <v>6.07</v>
          </cell>
          <cell r="K5038">
            <v>6.19</v>
          </cell>
          <cell r="L5038">
            <v>1.97693574958814E-2</v>
          </cell>
          <cell r="M5038" t="str">
            <v>Actif</v>
          </cell>
          <cell r="N5038"/>
          <cell r="O5038" t="str">
            <v>LEFRANC BOURGEOIS</v>
          </cell>
          <cell r="P5038" t="str">
            <v>FINE ARTS</v>
          </cell>
          <cell r="Q5038" t="str">
            <v>LB ACRYLIC</v>
          </cell>
          <cell r="R5038" t="str">
            <v>FLASHE ACRYLIC</v>
          </cell>
          <cell r="S5038" t="str">
            <v>125ML POT</v>
          </cell>
          <cell r="T5038" t="str">
            <v>Série 1</v>
          </cell>
          <cell r="U5038" t="str">
            <v>L0476</v>
          </cell>
          <cell r="V5038" t="str">
            <v>10101100004321</v>
          </cell>
          <cell r="W5038" t="str">
            <v>32139000</v>
          </cell>
          <cell r="X5038" t="str">
            <v>FRANCE</v>
          </cell>
          <cell r="Y5038">
            <v>3</v>
          </cell>
        </row>
        <row r="5039">
          <cell r="A5039" t="str">
            <v>3013643006084</v>
          </cell>
          <cell r="B5039" t="str">
            <v>300608</v>
          </cell>
          <cell r="C5039" t="str">
            <v>LB FLASHE ACRYLIQUE 125ML ROSE</v>
          </cell>
          <cell r="D5039">
            <v>128</v>
          </cell>
          <cell r="E5039"/>
          <cell r="F5039"/>
          <cell r="G5039" t="str">
            <v>LB FLA 125ML ROSE</v>
          </cell>
          <cell r="H5039" t="str">
            <v>LB FLASHE ACRYLVERF 125ML POT ROSE</v>
          </cell>
          <cell r="I5039" t="str">
            <v>LB FLA 125ML ROSE</v>
          </cell>
          <cell r="J5039">
            <v>6.07</v>
          </cell>
          <cell r="K5039">
            <v>6.19</v>
          </cell>
          <cell r="L5039">
            <v>1.97693574958814E-2</v>
          </cell>
          <cell r="M5039" t="str">
            <v>Actif</v>
          </cell>
          <cell r="N5039"/>
          <cell r="O5039" t="str">
            <v>LEFRANC BOURGEOIS</v>
          </cell>
          <cell r="P5039" t="str">
            <v>FINE ARTS</v>
          </cell>
          <cell r="Q5039" t="str">
            <v>LB ACRYLIC</v>
          </cell>
          <cell r="R5039" t="str">
            <v>FLASHE ACRYLIC</v>
          </cell>
          <cell r="S5039" t="str">
            <v>125ML POT</v>
          </cell>
          <cell r="T5039" t="str">
            <v>Série 1</v>
          </cell>
          <cell r="U5039" t="str">
            <v>L0351</v>
          </cell>
          <cell r="V5039" t="str">
            <v>10101100004321</v>
          </cell>
          <cell r="W5039" t="str">
            <v>32139000</v>
          </cell>
          <cell r="X5039" t="str">
            <v>FRANCE</v>
          </cell>
          <cell r="Y5039">
            <v>3</v>
          </cell>
        </row>
        <row r="5040">
          <cell r="A5040" t="str">
            <v>3013643006404</v>
          </cell>
          <cell r="B5040" t="str">
            <v>300640</v>
          </cell>
          <cell r="C5040" t="str">
            <v>LB FLASHE ACRYLIQUE 125ML ROSE DE VENISE</v>
          </cell>
          <cell r="D5040">
            <v>128</v>
          </cell>
          <cell r="E5040"/>
          <cell r="F5040"/>
          <cell r="G5040" t="str">
            <v>LB FLA 125ML ROSE DE VENISE</v>
          </cell>
          <cell r="H5040" t="str">
            <v>LB FLASHE ACRYLVERF 125ML POT VENETIAN PINK</v>
          </cell>
          <cell r="I5040" t="str">
            <v>LB FLA 125ML VEN PNK</v>
          </cell>
          <cell r="J5040">
            <v>6.07</v>
          </cell>
          <cell r="K5040">
            <v>6.19</v>
          </cell>
          <cell r="L5040">
            <v>1.97693574958814E-2</v>
          </cell>
          <cell r="M5040" t="str">
            <v>Actif</v>
          </cell>
          <cell r="N5040"/>
          <cell r="O5040" t="str">
            <v>LEFRANC BOURGEOIS</v>
          </cell>
          <cell r="P5040" t="str">
            <v>FINE ARTS</v>
          </cell>
          <cell r="Q5040" t="str">
            <v>LB ACRYLIC</v>
          </cell>
          <cell r="R5040" t="str">
            <v>FLASHE ACRYLIC</v>
          </cell>
          <cell r="S5040" t="str">
            <v>125ML POT</v>
          </cell>
          <cell r="T5040" t="str">
            <v>Série 1</v>
          </cell>
          <cell r="U5040" t="str">
            <v>L0335</v>
          </cell>
          <cell r="V5040" t="str">
            <v>10101100004321</v>
          </cell>
          <cell r="W5040" t="str">
            <v>32139000</v>
          </cell>
          <cell r="X5040" t="str">
            <v>FRANCE</v>
          </cell>
          <cell r="Y5040">
            <v>3</v>
          </cell>
        </row>
        <row r="5041">
          <cell r="A5041" t="str">
            <v>3013643004912</v>
          </cell>
          <cell r="B5041" t="str">
            <v>300491</v>
          </cell>
          <cell r="C5041" t="str">
            <v>LB FLASHE ACRYLIQUE 125ML ROUGE CARMIN</v>
          </cell>
          <cell r="D5041">
            <v>128</v>
          </cell>
          <cell r="E5041"/>
          <cell r="F5041"/>
          <cell r="G5041" t="str">
            <v>LB FLA 125ML ROUGE CARMIN</v>
          </cell>
          <cell r="H5041" t="str">
            <v>LB FLASHE ACRYLVERF 125ML POT CARMINE RED</v>
          </cell>
          <cell r="I5041" t="str">
            <v>LB FLA 125ML CARM RED</v>
          </cell>
          <cell r="J5041">
            <v>6.07</v>
          </cell>
          <cell r="K5041">
            <v>6.19</v>
          </cell>
          <cell r="L5041">
            <v>1.97693574958814E-2</v>
          </cell>
          <cell r="M5041" t="str">
            <v>Actif</v>
          </cell>
          <cell r="N5041"/>
          <cell r="O5041" t="str">
            <v>LEFRANC BOURGEOIS</v>
          </cell>
          <cell r="P5041" t="str">
            <v>FINE ARTS</v>
          </cell>
          <cell r="Q5041" t="str">
            <v>LB ACRYLIC</v>
          </cell>
          <cell r="R5041" t="str">
            <v>FLASHE ACRYLIC</v>
          </cell>
          <cell r="S5041" t="str">
            <v>125ML POT</v>
          </cell>
          <cell r="T5041" t="str">
            <v>Série 1</v>
          </cell>
          <cell r="U5041" t="str">
            <v>L0366</v>
          </cell>
          <cell r="V5041" t="str">
            <v>10101100004321</v>
          </cell>
          <cell r="W5041" t="str">
            <v>32139000</v>
          </cell>
          <cell r="X5041" t="str">
            <v>FRANCE</v>
          </cell>
          <cell r="Y5041">
            <v>3</v>
          </cell>
        </row>
        <row r="5042">
          <cell r="A5042" t="str">
            <v>3013643005711</v>
          </cell>
          <cell r="B5042" t="str">
            <v>300571</v>
          </cell>
          <cell r="C5042" t="str">
            <v>LB FLASHE ACRYLIQUE 125ML ROUGE D'ORIENT</v>
          </cell>
          <cell r="D5042">
            <v>128</v>
          </cell>
          <cell r="E5042"/>
          <cell r="F5042"/>
          <cell r="G5042" t="str">
            <v>LB FLA 125ML ROUGE D'ORIENT</v>
          </cell>
          <cell r="H5042" t="str">
            <v>LB FLASHE ACRYLVERF 125ML POT ORIENTAL RED</v>
          </cell>
          <cell r="I5042" t="str">
            <v>LB FLA 125ML ORIENTAL RED</v>
          </cell>
          <cell r="J5042">
            <v>6.07</v>
          </cell>
          <cell r="K5042">
            <v>6.19</v>
          </cell>
          <cell r="L5042">
            <v>1.97693574958814E-2</v>
          </cell>
          <cell r="M5042" t="str">
            <v>Actif</v>
          </cell>
          <cell r="N5042"/>
          <cell r="O5042" t="str">
            <v>LEFRANC BOURGEOIS</v>
          </cell>
          <cell r="P5042" t="str">
            <v>FINE ARTS</v>
          </cell>
          <cell r="Q5042" t="str">
            <v>LB ACRYLIC</v>
          </cell>
          <cell r="R5042" t="str">
            <v>FLASHE ACRYLIC</v>
          </cell>
          <cell r="S5042" t="str">
            <v>125ML POT</v>
          </cell>
          <cell r="T5042" t="str">
            <v>Série 1</v>
          </cell>
          <cell r="U5042" t="str">
            <v>L0382</v>
          </cell>
          <cell r="V5042" t="str">
            <v>10101100004321</v>
          </cell>
          <cell r="W5042" t="str">
            <v>32139000</v>
          </cell>
          <cell r="X5042" t="str">
            <v>FRANCE</v>
          </cell>
          <cell r="Y5042">
            <v>3</v>
          </cell>
        </row>
        <row r="5043">
          <cell r="A5043" t="str">
            <v>3013643006138</v>
          </cell>
          <cell r="B5043" t="str">
            <v>300613</v>
          </cell>
          <cell r="C5043" t="str">
            <v>LB FLASHE ACRYLIQUE 125ML ROUGE RUBIS</v>
          </cell>
          <cell r="D5043">
            <v>128</v>
          </cell>
          <cell r="E5043"/>
          <cell r="F5043"/>
          <cell r="G5043" t="str">
            <v>LB FLA 125ML ROUGE RUBIS</v>
          </cell>
          <cell r="H5043" t="str">
            <v>LB FLASHE ACRYLVERF 125ML POT RUBY RED</v>
          </cell>
          <cell r="I5043" t="str">
            <v>LB FLA 125ML 0 RED</v>
          </cell>
          <cell r="J5043">
            <v>6.07</v>
          </cell>
          <cell r="K5043">
            <v>6.19</v>
          </cell>
          <cell r="L5043">
            <v>1.97693574958814E-2</v>
          </cell>
          <cell r="M5043" t="str">
            <v>Actif</v>
          </cell>
          <cell r="N5043"/>
          <cell r="O5043" t="str">
            <v>LEFRANC BOURGEOIS</v>
          </cell>
          <cell r="P5043" t="str">
            <v>FINE ARTS</v>
          </cell>
          <cell r="Q5043" t="str">
            <v>LB ACRYLIC</v>
          </cell>
          <cell r="R5043" t="str">
            <v>FLASHE ACRYLIC</v>
          </cell>
          <cell r="S5043" t="str">
            <v>125ML POT</v>
          </cell>
          <cell r="T5043" t="str">
            <v>Série 1</v>
          </cell>
          <cell r="U5043" t="str">
            <v>L0388</v>
          </cell>
          <cell r="V5043" t="str">
            <v>10101100004321</v>
          </cell>
          <cell r="W5043" t="str">
            <v>32139000</v>
          </cell>
          <cell r="X5043" t="str">
            <v>FRANCE</v>
          </cell>
          <cell r="Y5043">
            <v>3</v>
          </cell>
        </row>
        <row r="5044">
          <cell r="A5044" t="str">
            <v>3013643006442</v>
          </cell>
          <cell r="B5044" t="str">
            <v>300644</v>
          </cell>
          <cell r="C5044" t="str">
            <v>LB FLASHE ACRYLIQUE 125ML ROUGE VERMILLON</v>
          </cell>
          <cell r="D5044">
            <v>128</v>
          </cell>
          <cell r="E5044"/>
          <cell r="F5044"/>
          <cell r="G5044" t="str">
            <v>LB FLA 125ML ROUGE VERMILLON</v>
          </cell>
          <cell r="H5044" t="str">
            <v>LB FLASHE ACRYLVERF 125ML POT VERMILION RED</v>
          </cell>
          <cell r="I5044" t="str">
            <v>LB FLA 125ML VERMI RED</v>
          </cell>
          <cell r="J5044">
            <v>6.07</v>
          </cell>
          <cell r="K5044">
            <v>6.19</v>
          </cell>
          <cell r="L5044">
            <v>1.97693574958814E-2</v>
          </cell>
          <cell r="M5044" t="str">
            <v>Actif</v>
          </cell>
          <cell r="N5044"/>
          <cell r="O5044" t="str">
            <v>LEFRANC BOURGEOIS</v>
          </cell>
          <cell r="P5044" t="str">
            <v>FINE ARTS</v>
          </cell>
          <cell r="Q5044" t="str">
            <v>LB ACRYLIC</v>
          </cell>
          <cell r="R5044" t="str">
            <v>FLASHE ACRYLIC</v>
          </cell>
          <cell r="S5044" t="str">
            <v>125ML POT</v>
          </cell>
          <cell r="T5044" t="str">
            <v>Série 1</v>
          </cell>
          <cell r="U5044" t="str">
            <v>L0393</v>
          </cell>
          <cell r="V5044" t="str">
            <v>10101100004321</v>
          </cell>
          <cell r="W5044" t="str">
            <v>32139000</v>
          </cell>
          <cell r="X5044" t="str">
            <v>FRANCE</v>
          </cell>
          <cell r="Y5044">
            <v>3</v>
          </cell>
        </row>
        <row r="5045">
          <cell r="A5045" t="str">
            <v>3013643006282</v>
          </cell>
          <cell r="B5045" t="str">
            <v>300628</v>
          </cell>
          <cell r="C5045" t="str">
            <v>LB FLASHE ACRYLIQUE 125ML STIL DE GRAIN VERT</v>
          </cell>
          <cell r="D5045">
            <v>128</v>
          </cell>
          <cell r="E5045"/>
          <cell r="F5045"/>
          <cell r="G5045" t="str">
            <v>LB FLA 125ML TIL GRAIN VERT</v>
          </cell>
          <cell r="H5045" t="str">
            <v>LB FLASHE ACRYLVERF 125ML POT STIL DE GRAIN GREEN</v>
          </cell>
          <cell r="I5045" t="str">
            <v>LB FLA 125ML ST DE GRIN GR</v>
          </cell>
          <cell r="J5045">
            <v>6.07</v>
          </cell>
          <cell r="K5045">
            <v>6.19</v>
          </cell>
          <cell r="L5045">
            <v>1.97693574958814E-2</v>
          </cell>
          <cell r="M5045" t="str">
            <v>Actif</v>
          </cell>
          <cell r="N5045"/>
          <cell r="O5045" t="str">
            <v>LEFRANC BOURGEOIS</v>
          </cell>
          <cell r="P5045" t="str">
            <v>FINE ARTS</v>
          </cell>
          <cell r="Q5045" t="str">
            <v>LB ACRYLIC</v>
          </cell>
          <cell r="R5045" t="str">
            <v>FLASHE ACRYLIC</v>
          </cell>
          <cell r="S5045" t="str">
            <v>125ML POT</v>
          </cell>
          <cell r="T5045" t="str">
            <v>Série 1</v>
          </cell>
          <cell r="U5045" t="str">
            <v>L0730</v>
          </cell>
          <cell r="V5045" t="str">
            <v>10101100004321</v>
          </cell>
          <cell r="W5045" t="str">
            <v>32139000</v>
          </cell>
          <cell r="X5045" t="str">
            <v>FRANCE</v>
          </cell>
          <cell r="Y5045">
            <v>3</v>
          </cell>
        </row>
        <row r="5046">
          <cell r="A5046" t="str">
            <v>3013643004875</v>
          </cell>
          <cell r="B5046" t="str">
            <v>300487</v>
          </cell>
          <cell r="C5046" t="str">
            <v>LB FLASHE ACRYLIQUE 125ML TERRE DE SIENNE BRULEE</v>
          </cell>
          <cell r="D5046">
            <v>128</v>
          </cell>
          <cell r="E5046"/>
          <cell r="F5046"/>
          <cell r="G5046" t="str">
            <v>LB FLA 125ML TERRE SIENNE BRUL</v>
          </cell>
          <cell r="H5046" t="str">
            <v>LB FLASHE ACRYLVERF 125ML POT BURNT SIENNA</v>
          </cell>
          <cell r="I5046" t="str">
            <v>LB FLA 125ML BRT SIEN</v>
          </cell>
          <cell r="J5046">
            <v>6.07</v>
          </cell>
          <cell r="K5046">
            <v>6.19</v>
          </cell>
          <cell r="L5046">
            <v>1.97693574958814E-2</v>
          </cell>
          <cell r="M5046" t="str">
            <v>Actif</v>
          </cell>
          <cell r="N5046"/>
          <cell r="O5046" t="str">
            <v>LEFRANC BOURGEOIS</v>
          </cell>
          <cell r="P5046" t="str">
            <v>FINE ARTS</v>
          </cell>
          <cell r="Q5046" t="str">
            <v>LB ACRYLIC</v>
          </cell>
          <cell r="R5046" t="str">
            <v>FLASHE ACRYLIC</v>
          </cell>
          <cell r="S5046" t="str">
            <v>125ML POT</v>
          </cell>
          <cell r="T5046" t="str">
            <v>Série 1</v>
          </cell>
          <cell r="U5046" t="str">
            <v>L0481</v>
          </cell>
          <cell r="V5046" t="str">
            <v>10101100004321</v>
          </cell>
          <cell r="W5046" t="str">
            <v>32139000</v>
          </cell>
          <cell r="X5046" t="str">
            <v>FRANCE</v>
          </cell>
          <cell r="Y5046">
            <v>3</v>
          </cell>
        </row>
        <row r="5047">
          <cell r="A5047" t="str">
            <v>3013643005988</v>
          </cell>
          <cell r="B5047" t="str">
            <v>300598</v>
          </cell>
          <cell r="C5047" t="str">
            <v>LB FLASHE ACRYLIQUE 125ML TERRE DE SIENNE NATURELLE</v>
          </cell>
          <cell r="D5047">
            <v>128</v>
          </cell>
          <cell r="E5047"/>
          <cell r="F5047"/>
          <cell r="G5047" t="str">
            <v>LB FLA 125ML TERRE SIENNE NAT</v>
          </cell>
          <cell r="H5047" t="str">
            <v>LB FLASHE ACRYLVERF 125ML POT RAW SIENNA</v>
          </cell>
          <cell r="I5047" t="str">
            <v>LB FLA 125ML RW SIEN</v>
          </cell>
          <cell r="J5047">
            <v>6.07</v>
          </cell>
          <cell r="K5047">
            <v>6.19</v>
          </cell>
          <cell r="L5047">
            <v>1.97693574958814E-2</v>
          </cell>
          <cell r="M5047" t="str">
            <v>Actif</v>
          </cell>
          <cell r="N5047"/>
          <cell r="O5047" t="str">
            <v>LEFRANC BOURGEOIS</v>
          </cell>
          <cell r="P5047" t="str">
            <v>FINE ARTS</v>
          </cell>
          <cell r="Q5047" t="str">
            <v>LB ACRYLIC</v>
          </cell>
          <cell r="R5047" t="str">
            <v>FLASHE ACRYLIC</v>
          </cell>
          <cell r="S5047" t="str">
            <v>125ML POT</v>
          </cell>
          <cell r="T5047" t="str">
            <v>Série 1</v>
          </cell>
          <cell r="U5047" t="str">
            <v>L0482</v>
          </cell>
          <cell r="V5047" t="str">
            <v>10101100004321</v>
          </cell>
          <cell r="W5047" t="str">
            <v>32139000</v>
          </cell>
          <cell r="X5047" t="str">
            <v>FRANCE</v>
          </cell>
          <cell r="Y5047">
            <v>3</v>
          </cell>
        </row>
        <row r="5048">
          <cell r="A5048" t="str">
            <v>3013643004899</v>
          </cell>
          <cell r="B5048" t="str">
            <v>300489</v>
          </cell>
          <cell r="C5048" t="str">
            <v>LB FLASHE ACRYLIQUE 125ML TERRE D'OMBRE BRULEE</v>
          </cell>
          <cell r="D5048">
            <v>128</v>
          </cell>
          <cell r="E5048"/>
          <cell r="F5048"/>
          <cell r="G5048" t="str">
            <v>LB FLA 125ML T O B</v>
          </cell>
          <cell r="H5048" t="str">
            <v>LB FLASHE ACRYLVERF 125ML POT BURNT UMBER</v>
          </cell>
          <cell r="I5048" t="str">
            <v>LB FLA 125ML BRT UMB</v>
          </cell>
          <cell r="J5048">
            <v>6.07</v>
          </cell>
          <cell r="K5048">
            <v>6.19</v>
          </cell>
          <cell r="L5048">
            <v>1.97693574958814E-2</v>
          </cell>
          <cell r="M5048" t="str">
            <v>Actif</v>
          </cell>
          <cell r="N5048"/>
          <cell r="O5048" t="str">
            <v>LEFRANC BOURGEOIS</v>
          </cell>
          <cell r="P5048" t="str">
            <v>FINE ARTS</v>
          </cell>
          <cell r="Q5048" t="str">
            <v>LB ACRYLIC</v>
          </cell>
          <cell r="R5048" t="str">
            <v>FLASHE ACRYLIC</v>
          </cell>
          <cell r="S5048" t="str">
            <v>125ML POT</v>
          </cell>
          <cell r="T5048" t="str">
            <v>Série 1</v>
          </cell>
          <cell r="U5048" t="str">
            <v>L0477</v>
          </cell>
          <cell r="V5048" t="str">
            <v>10101100004321</v>
          </cell>
          <cell r="W5048" t="str">
            <v>32139000</v>
          </cell>
          <cell r="X5048" t="str">
            <v>FRANCE</v>
          </cell>
          <cell r="Y5048">
            <v>3</v>
          </cell>
        </row>
        <row r="5049">
          <cell r="A5049" t="str">
            <v>3013643006008</v>
          </cell>
          <cell r="B5049" t="str">
            <v>300600</v>
          </cell>
          <cell r="C5049" t="str">
            <v>LB FLASHE ACRYLIQUE 125ML TERRE D'OMBRE NATURELLE ROW</v>
          </cell>
          <cell r="D5049">
            <v>128</v>
          </cell>
          <cell r="E5049"/>
          <cell r="F5049"/>
          <cell r="G5049" t="str">
            <v>LB FLA 125ML TERRE OMB NAT ROW</v>
          </cell>
          <cell r="H5049" t="str">
            <v>LB FLASHE ACRYLVERF 125ML POT RAW UMBER ROW</v>
          </cell>
          <cell r="I5049" t="str">
            <v>LB FLA 125ML RW UMB ROW</v>
          </cell>
          <cell r="J5049">
            <v>6.07</v>
          </cell>
          <cell r="K5049">
            <v>6.19</v>
          </cell>
          <cell r="L5049">
            <v>1.97693574958814E-2</v>
          </cell>
          <cell r="M5049" t="str">
            <v>Actif</v>
          </cell>
          <cell r="N5049"/>
          <cell r="O5049" t="str">
            <v>LEFRANC BOURGEOIS</v>
          </cell>
          <cell r="P5049" t="str">
            <v>FINE ARTS</v>
          </cell>
          <cell r="Q5049" t="str">
            <v>LB ACRYLIC</v>
          </cell>
          <cell r="R5049" t="str">
            <v>FLASHE ACRYLIC</v>
          </cell>
          <cell r="S5049" t="str">
            <v>125ML POT</v>
          </cell>
          <cell r="T5049" t="str">
            <v>Série 1</v>
          </cell>
          <cell r="U5049" t="str">
            <v>L0478</v>
          </cell>
          <cell r="V5049" t="str">
            <v>10101100004321</v>
          </cell>
          <cell r="W5049" t="str">
            <v>32139000</v>
          </cell>
          <cell r="X5049" t="str">
            <v>FRANCE</v>
          </cell>
          <cell r="Y5049">
            <v>3</v>
          </cell>
        </row>
        <row r="5050">
          <cell r="A5050" t="str">
            <v>3013643005520</v>
          </cell>
          <cell r="B5050" t="str">
            <v>300552</v>
          </cell>
          <cell r="C5050" t="str">
            <v>LB FLASHE ACRYLIQUE 125ML TERRE VERTE CLAIRE</v>
          </cell>
          <cell r="D5050">
            <v>128</v>
          </cell>
          <cell r="E5050"/>
          <cell r="F5050"/>
          <cell r="G5050" t="str">
            <v>LB FLA 125ML TERRE VERTE CL</v>
          </cell>
          <cell r="H5050" t="str">
            <v>LB FLASHE ACRYLVERF 125ML POT LIGHT GREEN EARTH</v>
          </cell>
          <cell r="I5050" t="str">
            <v>LB FLA 125ML LT GRE EARTH</v>
          </cell>
          <cell r="J5050">
            <v>6.07</v>
          </cell>
          <cell r="K5050">
            <v>6.19</v>
          </cell>
          <cell r="L5050">
            <v>1.97693574958814E-2</v>
          </cell>
          <cell r="M5050" t="str">
            <v>Actif</v>
          </cell>
          <cell r="N5050"/>
          <cell r="O5050" t="str">
            <v>LEFRANC BOURGEOIS</v>
          </cell>
          <cell r="P5050" t="str">
            <v>FINE ARTS</v>
          </cell>
          <cell r="Q5050" t="str">
            <v>LB ACRYLIC</v>
          </cell>
          <cell r="R5050" t="str">
            <v>FLASHE ACRYLIC</v>
          </cell>
          <cell r="S5050" t="str">
            <v>125ML POT</v>
          </cell>
          <cell r="T5050" t="str">
            <v>Série 1</v>
          </cell>
          <cell r="U5050" t="str">
            <v>L0880</v>
          </cell>
          <cell r="V5050" t="str">
            <v>10101100004321</v>
          </cell>
          <cell r="W5050" t="str">
            <v>32139000</v>
          </cell>
          <cell r="X5050" t="str">
            <v>FRANCE</v>
          </cell>
          <cell r="Y5050">
            <v>3</v>
          </cell>
        </row>
        <row r="5051">
          <cell r="A5051" t="str">
            <v>3013643006473</v>
          </cell>
          <cell r="B5051" t="str">
            <v>300647</v>
          </cell>
          <cell r="C5051" t="str">
            <v>LB FLASHE ACRYLIQUE 125ML TON VERT VERONESE</v>
          </cell>
          <cell r="D5051">
            <v>128</v>
          </cell>
          <cell r="E5051"/>
          <cell r="F5051"/>
          <cell r="G5051" t="str">
            <v>LB FLA 125ML TON VERT VERONESE</v>
          </cell>
          <cell r="H5051" t="str">
            <v>LB FLASHE ACRYLVERF 125ML POT VERONESE GREEN HUE</v>
          </cell>
          <cell r="I5051" t="str">
            <v>LB FLA 125ML VERO GRE H</v>
          </cell>
          <cell r="J5051">
            <v>6.07</v>
          </cell>
          <cell r="K5051">
            <v>6.19</v>
          </cell>
          <cell r="L5051">
            <v>1.97693574958814E-2</v>
          </cell>
          <cell r="M5051" t="str">
            <v>Actif</v>
          </cell>
          <cell r="N5051"/>
          <cell r="O5051" t="str">
            <v>LEFRANC BOURGEOIS</v>
          </cell>
          <cell r="P5051" t="str">
            <v>FINE ARTS</v>
          </cell>
          <cell r="Q5051" t="str">
            <v>LB ACRYLIC</v>
          </cell>
          <cell r="R5051" t="str">
            <v>FLASHE ACRYLIC</v>
          </cell>
          <cell r="S5051" t="str">
            <v>125ML POT</v>
          </cell>
          <cell r="T5051" t="str">
            <v>Série 1</v>
          </cell>
          <cell r="U5051" t="str">
            <v>L0549</v>
          </cell>
          <cell r="V5051" t="str">
            <v>10101100004321</v>
          </cell>
          <cell r="W5051" t="str">
            <v>32139000</v>
          </cell>
          <cell r="X5051" t="str">
            <v>FRANCE</v>
          </cell>
          <cell r="Y5051">
            <v>3</v>
          </cell>
        </row>
        <row r="5052">
          <cell r="A5052" t="str">
            <v>3013643006428</v>
          </cell>
          <cell r="B5052" t="str">
            <v>300642</v>
          </cell>
          <cell r="C5052" t="str">
            <v>LB FLASHE ACRYLIQUE 125ML VERDACCIO</v>
          </cell>
          <cell r="D5052">
            <v>128</v>
          </cell>
          <cell r="E5052"/>
          <cell r="F5052"/>
          <cell r="G5052" t="str">
            <v>LB FLA 125ML VERDACCIO</v>
          </cell>
          <cell r="H5052" t="str">
            <v>LB FLASHE ACRYLVERF 125ML POT VERDACCIO</v>
          </cell>
          <cell r="I5052" t="str">
            <v>LB FLA 125ML VERDACCIO</v>
          </cell>
          <cell r="J5052">
            <v>6.07</v>
          </cell>
          <cell r="K5052">
            <v>6.19</v>
          </cell>
          <cell r="L5052">
            <v>1.97693574958814E-2</v>
          </cell>
          <cell r="M5052" t="str">
            <v>Actif</v>
          </cell>
          <cell r="N5052"/>
          <cell r="O5052" t="str">
            <v>LEFRANC BOURGEOIS</v>
          </cell>
          <cell r="P5052" t="str">
            <v>FINE ARTS</v>
          </cell>
          <cell r="Q5052" t="str">
            <v>LB ACRYLIC</v>
          </cell>
          <cell r="R5052" t="str">
            <v>FLASHE ACRYLIC</v>
          </cell>
          <cell r="S5052" t="str">
            <v>125ML POT</v>
          </cell>
          <cell r="T5052" t="str">
            <v>Série 1</v>
          </cell>
          <cell r="U5052" t="str">
            <v>L0500</v>
          </cell>
          <cell r="V5052" t="str">
            <v>10101100004321</v>
          </cell>
          <cell r="W5052" t="str">
            <v>32139000</v>
          </cell>
          <cell r="X5052" t="str">
            <v>FRANCE</v>
          </cell>
          <cell r="Y5052">
            <v>3</v>
          </cell>
        </row>
        <row r="5053">
          <cell r="A5053" t="str">
            <v>3013643004967</v>
          </cell>
          <cell r="B5053" t="str">
            <v>300496</v>
          </cell>
          <cell r="C5053" t="str">
            <v>LB FLASHE ACRYLIQUE 125ML VERT ANGLAIS</v>
          </cell>
          <cell r="D5053">
            <v>128</v>
          </cell>
          <cell r="E5053"/>
          <cell r="F5053"/>
          <cell r="G5053" t="str">
            <v>LB FLA 125ML VERT ANGLAIS</v>
          </cell>
          <cell r="H5053" t="str">
            <v>LB FLASHE ACRYLVERF 125ML POT CHROME GREEN</v>
          </cell>
          <cell r="I5053" t="str">
            <v>LB FLA 125ML CHROME GRE</v>
          </cell>
          <cell r="J5053">
            <v>6.07</v>
          </cell>
          <cell r="K5053">
            <v>6.19</v>
          </cell>
          <cell r="L5053">
            <v>1.97693574958814E-2</v>
          </cell>
          <cell r="M5053" t="str">
            <v>Actif</v>
          </cell>
          <cell r="N5053"/>
          <cell r="O5053" t="str">
            <v>LEFRANC BOURGEOIS</v>
          </cell>
          <cell r="P5053" t="str">
            <v>FINE ARTS</v>
          </cell>
          <cell r="Q5053" t="str">
            <v>LB ACRYLIC</v>
          </cell>
          <cell r="R5053" t="str">
            <v>FLASHE ACRYLIC</v>
          </cell>
          <cell r="S5053" t="str">
            <v>125ML POT</v>
          </cell>
          <cell r="T5053" t="str">
            <v>Série 1</v>
          </cell>
          <cell r="U5053" t="str">
            <v>L0504</v>
          </cell>
          <cell r="V5053" t="str">
            <v>10101100004321</v>
          </cell>
          <cell r="W5053" t="str">
            <v>32139000</v>
          </cell>
          <cell r="X5053" t="str">
            <v>FRANCE</v>
          </cell>
          <cell r="Y5053">
            <v>3</v>
          </cell>
        </row>
        <row r="5054">
          <cell r="A5054" t="str">
            <v>3013643004837</v>
          </cell>
          <cell r="B5054" t="str">
            <v>300483</v>
          </cell>
          <cell r="C5054" t="str">
            <v>LB FLASHE ACRYLIQUE 125ML VERT BRILLANT</v>
          </cell>
          <cell r="D5054">
            <v>128</v>
          </cell>
          <cell r="E5054"/>
          <cell r="F5054"/>
          <cell r="G5054" t="str">
            <v>LB FLA 125ML VERT BRILLANT</v>
          </cell>
          <cell r="H5054" t="str">
            <v>LB FLASHE ACRYLVERF 125ML POT BRILLIANT GREEN</v>
          </cell>
          <cell r="I5054" t="str">
            <v>LB FLA 125ML BRIL GRE</v>
          </cell>
          <cell r="J5054">
            <v>6.07</v>
          </cell>
          <cell r="K5054">
            <v>6.19</v>
          </cell>
          <cell r="L5054">
            <v>1.97693574958814E-2</v>
          </cell>
          <cell r="M5054" t="str">
            <v>Actif</v>
          </cell>
          <cell r="N5054"/>
          <cell r="O5054" t="str">
            <v>LEFRANC BOURGEOIS</v>
          </cell>
          <cell r="P5054" t="str">
            <v>FINE ARTS</v>
          </cell>
          <cell r="Q5054" t="str">
            <v>LB ACRYLIC</v>
          </cell>
          <cell r="R5054" t="str">
            <v>FLASHE ACRYLIC</v>
          </cell>
          <cell r="S5054" t="str">
            <v>125ML POT</v>
          </cell>
          <cell r="T5054" t="str">
            <v>Série 1</v>
          </cell>
          <cell r="U5054" t="str">
            <v>L0558</v>
          </cell>
          <cell r="V5054" t="str">
            <v>10101100004321</v>
          </cell>
          <cell r="W5054" t="str">
            <v>32139000</v>
          </cell>
          <cell r="X5054" t="str">
            <v>FRANCE</v>
          </cell>
          <cell r="Y5054">
            <v>3</v>
          </cell>
        </row>
        <row r="5055">
          <cell r="A5055" t="str">
            <v>3013643005315</v>
          </cell>
          <cell r="B5055" t="str">
            <v>300531</v>
          </cell>
          <cell r="C5055" t="str">
            <v>LB FLASHE ACRYLIQUE 125ML VERT DE GRIS</v>
          </cell>
          <cell r="D5055">
            <v>128</v>
          </cell>
          <cell r="E5055"/>
          <cell r="F5055"/>
          <cell r="G5055" t="str">
            <v>LB FLA 125ML VERT DE GRIS</v>
          </cell>
          <cell r="H5055" t="str">
            <v>LB FLASHE ACRYLVERF 125ML POT GREY GREEN</v>
          </cell>
          <cell r="I5055" t="str">
            <v>LB FLA 125ML GRY GRE</v>
          </cell>
          <cell r="J5055">
            <v>6.07</v>
          </cell>
          <cell r="K5055">
            <v>6.19</v>
          </cell>
          <cell r="L5055">
            <v>1.97693574958814E-2</v>
          </cell>
          <cell r="M5055" t="str">
            <v>Actif</v>
          </cell>
          <cell r="N5055"/>
          <cell r="O5055" t="str">
            <v>LEFRANC BOURGEOIS</v>
          </cell>
          <cell r="P5055" t="str">
            <v>FINE ARTS</v>
          </cell>
          <cell r="Q5055" t="str">
            <v>LB ACRYLIC</v>
          </cell>
          <cell r="R5055" t="str">
            <v>FLASHE ACRYLIC</v>
          </cell>
          <cell r="S5055" t="str">
            <v>125ML POT</v>
          </cell>
          <cell r="T5055" t="str">
            <v>Série 1</v>
          </cell>
          <cell r="U5055" t="str">
            <v>L0547</v>
          </cell>
          <cell r="V5055" t="str">
            <v>10101100004321</v>
          </cell>
          <cell r="W5055" t="str">
            <v>32139000</v>
          </cell>
          <cell r="X5055" t="str">
            <v>FRANCE</v>
          </cell>
          <cell r="Y5055">
            <v>3</v>
          </cell>
        </row>
        <row r="5056">
          <cell r="A5056" t="str">
            <v>3013643004813</v>
          </cell>
          <cell r="B5056" t="str">
            <v>300481</v>
          </cell>
          <cell r="C5056" t="str">
            <v>LB FLASHE ACRYLIQUE 125ML VERT ECLATANT</v>
          </cell>
          <cell r="D5056">
            <v>128</v>
          </cell>
          <cell r="E5056"/>
          <cell r="F5056"/>
          <cell r="G5056" t="str">
            <v>LB FLA 125ML VERT ECLATANT</v>
          </cell>
          <cell r="H5056" t="str">
            <v>LB FLASHE ACRYLVERF 125ML POT BRIGHT GREEN</v>
          </cell>
          <cell r="I5056" t="str">
            <v>LB FLA 125ML BGT GRE</v>
          </cell>
          <cell r="J5056">
            <v>6.07</v>
          </cell>
          <cell r="K5056">
            <v>6.19</v>
          </cell>
          <cell r="L5056">
            <v>1.97693574958814E-2</v>
          </cell>
          <cell r="M5056" t="str">
            <v>Actif</v>
          </cell>
          <cell r="N5056"/>
          <cell r="O5056" t="str">
            <v>LEFRANC BOURGEOIS</v>
          </cell>
          <cell r="P5056" t="str">
            <v>FINE ARTS</v>
          </cell>
          <cell r="Q5056" t="str">
            <v>LB ACRYLIC</v>
          </cell>
          <cell r="R5056" t="str">
            <v>FLASHE ACRYLIC</v>
          </cell>
          <cell r="S5056" t="str">
            <v>125ML POT</v>
          </cell>
          <cell r="T5056" t="str">
            <v>Série 1</v>
          </cell>
          <cell r="U5056" t="str">
            <v>L0554</v>
          </cell>
          <cell r="V5056" t="str">
            <v>10101100004321</v>
          </cell>
          <cell r="W5056" t="str">
            <v>32139000</v>
          </cell>
          <cell r="X5056" t="str">
            <v>FRANCE</v>
          </cell>
          <cell r="Y5056">
            <v>3</v>
          </cell>
        </row>
        <row r="5057">
          <cell r="A5057" t="str">
            <v>3013643006497</v>
          </cell>
          <cell r="B5057" t="str">
            <v>300649</v>
          </cell>
          <cell r="C5057" t="str">
            <v>LB FLASHE ACRYLIQUE 125ML VERT EMERAUDE IMITATION</v>
          </cell>
          <cell r="D5057">
            <v>128</v>
          </cell>
          <cell r="E5057"/>
          <cell r="F5057"/>
          <cell r="G5057" t="str">
            <v>LB FLA 125ML VERT EMER IMI</v>
          </cell>
          <cell r="H5057" t="str">
            <v>LB FLASHE ACRYLVERF 125ML POT VIRIDIAN HUE</v>
          </cell>
          <cell r="I5057" t="str">
            <v>LB FLA 125ML VIR H</v>
          </cell>
          <cell r="J5057">
            <v>6.07</v>
          </cell>
          <cell r="K5057">
            <v>6.19</v>
          </cell>
          <cell r="L5057">
            <v>1.97693574958814E-2</v>
          </cell>
          <cell r="M5057" t="str">
            <v>Actif</v>
          </cell>
          <cell r="N5057"/>
          <cell r="O5057" t="str">
            <v>LEFRANC BOURGEOIS</v>
          </cell>
          <cell r="P5057" t="str">
            <v>FINE ARTS</v>
          </cell>
          <cell r="Q5057" t="str">
            <v>LB ACRYLIC</v>
          </cell>
          <cell r="R5057" t="str">
            <v>FLASHE ACRYLIC</v>
          </cell>
          <cell r="S5057" t="str">
            <v>125ML POT</v>
          </cell>
          <cell r="T5057" t="str">
            <v>Série 1</v>
          </cell>
          <cell r="U5057" t="str">
            <v>L0564</v>
          </cell>
          <cell r="V5057" t="str">
            <v>10101100004321</v>
          </cell>
          <cell r="W5057" t="str">
            <v>32139000</v>
          </cell>
          <cell r="X5057" t="str">
            <v>FRANCE</v>
          </cell>
          <cell r="Y5057">
            <v>3</v>
          </cell>
        </row>
        <row r="5058">
          <cell r="A5058" t="str">
            <v>3013643004981</v>
          </cell>
          <cell r="B5058" t="str">
            <v>300498</v>
          </cell>
          <cell r="C5058" t="str">
            <v>LB FLASHE ACRYLIQUE 125ML VERT OXYDE DE CHROME</v>
          </cell>
          <cell r="D5058">
            <v>128</v>
          </cell>
          <cell r="E5058"/>
          <cell r="F5058"/>
          <cell r="G5058" t="str">
            <v>LB FLA 125ML VERT OX CHROME</v>
          </cell>
          <cell r="H5058" t="str">
            <v>LB FLASHE ACRYLVERF 125ML POT CHROMIUM OXIDE GREEN</v>
          </cell>
          <cell r="I5058" t="str">
            <v>LB FLA 125ML CHRO OXI GRE</v>
          </cell>
          <cell r="J5058">
            <v>6.07</v>
          </cell>
          <cell r="K5058">
            <v>6.19</v>
          </cell>
          <cell r="L5058">
            <v>1.97693574958814E-2</v>
          </cell>
          <cell r="M5058" t="str">
            <v>Actif</v>
          </cell>
          <cell r="N5058"/>
          <cell r="O5058" t="str">
            <v>LEFRANC BOURGEOIS</v>
          </cell>
          <cell r="P5058" t="str">
            <v>FINE ARTS</v>
          </cell>
          <cell r="Q5058" t="str">
            <v>LB ACRYLIC</v>
          </cell>
          <cell r="R5058" t="str">
            <v>FLASHE ACRYLIC</v>
          </cell>
          <cell r="S5058" t="str">
            <v>125ML POT</v>
          </cell>
          <cell r="T5058" t="str">
            <v>Série 1</v>
          </cell>
          <cell r="U5058" t="str">
            <v>L0542</v>
          </cell>
          <cell r="V5058" t="str">
            <v>10101100004321</v>
          </cell>
          <cell r="W5058" t="str">
            <v>32139000</v>
          </cell>
          <cell r="X5058" t="str">
            <v>FRANCE</v>
          </cell>
          <cell r="Y5058">
            <v>3</v>
          </cell>
        </row>
        <row r="5059">
          <cell r="A5059" t="str">
            <v>3013643005872</v>
          </cell>
          <cell r="B5059" t="str">
            <v>300587</v>
          </cell>
          <cell r="C5059" t="str">
            <v>LB FLASHE ACRYLIQUE 125ML VERT PHTALOCYANINE</v>
          </cell>
          <cell r="D5059">
            <v>128</v>
          </cell>
          <cell r="E5059"/>
          <cell r="F5059"/>
          <cell r="G5059" t="str">
            <v>LB FLA 125ML VERT PHTALO</v>
          </cell>
          <cell r="H5059" t="str">
            <v>LB FLASHE ACRYLVERF 125ML POT PHTHALOCYANINE GREEN</v>
          </cell>
          <cell r="I5059" t="str">
            <v>LB FLA 125ML PHTLO GRE</v>
          </cell>
          <cell r="J5059">
            <v>6.07</v>
          </cell>
          <cell r="K5059">
            <v>6.19</v>
          </cell>
          <cell r="L5059">
            <v>1.97693574958814E-2</v>
          </cell>
          <cell r="M5059" t="str">
            <v>Actif</v>
          </cell>
          <cell r="N5059"/>
          <cell r="O5059" t="str">
            <v>LEFRANC BOURGEOIS</v>
          </cell>
          <cell r="P5059" t="str">
            <v>FINE ARTS</v>
          </cell>
          <cell r="Q5059" t="str">
            <v>LB ACRYLIC</v>
          </cell>
          <cell r="R5059" t="str">
            <v>FLASHE ACRYLIC</v>
          </cell>
          <cell r="S5059" t="str">
            <v>125ML POT</v>
          </cell>
          <cell r="T5059" t="str">
            <v>Série 1</v>
          </cell>
          <cell r="U5059" t="str">
            <v>L0598</v>
          </cell>
          <cell r="V5059" t="str">
            <v>10101100004321</v>
          </cell>
          <cell r="W5059" t="str">
            <v>32139000</v>
          </cell>
          <cell r="X5059" t="str">
            <v>FRANCE</v>
          </cell>
          <cell r="Y5059">
            <v>3</v>
          </cell>
        </row>
        <row r="5060">
          <cell r="A5060" t="str">
            <v>3013643006251</v>
          </cell>
          <cell r="B5060" t="str">
            <v>300625</v>
          </cell>
          <cell r="C5060" t="str">
            <v>LB FLASHE ACRYLIQUE 125ML VERT PRINTEMPS</v>
          </cell>
          <cell r="D5060">
            <v>128</v>
          </cell>
          <cell r="E5060"/>
          <cell r="F5060"/>
          <cell r="G5060" t="str">
            <v>LB FLA 125ML VERT PRINTEMPS</v>
          </cell>
          <cell r="H5060" t="str">
            <v>LB FLASHE ACRYLVERF 125ML POT SPRING GREEN</v>
          </cell>
          <cell r="I5060" t="str">
            <v>LB FLA 125ML SPRING GRE</v>
          </cell>
          <cell r="J5060">
            <v>6.07</v>
          </cell>
          <cell r="K5060">
            <v>6.19</v>
          </cell>
          <cell r="L5060">
            <v>1.97693574958814E-2</v>
          </cell>
          <cell r="M5060" t="str">
            <v>Actif</v>
          </cell>
          <cell r="N5060"/>
          <cell r="O5060" t="str">
            <v>LEFRANC BOURGEOIS</v>
          </cell>
          <cell r="P5060" t="str">
            <v>FINE ARTS</v>
          </cell>
          <cell r="Q5060" t="str">
            <v>LB ACRYLIC</v>
          </cell>
          <cell r="R5060" t="str">
            <v>FLASHE ACRYLIC</v>
          </cell>
          <cell r="S5060" t="str">
            <v>125ML POT</v>
          </cell>
          <cell r="T5060" t="str">
            <v>Série 1</v>
          </cell>
          <cell r="U5060" t="str">
            <v>L0544</v>
          </cell>
          <cell r="V5060" t="str">
            <v>10101100004321</v>
          </cell>
          <cell r="W5060" t="str">
            <v>32139000</v>
          </cell>
          <cell r="X5060" t="str">
            <v>FRANCE</v>
          </cell>
          <cell r="Y5060">
            <v>3</v>
          </cell>
        </row>
        <row r="5061">
          <cell r="A5061" t="str">
            <v>3013643005070</v>
          </cell>
          <cell r="B5061" t="str">
            <v>300507</v>
          </cell>
          <cell r="C5061" t="str">
            <v>LB FLASHE ACRYLIQUE 125ML VIOLET DE DIOXAZINE</v>
          </cell>
          <cell r="D5061">
            <v>128</v>
          </cell>
          <cell r="E5061"/>
          <cell r="F5061"/>
          <cell r="G5061" t="str">
            <v>LB FLA 125ML VIOLET DE DIOX</v>
          </cell>
          <cell r="H5061" t="str">
            <v>LB FLASHE ACRYLVERF 125ML POT DIOXAZINE VIOLET</v>
          </cell>
          <cell r="I5061" t="str">
            <v>LB FLA 125ML DIOX VLT</v>
          </cell>
          <cell r="J5061">
            <v>6.07</v>
          </cell>
          <cell r="K5061">
            <v>6.19</v>
          </cell>
          <cell r="L5061">
            <v>1.97693574958814E-2</v>
          </cell>
          <cell r="M5061" t="str">
            <v>Actif</v>
          </cell>
          <cell r="N5061"/>
          <cell r="O5061" t="str">
            <v>LEFRANC BOURGEOIS</v>
          </cell>
          <cell r="P5061" t="str">
            <v>FINE ARTS</v>
          </cell>
          <cell r="Q5061" t="str">
            <v>LB ACRYLIC</v>
          </cell>
          <cell r="R5061" t="str">
            <v>FLASHE ACRYLIC</v>
          </cell>
          <cell r="S5061" t="str">
            <v>125ML POT</v>
          </cell>
          <cell r="T5061" t="str">
            <v>Série 1</v>
          </cell>
          <cell r="U5061" t="str">
            <v>L0473</v>
          </cell>
          <cell r="V5061" t="str">
            <v>10101100004321</v>
          </cell>
          <cell r="W5061" t="str">
            <v>32139000</v>
          </cell>
          <cell r="X5061" t="str">
            <v>FRANCE</v>
          </cell>
          <cell r="Y5061">
            <v>3</v>
          </cell>
        </row>
        <row r="5062">
          <cell r="A5062" t="str">
            <v>3013643005568</v>
          </cell>
          <cell r="B5062" t="str">
            <v>300556</v>
          </cell>
          <cell r="C5062" t="str">
            <v>LB FLASHE ACRYLIQUE 125ML VIOLET MINERAL</v>
          </cell>
          <cell r="D5062">
            <v>128</v>
          </cell>
          <cell r="E5062"/>
          <cell r="F5062"/>
          <cell r="G5062" t="str">
            <v>LB FLA 125ML VIOLET MINERAL</v>
          </cell>
          <cell r="H5062" t="str">
            <v>LB FLASHE ACRYLVERF 125ML POT MINERAL VIOLET</v>
          </cell>
          <cell r="I5062" t="str">
            <v>LB FLA 125ML MINE VLT</v>
          </cell>
          <cell r="J5062">
            <v>6.07</v>
          </cell>
          <cell r="K5062">
            <v>6.19</v>
          </cell>
          <cell r="L5062">
            <v>1.97693574958814E-2</v>
          </cell>
          <cell r="M5062" t="str">
            <v>Actif</v>
          </cell>
          <cell r="N5062"/>
          <cell r="O5062" t="str">
            <v>LEFRANC BOURGEOIS</v>
          </cell>
          <cell r="P5062" t="str">
            <v>FINE ARTS</v>
          </cell>
          <cell r="Q5062" t="str">
            <v>LB ACRYLIC</v>
          </cell>
          <cell r="R5062" t="str">
            <v>FLASHE ACRYLIC</v>
          </cell>
          <cell r="S5062" t="str">
            <v>125ML POT</v>
          </cell>
          <cell r="T5062" t="str">
            <v>Série 1</v>
          </cell>
          <cell r="U5062" t="str">
            <v>L0826</v>
          </cell>
          <cell r="V5062" t="str">
            <v>10101100004321</v>
          </cell>
          <cell r="W5062" t="str">
            <v>32139000</v>
          </cell>
          <cell r="X5062" t="str">
            <v>FRANCE</v>
          </cell>
          <cell r="Y5062">
            <v>3</v>
          </cell>
        </row>
        <row r="5063">
          <cell r="A5063" t="str">
            <v>3013643005780</v>
          </cell>
          <cell r="B5063" t="str">
            <v>300578</v>
          </cell>
          <cell r="C5063" t="str">
            <v>LB FLASHE ACRYLIQUE 125ML VIOLET PASTEL</v>
          </cell>
          <cell r="D5063">
            <v>128</v>
          </cell>
          <cell r="E5063"/>
          <cell r="F5063"/>
          <cell r="G5063" t="str">
            <v>LB FLA 125ML VIOLET PASTEL</v>
          </cell>
          <cell r="H5063" t="str">
            <v>LB FLASHE ACRYLVERF 125ML POT PASTEL VIOLET</v>
          </cell>
          <cell r="I5063" t="str">
            <v>LB FLA 125ML PASTEL VLT</v>
          </cell>
          <cell r="J5063">
            <v>6.07</v>
          </cell>
          <cell r="K5063">
            <v>6.19</v>
          </cell>
          <cell r="L5063">
            <v>1.97693574958814E-2</v>
          </cell>
          <cell r="M5063" t="str">
            <v>Actif</v>
          </cell>
          <cell r="N5063"/>
          <cell r="O5063" t="str">
            <v>LEFRANC BOURGEOIS</v>
          </cell>
          <cell r="P5063" t="str">
            <v>FINE ARTS</v>
          </cell>
          <cell r="Q5063" t="str">
            <v>LB ACRYLIC</v>
          </cell>
          <cell r="R5063" t="str">
            <v>FLASHE ACRYLIC</v>
          </cell>
          <cell r="S5063" t="str">
            <v>125ML POT</v>
          </cell>
          <cell r="T5063" t="str">
            <v>Série 1</v>
          </cell>
          <cell r="U5063" t="str">
            <v>L0785</v>
          </cell>
          <cell r="V5063" t="str">
            <v>10101100004321</v>
          </cell>
          <cell r="W5063" t="str">
            <v>32139000</v>
          </cell>
          <cell r="X5063" t="str">
            <v>FRANCE</v>
          </cell>
          <cell r="Y5063">
            <v>3</v>
          </cell>
        </row>
        <row r="5064">
          <cell r="A5064" t="str">
            <v>3013643006060</v>
          </cell>
          <cell r="B5064" t="str">
            <v>300606</v>
          </cell>
          <cell r="C5064" t="str">
            <v>LB FLASHE ACRYLIQUE 125ML VIOLET ROUGE</v>
          </cell>
          <cell r="D5064">
            <v>128</v>
          </cell>
          <cell r="E5064"/>
          <cell r="F5064"/>
          <cell r="G5064" t="str">
            <v>LB FLA 125ML VIOLET ROUGE</v>
          </cell>
          <cell r="H5064" t="str">
            <v>LB FLASHE ACRYLVERF 125ML POT RED VIOLET</v>
          </cell>
          <cell r="I5064" t="str">
            <v>LB FLA 125ML RED VLT</v>
          </cell>
          <cell r="J5064">
            <v>6.07</v>
          </cell>
          <cell r="K5064">
            <v>6.19</v>
          </cell>
          <cell r="L5064">
            <v>1.97693574958814E-2</v>
          </cell>
          <cell r="M5064" t="str">
            <v>Actif</v>
          </cell>
          <cell r="N5064"/>
          <cell r="O5064" t="str">
            <v>LEFRANC BOURGEOIS</v>
          </cell>
          <cell r="P5064" t="str">
            <v>FINE ARTS</v>
          </cell>
          <cell r="Q5064" t="str">
            <v>LB ACRYLIC</v>
          </cell>
          <cell r="R5064" t="str">
            <v>FLASHE ACRYLIC</v>
          </cell>
          <cell r="S5064" t="str">
            <v>125ML POT</v>
          </cell>
          <cell r="T5064" t="str">
            <v>Série 1</v>
          </cell>
          <cell r="U5064" t="str">
            <v>L0618</v>
          </cell>
          <cell r="V5064" t="str">
            <v>10101100004321</v>
          </cell>
          <cell r="W5064" t="str">
            <v>32139000</v>
          </cell>
          <cell r="X5064" t="str">
            <v>FRANCE</v>
          </cell>
          <cell r="Y5064">
            <v>3</v>
          </cell>
        </row>
        <row r="5065">
          <cell r="A5065" t="str">
            <v>3013643006220</v>
          </cell>
          <cell r="B5065" t="str">
            <v>300622</v>
          </cell>
          <cell r="C5065" t="str">
            <v>LB FLASHE ACRYLIQUE 125ML ARGENT IRIDESCENT</v>
          </cell>
          <cell r="D5065">
            <v>128</v>
          </cell>
          <cell r="E5065"/>
          <cell r="F5065"/>
          <cell r="G5065" t="str">
            <v>LB FLA 125ML ARGENT IRI</v>
          </cell>
          <cell r="H5065" t="str">
            <v>LB FLASHE ACRYLVERF 125ML POT SILVER IRIDESCENT</v>
          </cell>
          <cell r="I5065" t="str">
            <v>LB FLA 125ML SLVR IRI</v>
          </cell>
          <cell r="J5065">
            <v>6.82</v>
          </cell>
          <cell r="K5065">
            <v>6.96</v>
          </cell>
          <cell r="L5065">
            <v>2.0527859237536607E-2</v>
          </cell>
          <cell r="M5065" t="str">
            <v>Actif</v>
          </cell>
          <cell r="N5065"/>
          <cell r="O5065" t="str">
            <v>LEFRANC BOURGEOIS</v>
          </cell>
          <cell r="P5065" t="str">
            <v>FINE ARTS</v>
          </cell>
          <cell r="Q5065" t="str">
            <v>LB ACRYLIC</v>
          </cell>
          <cell r="R5065" t="str">
            <v>FLASHE ACRYLIC</v>
          </cell>
          <cell r="S5065" t="str">
            <v>125ML POT</v>
          </cell>
          <cell r="T5065" t="str">
            <v>Série 2</v>
          </cell>
          <cell r="U5065" t="str">
            <v>L0832</v>
          </cell>
          <cell r="V5065" t="str">
            <v>10101100004321</v>
          </cell>
          <cell r="W5065" t="str">
            <v>32139000</v>
          </cell>
          <cell r="X5065" t="str">
            <v>FRANCE</v>
          </cell>
          <cell r="Y5065">
            <v>3</v>
          </cell>
        </row>
        <row r="5066">
          <cell r="A5066" t="str">
            <v>3013643005827</v>
          </cell>
          <cell r="B5066" t="str">
            <v>300582</v>
          </cell>
          <cell r="C5066" t="str">
            <v>LB FLASHE ACRYLIQUE 125ML BLANC NACRE IRIDESCENT</v>
          </cell>
          <cell r="D5066">
            <v>128</v>
          </cell>
          <cell r="E5066"/>
          <cell r="F5066"/>
          <cell r="G5066" t="str">
            <v>LB FLA 125ML BLANC NACRE IRI</v>
          </cell>
          <cell r="H5066" t="str">
            <v>LB FLASHE ACRYLVERF 125ML POT PEARL WHITE IRIDESCENT</v>
          </cell>
          <cell r="I5066" t="str">
            <v>LB FLA 125ML PEARL WH IRI</v>
          </cell>
          <cell r="J5066">
            <v>6.82</v>
          </cell>
          <cell r="K5066">
            <v>6.96</v>
          </cell>
          <cell r="L5066">
            <v>2.0527859237536607E-2</v>
          </cell>
          <cell r="M5066" t="str">
            <v>Actif</v>
          </cell>
          <cell r="N5066"/>
          <cell r="O5066" t="str">
            <v>LEFRANC BOURGEOIS</v>
          </cell>
          <cell r="P5066" t="str">
            <v>FINE ARTS</v>
          </cell>
          <cell r="Q5066" t="str">
            <v>LB ACRYLIC</v>
          </cell>
          <cell r="R5066" t="str">
            <v>FLASHE ACRYLIC</v>
          </cell>
          <cell r="S5066" t="str">
            <v>125ML POT</v>
          </cell>
          <cell r="T5066" t="str">
            <v>Série 2</v>
          </cell>
          <cell r="U5066" t="str">
            <v>L0827</v>
          </cell>
          <cell r="V5066" t="str">
            <v>10101100004321</v>
          </cell>
          <cell r="W5066" t="str">
            <v>32139000</v>
          </cell>
          <cell r="X5066" t="str">
            <v>FRANCE</v>
          </cell>
          <cell r="Y5066">
            <v>3</v>
          </cell>
        </row>
        <row r="5067">
          <cell r="A5067" t="str">
            <v>3013643004745</v>
          </cell>
          <cell r="B5067" t="str">
            <v>300474</v>
          </cell>
          <cell r="C5067" t="str">
            <v>LB FLASHE ACRYLIQUE 125ML BLEU CENDRE IRIDESCENT</v>
          </cell>
          <cell r="D5067">
            <v>128</v>
          </cell>
          <cell r="E5067"/>
          <cell r="F5067"/>
          <cell r="G5067" t="str">
            <v>LB FLA 125ML BLEU CENDRE IRI</v>
          </cell>
          <cell r="H5067" t="str">
            <v>LB FLASHE ACRYLVERF 125ML POT ASH BLUE IRIDESCENT</v>
          </cell>
          <cell r="I5067" t="str">
            <v>LB FLA 125ML ASH BL IRI</v>
          </cell>
          <cell r="J5067">
            <v>6.82</v>
          </cell>
          <cell r="K5067">
            <v>6.96</v>
          </cell>
          <cell r="L5067">
            <v>2.0527859237536607E-2</v>
          </cell>
          <cell r="M5067" t="str">
            <v>Actif</v>
          </cell>
          <cell r="N5067"/>
          <cell r="O5067" t="str">
            <v>LEFRANC BOURGEOIS</v>
          </cell>
          <cell r="P5067" t="str">
            <v>FINE ARTS</v>
          </cell>
          <cell r="Q5067" t="str">
            <v>LB ACRYLIC</v>
          </cell>
          <cell r="R5067" t="str">
            <v>FLASHE ACRYLIC</v>
          </cell>
          <cell r="S5067" t="str">
            <v>125ML POT</v>
          </cell>
          <cell r="T5067" t="str">
            <v>Série 2</v>
          </cell>
          <cell r="U5067" t="str">
            <v>L0840</v>
          </cell>
          <cell r="V5067" t="str">
            <v>10101100004321</v>
          </cell>
          <cell r="W5067" t="str">
            <v>32139000</v>
          </cell>
          <cell r="X5067" t="str">
            <v>FRANCE</v>
          </cell>
          <cell r="Y5067">
            <v>3</v>
          </cell>
        </row>
        <row r="5068">
          <cell r="A5068" t="str">
            <v>3013643005452</v>
          </cell>
          <cell r="B5068" t="str">
            <v>300545</v>
          </cell>
          <cell r="C5068" t="str">
            <v>LB FLASHE ACRYLIQUE 125ML BLEU LAGON</v>
          </cell>
          <cell r="D5068">
            <v>128</v>
          </cell>
          <cell r="E5068"/>
          <cell r="F5068"/>
          <cell r="G5068" t="str">
            <v>LB FLA 125ML BLEU LAGON</v>
          </cell>
          <cell r="H5068" t="str">
            <v>LB FLASHE ACRYLVERF 125ML POT LAGOON BLUE</v>
          </cell>
          <cell r="I5068" t="str">
            <v>LB FLA 125ML LAGOON BL</v>
          </cell>
          <cell r="J5068">
            <v>6.82</v>
          </cell>
          <cell r="K5068">
            <v>6.96</v>
          </cell>
          <cell r="L5068">
            <v>2.0527859237536607E-2</v>
          </cell>
          <cell r="M5068" t="str">
            <v>Actif</v>
          </cell>
          <cell r="N5068"/>
          <cell r="O5068" t="str">
            <v>LEFRANC BOURGEOIS</v>
          </cell>
          <cell r="P5068" t="str">
            <v>FINE ARTS</v>
          </cell>
          <cell r="Q5068" t="str">
            <v>LB ACRYLIC</v>
          </cell>
          <cell r="R5068" t="str">
            <v>FLASHE ACRYLIC</v>
          </cell>
          <cell r="S5068" t="str">
            <v>125ML POT</v>
          </cell>
          <cell r="T5068" t="str">
            <v>Série 2</v>
          </cell>
          <cell r="U5068" t="str">
            <v>L0649</v>
          </cell>
          <cell r="V5068" t="str">
            <v>10101100004321</v>
          </cell>
          <cell r="W5068" t="str">
            <v>32139000</v>
          </cell>
          <cell r="X5068" t="str">
            <v>FRANCE</v>
          </cell>
          <cell r="Y5068">
            <v>3</v>
          </cell>
        </row>
        <row r="5069">
          <cell r="A5069" t="str">
            <v>3013643004851</v>
          </cell>
          <cell r="B5069" t="str">
            <v>300485</v>
          </cell>
          <cell r="C5069" t="str">
            <v>LB FLASHE ACRYLIQUE 125ML BRONZE IRIDESCENT</v>
          </cell>
          <cell r="D5069">
            <v>128</v>
          </cell>
          <cell r="E5069"/>
          <cell r="F5069"/>
          <cell r="G5069" t="str">
            <v>LB FLA 125ML BRONZE IRI</v>
          </cell>
          <cell r="H5069" t="str">
            <v>LB FLASHE ACRYLVERF 125ML POT BRONZE IRIDESCENT</v>
          </cell>
          <cell r="I5069" t="str">
            <v>LB FLA 125ML BZE IRI</v>
          </cell>
          <cell r="J5069">
            <v>6.82</v>
          </cell>
          <cell r="K5069">
            <v>6.96</v>
          </cell>
          <cell r="L5069">
            <v>2.0527859237536607E-2</v>
          </cell>
          <cell r="M5069" t="str">
            <v>Actif</v>
          </cell>
          <cell r="N5069"/>
          <cell r="O5069" t="str">
            <v>LEFRANC BOURGEOIS</v>
          </cell>
          <cell r="P5069" t="str">
            <v>FINE ARTS</v>
          </cell>
          <cell r="Q5069" t="str">
            <v>LB ACRYLIC</v>
          </cell>
          <cell r="R5069" t="str">
            <v>FLASHE ACRYLIC</v>
          </cell>
          <cell r="S5069" t="str">
            <v>125ML POT</v>
          </cell>
          <cell r="T5069" t="str">
            <v>Série 2</v>
          </cell>
          <cell r="U5069" t="str">
            <v>L0837</v>
          </cell>
          <cell r="V5069" t="str">
            <v>10101100004321</v>
          </cell>
          <cell r="W5069" t="str">
            <v>32139000</v>
          </cell>
          <cell r="X5069" t="str">
            <v>FRANCE</v>
          </cell>
          <cell r="Y5069">
            <v>3</v>
          </cell>
        </row>
        <row r="5070">
          <cell r="A5070" t="str">
            <v>3013643005032</v>
          </cell>
          <cell r="B5070" t="str">
            <v>300503</v>
          </cell>
          <cell r="C5070" t="str">
            <v>LB FLASHE ACRYLIQUE 125ML CUIVRE IRIDESCENT</v>
          </cell>
          <cell r="D5070">
            <v>128</v>
          </cell>
          <cell r="E5070"/>
          <cell r="F5070"/>
          <cell r="G5070" t="str">
            <v>LB FLA 125ML CUIVRE IRI</v>
          </cell>
          <cell r="H5070" t="str">
            <v>LB FLASHE ACRYLVERF 125ML POT COPPER IRIDESCENT</v>
          </cell>
          <cell r="I5070" t="str">
            <v>LB FLA 125ML COP IRI</v>
          </cell>
          <cell r="J5070">
            <v>6.82</v>
          </cell>
          <cell r="K5070">
            <v>6.96</v>
          </cell>
          <cell r="L5070">
            <v>2.0527859237536607E-2</v>
          </cell>
          <cell r="M5070" t="str">
            <v>Actif</v>
          </cell>
          <cell r="N5070"/>
          <cell r="O5070" t="str">
            <v>LEFRANC BOURGEOIS</v>
          </cell>
          <cell r="P5070" t="str">
            <v>FINE ARTS</v>
          </cell>
          <cell r="Q5070" t="str">
            <v>LB ACRYLIC</v>
          </cell>
          <cell r="R5070" t="str">
            <v>FLASHE ACRYLIC</v>
          </cell>
          <cell r="S5070" t="str">
            <v>125ML POT</v>
          </cell>
          <cell r="T5070" t="str">
            <v>Série 2</v>
          </cell>
          <cell r="U5070" t="str">
            <v>L0836</v>
          </cell>
          <cell r="V5070" t="str">
            <v>10101100004321</v>
          </cell>
          <cell r="W5070" t="str">
            <v>32139000</v>
          </cell>
          <cell r="X5070" t="str">
            <v>FRANCE</v>
          </cell>
          <cell r="Y5070">
            <v>3</v>
          </cell>
        </row>
        <row r="5071">
          <cell r="A5071" t="str">
            <v>3013643006329</v>
          </cell>
          <cell r="B5071" t="str">
            <v>300632</v>
          </cell>
          <cell r="C5071" t="str">
            <v>LB FLASHE ACRYLIQUE 125ML GRIS GALET</v>
          </cell>
          <cell r="D5071">
            <v>128</v>
          </cell>
          <cell r="E5071"/>
          <cell r="F5071"/>
          <cell r="G5071" t="str">
            <v>LB FLA 125ML GRIS GALET</v>
          </cell>
          <cell r="H5071" t="str">
            <v>LB FLASHE ACRYLVERF 125ML POT STONE GREY</v>
          </cell>
          <cell r="I5071" t="str">
            <v>LB FLA 125ML STONE GRY</v>
          </cell>
          <cell r="J5071">
            <v>6.82</v>
          </cell>
          <cell r="K5071">
            <v>6.96</v>
          </cell>
          <cell r="L5071">
            <v>2.0527859237536607E-2</v>
          </cell>
          <cell r="M5071" t="str">
            <v>Actif</v>
          </cell>
          <cell r="N5071"/>
          <cell r="O5071" t="str">
            <v>LEFRANC BOURGEOIS</v>
          </cell>
          <cell r="P5071" t="str">
            <v>FINE ARTS</v>
          </cell>
          <cell r="Q5071" t="str">
            <v>LB ACRYLIC</v>
          </cell>
          <cell r="R5071" t="str">
            <v>FLASHE ACRYLIC</v>
          </cell>
          <cell r="S5071" t="str">
            <v>125ML POT</v>
          </cell>
          <cell r="T5071" t="str">
            <v>Série 2</v>
          </cell>
          <cell r="U5071" t="str">
            <v>L0262</v>
          </cell>
          <cell r="V5071" t="str">
            <v>10101100004321</v>
          </cell>
          <cell r="W5071" t="str">
            <v>32139000</v>
          </cell>
          <cell r="X5071" t="str">
            <v>FRANCE</v>
          </cell>
          <cell r="Y5071">
            <v>3</v>
          </cell>
        </row>
        <row r="5072">
          <cell r="A5072" t="str">
            <v>3013643005919</v>
          </cell>
          <cell r="B5072" t="str">
            <v>300591</v>
          </cell>
          <cell r="C5072" t="str">
            <v>LB FLASHE ACRYLIQUE 125ML GRIS ROSE IRIDESCENT</v>
          </cell>
          <cell r="D5072">
            <v>128</v>
          </cell>
          <cell r="E5072"/>
          <cell r="F5072"/>
          <cell r="G5072" t="str">
            <v>LB FLA 125ML GRIS ROSE IRI</v>
          </cell>
          <cell r="H5072" t="str">
            <v>LB FLASHE ACRYLVERF 125ML POT PINK GREY IRIDESCENT</v>
          </cell>
          <cell r="I5072" t="str">
            <v>LB FLA 125ML PNK GRY IRI</v>
          </cell>
          <cell r="J5072">
            <v>6.82</v>
          </cell>
          <cell r="K5072">
            <v>6.96</v>
          </cell>
          <cell r="L5072">
            <v>2.0527859237536607E-2</v>
          </cell>
          <cell r="M5072" t="str">
            <v>Actif</v>
          </cell>
          <cell r="N5072"/>
          <cell r="O5072" t="str">
            <v>LEFRANC BOURGEOIS</v>
          </cell>
          <cell r="P5072" t="str">
            <v>FINE ARTS</v>
          </cell>
          <cell r="Q5072" t="str">
            <v>LB ACRYLIC</v>
          </cell>
          <cell r="R5072" t="str">
            <v>FLASHE ACRYLIC</v>
          </cell>
          <cell r="S5072" t="str">
            <v>125ML POT</v>
          </cell>
          <cell r="T5072" t="str">
            <v>Série 2</v>
          </cell>
          <cell r="U5072" t="str">
            <v>L0842</v>
          </cell>
          <cell r="V5072" t="str">
            <v>10101100004321</v>
          </cell>
          <cell r="W5072" t="str">
            <v>32139000</v>
          </cell>
          <cell r="X5072" t="str">
            <v>FRANCE</v>
          </cell>
          <cell r="Y5072">
            <v>3</v>
          </cell>
        </row>
        <row r="5073">
          <cell r="A5073" t="str">
            <v>3013643005650</v>
          </cell>
          <cell r="B5073" t="str">
            <v>300565</v>
          </cell>
          <cell r="C5073" t="str">
            <v>LB FLASHE ACRYLIQUE 125ML NICKEL IRIDESCENT</v>
          </cell>
          <cell r="D5073">
            <v>128</v>
          </cell>
          <cell r="E5073"/>
          <cell r="F5073"/>
          <cell r="G5073" t="str">
            <v>LB FLA 125ML NICKEL IRI</v>
          </cell>
          <cell r="H5073" t="str">
            <v>LB FLASHE ACRYLVERF 125ML POT NICKEL IRIDESCENT</v>
          </cell>
          <cell r="I5073" t="str">
            <v>LB FLA 125ML NICKEL IRI</v>
          </cell>
          <cell r="J5073">
            <v>6.82</v>
          </cell>
          <cell r="K5073">
            <v>6.96</v>
          </cell>
          <cell r="L5073">
            <v>2.0527859237536607E-2</v>
          </cell>
          <cell r="M5073" t="str">
            <v>Actif</v>
          </cell>
          <cell r="N5073"/>
          <cell r="O5073" t="str">
            <v>LEFRANC BOURGEOIS</v>
          </cell>
          <cell r="P5073" t="str">
            <v>FINE ARTS</v>
          </cell>
          <cell r="Q5073" t="str">
            <v>LB ACRYLIC</v>
          </cell>
          <cell r="R5073" t="str">
            <v>FLASHE ACRYLIC</v>
          </cell>
          <cell r="S5073" t="str">
            <v>125ML POT</v>
          </cell>
          <cell r="T5073" t="str">
            <v>Série 2</v>
          </cell>
          <cell r="U5073" t="str">
            <v>L0833</v>
          </cell>
          <cell r="V5073" t="str">
            <v>10101100004321</v>
          </cell>
          <cell r="W5073" t="str">
            <v>32139000</v>
          </cell>
          <cell r="X5073" t="str">
            <v>FRANCE</v>
          </cell>
          <cell r="Y5073">
            <v>3</v>
          </cell>
        </row>
        <row r="5074">
          <cell r="A5074" t="str">
            <v>3013643005490</v>
          </cell>
          <cell r="B5074" t="str">
            <v>300549</v>
          </cell>
          <cell r="C5074" t="str">
            <v>LB FLASHE ACRYLIQUE 125ML OR CLAIR IRIDESCENT</v>
          </cell>
          <cell r="D5074">
            <v>128</v>
          </cell>
          <cell r="E5074"/>
          <cell r="F5074"/>
          <cell r="G5074" t="str">
            <v>LB FLA 125ML OR CLAIR IRI</v>
          </cell>
          <cell r="H5074" t="str">
            <v>LB FLASHE ACRYLVERF 125ML POT LIGHT GOLD IRIDESCENT</v>
          </cell>
          <cell r="I5074" t="str">
            <v>LB FLA 125ML LT GLD IRI</v>
          </cell>
          <cell r="J5074">
            <v>6.82</v>
          </cell>
          <cell r="K5074">
            <v>6.96</v>
          </cell>
          <cell r="L5074">
            <v>2.0527859237536607E-2</v>
          </cell>
          <cell r="M5074" t="str">
            <v>Actif</v>
          </cell>
          <cell r="N5074"/>
          <cell r="O5074" t="str">
            <v>LEFRANC BOURGEOIS</v>
          </cell>
          <cell r="P5074" t="str">
            <v>FINE ARTS</v>
          </cell>
          <cell r="Q5074" t="str">
            <v>LB ACRYLIC</v>
          </cell>
          <cell r="R5074" t="str">
            <v>FLASHE ACRYLIC</v>
          </cell>
          <cell r="S5074" t="str">
            <v>125ML POT</v>
          </cell>
          <cell r="T5074" t="str">
            <v>Série 2</v>
          </cell>
          <cell r="U5074" t="str">
            <v>L0834</v>
          </cell>
          <cell r="V5074" t="str">
            <v>10101100004321</v>
          </cell>
          <cell r="W5074" t="str">
            <v>32139000</v>
          </cell>
          <cell r="X5074" t="str">
            <v>FRANCE</v>
          </cell>
          <cell r="Y5074">
            <v>3</v>
          </cell>
        </row>
        <row r="5075">
          <cell r="A5075" t="str">
            <v>3013643005056</v>
          </cell>
          <cell r="B5075" t="str">
            <v>300505</v>
          </cell>
          <cell r="C5075" t="str">
            <v>LB FLASHE ACRYLIQUE 125ML OR FONCE IRIDESCENT</v>
          </cell>
          <cell r="D5075">
            <v>128</v>
          </cell>
          <cell r="E5075"/>
          <cell r="F5075"/>
          <cell r="G5075" t="str">
            <v>LB FLA 125ML OR FONCE IRI</v>
          </cell>
          <cell r="H5075" t="str">
            <v>LB FLASHE ACRYLVERF 125ML POT DEEP GOLD IRIDESCENT</v>
          </cell>
          <cell r="I5075" t="str">
            <v>LB FLA 125ML DP GLD IRI</v>
          </cell>
          <cell r="J5075">
            <v>6.82</v>
          </cell>
          <cell r="K5075">
            <v>6.96</v>
          </cell>
          <cell r="L5075">
            <v>2.0527859237536607E-2</v>
          </cell>
          <cell r="M5075" t="str">
            <v>Actif</v>
          </cell>
          <cell r="N5075"/>
          <cell r="O5075" t="str">
            <v>LEFRANC BOURGEOIS</v>
          </cell>
          <cell r="P5075" t="str">
            <v>FINE ARTS</v>
          </cell>
          <cell r="Q5075" t="str">
            <v>LB ACRYLIC</v>
          </cell>
          <cell r="R5075" t="str">
            <v>FLASHE ACRYLIC</v>
          </cell>
          <cell r="S5075" t="str">
            <v>125ML POT</v>
          </cell>
          <cell r="T5075" t="str">
            <v>Série 2</v>
          </cell>
          <cell r="U5075" t="str">
            <v>L0835</v>
          </cell>
          <cell r="V5075" t="str">
            <v>10101100004321</v>
          </cell>
          <cell r="W5075" t="str">
            <v>32139000</v>
          </cell>
          <cell r="X5075" t="str">
            <v>FRANCE</v>
          </cell>
          <cell r="Y5075">
            <v>3</v>
          </cell>
        </row>
        <row r="5076">
          <cell r="A5076" t="str">
            <v>3013643005742</v>
          </cell>
          <cell r="B5076" t="str">
            <v>300574</v>
          </cell>
          <cell r="C5076" t="str">
            <v>LB FLASHE ACRYLIQUE 125ML ROSE DE PARME</v>
          </cell>
          <cell r="D5076">
            <v>128</v>
          </cell>
          <cell r="E5076"/>
          <cell r="F5076"/>
          <cell r="G5076" t="str">
            <v>LB FLA 125ML ROSE DE PARME</v>
          </cell>
          <cell r="H5076" t="str">
            <v>LB FLASHE ACRYLVERF 125ML POT PARMA PINK</v>
          </cell>
          <cell r="I5076" t="str">
            <v>LB FLA 125ML PARMA PNK</v>
          </cell>
          <cell r="J5076">
            <v>6.82</v>
          </cell>
          <cell r="K5076">
            <v>6.96</v>
          </cell>
          <cell r="L5076">
            <v>2.0527859237536607E-2</v>
          </cell>
          <cell r="M5076" t="str">
            <v>Actif</v>
          </cell>
          <cell r="N5076"/>
          <cell r="O5076" t="str">
            <v>LEFRANC BOURGEOIS</v>
          </cell>
          <cell r="P5076" t="str">
            <v>FINE ARTS</v>
          </cell>
          <cell r="Q5076" t="str">
            <v>LB ACRYLIC</v>
          </cell>
          <cell r="R5076" t="str">
            <v>FLASHE ACRYLIC</v>
          </cell>
          <cell r="S5076" t="str">
            <v>125ML POT</v>
          </cell>
          <cell r="T5076" t="str">
            <v>Série 2</v>
          </cell>
          <cell r="U5076" t="str">
            <v>L0430</v>
          </cell>
          <cell r="V5076" t="str">
            <v>10101100004321</v>
          </cell>
          <cell r="W5076" t="str">
            <v>32139000</v>
          </cell>
          <cell r="X5076" t="str">
            <v>FRANCE</v>
          </cell>
          <cell r="Y5076">
            <v>3</v>
          </cell>
        </row>
        <row r="5077">
          <cell r="A5077" t="str">
            <v>3013643005766</v>
          </cell>
          <cell r="B5077" t="str">
            <v>300576</v>
          </cell>
          <cell r="C5077" t="str">
            <v>LB FLASHE ACRYLIQUE 125ML ROSE DE PARME IRIDESCENT</v>
          </cell>
          <cell r="D5077">
            <v>128</v>
          </cell>
          <cell r="E5077"/>
          <cell r="F5077"/>
          <cell r="G5077" t="str">
            <v>LB FLA 125ML ROSE DE PAR IRI</v>
          </cell>
          <cell r="H5077" t="str">
            <v>LB FLASHE ACRYLVERF 125ML POT PARMA PINK IRIDESCENT</v>
          </cell>
          <cell r="I5077" t="str">
            <v>LB FLA 125ML PARMA PNK IRI</v>
          </cell>
          <cell r="J5077">
            <v>6.82</v>
          </cell>
          <cell r="K5077">
            <v>6.96</v>
          </cell>
          <cell r="L5077">
            <v>2.0527859237536607E-2</v>
          </cell>
          <cell r="M5077" t="str">
            <v>Actif</v>
          </cell>
          <cell r="N5077"/>
          <cell r="O5077" t="str">
            <v>LEFRANC BOURGEOIS</v>
          </cell>
          <cell r="P5077" t="str">
            <v>FINE ARTS</v>
          </cell>
          <cell r="Q5077" t="str">
            <v>LB ACRYLIC</v>
          </cell>
          <cell r="R5077" t="str">
            <v>FLASHE ACRYLIC</v>
          </cell>
          <cell r="S5077" t="str">
            <v>125ML POT</v>
          </cell>
          <cell r="T5077" t="str">
            <v>Série 2</v>
          </cell>
          <cell r="U5077" t="str">
            <v>L0839</v>
          </cell>
          <cell r="V5077" t="str">
            <v>10101100004321</v>
          </cell>
          <cell r="W5077" t="str">
            <v>32139000</v>
          </cell>
          <cell r="X5077" t="str">
            <v>FRANCE</v>
          </cell>
          <cell r="Y5077">
            <v>3</v>
          </cell>
        </row>
        <row r="5078">
          <cell r="A5078" t="str">
            <v>3013643006305</v>
          </cell>
          <cell r="B5078" t="str">
            <v>300630</v>
          </cell>
          <cell r="C5078" t="str">
            <v>LB FLASHE ACRYLIQUE 125ML STIL DE GRAIN IRIDESCENT</v>
          </cell>
          <cell r="D5078">
            <v>128</v>
          </cell>
          <cell r="E5078"/>
          <cell r="F5078"/>
          <cell r="G5078" t="str">
            <v>LB FLA 125ML STIL DE GRA IRI</v>
          </cell>
          <cell r="H5078" t="str">
            <v>LB FLASHE ACRYLVERF 125ML POT STIL DE GRAIN GREEN IRIDESCENT</v>
          </cell>
          <cell r="I5078" t="str">
            <v>LB FLA 125ML STI GRAIN GRN IRI</v>
          </cell>
          <cell r="J5078">
            <v>6.82</v>
          </cell>
          <cell r="K5078">
            <v>6.96</v>
          </cell>
          <cell r="L5078">
            <v>2.0527859237536607E-2</v>
          </cell>
          <cell r="M5078" t="str">
            <v>Actif</v>
          </cell>
          <cell r="N5078"/>
          <cell r="O5078" t="str">
            <v>LEFRANC BOURGEOIS</v>
          </cell>
          <cell r="P5078" t="str">
            <v>FINE ARTS</v>
          </cell>
          <cell r="Q5078" t="str">
            <v>LB ACRYLIC</v>
          </cell>
          <cell r="R5078" t="str">
            <v>FLASHE ACRYLIC</v>
          </cell>
          <cell r="S5078" t="str">
            <v>125ML POT</v>
          </cell>
          <cell r="T5078" t="str">
            <v>Série 2</v>
          </cell>
          <cell r="U5078" t="str">
            <v>L0838</v>
          </cell>
          <cell r="V5078" t="str">
            <v>10101100004321</v>
          </cell>
          <cell r="W5078" t="str">
            <v>32139000</v>
          </cell>
          <cell r="X5078" t="str">
            <v>FRANCE</v>
          </cell>
          <cell r="Y5078">
            <v>3</v>
          </cell>
        </row>
        <row r="5079">
          <cell r="A5079" t="str">
            <v>3013643005292</v>
          </cell>
          <cell r="B5079" t="str">
            <v>300529</v>
          </cell>
          <cell r="C5079" t="str">
            <v>LB FLASHE ACRYLIQUE 125ML TERRE VERTE IRIDESCENTE</v>
          </cell>
          <cell r="D5079">
            <v>128</v>
          </cell>
          <cell r="E5079"/>
          <cell r="F5079"/>
          <cell r="G5079" t="str">
            <v>LB FLA 125ML TERRE VERTE IRI</v>
          </cell>
          <cell r="H5079" t="str">
            <v>LB FLASHE ACRYLVERF 125ML POT GREEN EARTH IRIDESCENT</v>
          </cell>
          <cell r="I5079" t="str">
            <v>LB FLA 125ML GRE EARTH IRI</v>
          </cell>
          <cell r="J5079">
            <v>6.82</v>
          </cell>
          <cell r="K5079">
            <v>6.96</v>
          </cell>
          <cell r="L5079">
            <v>2.0527859237536607E-2</v>
          </cell>
          <cell r="M5079" t="str">
            <v>Actif</v>
          </cell>
          <cell r="N5079"/>
          <cell r="O5079" t="str">
            <v>LEFRANC BOURGEOIS</v>
          </cell>
          <cell r="P5079" t="str">
            <v>FINE ARTS</v>
          </cell>
          <cell r="Q5079" t="str">
            <v>LB ACRYLIC</v>
          </cell>
          <cell r="R5079" t="str">
            <v>FLASHE ACRYLIC</v>
          </cell>
          <cell r="S5079" t="str">
            <v>125ML POT</v>
          </cell>
          <cell r="T5079" t="str">
            <v>Série 2</v>
          </cell>
          <cell r="U5079" t="str">
            <v>L0841</v>
          </cell>
          <cell r="V5079" t="str">
            <v>10101100004321</v>
          </cell>
          <cell r="W5079" t="str">
            <v>32139000</v>
          </cell>
          <cell r="X5079" t="str">
            <v>FRANCE</v>
          </cell>
          <cell r="Y5079">
            <v>3</v>
          </cell>
        </row>
        <row r="5080">
          <cell r="A5080" t="str">
            <v>3013643006510</v>
          </cell>
          <cell r="B5080" t="str">
            <v>300651</v>
          </cell>
          <cell r="C5080" t="str">
            <v>LB FLASHE ACRYLIQUE 125ML VERT SOURCE</v>
          </cell>
          <cell r="D5080">
            <v>128</v>
          </cell>
          <cell r="E5080"/>
          <cell r="F5080"/>
          <cell r="G5080" t="str">
            <v>LB FLA 125ML VERT SOURCE</v>
          </cell>
          <cell r="H5080" t="str">
            <v>LB FLASHE ACRYLVERF 125ML POT WATER GREEN</v>
          </cell>
          <cell r="I5080" t="str">
            <v>LB FLA 125ML WATER GRE</v>
          </cell>
          <cell r="J5080">
            <v>6.82</v>
          </cell>
          <cell r="K5080">
            <v>6.96</v>
          </cell>
          <cell r="L5080">
            <v>2.0527859237536607E-2</v>
          </cell>
          <cell r="M5080" t="str">
            <v>Actif</v>
          </cell>
          <cell r="N5080"/>
          <cell r="O5080" t="str">
            <v>LEFRANC BOURGEOIS</v>
          </cell>
          <cell r="P5080" t="str">
            <v>FINE ARTS</v>
          </cell>
          <cell r="Q5080" t="str">
            <v>LB ACRYLIC</v>
          </cell>
          <cell r="R5080" t="str">
            <v>FLASHE ACRYLIC</v>
          </cell>
          <cell r="S5080" t="str">
            <v>125ML POT</v>
          </cell>
          <cell r="T5080" t="str">
            <v>Série 2</v>
          </cell>
          <cell r="U5080" t="str">
            <v>L0587</v>
          </cell>
          <cell r="V5080" t="str">
            <v>10101100004321</v>
          </cell>
          <cell r="W5080" t="str">
            <v>32139000</v>
          </cell>
          <cell r="X5080" t="str">
            <v>FRANCE</v>
          </cell>
          <cell r="Y5080">
            <v>3</v>
          </cell>
        </row>
        <row r="5081">
          <cell r="A5081" t="str">
            <v>3013643005230</v>
          </cell>
          <cell r="B5081" t="str">
            <v>300523</v>
          </cell>
          <cell r="C5081" t="str">
            <v>LB FLASHE ACRYLIQUE 125ML BLANC FLUO ROW</v>
          </cell>
          <cell r="D5081">
            <v>128</v>
          </cell>
          <cell r="E5081"/>
          <cell r="F5081"/>
          <cell r="G5081" t="str">
            <v>LB FLA 125ML BLANC FLUO ROW</v>
          </cell>
          <cell r="H5081" t="str">
            <v>LB FLASHE ACRYLVERF 125ML POT FLUORESCENT WHITE ROW</v>
          </cell>
          <cell r="I5081" t="str">
            <v>LB FLA 125ML FLUO WH ROW</v>
          </cell>
          <cell r="J5081">
            <v>8.1199999999999992</v>
          </cell>
          <cell r="K5081">
            <v>8.2799999999999994</v>
          </cell>
          <cell r="L5081">
            <v>1.9704433497536967E-2</v>
          </cell>
          <cell r="M5081" t="str">
            <v>Actif</v>
          </cell>
          <cell r="N5081"/>
          <cell r="O5081" t="str">
            <v>LEFRANC BOURGEOIS</v>
          </cell>
          <cell r="P5081" t="str">
            <v>FINE ARTS</v>
          </cell>
          <cell r="Q5081" t="str">
            <v>LB ACRYLIC</v>
          </cell>
          <cell r="R5081" t="str">
            <v>FLASHE ACRYLIC</v>
          </cell>
          <cell r="S5081" t="str">
            <v>125ML POT</v>
          </cell>
          <cell r="T5081" t="str">
            <v>Série 3</v>
          </cell>
          <cell r="U5081" t="str">
            <v>L0818</v>
          </cell>
          <cell r="V5081" t="str">
            <v>10101100004321</v>
          </cell>
          <cell r="W5081" t="str">
            <v>32139000</v>
          </cell>
          <cell r="X5081" t="str">
            <v>FRANCE</v>
          </cell>
          <cell r="Y5081">
            <v>3</v>
          </cell>
        </row>
        <row r="5082">
          <cell r="A5082" t="str">
            <v>3013643005124</v>
          </cell>
          <cell r="B5082" t="str">
            <v>300512</v>
          </cell>
          <cell r="C5082" t="str">
            <v>LB FLASHE ACRYLIQUE 125ML BLEU FLUO ROW</v>
          </cell>
          <cell r="D5082">
            <v>128</v>
          </cell>
          <cell r="E5082"/>
          <cell r="F5082"/>
          <cell r="G5082" t="str">
            <v>LB FLA 125ML BLEU FLUO ROW</v>
          </cell>
          <cell r="H5082" t="str">
            <v>LB FLASHE ACRYLVERF 125ML POT FLUORESCENT BLUE ROW</v>
          </cell>
          <cell r="I5082" t="str">
            <v>LB FLA 125ML FLUO BL ROW</v>
          </cell>
          <cell r="J5082">
            <v>8.1199999999999992</v>
          </cell>
          <cell r="K5082">
            <v>8.2799999999999994</v>
          </cell>
          <cell r="L5082">
            <v>1.9704433497536967E-2</v>
          </cell>
          <cell r="M5082" t="str">
            <v>Actif</v>
          </cell>
          <cell r="N5082"/>
          <cell r="O5082" t="str">
            <v>LEFRANC BOURGEOIS</v>
          </cell>
          <cell r="P5082" t="str">
            <v>FINE ARTS</v>
          </cell>
          <cell r="Q5082" t="str">
            <v>LB ACRYLIC</v>
          </cell>
          <cell r="R5082" t="str">
            <v>FLASHE ACRYLIC</v>
          </cell>
          <cell r="S5082" t="str">
            <v>125ML POT</v>
          </cell>
          <cell r="T5082" t="str">
            <v>Série 3</v>
          </cell>
          <cell r="U5082" t="str">
            <v>L0083</v>
          </cell>
          <cell r="V5082" t="str">
            <v>10101100004321</v>
          </cell>
          <cell r="W5082" t="str">
            <v>32139000</v>
          </cell>
          <cell r="X5082" t="str">
            <v>FRANCE</v>
          </cell>
          <cell r="Y5082">
            <v>3</v>
          </cell>
        </row>
        <row r="5083">
          <cell r="A5083" t="str">
            <v>3013643005261</v>
          </cell>
          <cell r="B5083" t="str">
            <v>300526</v>
          </cell>
          <cell r="C5083" t="str">
            <v>LB FLASHE ACRYLIQUE 125ML JAUNE FLUO ROW</v>
          </cell>
          <cell r="D5083">
            <v>128</v>
          </cell>
          <cell r="E5083"/>
          <cell r="F5083"/>
          <cell r="G5083" t="str">
            <v>LB FLA 125ML JAUNE FLUO ROW</v>
          </cell>
          <cell r="H5083" t="str">
            <v>LB FLASHE ACRYLVERF 125ML POT FLUORESCENT YELLOW ROW</v>
          </cell>
          <cell r="I5083" t="str">
            <v>LB FLA 125ML FLUO YEL ROW</v>
          </cell>
          <cell r="J5083">
            <v>8.1199999999999992</v>
          </cell>
          <cell r="K5083">
            <v>8.2799999999999994</v>
          </cell>
          <cell r="L5083">
            <v>1.9704433497536967E-2</v>
          </cell>
          <cell r="M5083" t="str">
            <v>Actif</v>
          </cell>
          <cell r="N5083"/>
          <cell r="O5083" t="str">
            <v>LEFRANC BOURGEOIS</v>
          </cell>
          <cell r="P5083" t="str">
            <v>FINE ARTS</v>
          </cell>
          <cell r="Q5083" t="str">
            <v>LB ACRYLIC</v>
          </cell>
          <cell r="R5083" t="str">
            <v>FLASHE ACRYLIC</v>
          </cell>
          <cell r="S5083" t="str">
            <v>125ML POT</v>
          </cell>
          <cell r="T5083" t="str">
            <v>Série 3</v>
          </cell>
          <cell r="U5083" t="str">
            <v>L0163</v>
          </cell>
          <cell r="V5083" t="str">
            <v>10101100004321</v>
          </cell>
          <cell r="W5083" t="str">
            <v>32139000</v>
          </cell>
          <cell r="X5083" t="str">
            <v>FRANCE</v>
          </cell>
          <cell r="Y5083">
            <v>3</v>
          </cell>
        </row>
        <row r="5084">
          <cell r="A5084" t="str">
            <v>3013643005179</v>
          </cell>
          <cell r="B5084" t="str">
            <v>300517</v>
          </cell>
          <cell r="C5084" t="str">
            <v>LB FLASHE ACRYLIQUE 125ML ORANGE FLUO ROW</v>
          </cell>
          <cell r="D5084">
            <v>128</v>
          </cell>
          <cell r="E5084"/>
          <cell r="F5084"/>
          <cell r="G5084" t="str">
            <v>LB FLA 125ML ORANGE FLUO ROW</v>
          </cell>
          <cell r="H5084" t="str">
            <v>LB FLASHE ACRYLVERF 125ML POT FLUORESCENT ORANGE ROW</v>
          </cell>
          <cell r="I5084" t="str">
            <v>LB FLA 125ML FLUO ORA ROW</v>
          </cell>
          <cell r="J5084">
            <v>8.1199999999999992</v>
          </cell>
          <cell r="K5084">
            <v>8.2799999999999994</v>
          </cell>
          <cell r="L5084">
            <v>1.9704433497536967E-2</v>
          </cell>
          <cell r="M5084" t="str">
            <v>Actif</v>
          </cell>
          <cell r="N5084"/>
          <cell r="O5084" t="str">
            <v>LEFRANC BOURGEOIS</v>
          </cell>
          <cell r="P5084" t="str">
            <v>FINE ARTS</v>
          </cell>
          <cell r="Q5084" t="str">
            <v>LB ACRYLIC</v>
          </cell>
          <cell r="R5084" t="str">
            <v>FLASHE ACRYLIC</v>
          </cell>
          <cell r="S5084" t="str">
            <v>125ML POT</v>
          </cell>
          <cell r="T5084" t="str">
            <v>Série 3</v>
          </cell>
          <cell r="U5084" t="str">
            <v>L0206</v>
          </cell>
          <cell r="V5084" t="str">
            <v>10101100004321</v>
          </cell>
          <cell r="W5084" t="str">
            <v>32139000</v>
          </cell>
          <cell r="X5084" t="str">
            <v>FRANCE</v>
          </cell>
          <cell r="Y5084">
            <v>3</v>
          </cell>
        </row>
        <row r="5085">
          <cell r="A5085" t="str">
            <v>3013643005209</v>
          </cell>
          <cell r="B5085" t="str">
            <v>300520</v>
          </cell>
          <cell r="C5085" t="str">
            <v>LB FLASHE ACRYLIQUE 125ML ROSE FLUO ROW</v>
          </cell>
          <cell r="D5085">
            <v>128</v>
          </cell>
          <cell r="E5085"/>
          <cell r="F5085"/>
          <cell r="G5085" t="str">
            <v>LB FLA 125ML ROSE FLUO ROW</v>
          </cell>
          <cell r="H5085" t="str">
            <v>LB FLASHE ACRYLVERF 125ML POT FLUORESCENT PINK ROW</v>
          </cell>
          <cell r="I5085" t="str">
            <v>LB FLA 125ML FLUO PNK ROW</v>
          </cell>
          <cell r="J5085">
            <v>8.1199999999999992</v>
          </cell>
          <cell r="K5085">
            <v>8.2799999999999994</v>
          </cell>
          <cell r="L5085">
            <v>1.9704433497536967E-2</v>
          </cell>
          <cell r="M5085" t="str">
            <v>Actif</v>
          </cell>
          <cell r="N5085"/>
          <cell r="O5085" t="str">
            <v>LEFRANC BOURGEOIS</v>
          </cell>
          <cell r="P5085" t="str">
            <v>FINE ARTS</v>
          </cell>
          <cell r="Q5085" t="str">
            <v>LB ACRYLIC</v>
          </cell>
          <cell r="R5085" t="str">
            <v>FLASHE ACRYLIC</v>
          </cell>
          <cell r="S5085" t="str">
            <v>125ML POT</v>
          </cell>
          <cell r="T5085" t="str">
            <v>Série 3</v>
          </cell>
          <cell r="U5085" t="str">
            <v>L0408</v>
          </cell>
          <cell r="V5085" t="str">
            <v>10101100004321</v>
          </cell>
          <cell r="W5085" t="str">
            <v>32139000</v>
          </cell>
          <cell r="X5085" t="str">
            <v>FRANCE</v>
          </cell>
          <cell r="Y5085">
            <v>3</v>
          </cell>
        </row>
        <row r="5086">
          <cell r="A5086" t="str">
            <v>3013643005094</v>
          </cell>
          <cell r="B5086" t="str">
            <v>300509</v>
          </cell>
          <cell r="C5086" t="str">
            <v>LB FLASHE ACRYLIQUE 125ML ROUGE FLUO</v>
          </cell>
          <cell r="D5086">
            <v>128</v>
          </cell>
          <cell r="E5086"/>
          <cell r="F5086"/>
          <cell r="G5086" t="str">
            <v>LB FLA 125ML ROUGE FLUO</v>
          </cell>
          <cell r="H5086" t="str">
            <v>LB FLASHE ACRYLVERF 125ML POT FLUORESCENT RED</v>
          </cell>
          <cell r="I5086" t="str">
            <v>LB FLA 125ML FLUO RED</v>
          </cell>
          <cell r="J5086">
            <v>8.1199999999999992</v>
          </cell>
          <cell r="K5086">
            <v>8.2799999999999994</v>
          </cell>
          <cell r="L5086">
            <v>1.9704433497536967E-2</v>
          </cell>
          <cell r="M5086" t="str">
            <v>Actif</v>
          </cell>
          <cell r="N5086"/>
          <cell r="O5086" t="str">
            <v>LEFRANC BOURGEOIS</v>
          </cell>
          <cell r="P5086" t="str">
            <v>FINE ARTS</v>
          </cell>
          <cell r="Q5086" t="str">
            <v>LB ACRYLIC</v>
          </cell>
          <cell r="R5086" t="str">
            <v>FLASHE ACRYLIC</v>
          </cell>
          <cell r="S5086" t="str">
            <v>125ML POT</v>
          </cell>
          <cell r="T5086" t="str">
            <v>Série 3</v>
          </cell>
          <cell r="U5086" t="str">
            <v>L0409</v>
          </cell>
          <cell r="V5086" t="str">
            <v>10101100004321</v>
          </cell>
          <cell r="W5086" t="str">
            <v>32139000</v>
          </cell>
          <cell r="X5086" t="str">
            <v>FRANCE</v>
          </cell>
          <cell r="Y5086">
            <v>3</v>
          </cell>
        </row>
        <row r="5087">
          <cell r="A5087" t="str">
            <v>3013643005155</v>
          </cell>
          <cell r="B5087" t="str">
            <v>300515</v>
          </cell>
          <cell r="C5087" t="str">
            <v>LB FLASHE ACRYLIQUE 125ML VERT FLUO ROW</v>
          </cell>
          <cell r="D5087">
            <v>128</v>
          </cell>
          <cell r="E5087"/>
          <cell r="F5087"/>
          <cell r="G5087" t="str">
            <v>LB FLA 125ML VERT FLUO ROW</v>
          </cell>
          <cell r="H5087" t="str">
            <v>LB FLASHE ACRYLVERF 125ML POT FLUORESCENT GREEN ROW</v>
          </cell>
          <cell r="I5087" t="str">
            <v>LB FLA 125ML FLUO GRE ROW</v>
          </cell>
          <cell r="J5087">
            <v>8.1199999999999992</v>
          </cell>
          <cell r="K5087">
            <v>8.2799999999999994</v>
          </cell>
          <cell r="L5087">
            <v>1.9704433497536967E-2</v>
          </cell>
          <cell r="M5087" t="str">
            <v>Actif</v>
          </cell>
          <cell r="N5087"/>
          <cell r="O5087" t="str">
            <v>LEFRANC BOURGEOIS</v>
          </cell>
          <cell r="P5087" t="str">
            <v>FINE ARTS</v>
          </cell>
          <cell r="Q5087" t="str">
            <v>LB ACRYLIC</v>
          </cell>
          <cell r="R5087" t="str">
            <v>FLASHE ACRYLIC</v>
          </cell>
          <cell r="S5087" t="str">
            <v>125ML POT</v>
          </cell>
          <cell r="T5087" t="str">
            <v>Série 3</v>
          </cell>
          <cell r="U5087" t="str">
            <v>L0565</v>
          </cell>
          <cell r="V5087" t="str">
            <v>10101100004321</v>
          </cell>
          <cell r="W5087" t="str">
            <v>32139000</v>
          </cell>
          <cell r="X5087" t="str">
            <v>FRANCE</v>
          </cell>
          <cell r="Y5087">
            <v>3</v>
          </cell>
        </row>
        <row r="5088">
          <cell r="A5088" t="str">
            <v>3013643005346</v>
          </cell>
          <cell r="B5088" t="str">
            <v>300534</v>
          </cell>
          <cell r="C5088" t="str">
            <v>LB FLASHE ACRYLIQUE 400ML BLANC</v>
          </cell>
          <cell r="D5088">
            <v>128</v>
          </cell>
          <cell r="E5088"/>
          <cell r="F5088"/>
          <cell r="G5088" t="str">
            <v>LB FLA 400ML BLANC</v>
          </cell>
          <cell r="H5088" t="str">
            <v>LB FLASHE ACRYLVERF 400ML POT WHITE IRIDESCENT</v>
          </cell>
          <cell r="I5088" t="str">
            <v>LB FLA 400ML WHITE</v>
          </cell>
          <cell r="J5088">
            <v>14.63</v>
          </cell>
          <cell r="K5088">
            <v>14.92</v>
          </cell>
          <cell r="L5088">
            <v>1.9822282980177658E-2</v>
          </cell>
          <cell r="M5088" t="str">
            <v>Actif</v>
          </cell>
          <cell r="N5088"/>
          <cell r="O5088" t="str">
            <v>LEFRANC BOURGEOIS</v>
          </cell>
          <cell r="P5088" t="str">
            <v>FINE ARTS</v>
          </cell>
          <cell r="Q5088" t="str">
            <v>LB ACRYLIC</v>
          </cell>
          <cell r="R5088" t="str">
            <v>FLASHE ACRYLIC</v>
          </cell>
          <cell r="S5088" t="str">
            <v>400ML POT</v>
          </cell>
          <cell r="T5088" t="str">
            <v>Série 1</v>
          </cell>
          <cell r="U5088" t="str">
            <v>LS022</v>
          </cell>
          <cell r="V5088" t="str">
            <v>10101100004333</v>
          </cell>
          <cell r="W5088" t="str">
            <v>32139000</v>
          </cell>
          <cell r="X5088" t="str">
            <v>FRANCE</v>
          </cell>
          <cell r="Y5088">
            <v>1</v>
          </cell>
        </row>
        <row r="5089">
          <cell r="A5089" t="str">
            <v>3013643005018</v>
          </cell>
          <cell r="B5089" t="str">
            <v>300501</v>
          </cell>
          <cell r="C5089" t="str">
            <v>LB FLASHE ACRYLIQUE 400ML BLEU DE COBALT IMITATION</v>
          </cell>
          <cell r="D5089">
            <v>128</v>
          </cell>
          <cell r="E5089"/>
          <cell r="F5089"/>
          <cell r="G5089" t="str">
            <v>LB FLA 400ML BLEU DE COB IMI</v>
          </cell>
          <cell r="H5089" t="str">
            <v>LB FLASHE ACRYLVERF 400ML POT COBALT BLUE HUE</v>
          </cell>
          <cell r="I5089" t="str">
            <v>LB FLA 400ML COB BL H</v>
          </cell>
          <cell r="J5089">
            <v>14.63</v>
          </cell>
          <cell r="K5089">
            <v>14.92</v>
          </cell>
          <cell r="L5089">
            <v>1.9822282980177658E-2</v>
          </cell>
          <cell r="M5089" t="str">
            <v>Actif</v>
          </cell>
          <cell r="N5089"/>
          <cell r="O5089" t="str">
            <v>LEFRANC BOURGEOIS</v>
          </cell>
          <cell r="P5089" t="str">
            <v>FINE ARTS</v>
          </cell>
          <cell r="Q5089" t="str">
            <v>LB ACRYLIC</v>
          </cell>
          <cell r="R5089" t="str">
            <v>FLASHE ACRYLIC</v>
          </cell>
          <cell r="S5089" t="str">
            <v>400ML POT</v>
          </cell>
          <cell r="T5089" t="str">
            <v>Série 1</v>
          </cell>
          <cell r="U5089" t="str">
            <v>L0064</v>
          </cell>
          <cell r="V5089" t="str">
            <v>10101100004333</v>
          </cell>
          <cell r="W5089" t="str">
            <v>32139000</v>
          </cell>
          <cell r="X5089" t="str">
            <v>FRANCE</v>
          </cell>
          <cell r="Y5089">
            <v>1</v>
          </cell>
        </row>
        <row r="5090">
          <cell r="A5090" t="str">
            <v>3013643005964</v>
          </cell>
          <cell r="B5090" t="str">
            <v>300596</v>
          </cell>
          <cell r="C5090" t="str">
            <v>LB FLASHE ACRYLIQUE 400ML BLEU DE PRUSSE IMITATION</v>
          </cell>
          <cell r="D5090">
            <v>128</v>
          </cell>
          <cell r="E5090"/>
          <cell r="F5090"/>
          <cell r="G5090" t="str">
            <v>LB FLA 400ML BLEU DE PR IMI</v>
          </cell>
          <cell r="H5090" t="str">
            <v>LB FLASHE ACRYLVERF 400ML POT PRUSSIAN BLUE</v>
          </cell>
          <cell r="I5090" t="str">
            <v>LB FLA 400ML PRUS BL</v>
          </cell>
          <cell r="J5090">
            <v>14.63</v>
          </cell>
          <cell r="K5090">
            <v>14.92</v>
          </cell>
          <cell r="L5090">
            <v>1.9822282980177658E-2</v>
          </cell>
          <cell r="M5090" t="str">
            <v>Actif</v>
          </cell>
          <cell r="N5090"/>
          <cell r="O5090" t="str">
            <v>LEFRANC BOURGEOIS</v>
          </cell>
          <cell r="P5090" t="str">
            <v>FINE ARTS</v>
          </cell>
          <cell r="Q5090" t="str">
            <v>LB ACRYLIC</v>
          </cell>
          <cell r="R5090" t="str">
            <v>FLASHE ACRYLIC</v>
          </cell>
          <cell r="S5090" t="str">
            <v>400ML POT</v>
          </cell>
          <cell r="T5090" t="str">
            <v>Série 1</v>
          </cell>
          <cell r="U5090" t="str">
            <v>L0046</v>
          </cell>
          <cell r="V5090" t="str">
            <v>10101100004333</v>
          </cell>
          <cell r="W5090" t="str">
            <v>32139000</v>
          </cell>
          <cell r="X5090" t="str">
            <v>FRANCE</v>
          </cell>
          <cell r="Y5090">
            <v>1</v>
          </cell>
        </row>
        <row r="5091">
          <cell r="A5091" t="str">
            <v>3013643006381</v>
          </cell>
          <cell r="B5091" t="str">
            <v>300638</v>
          </cell>
          <cell r="C5091" t="str">
            <v>LB FLASHE ACRYLIQUE 400ML BLEU OUTREMER</v>
          </cell>
          <cell r="D5091">
            <v>128</v>
          </cell>
          <cell r="E5091"/>
          <cell r="F5091"/>
          <cell r="G5091" t="str">
            <v>LB FLA 400ML BLEU OUTREMER</v>
          </cell>
          <cell r="H5091" t="str">
            <v>LB FLASHE ACRYLVERF 400ML POT ULTRAMARINE</v>
          </cell>
          <cell r="I5091" t="str">
            <v>LB FLA 400ML ULTRA</v>
          </cell>
          <cell r="J5091">
            <v>14.63</v>
          </cell>
          <cell r="K5091">
            <v>14.92</v>
          </cell>
          <cell r="L5091">
            <v>1.9822282980177658E-2</v>
          </cell>
          <cell r="M5091" t="str">
            <v>Actif</v>
          </cell>
          <cell r="N5091"/>
          <cell r="O5091" t="str">
            <v>LEFRANC BOURGEOIS</v>
          </cell>
          <cell r="P5091" t="str">
            <v>FINE ARTS</v>
          </cell>
          <cell r="Q5091" t="str">
            <v>LB ACRYLIC</v>
          </cell>
          <cell r="R5091" t="str">
            <v>FLASHE ACRYLIC</v>
          </cell>
          <cell r="S5091" t="str">
            <v>400ML POT</v>
          </cell>
          <cell r="T5091" t="str">
            <v>Série 1</v>
          </cell>
          <cell r="U5091" t="str">
            <v>L0043</v>
          </cell>
          <cell r="V5091" t="str">
            <v>10101100004333</v>
          </cell>
          <cell r="W5091" t="str">
            <v>32139000</v>
          </cell>
          <cell r="X5091" t="str">
            <v>FRANCE</v>
          </cell>
          <cell r="Y5091">
            <v>1</v>
          </cell>
        </row>
        <row r="5092">
          <cell r="A5092" t="str">
            <v>3013643006114</v>
          </cell>
          <cell r="B5092" t="str">
            <v>300611</v>
          </cell>
          <cell r="C5092" t="str">
            <v>LB FLASHE ACRYLIQUE 400ML BLEU REX</v>
          </cell>
          <cell r="D5092">
            <v>128</v>
          </cell>
          <cell r="E5092"/>
          <cell r="F5092"/>
          <cell r="G5092" t="str">
            <v>LB FLA 400ML BLEU REX</v>
          </cell>
          <cell r="H5092" t="str">
            <v>LB FLASHE ACRYLVERF 400ML POT ROYAL BLUE</v>
          </cell>
          <cell r="I5092" t="str">
            <v>LB FLA 400ML ROY BL</v>
          </cell>
          <cell r="J5092">
            <v>14.63</v>
          </cell>
          <cell r="K5092">
            <v>14.92</v>
          </cell>
          <cell r="L5092">
            <v>1.9822282980177658E-2</v>
          </cell>
          <cell r="M5092" t="str">
            <v>Actif</v>
          </cell>
          <cell r="N5092"/>
          <cell r="O5092" t="str">
            <v>LEFRANC BOURGEOIS</v>
          </cell>
          <cell r="P5092" t="str">
            <v>FINE ARTS</v>
          </cell>
          <cell r="Q5092" t="str">
            <v>LB ACRYLIC</v>
          </cell>
          <cell r="R5092" t="str">
            <v>FLASHE ACRYLIC</v>
          </cell>
          <cell r="S5092" t="str">
            <v>400ML POT</v>
          </cell>
          <cell r="T5092" t="str">
            <v>Série 1</v>
          </cell>
          <cell r="U5092" t="str">
            <v>L0067</v>
          </cell>
          <cell r="V5092" t="str">
            <v>10101100004333</v>
          </cell>
          <cell r="W5092" t="str">
            <v>32139000</v>
          </cell>
          <cell r="X5092" t="str">
            <v>FRANCE</v>
          </cell>
          <cell r="Y5092">
            <v>1</v>
          </cell>
        </row>
        <row r="5093">
          <cell r="A5093" t="str">
            <v>3013643006350</v>
          </cell>
          <cell r="B5093" t="str">
            <v>300635</v>
          </cell>
          <cell r="C5093" t="str">
            <v>LB FLASHE ACRYLIQUE 400ML BLEU TURQUOISE</v>
          </cell>
          <cell r="D5093">
            <v>128</v>
          </cell>
          <cell r="E5093"/>
          <cell r="F5093"/>
          <cell r="G5093" t="str">
            <v>LB FLA 400ML BLEU TURQUOISE</v>
          </cell>
          <cell r="H5093" t="str">
            <v>LB FLASHE ACRYLVERF 400ML POT TURQUOISE BLUE</v>
          </cell>
          <cell r="I5093" t="str">
            <v>LB FLA 400ML TURQ BL</v>
          </cell>
          <cell r="J5093">
            <v>14.63</v>
          </cell>
          <cell r="K5093">
            <v>14.92</v>
          </cell>
          <cell r="L5093">
            <v>1.9822282980177658E-2</v>
          </cell>
          <cell r="M5093" t="str">
            <v>Actif</v>
          </cell>
          <cell r="N5093"/>
          <cell r="O5093" t="str">
            <v>LEFRANC BOURGEOIS</v>
          </cell>
          <cell r="P5093" t="str">
            <v>FINE ARTS</v>
          </cell>
          <cell r="Q5093" t="str">
            <v>LB ACRYLIC</v>
          </cell>
          <cell r="R5093" t="str">
            <v>FLASHE ACRYLIC</v>
          </cell>
          <cell r="S5093" t="str">
            <v>400ML POT</v>
          </cell>
          <cell r="T5093" t="str">
            <v>Série 1</v>
          </cell>
          <cell r="U5093" t="str">
            <v>L0050</v>
          </cell>
          <cell r="V5093" t="str">
            <v>10101100004333</v>
          </cell>
          <cell r="W5093" t="str">
            <v>32139000</v>
          </cell>
          <cell r="X5093" t="str">
            <v>FRANCE</v>
          </cell>
          <cell r="Y5093">
            <v>1</v>
          </cell>
        </row>
        <row r="5094">
          <cell r="A5094" t="str">
            <v>3013643006206</v>
          </cell>
          <cell r="B5094" t="str">
            <v>300620</v>
          </cell>
          <cell r="C5094" t="str">
            <v>LB FLASHE ACRYLIQUE 400ML BRUN SEPIA</v>
          </cell>
          <cell r="D5094">
            <v>128</v>
          </cell>
          <cell r="E5094"/>
          <cell r="F5094"/>
          <cell r="G5094" t="str">
            <v>LB FLA 400ML BRUN SEPIA</v>
          </cell>
          <cell r="H5094" t="str">
            <v>LB FLASHE ACRYLVERF 400ML POT SEPIA BROWN</v>
          </cell>
          <cell r="I5094" t="str">
            <v>LB FLA 400ML SEPIA BRO</v>
          </cell>
          <cell r="J5094">
            <v>14.63</v>
          </cell>
          <cell r="K5094">
            <v>14.92</v>
          </cell>
          <cell r="L5094">
            <v>1.9822282980177658E-2</v>
          </cell>
          <cell r="M5094" t="str">
            <v>Actif</v>
          </cell>
          <cell r="N5094"/>
          <cell r="O5094" t="str">
            <v>LEFRANC BOURGEOIS</v>
          </cell>
          <cell r="P5094" t="str">
            <v>FINE ARTS</v>
          </cell>
          <cell r="Q5094" t="str">
            <v>LB ACRYLIC</v>
          </cell>
          <cell r="R5094" t="str">
            <v>FLASHE ACRYLIC</v>
          </cell>
          <cell r="S5094" t="str">
            <v>400ML POT</v>
          </cell>
          <cell r="T5094" t="str">
            <v>Série 1</v>
          </cell>
          <cell r="U5094" t="str">
            <v>L0107</v>
          </cell>
          <cell r="V5094" t="str">
            <v>10101100004333</v>
          </cell>
          <cell r="W5094" t="str">
            <v>32139000</v>
          </cell>
          <cell r="X5094" t="str">
            <v>FRANCE</v>
          </cell>
          <cell r="Y5094">
            <v>1</v>
          </cell>
        </row>
        <row r="5095">
          <cell r="A5095" t="str">
            <v>3013643005377</v>
          </cell>
          <cell r="B5095" t="str">
            <v>300537</v>
          </cell>
          <cell r="C5095" t="str">
            <v>LB FLASHE ACRYLIQUE 400ML IVOIRE</v>
          </cell>
          <cell r="D5095">
            <v>128</v>
          </cell>
          <cell r="E5095"/>
          <cell r="F5095"/>
          <cell r="G5095" t="str">
            <v>LB FLA 400ML IVOIRE</v>
          </cell>
          <cell r="H5095" t="str">
            <v>LB FLASHE ACRYLVERF 400ML POT IVORY</v>
          </cell>
          <cell r="I5095" t="str">
            <v>LB FLA 400ML IVO</v>
          </cell>
          <cell r="J5095">
            <v>14.63</v>
          </cell>
          <cell r="K5095">
            <v>14.92</v>
          </cell>
          <cell r="L5095">
            <v>1.9822282980177658E-2</v>
          </cell>
          <cell r="M5095" t="str">
            <v>Actif</v>
          </cell>
          <cell r="N5095"/>
          <cell r="O5095" t="str">
            <v>LEFRANC BOURGEOIS</v>
          </cell>
          <cell r="P5095" t="str">
            <v>FINE ARTS</v>
          </cell>
          <cell r="Q5095" t="str">
            <v>LB ACRYLIC</v>
          </cell>
          <cell r="R5095" t="str">
            <v>FLASHE ACRYLIC</v>
          </cell>
          <cell r="S5095" t="str">
            <v>400ML POT</v>
          </cell>
          <cell r="T5095" t="str">
            <v>Série 1</v>
          </cell>
          <cell r="U5095" t="str">
            <v>L0019</v>
          </cell>
          <cell r="V5095" t="str">
            <v>10101100004333</v>
          </cell>
          <cell r="W5095" t="str">
            <v>32139000</v>
          </cell>
          <cell r="X5095" t="str">
            <v>FRANCE</v>
          </cell>
          <cell r="Y5095">
            <v>1</v>
          </cell>
        </row>
        <row r="5096">
          <cell r="A5096" t="str">
            <v>3013643005438</v>
          </cell>
          <cell r="B5096" t="str">
            <v>300543</v>
          </cell>
          <cell r="C5096" t="str">
            <v>LB FLASHE ACRYLIQUE 400ML JAUNE JAPONAIS CLAIR</v>
          </cell>
          <cell r="D5096">
            <v>128</v>
          </cell>
          <cell r="E5096"/>
          <cell r="F5096"/>
          <cell r="G5096" t="str">
            <v>LB FLA 400ML JAUNE JAP CLAIR</v>
          </cell>
          <cell r="H5096" t="str">
            <v>LB FLASHE ACRYLVERF 400ML POT JAPANESE YELLOW LIGHT</v>
          </cell>
          <cell r="I5096" t="str">
            <v>LB FLA 400ML JAP YEL LT</v>
          </cell>
          <cell r="J5096">
            <v>14.63</v>
          </cell>
          <cell r="K5096">
            <v>14.92</v>
          </cell>
          <cell r="L5096">
            <v>1.9822282980177658E-2</v>
          </cell>
          <cell r="M5096" t="str">
            <v>Actif</v>
          </cell>
          <cell r="N5096"/>
          <cell r="O5096" t="str">
            <v>LEFRANC BOURGEOIS</v>
          </cell>
          <cell r="P5096" t="str">
            <v>FINE ARTS</v>
          </cell>
          <cell r="Q5096" t="str">
            <v>LB ACRYLIC</v>
          </cell>
          <cell r="R5096" t="str">
            <v>FLASHE ACRYLIC</v>
          </cell>
          <cell r="S5096" t="str">
            <v>400ML POT</v>
          </cell>
          <cell r="T5096" t="str">
            <v>Série 1</v>
          </cell>
          <cell r="U5096" t="str">
            <v>L0183</v>
          </cell>
          <cell r="V5096" t="str">
            <v>10101100004333</v>
          </cell>
          <cell r="W5096" t="str">
            <v>32139000</v>
          </cell>
          <cell r="X5096" t="str">
            <v>FRANCE</v>
          </cell>
          <cell r="Y5096">
            <v>1</v>
          </cell>
        </row>
        <row r="5097">
          <cell r="A5097" t="str">
            <v>3013643006176</v>
          </cell>
          <cell r="B5097" t="str">
            <v>300617</v>
          </cell>
          <cell r="C5097" t="str">
            <v>LB FLASHE ACRYLIQUE 400ML JAUNE SAHARA</v>
          </cell>
          <cell r="D5097">
            <v>128</v>
          </cell>
          <cell r="E5097"/>
          <cell r="F5097"/>
          <cell r="G5097" t="str">
            <v>LB FLA 400ML JAUNE SAHARA</v>
          </cell>
          <cell r="H5097" t="str">
            <v>LB FLASHE ACRYLVERF 400ML POT SAHARA YELLOW</v>
          </cell>
          <cell r="I5097" t="str">
            <v>LB FLA 400ML SAHARA YEL</v>
          </cell>
          <cell r="J5097">
            <v>14.63</v>
          </cell>
          <cell r="K5097">
            <v>14.92</v>
          </cell>
          <cell r="L5097">
            <v>1.9822282980177658E-2</v>
          </cell>
          <cell r="M5097" t="str">
            <v>Actif</v>
          </cell>
          <cell r="N5097"/>
          <cell r="O5097" t="str">
            <v>LEFRANC BOURGEOIS</v>
          </cell>
          <cell r="P5097" t="str">
            <v>FINE ARTS</v>
          </cell>
          <cell r="Q5097" t="str">
            <v>LB ACRYLIC</v>
          </cell>
          <cell r="R5097" t="str">
            <v>FLASHE ACRYLIC</v>
          </cell>
          <cell r="S5097" t="str">
            <v>400ML POT</v>
          </cell>
          <cell r="T5097" t="str">
            <v>Série 1</v>
          </cell>
          <cell r="U5097" t="str">
            <v>L0194</v>
          </cell>
          <cell r="V5097" t="str">
            <v>10101100004333</v>
          </cell>
          <cell r="W5097" t="str">
            <v>32139000</v>
          </cell>
          <cell r="X5097" t="str">
            <v>FRANCE</v>
          </cell>
          <cell r="Y5097">
            <v>1</v>
          </cell>
        </row>
        <row r="5098">
          <cell r="A5098" t="str">
            <v>3013643004776</v>
          </cell>
          <cell r="B5098" t="str">
            <v>300477</v>
          </cell>
          <cell r="C5098" t="str">
            <v>LB FLASHE ACRYLIQUE 400ML NOIR</v>
          </cell>
          <cell r="D5098">
            <v>128</v>
          </cell>
          <cell r="E5098"/>
          <cell r="F5098"/>
          <cell r="G5098" t="str">
            <v>LB FLA 400ML NOIR</v>
          </cell>
          <cell r="H5098" t="str">
            <v>LB FLASHE ACRYLVERF 400ML POT BLACK</v>
          </cell>
          <cell r="I5098" t="str">
            <v>LB FLA 400ML BLK</v>
          </cell>
          <cell r="J5098">
            <v>14.63</v>
          </cell>
          <cell r="K5098">
            <v>14.92</v>
          </cell>
          <cell r="L5098">
            <v>1.9822282980177658E-2</v>
          </cell>
          <cell r="M5098" t="str">
            <v>Actif</v>
          </cell>
          <cell r="N5098"/>
          <cell r="O5098" t="str">
            <v>LEFRANC BOURGEOIS</v>
          </cell>
          <cell r="P5098" t="str">
            <v>FINE ARTS</v>
          </cell>
          <cell r="Q5098" t="str">
            <v>LB ACRYLIC</v>
          </cell>
          <cell r="R5098" t="str">
            <v>FLASHE ACRYLIC</v>
          </cell>
          <cell r="S5098" t="str">
            <v>400ML POT</v>
          </cell>
          <cell r="T5098" t="str">
            <v>Série 1</v>
          </cell>
          <cell r="U5098" t="str">
            <v>L0265</v>
          </cell>
          <cell r="V5098" t="str">
            <v>10101100004333</v>
          </cell>
          <cell r="W5098" t="str">
            <v>32139000</v>
          </cell>
          <cell r="X5098" t="str">
            <v>FRANCE</v>
          </cell>
          <cell r="Y5098">
            <v>1</v>
          </cell>
        </row>
        <row r="5099">
          <cell r="A5099" t="str">
            <v>3013643006541</v>
          </cell>
          <cell r="B5099" t="str">
            <v>300654</v>
          </cell>
          <cell r="C5099" t="str">
            <v>LB FLASHE ACRYLIQUE 400ML OCRE JAUNE</v>
          </cell>
          <cell r="D5099">
            <v>128</v>
          </cell>
          <cell r="E5099"/>
          <cell r="F5099"/>
          <cell r="G5099" t="str">
            <v>LB FLA 400ML OCRE JAUNE</v>
          </cell>
          <cell r="H5099" t="str">
            <v>LB FLASHE ACRYLVERF 400ML POT YELLOW OCHRE</v>
          </cell>
          <cell r="I5099" t="str">
            <v>LB FLA 400ML YEL OCR</v>
          </cell>
          <cell r="J5099">
            <v>14.63</v>
          </cell>
          <cell r="K5099">
            <v>14.92</v>
          </cell>
          <cell r="L5099">
            <v>1.9822282980177658E-2</v>
          </cell>
          <cell r="M5099" t="str">
            <v>Actif</v>
          </cell>
          <cell r="N5099"/>
          <cell r="O5099" t="str">
            <v>LEFRANC BOURGEOIS</v>
          </cell>
          <cell r="P5099" t="str">
            <v>FINE ARTS</v>
          </cell>
          <cell r="Q5099" t="str">
            <v>LB ACRYLIC</v>
          </cell>
          <cell r="R5099" t="str">
            <v>FLASHE ACRYLIC</v>
          </cell>
          <cell r="S5099" t="str">
            <v>400ML POT</v>
          </cell>
          <cell r="T5099" t="str">
            <v>Série 1</v>
          </cell>
          <cell r="U5099" t="str">
            <v>L0302</v>
          </cell>
          <cell r="V5099" t="str">
            <v>10101100004333</v>
          </cell>
          <cell r="W5099" t="str">
            <v>32139000</v>
          </cell>
          <cell r="X5099" t="str">
            <v>FRANCE</v>
          </cell>
          <cell r="Y5099">
            <v>1</v>
          </cell>
        </row>
        <row r="5100">
          <cell r="A5100" t="str">
            <v>3013643006046</v>
          </cell>
          <cell r="B5100" t="str">
            <v>300604</v>
          </cell>
          <cell r="C5100" t="str">
            <v>LB FLASHE ACRYLIQUE 400ML OCRE ROUGE</v>
          </cell>
          <cell r="D5100">
            <v>128</v>
          </cell>
          <cell r="E5100"/>
          <cell r="F5100"/>
          <cell r="G5100" t="str">
            <v>LB FLA 400ML OCRE ROUGE</v>
          </cell>
          <cell r="H5100" t="str">
            <v>LB FLASHE ACRYLVERF 400ML POT RED OCHRE</v>
          </cell>
          <cell r="I5100" t="str">
            <v>LB FLA 400ML RED OCR</v>
          </cell>
          <cell r="J5100">
            <v>14.63</v>
          </cell>
          <cell r="K5100">
            <v>14.92</v>
          </cell>
          <cell r="L5100">
            <v>1.9822282980177658E-2</v>
          </cell>
          <cell r="M5100" t="str">
            <v>Actif</v>
          </cell>
          <cell r="N5100"/>
          <cell r="O5100" t="str">
            <v>LEFRANC BOURGEOIS</v>
          </cell>
          <cell r="P5100" t="str">
            <v>FINE ARTS</v>
          </cell>
          <cell r="Q5100" t="str">
            <v>LB ACRYLIC</v>
          </cell>
          <cell r="R5100" t="str">
            <v>FLASHE ACRYLIC</v>
          </cell>
          <cell r="S5100" t="str">
            <v>400ML POT</v>
          </cell>
          <cell r="T5100" t="str">
            <v>Série 1</v>
          </cell>
          <cell r="U5100" t="str">
            <v>L0306</v>
          </cell>
          <cell r="V5100" t="str">
            <v>10101100004333</v>
          </cell>
          <cell r="W5100" t="str">
            <v>32139000</v>
          </cell>
          <cell r="X5100" t="str">
            <v>FRANCE</v>
          </cell>
          <cell r="Y5100">
            <v>1</v>
          </cell>
        </row>
        <row r="5101">
          <cell r="A5101" t="str">
            <v>3013643005407</v>
          </cell>
          <cell r="B5101" t="str">
            <v>300540</v>
          </cell>
          <cell r="C5101" t="str">
            <v>LB FLASHE ACRYLIQUE 400ML ORANGE JAPONAIS</v>
          </cell>
          <cell r="D5101">
            <v>128</v>
          </cell>
          <cell r="E5101"/>
          <cell r="F5101"/>
          <cell r="G5101" t="str">
            <v>LB FLA 400ML ORANGE JAPONAIS</v>
          </cell>
          <cell r="H5101" t="str">
            <v>LB FLASHE ACRYLVERF 400ML POT JAPANESE ORANGE</v>
          </cell>
          <cell r="I5101" t="str">
            <v>LB FLA 400ML JAP ORA</v>
          </cell>
          <cell r="J5101">
            <v>14.63</v>
          </cell>
          <cell r="K5101">
            <v>14.92</v>
          </cell>
          <cell r="L5101">
            <v>1.9822282980177658E-2</v>
          </cell>
          <cell r="M5101" t="str">
            <v>Actif</v>
          </cell>
          <cell r="N5101"/>
          <cell r="O5101" t="str">
            <v>LEFRANC BOURGEOIS</v>
          </cell>
          <cell r="P5101" t="str">
            <v>FINE ARTS</v>
          </cell>
          <cell r="Q5101" t="str">
            <v>LB ACRYLIC</v>
          </cell>
          <cell r="R5101" t="str">
            <v>FLASHE ACRYLIC</v>
          </cell>
          <cell r="S5101" t="str">
            <v>400ML POT</v>
          </cell>
          <cell r="T5101" t="str">
            <v>Série 1</v>
          </cell>
          <cell r="U5101" t="str">
            <v>L0476</v>
          </cell>
          <cell r="V5101" t="str">
            <v>10101100004333</v>
          </cell>
          <cell r="W5101" t="str">
            <v>32139000</v>
          </cell>
          <cell r="X5101" t="str">
            <v>FRANCE</v>
          </cell>
          <cell r="Y5101">
            <v>1</v>
          </cell>
        </row>
        <row r="5102">
          <cell r="A5102" t="str">
            <v>3013643004929</v>
          </cell>
          <cell r="B5102" t="str">
            <v>300492</v>
          </cell>
          <cell r="C5102" t="str">
            <v>LB FLASHE ACRYLIQUE 400ML ROUGE CARMIN</v>
          </cell>
          <cell r="D5102">
            <v>128</v>
          </cell>
          <cell r="E5102"/>
          <cell r="F5102"/>
          <cell r="G5102" t="str">
            <v>LB FLA 400ML ROUGE CARMIN</v>
          </cell>
          <cell r="H5102" t="str">
            <v>LB FLASHE ACRYLVERF 400ML POT CARMINE RED</v>
          </cell>
          <cell r="I5102" t="str">
            <v>LB FLA 400ML CARM RED</v>
          </cell>
          <cell r="J5102">
            <v>14.63</v>
          </cell>
          <cell r="K5102">
            <v>14.92</v>
          </cell>
          <cell r="L5102">
            <v>1.9822282980177658E-2</v>
          </cell>
          <cell r="M5102" t="str">
            <v>Actif</v>
          </cell>
          <cell r="N5102"/>
          <cell r="O5102" t="str">
            <v>LEFRANC BOURGEOIS</v>
          </cell>
          <cell r="P5102" t="str">
            <v>FINE ARTS</v>
          </cell>
          <cell r="Q5102" t="str">
            <v>LB ACRYLIC</v>
          </cell>
          <cell r="R5102" t="str">
            <v>FLASHE ACRYLIC</v>
          </cell>
          <cell r="S5102" t="str">
            <v>400ML POT</v>
          </cell>
          <cell r="T5102" t="str">
            <v>Série 1</v>
          </cell>
          <cell r="U5102" t="str">
            <v>L0366</v>
          </cell>
          <cell r="V5102" t="str">
            <v>10101100004333</v>
          </cell>
          <cell r="W5102" t="str">
            <v>32139000</v>
          </cell>
          <cell r="X5102" t="str">
            <v>FRANCE</v>
          </cell>
          <cell r="Y5102">
            <v>1</v>
          </cell>
        </row>
        <row r="5103">
          <cell r="A5103" t="str">
            <v>3013643005728</v>
          </cell>
          <cell r="B5103" t="str">
            <v>300572</v>
          </cell>
          <cell r="C5103" t="str">
            <v>LB FLASHE ACRYLIQUE 400ML ROUGE D'ORIENT</v>
          </cell>
          <cell r="D5103">
            <v>128</v>
          </cell>
          <cell r="E5103"/>
          <cell r="F5103"/>
          <cell r="G5103" t="str">
            <v>LB FLA 400ML ROUGE D'ORIENT</v>
          </cell>
          <cell r="H5103" t="str">
            <v>LB FLASHE ACRYLVERF 400ML POT ORIENTAL RED</v>
          </cell>
          <cell r="I5103" t="str">
            <v>LB FLA 400ML ORIENTAL RED</v>
          </cell>
          <cell r="J5103">
            <v>14.63</v>
          </cell>
          <cell r="K5103">
            <v>14.92</v>
          </cell>
          <cell r="L5103">
            <v>1.9822282980177658E-2</v>
          </cell>
          <cell r="M5103" t="str">
            <v>Actif</v>
          </cell>
          <cell r="N5103"/>
          <cell r="O5103" t="str">
            <v>LEFRANC BOURGEOIS</v>
          </cell>
          <cell r="P5103" t="str">
            <v>FINE ARTS</v>
          </cell>
          <cell r="Q5103" t="str">
            <v>LB ACRYLIC</v>
          </cell>
          <cell r="R5103" t="str">
            <v>FLASHE ACRYLIC</v>
          </cell>
          <cell r="S5103" t="str">
            <v>400ML POT</v>
          </cell>
          <cell r="T5103" t="str">
            <v>Série 1</v>
          </cell>
          <cell r="U5103" t="str">
            <v>L0382</v>
          </cell>
          <cell r="V5103" t="str">
            <v>10101100004333</v>
          </cell>
          <cell r="W5103" t="str">
            <v>32139000</v>
          </cell>
          <cell r="X5103" t="str">
            <v>FRANCE</v>
          </cell>
          <cell r="Y5103">
            <v>1</v>
          </cell>
        </row>
        <row r="5104">
          <cell r="A5104" t="str">
            <v>3013643006145</v>
          </cell>
          <cell r="B5104" t="str">
            <v>300614</v>
          </cell>
          <cell r="C5104" t="str">
            <v>LB FLASHE ACRYLIQUE 400ML ROUGE RUBIS</v>
          </cell>
          <cell r="D5104">
            <v>128</v>
          </cell>
          <cell r="E5104"/>
          <cell r="F5104"/>
          <cell r="G5104" t="str">
            <v>LB FLA 400ML ROUGE RUBIS</v>
          </cell>
          <cell r="H5104" t="str">
            <v>LB FLASHE ACRYLVERF 400ML POT RUBY RED</v>
          </cell>
          <cell r="I5104" t="str">
            <v>LB FLA 400ML RUB RED</v>
          </cell>
          <cell r="J5104">
            <v>14.63</v>
          </cell>
          <cell r="K5104">
            <v>14.92</v>
          </cell>
          <cell r="L5104">
            <v>1.9822282980177658E-2</v>
          </cell>
          <cell r="M5104" t="str">
            <v>Actif</v>
          </cell>
          <cell r="N5104"/>
          <cell r="O5104" t="str">
            <v>LEFRANC BOURGEOIS</v>
          </cell>
          <cell r="P5104" t="str">
            <v>FINE ARTS</v>
          </cell>
          <cell r="Q5104" t="str">
            <v>LB ACRYLIC</v>
          </cell>
          <cell r="R5104" t="str">
            <v>FLASHE ACRYLIC</v>
          </cell>
          <cell r="S5104" t="str">
            <v>400ML POT</v>
          </cell>
          <cell r="T5104" t="str">
            <v>Série 1</v>
          </cell>
          <cell r="U5104" t="str">
            <v>L0388</v>
          </cell>
          <cell r="V5104" t="str">
            <v>10101100004333</v>
          </cell>
          <cell r="W5104" t="str">
            <v>32139000</v>
          </cell>
          <cell r="X5104" t="str">
            <v>FRANCE</v>
          </cell>
          <cell r="Y5104">
            <v>1</v>
          </cell>
        </row>
        <row r="5105">
          <cell r="A5105" t="str">
            <v>3013643006459</v>
          </cell>
          <cell r="B5105" t="str">
            <v>300645</v>
          </cell>
          <cell r="C5105" t="str">
            <v>LB FLASHE ACRYLIQUE 400ML ROUGE VERMILLON</v>
          </cell>
          <cell r="D5105">
            <v>128</v>
          </cell>
          <cell r="E5105"/>
          <cell r="F5105"/>
          <cell r="G5105" t="str">
            <v>LB FLA 400ML ROUGE VERMILLON</v>
          </cell>
          <cell r="H5105" t="str">
            <v>LB FLASHE ACRYLVERF 400ML POT VERMILION RED</v>
          </cell>
          <cell r="I5105" t="str">
            <v>LB FLA 400ML VERMI RED</v>
          </cell>
          <cell r="J5105">
            <v>14.63</v>
          </cell>
          <cell r="K5105">
            <v>14.92</v>
          </cell>
          <cell r="L5105">
            <v>1.9822282980177658E-2</v>
          </cell>
          <cell r="M5105" t="str">
            <v>Actif</v>
          </cell>
          <cell r="N5105"/>
          <cell r="O5105" t="str">
            <v>LEFRANC BOURGEOIS</v>
          </cell>
          <cell r="P5105" t="str">
            <v>FINE ARTS</v>
          </cell>
          <cell r="Q5105" t="str">
            <v>LB ACRYLIC</v>
          </cell>
          <cell r="R5105" t="str">
            <v>FLASHE ACRYLIC</v>
          </cell>
          <cell r="S5105" t="str">
            <v>400ML POT</v>
          </cell>
          <cell r="T5105" t="str">
            <v>Série 1</v>
          </cell>
          <cell r="U5105" t="str">
            <v>L0393</v>
          </cell>
          <cell r="V5105" t="str">
            <v>10101100004333</v>
          </cell>
          <cell r="W5105" t="str">
            <v>32139000</v>
          </cell>
          <cell r="X5105" t="str">
            <v>FRANCE</v>
          </cell>
          <cell r="Y5105">
            <v>1</v>
          </cell>
        </row>
        <row r="5106">
          <cell r="A5106" t="str">
            <v>3013643006015</v>
          </cell>
          <cell r="B5106" t="str">
            <v>300601</v>
          </cell>
          <cell r="C5106" t="str">
            <v>LB FLASHE ACRYLIQUE 400ML TERRE D'OMBRE NATURELLE</v>
          </cell>
          <cell r="D5106">
            <v>128</v>
          </cell>
          <cell r="E5106"/>
          <cell r="F5106"/>
          <cell r="G5106" t="str">
            <v>LB FLA 400ML TERRE D'OMBRE NAT</v>
          </cell>
          <cell r="H5106" t="str">
            <v>LB FLASHE ACRYLVERF 400ML POT RAW UMBER</v>
          </cell>
          <cell r="I5106" t="str">
            <v>LB FLA 400ML RW UMB</v>
          </cell>
          <cell r="J5106">
            <v>14.63</v>
          </cell>
          <cell r="K5106">
            <v>14.92</v>
          </cell>
          <cell r="L5106">
            <v>1.9822282980177658E-2</v>
          </cell>
          <cell r="M5106" t="str">
            <v>Actif</v>
          </cell>
          <cell r="N5106"/>
          <cell r="O5106" t="str">
            <v>LEFRANC BOURGEOIS</v>
          </cell>
          <cell r="P5106" t="str">
            <v>FINE ARTS</v>
          </cell>
          <cell r="Q5106" t="str">
            <v>LB ACRYLIC</v>
          </cell>
          <cell r="R5106" t="str">
            <v>FLASHE ACRYLIC</v>
          </cell>
          <cell r="S5106" t="str">
            <v>400ML POT</v>
          </cell>
          <cell r="T5106" t="str">
            <v>Série 1</v>
          </cell>
          <cell r="U5106" t="str">
            <v>L0478</v>
          </cell>
          <cell r="V5106" t="str">
            <v>10101100004333</v>
          </cell>
          <cell r="W5106" t="str">
            <v>32139000</v>
          </cell>
          <cell r="X5106" t="str">
            <v>FRANCE</v>
          </cell>
          <cell r="Y5106">
            <v>1</v>
          </cell>
        </row>
        <row r="5107">
          <cell r="A5107" t="str">
            <v>3013643006268</v>
          </cell>
          <cell r="B5107" t="str">
            <v>300626</v>
          </cell>
          <cell r="C5107" t="str">
            <v>LB FLASHE ACRYLIQUE 400ML VERT PRINTEMPS</v>
          </cell>
          <cell r="D5107">
            <v>128</v>
          </cell>
          <cell r="E5107"/>
          <cell r="F5107"/>
          <cell r="G5107" t="str">
            <v>LB FLA 400ML VERT PRINTEMPS</v>
          </cell>
          <cell r="H5107" t="str">
            <v>LB FLASHE ACRYLVERF 400ML POT SPRING GREEN</v>
          </cell>
          <cell r="I5107" t="str">
            <v>LB FLA 400ML SPRING GRE</v>
          </cell>
          <cell r="J5107">
            <v>14.63</v>
          </cell>
          <cell r="K5107">
            <v>14.92</v>
          </cell>
          <cell r="L5107">
            <v>1.9822282980177658E-2</v>
          </cell>
          <cell r="M5107" t="str">
            <v>Actif</v>
          </cell>
          <cell r="N5107"/>
          <cell r="O5107" t="str">
            <v>LEFRANC BOURGEOIS</v>
          </cell>
          <cell r="P5107" t="str">
            <v>FINE ARTS</v>
          </cell>
          <cell r="Q5107" t="str">
            <v>LB ACRYLIC</v>
          </cell>
          <cell r="R5107" t="str">
            <v>FLASHE ACRYLIC</v>
          </cell>
          <cell r="S5107" t="str">
            <v>400ML POT</v>
          </cell>
          <cell r="T5107" t="str">
            <v>Série 1</v>
          </cell>
          <cell r="U5107" t="str">
            <v>L0544</v>
          </cell>
          <cell r="V5107" t="str">
            <v>10101100004333</v>
          </cell>
          <cell r="W5107" t="str">
            <v>32139000</v>
          </cell>
          <cell r="X5107" t="str">
            <v>FRANCE</v>
          </cell>
          <cell r="Y5107">
            <v>1</v>
          </cell>
        </row>
        <row r="5108">
          <cell r="A5108" t="str">
            <v>3013643005575</v>
          </cell>
          <cell r="B5108" t="str">
            <v>300557</v>
          </cell>
          <cell r="C5108" t="str">
            <v>LB FLASHE ACRYLIQUE 400ML VIOLET MINERAL</v>
          </cell>
          <cell r="D5108">
            <v>128</v>
          </cell>
          <cell r="E5108"/>
          <cell r="F5108"/>
          <cell r="G5108" t="str">
            <v>LB FLA 400ML VIOLET MINERAL</v>
          </cell>
          <cell r="H5108" t="str">
            <v>LB FLASHE ACRYLVERF 400ML POT MINERAL VIOLET</v>
          </cell>
          <cell r="I5108" t="str">
            <v>LB FLA 400ML MINE VLT</v>
          </cell>
          <cell r="J5108">
            <v>14.63</v>
          </cell>
          <cell r="K5108">
            <v>14.92</v>
          </cell>
          <cell r="L5108">
            <v>1.9822282980177658E-2</v>
          </cell>
          <cell r="M5108" t="str">
            <v>Actif</v>
          </cell>
          <cell r="N5108"/>
          <cell r="O5108" t="str">
            <v>LEFRANC BOURGEOIS</v>
          </cell>
          <cell r="P5108" t="str">
            <v>FINE ARTS</v>
          </cell>
          <cell r="Q5108" t="str">
            <v>LB ACRYLIC</v>
          </cell>
          <cell r="R5108" t="str">
            <v>FLASHE ACRYLIC</v>
          </cell>
          <cell r="S5108" t="str">
            <v>400ML POT</v>
          </cell>
          <cell r="T5108" t="str">
            <v>Série 1</v>
          </cell>
          <cell r="U5108" t="str">
            <v>L0826</v>
          </cell>
          <cell r="V5108" t="str">
            <v>10101100004333</v>
          </cell>
          <cell r="W5108" t="str">
            <v>32139000</v>
          </cell>
          <cell r="X5108" t="str">
            <v>FRANCE</v>
          </cell>
          <cell r="Y5108">
            <v>1</v>
          </cell>
        </row>
        <row r="5109">
          <cell r="A5109" t="str">
            <v>3013643006237</v>
          </cell>
          <cell r="B5109" t="str">
            <v>300623</v>
          </cell>
          <cell r="C5109" t="str">
            <v>LB FLASHE ACRYLIQUE 400ML ARGENT IRIDESCENT</v>
          </cell>
          <cell r="D5109">
            <v>128</v>
          </cell>
          <cell r="E5109"/>
          <cell r="F5109"/>
          <cell r="G5109" t="str">
            <v>LB FLA 400ML ARGENT IRI</v>
          </cell>
          <cell r="H5109" t="str">
            <v>LB FLASHE ACRYLVERF 400ML POT SILVER IRIDESCENT</v>
          </cell>
          <cell r="I5109" t="str">
            <v>LB FLA 400ML SLVR IRI</v>
          </cell>
          <cell r="J5109">
            <v>16.21</v>
          </cell>
          <cell r="K5109">
            <v>16.53</v>
          </cell>
          <cell r="L5109">
            <v>1.9740900678593479E-2</v>
          </cell>
          <cell r="M5109" t="str">
            <v>Actif</v>
          </cell>
          <cell r="N5109"/>
          <cell r="O5109" t="str">
            <v>LEFRANC BOURGEOIS</v>
          </cell>
          <cell r="P5109" t="str">
            <v>FINE ARTS</v>
          </cell>
          <cell r="Q5109" t="str">
            <v>LB ACRYLIC</v>
          </cell>
          <cell r="R5109" t="str">
            <v>FLASHE ACRYLIC</v>
          </cell>
          <cell r="S5109" t="str">
            <v>400ML POT</v>
          </cell>
          <cell r="T5109" t="str">
            <v>Série 2</v>
          </cell>
          <cell r="U5109" t="str">
            <v>L0832</v>
          </cell>
          <cell r="V5109" t="str">
            <v>10101100004333</v>
          </cell>
          <cell r="W5109" t="str">
            <v>32139000</v>
          </cell>
          <cell r="X5109" t="str">
            <v>FRANCE</v>
          </cell>
          <cell r="Y5109">
            <v>1</v>
          </cell>
        </row>
        <row r="5110">
          <cell r="A5110" t="str">
            <v>3013643005834</v>
          </cell>
          <cell r="B5110" t="str">
            <v>300583</v>
          </cell>
          <cell r="C5110" t="str">
            <v>LB FLASHE ACRYLIQUE 400ML BLANC NACRE IRIDESCENT</v>
          </cell>
          <cell r="D5110">
            <v>128</v>
          </cell>
          <cell r="E5110"/>
          <cell r="F5110"/>
          <cell r="G5110" t="str">
            <v>LB FLA 400ML BLANC NACRE IRI</v>
          </cell>
          <cell r="H5110" t="str">
            <v>LB FLASHE ACRYLVERF 400ML POT PEARL WHITE IRIDESCENT</v>
          </cell>
          <cell r="I5110" t="str">
            <v>LB FLA 400ML PEARL WH IRI</v>
          </cell>
          <cell r="J5110">
            <v>16.21</v>
          </cell>
          <cell r="K5110">
            <v>16.53</v>
          </cell>
          <cell r="L5110">
            <v>1.9740900678593479E-2</v>
          </cell>
          <cell r="M5110" t="str">
            <v>Actif</v>
          </cell>
          <cell r="N5110"/>
          <cell r="O5110" t="str">
            <v>LEFRANC BOURGEOIS</v>
          </cell>
          <cell r="P5110" t="str">
            <v>FINE ARTS</v>
          </cell>
          <cell r="Q5110" t="str">
            <v>LB ACRYLIC</v>
          </cell>
          <cell r="R5110" t="str">
            <v>FLASHE ACRYLIC</v>
          </cell>
          <cell r="S5110" t="str">
            <v>400ML POT</v>
          </cell>
          <cell r="T5110" t="str">
            <v>Série 2</v>
          </cell>
          <cell r="U5110" t="str">
            <v>L0827</v>
          </cell>
          <cell r="V5110" t="str">
            <v>10101100004333</v>
          </cell>
          <cell r="W5110" t="str">
            <v>32139000</v>
          </cell>
          <cell r="X5110" t="str">
            <v>FRANCE</v>
          </cell>
          <cell r="Y5110">
            <v>1</v>
          </cell>
        </row>
        <row r="5111">
          <cell r="A5111" t="str">
            <v>3013643005506</v>
          </cell>
          <cell r="B5111" t="str">
            <v>300550</v>
          </cell>
          <cell r="C5111" t="str">
            <v>LB FLASHE ACRYLIQUE 400ML OR CLAIR IRIDESCENT</v>
          </cell>
          <cell r="D5111">
            <v>128</v>
          </cell>
          <cell r="E5111"/>
          <cell r="F5111"/>
          <cell r="G5111" t="str">
            <v>LB FLA 400ML OR CLAIR IRI</v>
          </cell>
          <cell r="H5111" t="str">
            <v>LB FLASHE ACRYLVERF 400ML POT LIGHT GOLD IRIDESCENT</v>
          </cell>
          <cell r="I5111" t="str">
            <v>LB FLA 400ML LT GLD IRI</v>
          </cell>
          <cell r="J5111">
            <v>16.21</v>
          </cell>
          <cell r="K5111">
            <v>16.53</v>
          </cell>
          <cell r="L5111">
            <v>1.9740900678593479E-2</v>
          </cell>
          <cell r="M5111" t="str">
            <v>Actif</v>
          </cell>
          <cell r="N5111"/>
          <cell r="O5111" t="str">
            <v>LEFRANC BOURGEOIS</v>
          </cell>
          <cell r="P5111" t="str">
            <v>FINE ARTS</v>
          </cell>
          <cell r="Q5111" t="str">
            <v>LB ACRYLIC</v>
          </cell>
          <cell r="R5111" t="str">
            <v>FLASHE ACRYLIC</v>
          </cell>
          <cell r="S5111" t="str">
            <v>400ML POT</v>
          </cell>
          <cell r="T5111" t="str">
            <v>Série 2</v>
          </cell>
          <cell r="U5111" t="str">
            <v>L0834</v>
          </cell>
          <cell r="V5111" t="str">
            <v>10101100004333</v>
          </cell>
          <cell r="W5111" t="str">
            <v>32139000</v>
          </cell>
          <cell r="X5111" t="str">
            <v>FRANCE</v>
          </cell>
          <cell r="Y5111">
            <v>1</v>
          </cell>
        </row>
        <row r="5112">
          <cell r="A5112" t="str">
            <v>3013643005247</v>
          </cell>
          <cell r="B5112" t="str">
            <v>300524</v>
          </cell>
          <cell r="C5112" t="str">
            <v>LB FLASHE ACRYLIQUE 400ML BLANC FLUO ROW</v>
          </cell>
          <cell r="D5112">
            <v>128</v>
          </cell>
          <cell r="E5112"/>
          <cell r="F5112"/>
          <cell r="G5112" t="str">
            <v>LB FLA 400ML BLANC FLUO ROW</v>
          </cell>
          <cell r="H5112" t="str">
            <v>LB FLASHE ACRYLVERF 400ML POT FLUORESCENT WHITE ROW</v>
          </cell>
          <cell r="I5112" t="str">
            <v>LB FLA 400ML FLUO WH ROW</v>
          </cell>
          <cell r="J5112">
            <v>18.809999999999999</v>
          </cell>
          <cell r="K5112">
            <v>19.190000000000001</v>
          </cell>
          <cell r="L5112">
            <v>2.0202020202020339E-2</v>
          </cell>
          <cell r="M5112" t="str">
            <v>Actif</v>
          </cell>
          <cell r="N5112"/>
          <cell r="O5112" t="str">
            <v>LEFRANC BOURGEOIS</v>
          </cell>
          <cell r="P5112" t="str">
            <v>FINE ARTS</v>
          </cell>
          <cell r="Q5112" t="str">
            <v>LB ACRYLIC</v>
          </cell>
          <cell r="R5112" t="str">
            <v>FLASHE ACRYLIC</v>
          </cell>
          <cell r="S5112" t="str">
            <v>400ML POT</v>
          </cell>
          <cell r="T5112" t="str">
            <v>Série 3</v>
          </cell>
          <cell r="U5112" t="str">
            <v>L0818</v>
          </cell>
          <cell r="V5112" t="str">
            <v>10101100004333</v>
          </cell>
          <cell r="W5112" t="str">
            <v>32139000</v>
          </cell>
          <cell r="X5112" t="str">
            <v>FRANCE</v>
          </cell>
          <cell r="Y5112">
            <v>1</v>
          </cell>
        </row>
        <row r="5113">
          <cell r="A5113" t="str">
            <v>3013643005131</v>
          </cell>
          <cell r="B5113" t="str">
            <v>300513</v>
          </cell>
          <cell r="C5113" t="str">
            <v>LB FLASHE ACRYLIQUE 400ML BLEU FLUO ROW</v>
          </cell>
          <cell r="D5113">
            <v>128</v>
          </cell>
          <cell r="E5113"/>
          <cell r="F5113"/>
          <cell r="G5113" t="str">
            <v>LB FLA 400ML BLEU FLUO ROW</v>
          </cell>
          <cell r="H5113" t="str">
            <v>LB FLASHE ACRYLVERF 400ML POT FLUORESCENT BLUE ROW</v>
          </cell>
          <cell r="I5113" t="str">
            <v>LB FLA 400ML FLUO BL ROW</v>
          </cell>
          <cell r="J5113">
            <v>18.809999999999999</v>
          </cell>
          <cell r="K5113">
            <v>19.190000000000001</v>
          </cell>
          <cell r="L5113">
            <v>2.0202020202020339E-2</v>
          </cell>
          <cell r="M5113" t="str">
            <v>Actif</v>
          </cell>
          <cell r="N5113"/>
          <cell r="O5113" t="str">
            <v>LEFRANC BOURGEOIS</v>
          </cell>
          <cell r="P5113" t="str">
            <v>FINE ARTS</v>
          </cell>
          <cell r="Q5113" t="str">
            <v>LB ACRYLIC</v>
          </cell>
          <cell r="R5113" t="str">
            <v>FLASHE ACRYLIC</v>
          </cell>
          <cell r="S5113" t="str">
            <v>400ML POT</v>
          </cell>
          <cell r="T5113" t="str">
            <v>Série 3</v>
          </cell>
          <cell r="U5113" t="str">
            <v>L0083</v>
          </cell>
          <cell r="V5113" t="str">
            <v>10101100004333</v>
          </cell>
          <cell r="W5113" t="str">
            <v>32139000</v>
          </cell>
          <cell r="X5113" t="str">
            <v>FRANCE</v>
          </cell>
          <cell r="Y5113">
            <v>1</v>
          </cell>
        </row>
        <row r="5114">
          <cell r="A5114" t="str">
            <v>3013643005278</v>
          </cell>
          <cell r="B5114" t="str">
            <v>300527</v>
          </cell>
          <cell r="C5114" t="str">
            <v>LB FLASHE ACRYLIQUE 400ML JAUNE FLUO ROW</v>
          </cell>
          <cell r="D5114">
            <v>128</v>
          </cell>
          <cell r="E5114"/>
          <cell r="F5114"/>
          <cell r="G5114" t="str">
            <v>LB FLA 400ML JAUNE FLUO ROW</v>
          </cell>
          <cell r="H5114" t="str">
            <v>LB FLASHE ACRYLVERF 400ML POT FLUORESCENT YELLOW ROW</v>
          </cell>
          <cell r="I5114" t="str">
            <v>LB FLA 400ML FLUO YEL ROW</v>
          </cell>
          <cell r="J5114">
            <v>18.809999999999999</v>
          </cell>
          <cell r="K5114">
            <v>19.190000000000001</v>
          </cell>
          <cell r="L5114">
            <v>2.0202020202020339E-2</v>
          </cell>
          <cell r="M5114" t="str">
            <v>Actif</v>
          </cell>
          <cell r="N5114"/>
          <cell r="O5114" t="str">
            <v>LEFRANC BOURGEOIS</v>
          </cell>
          <cell r="P5114" t="str">
            <v>FINE ARTS</v>
          </cell>
          <cell r="Q5114" t="str">
            <v>LB ACRYLIC</v>
          </cell>
          <cell r="R5114" t="str">
            <v>FLASHE ACRYLIC</v>
          </cell>
          <cell r="S5114" t="str">
            <v>400ML POT</v>
          </cell>
          <cell r="T5114" t="str">
            <v>Série 3</v>
          </cell>
          <cell r="U5114" t="str">
            <v>L0163</v>
          </cell>
          <cell r="V5114" t="str">
            <v>10101100004333</v>
          </cell>
          <cell r="W5114" t="str">
            <v>32139000</v>
          </cell>
          <cell r="X5114" t="str">
            <v>FRANCE</v>
          </cell>
          <cell r="Y5114">
            <v>1</v>
          </cell>
        </row>
        <row r="5115">
          <cell r="A5115" t="str">
            <v>3013643005186</v>
          </cell>
          <cell r="B5115" t="str">
            <v>300518</v>
          </cell>
          <cell r="C5115" t="str">
            <v>LB FLASHE ACRYLIQUE 400ML ORANGE FLUO ROW</v>
          </cell>
          <cell r="D5115">
            <v>128</v>
          </cell>
          <cell r="E5115"/>
          <cell r="F5115"/>
          <cell r="G5115" t="str">
            <v>LB FLA 400ML ORANGE FLUO ROW</v>
          </cell>
          <cell r="H5115" t="str">
            <v>LB FLASHE ACRYLVERF 400ML POT FLUORESCENT ORANGE ROW</v>
          </cell>
          <cell r="I5115" t="str">
            <v>LB FLA 400ML FLUO ORA ROW</v>
          </cell>
          <cell r="J5115">
            <v>18.809999999999999</v>
          </cell>
          <cell r="K5115">
            <v>19.190000000000001</v>
          </cell>
          <cell r="L5115">
            <v>2.0202020202020339E-2</v>
          </cell>
          <cell r="M5115" t="str">
            <v>Actif</v>
          </cell>
          <cell r="N5115"/>
          <cell r="O5115" t="str">
            <v>LEFRANC BOURGEOIS</v>
          </cell>
          <cell r="P5115" t="str">
            <v>FINE ARTS</v>
          </cell>
          <cell r="Q5115" t="str">
            <v>LB ACRYLIC</v>
          </cell>
          <cell r="R5115" t="str">
            <v>FLASHE ACRYLIC</v>
          </cell>
          <cell r="S5115" t="str">
            <v>400ML POT</v>
          </cell>
          <cell r="T5115" t="str">
            <v>Série 3</v>
          </cell>
          <cell r="U5115" t="str">
            <v>L0206</v>
          </cell>
          <cell r="V5115" t="str">
            <v>10101100004333</v>
          </cell>
          <cell r="W5115" t="str">
            <v>32139000</v>
          </cell>
          <cell r="X5115" t="str">
            <v>FRANCE</v>
          </cell>
          <cell r="Y5115">
            <v>1</v>
          </cell>
        </row>
        <row r="5116">
          <cell r="A5116" t="str">
            <v>3013643005216</v>
          </cell>
          <cell r="B5116" t="str">
            <v>300521</v>
          </cell>
          <cell r="C5116" t="str">
            <v>LB FLASHE ACRYLIQUE 400ML ROSE FLUO ROW</v>
          </cell>
          <cell r="D5116">
            <v>128</v>
          </cell>
          <cell r="E5116"/>
          <cell r="F5116"/>
          <cell r="G5116" t="str">
            <v>LB FLA 400ML ROSE FLUO ROW</v>
          </cell>
          <cell r="H5116" t="str">
            <v>LB FLASHE ACRYLVERF 400ML POT FLUORESCENT PINK ROW</v>
          </cell>
          <cell r="I5116" t="str">
            <v>LB FLA 400ML FLUO PNK ROW</v>
          </cell>
          <cell r="J5116">
            <v>18.809999999999999</v>
          </cell>
          <cell r="K5116">
            <v>19.190000000000001</v>
          </cell>
          <cell r="L5116">
            <v>2.0202020202020339E-2</v>
          </cell>
          <cell r="M5116" t="str">
            <v>Actif</v>
          </cell>
          <cell r="N5116"/>
          <cell r="O5116" t="str">
            <v>LEFRANC BOURGEOIS</v>
          </cell>
          <cell r="P5116" t="str">
            <v>FINE ARTS</v>
          </cell>
          <cell r="Q5116" t="str">
            <v>LB ACRYLIC</v>
          </cell>
          <cell r="R5116" t="str">
            <v>FLASHE ACRYLIC</v>
          </cell>
          <cell r="S5116" t="str">
            <v>400ML POT</v>
          </cell>
          <cell r="T5116" t="str">
            <v>Série 3</v>
          </cell>
          <cell r="U5116" t="str">
            <v>L0408</v>
          </cell>
          <cell r="V5116" t="str">
            <v>10101100004333</v>
          </cell>
          <cell r="W5116" t="str">
            <v>32139000</v>
          </cell>
          <cell r="X5116" t="str">
            <v>FRANCE</v>
          </cell>
          <cell r="Y5116">
            <v>1</v>
          </cell>
        </row>
        <row r="5117">
          <cell r="A5117" t="str">
            <v>3013643005100</v>
          </cell>
          <cell r="B5117" t="str">
            <v>300510</v>
          </cell>
          <cell r="C5117" t="str">
            <v>LB FLASHE ACRYLIQUE 400ML ROUGE FLUO</v>
          </cell>
          <cell r="D5117">
            <v>128</v>
          </cell>
          <cell r="E5117"/>
          <cell r="F5117"/>
          <cell r="G5117" t="str">
            <v>LB FLA 400ML ROUGE FLUO</v>
          </cell>
          <cell r="H5117" t="str">
            <v>LB FLASHE ACRYLVERF 400ML POT FLUORESCENT RED</v>
          </cell>
          <cell r="I5117" t="str">
            <v>LB FLA 400ML FLUO RED</v>
          </cell>
          <cell r="J5117">
            <v>18.809999999999999</v>
          </cell>
          <cell r="K5117">
            <v>19.190000000000001</v>
          </cell>
          <cell r="L5117">
            <v>2.0202020202020339E-2</v>
          </cell>
          <cell r="M5117" t="str">
            <v>Actif</v>
          </cell>
          <cell r="N5117"/>
          <cell r="O5117" t="str">
            <v>LEFRANC BOURGEOIS</v>
          </cell>
          <cell r="P5117" t="str">
            <v>FINE ARTS</v>
          </cell>
          <cell r="Q5117" t="str">
            <v>LB ACRYLIC</v>
          </cell>
          <cell r="R5117" t="str">
            <v>FLASHE ACRYLIC</v>
          </cell>
          <cell r="S5117" t="str">
            <v>400ML POT</v>
          </cell>
          <cell r="T5117" t="str">
            <v>Série 3</v>
          </cell>
          <cell r="U5117" t="str">
            <v>L0409</v>
          </cell>
          <cell r="V5117" t="str">
            <v>10101100004333</v>
          </cell>
          <cell r="W5117" t="str">
            <v>32139000</v>
          </cell>
          <cell r="X5117" t="str">
            <v>FRANCE</v>
          </cell>
          <cell r="Y5117">
            <v>1</v>
          </cell>
        </row>
        <row r="5118">
          <cell r="A5118" t="str">
            <v>3013643019398</v>
          </cell>
          <cell r="B5118" t="str">
            <v>301939</v>
          </cell>
          <cell r="C5118" t="str">
            <v>LB FLASHE ACRYLIC COLOUR 5KG POT BLEU CENDRE</v>
          </cell>
          <cell r="D5118">
            <v>128</v>
          </cell>
          <cell r="E5118"/>
          <cell r="F5118"/>
          <cell r="G5118" t="str">
            <v>LB FLA 5KG BLEU CENDRE</v>
          </cell>
          <cell r="H5118" t="str">
            <v>LB FLASHE ACRYLIC COLOUR 5KG POT ASH BLUE</v>
          </cell>
          <cell r="I5118" t="str">
            <v>LB FLA 5KG ASH BL</v>
          </cell>
          <cell r="J5118">
            <v>144.85</v>
          </cell>
          <cell r="K5118">
            <v>147.75</v>
          </cell>
          <cell r="L5118">
            <v>2.0020711080428071E-2</v>
          </cell>
          <cell r="M5118" t="str">
            <v>Création 2024</v>
          </cell>
          <cell r="N5118"/>
          <cell r="O5118" t="str">
            <v>LEFRANC BOURGEOIS</v>
          </cell>
          <cell r="P5118" t="str">
            <v>FINE ARTS</v>
          </cell>
          <cell r="Q5118" t="str">
            <v>LB ACRYLIC</v>
          </cell>
          <cell r="R5118" t="str">
            <v>FLASHE ACRYLIC</v>
          </cell>
          <cell r="S5118" t="str">
            <v>5KG POT</v>
          </cell>
          <cell r="T5118" t="str">
            <v>No serie</v>
          </cell>
          <cell r="U5118" t="str">
            <v>NU</v>
          </cell>
          <cell r="V5118" t="str">
            <v>10101100004359</v>
          </cell>
          <cell r="W5118" t="str">
            <v>32139000</v>
          </cell>
          <cell r="X5118" t="str">
            <v>FRANCE</v>
          </cell>
          <cell r="Y5118">
            <v>1</v>
          </cell>
        </row>
        <row r="5119">
          <cell r="A5119" t="str">
            <v>3013643019343</v>
          </cell>
          <cell r="B5119" t="str">
            <v>301934</v>
          </cell>
          <cell r="C5119" t="str">
            <v>LB FLASHE ACRYLIC COLOUR 5KG POT BLEU OCEAN</v>
          </cell>
          <cell r="D5119">
            <v>128</v>
          </cell>
          <cell r="E5119"/>
          <cell r="F5119"/>
          <cell r="G5119" t="str">
            <v>LB FLA 5KG BLEU OCEAN</v>
          </cell>
          <cell r="H5119" t="str">
            <v>LB FLASHE ACRYLIC COLOUR 5KG POT OCEAN BLUE</v>
          </cell>
          <cell r="I5119" t="str">
            <v>LB FLA 5KG OCEAN BL</v>
          </cell>
          <cell r="J5119">
            <v>144.85</v>
          </cell>
          <cell r="K5119">
            <v>147.75</v>
          </cell>
          <cell r="L5119">
            <v>2.0020711080428071E-2</v>
          </cell>
          <cell r="M5119" t="str">
            <v>Création 2024</v>
          </cell>
          <cell r="N5119"/>
          <cell r="O5119" t="str">
            <v>LEFRANC BOURGEOIS</v>
          </cell>
          <cell r="P5119" t="str">
            <v>FINE ARTS</v>
          </cell>
          <cell r="Q5119" t="str">
            <v>LB ACRYLIC</v>
          </cell>
          <cell r="R5119" t="str">
            <v>FLASHE ACRYLIC</v>
          </cell>
          <cell r="S5119" t="str">
            <v>5KG POT</v>
          </cell>
          <cell r="T5119" t="str">
            <v>No serie</v>
          </cell>
          <cell r="U5119" t="str">
            <v>NU</v>
          </cell>
          <cell r="V5119" t="str">
            <v>10101100004359</v>
          </cell>
          <cell r="W5119" t="str">
            <v>32139000</v>
          </cell>
          <cell r="X5119" t="str">
            <v>FRANCE</v>
          </cell>
          <cell r="Y5119">
            <v>1</v>
          </cell>
        </row>
        <row r="5120">
          <cell r="A5120" t="str">
            <v>3013643019336</v>
          </cell>
          <cell r="B5120" t="str">
            <v>301933</v>
          </cell>
          <cell r="C5120" t="str">
            <v>LB FLASHE ACRYLIC COLOUR 5KG POT BLEU OUTREMER</v>
          </cell>
          <cell r="D5120">
            <v>128</v>
          </cell>
          <cell r="E5120"/>
          <cell r="F5120"/>
          <cell r="G5120" t="str">
            <v>LB FLA 5KG BLEU OUTREMER</v>
          </cell>
          <cell r="H5120" t="str">
            <v>LB FLASHE ACRYLIC COLOUR 5KG POT ULTRAMARINE</v>
          </cell>
          <cell r="I5120" t="str">
            <v>LB FLA 5KG ULTRA</v>
          </cell>
          <cell r="J5120">
            <v>144.85</v>
          </cell>
          <cell r="K5120">
            <v>147.75</v>
          </cell>
          <cell r="L5120">
            <v>2.0020711080428071E-2</v>
          </cell>
          <cell r="M5120" t="str">
            <v>Création 2024</v>
          </cell>
          <cell r="N5120"/>
          <cell r="O5120" t="str">
            <v>LEFRANC BOURGEOIS</v>
          </cell>
          <cell r="P5120" t="str">
            <v>FINE ARTS</v>
          </cell>
          <cell r="Q5120" t="str">
            <v>LB ACRYLIC</v>
          </cell>
          <cell r="R5120" t="str">
            <v>FLASHE ACRYLIC</v>
          </cell>
          <cell r="S5120" t="str">
            <v>5KG POT</v>
          </cell>
          <cell r="T5120" t="str">
            <v>No serie</v>
          </cell>
          <cell r="U5120" t="str">
            <v>NU</v>
          </cell>
          <cell r="V5120" t="str">
            <v>10101100004359</v>
          </cell>
          <cell r="W5120" t="str">
            <v>32139000</v>
          </cell>
          <cell r="X5120" t="str">
            <v>FRANCE</v>
          </cell>
          <cell r="Y5120">
            <v>1</v>
          </cell>
        </row>
        <row r="5121">
          <cell r="A5121" t="str">
            <v>3013643019459</v>
          </cell>
          <cell r="B5121" t="str">
            <v>301945</v>
          </cell>
          <cell r="C5121" t="str">
            <v>LB FLASHE ACRYLIC COLOUR 5KG POT BLEU PHTHALOCYANINE</v>
          </cell>
          <cell r="D5121">
            <v>128</v>
          </cell>
          <cell r="E5121"/>
          <cell r="F5121"/>
          <cell r="G5121" t="str">
            <v>LB FLA 5KG BLEU PHTLO</v>
          </cell>
          <cell r="H5121" t="str">
            <v>LB FLASHE ACRYLIC COLOUR 5KG POT PHTHALOCYANINE BLUE</v>
          </cell>
          <cell r="I5121" t="str">
            <v>LB FLA 5KG PHTLO BL</v>
          </cell>
          <cell r="J5121">
            <v>144.85</v>
          </cell>
          <cell r="K5121">
            <v>147.75</v>
          </cell>
          <cell r="L5121">
            <v>2.0020711080428071E-2</v>
          </cell>
          <cell r="M5121" t="str">
            <v>Création 2024</v>
          </cell>
          <cell r="N5121"/>
          <cell r="O5121" t="str">
            <v>LEFRANC BOURGEOIS</v>
          </cell>
          <cell r="P5121" t="str">
            <v>FINE ARTS</v>
          </cell>
          <cell r="Q5121" t="str">
            <v>LB ACRYLIC</v>
          </cell>
          <cell r="R5121" t="str">
            <v>FLASHE ACRYLIC</v>
          </cell>
          <cell r="S5121" t="str">
            <v>5KG POT</v>
          </cell>
          <cell r="T5121" t="str">
            <v>No serie</v>
          </cell>
          <cell r="U5121" t="str">
            <v>NU</v>
          </cell>
          <cell r="V5121" t="str">
            <v>10101100004359</v>
          </cell>
          <cell r="W5121" t="str">
            <v>32139000</v>
          </cell>
          <cell r="X5121" t="str">
            <v>FRANCE</v>
          </cell>
          <cell r="Y5121">
            <v>1</v>
          </cell>
        </row>
        <row r="5122">
          <cell r="A5122" t="str">
            <v>3013643019299</v>
          </cell>
          <cell r="B5122" t="str">
            <v>301929</v>
          </cell>
          <cell r="C5122" t="str">
            <v>LB FLASHE ACRYLIC COLOUR 5KG POT BLEU TURQUOISE</v>
          </cell>
          <cell r="D5122">
            <v>128</v>
          </cell>
          <cell r="E5122"/>
          <cell r="F5122"/>
          <cell r="G5122" t="str">
            <v>LB FLA 5KG BLEU TURQUOISE</v>
          </cell>
          <cell r="H5122" t="str">
            <v>LB FLASHE ACRYLIC COLOUR 5KG POT TURQUOISE BLUE</v>
          </cell>
          <cell r="I5122" t="str">
            <v>LB FLA 5KG TURQ BL</v>
          </cell>
          <cell r="J5122">
            <v>144.85</v>
          </cell>
          <cell r="K5122">
            <v>147.75</v>
          </cell>
          <cell r="L5122">
            <v>2.0020711080428071E-2</v>
          </cell>
          <cell r="M5122" t="str">
            <v>Création 2024</v>
          </cell>
          <cell r="N5122"/>
          <cell r="O5122" t="str">
            <v>LEFRANC BOURGEOIS</v>
          </cell>
          <cell r="P5122" t="str">
            <v>FINE ARTS</v>
          </cell>
          <cell r="Q5122" t="str">
            <v>LB ACRYLIC</v>
          </cell>
          <cell r="R5122" t="str">
            <v>FLASHE ACRYLIC</v>
          </cell>
          <cell r="S5122" t="str">
            <v>5KG POT</v>
          </cell>
          <cell r="T5122" t="str">
            <v>No serie</v>
          </cell>
          <cell r="U5122" t="str">
            <v>NU</v>
          </cell>
          <cell r="V5122" t="str">
            <v>10101100004359</v>
          </cell>
          <cell r="W5122" t="str">
            <v>32139000</v>
          </cell>
          <cell r="X5122" t="str">
            <v>FRANCE</v>
          </cell>
          <cell r="Y5122">
            <v>1</v>
          </cell>
        </row>
        <row r="5123">
          <cell r="A5123" t="str">
            <v>3013643019534</v>
          </cell>
          <cell r="B5123" t="str">
            <v>301953</v>
          </cell>
          <cell r="C5123" t="str">
            <v>LB FLASHE ACRYLIC COLOUR 5KG POT BRUN SEPIA</v>
          </cell>
          <cell r="D5123">
            <v>128</v>
          </cell>
          <cell r="E5123"/>
          <cell r="F5123"/>
          <cell r="G5123" t="str">
            <v>LB FLA 5KG BRUN SEPIA</v>
          </cell>
          <cell r="H5123" t="str">
            <v>LB FLASHE ACRYLIC COLOUR 5KG POT SEPIA BROWN</v>
          </cell>
          <cell r="I5123" t="str">
            <v>LB FLA 5KG SEPIA BRO</v>
          </cell>
          <cell r="J5123">
            <v>144.85</v>
          </cell>
          <cell r="K5123">
            <v>147.75</v>
          </cell>
          <cell r="L5123">
            <v>2.0020711080428071E-2</v>
          </cell>
          <cell r="M5123" t="str">
            <v>Création 2024</v>
          </cell>
          <cell r="N5123"/>
          <cell r="O5123" t="str">
            <v>LEFRANC BOURGEOIS</v>
          </cell>
          <cell r="P5123" t="str">
            <v>FINE ARTS</v>
          </cell>
          <cell r="Q5123" t="str">
            <v>LB ACRYLIC</v>
          </cell>
          <cell r="R5123" t="str">
            <v>FLASHE ACRYLIC</v>
          </cell>
          <cell r="S5123" t="str">
            <v>5KG POT</v>
          </cell>
          <cell r="T5123" t="str">
            <v>No serie</v>
          </cell>
          <cell r="U5123" t="str">
            <v>NU</v>
          </cell>
          <cell r="V5123" t="str">
            <v>10101100004359</v>
          </cell>
          <cell r="W5123" t="str">
            <v>32139000</v>
          </cell>
          <cell r="X5123" t="str">
            <v>FRANCE</v>
          </cell>
          <cell r="Y5123">
            <v>1</v>
          </cell>
        </row>
        <row r="5124">
          <cell r="A5124" t="str">
            <v>3013643019282</v>
          </cell>
          <cell r="B5124" t="str">
            <v>301928</v>
          </cell>
          <cell r="C5124" t="str">
            <v>LB FLASHE ACRYLIC COLOUR 5KG POT COBALT BLUE HUE</v>
          </cell>
          <cell r="D5124">
            <v>128</v>
          </cell>
          <cell r="E5124"/>
          <cell r="F5124"/>
          <cell r="G5124" t="str">
            <v>LB FLA 5KG COBALT BLUE HUE</v>
          </cell>
          <cell r="H5124" t="str">
            <v>LB FLASHE ACRYLIC COLOUR 5KG POT COBALT BLUE HUE</v>
          </cell>
          <cell r="I5124" t="str">
            <v>LB FLA 5KG COB BL H</v>
          </cell>
          <cell r="J5124">
            <v>144.85</v>
          </cell>
          <cell r="K5124">
            <v>147.75</v>
          </cell>
          <cell r="L5124">
            <v>2.0020711080428071E-2</v>
          </cell>
          <cell r="M5124" t="str">
            <v>Création 2024</v>
          </cell>
          <cell r="N5124"/>
          <cell r="O5124" t="str">
            <v>LEFRANC BOURGEOIS</v>
          </cell>
          <cell r="P5124" t="str">
            <v>FINE ARTS</v>
          </cell>
          <cell r="Q5124" t="str">
            <v>LB ACRYLIC</v>
          </cell>
          <cell r="R5124" t="str">
            <v>FLASHE ACRYLIC</v>
          </cell>
          <cell r="S5124" t="str">
            <v>5KG POT</v>
          </cell>
          <cell r="T5124" t="str">
            <v>No serie</v>
          </cell>
          <cell r="U5124" t="str">
            <v>NU</v>
          </cell>
          <cell r="V5124" t="str">
            <v>10101100004359</v>
          </cell>
          <cell r="W5124" t="str">
            <v>32139000</v>
          </cell>
          <cell r="X5124" t="str">
            <v>FRANCE</v>
          </cell>
          <cell r="Y5124">
            <v>1</v>
          </cell>
        </row>
        <row r="5125">
          <cell r="A5125" t="str">
            <v>3013643019268</v>
          </cell>
          <cell r="B5125" t="str">
            <v>301926</v>
          </cell>
          <cell r="C5125" t="str">
            <v>LB FLASHE ACRYLIC COLOUR 5KG POT GRIS NEUTRE</v>
          </cell>
          <cell r="D5125">
            <v>128</v>
          </cell>
          <cell r="E5125"/>
          <cell r="F5125"/>
          <cell r="G5125" t="str">
            <v>LB FLA 5KG GRIS NEUTRE</v>
          </cell>
          <cell r="H5125" t="str">
            <v>LB FLASHE ACRYLIC COLOUR 5KG POT NEUTRAL GREY</v>
          </cell>
          <cell r="I5125" t="str">
            <v>LB FLA 5KG NEUTR GRY</v>
          </cell>
          <cell r="J5125">
            <v>144.85</v>
          </cell>
          <cell r="K5125">
            <v>147.75</v>
          </cell>
          <cell r="L5125">
            <v>2.0020711080428071E-2</v>
          </cell>
          <cell r="M5125" t="str">
            <v>Création 2024</v>
          </cell>
          <cell r="N5125"/>
          <cell r="O5125" t="str">
            <v>LEFRANC BOURGEOIS</v>
          </cell>
          <cell r="P5125" t="str">
            <v>FINE ARTS</v>
          </cell>
          <cell r="Q5125" t="str">
            <v>LB ACRYLIC</v>
          </cell>
          <cell r="R5125" t="str">
            <v>FLASHE ACRYLIC</v>
          </cell>
          <cell r="S5125" t="str">
            <v>5KG POT</v>
          </cell>
          <cell r="T5125" t="str">
            <v>No serie</v>
          </cell>
          <cell r="U5125" t="str">
            <v>NU</v>
          </cell>
          <cell r="V5125" t="str">
            <v>10101100004359</v>
          </cell>
          <cell r="W5125" t="str">
            <v>32139000</v>
          </cell>
          <cell r="X5125" t="str">
            <v>FRANCE</v>
          </cell>
          <cell r="Y5125">
            <v>1</v>
          </cell>
        </row>
        <row r="5126">
          <cell r="A5126" t="str">
            <v>3013643019312</v>
          </cell>
          <cell r="B5126" t="str">
            <v>301931</v>
          </cell>
          <cell r="C5126" t="str">
            <v>LB FLASHE ACRYLIC COLOUR 5KG POT JAUNE CITRON</v>
          </cell>
          <cell r="D5126">
            <v>128</v>
          </cell>
          <cell r="E5126"/>
          <cell r="F5126"/>
          <cell r="G5126" t="str">
            <v>LB FLA 5KG JAUNE CITRON</v>
          </cell>
          <cell r="H5126" t="str">
            <v>LB FLASHE ACRYLIC COLOUR 5KG POT LEMON YELLOW</v>
          </cell>
          <cell r="I5126" t="str">
            <v>LB FLA 5KG LEM YEL</v>
          </cell>
          <cell r="J5126">
            <v>144.85</v>
          </cell>
          <cell r="K5126">
            <v>147.75</v>
          </cell>
          <cell r="L5126">
            <v>2.0020711080428071E-2</v>
          </cell>
          <cell r="M5126" t="str">
            <v>Création 2024</v>
          </cell>
          <cell r="N5126"/>
          <cell r="O5126" t="str">
            <v>LEFRANC BOURGEOIS</v>
          </cell>
          <cell r="P5126" t="str">
            <v>FINE ARTS</v>
          </cell>
          <cell r="Q5126" t="str">
            <v>LB ACRYLIC</v>
          </cell>
          <cell r="R5126" t="str">
            <v>FLASHE ACRYLIC</v>
          </cell>
          <cell r="S5126" t="str">
            <v>5KG POT</v>
          </cell>
          <cell r="T5126" t="str">
            <v>No serie</v>
          </cell>
          <cell r="U5126" t="str">
            <v>NU</v>
          </cell>
          <cell r="V5126" t="str">
            <v>10101100004359</v>
          </cell>
          <cell r="W5126" t="str">
            <v>32139000</v>
          </cell>
          <cell r="X5126" t="str">
            <v>FRANCE</v>
          </cell>
          <cell r="Y5126">
            <v>1</v>
          </cell>
        </row>
        <row r="5127">
          <cell r="A5127" t="str">
            <v>3013643019466</v>
          </cell>
          <cell r="B5127" t="str">
            <v>301946</v>
          </cell>
          <cell r="C5127" t="str">
            <v>LB FLASHE ACRYLIC COLOUR 5KG POT JAUNE JAPONAIS CLAIR</v>
          </cell>
          <cell r="D5127">
            <v>128</v>
          </cell>
          <cell r="E5127"/>
          <cell r="F5127"/>
          <cell r="G5127" t="str">
            <v>LB FLA 5KG JAUNE JAP CLAIR</v>
          </cell>
          <cell r="H5127" t="str">
            <v>LB FLASHE ACRYLIC COLOUR 5KG POT JAPANESE YELLOW LIGHT</v>
          </cell>
          <cell r="I5127" t="str">
            <v>LB FLA 5KG JAP YEL LT</v>
          </cell>
          <cell r="J5127">
            <v>144.85</v>
          </cell>
          <cell r="K5127">
            <v>147.75</v>
          </cell>
          <cell r="L5127">
            <v>2.0020711080428071E-2</v>
          </cell>
          <cell r="M5127" t="str">
            <v>Création 2024</v>
          </cell>
          <cell r="N5127"/>
          <cell r="O5127" t="str">
            <v>LEFRANC BOURGEOIS</v>
          </cell>
          <cell r="P5127" t="str">
            <v>FINE ARTS</v>
          </cell>
          <cell r="Q5127" t="str">
            <v>LB ACRYLIC</v>
          </cell>
          <cell r="R5127" t="str">
            <v>FLASHE ACRYLIC</v>
          </cell>
          <cell r="S5127" t="str">
            <v>5KG POT</v>
          </cell>
          <cell r="T5127" t="str">
            <v>No serie</v>
          </cell>
          <cell r="U5127" t="str">
            <v>NU</v>
          </cell>
          <cell r="V5127" t="str">
            <v>10101100004359</v>
          </cell>
          <cell r="W5127" t="str">
            <v>32139000</v>
          </cell>
          <cell r="X5127" t="str">
            <v>FRANCE</v>
          </cell>
          <cell r="Y5127">
            <v>1</v>
          </cell>
        </row>
        <row r="5128">
          <cell r="A5128" t="str">
            <v>3013643019510</v>
          </cell>
          <cell r="B5128" t="str">
            <v>301951</v>
          </cell>
          <cell r="C5128" t="str">
            <v>LB FLASHE ACRYLIC COLOUR 5KG POT JAUNE SAHARA</v>
          </cell>
          <cell r="D5128">
            <v>128</v>
          </cell>
          <cell r="E5128"/>
          <cell r="F5128"/>
          <cell r="G5128" t="str">
            <v>LB FLA 5KG JAUNE SAHARA</v>
          </cell>
          <cell r="H5128" t="str">
            <v>LB FLASHE ACRYLIC COLOUR 5KG POT SAHARA YELLOW</v>
          </cell>
          <cell r="I5128" t="str">
            <v>LB FLA 5KG SAHARA YEL</v>
          </cell>
          <cell r="J5128">
            <v>144.85</v>
          </cell>
          <cell r="K5128">
            <v>147.75</v>
          </cell>
          <cell r="L5128">
            <v>2.0020711080428071E-2</v>
          </cell>
          <cell r="M5128" t="str">
            <v>Création 2024</v>
          </cell>
          <cell r="N5128"/>
          <cell r="O5128" t="str">
            <v>LEFRANC BOURGEOIS</v>
          </cell>
          <cell r="P5128" t="str">
            <v>FINE ARTS</v>
          </cell>
          <cell r="Q5128" t="str">
            <v>LB ACRYLIC</v>
          </cell>
          <cell r="R5128" t="str">
            <v>FLASHE ACRYLIC</v>
          </cell>
          <cell r="S5128" t="str">
            <v>5KG POT</v>
          </cell>
          <cell r="T5128" t="str">
            <v>No serie</v>
          </cell>
          <cell r="U5128" t="str">
            <v>NU</v>
          </cell>
          <cell r="V5128" t="str">
            <v>10101100004359</v>
          </cell>
          <cell r="W5128" t="str">
            <v>32139000</v>
          </cell>
          <cell r="X5128" t="str">
            <v>FRANCE</v>
          </cell>
          <cell r="Y5128">
            <v>1</v>
          </cell>
        </row>
        <row r="5129">
          <cell r="A5129" t="str">
            <v>3013643019473</v>
          </cell>
          <cell r="B5129" t="str">
            <v>301947</v>
          </cell>
          <cell r="C5129" t="str">
            <v>LB FLASHE ACRYLIC COLOUR 5KG POT MAGENTA</v>
          </cell>
          <cell r="D5129">
            <v>128</v>
          </cell>
          <cell r="E5129"/>
          <cell r="F5129"/>
          <cell r="G5129" t="str">
            <v>LB FLA 5KG MAG</v>
          </cell>
          <cell r="H5129" t="str">
            <v>LB FLASHE ACRYLIC COLOUR 5KG POT MAGENTA</v>
          </cell>
          <cell r="I5129" t="str">
            <v>LB FLA 5KG MAG</v>
          </cell>
          <cell r="J5129">
            <v>144.85</v>
          </cell>
          <cell r="K5129">
            <v>147.75</v>
          </cell>
          <cell r="L5129">
            <v>2.0020711080428071E-2</v>
          </cell>
          <cell r="M5129" t="str">
            <v>Création 2024</v>
          </cell>
          <cell r="N5129"/>
          <cell r="O5129" t="str">
            <v>LEFRANC BOURGEOIS</v>
          </cell>
          <cell r="P5129" t="str">
            <v>FINE ARTS</v>
          </cell>
          <cell r="Q5129" t="str">
            <v>LB ACRYLIC</v>
          </cell>
          <cell r="R5129" t="str">
            <v>FLASHE ACRYLIC</v>
          </cell>
          <cell r="S5129" t="str">
            <v>5KG POT</v>
          </cell>
          <cell r="T5129" t="str">
            <v>No serie</v>
          </cell>
          <cell r="U5129" t="str">
            <v>NU</v>
          </cell>
          <cell r="V5129" t="str">
            <v>10101100004359</v>
          </cell>
          <cell r="W5129" t="str">
            <v>32139000</v>
          </cell>
          <cell r="X5129" t="str">
            <v>FRANCE</v>
          </cell>
          <cell r="Y5129">
            <v>1</v>
          </cell>
        </row>
        <row r="5130">
          <cell r="A5130" t="str">
            <v>3013643019558</v>
          </cell>
          <cell r="B5130" t="str">
            <v>301955</v>
          </cell>
          <cell r="C5130" t="str">
            <v>LB FLASHE ACRYLIC COLOUR 5KG POT OCRE JAUNE</v>
          </cell>
          <cell r="D5130">
            <v>128</v>
          </cell>
          <cell r="E5130"/>
          <cell r="F5130"/>
          <cell r="G5130" t="str">
            <v>LB FLA 5KG OCRE JAUNE</v>
          </cell>
          <cell r="H5130" t="str">
            <v>LB FLASHE ACRYLIC COLOUR 5KG POT YELLOW OCHRE</v>
          </cell>
          <cell r="I5130" t="str">
            <v>LB FLA 5KG YEL OCR</v>
          </cell>
          <cell r="J5130">
            <v>144.85</v>
          </cell>
          <cell r="K5130">
            <v>147.75</v>
          </cell>
          <cell r="L5130">
            <v>2.0020711080428071E-2</v>
          </cell>
          <cell r="M5130" t="str">
            <v>Création 2024</v>
          </cell>
          <cell r="N5130"/>
          <cell r="O5130" t="str">
            <v>LEFRANC BOURGEOIS</v>
          </cell>
          <cell r="P5130" t="str">
            <v>FINE ARTS</v>
          </cell>
          <cell r="Q5130" t="str">
            <v>LB ACRYLIC</v>
          </cell>
          <cell r="R5130" t="str">
            <v>FLASHE ACRYLIC</v>
          </cell>
          <cell r="S5130" t="str">
            <v>5KG POT</v>
          </cell>
          <cell r="T5130" t="str">
            <v>No serie</v>
          </cell>
          <cell r="U5130" t="str">
            <v>NU</v>
          </cell>
          <cell r="V5130" t="str">
            <v>10101100004359</v>
          </cell>
          <cell r="W5130" t="str">
            <v>32139000</v>
          </cell>
          <cell r="X5130" t="str">
            <v>FRANCE</v>
          </cell>
          <cell r="Y5130">
            <v>1</v>
          </cell>
        </row>
        <row r="5131">
          <cell r="A5131" t="str">
            <v>3013643019503</v>
          </cell>
          <cell r="B5131" t="str">
            <v>301950</v>
          </cell>
          <cell r="C5131" t="str">
            <v>LB FLASHE ACRYLIC COLOUR 5KG POT OCRE ROUGE</v>
          </cell>
          <cell r="D5131">
            <v>128</v>
          </cell>
          <cell r="E5131"/>
          <cell r="F5131"/>
          <cell r="G5131" t="str">
            <v>LB FLA 5KG OCRE ROUGE</v>
          </cell>
          <cell r="H5131" t="str">
            <v>LB FLASHE ACRYLIC COLOUR 5KG POT RED OCHRE</v>
          </cell>
          <cell r="I5131" t="str">
            <v>LB FLA 5KG RED OCR</v>
          </cell>
          <cell r="J5131">
            <v>144.85</v>
          </cell>
          <cell r="K5131">
            <v>147.75</v>
          </cell>
          <cell r="L5131">
            <v>2.0020711080428071E-2</v>
          </cell>
          <cell r="M5131" t="str">
            <v>Création 2024</v>
          </cell>
          <cell r="N5131"/>
          <cell r="O5131" t="str">
            <v>LEFRANC BOURGEOIS</v>
          </cell>
          <cell r="P5131" t="str">
            <v>FINE ARTS</v>
          </cell>
          <cell r="Q5131" t="str">
            <v>LB ACRYLIC</v>
          </cell>
          <cell r="R5131" t="str">
            <v>FLASHE ACRYLIC</v>
          </cell>
          <cell r="S5131" t="str">
            <v>5KG POT</v>
          </cell>
          <cell r="T5131" t="str">
            <v>No serie</v>
          </cell>
          <cell r="U5131" t="str">
            <v>NU</v>
          </cell>
          <cell r="V5131" t="str">
            <v>10101100004359</v>
          </cell>
          <cell r="W5131" t="str">
            <v>32139000</v>
          </cell>
          <cell r="X5131" t="str">
            <v>FRANCE</v>
          </cell>
          <cell r="Y5131">
            <v>1</v>
          </cell>
        </row>
        <row r="5132">
          <cell r="A5132" t="str">
            <v>3013643019480</v>
          </cell>
          <cell r="B5132" t="str">
            <v>301948</v>
          </cell>
          <cell r="C5132" t="str">
            <v>LB FLASHE ACRYLIC COLOUR 5KG POT ROUGE D'ORIENT</v>
          </cell>
          <cell r="D5132">
            <v>128</v>
          </cell>
          <cell r="E5132"/>
          <cell r="F5132"/>
          <cell r="G5132" t="str">
            <v>LB FLA 5KG ROUGE D'ORIENT</v>
          </cell>
          <cell r="H5132" t="str">
            <v>LB FLASHE ACRYLIC COLOUR 5KG POT ORIENTAL RED</v>
          </cell>
          <cell r="I5132" t="str">
            <v>LB FLA 5KG ORIENT RED</v>
          </cell>
          <cell r="J5132">
            <v>144.85</v>
          </cell>
          <cell r="K5132">
            <v>147.75</v>
          </cell>
          <cell r="L5132">
            <v>2.0020711080428071E-2</v>
          </cell>
          <cell r="M5132" t="str">
            <v>Création 2024</v>
          </cell>
          <cell r="N5132"/>
          <cell r="O5132" t="str">
            <v>LEFRANC BOURGEOIS</v>
          </cell>
          <cell r="P5132" t="str">
            <v>FINE ARTS</v>
          </cell>
          <cell r="Q5132" t="str">
            <v>LB ACRYLIC</v>
          </cell>
          <cell r="R5132" t="str">
            <v>FLASHE ACRYLIC</v>
          </cell>
          <cell r="S5132" t="str">
            <v>5KG POT</v>
          </cell>
          <cell r="T5132" t="str">
            <v>No serie</v>
          </cell>
          <cell r="U5132" t="str">
            <v>NU</v>
          </cell>
          <cell r="V5132" t="str">
            <v>10101100004359</v>
          </cell>
          <cell r="W5132" t="str">
            <v>32139000</v>
          </cell>
          <cell r="X5132" t="str">
            <v>FRANCE</v>
          </cell>
          <cell r="Y5132">
            <v>1</v>
          </cell>
        </row>
        <row r="5133">
          <cell r="A5133" t="str">
            <v>3013643019305</v>
          </cell>
          <cell r="B5133" t="str">
            <v>301930</v>
          </cell>
          <cell r="C5133" t="str">
            <v>LB FLASHE ACRYLIC COLOUR 5KG POT ROUGE RUBIS</v>
          </cell>
          <cell r="D5133">
            <v>128</v>
          </cell>
          <cell r="E5133"/>
          <cell r="F5133"/>
          <cell r="G5133" t="str">
            <v>LB FLA 5KG ROUGE RUBIS</v>
          </cell>
          <cell r="H5133" t="str">
            <v>LB FLASHE ACRYLIC COLOUR 5KG POT RUBY RED</v>
          </cell>
          <cell r="I5133" t="str">
            <v>LB FLA 5KG RUB RED</v>
          </cell>
          <cell r="J5133">
            <v>144.85</v>
          </cell>
          <cell r="K5133">
            <v>147.75</v>
          </cell>
          <cell r="L5133">
            <v>2.0020711080428071E-2</v>
          </cell>
          <cell r="M5133" t="str">
            <v>Création 2024</v>
          </cell>
          <cell r="N5133"/>
          <cell r="O5133" t="str">
            <v>LEFRANC BOURGEOIS</v>
          </cell>
          <cell r="P5133" t="str">
            <v>FINE ARTS</v>
          </cell>
          <cell r="Q5133" t="str">
            <v>LB ACRYLIC</v>
          </cell>
          <cell r="R5133" t="str">
            <v>FLASHE ACRYLIC</v>
          </cell>
          <cell r="S5133" t="str">
            <v>5KG POT</v>
          </cell>
          <cell r="T5133" t="str">
            <v>No serie</v>
          </cell>
          <cell r="U5133" t="str">
            <v>NU</v>
          </cell>
          <cell r="V5133" t="str">
            <v>10101100004359</v>
          </cell>
          <cell r="W5133" t="str">
            <v>32139000</v>
          </cell>
          <cell r="X5133" t="str">
            <v>FRANCE</v>
          </cell>
          <cell r="Y5133">
            <v>1</v>
          </cell>
        </row>
        <row r="5134">
          <cell r="A5134" t="str">
            <v>3013643019541</v>
          </cell>
          <cell r="B5134" t="str">
            <v>301954</v>
          </cell>
          <cell r="C5134" t="str">
            <v>LB FLASHE ACRYLIC COLOUR 5KG POT ROUGE VERMILLON</v>
          </cell>
          <cell r="D5134">
            <v>128</v>
          </cell>
          <cell r="E5134"/>
          <cell r="F5134"/>
          <cell r="G5134" t="str">
            <v>LB FLA 5KG ROUGE VERMILLON</v>
          </cell>
          <cell r="H5134" t="str">
            <v>LB FLASHE ACRYLIC COLOUR 5KG POT VERMILION RED</v>
          </cell>
          <cell r="I5134" t="str">
            <v>LB FLA 5KG VERMILION RED</v>
          </cell>
          <cell r="J5134">
            <v>144.85</v>
          </cell>
          <cell r="K5134">
            <v>147.75</v>
          </cell>
          <cell r="L5134">
            <v>2.0020711080428071E-2</v>
          </cell>
          <cell r="M5134" t="str">
            <v>Création 2024</v>
          </cell>
          <cell r="N5134"/>
          <cell r="O5134" t="str">
            <v>LEFRANC BOURGEOIS</v>
          </cell>
          <cell r="P5134" t="str">
            <v>FINE ARTS</v>
          </cell>
          <cell r="Q5134" t="str">
            <v>LB ACRYLIC</v>
          </cell>
          <cell r="R5134" t="str">
            <v>FLASHE ACRYLIC</v>
          </cell>
          <cell r="S5134" t="str">
            <v>5KG POT</v>
          </cell>
          <cell r="T5134" t="str">
            <v>No serie</v>
          </cell>
          <cell r="U5134" t="str">
            <v>NU</v>
          </cell>
          <cell r="V5134" t="str">
            <v>10101100004359</v>
          </cell>
          <cell r="W5134" t="str">
            <v>32139000</v>
          </cell>
          <cell r="X5134" t="str">
            <v>FRANCE</v>
          </cell>
          <cell r="Y5134">
            <v>1</v>
          </cell>
        </row>
        <row r="5135">
          <cell r="A5135" t="str">
            <v>3013643019527</v>
          </cell>
          <cell r="B5135" t="str">
            <v>301952</v>
          </cell>
          <cell r="C5135" t="str">
            <v>LB FLASHE ACRYLIC COLOUR 5KG POT STIL DE GRAIN VERT</v>
          </cell>
          <cell r="D5135">
            <v>128</v>
          </cell>
          <cell r="E5135"/>
          <cell r="F5135"/>
          <cell r="G5135" t="str">
            <v>LB FLA 5KG STIL GRAIN VERT</v>
          </cell>
          <cell r="H5135" t="str">
            <v>LB FLASHE ACRYLIC COLOUR 5KG POT STIL DE GRAIN GREEN</v>
          </cell>
          <cell r="I5135" t="str">
            <v>LB FLA 5KG STIL DE GR GRE</v>
          </cell>
          <cell r="J5135">
            <v>144.85</v>
          </cell>
          <cell r="K5135">
            <v>147.75</v>
          </cell>
          <cell r="L5135">
            <v>2.0020711080428071E-2</v>
          </cell>
          <cell r="M5135" t="str">
            <v>Création 2024</v>
          </cell>
          <cell r="N5135"/>
          <cell r="O5135" t="str">
            <v>LEFRANC BOURGEOIS</v>
          </cell>
          <cell r="P5135" t="str">
            <v>FINE ARTS</v>
          </cell>
          <cell r="Q5135" t="str">
            <v>LB ACRYLIC</v>
          </cell>
          <cell r="R5135" t="str">
            <v>FLASHE ACRYLIC</v>
          </cell>
          <cell r="S5135" t="str">
            <v>5KG POT</v>
          </cell>
          <cell r="T5135" t="str">
            <v>No serie</v>
          </cell>
          <cell r="U5135" t="str">
            <v>NU</v>
          </cell>
          <cell r="V5135" t="str">
            <v>10101100004359</v>
          </cell>
          <cell r="W5135" t="str">
            <v>32139000</v>
          </cell>
          <cell r="X5135" t="str">
            <v>FRANCE</v>
          </cell>
          <cell r="Y5135">
            <v>1</v>
          </cell>
        </row>
        <row r="5136">
          <cell r="A5136" t="str">
            <v>3013643019411</v>
          </cell>
          <cell r="B5136" t="str">
            <v>301941</v>
          </cell>
          <cell r="C5136" t="str">
            <v>LB FLASHE ACRYLIC COLOUR 5KG POT TERRE DE SIENNE BRULEE</v>
          </cell>
          <cell r="D5136">
            <v>128</v>
          </cell>
          <cell r="E5136"/>
          <cell r="F5136"/>
          <cell r="G5136" t="str">
            <v>LB FLA 5KG T.S.B</v>
          </cell>
          <cell r="H5136" t="str">
            <v>LB FLASHE ACRYLIC COLOUR 5KG POT BURNT SIENNA</v>
          </cell>
          <cell r="I5136" t="str">
            <v>LB FLA 5KG BRT SIEN</v>
          </cell>
          <cell r="J5136">
            <v>144.85</v>
          </cell>
          <cell r="K5136">
            <v>147.75</v>
          </cell>
          <cell r="L5136">
            <v>2.0020711080428071E-2</v>
          </cell>
          <cell r="M5136" t="str">
            <v>Création 2024</v>
          </cell>
          <cell r="N5136"/>
          <cell r="O5136" t="str">
            <v>LEFRANC BOURGEOIS</v>
          </cell>
          <cell r="P5136" t="str">
            <v>FINE ARTS</v>
          </cell>
          <cell r="Q5136" t="str">
            <v>LB ACRYLIC</v>
          </cell>
          <cell r="R5136" t="str">
            <v>FLASHE ACRYLIC</v>
          </cell>
          <cell r="S5136" t="str">
            <v>5KG POT</v>
          </cell>
          <cell r="T5136" t="str">
            <v>No serie</v>
          </cell>
          <cell r="U5136" t="str">
            <v>NU</v>
          </cell>
          <cell r="V5136" t="str">
            <v>10101100004359</v>
          </cell>
          <cell r="W5136" t="str">
            <v>32139000</v>
          </cell>
          <cell r="X5136" t="str">
            <v>FRANCE</v>
          </cell>
          <cell r="Y5136">
            <v>1</v>
          </cell>
        </row>
        <row r="5137">
          <cell r="A5137" t="str">
            <v>3013643019428</v>
          </cell>
          <cell r="B5137" t="str">
            <v>301942</v>
          </cell>
          <cell r="C5137" t="str">
            <v>LB FLASHE ACRYLIC COLOUR 5KG POT TERRE D'OMBRE BRULEE</v>
          </cell>
          <cell r="D5137">
            <v>128</v>
          </cell>
          <cell r="E5137"/>
          <cell r="F5137"/>
          <cell r="G5137" t="str">
            <v>LB FLA 5KG T.O.B.</v>
          </cell>
          <cell r="H5137" t="str">
            <v>LB FLASHE ACRYLIC COLOUR 5KG POT BURNT UMBER</v>
          </cell>
          <cell r="I5137" t="str">
            <v>LB FLA 5KG BRT UMB</v>
          </cell>
          <cell r="J5137">
            <v>144.85</v>
          </cell>
          <cell r="K5137">
            <v>147.75</v>
          </cell>
          <cell r="L5137">
            <v>2.0020711080428071E-2</v>
          </cell>
          <cell r="M5137" t="str">
            <v>Création 2024</v>
          </cell>
          <cell r="N5137"/>
          <cell r="O5137" t="str">
            <v>LEFRANC BOURGEOIS</v>
          </cell>
          <cell r="P5137" t="str">
            <v>FINE ARTS</v>
          </cell>
          <cell r="Q5137" t="str">
            <v>LB ACRYLIC</v>
          </cell>
          <cell r="R5137" t="str">
            <v>FLASHE ACRYLIC</v>
          </cell>
          <cell r="S5137" t="str">
            <v>5KG POT</v>
          </cell>
          <cell r="T5137" t="str">
            <v>No serie</v>
          </cell>
          <cell r="U5137" t="str">
            <v>NU</v>
          </cell>
          <cell r="V5137" t="str">
            <v>10101100004359</v>
          </cell>
          <cell r="W5137" t="str">
            <v>32139000</v>
          </cell>
          <cell r="X5137" t="str">
            <v>FRANCE</v>
          </cell>
          <cell r="Y5137">
            <v>1</v>
          </cell>
        </row>
        <row r="5138">
          <cell r="A5138" t="str">
            <v>3013643019329</v>
          </cell>
          <cell r="B5138" t="str">
            <v>301932</v>
          </cell>
          <cell r="C5138" t="str">
            <v>LB FLASHE ACRYLIC COLOUR 5KG POT TON VERT VERONESE</v>
          </cell>
          <cell r="D5138">
            <v>128</v>
          </cell>
          <cell r="E5138"/>
          <cell r="F5138"/>
          <cell r="G5138" t="str">
            <v>LB FLA 5KG TON VERT VERONESE</v>
          </cell>
          <cell r="H5138" t="str">
            <v>LB FLASHE ACRYLIC COLOUR 5KG POT VERONESE GREEN HUE</v>
          </cell>
          <cell r="I5138" t="str">
            <v>LB FLA 5KG VERO GRE H</v>
          </cell>
          <cell r="J5138">
            <v>144.85</v>
          </cell>
          <cell r="K5138">
            <v>147.75</v>
          </cell>
          <cell r="L5138">
            <v>2.0020711080428071E-2</v>
          </cell>
          <cell r="M5138" t="str">
            <v>Création 2024</v>
          </cell>
          <cell r="N5138"/>
          <cell r="O5138" t="str">
            <v>LEFRANC BOURGEOIS</v>
          </cell>
          <cell r="P5138" t="str">
            <v>FINE ARTS</v>
          </cell>
          <cell r="Q5138" t="str">
            <v>LB ACRYLIC</v>
          </cell>
          <cell r="R5138" t="str">
            <v>FLASHE ACRYLIC</v>
          </cell>
          <cell r="S5138" t="str">
            <v>5KG POT</v>
          </cell>
          <cell r="T5138" t="str">
            <v>No serie</v>
          </cell>
          <cell r="U5138" t="str">
            <v>NU</v>
          </cell>
          <cell r="V5138" t="str">
            <v>10101100004359</v>
          </cell>
          <cell r="W5138" t="str">
            <v>32139000</v>
          </cell>
          <cell r="X5138" t="str">
            <v>FRANCE</v>
          </cell>
          <cell r="Y5138">
            <v>1</v>
          </cell>
        </row>
        <row r="5139">
          <cell r="A5139" t="str">
            <v>3013643019404</v>
          </cell>
          <cell r="B5139" t="str">
            <v>301940</v>
          </cell>
          <cell r="C5139" t="str">
            <v>LB FLASHE ACRYLIC COLOUR 5KG POT VERT BRILLANT</v>
          </cell>
          <cell r="D5139">
            <v>128</v>
          </cell>
          <cell r="E5139"/>
          <cell r="F5139"/>
          <cell r="G5139" t="str">
            <v>LB FLA 5KG VERT BRILLANT</v>
          </cell>
          <cell r="H5139" t="str">
            <v>LB FLASHE ACRYLIC COLOUR 5KG POT BRILLIANT GREEN</v>
          </cell>
          <cell r="I5139" t="str">
            <v>LB FLA 5KG BRIL GRE</v>
          </cell>
          <cell r="J5139">
            <v>144.85</v>
          </cell>
          <cell r="K5139">
            <v>147.75</v>
          </cell>
          <cell r="L5139">
            <v>2.0020711080428071E-2</v>
          </cell>
          <cell r="M5139" t="str">
            <v>Création 2024</v>
          </cell>
          <cell r="N5139"/>
          <cell r="O5139" t="str">
            <v>LEFRANC BOURGEOIS</v>
          </cell>
          <cell r="P5139" t="str">
            <v>FINE ARTS</v>
          </cell>
          <cell r="Q5139" t="str">
            <v>LB ACRYLIC</v>
          </cell>
          <cell r="R5139" t="str">
            <v>FLASHE ACRYLIC</v>
          </cell>
          <cell r="S5139" t="str">
            <v>5KG POT</v>
          </cell>
          <cell r="T5139" t="str">
            <v>No serie</v>
          </cell>
          <cell r="U5139" t="str">
            <v>NU</v>
          </cell>
          <cell r="V5139" t="str">
            <v>10101100004359</v>
          </cell>
          <cell r="W5139" t="str">
            <v>32139000</v>
          </cell>
          <cell r="X5139" t="str">
            <v>FRANCE</v>
          </cell>
          <cell r="Y5139">
            <v>1</v>
          </cell>
        </row>
        <row r="5140">
          <cell r="A5140" t="str">
            <v>3013643019435</v>
          </cell>
          <cell r="B5140" t="str">
            <v>301943</v>
          </cell>
          <cell r="C5140" t="str">
            <v>LB FLASHE ACRYLIC COLOUR 5KG POT VERT OXIDE CHROME</v>
          </cell>
          <cell r="D5140">
            <v>128</v>
          </cell>
          <cell r="E5140"/>
          <cell r="F5140"/>
          <cell r="G5140" t="str">
            <v>LB FLA 5KG VERT OX CHROME</v>
          </cell>
          <cell r="H5140" t="str">
            <v>LB FLASHE ACRYLIC COLOUR 5KG POT CHROMIUM OXIDE GREEN</v>
          </cell>
          <cell r="I5140" t="str">
            <v>LB FLA 5KG CHRO OXI GREEN</v>
          </cell>
          <cell r="J5140">
            <v>144.85</v>
          </cell>
          <cell r="K5140">
            <v>147.75</v>
          </cell>
          <cell r="L5140">
            <v>2.0020711080428071E-2</v>
          </cell>
          <cell r="M5140" t="str">
            <v>Création 2024</v>
          </cell>
          <cell r="N5140"/>
          <cell r="O5140" t="str">
            <v>LEFRANC BOURGEOIS</v>
          </cell>
          <cell r="P5140" t="str">
            <v>FINE ARTS</v>
          </cell>
          <cell r="Q5140" t="str">
            <v>LB ACRYLIC</v>
          </cell>
          <cell r="R5140" t="str">
            <v>FLASHE ACRYLIC</v>
          </cell>
          <cell r="S5140" t="str">
            <v>5KG POT</v>
          </cell>
          <cell r="T5140" t="str">
            <v>No serie</v>
          </cell>
          <cell r="U5140" t="str">
            <v>NU</v>
          </cell>
          <cell r="V5140" t="str">
            <v>10101100004359</v>
          </cell>
          <cell r="W5140" t="str">
            <v>32139000</v>
          </cell>
          <cell r="X5140" t="str">
            <v>FRANCE</v>
          </cell>
          <cell r="Y5140">
            <v>1</v>
          </cell>
        </row>
        <row r="5141">
          <cell r="A5141" t="str">
            <v>3013643019381</v>
          </cell>
          <cell r="B5141" t="str">
            <v>301938</v>
          </cell>
          <cell r="C5141" t="str">
            <v>LB FLASHE ACRYLIC COLOUR 5KG POT VERT PHTHALOCYANINE</v>
          </cell>
          <cell r="D5141">
            <v>128</v>
          </cell>
          <cell r="E5141"/>
          <cell r="F5141"/>
          <cell r="G5141" t="str">
            <v>LB FLA 5KG VERT PHTLO</v>
          </cell>
          <cell r="H5141" t="str">
            <v>LB FLASHE ACRYLIC COLOUR 5KG POT PHTHALOCYANINE GREEN</v>
          </cell>
          <cell r="I5141" t="str">
            <v>LB FLA 5KG PHTLO GRE</v>
          </cell>
          <cell r="J5141">
            <v>144.85</v>
          </cell>
          <cell r="K5141">
            <v>147.75</v>
          </cell>
          <cell r="L5141">
            <v>2.0020711080428071E-2</v>
          </cell>
          <cell r="M5141" t="str">
            <v>Création 2024</v>
          </cell>
          <cell r="N5141"/>
          <cell r="O5141" t="str">
            <v>LEFRANC BOURGEOIS</v>
          </cell>
          <cell r="P5141" t="str">
            <v>FINE ARTS</v>
          </cell>
          <cell r="Q5141" t="str">
            <v>LB ACRYLIC</v>
          </cell>
          <cell r="R5141" t="str">
            <v>FLASHE ACRYLIC</v>
          </cell>
          <cell r="S5141" t="str">
            <v>5KG POT</v>
          </cell>
          <cell r="T5141" t="str">
            <v>No serie</v>
          </cell>
          <cell r="U5141" t="str">
            <v>NU</v>
          </cell>
          <cell r="V5141" t="str">
            <v>10101100004359</v>
          </cell>
          <cell r="W5141" t="str">
            <v>32139000</v>
          </cell>
          <cell r="X5141" t="str">
            <v>FRANCE</v>
          </cell>
          <cell r="Y5141">
            <v>1</v>
          </cell>
        </row>
        <row r="5142">
          <cell r="A5142" t="str">
            <v>3013643019442</v>
          </cell>
          <cell r="B5142" t="str">
            <v>301944</v>
          </cell>
          <cell r="C5142" t="str">
            <v>LB FLASHE ACRYLIC COLOUR 5KG POT VIOLET DE DIOXAZINE</v>
          </cell>
          <cell r="D5142">
            <v>128</v>
          </cell>
          <cell r="E5142"/>
          <cell r="F5142"/>
          <cell r="G5142" t="str">
            <v>LB FLA 5KG VIOLET DE DIOX</v>
          </cell>
          <cell r="H5142" t="str">
            <v>LB FLASHE ACRYLIC COLOUR 5KG POT DIOXAZINE VIOLET</v>
          </cell>
          <cell r="I5142" t="str">
            <v>LB FLA 5KG DIOX VLT</v>
          </cell>
          <cell r="J5142">
            <v>144.85</v>
          </cell>
          <cell r="K5142">
            <v>147.75</v>
          </cell>
          <cell r="L5142">
            <v>2.0020711080428071E-2</v>
          </cell>
          <cell r="M5142" t="str">
            <v>Création 2024</v>
          </cell>
          <cell r="N5142"/>
          <cell r="O5142" t="str">
            <v>LEFRANC BOURGEOIS</v>
          </cell>
          <cell r="P5142" t="str">
            <v>FINE ARTS</v>
          </cell>
          <cell r="Q5142" t="str">
            <v>LB ACRYLIC</v>
          </cell>
          <cell r="R5142" t="str">
            <v>FLASHE ACRYLIC</v>
          </cell>
          <cell r="S5142" t="str">
            <v>5KG POT</v>
          </cell>
          <cell r="T5142" t="str">
            <v>No serie</v>
          </cell>
          <cell r="U5142" t="str">
            <v>NU</v>
          </cell>
          <cell r="V5142" t="str">
            <v>10101100004359</v>
          </cell>
          <cell r="W5142" t="str">
            <v>32139000</v>
          </cell>
          <cell r="X5142" t="str">
            <v>FRANCE</v>
          </cell>
          <cell r="Y5142">
            <v>1</v>
          </cell>
        </row>
        <row r="5143">
          <cell r="A5143" t="str">
            <v>3013643019275</v>
          </cell>
          <cell r="B5143" t="str">
            <v>301927</v>
          </cell>
          <cell r="C5143" t="str">
            <v>LB FLASHE ACRYLIC COLOUR 5KG POT VIOLET MINERAL</v>
          </cell>
          <cell r="D5143">
            <v>128</v>
          </cell>
          <cell r="E5143"/>
          <cell r="F5143"/>
          <cell r="G5143" t="str">
            <v>LB FLA 5KG VIOLET MINERAL</v>
          </cell>
          <cell r="H5143" t="str">
            <v>LB FLASHE ACRYLIC COLOUR 5KG POT MINERAL VIOLET</v>
          </cell>
          <cell r="I5143" t="str">
            <v>LB FLA 5KG MINE VLT</v>
          </cell>
          <cell r="J5143">
            <v>144.85</v>
          </cell>
          <cell r="K5143">
            <v>147.75</v>
          </cell>
          <cell r="L5143">
            <v>2.0020711080428071E-2</v>
          </cell>
          <cell r="M5143" t="str">
            <v>Création 2024</v>
          </cell>
          <cell r="N5143"/>
          <cell r="O5143" t="str">
            <v>LEFRANC BOURGEOIS</v>
          </cell>
          <cell r="P5143" t="str">
            <v>FINE ARTS</v>
          </cell>
          <cell r="Q5143" t="str">
            <v>LB ACRYLIC</v>
          </cell>
          <cell r="R5143" t="str">
            <v>FLASHE ACRYLIC</v>
          </cell>
          <cell r="S5143" t="str">
            <v>5KG POT</v>
          </cell>
          <cell r="T5143" t="str">
            <v>No serie</v>
          </cell>
          <cell r="U5143" t="str">
            <v>NU</v>
          </cell>
          <cell r="V5143" t="str">
            <v>10101100004359</v>
          </cell>
          <cell r="W5143" t="str">
            <v>32139000</v>
          </cell>
          <cell r="X5143" t="str">
            <v>FRANCE</v>
          </cell>
          <cell r="Y5143">
            <v>1</v>
          </cell>
        </row>
        <row r="5144">
          <cell r="A5144" t="str">
            <v>3013643019374</v>
          </cell>
          <cell r="B5144" t="str">
            <v>301937</v>
          </cell>
          <cell r="C5144" t="str">
            <v>LB FLASHE ACRYLIC COLOUR 5KG POT BLEU FLUORESCENT</v>
          </cell>
          <cell r="D5144">
            <v>128</v>
          </cell>
          <cell r="E5144"/>
          <cell r="F5144"/>
          <cell r="G5144" t="str">
            <v>LB FLA 5KG BLEU FLUO</v>
          </cell>
          <cell r="H5144" t="str">
            <v>LB FLASHE ACRYLIC COLOUR 5KG POT FLUORESCENT BLUE</v>
          </cell>
          <cell r="I5144" t="str">
            <v>LB FLA 5KG FLUO BL</v>
          </cell>
          <cell r="J5144">
            <v>166.58</v>
          </cell>
          <cell r="K5144">
            <v>169.91</v>
          </cell>
          <cell r="L5144">
            <v>1.9990395005402714E-2</v>
          </cell>
          <cell r="M5144" t="str">
            <v>Création 2024</v>
          </cell>
          <cell r="N5144"/>
          <cell r="O5144" t="str">
            <v>LEFRANC BOURGEOIS</v>
          </cell>
          <cell r="P5144" t="str">
            <v>FINE ARTS</v>
          </cell>
          <cell r="Q5144" t="str">
            <v>LB ACRYLIC</v>
          </cell>
          <cell r="R5144" t="str">
            <v>FLASHE ACRYLIC</v>
          </cell>
          <cell r="S5144" t="str">
            <v>5KG POT</v>
          </cell>
          <cell r="T5144" t="str">
            <v>No serie</v>
          </cell>
          <cell r="U5144" t="str">
            <v>NU</v>
          </cell>
          <cell r="V5144" t="str">
            <v>10101100004359</v>
          </cell>
          <cell r="W5144" t="str">
            <v>32139000</v>
          </cell>
          <cell r="X5144" t="str">
            <v>FRANCE</v>
          </cell>
          <cell r="Y5144">
            <v>1</v>
          </cell>
        </row>
        <row r="5145">
          <cell r="A5145" t="str">
            <v>3013643019367</v>
          </cell>
          <cell r="B5145" t="str">
            <v>301936</v>
          </cell>
          <cell r="C5145" t="str">
            <v>LB FLASHE ACRYLIC COLOUR 5KG POT JAUNE FLUORESCENT</v>
          </cell>
          <cell r="D5145">
            <v>128</v>
          </cell>
          <cell r="E5145"/>
          <cell r="F5145"/>
          <cell r="G5145" t="str">
            <v>LB FLA 5KG JAUNE FLUO</v>
          </cell>
          <cell r="H5145" t="str">
            <v>LB FLASHE ACRYLIC COLOUR 5KG POT FLUORESCENT YELLOW</v>
          </cell>
          <cell r="I5145" t="str">
            <v>LB FLA 5KG FLUO YEL</v>
          </cell>
          <cell r="J5145">
            <v>166.58</v>
          </cell>
          <cell r="K5145">
            <v>169.91</v>
          </cell>
          <cell r="L5145">
            <v>1.9990395005402714E-2</v>
          </cell>
          <cell r="M5145" t="str">
            <v>Création 2024</v>
          </cell>
          <cell r="N5145"/>
          <cell r="O5145" t="str">
            <v>LEFRANC BOURGEOIS</v>
          </cell>
          <cell r="P5145" t="str">
            <v>FINE ARTS</v>
          </cell>
          <cell r="Q5145" t="str">
            <v>LB ACRYLIC</v>
          </cell>
          <cell r="R5145" t="str">
            <v>FLASHE ACRYLIC</v>
          </cell>
          <cell r="S5145" t="str">
            <v>5KG POT</v>
          </cell>
          <cell r="T5145" t="str">
            <v>No serie</v>
          </cell>
          <cell r="U5145" t="str">
            <v>NU</v>
          </cell>
          <cell r="V5145" t="str">
            <v>10101100004359</v>
          </cell>
          <cell r="W5145" t="str">
            <v>32139000</v>
          </cell>
          <cell r="X5145" t="str">
            <v>FRANCE</v>
          </cell>
          <cell r="Y5145">
            <v>1</v>
          </cell>
        </row>
        <row r="5146">
          <cell r="A5146" t="str">
            <v>3013643019350</v>
          </cell>
          <cell r="B5146" t="str">
            <v>301935</v>
          </cell>
          <cell r="C5146" t="str">
            <v>LB FLASHE ACRYLIC COLOUR 5KG POT ROSE FLUORESCENT</v>
          </cell>
          <cell r="D5146">
            <v>128</v>
          </cell>
          <cell r="E5146"/>
          <cell r="F5146"/>
          <cell r="G5146" t="str">
            <v>LB FLA 5KG ROSE FLUO</v>
          </cell>
          <cell r="H5146" t="str">
            <v>LB FLASHE ACRYLIC COLOUR 5KG POT FLUORESCENT PINK</v>
          </cell>
          <cell r="I5146" t="str">
            <v>LB FLA 5KG FLUO PNK</v>
          </cell>
          <cell r="J5146">
            <v>166.58</v>
          </cell>
          <cell r="K5146">
            <v>169.91</v>
          </cell>
          <cell r="L5146">
            <v>1.9990395005402714E-2</v>
          </cell>
          <cell r="M5146" t="str">
            <v>Création 2024</v>
          </cell>
          <cell r="N5146"/>
          <cell r="O5146" t="str">
            <v>LEFRANC BOURGEOIS</v>
          </cell>
          <cell r="P5146" t="str">
            <v>FINE ARTS</v>
          </cell>
          <cell r="Q5146" t="str">
            <v>LB ACRYLIC</v>
          </cell>
          <cell r="R5146" t="str">
            <v>FLASHE ACRYLIC</v>
          </cell>
          <cell r="S5146" t="str">
            <v>5KG POT</v>
          </cell>
          <cell r="T5146" t="str">
            <v>No serie</v>
          </cell>
          <cell r="U5146" t="str">
            <v>NU</v>
          </cell>
          <cell r="V5146" t="str">
            <v>10101100004359</v>
          </cell>
          <cell r="W5146" t="str">
            <v>32139000</v>
          </cell>
          <cell r="X5146" t="str">
            <v>FRANCE</v>
          </cell>
          <cell r="Y5146">
            <v>1</v>
          </cell>
        </row>
        <row r="5147">
          <cell r="A5147" t="str">
            <v>3013642300053</v>
          </cell>
          <cell r="B5147" t="str">
            <v>230005</v>
          </cell>
          <cell r="C5147" t="str">
            <v>LB FLASHE ACRYLIQUE 5KG BLANC</v>
          </cell>
          <cell r="D5147">
            <v>128</v>
          </cell>
          <cell r="E5147"/>
          <cell r="F5147"/>
          <cell r="G5147" t="str">
            <v>LB FLA 5KG BLC</v>
          </cell>
          <cell r="H5147" t="str">
            <v>LB FLASHE ACRYLIC COLOUR JAR 5KG WHITE</v>
          </cell>
          <cell r="I5147" t="str">
            <v>LB FLA 5KG WHITE</v>
          </cell>
          <cell r="J5147">
            <v>144.85</v>
          </cell>
          <cell r="K5147">
            <v>147.75</v>
          </cell>
          <cell r="L5147">
            <v>2.0020711080428071E-2</v>
          </cell>
          <cell r="M5147" t="str">
            <v>Actif</v>
          </cell>
          <cell r="N5147"/>
          <cell r="O5147" t="str">
            <v>LEFRANC BOURGEOIS</v>
          </cell>
          <cell r="P5147" t="str">
            <v>FINE ARTS</v>
          </cell>
          <cell r="Q5147" t="str">
            <v>LB ACRYLIC</v>
          </cell>
          <cell r="R5147" t="str">
            <v>FLASHE ACRYLIC</v>
          </cell>
          <cell r="S5147" t="str">
            <v>5KG POT</v>
          </cell>
          <cell r="T5147" t="str">
            <v>Série 1</v>
          </cell>
          <cell r="U5147" t="str">
            <v>L0001</v>
          </cell>
          <cell r="V5147" t="str">
            <v>10101100004359</v>
          </cell>
          <cell r="W5147" t="str">
            <v>32139000</v>
          </cell>
          <cell r="X5147" t="str">
            <v>FRANCE</v>
          </cell>
          <cell r="Y5147">
            <v>1</v>
          </cell>
        </row>
        <row r="5148">
          <cell r="A5148" t="str">
            <v>3013642300800</v>
          </cell>
          <cell r="B5148" t="str">
            <v>230080</v>
          </cell>
          <cell r="C5148" t="str">
            <v>LB FLASHE ACRYLIQUE 5KG NOIR</v>
          </cell>
          <cell r="D5148">
            <v>128</v>
          </cell>
          <cell r="E5148"/>
          <cell r="F5148"/>
          <cell r="G5148" t="str">
            <v>LB FLA 5KG NOI</v>
          </cell>
          <cell r="H5148" t="str">
            <v>LB FLASHE ACRYLIC COLOUR JAR 5KG BLACK</v>
          </cell>
          <cell r="I5148" t="str">
            <v>LB FLA 5KG BLACK</v>
          </cell>
          <cell r="J5148">
            <v>144.85</v>
          </cell>
          <cell r="K5148">
            <v>147.75</v>
          </cell>
          <cell r="L5148">
            <v>2.0020711080428071E-2</v>
          </cell>
          <cell r="M5148" t="str">
            <v>Actif</v>
          </cell>
          <cell r="N5148"/>
          <cell r="O5148" t="str">
            <v>LEFRANC BOURGEOIS</v>
          </cell>
          <cell r="P5148" t="str">
            <v>FINE ARTS</v>
          </cell>
          <cell r="Q5148" t="str">
            <v>LB ACRYLIC</v>
          </cell>
          <cell r="R5148" t="str">
            <v>FLASHE ACRYLIC</v>
          </cell>
          <cell r="S5148" t="str">
            <v>5KG POT</v>
          </cell>
          <cell r="T5148" t="str">
            <v>Série 1</v>
          </cell>
          <cell r="U5148" t="str">
            <v>L0265</v>
          </cell>
          <cell r="V5148" t="str">
            <v>10101100004359</v>
          </cell>
          <cell r="W5148" t="str">
            <v>32139000</v>
          </cell>
          <cell r="X5148" t="str">
            <v>FRANCE</v>
          </cell>
          <cell r="Y5148">
            <v>1</v>
          </cell>
        </row>
        <row r="5149">
          <cell r="A5149" t="str">
            <v>3013642300046</v>
          </cell>
          <cell r="B5149" t="str">
            <v>230004</v>
          </cell>
          <cell r="C5149" t="str">
            <v>LB FLASHE ACRYLIQUE 750ML BLANC</v>
          </cell>
          <cell r="D5149">
            <v>128</v>
          </cell>
          <cell r="E5149"/>
          <cell r="F5149"/>
          <cell r="G5149" t="str">
            <v>LB FLA 750ML BLC</v>
          </cell>
          <cell r="H5149" t="str">
            <v>LB FLASHE ACRYLIC COLOUR 750ML WHITE</v>
          </cell>
          <cell r="I5149" t="str">
            <v>LB FLA 750ML WHITE</v>
          </cell>
          <cell r="J5149">
            <v>21.69</v>
          </cell>
          <cell r="K5149">
            <v>22.12</v>
          </cell>
          <cell r="L5149">
            <v>1.9824804057169187E-2</v>
          </cell>
          <cell r="M5149" t="str">
            <v>Actif</v>
          </cell>
          <cell r="N5149"/>
          <cell r="O5149" t="str">
            <v>LEFRANC BOURGEOIS</v>
          </cell>
          <cell r="P5149" t="str">
            <v>FINE ARTS</v>
          </cell>
          <cell r="Q5149" t="str">
            <v>LB ACRYLIC</v>
          </cell>
          <cell r="R5149" t="str">
            <v>FLASHE ACRYLIC</v>
          </cell>
          <cell r="S5149" t="str">
            <v>750ML POT</v>
          </cell>
          <cell r="T5149" t="str">
            <v>Série 1</v>
          </cell>
          <cell r="U5149" t="str">
            <v>L0001</v>
          </cell>
          <cell r="V5149" t="str">
            <v>10101100004337</v>
          </cell>
          <cell r="W5149" t="str">
            <v>32139000</v>
          </cell>
          <cell r="X5149" t="str">
            <v>FRANCE</v>
          </cell>
          <cell r="Y5149">
            <v>1</v>
          </cell>
        </row>
        <row r="5150">
          <cell r="A5150" t="str">
            <v>3013642300794</v>
          </cell>
          <cell r="B5150" t="str">
            <v>230079</v>
          </cell>
          <cell r="C5150" t="str">
            <v>LB FLASHE ACRYLIQUE 750ML NOIR</v>
          </cell>
          <cell r="D5150">
            <v>128</v>
          </cell>
          <cell r="E5150"/>
          <cell r="F5150"/>
          <cell r="G5150" t="str">
            <v>LB FLA 750ML NOI</v>
          </cell>
          <cell r="H5150" t="str">
            <v>LB FLASHE ACRYLIC COLOUR 750ML BLACK</v>
          </cell>
          <cell r="I5150" t="str">
            <v>LB FLA 750ML BLACK</v>
          </cell>
          <cell r="J5150">
            <v>21.69</v>
          </cell>
          <cell r="K5150">
            <v>22.12</v>
          </cell>
          <cell r="L5150">
            <v>1.9824804057169187E-2</v>
          </cell>
          <cell r="M5150" t="str">
            <v>Actif</v>
          </cell>
          <cell r="N5150"/>
          <cell r="O5150" t="str">
            <v>LEFRANC BOURGEOIS</v>
          </cell>
          <cell r="P5150" t="str">
            <v>FINE ARTS</v>
          </cell>
          <cell r="Q5150" t="str">
            <v>LB ACRYLIC</v>
          </cell>
          <cell r="R5150" t="str">
            <v>FLASHE ACRYLIC</v>
          </cell>
          <cell r="S5150" t="str">
            <v>750ML POT</v>
          </cell>
          <cell r="T5150" t="str">
            <v>Série 1</v>
          </cell>
          <cell r="U5150" t="str">
            <v>L0265</v>
          </cell>
          <cell r="V5150" t="str">
            <v>10101100004337</v>
          </cell>
          <cell r="W5150" t="str">
            <v>32139000</v>
          </cell>
          <cell r="X5150" t="str">
            <v>FRANCE</v>
          </cell>
          <cell r="Y5150">
            <v>1</v>
          </cell>
        </row>
        <row r="5151">
          <cell r="A5151" t="str">
            <v>3013643005353</v>
          </cell>
          <cell r="B5151" t="str">
            <v>300535</v>
          </cell>
          <cell r="C5151" t="str">
            <v>LB FLASHE ACRYLIQUE 80ML TUBE BLANC</v>
          </cell>
          <cell r="D5151">
            <v>128</v>
          </cell>
          <cell r="E5151"/>
          <cell r="F5151"/>
          <cell r="G5151" t="str">
            <v>LB FLA 80ML BLANC</v>
          </cell>
          <cell r="H5151" t="str">
            <v>LB FLASHE ACRYLVERF 80ML TUBE WHITE IRIDESCENT</v>
          </cell>
          <cell r="I5151" t="str">
            <v>LB FLA 80ML WHITE</v>
          </cell>
          <cell r="J5151">
            <v>4.4000000000000004</v>
          </cell>
          <cell r="K5151">
            <v>4.49</v>
          </cell>
          <cell r="L5151">
            <v>2.045454545454542E-2</v>
          </cell>
          <cell r="M5151" t="str">
            <v>Actif</v>
          </cell>
          <cell r="N5151"/>
          <cell r="O5151" t="str">
            <v>LEFRANC BOURGEOIS</v>
          </cell>
          <cell r="P5151" t="str">
            <v>FINE ARTS</v>
          </cell>
          <cell r="Q5151" t="str">
            <v>LB ACRYLIC</v>
          </cell>
          <cell r="R5151" t="str">
            <v>FLASHE ACRYLIC</v>
          </cell>
          <cell r="S5151" t="str">
            <v>80ML TUBE</v>
          </cell>
          <cell r="T5151" t="str">
            <v>Série 1</v>
          </cell>
          <cell r="U5151" t="str">
            <v>LS022</v>
          </cell>
          <cell r="V5151" t="str">
            <v>10101100004252</v>
          </cell>
          <cell r="W5151" t="str">
            <v>32139000</v>
          </cell>
          <cell r="X5151" t="str">
            <v>FRANCE</v>
          </cell>
          <cell r="Y5151">
            <v>3</v>
          </cell>
        </row>
        <row r="5152">
          <cell r="A5152" t="str">
            <v>3013643004806</v>
          </cell>
          <cell r="B5152" t="str">
            <v>300480</v>
          </cell>
          <cell r="C5152" t="str">
            <v>LB FLASHE ACRYLIQUE 80ML TUBE BLEU CENDRE</v>
          </cell>
          <cell r="D5152">
            <v>128</v>
          </cell>
          <cell r="E5152"/>
          <cell r="F5152"/>
          <cell r="G5152" t="str">
            <v>LB FLA 80ML BLEU CENDRE</v>
          </cell>
          <cell r="H5152" t="str">
            <v>LB FLASHE ACRYLVERF 80ML TUBE ASH BLUE</v>
          </cell>
          <cell r="I5152" t="str">
            <v>LB FLA 80ML BLUE ASH</v>
          </cell>
          <cell r="J5152">
            <v>4.4000000000000004</v>
          </cell>
          <cell r="K5152">
            <v>4.49</v>
          </cell>
          <cell r="L5152">
            <v>2.045454545454542E-2</v>
          </cell>
          <cell r="M5152" t="str">
            <v>Actif</v>
          </cell>
          <cell r="N5152"/>
          <cell r="O5152" t="str">
            <v>LEFRANC BOURGEOIS</v>
          </cell>
          <cell r="P5152" t="str">
            <v>FINE ARTS</v>
          </cell>
          <cell r="Q5152" t="str">
            <v>LB ACRYLIC</v>
          </cell>
          <cell r="R5152" t="str">
            <v>FLASHE ACRYLIC</v>
          </cell>
          <cell r="S5152" t="str">
            <v>80ML TUBE</v>
          </cell>
          <cell r="T5152" t="str">
            <v>Série 1</v>
          </cell>
          <cell r="U5152" t="str">
            <v>L0052</v>
          </cell>
          <cell r="V5152" t="str">
            <v>10101100004252</v>
          </cell>
          <cell r="W5152" t="str">
            <v>32139000</v>
          </cell>
          <cell r="X5152" t="str">
            <v>FRANCE</v>
          </cell>
          <cell r="Y5152">
            <v>3</v>
          </cell>
        </row>
        <row r="5153">
          <cell r="A5153" t="str">
            <v>3013643004950</v>
          </cell>
          <cell r="B5153" t="str">
            <v>300495</v>
          </cell>
          <cell r="C5153" t="str">
            <v>LB FLASHE ACRYLIQUE 80ML TUBE BLEU DE CERULEUM IMITATION</v>
          </cell>
          <cell r="D5153">
            <v>128</v>
          </cell>
          <cell r="E5153"/>
          <cell r="F5153"/>
          <cell r="G5153" t="str">
            <v>LB FLA 80ML BLEU DE CER IMI</v>
          </cell>
          <cell r="H5153" t="str">
            <v>LB FLASHE ACRYLVERF 80ML TUBE CERULEAN BLUE HUE</v>
          </cell>
          <cell r="I5153" t="str">
            <v>LB FLA 80ML CERULEAN BLUE HUE</v>
          </cell>
          <cell r="J5153">
            <v>4.4000000000000004</v>
          </cell>
          <cell r="K5153">
            <v>4.49</v>
          </cell>
          <cell r="L5153">
            <v>2.045454545454542E-2</v>
          </cell>
          <cell r="M5153" t="str">
            <v>Actif</v>
          </cell>
          <cell r="N5153"/>
          <cell r="O5153" t="str">
            <v>LEFRANC BOURGEOIS</v>
          </cell>
          <cell r="P5153" t="str">
            <v>FINE ARTS</v>
          </cell>
          <cell r="Q5153" t="str">
            <v>LB ACRYLIC</v>
          </cell>
          <cell r="R5153" t="str">
            <v>FLASHE ACRYLIC</v>
          </cell>
          <cell r="S5153" t="str">
            <v>80ML TUBE</v>
          </cell>
          <cell r="T5153" t="str">
            <v>Série 1</v>
          </cell>
          <cell r="U5153" t="str">
            <v>L0065</v>
          </cell>
          <cell r="V5153" t="str">
            <v>10101100004252</v>
          </cell>
          <cell r="W5153" t="str">
            <v>32139000</v>
          </cell>
          <cell r="X5153" t="str">
            <v>FRANCE</v>
          </cell>
          <cell r="Y5153">
            <v>3</v>
          </cell>
        </row>
        <row r="5154">
          <cell r="A5154" t="str">
            <v>3013643005025</v>
          </cell>
          <cell r="B5154" t="str">
            <v>300502</v>
          </cell>
          <cell r="C5154" t="str">
            <v>LB FLASHE ACRYLIQUE 80ML TUBE BLEU DE COBALT IMITATION</v>
          </cell>
          <cell r="D5154">
            <v>128</v>
          </cell>
          <cell r="E5154"/>
          <cell r="F5154"/>
          <cell r="G5154" t="str">
            <v>LB FLA 80ML BLEU DE COB IMI</v>
          </cell>
          <cell r="H5154" t="str">
            <v>LB FLASHE ACRYLVERF 80ML TUBE COBALT BLUE HUE</v>
          </cell>
          <cell r="I5154" t="str">
            <v>LB FLA 80ML COBALT BLUE HUE</v>
          </cell>
          <cell r="J5154">
            <v>4.4000000000000004</v>
          </cell>
          <cell r="K5154">
            <v>4.49</v>
          </cell>
          <cell r="L5154">
            <v>2.045454545454542E-2</v>
          </cell>
          <cell r="M5154" t="str">
            <v>Actif</v>
          </cell>
          <cell r="N5154"/>
          <cell r="O5154" t="str">
            <v>LEFRANC BOURGEOIS</v>
          </cell>
          <cell r="P5154" t="str">
            <v>FINE ARTS</v>
          </cell>
          <cell r="Q5154" t="str">
            <v>LB ACRYLIC</v>
          </cell>
          <cell r="R5154" t="str">
            <v>FLASHE ACRYLIC</v>
          </cell>
          <cell r="S5154" t="str">
            <v>80ML TUBE</v>
          </cell>
          <cell r="T5154" t="str">
            <v>Série 1</v>
          </cell>
          <cell r="U5154" t="str">
            <v>L0064</v>
          </cell>
          <cell r="V5154" t="str">
            <v>10101100004252</v>
          </cell>
          <cell r="W5154" t="str">
            <v>32139000</v>
          </cell>
          <cell r="X5154" t="str">
            <v>FRANCE</v>
          </cell>
          <cell r="Y5154">
            <v>3</v>
          </cell>
        </row>
        <row r="5155">
          <cell r="A5155" t="str">
            <v>3013643005971</v>
          </cell>
          <cell r="B5155" t="str">
            <v>300597</v>
          </cell>
          <cell r="C5155" t="str">
            <v>LB FLASHE ACRYLIQUE 80ML TUBE BLEU DE PRUSSE IMITATION</v>
          </cell>
          <cell r="D5155">
            <v>128</v>
          </cell>
          <cell r="E5155"/>
          <cell r="F5155"/>
          <cell r="G5155" t="str">
            <v>LB FLA 80ML BLEU DE PR IMI</v>
          </cell>
          <cell r="H5155" t="str">
            <v>LB FLASHE ACRYLVERF 80ML TUBE PRUSSIAN BLUE</v>
          </cell>
          <cell r="I5155" t="str">
            <v>LB FLA 80ML PRUSSIAN BLUE</v>
          </cell>
          <cell r="J5155">
            <v>4.4000000000000004</v>
          </cell>
          <cell r="K5155">
            <v>4.49</v>
          </cell>
          <cell r="L5155">
            <v>2.045454545454542E-2</v>
          </cell>
          <cell r="M5155" t="str">
            <v>Actif</v>
          </cell>
          <cell r="N5155"/>
          <cell r="O5155" t="str">
            <v>LEFRANC BOURGEOIS</v>
          </cell>
          <cell r="P5155" t="str">
            <v>FINE ARTS</v>
          </cell>
          <cell r="Q5155" t="str">
            <v>LB ACRYLIC</v>
          </cell>
          <cell r="R5155" t="str">
            <v>FLASHE ACRYLIC</v>
          </cell>
          <cell r="S5155" t="str">
            <v>80ML TUBE</v>
          </cell>
          <cell r="T5155" t="str">
            <v>Série 1</v>
          </cell>
          <cell r="U5155" t="str">
            <v>L0046</v>
          </cell>
          <cell r="V5155" t="str">
            <v>10101100004252</v>
          </cell>
          <cell r="W5155" t="str">
            <v>32139000</v>
          </cell>
          <cell r="X5155" t="str">
            <v>FRANCE</v>
          </cell>
          <cell r="Y5155">
            <v>3</v>
          </cell>
        </row>
        <row r="5156">
          <cell r="A5156" t="str">
            <v>3013643005865</v>
          </cell>
          <cell r="B5156" t="str">
            <v>300586</v>
          </cell>
          <cell r="C5156" t="str">
            <v>LB FLASHE ACRYLIQUE 80ML TUBE BLEU HOGGAR</v>
          </cell>
          <cell r="D5156">
            <v>128</v>
          </cell>
          <cell r="E5156"/>
          <cell r="F5156"/>
          <cell r="G5156" t="str">
            <v>LB FLA 80ML BLEU HOGGAR</v>
          </cell>
          <cell r="H5156" t="str">
            <v>LB FLASHE ACRYLVERF 80ML TUBE PHTHALOCYANINE BLUE</v>
          </cell>
          <cell r="I5156" t="str">
            <v>LB FLA 80ML PHTHALO BLUE</v>
          </cell>
          <cell r="J5156">
            <v>4.4000000000000004</v>
          </cell>
          <cell r="K5156">
            <v>4.49</v>
          </cell>
          <cell r="L5156">
            <v>2.045454545454542E-2</v>
          </cell>
          <cell r="M5156" t="str">
            <v>Actif</v>
          </cell>
          <cell r="N5156"/>
          <cell r="O5156" t="str">
            <v>LEFRANC BOURGEOIS</v>
          </cell>
          <cell r="P5156" t="str">
            <v>FINE ARTS</v>
          </cell>
          <cell r="Q5156" t="str">
            <v>LB ACRYLIC</v>
          </cell>
          <cell r="R5156" t="str">
            <v>FLASHE ACRYLIC</v>
          </cell>
          <cell r="S5156" t="str">
            <v>80ML TUBE</v>
          </cell>
          <cell r="T5156" t="str">
            <v>Série 1</v>
          </cell>
          <cell r="U5156" t="str">
            <v>L0036</v>
          </cell>
          <cell r="V5156" t="str">
            <v>10101100004252</v>
          </cell>
          <cell r="W5156" t="str">
            <v>32139000</v>
          </cell>
          <cell r="X5156" t="str">
            <v>FRANCE</v>
          </cell>
          <cell r="Y5156">
            <v>3</v>
          </cell>
        </row>
        <row r="5157">
          <cell r="A5157" t="str">
            <v>3013643005681</v>
          </cell>
          <cell r="B5157" t="str">
            <v>300568</v>
          </cell>
          <cell r="C5157" t="str">
            <v>LB FLASHE ACRYLIQUE 80ML TUBE BLEU OCEAN</v>
          </cell>
          <cell r="D5157">
            <v>128</v>
          </cell>
          <cell r="E5157"/>
          <cell r="F5157"/>
          <cell r="G5157" t="str">
            <v>LB FLA 80ML BLEU OCEAN</v>
          </cell>
          <cell r="H5157" t="str">
            <v>LB FLASHE ACRYLVERF 80ML TUBE OCEAN BLUE</v>
          </cell>
          <cell r="I5157" t="str">
            <v>LB FLA 80ML OCEAN BLUE</v>
          </cell>
          <cell r="J5157">
            <v>4.4000000000000004</v>
          </cell>
          <cell r="K5157">
            <v>4.49</v>
          </cell>
          <cell r="L5157">
            <v>2.045454545454542E-2</v>
          </cell>
          <cell r="M5157" t="str">
            <v>Actif</v>
          </cell>
          <cell r="N5157"/>
          <cell r="O5157" t="str">
            <v>LEFRANC BOURGEOIS</v>
          </cell>
          <cell r="P5157" t="str">
            <v>FINE ARTS</v>
          </cell>
          <cell r="Q5157" t="str">
            <v>LB ACRYLIC</v>
          </cell>
          <cell r="R5157" t="str">
            <v>FLASHE ACRYLIC</v>
          </cell>
          <cell r="S5157" t="str">
            <v>80ML TUBE</v>
          </cell>
          <cell r="T5157" t="str">
            <v>Série 1</v>
          </cell>
          <cell r="U5157" t="str">
            <v>L0904</v>
          </cell>
          <cell r="V5157" t="str">
            <v>10101100004252</v>
          </cell>
          <cell r="W5157" t="str">
            <v>32139000</v>
          </cell>
          <cell r="X5157" t="str">
            <v>FRANCE</v>
          </cell>
          <cell r="Y5157">
            <v>3</v>
          </cell>
        </row>
        <row r="5158">
          <cell r="A5158" t="str">
            <v>3013643006398</v>
          </cell>
          <cell r="B5158" t="str">
            <v>300639</v>
          </cell>
          <cell r="C5158" t="str">
            <v>LB FLASHE ACRYLIQUE 80ML TUBE BLEU OUTREMER</v>
          </cell>
          <cell r="D5158">
            <v>128</v>
          </cell>
          <cell r="E5158"/>
          <cell r="F5158"/>
          <cell r="G5158" t="str">
            <v>LB FLA 80ML BLEU OUTREMER</v>
          </cell>
          <cell r="H5158" t="str">
            <v>LB FLASHE ACRYLVERF 80ML TUBE ULTRAMARINE</v>
          </cell>
          <cell r="I5158" t="str">
            <v>LB FLA 80ML ULTRAMAR</v>
          </cell>
          <cell r="J5158">
            <v>4.4000000000000004</v>
          </cell>
          <cell r="K5158">
            <v>4.49</v>
          </cell>
          <cell r="L5158">
            <v>2.045454545454542E-2</v>
          </cell>
          <cell r="M5158" t="str">
            <v>Actif</v>
          </cell>
          <cell r="N5158"/>
          <cell r="O5158" t="str">
            <v>LEFRANC BOURGEOIS</v>
          </cell>
          <cell r="P5158" t="str">
            <v>FINE ARTS</v>
          </cell>
          <cell r="Q5158" t="str">
            <v>LB ACRYLIC</v>
          </cell>
          <cell r="R5158" t="str">
            <v>FLASHE ACRYLIC</v>
          </cell>
          <cell r="S5158" t="str">
            <v>80ML TUBE</v>
          </cell>
          <cell r="T5158" t="str">
            <v>Série 1</v>
          </cell>
          <cell r="U5158" t="str">
            <v>L0043</v>
          </cell>
          <cell r="V5158" t="str">
            <v>10101100004252</v>
          </cell>
          <cell r="W5158" t="str">
            <v>32139000</v>
          </cell>
          <cell r="X5158" t="str">
            <v>FRANCE</v>
          </cell>
          <cell r="Y5158">
            <v>3</v>
          </cell>
        </row>
        <row r="5159">
          <cell r="A5159" t="str">
            <v>3013643006121</v>
          </cell>
          <cell r="B5159" t="str">
            <v>300612</v>
          </cell>
          <cell r="C5159" t="str">
            <v>LB FLASHE ACRYLIQUE 80ML TUBE BLEU REX</v>
          </cell>
          <cell r="D5159">
            <v>128</v>
          </cell>
          <cell r="E5159"/>
          <cell r="F5159"/>
          <cell r="G5159" t="str">
            <v>LB FLA 80ML BLEU REX</v>
          </cell>
          <cell r="H5159" t="str">
            <v>LB FLASHE ACRYLVERF 80ML TUBE ROYAL BLUE</v>
          </cell>
          <cell r="I5159" t="str">
            <v>LB FLA 80ML ROYAL BLUE</v>
          </cell>
          <cell r="J5159">
            <v>4.4000000000000004</v>
          </cell>
          <cell r="K5159">
            <v>4.49</v>
          </cell>
          <cell r="L5159">
            <v>2.045454545454542E-2</v>
          </cell>
          <cell r="M5159" t="str">
            <v>Actif</v>
          </cell>
          <cell r="N5159"/>
          <cell r="O5159" t="str">
            <v>LEFRANC BOURGEOIS</v>
          </cell>
          <cell r="P5159" t="str">
            <v>FINE ARTS</v>
          </cell>
          <cell r="Q5159" t="str">
            <v>LB ACRYLIC</v>
          </cell>
          <cell r="R5159" t="str">
            <v>FLASHE ACRYLIC</v>
          </cell>
          <cell r="S5159" t="str">
            <v>80ML TUBE</v>
          </cell>
          <cell r="T5159" t="str">
            <v>Série 1</v>
          </cell>
          <cell r="U5159" t="str">
            <v>L0067</v>
          </cell>
          <cell r="V5159" t="str">
            <v>10101100004252</v>
          </cell>
          <cell r="W5159" t="str">
            <v>32139000</v>
          </cell>
          <cell r="X5159" t="str">
            <v>FRANCE</v>
          </cell>
          <cell r="Y5159">
            <v>3</v>
          </cell>
        </row>
        <row r="5160">
          <cell r="A5160" t="str">
            <v>3013643006367</v>
          </cell>
          <cell r="B5160" t="str">
            <v>300636</v>
          </cell>
          <cell r="C5160" t="str">
            <v>LB FLASHE ACRYLIQUE 80ML TUBE BLEU TURQUOISE</v>
          </cell>
          <cell r="D5160">
            <v>128</v>
          </cell>
          <cell r="E5160"/>
          <cell r="F5160"/>
          <cell r="G5160" t="str">
            <v>LB FLA 80ML BLEU TURQUOISE</v>
          </cell>
          <cell r="H5160" t="str">
            <v>LB FLASHE ACRYLVERF 80ML TUBE TURQUOISE BLUE</v>
          </cell>
          <cell r="I5160" t="str">
            <v>LB FLA 80ML TURQ BLUE</v>
          </cell>
          <cell r="J5160">
            <v>4.4000000000000004</v>
          </cell>
          <cell r="K5160">
            <v>4.49</v>
          </cell>
          <cell r="L5160">
            <v>2.045454545454542E-2</v>
          </cell>
          <cell r="M5160" t="str">
            <v>Actif</v>
          </cell>
          <cell r="N5160"/>
          <cell r="O5160" t="str">
            <v>LEFRANC BOURGEOIS</v>
          </cell>
          <cell r="P5160" t="str">
            <v>FINE ARTS</v>
          </cell>
          <cell r="Q5160" t="str">
            <v>LB ACRYLIC</v>
          </cell>
          <cell r="R5160" t="str">
            <v>FLASHE ACRYLIC</v>
          </cell>
          <cell r="S5160" t="str">
            <v>80ML TUBE</v>
          </cell>
          <cell r="T5160" t="str">
            <v>Série 1</v>
          </cell>
          <cell r="U5160" t="str">
            <v>L0050</v>
          </cell>
          <cell r="V5160" t="str">
            <v>10101100004252</v>
          </cell>
          <cell r="W5160" t="str">
            <v>32139000</v>
          </cell>
          <cell r="X5160" t="str">
            <v>FRANCE</v>
          </cell>
          <cell r="Y5160">
            <v>3</v>
          </cell>
        </row>
        <row r="5161">
          <cell r="A5161" t="str">
            <v>3013643006213</v>
          </cell>
          <cell r="B5161" t="str">
            <v>300621</v>
          </cell>
          <cell r="C5161" t="str">
            <v>LB FLASHE ACRYLIQUE 80ML TUBE BRUN SEPIA</v>
          </cell>
          <cell r="D5161">
            <v>128</v>
          </cell>
          <cell r="E5161"/>
          <cell r="F5161"/>
          <cell r="G5161" t="str">
            <v>LB FLA 80ML BRUN SEPIA</v>
          </cell>
          <cell r="H5161" t="str">
            <v>LB FLASHE ACRYLVERF 80ML TUBE SEPIA BROWN</v>
          </cell>
          <cell r="I5161" t="str">
            <v>LB FLA 80ML SEPIA BROWN</v>
          </cell>
          <cell r="J5161">
            <v>4.4000000000000004</v>
          </cell>
          <cell r="K5161">
            <v>4.49</v>
          </cell>
          <cell r="L5161">
            <v>2.045454545454542E-2</v>
          </cell>
          <cell r="M5161" t="str">
            <v>Actif</v>
          </cell>
          <cell r="N5161"/>
          <cell r="O5161" t="str">
            <v>LEFRANC BOURGEOIS</v>
          </cell>
          <cell r="P5161" t="str">
            <v>FINE ARTS</v>
          </cell>
          <cell r="Q5161" t="str">
            <v>LB ACRYLIC</v>
          </cell>
          <cell r="R5161" t="str">
            <v>FLASHE ACRYLIC</v>
          </cell>
          <cell r="S5161" t="str">
            <v>80ML TUBE</v>
          </cell>
          <cell r="T5161" t="str">
            <v>Série 1</v>
          </cell>
          <cell r="U5161" t="str">
            <v>L0107</v>
          </cell>
          <cell r="V5161" t="str">
            <v>10101100004252</v>
          </cell>
          <cell r="W5161" t="str">
            <v>32139000</v>
          </cell>
          <cell r="X5161" t="str">
            <v>FRANCE</v>
          </cell>
          <cell r="Y5161">
            <v>3</v>
          </cell>
        </row>
        <row r="5162">
          <cell r="A5162" t="str">
            <v>3013643005810</v>
          </cell>
          <cell r="B5162" t="str">
            <v>300581</v>
          </cell>
          <cell r="C5162" t="str">
            <v>LB FLASHE ACRYLIQUE 80ML TUBE GRIS DE PAYNE</v>
          </cell>
          <cell r="D5162">
            <v>128</v>
          </cell>
          <cell r="E5162"/>
          <cell r="F5162"/>
          <cell r="G5162" t="str">
            <v>LB FLA 80ML GRIS DE PAYNE</v>
          </cell>
          <cell r="H5162" t="str">
            <v>LB FLASHE ACRYLVERF 80ML TUBE PAYNE'S GREY</v>
          </cell>
          <cell r="I5162" t="str">
            <v>LB FLA 80ML PAYNE'S GRAY</v>
          </cell>
          <cell r="J5162">
            <v>4.4000000000000004</v>
          </cell>
          <cell r="K5162">
            <v>4.49</v>
          </cell>
          <cell r="L5162">
            <v>2.045454545454542E-2</v>
          </cell>
          <cell r="M5162" t="str">
            <v>Actif</v>
          </cell>
          <cell r="N5162"/>
          <cell r="O5162" t="str">
            <v>LEFRANC BOURGEOIS</v>
          </cell>
          <cell r="P5162" t="str">
            <v>FINE ARTS</v>
          </cell>
          <cell r="Q5162" t="str">
            <v>LB ACRYLIC</v>
          </cell>
          <cell r="R5162" t="str">
            <v>FLASHE ACRYLIC</v>
          </cell>
          <cell r="S5162" t="str">
            <v>80ML TUBE</v>
          </cell>
          <cell r="T5162" t="str">
            <v>Série 1</v>
          </cell>
          <cell r="U5162" t="str">
            <v>L0261</v>
          </cell>
          <cell r="V5162" t="str">
            <v>10101100004252</v>
          </cell>
          <cell r="W5162" t="str">
            <v>32139000</v>
          </cell>
          <cell r="X5162" t="str">
            <v>FRANCE</v>
          </cell>
          <cell r="Y5162">
            <v>3</v>
          </cell>
        </row>
        <row r="5163">
          <cell r="A5163" t="str">
            <v>3013643005643</v>
          </cell>
          <cell r="B5163" t="str">
            <v>300564</v>
          </cell>
          <cell r="C5163" t="str">
            <v>LB FLASHE ACRYLIQUE 80ML TUBE GRIS NEUTRE</v>
          </cell>
          <cell r="D5163">
            <v>128</v>
          </cell>
          <cell r="E5163"/>
          <cell r="F5163"/>
          <cell r="G5163" t="str">
            <v>LB FLA 80ML GRIS NEUTRE</v>
          </cell>
          <cell r="H5163" t="str">
            <v>LB FLASHE ACRYLVERF 80ML TUBE NEUTRAL GREY</v>
          </cell>
          <cell r="I5163" t="str">
            <v>LB FLA 80ML NEUTRAL GREY</v>
          </cell>
          <cell r="J5163">
            <v>4.4000000000000004</v>
          </cell>
          <cell r="K5163">
            <v>4.49</v>
          </cell>
          <cell r="L5163">
            <v>2.045454545454542E-2</v>
          </cell>
          <cell r="M5163" t="str">
            <v>Actif</v>
          </cell>
          <cell r="N5163"/>
          <cell r="O5163" t="str">
            <v>LEFRANC BOURGEOIS</v>
          </cell>
          <cell r="P5163" t="str">
            <v>FINE ARTS</v>
          </cell>
          <cell r="Q5163" t="str">
            <v>LB ACRYLIC</v>
          </cell>
          <cell r="R5163" t="str">
            <v>FLASHE ACRYLIC</v>
          </cell>
          <cell r="S5163" t="str">
            <v>80ML TUBE</v>
          </cell>
          <cell r="T5163" t="str">
            <v>Série 1</v>
          </cell>
          <cell r="U5163" t="str">
            <v>L0258</v>
          </cell>
          <cell r="V5163" t="str">
            <v>10101100004252</v>
          </cell>
          <cell r="W5163" t="str">
            <v>32139000</v>
          </cell>
          <cell r="X5163" t="str">
            <v>FRANCE</v>
          </cell>
          <cell r="Y5163">
            <v>3</v>
          </cell>
        </row>
        <row r="5164">
          <cell r="A5164" t="str">
            <v>3013643005902</v>
          </cell>
          <cell r="B5164" t="str">
            <v>300590</v>
          </cell>
          <cell r="C5164" t="str">
            <v>LB FLASHE ACRYLIQUE 80ML TUBE GRIS ROSE</v>
          </cell>
          <cell r="D5164">
            <v>128</v>
          </cell>
          <cell r="E5164"/>
          <cell r="F5164"/>
          <cell r="G5164" t="str">
            <v>LB FLA 80ML GRIS ROSE</v>
          </cell>
          <cell r="H5164" t="str">
            <v>LB FLASHE ACRYLVERF 80ML TUBE PINK GREY</v>
          </cell>
          <cell r="I5164" t="str">
            <v>LB FLA 80ML PINK GREY</v>
          </cell>
          <cell r="J5164">
            <v>4.4000000000000004</v>
          </cell>
          <cell r="K5164">
            <v>4.49</v>
          </cell>
          <cell r="L5164">
            <v>2.045454545454542E-2</v>
          </cell>
          <cell r="M5164" t="str">
            <v>Actif</v>
          </cell>
          <cell r="N5164"/>
          <cell r="O5164" t="str">
            <v>LEFRANC BOURGEOIS</v>
          </cell>
          <cell r="P5164" t="str">
            <v>FINE ARTS</v>
          </cell>
          <cell r="Q5164" t="str">
            <v>LB ACRYLIC</v>
          </cell>
          <cell r="R5164" t="str">
            <v>FLASHE ACRYLIC</v>
          </cell>
          <cell r="S5164" t="str">
            <v>80ML TUBE</v>
          </cell>
          <cell r="T5164" t="str">
            <v>Série 1</v>
          </cell>
          <cell r="U5164" t="str">
            <v>L0254</v>
          </cell>
          <cell r="V5164" t="str">
            <v>10101100004252</v>
          </cell>
          <cell r="W5164" t="str">
            <v>32139000</v>
          </cell>
          <cell r="X5164" t="str">
            <v>FRANCE</v>
          </cell>
          <cell r="Y5164">
            <v>3</v>
          </cell>
        </row>
        <row r="5165">
          <cell r="A5165" t="str">
            <v>3013643005384</v>
          </cell>
          <cell r="B5165" t="str">
            <v>300538</v>
          </cell>
          <cell r="C5165" t="str">
            <v>LB FLASHE ACRYLIQUE 80ML TUBE IVOIRE</v>
          </cell>
          <cell r="D5165">
            <v>128</v>
          </cell>
          <cell r="E5165"/>
          <cell r="F5165"/>
          <cell r="G5165" t="str">
            <v>LB FLA 80ML IVOIRE</v>
          </cell>
          <cell r="H5165" t="str">
            <v>LB FLASHE ACRYLVERF 80ML TUBE IVORY</v>
          </cell>
          <cell r="I5165" t="str">
            <v>LB FLA 80ML IVORY</v>
          </cell>
          <cell r="J5165">
            <v>4.4000000000000004</v>
          </cell>
          <cell r="K5165">
            <v>4.49</v>
          </cell>
          <cell r="L5165">
            <v>2.045454545454542E-2</v>
          </cell>
          <cell r="M5165" t="str">
            <v>Actif</v>
          </cell>
          <cell r="N5165"/>
          <cell r="O5165" t="str">
            <v>LEFRANC BOURGEOIS</v>
          </cell>
          <cell r="P5165" t="str">
            <v>FINE ARTS</v>
          </cell>
          <cell r="Q5165" t="str">
            <v>LB ACRYLIC</v>
          </cell>
          <cell r="R5165" t="str">
            <v>FLASHE ACRYLIC</v>
          </cell>
          <cell r="S5165" t="str">
            <v>80ML TUBE</v>
          </cell>
          <cell r="T5165" t="str">
            <v>Série 1</v>
          </cell>
          <cell r="U5165" t="str">
            <v>L0019</v>
          </cell>
          <cell r="V5165" t="str">
            <v>10101100004252</v>
          </cell>
          <cell r="W5165" t="str">
            <v>32139000</v>
          </cell>
          <cell r="X5165" t="str">
            <v>FRANCE</v>
          </cell>
          <cell r="Y5165">
            <v>3</v>
          </cell>
        </row>
        <row r="5166">
          <cell r="A5166" t="str">
            <v>3013643005483</v>
          </cell>
          <cell r="B5166" t="str">
            <v>300548</v>
          </cell>
          <cell r="C5166" t="str">
            <v>LB FLASHE ACRYLIQUE 80ML TUBE JAUNE CITRON</v>
          </cell>
          <cell r="D5166">
            <v>128</v>
          </cell>
          <cell r="E5166"/>
          <cell r="F5166"/>
          <cell r="G5166" t="str">
            <v>LB FLA 80ML JAUNE CITRON</v>
          </cell>
          <cell r="H5166" t="str">
            <v>LB FLASHE ACRYLVERF 80ML TUBE LEMON YELLOW</v>
          </cell>
          <cell r="I5166" t="str">
            <v>LB FLA 80ML LEMON YEL</v>
          </cell>
          <cell r="J5166">
            <v>4.4000000000000004</v>
          </cell>
          <cell r="K5166">
            <v>4.49</v>
          </cell>
          <cell r="L5166">
            <v>2.045454545454542E-2</v>
          </cell>
          <cell r="M5166" t="str">
            <v>Actif</v>
          </cell>
          <cell r="N5166"/>
          <cell r="O5166" t="str">
            <v>LEFRANC BOURGEOIS</v>
          </cell>
          <cell r="P5166" t="str">
            <v>FINE ARTS</v>
          </cell>
          <cell r="Q5166" t="str">
            <v>LB ACRYLIC</v>
          </cell>
          <cell r="R5166" t="str">
            <v>FLASHE ACRYLIC</v>
          </cell>
          <cell r="S5166" t="str">
            <v>80ML TUBE</v>
          </cell>
          <cell r="T5166" t="str">
            <v>Série 1</v>
          </cell>
          <cell r="U5166" t="str">
            <v>L0169</v>
          </cell>
          <cell r="V5166" t="str">
            <v>10101100004252</v>
          </cell>
          <cell r="W5166" t="str">
            <v>32139000</v>
          </cell>
          <cell r="X5166" t="str">
            <v>FRANCE</v>
          </cell>
          <cell r="Y5166">
            <v>3</v>
          </cell>
        </row>
        <row r="5167">
          <cell r="A5167" t="str">
            <v>3013643005605</v>
          </cell>
          <cell r="B5167" t="str">
            <v>300560</v>
          </cell>
          <cell r="C5167" t="str">
            <v>LB FLASHE ACRYLIQUE 80ML TUBE JAUNE DE NAPLES</v>
          </cell>
          <cell r="D5167">
            <v>128</v>
          </cell>
          <cell r="E5167"/>
          <cell r="F5167"/>
          <cell r="G5167" t="str">
            <v>LB FLA 80ML JAUNE DE NAPLES</v>
          </cell>
          <cell r="H5167" t="str">
            <v>LB FLASHE ACRYLVERF 80ML TUBE NAPLES YELLOW HUE</v>
          </cell>
          <cell r="I5167" t="str">
            <v>LB FLA 80ML NAPLES YEL HUE</v>
          </cell>
          <cell r="J5167">
            <v>4.4000000000000004</v>
          </cell>
          <cell r="K5167">
            <v>4.49</v>
          </cell>
          <cell r="L5167">
            <v>2.045454545454542E-2</v>
          </cell>
          <cell r="M5167" t="str">
            <v>Actif</v>
          </cell>
          <cell r="N5167"/>
          <cell r="O5167" t="str">
            <v>LEFRANC BOURGEOIS</v>
          </cell>
          <cell r="P5167" t="str">
            <v>FINE ARTS</v>
          </cell>
          <cell r="Q5167" t="str">
            <v>LB ACRYLIC</v>
          </cell>
          <cell r="R5167" t="str">
            <v>FLASHE ACRYLIC</v>
          </cell>
          <cell r="S5167" t="str">
            <v>80ML TUBE</v>
          </cell>
          <cell r="T5167" t="str">
            <v>Série 1</v>
          </cell>
          <cell r="U5167" t="str">
            <v>L0191</v>
          </cell>
          <cell r="V5167" t="str">
            <v>10101100004252</v>
          </cell>
          <cell r="W5167" t="str">
            <v>32139000</v>
          </cell>
          <cell r="X5167" t="str">
            <v>FRANCE</v>
          </cell>
          <cell r="Y5167">
            <v>3</v>
          </cell>
        </row>
        <row r="5168">
          <cell r="A5168" t="str">
            <v>3013643005629</v>
          </cell>
          <cell r="B5168" t="str">
            <v>300562</v>
          </cell>
          <cell r="C5168" t="str">
            <v>LB FLASHE ACRYLIQUE 80ML TUBE JAUNE DE NAPLES CLAIR</v>
          </cell>
          <cell r="D5168">
            <v>128</v>
          </cell>
          <cell r="E5168"/>
          <cell r="F5168"/>
          <cell r="G5168" t="str">
            <v>LB FLA 80ML JAUNE NAPLES CLAIR</v>
          </cell>
          <cell r="H5168" t="str">
            <v>LB FLASHE ACRYLVERF 80ML TUBE NAPLES YELLOW LIGHT</v>
          </cell>
          <cell r="I5168" t="str">
            <v>LB FLA 80ML NAPLES YEL LIGHT</v>
          </cell>
          <cell r="J5168">
            <v>4.4000000000000004</v>
          </cell>
          <cell r="K5168">
            <v>4.49</v>
          </cell>
          <cell r="L5168">
            <v>2.045454545454542E-2</v>
          </cell>
          <cell r="M5168" t="str">
            <v>Actif</v>
          </cell>
          <cell r="N5168"/>
          <cell r="O5168" t="str">
            <v>LEFRANC BOURGEOIS</v>
          </cell>
          <cell r="P5168" t="str">
            <v>FINE ARTS</v>
          </cell>
          <cell r="Q5168" t="str">
            <v>LB ACRYLIC</v>
          </cell>
          <cell r="R5168" t="str">
            <v>FLASHE ACRYLIC</v>
          </cell>
          <cell r="S5168" t="str">
            <v>80ML TUBE</v>
          </cell>
          <cell r="T5168" t="str">
            <v>Série 1</v>
          </cell>
          <cell r="U5168" t="str">
            <v>L0887</v>
          </cell>
          <cell r="V5168" t="str">
            <v>10101100004252</v>
          </cell>
          <cell r="W5168" t="str">
            <v>32139000</v>
          </cell>
          <cell r="X5168" t="str">
            <v>FRANCE</v>
          </cell>
          <cell r="Y5168">
            <v>3</v>
          </cell>
        </row>
        <row r="5169">
          <cell r="A5169" t="str">
            <v>3013643005445</v>
          </cell>
          <cell r="B5169" t="str">
            <v>300544</v>
          </cell>
          <cell r="C5169" t="str">
            <v>LB FLASHE ACRYLIQUE 80ML TUBE JAUNE JAPONAIS CLAIR</v>
          </cell>
          <cell r="D5169">
            <v>128</v>
          </cell>
          <cell r="E5169"/>
          <cell r="F5169"/>
          <cell r="G5169" t="str">
            <v>LB FLA 80ML JAUNE JAP CLAIR</v>
          </cell>
          <cell r="H5169" t="str">
            <v>LB FLASHE ACRYLVERF 80ML TUBE JAPANESE YELLOW LIGHT</v>
          </cell>
          <cell r="I5169" t="str">
            <v>LB FLA 80ML JAPANESE YEL LIGH</v>
          </cell>
          <cell r="J5169">
            <v>4.4000000000000004</v>
          </cell>
          <cell r="K5169">
            <v>4.49</v>
          </cell>
          <cell r="L5169">
            <v>2.045454545454542E-2</v>
          </cell>
          <cell r="M5169" t="str">
            <v>Actif</v>
          </cell>
          <cell r="N5169"/>
          <cell r="O5169" t="str">
            <v>LEFRANC BOURGEOIS</v>
          </cell>
          <cell r="P5169" t="str">
            <v>FINE ARTS</v>
          </cell>
          <cell r="Q5169" t="str">
            <v>LB ACRYLIC</v>
          </cell>
          <cell r="R5169" t="str">
            <v>FLASHE ACRYLIC</v>
          </cell>
          <cell r="S5169" t="str">
            <v>80ML TUBE</v>
          </cell>
          <cell r="T5169" t="str">
            <v>Série 1</v>
          </cell>
          <cell r="U5169" t="str">
            <v>L0183</v>
          </cell>
          <cell r="V5169" t="str">
            <v>10101100004252</v>
          </cell>
          <cell r="W5169" t="str">
            <v>32139000</v>
          </cell>
          <cell r="X5169" t="str">
            <v>FRANCE</v>
          </cell>
          <cell r="Y5169">
            <v>3</v>
          </cell>
        </row>
        <row r="5170">
          <cell r="A5170" t="str">
            <v>3013643006183</v>
          </cell>
          <cell r="B5170" t="str">
            <v>300618</v>
          </cell>
          <cell r="C5170" t="str">
            <v>LB FLASHE ACRYLIQUE 80ML TUBE JAUNE SAHARA</v>
          </cell>
          <cell r="D5170">
            <v>128</v>
          </cell>
          <cell r="E5170"/>
          <cell r="F5170"/>
          <cell r="G5170" t="str">
            <v>LB FLA 80ML JAUNE SAHARA</v>
          </cell>
          <cell r="H5170" t="str">
            <v>LB FLASHE ACRYLVERF 80ML TUBE SAHARA YELLOW</v>
          </cell>
          <cell r="I5170" t="str">
            <v>LB FLA 80ML SAHARA YEL</v>
          </cell>
          <cell r="J5170">
            <v>4.4000000000000004</v>
          </cell>
          <cell r="K5170">
            <v>4.49</v>
          </cell>
          <cell r="L5170">
            <v>2.045454545454542E-2</v>
          </cell>
          <cell r="M5170" t="str">
            <v>Actif</v>
          </cell>
          <cell r="N5170"/>
          <cell r="O5170" t="str">
            <v>LEFRANC BOURGEOIS</v>
          </cell>
          <cell r="P5170" t="str">
            <v>FINE ARTS</v>
          </cell>
          <cell r="Q5170" t="str">
            <v>LB ACRYLIC</v>
          </cell>
          <cell r="R5170" t="str">
            <v>FLASHE ACRYLIC</v>
          </cell>
          <cell r="S5170" t="str">
            <v>80ML TUBE</v>
          </cell>
          <cell r="T5170" t="str">
            <v>Série 1</v>
          </cell>
          <cell r="U5170" t="str">
            <v>L0194</v>
          </cell>
          <cell r="V5170" t="str">
            <v>10101100004252</v>
          </cell>
          <cell r="W5170" t="str">
            <v>32139000</v>
          </cell>
          <cell r="X5170" t="str">
            <v>FRANCE</v>
          </cell>
          <cell r="Y5170">
            <v>3</v>
          </cell>
        </row>
        <row r="5171">
          <cell r="A5171" t="str">
            <v>3013643005551</v>
          </cell>
          <cell r="B5171" t="str">
            <v>300555</v>
          </cell>
          <cell r="C5171" t="str">
            <v>LB FLASHE ACRYLIQUE 80ML TUBE MAGENTA</v>
          </cell>
          <cell r="D5171">
            <v>128</v>
          </cell>
          <cell r="E5171"/>
          <cell r="F5171"/>
          <cell r="G5171" t="str">
            <v>LB FLA 80ML MAGENTA</v>
          </cell>
          <cell r="H5171" t="str">
            <v>LB FLASHE ACRYLVERF 80ML TUBE MAGENTA</v>
          </cell>
          <cell r="I5171" t="str">
            <v>LB FLA 80ML MAGENTA</v>
          </cell>
          <cell r="J5171">
            <v>4.4000000000000004</v>
          </cell>
          <cell r="K5171">
            <v>4.49</v>
          </cell>
          <cell r="L5171">
            <v>2.045454545454542E-2</v>
          </cell>
          <cell r="M5171" t="str">
            <v>Actif</v>
          </cell>
          <cell r="N5171"/>
          <cell r="O5171" t="str">
            <v>LEFRANC BOURGEOIS</v>
          </cell>
          <cell r="P5171" t="str">
            <v>FINE ARTS</v>
          </cell>
          <cell r="Q5171" t="str">
            <v>LB ACRYLIC</v>
          </cell>
          <cell r="R5171" t="str">
            <v>FLASHE ACRYLIC</v>
          </cell>
          <cell r="S5171" t="str">
            <v>80ML TUBE</v>
          </cell>
          <cell r="T5171" t="str">
            <v>Série 1</v>
          </cell>
          <cell r="U5171" t="str">
            <v>L0432</v>
          </cell>
          <cell r="V5171" t="str">
            <v>10101100004252</v>
          </cell>
          <cell r="W5171" t="str">
            <v>32139000</v>
          </cell>
          <cell r="X5171" t="str">
            <v>FRANCE</v>
          </cell>
          <cell r="Y5171">
            <v>3</v>
          </cell>
        </row>
        <row r="5172">
          <cell r="A5172" t="str">
            <v>3013643004783</v>
          </cell>
          <cell r="B5172" t="str">
            <v>300478</v>
          </cell>
          <cell r="C5172" t="str">
            <v>LB FLASHE ACRYLIQUE 80ML TUBE NOIR</v>
          </cell>
          <cell r="D5172">
            <v>128</v>
          </cell>
          <cell r="E5172"/>
          <cell r="F5172"/>
          <cell r="G5172" t="str">
            <v>LB FLA 80ML NOIR</v>
          </cell>
          <cell r="H5172" t="str">
            <v>LB FLASHE ACRYLVERF 80ML TUBE BLACK</v>
          </cell>
          <cell r="I5172" t="str">
            <v>LB FLA 80ML BLACK</v>
          </cell>
          <cell r="J5172">
            <v>4.4000000000000004</v>
          </cell>
          <cell r="K5172">
            <v>4.49</v>
          </cell>
          <cell r="L5172">
            <v>2.045454545454542E-2</v>
          </cell>
          <cell r="M5172" t="str">
            <v>Actif</v>
          </cell>
          <cell r="N5172"/>
          <cell r="O5172" t="str">
            <v>LEFRANC BOURGEOIS</v>
          </cell>
          <cell r="P5172" t="str">
            <v>FINE ARTS</v>
          </cell>
          <cell r="Q5172" t="str">
            <v>LB ACRYLIC</v>
          </cell>
          <cell r="R5172" t="str">
            <v>FLASHE ACRYLIC</v>
          </cell>
          <cell r="S5172" t="str">
            <v>80ML TUBE</v>
          </cell>
          <cell r="T5172" t="str">
            <v>Série 1</v>
          </cell>
          <cell r="U5172" t="str">
            <v>L0265</v>
          </cell>
          <cell r="V5172" t="str">
            <v>10101100004252</v>
          </cell>
          <cell r="W5172" t="str">
            <v>32139000</v>
          </cell>
          <cell r="X5172" t="str">
            <v>FRANCE</v>
          </cell>
          <cell r="Y5172">
            <v>3</v>
          </cell>
        </row>
        <row r="5173">
          <cell r="A5173" t="str">
            <v>3013643006558</v>
          </cell>
          <cell r="B5173" t="str">
            <v>300655</v>
          </cell>
          <cell r="C5173" t="str">
            <v>LB FLASHE ACRYLIQUE 80ML TUBE OCRE JAUNE</v>
          </cell>
          <cell r="D5173">
            <v>128</v>
          </cell>
          <cell r="E5173"/>
          <cell r="F5173"/>
          <cell r="G5173" t="str">
            <v>LB FLA 80ML OCRE JAUNE</v>
          </cell>
          <cell r="H5173" t="str">
            <v>LB FLASHE ACRYLVERF 80ML TUBE YELLOW OCHRE</v>
          </cell>
          <cell r="I5173" t="str">
            <v>LB FLA 80ML YEL OCHRE</v>
          </cell>
          <cell r="J5173">
            <v>4.4000000000000004</v>
          </cell>
          <cell r="K5173">
            <v>4.49</v>
          </cell>
          <cell r="L5173">
            <v>2.045454545454542E-2</v>
          </cell>
          <cell r="M5173" t="str">
            <v>Actif</v>
          </cell>
          <cell r="N5173"/>
          <cell r="O5173" t="str">
            <v>LEFRANC BOURGEOIS</v>
          </cell>
          <cell r="P5173" t="str">
            <v>FINE ARTS</v>
          </cell>
          <cell r="Q5173" t="str">
            <v>LB ACRYLIC</v>
          </cell>
          <cell r="R5173" t="str">
            <v>FLASHE ACRYLIC</v>
          </cell>
          <cell r="S5173" t="str">
            <v>80ML TUBE</v>
          </cell>
          <cell r="T5173" t="str">
            <v>Série 1</v>
          </cell>
          <cell r="U5173" t="str">
            <v>L0302</v>
          </cell>
          <cell r="V5173" t="str">
            <v>10101100004252</v>
          </cell>
          <cell r="W5173" t="str">
            <v>32139000</v>
          </cell>
          <cell r="X5173" t="str">
            <v>FRANCE</v>
          </cell>
          <cell r="Y5173">
            <v>3</v>
          </cell>
        </row>
        <row r="5174">
          <cell r="A5174" t="str">
            <v>3013643005940</v>
          </cell>
          <cell r="B5174" t="str">
            <v>300594</v>
          </cell>
          <cell r="C5174" t="str">
            <v>LB FLASHE ACRYLIQUE 80ML TUBE OCRE ROSE</v>
          </cell>
          <cell r="D5174">
            <v>128</v>
          </cell>
          <cell r="E5174"/>
          <cell r="F5174"/>
          <cell r="G5174" t="str">
            <v>LB FLA 80ML OCRE ROSE</v>
          </cell>
          <cell r="H5174" t="str">
            <v>LB FLASHE ACRYLVERF 80ML TUBE PINK OCHRE</v>
          </cell>
          <cell r="I5174" t="str">
            <v>LB FLA 80ML PINK OCHRE</v>
          </cell>
          <cell r="J5174">
            <v>4.4000000000000004</v>
          </cell>
          <cell r="K5174">
            <v>4.49</v>
          </cell>
          <cell r="L5174">
            <v>2.045454545454542E-2</v>
          </cell>
          <cell r="M5174" t="str">
            <v>Actif</v>
          </cell>
          <cell r="N5174"/>
          <cell r="O5174" t="str">
            <v>LEFRANC BOURGEOIS</v>
          </cell>
          <cell r="P5174" t="str">
            <v>FINE ARTS</v>
          </cell>
          <cell r="Q5174" t="str">
            <v>LB ACRYLIC</v>
          </cell>
          <cell r="R5174" t="str">
            <v>FLASHE ACRYLIC</v>
          </cell>
          <cell r="S5174" t="str">
            <v>80ML TUBE</v>
          </cell>
          <cell r="T5174" t="str">
            <v>Série 1</v>
          </cell>
          <cell r="U5174" t="str">
            <v>L0817</v>
          </cell>
          <cell r="V5174" t="str">
            <v>10101100004252</v>
          </cell>
          <cell r="W5174" t="str">
            <v>32139000</v>
          </cell>
          <cell r="X5174" t="str">
            <v>FRANCE</v>
          </cell>
          <cell r="Y5174">
            <v>3</v>
          </cell>
        </row>
        <row r="5175">
          <cell r="A5175" t="str">
            <v>3013643006053</v>
          </cell>
          <cell r="B5175" t="str">
            <v>300605</v>
          </cell>
          <cell r="C5175" t="str">
            <v>LB FLASHE ACRYLIQUE 80ML TUBE OCRE ROUGE</v>
          </cell>
          <cell r="D5175">
            <v>128</v>
          </cell>
          <cell r="E5175"/>
          <cell r="F5175"/>
          <cell r="G5175" t="str">
            <v>LB FLA 80ML OCRE ROUGE</v>
          </cell>
          <cell r="H5175" t="str">
            <v>LB FLASHE ACRYLVERF 80ML TUBE RED OCHRE</v>
          </cell>
          <cell r="I5175" t="str">
            <v>LB FLA 80ML RED OCHRE</v>
          </cell>
          <cell r="J5175">
            <v>4.4000000000000004</v>
          </cell>
          <cell r="K5175">
            <v>4.49</v>
          </cell>
          <cell r="L5175">
            <v>2.045454545454542E-2</v>
          </cell>
          <cell r="M5175" t="str">
            <v>Actif</v>
          </cell>
          <cell r="N5175"/>
          <cell r="O5175" t="str">
            <v>LEFRANC BOURGEOIS</v>
          </cell>
          <cell r="P5175" t="str">
            <v>FINE ARTS</v>
          </cell>
          <cell r="Q5175" t="str">
            <v>LB ACRYLIC</v>
          </cell>
          <cell r="R5175" t="str">
            <v>FLASHE ACRYLIC</v>
          </cell>
          <cell r="S5175" t="str">
            <v>80ML TUBE</v>
          </cell>
          <cell r="T5175" t="str">
            <v>Série 1</v>
          </cell>
          <cell r="U5175" t="str">
            <v>L0306</v>
          </cell>
          <cell r="V5175" t="str">
            <v>10101100004252</v>
          </cell>
          <cell r="W5175" t="str">
            <v>32139000</v>
          </cell>
          <cell r="X5175" t="str">
            <v>FRANCE</v>
          </cell>
          <cell r="Y5175">
            <v>3</v>
          </cell>
        </row>
        <row r="5176">
          <cell r="A5176" t="str">
            <v>3013643005704</v>
          </cell>
          <cell r="B5176" t="str">
            <v>300570</v>
          </cell>
          <cell r="C5176" t="str">
            <v>LB FLASHE ACRYLIQUE 80ML TUBE ORANGE</v>
          </cell>
          <cell r="D5176">
            <v>128</v>
          </cell>
          <cell r="E5176"/>
          <cell r="F5176"/>
          <cell r="G5176" t="str">
            <v>LB FLA  ACRY 80ML TB ORANGE</v>
          </cell>
          <cell r="H5176" t="str">
            <v>LB FLASHE ACRYLVERF 80ML TUBE ORANGE</v>
          </cell>
          <cell r="I5176" t="str">
            <v>LB FLA 80ML ORANGE</v>
          </cell>
          <cell r="J5176">
            <v>4.4000000000000004</v>
          </cell>
          <cell r="K5176">
            <v>4.49</v>
          </cell>
          <cell r="L5176">
            <v>2.045454545454542E-2</v>
          </cell>
          <cell r="M5176" t="str">
            <v>Actif</v>
          </cell>
          <cell r="N5176"/>
          <cell r="O5176" t="str">
            <v>LEFRANC BOURGEOIS</v>
          </cell>
          <cell r="P5176" t="str">
            <v>FINE ARTS</v>
          </cell>
          <cell r="Q5176" t="str">
            <v>LB ACRYLIC</v>
          </cell>
          <cell r="R5176" t="str">
            <v>FLASHE ACRYLIC</v>
          </cell>
          <cell r="S5176" t="str">
            <v>80ML TUBE</v>
          </cell>
          <cell r="T5176" t="str">
            <v>Série 1</v>
          </cell>
          <cell r="U5176" t="str">
            <v>L0201</v>
          </cell>
          <cell r="V5176" t="str">
            <v>10101100004252</v>
          </cell>
          <cell r="W5176" t="str">
            <v>32139000</v>
          </cell>
          <cell r="X5176" t="str">
            <v>FRANCE</v>
          </cell>
          <cell r="Y5176">
            <v>3</v>
          </cell>
        </row>
        <row r="5177">
          <cell r="A5177" t="str">
            <v>3013643005414</v>
          </cell>
          <cell r="B5177" t="str">
            <v>300541</v>
          </cell>
          <cell r="C5177" t="str">
            <v>LB FLASHE ACRYLIQUE 80ML TUBE ORANGE JAPONAIS</v>
          </cell>
          <cell r="D5177">
            <v>128</v>
          </cell>
          <cell r="E5177"/>
          <cell r="F5177"/>
          <cell r="G5177" t="str">
            <v>LB FLA 80ML ORANGE JAPONAIS</v>
          </cell>
          <cell r="H5177" t="str">
            <v>LB FLASHE ACRYLVERF 80ML TUBE JAPANESE ORANGE</v>
          </cell>
          <cell r="I5177" t="str">
            <v>LB FLA 80ML JAPANESE ORANGE</v>
          </cell>
          <cell r="J5177">
            <v>4.4000000000000004</v>
          </cell>
          <cell r="K5177">
            <v>4.49</v>
          </cell>
          <cell r="L5177">
            <v>2.045454545454542E-2</v>
          </cell>
          <cell r="M5177" t="str">
            <v>Actif</v>
          </cell>
          <cell r="N5177"/>
          <cell r="O5177" t="str">
            <v>LEFRANC BOURGEOIS</v>
          </cell>
          <cell r="P5177" t="str">
            <v>FINE ARTS</v>
          </cell>
          <cell r="Q5177" t="str">
            <v>LB ACRYLIC</v>
          </cell>
          <cell r="R5177" t="str">
            <v>FLASHE ACRYLIC</v>
          </cell>
          <cell r="S5177" t="str">
            <v>80ML TUBE</v>
          </cell>
          <cell r="T5177" t="str">
            <v>Série 1</v>
          </cell>
          <cell r="U5177" t="str">
            <v>L0476</v>
          </cell>
          <cell r="V5177" t="str">
            <v>10101100004252</v>
          </cell>
          <cell r="W5177" t="str">
            <v>32139000</v>
          </cell>
          <cell r="X5177" t="str">
            <v>FRANCE</v>
          </cell>
          <cell r="Y5177">
            <v>3</v>
          </cell>
        </row>
        <row r="5178">
          <cell r="A5178" t="str">
            <v>3013643006091</v>
          </cell>
          <cell r="B5178" t="str">
            <v>300609</v>
          </cell>
          <cell r="C5178" t="str">
            <v>LB FLASHE ACRYLIQUE 80ML TUBE ROSE</v>
          </cell>
          <cell r="D5178">
            <v>128</v>
          </cell>
          <cell r="E5178"/>
          <cell r="F5178"/>
          <cell r="G5178" t="str">
            <v>LB FLA 80ML ROS</v>
          </cell>
          <cell r="H5178" t="str">
            <v>LB FLASHE ACRYLVERF 80ML TUBE ROSE</v>
          </cell>
          <cell r="I5178" t="str">
            <v>LB FLA 80ML ROSE</v>
          </cell>
          <cell r="J5178">
            <v>4.4000000000000004</v>
          </cell>
          <cell r="K5178">
            <v>4.49</v>
          </cell>
          <cell r="L5178">
            <v>2.045454545454542E-2</v>
          </cell>
          <cell r="M5178" t="str">
            <v>Actif</v>
          </cell>
          <cell r="N5178"/>
          <cell r="O5178" t="str">
            <v>LEFRANC BOURGEOIS</v>
          </cell>
          <cell r="P5178" t="str">
            <v>FINE ARTS</v>
          </cell>
          <cell r="Q5178" t="str">
            <v>LB ACRYLIC</v>
          </cell>
          <cell r="R5178" t="str">
            <v>FLASHE ACRYLIC</v>
          </cell>
          <cell r="S5178" t="str">
            <v>80ML TUBE</v>
          </cell>
          <cell r="T5178" t="str">
            <v>Série 1</v>
          </cell>
          <cell r="U5178" t="str">
            <v>L0351</v>
          </cell>
          <cell r="V5178" t="str">
            <v>10101100004252</v>
          </cell>
          <cell r="W5178" t="str">
            <v>32139000</v>
          </cell>
          <cell r="X5178" t="str">
            <v>FRANCE</v>
          </cell>
          <cell r="Y5178">
            <v>3</v>
          </cell>
        </row>
        <row r="5179">
          <cell r="A5179" t="str">
            <v>3013643006411</v>
          </cell>
          <cell r="B5179" t="str">
            <v>300641</v>
          </cell>
          <cell r="C5179" t="str">
            <v>LB FLASHE ACRYLIQUE 80ML TUBE ROSE DE VENISE</v>
          </cell>
          <cell r="D5179">
            <v>128</v>
          </cell>
          <cell r="E5179"/>
          <cell r="F5179"/>
          <cell r="G5179" t="str">
            <v>LB FLA 80ML ROSE DE VENISE</v>
          </cell>
          <cell r="H5179" t="str">
            <v>LB FLASHE ACRYLVERF 80ML TUBE VENETIAN PINK</v>
          </cell>
          <cell r="I5179" t="str">
            <v>LB FLA 80ML VENETIAN PINK</v>
          </cell>
          <cell r="J5179">
            <v>4.4000000000000004</v>
          </cell>
          <cell r="K5179">
            <v>4.49</v>
          </cell>
          <cell r="L5179">
            <v>2.045454545454542E-2</v>
          </cell>
          <cell r="M5179" t="str">
            <v>Actif</v>
          </cell>
          <cell r="N5179"/>
          <cell r="O5179" t="str">
            <v>LEFRANC BOURGEOIS</v>
          </cell>
          <cell r="P5179" t="str">
            <v>FINE ARTS</v>
          </cell>
          <cell r="Q5179" t="str">
            <v>LB ACRYLIC</v>
          </cell>
          <cell r="R5179" t="str">
            <v>FLASHE ACRYLIC</v>
          </cell>
          <cell r="S5179" t="str">
            <v>80ML TUBE</v>
          </cell>
          <cell r="T5179" t="str">
            <v>Série 1</v>
          </cell>
          <cell r="U5179" t="str">
            <v>L0335</v>
          </cell>
          <cell r="V5179" t="str">
            <v>10101100004252</v>
          </cell>
          <cell r="W5179" t="str">
            <v>32139000</v>
          </cell>
          <cell r="X5179" t="str">
            <v>FRANCE</v>
          </cell>
          <cell r="Y5179">
            <v>3</v>
          </cell>
        </row>
        <row r="5180">
          <cell r="A5180" t="str">
            <v>3013643004936</v>
          </cell>
          <cell r="B5180" t="str">
            <v>300493</v>
          </cell>
          <cell r="C5180" t="str">
            <v>LB FLASHE ACRYLIQUE 80ML TUBE ROUGE CARMIN</v>
          </cell>
          <cell r="D5180">
            <v>128</v>
          </cell>
          <cell r="E5180"/>
          <cell r="F5180"/>
          <cell r="G5180" t="str">
            <v>LB FLA 80ML ROUGE CARMIN</v>
          </cell>
          <cell r="H5180" t="str">
            <v>LB FLASHE ACRYLVERF 80ML TUBE CARMINE RED</v>
          </cell>
          <cell r="I5180" t="str">
            <v>LB FLA 80ML CARMIN RED</v>
          </cell>
          <cell r="J5180">
            <v>4.4000000000000004</v>
          </cell>
          <cell r="K5180">
            <v>4.49</v>
          </cell>
          <cell r="L5180">
            <v>2.045454545454542E-2</v>
          </cell>
          <cell r="M5180" t="str">
            <v>Actif</v>
          </cell>
          <cell r="N5180"/>
          <cell r="O5180" t="str">
            <v>LEFRANC BOURGEOIS</v>
          </cell>
          <cell r="P5180" t="str">
            <v>FINE ARTS</v>
          </cell>
          <cell r="Q5180" t="str">
            <v>LB ACRYLIC</v>
          </cell>
          <cell r="R5180" t="str">
            <v>FLASHE ACRYLIC</v>
          </cell>
          <cell r="S5180" t="str">
            <v>80ML TUBE</v>
          </cell>
          <cell r="T5180" t="str">
            <v>Série 1</v>
          </cell>
          <cell r="U5180" t="str">
            <v>L0366</v>
          </cell>
          <cell r="V5180" t="str">
            <v>10101100004252</v>
          </cell>
          <cell r="W5180" t="str">
            <v>32139000</v>
          </cell>
          <cell r="X5180" t="str">
            <v>FRANCE</v>
          </cell>
          <cell r="Y5180">
            <v>3</v>
          </cell>
        </row>
        <row r="5181">
          <cell r="A5181" t="str">
            <v>3013643005735</v>
          </cell>
          <cell r="B5181" t="str">
            <v>300573</v>
          </cell>
          <cell r="C5181" t="str">
            <v>LB FLASHE ACRYLIQUE 80ML TUBE ROUGE D'ORIENT</v>
          </cell>
          <cell r="D5181">
            <v>128</v>
          </cell>
          <cell r="E5181"/>
          <cell r="F5181"/>
          <cell r="G5181" t="str">
            <v>LB FLA 80ML ROUGE D'ORIENT</v>
          </cell>
          <cell r="H5181" t="str">
            <v>LB FLASHE ACRYLVERF 80ML TUBE ORIENTAL RED</v>
          </cell>
          <cell r="I5181" t="str">
            <v>LB FLA 80ML ORIENTAL RED</v>
          </cell>
          <cell r="J5181">
            <v>4.4000000000000004</v>
          </cell>
          <cell r="K5181">
            <v>4.49</v>
          </cell>
          <cell r="L5181">
            <v>2.045454545454542E-2</v>
          </cell>
          <cell r="M5181" t="str">
            <v>Actif</v>
          </cell>
          <cell r="N5181"/>
          <cell r="O5181" t="str">
            <v>LEFRANC BOURGEOIS</v>
          </cell>
          <cell r="P5181" t="str">
            <v>FINE ARTS</v>
          </cell>
          <cell r="Q5181" t="str">
            <v>LB ACRYLIC</v>
          </cell>
          <cell r="R5181" t="str">
            <v>FLASHE ACRYLIC</v>
          </cell>
          <cell r="S5181" t="str">
            <v>80ML TUBE</v>
          </cell>
          <cell r="T5181" t="str">
            <v>Série 1</v>
          </cell>
          <cell r="U5181" t="str">
            <v>L0382</v>
          </cell>
          <cell r="V5181" t="str">
            <v>10101100004252</v>
          </cell>
          <cell r="W5181" t="str">
            <v>32139000</v>
          </cell>
          <cell r="X5181" t="str">
            <v>FRANCE</v>
          </cell>
          <cell r="Y5181">
            <v>3</v>
          </cell>
        </row>
        <row r="5182">
          <cell r="A5182" t="str">
            <v>3013643006152</v>
          </cell>
          <cell r="B5182" t="str">
            <v>300615</v>
          </cell>
          <cell r="C5182" t="str">
            <v>LB FLASHE ACRYLIQUE 80ML TUBE ROUGE RUBIS</v>
          </cell>
          <cell r="D5182">
            <v>128</v>
          </cell>
          <cell r="E5182"/>
          <cell r="F5182"/>
          <cell r="G5182" t="str">
            <v>LB FLA 80ML ROUGE RUBIS</v>
          </cell>
          <cell r="H5182" t="str">
            <v>LB FLASHE ACRYLVERF 80ML TUBE RUBY RED</v>
          </cell>
          <cell r="I5182" t="str">
            <v>LB FLA 80ML RUBY RED</v>
          </cell>
          <cell r="J5182">
            <v>4.4000000000000004</v>
          </cell>
          <cell r="K5182">
            <v>4.49</v>
          </cell>
          <cell r="L5182">
            <v>2.045454545454542E-2</v>
          </cell>
          <cell r="M5182" t="str">
            <v>Actif</v>
          </cell>
          <cell r="N5182"/>
          <cell r="O5182" t="str">
            <v>LEFRANC BOURGEOIS</v>
          </cell>
          <cell r="P5182" t="str">
            <v>FINE ARTS</v>
          </cell>
          <cell r="Q5182" t="str">
            <v>LB ACRYLIC</v>
          </cell>
          <cell r="R5182" t="str">
            <v>FLASHE ACRYLIC</v>
          </cell>
          <cell r="S5182" t="str">
            <v>80ML TUBE</v>
          </cell>
          <cell r="T5182" t="str">
            <v>Série 1</v>
          </cell>
          <cell r="U5182" t="str">
            <v>L0388</v>
          </cell>
          <cell r="V5182" t="str">
            <v>10101100004252</v>
          </cell>
          <cell r="W5182" t="str">
            <v>32139000</v>
          </cell>
          <cell r="X5182" t="str">
            <v>FRANCE</v>
          </cell>
          <cell r="Y5182">
            <v>3</v>
          </cell>
        </row>
        <row r="5183">
          <cell r="A5183" t="str">
            <v>3013643006466</v>
          </cell>
          <cell r="B5183" t="str">
            <v>300646</v>
          </cell>
          <cell r="C5183" t="str">
            <v>LB FLASHE ACRYLIQUE 80ML TUBE ROUGE VERMILLON</v>
          </cell>
          <cell r="D5183">
            <v>128</v>
          </cell>
          <cell r="E5183"/>
          <cell r="F5183"/>
          <cell r="G5183" t="str">
            <v>LB FLA 80ML ROUGE VERMILLON</v>
          </cell>
          <cell r="H5183" t="str">
            <v>LB FLASHE ACRYLVERF 80ML TUBE VERMILION RED</v>
          </cell>
          <cell r="I5183" t="str">
            <v>LB FLA 80ML VERMILION RED</v>
          </cell>
          <cell r="J5183">
            <v>4.4000000000000004</v>
          </cell>
          <cell r="K5183">
            <v>4.49</v>
          </cell>
          <cell r="L5183">
            <v>2.045454545454542E-2</v>
          </cell>
          <cell r="M5183" t="str">
            <v>Actif</v>
          </cell>
          <cell r="N5183"/>
          <cell r="O5183" t="str">
            <v>LEFRANC BOURGEOIS</v>
          </cell>
          <cell r="P5183" t="str">
            <v>FINE ARTS</v>
          </cell>
          <cell r="Q5183" t="str">
            <v>LB ACRYLIC</v>
          </cell>
          <cell r="R5183" t="str">
            <v>FLASHE ACRYLIC</v>
          </cell>
          <cell r="S5183" t="str">
            <v>80ML TUBE</v>
          </cell>
          <cell r="T5183" t="str">
            <v>Série 1</v>
          </cell>
          <cell r="U5183" t="str">
            <v>L0393</v>
          </cell>
          <cell r="V5183" t="str">
            <v>10101100004252</v>
          </cell>
          <cell r="W5183" t="str">
            <v>32139000</v>
          </cell>
          <cell r="X5183" t="str">
            <v>FRANCE</v>
          </cell>
          <cell r="Y5183">
            <v>3</v>
          </cell>
        </row>
        <row r="5184">
          <cell r="A5184" t="str">
            <v>3013643006299</v>
          </cell>
          <cell r="B5184" t="str">
            <v>300629</v>
          </cell>
          <cell r="C5184" t="str">
            <v>LB FLASHE ACRYLIQUE 80ML TUBE STIL DE GRAIN VERT</v>
          </cell>
          <cell r="D5184">
            <v>128</v>
          </cell>
          <cell r="E5184"/>
          <cell r="F5184"/>
          <cell r="G5184" t="str">
            <v>LB FLA 80ML STIL DE GRAIN VERT</v>
          </cell>
          <cell r="H5184" t="str">
            <v>LB FLASHE ACRYLVERF 80ML TUBE STIL DE GRAIN GREEN</v>
          </cell>
          <cell r="I5184" t="str">
            <v>LB FLA 80ML STIL GRAIN GR</v>
          </cell>
          <cell r="J5184">
            <v>4.4000000000000004</v>
          </cell>
          <cell r="K5184">
            <v>4.49</v>
          </cell>
          <cell r="L5184">
            <v>2.045454545454542E-2</v>
          </cell>
          <cell r="M5184" t="str">
            <v>Actif</v>
          </cell>
          <cell r="N5184"/>
          <cell r="O5184" t="str">
            <v>LEFRANC BOURGEOIS</v>
          </cell>
          <cell r="P5184" t="str">
            <v>FINE ARTS</v>
          </cell>
          <cell r="Q5184" t="str">
            <v>LB ACRYLIC</v>
          </cell>
          <cell r="R5184" t="str">
            <v>FLASHE ACRYLIC</v>
          </cell>
          <cell r="S5184" t="str">
            <v>80ML TUBE</v>
          </cell>
          <cell r="T5184" t="str">
            <v>Série 1</v>
          </cell>
          <cell r="U5184" t="str">
            <v>L0730</v>
          </cell>
          <cell r="V5184" t="str">
            <v>10101100004252</v>
          </cell>
          <cell r="W5184" t="str">
            <v>32139000</v>
          </cell>
          <cell r="X5184" t="str">
            <v>FRANCE</v>
          </cell>
          <cell r="Y5184">
            <v>3</v>
          </cell>
        </row>
        <row r="5185">
          <cell r="A5185" t="str">
            <v>3013643004882</v>
          </cell>
          <cell r="B5185" t="str">
            <v>300488</v>
          </cell>
          <cell r="C5185" t="str">
            <v>LB FLASHE ACRYLIQUE 80ML TUBE TERRE DE SIENNE BRULEE</v>
          </cell>
          <cell r="D5185">
            <v>128</v>
          </cell>
          <cell r="E5185"/>
          <cell r="F5185"/>
          <cell r="G5185" t="str">
            <v>LB FLA 80ML TERRE SIENNE BRUL</v>
          </cell>
          <cell r="H5185" t="str">
            <v>LB FLASHE ACRYLVERF 80ML TUBE BURNT SIENNA</v>
          </cell>
          <cell r="I5185" t="str">
            <v>LB FLA 80ML BURNT SIENNA</v>
          </cell>
          <cell r="J5185">
            <v>4.4000000000000004</v>
          </cell>
          <cell r="K5185">
            <v>4.49</v>
          </cell>
          <cell r="L5185">
            <v>2.045454545454542E-2</v>
          </cell>
          <cell r="M5185" t="str">
            <v>Actif</v>
          </cell>
          <cell r="N5185"/>
          <cell r="O5185" t="str">
            <v>LEFRANC BOURGEOIS</v>
          </cell>
          <cell r="P5185" t="str">
            <v>FINE ARTS</v>
          </cell>
          <cell r="Q5185" t="str">
            <v>LB ACRYLIC</v>
          </cell>
          <cell r="R5185" t="str">
            <v>FLASHE ACRYLIC</v>
          </cell>
          <cell r="S5185" t="str">
            <v>80ML TUBE</v>
          </cell>
          <cell r="T5185" t="str">
            <v>Série 1</v>
          </cell>
          <cell r="U5185" t="str">
            <v>L0481</v>
          </cell>
          <cell r="V5185" t="str">
            <v>10101100004252</v>
          </cell>
          <cell r="W5185" t="str">
            <v>32139000</v>
          </cell>
          <cell r="X5185" t="str">
            <v>FRANCE</v>
          </cell>
          <cell r="Y5185">
            <v>3</v>
          </cell>
        </row>
        <row r="5186">
          <cell r="A5186" t="str">
            <v>3013643005995</v>
          </cell>
          <cell r="B5186" t="str">
            <v>300599</v>
          </cell>
          <cell r="C5186" t="str">
            <v>LB FLASHE ACRYLIQUE 80ML TUBE TERRE DE SIENNE NATURELLE</v>
          </cell>
          <cell r="D5186">
            <v>128</v>
          </cell>
          <cell r="E5186"/>
          <cell r="F5186"/>
          <cell r="G5186" t="str">
            <v>LB FLA 80ML TERRE SIENNE NAT</v>
          </cell>
          <cell r="H5186" t="str">
            <v>LB FLASHE ACRYLVERF 80ML TUBE RAW SIENNA</v>
          </cell>
          <cell r="I5186" t="str">
            <v>LB FLA 80ML RAW SIENNA</v>
          </cell>
          <cell r="J5186">
            <v>4.4000000000000004</v>
          </cell>
          <cell r="K5186">
            <v>4.49</v>
          </cell>
          <cell r="L5186">
            <v>2.045454545454542E-2</v>
          </cell>
          <cell r="M5186" t="str">
            <v>Actif</v>
          </cell>
          <cell r="N5186"/>
          <cell r="O5186" t="str">
            <v>LEFRANC BOURGEOIS</v>
          </cell>
          <cell r="P5186" t="str">
            <v>FINE ARTS</v>
          </cell>
          <cell r="Q5186" t="str">
            <v>LB ACRYLIC</v>
          </cell>
          <cell r="R5186" t="str">
            <v>FLASHE ACRYLIC</v>
          </cell>
          <cell r="S5186" t="str">
            <v>80ML TUBE</v>
          </cell>
          <cell r="T5186" t="str">
            <v>Série 1</v>
          </cell>
          <cell r="U5186" t="str">
            <v>L0482</v>
          </cell>
          <cell r="V5186" t="str">
            <v>10101100004252</v>
          </cell>
          <cell r="W5186" t="str">
            <v>32139000</v>
          </cell>
          <cell r="X5186" t="str">
            <v>FRANCE</v>
          </cell>
          <cell r="Y5186">
            <v>3</v>
          </cell>
        </row>
        <row r="5187">
          <cell r="A5187" t="str">
            <v>3013643004905</v>
          </cell>
          <cell r="B5187" t="str">
            <v>300490</v>
          </cell>
          <cell r="C5187" t="str">
            <v>LB FLASHE ACRYLIQUE 80ML TUBE TERRE D'OMBRE BRULEE</v>
          </cell>
          <cell r="D5187">
            <v>128</v>
          </cell>
          <cell r="E5187"/>
          <cell r="F5187"/>
          <cell r="G5187" t="str">
            <v>LB FLA ACRY 80ML TUBE T O B</v>
          </cell>
          <cell r="H5187" t="str">
            <v>LB FLASHE ACRYLVERF 80ML TUBE BURNT UMBER</v>
          </cell>
          <cell r="I5187" t="str">
            <v>LB FLA 80ML BURNT UMBER</v>
          </cell>
          <cell r="J5187">
            <v>4.4000000000000004</v>
          </cell>
          <cell r="K5187">
            <v>4.49</v>
          </cell>
          <cell r="L5187">
            <v>2.045454545454542E-2</v>
          </cell>
          <cell r="M5187" t="str">
            <v>Actif</v>
          </cell>
          <cell r="N5187"/>
          <cell r="O5187" t="str">
            <v>LEFRANC BOURGEOIS</v>
          </cell>
          <cell r="P5187" t="str">
            <v>FINE ARTS</v>
          </cell>
          <cell r="Q5187" t="str">
            <v>LB ACRYLIC</v>
          </cell>
          <cell r="R5187" t="str">
            <v>FLASHE ACRYLIC</v>
          </cell>
          <cell r="S5187" t="str">
            <v>80ML TUBE</v>
          </cell>
          <cell r="T5187" t="str">
            <v>Série 1</v>
          </cell>
          <cell r="U5187" t="str">
            <v>L0477</v>
          </cell>
          <cell r="V5187" t="str">
            <v>10101100004252</v>
          </cell>
          <cell r="W5187" t="str">
            <v>32139000</v>
          </cell>
          <cell r="X5187" t="str">
            <v>FRANCE</v>
          </cell>
          <cell r="Y5187">
            <v>3</v>
          </cell>
        </row>
        <row r="5188">
          <cell r="A5188" t="str">
            <v>3013643006022</v>
          </cell>
          <cell r="B5188" t="str">
            <v>300602</v>
          </cell>
          <cell r="C5188" t="str">
            <v>LB FLASHE ACRYLIQUE 80ML TUBE TERRE D'OMBRE NATURELLE ROW</v>
          </cell>
          <cell r="D5188">
            <v>128</v>
          </cell>
          <cell r="E5188"/>
          <cell r="F5188"/>
          <cell r="G5188" t="str">
            <v>LB FLA 80ML T.O.N. ROW</v>
          </cell>
          <cell r="H5188" t="str">
            <v>LB FLASHE ACRYLVERF 80ML TUBE RAW UMBER ROW</v>
          </cell>
          <cell r="I5188" t="str">
            <v>LB FLA 80ML RAW UMBER ROW</v>
          </cell>
          <cell r="J5188">
            <v>4.4000000000000004</v>
          </cell>
          <cell r="K5188">
            <v>4.49</v>
          </cell>
          <cell r="L5188">
            <v>2.045454545454542E-2</v>
          </cell>
          <cell r="M5188" t="str">
            <v>Actif</v>
          </cell>
          <cell r="N5188"/>
          <cell r="O5188" t="str">
            <v>LEFRANC BOURGEOIS</v>
          </cell>
          <cell r="P5188" t="str">
            <v>FINE ARTS</v>
          </cell>
          <cell r="Q5188" t="str">
            <v>LB ACRYLIC</v>
          </cell>
          <cell r="R5188" t="str">
            <v>FLASHE ACRYLIC</v>
          </cell>
          <cell r="S5188" t="str">
            <v>80ML TUBE</v>
          </cell>
          <cell r="T5188" t="str">
            <v>Série 1</v>
          </cell>
          <cell r="U5188" t="str">
            <v>L0478</v>
          </cell>
          <cell r="V5188" t="str">
            <v>10101100004252</v>
          </cell>
          <cell r="W5188" t="str">
            <v>32139000</v>
          </cell>
          <cell r="X5188" t="str">
            <v>FRANCE</v>
          </cell>
          <cell r="Y5188">
            <v>3</v>
          </cell>
        </row>
        <row r="5189">
          <cell r="A5189" t="str">
            <v>3013643005537</v>
          </cell>
          <cell r="B5189" t="str">
            <v>300553</v>
          </cell>
          <cell r="C5189" t="str">
            <v>LB FLASHE ACRYLIQUE 80ML TUBE TERRE VERTE CLAIRE</v>
          </cell>
          <cell r="D5189">
            <v>128</v>
          </cell>
          <cell r="E5189"/>
          <cell r="F5189"/>
          <cell r="G5189" t="str">
            <v>LB FLA 80ML TERRE VERTE CLAIRE</v>
          </cell>
          <cell r="H5189" t="str">
            <v>LB FLASHE ACRYLVERF 80ML TUBE LIGHT GREEN EARTH</v>
          </cell>
          <cell r="I5189" t="str">
            <v>LB FLA 80ML LIGHT GREEN EARTH</v>
          </cell>
          <cell r="J5189">
            <v>4.4000000000000004</v>
          </cell>
          <cell r="K5189">
            <v>4.49</v>
          </cell>
          <cell r="L5189">
            <v>2.045454545454542E-2</v>
          </cell>
          <cell r="M5189" t="str">
            <v>Actif</v>
          </cell>
          <cell r="N5189"/>
          <cell r="O5189" t="str">
            <v>LEFRANC BOURGEOIS</v>
          </cell>
          <cell r="P5189" t="str">
            <v>FINE ARTS</v>
          </cell>
          <cell r="Q5189" t="str">
            <v>LB ACRYLIC</v>
          </cell>
          <cell r="R5189" t="str">
            <v>FLASHE ACRYLIC</v>
          </cell>
          <cell r="S5189" t="str">
            <v>80ML TUBE</v>
          </cell>
          <cell r="T5189" t="str">
            <v>Série 1</v>
          </cell>
          <cell r="U5189" t="str">
            <v>L0880</v>
          </cell>
          <cell r="V5189" t="str">
            <v>10101100004252</v>
          </cell>
          <cell r="W5189" t="str">
            <v>32139000</v>
          </cell>
          <cell r="X5189" t="str">
            <v>FRANCE</v>
          </cell>
          <cell r="Y5189">
            <v>3</v>
          </cell>
        </row>
        <row r="5190">
          <cell r="A5190" t="str">
            <v>3013643006480</v>
          </cell>
          <cell r="B5190" t="str">
            <v>300648</v>
          </cell>
          <cell r="C5190" t="str">
            <v>LB FLASHE ACRYLIQUE 80ML TUBE TON VERT VERONESE</v>
          </cell>
          <cell r="D5190">
            <v>128</v>
          </cell>
          <cell r="E5190"/>
          <cell r="F5190"/>
          <cell r="G5190" t="str">
            <v>LB FLA 80ML TON VERT VERONESE</v>
          </cell>
          <cell r="H5190" t="str">
            <v>LB FLASHE ACRYLVERF 80ML TUBE VERONESE GREEN HUE</v>
          </cell>
          <cell r="I5190" t="str">
            <v>LB FLA 80ML VERONESE GREEN HUE</v>
          </cell>
          <cell r="J5190">
            <v>4.4000000000000004</v>
          </cell>
          <cell r="K5190">
            <v>4.49</v>
          </cell>
          <cell r="L5190">
            <v>2.045454545454542E-2</v>
          </cell>
          <cell r="M5190" t="str">
            <v>Actif</v>
          </cell>
          <cell r="N5190"/>
          <cell r="O5190" t="str">
            <v>LEFRANC BOURGEOIS</v>
          </cell>
          <cell r="P5190" t="str">
            <v>FINE ARTS</v>
          </cell>
          <cell r="Q5190" t="str">
            <v>LB ACRYLIC</v>
          </cell>
          <cell r="R5190" t="str">
            <v>FLASHE ACRYLIC</v>
          </cell>
          <cell r="S5190" t="str">
            <v>80ML TUBE</v>
          </cell>
          <cell r="T5190" t="str">
            <v>Série 1</v>
          </cell>
          <cell r="U5190" t="str">
            <v>L0549</v>
          </cell>
          <cell r="V5190" t="str">
            <v>10101100004252</v>
          </cell>
          <cell r="W5190" t="str">
            <v>32139000</v>
          </cell>
          <cell r="X5190" t="str">
            <v>FRANCE</v>
          </cell>
          <cell r="Y5190">
            <v>3</v>
          </cell>
        </row>
        <row r="5191">
          <cell r="A5191" t="str">
            <v>3013643006435</v>
          </cell>
          <cell r="B5191" t="str">
            <v>300643</v>
          </cell>
          <cell r="C5191" t="str">
            <v>LB FLASHE ACRYLIQUE 80ML TUBE VERDACCIO</v>
          </cell>
          <cell r="D5191">
            <v>128</v>
          </cell>
          <cell r="E5191"/>
          <cell r="F5191"/>
          <cell r="G5191" t="str">
            <v>LB FLA 80ML VERDACCIO</v>
          </cell>
          <cell r="H5191" t="str">
            <v>LB FLASHE ACRYLVERF 80ML TUBE VERDACCIO</v>
          </cell>
          <cell r="I5191" t="str">
            <v>LB FLA 80ML VERDACCIO</v>
          </cell>
          <cell r="J5191">
            <v>4.4000000000000004</v>
          </cell>
          <cell r="K5191">
            <v>4.49</v>
          </cell>
          <cell r="L5191">
            <v>2.045454545454542E-2</v>
          </cell>
          <cell r="M5191" t="str">
            <v>Actif</v>
          </cell>
          <cell r="N5191"/>
          <cell r="O5191" t="str">
            <v>LEFRANC BOURGEOIS</v>
          </cell>
          <cell r="P5191" t="str">
            <v>FINE ARTS</v>
          </cell>
          <cell r="Q5191" t="str">
            <v>LB ACRYLIC</v>
          </cell>
          <cell r="R5191" t="str">
            <v>FLASHE ACRYLIC</v>
          </cell>
          <cell r="S5191" t="str">
            <v>80ML TUBE</v>
          </cell>
          <cell r="T5191" t="str">
            <v>Série 1</v>
          </cell>
          <cell r="U5191" t="str">
            <v>L0500</v>
          </cell>
          <cell r="V5191" t="str">
            <v>10101100004252</v>
          </cell>
          <cell r="W5191" t="str">
            <v>32139000</v>
          </cell>
          <cell r="X5191" t="str">
            <v>FRANCE</v>
          </cell>
          <cell r="Y5191">
            <v>3</v>
          </cell>
        </row>
        <row r="5192">
          <cell r="A5192" t="str">
            <v>3013643004974</v>
          </cell>
          <cell r="B5192" t="str">
            <v>300497</v>
          </cell>
          <cell r="C5192" t="str">
            <v>LB FLASHE ACRYLIQUE 80ML TUBE VERT ANGLAIS</v>
          </cell>
          <cell r="D5192">
            <v>128</v>
          </cell>
          <cell r="E5192"/>
          <cell r="F5192"/>
          <cell r="G5192" t="str">
            <v>LB FLA 80ML VERT ANGLAIS</v>
          </cell>
          <cell r="H5192" t="str">
            <v>LB FLASHE ACRYLVERF 80ML TUBE CHROME GREEN</v>
          </cell>
          <cell r="I5192" t="str">
            <v>LB FLA 80ML CHROME GREEN</v>
          </cell>
          <cell r="J5192">
            <v>4.4000000000000004</v>
          </cell>
          <cell r="K5192">
            <v>4.49</v>
          </cell>
          <cell r="L5192">
            <v>2.045454545454542E-2</v>
          </cell>
          <cell r="M5192" t="str">
            <v>Actif</v>
          </cell>
          <cell r="N5192"/>
          <cell r="O5192" t="str">
            <v>LEFRANC BOURGEOIS</v>
          </cell>
          <cell r="P5192" t="str">
            <v>FINE ARTS</v>
          </cell>
          <cell r="Q5192" t="str">
            <v>LB ACRYLIC</v>
          </cell>
          <cell r="R5192" t="str">
            <v>FLASHE ACRYLIC</v>
          </cell>
          <cell r="S5192" t="str">
            <v>80ML TUBE</v>
          </cell>
          <cell r="T5192" t="str">
            <v>Série 1</v>
          </cell>
          <cell r="U5192" t="str">
            <v>L0504</v>
          </cell>
          <cell r="V5192" t="str">
            <v>10101100004252</v>
          </cell>
          <cell r="W5192" t="str">
            <v>32139000</v>
          </cell>
          <cell r="X5192" t="str">
            <v>FRANCE</v>
          </cell>
          <cell r="Y5192">
            <v>3</v>
          </cell>
        </row>
        <row r="5193">
          <cell r="A5193" t="str">
            <v>3013643004844</v>
          </cell>
          <cell r="B5193" t="str">
            <v>300484</v>
          </cell>
          <cell r="C5193" t="str">
            <v>LB FLASHE ACRYLIQUE 80ML TUBE VERT BRILLANT</v>
          </cell>
          <cell r="D5193">
            <v>128</v>
          </cell>
          <cell r="E5193"/>
          <cell r="F5193"/>
          <cell r="G5193" t="str">
            <v>LB FLA 80ML VERT BRILLANT</v>
          </cell>
          <cell r="H5193" t="str">
            <v>LB FLASHE ACRYLVERF 80ML TUBE BRILLIANT GREEN</v>
          </cell>
          <cell r="I5193" t="str">
            <v>LB FLA 80ML BRIL GREEN</v>
          </cell>
          <cell r="J5193">
            <v>4.4000000000000004</v>
          </cell>
          <cell r="K5193">
            <v>4.49</v>
          </cell>
          <cell r="L5193">
            <v>2.045454545454542E-2</v>
          </cell>
          <cell r="M5193" t="str">
            <v>Actif</v>
          </cell>
          <cell r="N5193"/>
          <cell r="O5193" t="str">
            <v>LEFRANC BOURGEOIS</v>
          </cell>
          <cell r="P5193" t="str">
            <v>FINE ARTS</v>
          </cell>
          <cell r="Q5193" t="str">
            <v>LB ACRYLIC</v>
          </cell>
          <cell r="R5193" t="str">
            <v>FLASHE ACRYLIC</v>
          </cell>
          <cell r="S5193" t="str">
            <v>80ML TUBE</v>
          </cell>
          <cell r="T5193" t="str">
            <v>Série 1</v>
          </cell>
          <cell r="U5193" t="str">
            <v>L0558</v>
          </cell>
          <cell r="V5193" t="str">
            <v>10101100004252</v>
          </cell>
          <cell r="W5193" t="str">
            <v>32139000</v>
          </cell>
          <cell r="X5193" t="str">
            <v>FRANCE</v>
          </cell>
          <cell r="Y5193">
            <v>3</v>
          </cell>
        </row>
        <row r="5194">
          <cell r="A5194" t="str">
            <v>3013643005322</v>
          </cell>
          <cell r="B5194" t="str">
            <v>300532</v>
          </cell>
          <cell r="C5194" t="str">
            <v>LB FLASHE ACRYLIQUE 80ML TUBE VERT DE GRIS</v>
          </cell>
          <cell r="D5194">
            <v>128</v>
          </cell>
          <cell r="E5194"/>
          <cell r="F5194"/>
          <cell r="G5194" t="str">
            <v>LB FLA 80ML VERT DE GRIS</v>
          </cell>
          <cell r="H5194" t="str">
            <v>LB FLASHE ACRYLVERF 80ML TUBE GREY GREEN</v>
          </cell>
          <cell r="I5194" t="str">
            <v>LB FLA 80ML GREY GREEN</v>
          </cell>
          <cell r="J5194">
            <v>4.4000000000000004</v>
          </cell>
          <cell r="K5194">
            <v>4.49</v>
          </cell>
          <cell r="L5194">
            <v>2.045454545454542E-2</v>
          </cell>
          <cell r="M5194" t="str">
            <v>Actif</v>
          </cell>
          <cell r="N5194"/>
          <cell r="O5194" t="str">
            <v>LEFRANC BOURGEOIS</v>
          </cell>
          <cell r="P5194" t="str">
            <v>FINE ARTS</v>
          </cell>
          <cell r="Q5194" t="str">
            <v>LB ACRYLIC</v>
          </cell>
          <cell r="R5194" t="str">
            <v>FLASHE ACRYLIC</v>
          </cell>
          <cell r="S5194" t="str">
            <v>80ML TUBE</v>
          </cell>
          <cell r="T5194" t="str">
            <v>Série 1</v>
          </cell>
          <cell r="U5194" t="str">
            <v>L0547</v>
          </cell>
          <cell r="V5194" t="str">
            <v>10101100004252</v>
          </cell>
          <cell r="W5194" t="str">
            <v>32139000</v>
          </cell>
          <cell r="X5194" t="str">
            <v>FRANCE</v>
          </cell>
          <cell r="Y5194">
            <v>3</v>
          </cell>
        </row>
        <row r="5195">
          <cell r="A5195" t="str">
            <v>3013643004820</v>
          </cell>
          <cell r="B5195" t="str">
            <v>300482</v>
          </cell>
          <cell r="C5195" t="str">
            <v>LB FLASHE ACRYLIQUE 80ML TUBE VERT ECLATANT</v>
          </cell>
          <cell r="D5195">
            <v>128</v>
          </cell>
          <cell r="E5195"/>
          <cell r="F5195"/>
          <cell r="G5195" t="str">
            <v>LB FLA 80ML VERT ECLATANT</v>
          </cell>
          <cell r="H5195" t="str">
            <v>LB FLASHE ACRYLVERF 80ML TUBE BRIGHT GREEN</v>
          </cell>
          <cell r="I5195" t="str">
            <v>LB FLA 80ML BRIGHT GREEN</v>
          </cell>
          <cell r="J5195">
            <v>4.4000000000000004</v>
          </cell>
          <cell r="K5195">
            <v>4.49</v>
          </cell>
          <cell r="L5195">
            <v>2.045454545454542E-2</v>
          </cell>
          <cell r="M5195" t="str">
            <v>Actif</v>
          </cell>
          <cell r="N5195"/>
          <cell r="O5195" t="str">
            <v>LEFRANC BOURGEOIS</v>
          </cell>
          <cell r="P5195" t="str">
            <v>FINE ARTS</v>
          </cell>
          <cell r="Q5195" t="str">
            <v>LB ACRYLIC</v>
          </cell>
          <cell r="R5195" t="str">
            <v>FLASHE ACRYLIC</v>
          </cell>
          <cell r="S5195" t="str">
            <v>80ML TUBE</v>
          </cell>
          <cell r="T5195" t="str">
            <v>Série 1</v>
          </cell>
          <cell r="U5195" t="str">
            <v>L0554</v>
          </cell>
          <cell r="V5195" t="str">
            <v>10101100004252</v>
          </cell>
          <cell r="W5195" t="str">
            <v>32139000</v>
          </cell>
          <cell r="X5195" t="str">
            <v>FRANCE</v>
          </cell>
          <cell r="Y5195">
            <v>3</v>
          </cell>
        </row>
        <row r="5196">
          <cell r="A5196" t="str">
            <v>3013643006503</v>
          </cell>
          <cell r="B5196" t="str">
            <v>300650</v>
          </cell>
          <cell r="C5196" t="str">
            <v>LB FLASHE ACRYLIQUE 80ML TUBE VERT EMERAUDE IMITATION</v>
          </cell>
          <cell r="D5196">
            <v>128</v>
          </cell>
          <cell r="E5196"/>
          <cell r="F5196"/>
          <cell r="G5196" t="str">
            <v>LB FLA 80ML VERT EMERAUDE IMI</v>
          </cell>
          <cell r="H5196" t="str">
            <v>LB FLASHE ACRYLVERF 80ML TUBE VIRIDIAN HUE</v>
          </cell>
          <cell r="I5196" t="str">
            <v>LB FLA 80ML VIRIDIAN (IMIT)</v>
          </cell>
          <cell r="J5196">
            <v>4.4000000000000004</v>
          </cell>
          <cell r="K5196">
            <v>4.49</v>
          </cell>
          <cell r="L5196">
            <v>2.045454545454542E-2</v>
          </cell>
          <cell r="M5196" t="str">
            <v>Actif</v>
          </cell>
          <cell r="N5196"/>
          <cell r="O5196" t="str">
            <v>LEFRANC BOURGEOIS</v>
          </cell>
          <cell r="P5196" t="str">
            <v>FINE ARTS</v>
          </cell>
          <cell r="Q5196" t="str">
            <v>LB ACRYLIC</v>
          </cell>
          <cell r="R5196" t="str">
            <v>FLASHE ACRYLIC</v>
          </cell>
          <cell r="S5196" t="str">
            <v>80ML TUBE</v>
          </cell>
          <cell r="T5196" t="str">
            <v>Série 1</v>
          </cell>
          <cell r="U5196" t="str">
            <v>L0564</v>
          </cell>
          <cell r="V5196" t="str">
            <v>10101100004252</v>
          </cell>
          <cell r="W5196" t="str">
            <v>32139000</v>
          </cell>
          <cell r="X5196" t="str">
            <v>FRANCE</v>
          </cell>
          <cell r="Y5196">
            <v>3</v>
          </cell>
        </row>
        <row r="5197">
          <cell r="A5197" t="str">
            <v>3013643004998</v>
          </cell>
          <cell r="B5197" t="str">
            <v>300499</v>
          </cell>
          <cell r="C5197" t="str">
            <v>LB FLASHE ACRYLIQUE 80ML TUBE VERT OXYDE DE CHROME</v>
          </cell>
          <cell r="D5197">
            <v>128</v>
          </cell>
          <cell r="E5197"/>
          <cell r="F5197"/>
          <cell r="G5197" t="str">
            <v>LB FLA 80ML VERT OX DE CHROME</v>
          </cell>
          <cell r="H5197" t="str">
            <v>LB FLASHE ACRYLVERF 80ML TUBE CHROMIUM OXIDE GREEN</v>
          </cell>
          <cell r="I5197" t="str">
            <v>LB FLA 80ML CHROM OXI GREEN</v>
          </cell>
          <cell r="J5197">
            <v>4.4000000000000004</v>
          </cell>
          <cell r="K5197">
            <v>4.49</v>
          </cell>
          <cell r="L5197">
            <v>2.045454545454542E-2</v>
          </cell>
          <cell r="M5197" t="str">
            <v>Actif</v>
          </cell>
          <cell r="N5197"/>
          <cell r="O5197" t="str">
            <v>LEFRANC BOURGEOIS</v>
          </cell>
          <cell r="P5197" t="str">
            <v>FINE ARTS</v>
          </cell>
          <cell r="Q5197" t="str">
            <v>LB ACRYLIC</v>
          </cell>
          <cell r="R5197" t="str">
            <v>FLASHE ACRYLIC</v>
          </cell>
          <cell r="S5197" t="str">
            <v>80ML TUBE</v>
          </cell>
          <cell r="T5197" t="str">
            <v>Série 1</v>
          </cell>
          <cell r="U5197" t="str">
            <v>L0542</v>
          </cell>
          <cell r="V5197" t="str">
            <v>10101100004252</v>
          </cell>
          <cell r="W5197" t="str">
            <v>32139000</v>
          </cell>
          <cell r="X5197" t="str">
            <v>FRANCE</v>
          </cell>
          <cell r="Y5197">
            <v>3</v>
          </cell>
        </row>
        <row r="5198">
          <cell r="A5198" t="str">
            <v>3013643005889</v>
          </cell>
          <cell r="B5198" t="str">
            <v>300588</v>
          </cell>
          <cell r="C5198" t="str">
            <v>LB FLASHE ACRYLIQUE 80ML TUBE VERT PHTALOCYANINE</v>
          </cell>
          <cell r="D5198">
            <v>128</v>
          </cell>
          <cell r="E5198"/>
          <cell r="F5198"/>
          <cell r="G5198" t="str">
            <v>LB FLA 80ML VERT PHTALOCYANINE</v>
          </cell>
          <cell r="H5198" t="str">
            <v>LB FLASHE ACRYLVERF 80ML TUBE PHTHALOCYANINE GREEN</v>
          </cell>
          <cell r="I5198" t="str">
            <v>LB FLA 80ML PHTHALOCYANINE GRN</v>
          </cell>
          <cell r="J5198">
            <v>4.4000000000000004</v>
          </cell>
          <cell r="K5198">
            <v>4.49</v>
          </cell>
          <cell r="L5198">
            <v>2.045454545454542E-2</v>
          </cell>
          <cell r="M5198" t="str">
            <v>Actif</v>
          </cell>
          <cell r="N5198"/>
          <cell r="O5198" t="str">
            <v>LEFRANC BOURGEOIS</v>
          </cell>
          <cell r="P5198" t="str">
            <v>FINE ARTS</v>
          </cell>
          <cell r="Q5198" t="str">
            <v>LB ACRYLIC</v>
          </cell>
          <cell r="R5198" t="str">
            <v>FLASHE ACRYLIC</v>
          </cell>
          <cell r="S5198" t="str">
            <v>80ML TUBE</v>
          </cell>
          <cell r="T5198" t="str">
            <v>Série 1</v>
          </cell>
          <cell r="U5198" t="str">
            <v>L0598</v>
          </cell>
          <cell r="V5198" t="str">
            <v>10101100004252</v>
          </cell>
          <cell r="W5198" t="str">
            <v>32139000</v>
          </cell>
          <cell r="X5198" t="str">
            <v>FRANCE</v>
          </cell>
          <cell r="Y5198">
            <v>3</v>
          </cell>
        </row>
        <row r="5199">
          <cell r="A5199" t="str">
            <v>3013643006275</v>
          </cell>
          <cell r="B5199" t="str">
            <v>300627</v>
          </cell>
          <cell r="C5199" t="str">
            <v>LB FLASHE ACRYLIQUE 80ML TUBE VERT PRINTEMPS</v>
          </cell>
          <cell r="D5199">
            <v>128</v>
          </cell>
          <cell r="E5199"/>
          <cell r="F5199"/>
          <cell r="G5199" t="str">
            <v>LB FLA 80ML VERT PRINTEMPS</v>
          </cell>
          <cell r="H5199" t="str">
            <v>LB FLASHE ACRYLVERF 80ML TUBE SPRING GREEN</v>
          </cell>
          <cell r="I5199" t="str">
            <v>LB FLA 80ML SPRING GREEN</v>
          </cell>
          <cell r="J5199">
            <v>4.4000000000000004</v>
          </cell>
          <cell r="K5199">
            <v>4.49</v>
          </cell>
          <cell r="L5199">
            <v>2.045454545454542E-2</v>
          </cell>
          <cell r="M5199" t="str">
            <v>Actif</v>
          </cell>
          <cell r="N5199"/>
          <cell r="O5199" t="str">
            <v>LEFRANC BOURGEOIS</v>
          </cell>
          <cell r="P5199" t="str">
            <v>FINE ARTS</v>
          </cell>
          <cell r="Q5199" t="str">
            <v>LB ACRYLIC</v>
          </cell>
          <cell r="R5199" t="str">
            <v>FLASHE ACRYLIC</v>
          </cell>
          <cell r="S5199" t="str">
            <v>80ML TUBE</v>
          </cell>
          <cell r="T5199" t="str">
            <v>Série 1</v>
          </cell>
          <cell r="U5199" t="str">
            <v>L0544</v>
          </cell>
          <cell r="V5199" t="str">
            <v>10101100004252</v>
          </cell>
          <cell r="W5199" t="str">
            <v>32139000</v>
          </cell>
          <cell r="X5199" t="str">
            <v>FRANCE</v>
          </cell>
          <cell r="Y5199">
            <v>3</v>
          </cell>
        </row>
        <row r="5200">
          <cell r="A5200" t="str">
            <v>3013643005087</v>
          </cell>
          <cell r="B5200" t="str">
            <v>300508</v>
          </cell>
          <cell r="C5200" t="str">
            <v>LB FLASHE ACRYLIQUE 80ML TUBE VIOLET DE DIOXAZINE</v>
          </cell>
          <cell r="D5200">
            <v>128</v>
          </cell>
          <cell r="E5200"/>
          <cell r="F5200"/>
          <cell r="G5200" t="str">
            <v>LB FLA 80ML VIOLET DE DIOX</v>
          </cell>
          <cell r="H5200" t="str">
            <v>LB FLASHE ACRYLVERF 80ML TUBE DIOXAZINE VIOLET</v>
          </cell>
          <cell r="I5200" t="str">
            <v>LB FLA 80ML DIOXAZINE VIOLET</v>
          </cell>
          <cell r="J5200">
            <v>4.4000000000000004</v>
          </cell>
          <cell r="K5200">
            <v>4.49</v>
          </cell>
          <cell r="L5200">
            <v>2.045454545454542E-2</v>
          </cell>
          <cell r="M5200" t="str">
            <v>Actif</v>
          </cell>
          <cell r="N5200"/>
          <cell r="O5200" t="str">
            <v>LEFRANC BOURGEOIS</v>
          </cell>
          <cell r="P5200" t="str">
            <v>FINE ARTS</v>
          </cell>
          <cell r="Q5200" t="str">
            <v>LB ACRYLIC</v>
          </cell>
          <cell r="R5200" t="str">
            <v>FLASHE ACRYLIC</v>
          </cell>
          <cell r="S5200" t="str">
            <v>80ML TUBE</v>
          </cell>
          <cell r="T5200" t="str">
            <v>Série 1</v>
          </cell>
          <cell r="U5200" t="str">
            <v>L0473</v>
          </cell>
          <cell r="V5200" t="str">
            <v>10101100004252</v>
          </cell>
          <cell r="W5200" t="str">
            <v>32139000</v>
          </cell>
          <cell r="X5200" t="str">
            <v>FRANCE</v>
          </cell>
          <cell r="Y5200">
            <v>3</v>
          </cell>
        </row>
        <row r="5201">
          <cell r="A5201" t="str">
            <v>3013643005582</v>
          </cell>
          <cell r="B5201" t="str">
            <v>300558</v>
          </cell>
          <cell r="C5201" t="str">
            <v>LB FLASHE ACRYLIQUE 80ML TUBE VIOLET MINERAL</v>
          </cell>
          <cell r="D5201">
            <v>128</v>
          </cell>
          <cell r="E5201"/>
          <cell r="F5201"/>
          <cell r="G5201" t="str">
            <v>LB FLA 80ML VIOLET MINERAL</v>
          </cell>
          <cell r="H5201" t="str">
            <v>LB FLASHE ACRYLVERF 80ML TUBE MINERAL VIOLET</v>
          </cell>
          <cell r="I5201" t="str">
            <v>LB FLA 80ML MINERAL VIOLET</v>
          </cell>
          <cell r="J5201">
            <v>4.4000000000000004</v>
          </cell>
          <cell r="K5201">
            <v>4.49</v>
          </cell>
          <cell r="L5201">
            <v>2.045454545454542E-2</v>
          </cell>
          <cell r="M5201" t="str">
            <v>Actif</v>
          </cell>
          <cell r="N5201"/>
          <cell r="O5201" t="str">
            <v>LEFRANC BOURGEOIS</v>
          </cell>
          <cell r="P5201" t="str">
            <v>FINE ARTS</v>
          </cell>
          <cell r="Q5201" t="str">
            <v>LB ACRYLIC</v>
          </cell>
          <cell r="R5201" t="str">
            <v>FLASHE ACRYLIC</v>
          </cell>
          <cell r="S5201" t="str">
            <v>80ML TUBE</v>
          </cell>
          <cell r="T5201" t="str">
            <v>Série 1</v>
          </cell>
          <cell r="U5201" t="str">
            <v>L0826</v>
          </cell>
          <cell r="V5201" t="str">
            <v>10101100004252</v>
          </cell>
          <cell r="W5201" t="str">
            <v>32139000</v>
          </cell>
          <cell r="X5201" t="str">
            <v>FRANCE</v>
          </cell>
          <cell r="Y5201">
            <v>3</v>
          </cell>
        </row>
        <row r="5202">
          <cell r="A5202" t="str">
            <v>3013643005797</v>
          </cell>
          <cell r="B5202" t="str">
            <v>300579</v>
          </cell>
          <cell r="C5202" t="str">
            <v>LB FLASHE ACRYLIQUE 80ML TUBE VIOLET PASTEL</v>
          </cell>
          <cell r="D5202">
            <v>128</v>
          </cell>
          <cell r="E5202"/>
          <cell r="F5202"/>
          <cell r="G5202" t="str">
            <v>LB FLA 80ML VIOLET PASTEL</v>
          </cell>
          <cell r="H5202" t="str">
            <v>LB FLASHE ACRYLVERF 80ML TUBE PASTEL VIOLET</v>
          </cell>
          <cell r="I5202" t="str">
            <v>LB FLA 80ML PASTEL VIOLET</v>
          </cell>
          <cell r="J5202">
            <v>4.4000000000000004</v>
          </cell>
          <cell r="K5202">
            <v>4.49</v>
          </cell>
          <cell r="L5202">
            <v>2.045454545454542E-2</v>
          </cell>
          <cell r="M5202" t="str">
            <v>Actif</v>
          </cell>
          <cell r="N5202"/>
          <cell r="O5202" t="str">
            <v>LEFRANC BOURGEOIS</v>
          </cell>
          <cell r="P5202" t="str">
            <v>FINE ARTS</v>
          </cell>
          <cell r="Q5202" t="str">
            <v>LB ACRYLIC</v>
          </cell>
          <cell r="R5202" t="str">
            <v>FLASHE ACRYLIC</v>
          </cell>
          <cell r="S5202" t="str">
            <v>80ML TUBE</v>
          </cell>
          <cell r="T5202" t="str">
            <v>Série 1</v>
          </cell>
          <cell r="U5202" t="str">
            <v>L0785</v>
          </cell>
          <cell r="V5202" t="str">
            <v>10101100004252</v>
          </cell>
          <cell r="W5202" t="str">
            <v>32139000</v>
          </cell>
          <cell r="X5202" t="str">
            <v>FRANCE</v>
          </cell>
          <cell r="Y5202">
            <v>3</v>
          </cell>
        </row>
        <row r="5203">
          <cell r="A5203" t="str">
            <v>3013643006077</v>
          </cell>
          <cell r="B5203" t="str">
            <v>300607</v>
          </cell>
          <cell r="C5203" t="str">
            <v>LB FLASHE ACRYLIQUE 80ML TUBE VIOLET ROUGE</v>
          </cell>
          <cell r="D5203">
            <v>128</v>
          </cell>
          <cell r="E5203"/>
          <cell r="F5203"/>
          <cell r="G5203" t="str">
            <v>LB FLA 80ML VIOLET ROUGE</v>
          </cell>
          <cell r="H5203" t="str">
            <v>LB FLASHE ACRYLVERF 80ML TUBE RED VIOLET</v>
          </cell>
          <cell r="I5203" t="str">
            <v>LB FLA 80ML RED VIOLET</v>
          </cell>
          <cell r="J5203">
            <v>4.4000000000000004</v>
          </cell>
          <cell r="K5203">
            <v>4.49</v>
          </cell>
          <cell r="L5203">
            <v>2.045454545454542E-2</v>
          </cell>
          <cell r="M5203" t="str">
            <v>Actif</v>
          </cell>
          <cell r="N5203"/>
          <cell r="O5203" t="str">
            <v>LEFRANC BOURGEOIS</v>
          </cell>
          <cell r="P5203" t="str">
            <v>FINE ARTS</v>
          </cell>
          <cell r="Q5203" t="str">
            <v>LB ACRYLIC</v>
          </cell>
          <cell r="R5203" t="str">
            <v>FLASHE ACRYLIC</v>
          </cell>
          <cell r="S5203" t="str">
            <v>80ML TUBE</v>
          </cell>
          <cell r="T5203" t="str">
            <v>Série 1</v>
          </cell>
          <cell r="U5203" t="str">
            <v>L0618</v>
          </cell>
          <cell r="V5203" t="str">
            <v>10101100004252</v>
          </cell>
          <cell r="W5203" t="str">
            <v>32139000</v>
          </cell>
          <cell r="X5203" t="str">
            <v>FRANCE</v>
          </cell>
          <cell r="Y5203">
            <v>3</v>
          </cell>
        </row>
        <row r="5204">
          <cell r="A5204" t="str">
            <v>3013643006244</v>
          </cell>
          <cell r="B5204" t="str">
            <v>300624</v>
          </cell>
          <cell r="C5204" t="str">
            <v>LB FLASHE ACRYLIQUE 80ML TUBE ARGENT IRIDESCENT</v>
          </cell>
          <cell r="D5204">
            <v>128</v>
          </cell>
          <cell r="E5204"/>
          <cell r="F5204"/>
          <cell r="G5204" t="str">
            <v>LB FLA 80ML ARGENT IRI</v>
          </cell>
          <cell r="H5204" t="str">
            <v>LB FLASHE ACRYLVERF 80ML TUBE SILVER IRIDESCENT</v>
          </cell>
          <cell r="I5204" t="str">
            <v>LB FLA 80ML SILVER IRI</v>
          </cell>
          <cell r="J5204">
            <v>5.05</v>
          </cell>
          <cell r="K5204">
            <v>5.15</v>
          </cell>
          <cell r="L5204">
            <v>1.980198019801991E-2</v>
          </cell>
          <cell r="M5204" t="str">
            <v>Actif</v>
          </cell>
          <cell r="N5204"/>
          <cell r="O5204" t="str">
            <v>LEFRANC BOURGEOIS</v>
          </cell>
          <cell r="P5204" t="str">
            <v>FINE ARTS</v>
          </cell>
          <cell r="Q5204" t="str">
            <v>LB ACRYLIC</v>
          </cell>
          <cell r="R5204" t="str">
            <v>FLASHE ACRYLIC</v>
          </cell>
          <cell r="S5204" t="str">
            <v>80ML TUBE</v>
          </cell>
          <cell r="T5204" t="str">
            <v>Série 2</v>
          </cell>
          <cell r="U5204" t="str">
            <v>L0832</v>
          </cell>
          <cell r="V5204" t="str">
            <v>10101100004252</v>
          </cell>
          <cell r="W5204" t="str">
            <v>32139000</v>
          </cell>
          <cell r="X5204" t="str">
            <v>FRANCE</v>
          </cell>
          <cell r="Y5204">
            <v>3</v>
          </cell>
        </row>
        <row r="5205">
          <cell r="A5205" t="str">
            <v>3013643005841</v>
          </cell>
          <cell r="B5205" t="str">
            <v>300584</v>
          </cell>
          <cell r="C5205" t="str">
            <v>LB FLASHE ACRYLIQUE 80ML TUBE BLANC NACRE IRIDESCENT</v>
          </cell>
          <cell r="D5205">
            <v>128</v>
          </cell>
          <cell r="E5205"/>
          <cell r="F5205"/>
          <cell r="G5205" t="str">
            <v>LB FLA 80ML BLANC NACRE IRI</v>
          </cell>
          <cell r="H5205" t="str">
            <v>LB FLASHE ACRYLVERF 80ML TUBE PEARL WHITE IRIDESCENT</v>
          </cell>
          <cell r="I5205" t="str">
            <v>LB FLA 80ML PEARL WHITE IRI</v>
          </cell>
          <cell r="J5205">
            <v>5.05</v>
          </cell>
          <cell r="K5205">
            <v>5.15</v>
          </cell>
          <cell r="L5205">
            <v>1.980198019801991E-2</v>
          </cell>
          <cell r="M5205" t="str">
            <v>Actif</v>
          </cell>
          <cell r="N5205"/>
          <cell r="O5205" t="str">
            <v>LEFRANC BOURGEOIS</v>
          </cell>
          <cell r="P5205" t="str">
            <v>FINE ARTS</v>
          </cell>
          <cell r="Q5205" t="str">
            <v>LB ACRYLIC</v>
          </cell>
          <cell r="R5205" t="str">
            <v>FLASHE ACRYLIC</v>
          </cell>
          <cell r="S5205" t="str">
            <v>80ML TUBE</v>
          </cell>
          <cell r="T5205" t="str">
            <v>Série 2</v>
          </cell>
          <cell r="U5205" t="str">
            <v>L0827</v>
          </cell>
          <cell r="V5205" t="str">
            <v>10101100004252</v>
          </cell>
          <cell r="W5205" t="str">
            <v>32139000</v>
          </cell>
          <cell r="X5205" t="str">
            <v>FRANCE</v>
          </cell>
          <cell r="Y5205">
            <v>3</v>
          </cell>
        </row>
        <row r="5206">
          <cell r="A5206" t="str">
            <v>3013643004752</v>
          </cell>
          <cell r="B5206" t="str">
            <v>300475</v>
          </cell>
          <cell r="C5206" t="str">
            <v>LB FLASHE ACRYLIQUE 80ML TUBE BLEU CENDRE IRIDESCENT</v>
          </cell>
          <cell r="D5206">
            <v>128</v>
          </cell>
          <cell r="E5206"/>
          <cell r="F5206"/>
          <cell r="G5206" t="str">
            <v>LB FLA 80ML BLEU CENDRE IRI</v>
          </cell>
          <cell r="H5206" t="str">
            <v>LB FLASHE ACRYLVERF 80ML TUBE ASH BLUE IRIDESCENT</v>
          </cell>
          <cell r="I5206" t="str">
            <v>LB FLA 80ML ASH BLUE IRI</v>
          </cell>
          <cell r="J5206">
            <v>5.05</v>
          </cell>
          <cell r="K5206">
            <v>5.15</v>
          </cell>
          <cell r="L5206">
            <v>1.980198019801991E-2</v>
          </cell>
          <cell r="M5206" t="str">
            <v>Actif</v>
          </cell>
          <cell r="N5206"/>
          <cell r="O5206" t="str">
            <v>LEFRANC BOURGEOIS</v>
          </cell>
          <cell r="P5206" t="str">
            <v>FINE ARTS</v>
          </cell>
          <cell r="Q5206" t="str">
            <v>LB ACRYLIC</v>
          </cell>
          <cell r="R5206" t="str">
            <v>FLASHE ACRYLIC</v>
          </cell>
          <cell r="S5206" t="str">
            <v>80ML TUBE</v>
          </cell>
          <cell r="T5206" t="str">
            <v>Série 2</v>
          </cell>
          <cell r="U5206" t="str">
            <v>L0840</v>
          </cell>
          <cell r="V5206" t="str">
            <v>10101100004252</v>
          </cell>
          <cell r="W5206" t="str">
            <v>32139000</v>
          </cell>
          <cell r="X5206" t="str">
            <v>FRANCE</v>
          </cell>
          <cell r="Y5206">
            <v>3</v>
          </cell>
        </row>
        <row r="5207">
          <cell r="A5207" t="str">
            <v>3013643005469</v>
          </cell>
          <cell r="B5207" t="str">
            <v>300546</v>
          </cell>
          <cell r="C5207" t="str">
            <v>LB FLASHE ACRYLIQUE 80ML TUBE BLEU LAGON</v>
          </cell>
          <cell r="D5207">
            <v>128</v>
          </cell>
          <cell r="E5207"/>
          <cell r="F5207"/>
          <cell r="G5207" t="str">
            <v>LB FLA 80ML BLEU LAGON</v>
          </cell>
          <cell r="H5207" t="str">
            <v>LB FLASHE ACRYLVERF 80ML TUBE LAGOON BLUE</v>
          </cell>
          <cell r="I5207" t="str">
            <v>LB FLA 80ML LAGOON BLUE</v>
          </cell>
          <cell r="J5207">
            <v>5.05</v>
          </cell>
          <cell r="K5207">
            <v>5.15</v>
          </cell>
          <cell r="L5207">
            <v>1.980198019801991E-2</v>
          </cell>
          <cell r="M5207" t="str">
            <v>Actif</v>
          </cell>
          <cell r="N5207"/>
          <cell r="O5207" t="str">
            <v>LEFRANC BOURGEOIS</v>
          </cell>
          <cell r="P5207" t="str">
            <v>FINE ARTS</v>
          </cell>
          <cell r="Q5207" t="str">
            <v>LB ACRYLIC</v>
          </cell>
          <cell r="R5207" t="str">
            <v>FLASHE ACRYLIC</v>
          </cell>
          <cell r="S5207" t="str">
            <v>80ML TUBE</v>
          </cell>
          <cell r="T5207" t="str">
            <v>Série 2</v>
          </cell>
          <cell r="U5207" t="str">
            <v>L0649</v>
          </cell>
          <cell r="V5207" t="str">
            <v>10101100004252</v>
          </cell>
          <cell r="W5207" t="str">
            <v>32139000</v>
          </cell>
          <cell r="X5207" t="str">
            <v>FRANCE</v>
          </cell>
          <cell r="Y5207">
            <v>3</v>
          </cell>
        </row>
        <row r="5208">
          <cell r="A5208" t="str">
            <v>3013643004868</v>
          </cell>
          <cell r="B5208" t="str">
            <v>300486</v>
          </cell>
          <cell r="C5208" t="str">
            <v>LB FLASHE ACRYLIQUE 80ML TUBE BRONZE IRIDESCENT</v>
          </cell>
          <cell r="D5208">
            <v>128</v>
          </cell>
          <cell r="E5208"/>
          <cell r="F5208"/>
          <cell r="G5208" t="str">
            <v>LB FLA 80ML BRONZE IRI</v>
          </cell>
          <cell r="H5208" t="str">
            <v>LB FLASHE ACRYLVERF 80ML TUBE BRONZE IRIDESCENT</v>
          </cell>
          <cell r="I5208" t="str">
            <v>LB FLA 80ML BRONZE IRI</v>
          </cell>
          <cell r="J5208">
            <v>5.05</v>
          </cell>
          <cell r="K5208">
            <v>5.15</v>
          </cell>
          <cell r="L5208">
            <v>1.980198019801991E-2</v>
          </cell>
          <cell r="M5208" t="str">
            <v>Actif</v>
          </cell>
          <cell r="N5208"/>
          <cell r="O5208" t="str">
            <v>LEFRANC BOURGEOIS</v>
          </cell>
          <cell r="P5208" t="str">
            <v>FINE ARTS</v>
          </cell>
          <cell r="Q5208" t="str">
            <v>LB ACRYLIC</v>
          </cell>
          <cell r="R5208" t="str">
            <v>FLASHE ACRYLIC</v>
          </cell>
          <cell r="S5208" t="str">
            <v>80ML TUBE</v>
          </cell>
          <cell r="T5208" t="str">
            <v>Série 2</v>
          </cell>
          <cell r="U5208" t="str">
            <v>L0837</v>
          </cell>
          <cell r="V5208" t="str">
            <v>10101100004252</v>
          </cell>
          <cell r="W5208" t="str">
            <v>32139000</v>
          </cell>
          <cell r="X5208" t="str">
            <v>FRANCE</v>
          </cell>
          <cell r="Y5208">
            <v>3</v>
          </cell>
        </row>
        <row r="5209">
          <cell r="A5209" t="str">
            <v>3013643005049</v>
          </cell>
          <cell r="B5209" t="str">
            <v>300504</v>
          </cell>
          <cell r="C5209" t="str">
            <v>LB FLASHE ACRYLIQUE 80ML TUBE CUIVRE IRIDESCENT</v>
          </cell>
          <cell r="D5209">
            <v>128</v>
          </cell>
          <cell r="E5209"/>
          <cell r="F5209"/>
          <cell r="G5209" t="str">
            <v>LB FLA 80ML CUIVRE IRI</v>
          </cell>
          <cell r="H5209" t="str">
            <v>LB FLASHE ACRYLVERF 80ML TUBE COPPER IRIDESCENT</v>
          </cell>
          <cell r="I5209" t="str">
            <v>LB FLA 80ML COPPER IRI</v>
          </cell>
          <cell r="J5209">
            <v>5.05</v>
          </cell>
          <cell r="K5209">
            <v>5.15</v>
          </cell>
          <cell r="L5209">
            <v>1.980198019801991E-2</v>
          </cell>
          <cell r="M5209" t="str">
            <v>Actif</v>
          </cell>
          <cell r="N5209"/>
          <cell r="O5209" t="str">
            <v>LEFRANC BOURGEOIS</v>
          </cell>
          <cell r="P5209" t="str">
            <v>FINE ARTS</v>
          </cell>
          <cell r="Q5209" t="str">
            <v>LB ACRYLIC</v>
          </cell>
          <cell r="R5209" t="str">
            <v>FLASHE ACRYLIC</v>
          </cell>
          <cell r="S5209" t="str">
            <v>80ML TUBE</v>
          </cell>
          <cell r="T5209" t="str">
            <v>Série 2</v>
          </cell>
          <cell r="U5209" t="str">
            <v>L0836</v>
          </cell>
          <cell r="V5209" t="str">
            <v>10101100004252</v>
          </cell>
          <cell r="W5209" t="str">
            <v>32139000</v>
          </cell>
          <cell r="X5209" t="str">
            <v>FRANCE</v>
          </cell>
          <cell r="Y5209">
            <v>3</v>
          </cell>
        </row>
        <row r="5210">
          <cell r="A5210" t="str">
            <v>3013643006336</v>
          </cell>
          <cell r="B5210" t="str">
            <v>300633</v>
          </cell>
          <cell r="C5210" t="str">
            <v>LB FLASHE ACRYLIQUE 80ML TUBE GRIS GALET</v>
          </cell>
          <cell r="D5210">
            <v>128</v>
          </cell>
          <cell r="E5210"/>
          <cell r="F5210"/>
          <cell r="G5210" t="str">
            <v>LB FLA 80ML GRIS GALET</v>
          </cell>
          <cell r="H5210" t="str">
            <v>LB FLASHE ACRYLVERF 80ML TUBE STONE GREY</v>
          </cell>
          <cell r="I5210" t="str">
            <v>LB FLA 80ML STONE GREY</v>
          </cell>
          <cell r="J5210">
            <v>5.05</v>
          </cell>
          <cell r="K5210">
            <v>5.15</v>
          </cell>
          <cell r="L5210">
            <v>1.980198019801991E-2</v>
          </cell>
          <cell r="M5210" t="str">
            <v>Actif</v>
          </cell>
          <cell r="N5210"/>
          <cell r="O5210" t="str">
            <v>LEFRANC BOURGEOIS</v>
          </cell>
          <cell r="P5210" t="str">
            <v>FINE ARTS</v>
          </cell>
          <cell r="Q5210" t="str">
            <v>LB ACRYLIC</v>
          </cell>
          <cell r="R5210" t="str">
            <v>FLASHE ACRYLIC</v>
          </cell>
          <cell r="S5210" t="str">
            <v>80ML TUBE</v>
          </cell>
          <cell r="T5210" t="str">
            <v>Série 2</v>
          </cell>
          <cell r="U5210" t="str">
            <v>L0262</v>
          </cell>
          <cell r="V5210" t="str">
            <v>10101100004252</v>
          </cell>
          <cell r="W5210" t="str">
            <v>32139000</v>
          </cell>
          <cell r="X5210" t="str">
            <v>FRANCE</v>
          </cell>
          <cell r="Y5210">
            <v>3</v>
          </cell>
        </row>
        <row r="5211">
          <cell r="A5211" t="str">
            <v>3013643005926</v>
          </cell>
          <cell r="B5211" t="str">
            <v>300592</v>
          </cell>
          <cell r="C5211" t="str">
            <v>LB FLASHE ACRYLIQUE 80ML TUBE GRIS ROSE IRIDESCENT</v>
          </cell>
          <cell r="D5211">
            <v>128</v>
          </cell>
          <cell r="E5211"/>
          <cell r="F5211"/>
          <cell r="G5211" t="str">
            <v>LB FLA 80ML GRIS ROSE IRI</v>
          </cell>
          <cell r="H5211" t="str">
            <v>LB FLASHE ACRYLVERF 80ML TUBE PINK GREY IRIDESCENT</v>
          </cell>
          <cell r="I5211" t="str">
            <v>LB FLA 80ML PINK GREY IRI</v>
          </cell>
          <cell r="J5211">
            <v>5.05</v>
          </cell>
          <cell r="K5211">
            <v>5.15</v>
          </cell>
          <cell r="L5211">
            <v>1.980198019801991E-2</v>
          </cell>
          <cell r="M5211" t="str">
            <v>Actif</v>
          </cell>
          <cell r="N5211"/>
          <cell r="O5211" t="str">
            <v>LEFRANC BOURGEOIS</v>
          </cell>
          <cell r="P5211" t="str">
            <v>FINE ARTS</v>
          </cell>
          <cell r="Q5211" t="str">
            <v>LB ACRYLIC</v>
          </cell>
          <cell r="R5211" t="str">
            <v>FLASHE ACRYLIC</v>
          </cell>
          <cell r="S5211" t="str">
            <v>80ML TUBE</v>
          </cell>
          <cell r="T5211" t="str">
            <v>Série 2</v>
          </cell>
          <cell r="U5211" t="str">
            <v>L0842</v>
          </cell>
          <cell r="V5211" t="str">
            <v>10101100004252</v>
          </cell>
          <cell r="W5211" t="str">
            <v>32139000</v>
          </cell>
          <cell r="X5211" t="str">
            <v>FRANCE</v>
          </cell>
          <cell r="Y5211">
            <v>3</v>
          </cell>
        </row>
        <row r="5212">
          <cell r="A5212" t="str">
            <v>3013643005667</v>
          </cell>
          <cell r="B5212" t="str">
            <v>300566</v>
          </cell>
          <cell r="C5212" t="str">
            <v>LB FLASHE ACRYLIQUE 80ML TUBE NICKEL IRIDESCENT</v>
          </cell>
          <cell r="D5212">
            <v>128</v>
          </cell>
          <cell r="E5212"/>
          <cell r="F5212"/>
          <cell r="G5212" t="str">
            <v>LB FLA 80ML NICKEL IRI</v>
          </cell>
          <cell r="H5212" t="str">
            <v>LB FLASHE ACRYLVERF 80ML TUBE NICKEL IRIDESCENT</v>
          </cell>
          <cell r="I5212" t="str">
            <v>LB FLA 80ML NICKEL IRI</v>
          </cell>
          <cell r="J5212">
            <v>5.05</v>
          </cell>
          <cell r="K5212">
            <v>5.15</v>
          </cell>
          <cell r="L5212">
            <v>1.980198019801991E-2</v>
          </cell>
          <cell r="M5212" t="str">
            <v>Actif</v>
          </cell>
          <cell r="N5212"/>
          <cell r="O5212" t="str">
            <v>LEFRANC BOURGEOIS</v>
          </cell>
          <cell r="P5212" t="str">
            <v>FINE ARTS</v>
          </cell>
          <cell r="Q5212" t="str">
            <v>LB ACRYLIC</v>
          </cell>
          <cell r="R5212" t="str">
            <v>FLASHE ACRYLIC</v>
          </cell>
          <cell r="S5212" t="str">
            <v>80ML TUBE</v>
          </cell>
          <cell r="T5212" t="str">
            <v>Série 2</v>
          </cell>
          <cell r="U5212" t="str">
            <v>L0833</v>
          </cell>
          <cell r="V5212" t="str">
            <v>10101100004252</v>
          </cell>
          <cell r="W5212" t="str">
            <v>32139000</v>
          </cell>
          <cell r="X5212" t="str">
            <v>FRANCE</v>
          </cell>
          <cell r="Y5212">
            <v>3</v>
          </cell>
        </row>
        <row r="5213">
          <cell r="A5213" t="str">
            <v>3013643005513</v>
          </cell>
          <cell r="B5213" t="str">
            <v>300551</v>
          </cell>
          <cell r="C5213" t="str">
            <v>LB FLASHE ACRYLIQUE 80ML TUBE OR CLAIR IRIDESCENT</v>
          </cell>
          <cell r="D5213">
            <v>128</v>
          </cell>
          <cell r="E5213"/>
          <cell r="F5213"/>
          <cell r="G5213" t="str">
            <v>LB FLA 80ML OR CLAIR IRI</v>
          </cell>
          <cell r="H5213" t="str">
            <v>LB FLASHE ACRYLVERF 80ML TUBE LIGHT GOLD IRIDESCENT</v>
          </cell>
          <cell r="I5213" t="str">
            <v>LB FLA 80ML LIGHT GOLD IRI</v>
          </cell>
          <cell r="J5213">
            <v>5.05</v>
          </cell>
          <cell r="K5213">
            <v>5.15</v>
          </cell>
          <cell r="L5213">
            <v>1.980198019801991E-2</v>
          </cell>
          <cell r="M5213" t="str">
            <v>Actif</v>
          </cell>
          <cell r="N5213"/>
          <cell r="O5213" t="str">
            <v>LEFRANC BOURGEOIS</v>
          </cell>
          <cell r="P5213" t="str">
            <v>FINE ARTS</v>
          </cell>
          <cell r="Q5213" t="str">
            <v>LB ACRYLIC</v>
          </cell>
          <cell r="R5213" t="str">
            <v>FLASHE ACRYLIC</v>
          </cell>
          <cell r="S5213" t="str">
            <v>80ML TUBE</v>
          </cell>
          <cell r="T5213" t="str">
            <v>Série 2</v>
          </cell>
          <cell r="U5213" t="str">
            <v>L0834</v>
          </cell>
          <cell r="V5213" t="str">
            <v>10101100004252</v>
          </cell>
          <cell r="W5213" t="str">
            <v>32139000</v>
          </cell>
          <cell r="X5213" t="str">
            <v>FRANCE</v>
          </cell>
          <cell r="Y5213">
            <v>3</v>
          </cell>
        </row>
        <row r="5214">
          <cell r="A5214" t="str">
            <v>3013643005063</v>
          </cell>
          <cell r="B5214" t="str">
            <v>300506</v>
          </cell>
          <cell r="C5214" t="str">
            <v>LB FLASHE ACRYLIQUE 80ML TUBE OR FONCE IRIDESCENT</v>
          </cell>
          <cell r="D5214">
            <v>128</v>
          </cell>
          <cell r="E5214"/>
          <cell r="F5214"/>
          <cell r="G5214" t="str">
            <v>LB FLA 80ML OR FONCE IRI</v>
          </cell>
          <cell r="H5214" t="str">
            <v>LB FLASHE ACRYLVERF 80ML TUBE DEEP GOLD IRIDESCENT</v>
          </cell>
          <cell r="I5214" t="str">
            <v>LB FLA 80ML DEEP GOLD IRI</v>
          </cell>
          <cell r="J5214">
            <v>5.05</v>
          </cell>
          <cell r="K5214">
            <v>5.15</v>
          </cell>
          <cell r="L5214">
            <v>1.980198019801991E-2</v>
          </cell>
          <cell r="M5214" t="str">
            <v>Actif</v>
          </cell>
          <cell r="N5214"/>
          <cell r="O5214" t="str">
            <v>LEFRANC BOURGEOIS</v>
          </cell>
          <cell r="P5214" t="str">
            <v>FINE ARTS</v>
          </cell>
          <cell r="Q5214" t="str">
            <v>LB ACRYLIC</v>
          </cell>
          <cell r="R5214" t="str">
            <v>FLASHE ACRYLIC</v>
          </cell>
          <cell r="S5214" t="str">
            <v>80ML TUBE</v>
          </cell>
          <cell r="T5214" t="str">
            <v>Série 2</v>
          </cell>
          <cell r="U5214" t="str">
            <v>L0835</v>
          </cell>
          <cell r="V5214" t="str">
            <v>10101100004252</v>
          </cell>
          <cell r="W5214" t="str">
            <v>32139000</v>
          </cell>
          <cell r="X5214" t="str">
            <v>FRANCE</v>
          </cell>
          <cell r="Y5214">
            <v>3</v>
          </cell>
        </row>
        <row r="5215">
          <cell r="A5215" t="str">
            <v>3013643005759</v>
          </cell>
          <cell r="B5215" t="str">
            <v>300575</v>
          </cell>
          <cell r="C5215" t="str">
            <v>LB FLASHE ACRYLIQUE 80ML TUBE ROSE DE PARME</v>
          </cell>
          <cell r="D5215">
            <v>128</v>
          </cell>
          <cell r="E5215"/>
          <cell r="F5215"/>
          <cell r="G5215" t="str">
            <v>LB FLA 80ML ROSE DE PARME</v>
          </cell>
          <cell r="H5215" t="str">
            <v>LB FLASHE ACRYLVERF 80ML TUBE PARMA PINK</v>
          </cell>
          <cell r="I5215" t="str">
            <v>LB FLA 80ML PARMA PINK</v>
          </cell>
          <cell r="J5215">
            <v>5.05</v>
          </cell>
          <cell r="K5215">
            <v>5.15</v>
          </cell>
          <cell r="L5215">
            <v>1.980198019801991E-2</v>
          </cell>
          <cell r="M5215" t="str">
            <v>Actif</v>
          </cell>
          <cell r="N5215"/>
          <cell r="O5215" t="str">
            <v>LEFRANC BOURGEOIS</v>
          </cell>
          <cell r="P5215" t="str">
            <v>FINE ARTS</v>
          </cell>
          <cell r="Q5215" t="str">
            <v>LB ACRYLIC</v>
          </cell>
          <cell r="R5215" t="str">
            <v>FLASHE ACRYLIC</v>
          </cell>
          <cell r="S5215" t="str">
            <v>80ML TUBE</v>
          </cell>
          <cell r="T5215" t="str">
            <v>Série 2</v>
          </cell>
          <cell r="U5215" t="str">
            <v>L0430</v>
          </cell>
          <cell r="V5215" t="str">
            <v>10101100004252</v>
          </cell>
          <cell r="W5215" t="str">
            <v>32139000</v>
          </cell>
          <cell r="X5215" t="str">
            <v>FRANCE</v>
          </cell>
          <cell r="Y5215">
            <v>3</v>
          </cell>
        </row>
        <row r="5216">
          <cell r="A5216" t="str">
            <v>3013643005773</v>
          </cell>
          <cell r="B5216" t="str">
            <v>300577</v>
          </cell>
          <cell r="C5216" t="str">
            <v>LB FLASHE ACRYLIQUE 80ML TUBE ROSE DE PARME IRIDESCENT</v>
          </cell>
          <cell r="D5216">
            <v>128</v>
          </cell>
          <cell r="E5216"/>
          <cell r="F5216"/>
          <cell r="G5216" t="str">
            <v>LB FLA 80ML ROSE DE PARME IRI</v>
          </cell>
          <cell r="H5216" t="str">
            <v>LB FLASHE ACRYLVERF 80ML TUBE PARMA PINK IRIDESCENT</v>
          </cell>
          <cell r="I5216" t="str">
            <v>LB FLA 80ML PARMA PINK IRI</v>
          </cell>
          <cell r="J5216">
            <v>5.05</v>
          </cell>
          <cell r="K5216">
            <v>5.15</v>
          </cell>
          <cell r="L5216">
            <v>1.980198019801991E-2</v>
          </cell>
          <cell r="M5216" t="str">
            <v>Actif</v>
          </cell>
          <cell r="N5216"/>
          <cell r="O5216" t="str">
            <v>LEFRANC BOURGEOIS</v>
          </cell>
          <cell r="P5216" t="str">
            <v>FINE ARTS</v>
          </cell>
          <cell r="Q5216" t="str">
            <v>LB ACRYLIC</v>
          </cell>
          <cell r="R5216" t="str">
            <v>FLASHE ACRYLIC</v>
          </cell>
          <cell r="S5216" t="str">
            <v>80ML TUBE</v>
          </cell>
          <cell r="T5216" t="str">
            <v>Série 2</v>
          </cell>
          <cell r="U5216" t="str">
            <v>L0839</v>
          </cell>
          <cell r="V5216" t="str">
            <v>10101100004252</v>
          </cell>
          <cell r="W5216" t="str">
            <v>32139000</v>
          </cell>
          <cell r="X5216" t="str">
            <v>FRANCE</v>
          </cell>
          <cell r="Y5216">
            <v>3</v>
          </cell>
        </row>
        <row r="5217">
          <cell r="A5217" t="str">
            <v>3013643006312</v>
          </cell>
          <cell r="B5217" t="str">
            <v>300631</v>
          </cell>
          <cell r="C5217" t="str">
            <v>LB FLASHE ACRYLIQUE 80ML TUBE STIL DE GRAIN IRIDESCENT</v>
          </cell>
          <cell r="D5217">
            <v>128</v>
          </cell>
          <cell r="E5217"/>
          <cell r="F5217"/>
          <cell r="G5217" t="str">
            <v>LB FLA 80ML STIL DE GRAIN IRI</v>
          </cell>
          <cell r="H5217" t="str">
            <v>LB FLASHE ACRYLVERF 80ML TUBE STIL DE GRAIN GREEN IRIDESCENT</v>
          </cell>
          <cell r="I5217" t="str">
            <v>LB FLA 80ML STI GRAIN GRN IRI</v>
          </cell>
          <cell r="J5217">
            <v>5.05</v>
          </cell>
          <cell r="K5217">
            <v>5.15</v>
          </cell>
          <cell r="L5217">
            <v>1.980198019801991E-2</v>
          </cell>
          <cell r="M5217" t="str">
            <v>Actif</v>
          </cell>
          <cell r="N5217"/>
          <cell r="O5217" t="str">
            <v>LEFRANC BOURGEOIS</v>
          </cell>
          <cell r="P5217" t="str">
            <v>FINE ARTS</v>
          </cell>
          <cell r="Q5217" t="str">
            <v>LB ACRYLIC</v>
          </cell>
          <cell r="R5217" t="str">
            <v>FLASHE ACRYLIC</v>
          </cell>
          <cell r="S5217" t="str">
            <v>80ML TUBE</v>
          </cell>
          <cell r="T5217" t="str">
            <v>Série 2</v>
          </cell>
          <cell r="U5217" t="str">
            <v>L0838</v>
          </cell>
          <cell r="V5217" t="str">
            <v>10101100004252</v>
          </cell>
          <cell r="W5217" t="str">
            <v>32139000</v>
          </cell>
          <cell r="X5217" t="str">
            <v>FRANCE</v>
          </cell>
          <cell r="Y5217">
            <v>3</v>
          </cell>
        </row>
        <row r="5218">
          <cell r="A5218" t="str">
            <v>3013643005308</v>
          </cell>
          <cell r="B5218" t="str">
            <v>300530</v>
          </cell>
          <cell r="C5218" t="str">
            <v>LB FLASHE ACRYLIQUE 80ML TUBE TERRE VERTE IRIDESCENTE</v>
          </cell>
          <cell r="D5218">
            <v>128</v>
          </cell>
          <cell r="E5218"/>
          <cell r="F5218"/>
          <cell r="G5218" t="str">
            <v>LB FLA 80ML TERRE VERTE IRI</v>
          </cell>
          <cell r="H5218" t="str">
            <v>LB FLASHE ACRYLVERF 80ML TUBE GREEN EARTH IRIDESCENT</v>
          </cell>
          <cell r="I5218" t="str">
            <v>LB FLA 80ML GREEN EARTH IRI</v>
          </cell>
          <cell r="J5218">
            <v>5.05</v>
          </cell>
          <cell r="K5218">
            <v>5.15</v>
          </cell>
          <cell r="L5218">
            <v>1.980198019801991E-2</v>
          </cell>
          <cell r="M5218" t="str">
            <v>Actif</v>
          </cell>
          <cell r="N5218"/>
          <cell r="O5218" t="str">
            <v>LEFRANC BOURGEOIS</v>
          </cell>
          <cell r="P5218" t="str">
            <v>FINE ARTS</v>
          </cell>
          <cell r="Q5218" t="str">
            <v>LB ACRYLIC</v>
          </cell>
          <cell r="R5218" t="str">
            <v>FLASHE ACRYLIC</v>
          </cell>
          <cell r="S5218" t="str">
            <v>80ML TUBE</v>
          </cell>
          <cell r="T5218" t="str">
            <v>Série 2</v>
          </cell>
          <cell r="U5218" t="str">
            <v>L0841</v>
          </cell>
          <cell r="V5218" t="str">
            <v>10101100004252</v>
          </cell>
          <cell r="W5218" t="str">
            <v>32139000</v>
          </cell>
          <cell r="X5218" t="str">
            <v>FRANCE</v>
          </cell>
          <cell r="Y5218">
            <v>3</v>
          </cell>
        </row>
        <row r="5219">
          <cell r="A5219" t="str">
            <v>3013643006527</v>
          </cell>
          <cell r="B5219" t="str">
            <v>300652</v>
          </cell>
          <cell r="C5219" t="str">
            <v>LB FLASHE ACRYLIQUE 80ML TUBE VERT SOURCE</v>
          </cell>
          <cell r="D5219">
            <v>128</v>
          </cell>
          <cell r="E5219"/>
          <cell r="F5219"/>
          <cell r="G5219" t="str">
            <v>LB FLA 80ML VERT SOURCE</v>
          </cell>
          <cell r="H5219" t="str">
            <v>LB FLASHE ACRYLVERF 80ML TUBE WATER GREEN</v>
          </cell>
          <cell r="I5219" t="str">
            <v>LB FLA 80ML WATER GREEN</v>
          </cell>
          <cell r="J5219">
            <v>5.05</v>
          </cell>
          <cell r="K5219">
            <v>5.15</v>
          </cell>
          <cell r="L5219">
            <v>1.980198019801991E-2</v>
          </cell>
          <cell r="M5219" t="str">
            <v>Actif</v>
          </cell>
          <cell r="N5219"/>
          <cell r="O5219" t="str">
            <v>LEFRANC BOURGEOIS</v>
          </cell>
          <cell r="P5219" t="str">
            <v>FINE ARTS</v>
          </cell>
          <cell r="Q5219" t="str">
            <v>LB ACRYLIC</v>
          </cell>
          <cell r="R5219" t="str">
            <v>FLASHE ACRYLIC</v>
          </cell>
          <cell r="S5219" t="str">
            <v>80ML TUBE</v>
          </cell>
          <cell r="T5219" t="str">
            <v>Série 2</v>
          </cell>
          <cell r="U5219" t="str">
            <v>L0587</v>
          </cell>
          <cell r="V5219" t="str">
            <v>10101100004252</v>
          </cell>
          <cell r="W5219" t="str">
            <v>32139000</v>
          </cell>
          <cell r="X5219" t="str">
            <v>FRANCE</v>
          </cell>
          <cell r="Y5219">
            <v>3</v>
          </cell>
        </row>
        <row r="5220">
          <cell r="A5220" t="str">
            <v>3013643005254</v>
          </cell>
          <cell r="B5220" t="str">
            <v>300525</v>
          </cell>
          <cell r="C5220" t="str">
            <v>LB FLASHE ACRYLIQUE 80ML TUBE BLANC FLUO ROW</v>
          </cell>
          <cell r="D5220">
            <v>128</v>
          </cell>
          <cell r="E5220"/>
          <cell r="F5220"/>
          <cell r="G5220" t="str">
            <v>LB FLA 80ML BLANC FLUO ROW</v>
          </cell>
          <cell r="H5220" t="str">
            <v>LB FLASHE ACRYLVERF 80ML TUBE FLUORESCENT WHITE ROW</v>
          </cell>
          <cell r="I5220" t="str">
            <v>LB FLA 80ML FLUO WHITE ROW</v>
          </cell>
          <cell r="J5220">
            <v>5.75</v>
          </cell>
          <cell r="K5220">
            <v>5.87</v>
          </cell>
          <cell r="L5220">
            <v>2.0869565217391323E-2</v>
          </cell>
          <cell r="M5220" t="str">
            <v>Actif</v>
          </cell>
          <cell r="N5220"/>
          <cell r="O5220" t="str">
            <v>LEFRANC BOURGEOIS</v>
          </cell>
          <cell r="P5220" t="str">
            <v>FINE ARTS</v>
          </cell>
          <cell r="Q5220" t="str">
            <v>LB ACRYLIC</v>
          </cell>
          <cell r="R5220" t="str">
            <v>FLASHE ACRYLIC</v>
          </cell>
          <cell r="S5220" t="str">
            <v>80ML TUBE</v>
          </cell>
          <cell r="T5220" t="str">
            <v>Série 3</v>
          </cell>
          <cell r="U5220" t="str">
            <v>L0818</v>
          </cell>
          <cell r="V5220" t="str">
            <v>10101100004252</v>
          </cell>
          <cell r="W5220" t="str">
            <v>32139000</v>
          </cell>
          <cell r="X5220" t="str">
            <v>FRANCE</v>
          </cell>
          <cell r="Y5220">
            <v>3</v>
          </cell>
        </row>
        <row r="5221">
          <cell r="A5221" t="str">
            <v>3013643005148</v>
          </cell>
          <cell r="B5221" t="str">
            <v>300514</v>
          </cell>
          <cell r="C5221" t="str">
            <v>LB FLASHE ACRYLIQUE 80ML TUBE BLEU FLUO ROW</v>
          </cell>
          <cell r="D5221">
            <v>128</v>
          </cell>
          <cell r="E5221"/>
          <cell r="F5221"/>
          <cell r="G5221" t="str">
            <v>LB FLA 80ML BLEU FLUO ROW</v>
          </cell>
          <cell r="H5221" t="str">
            <v>LB FLASHE ACRYLVERF 80ML TUBE FLUORESCENT BLUE ROW</v>
          </cell>
          <cell r="I5221" t="str">
            <v>LB FLA 80ML FLUO BLUE ROW</v>
          </cell>
          <cell r="J5221">
            <v>5.75</v>
          </cell>
          <cell r="K5221">
            <v>5.87</v>
          </cell>
          <cell r="L5221">
            <v>2.0869565217391323E-2</v>
          </cell>
          <cell r="M5221" t="str">
            <v>Actif</v>
          </cell>
          <cell r="N5221"/>
          <cell r="O5221" t="str">
            <v>LEFRANC BOURGEOIS</v>
          </cell>
          <cell r="P5221" t="str">
            <v>FINE ARTS</v>
          </cell>
          <cell r="Q5221" t="str">
            <v>LB ACRYLIC</v>
          </cell>
          <cell r="R5221" t="str">
            <v>FLASHE ACRYLIC</v>
          </cell>
          <cell r="S5221" t="str">
            <v>80ML TUBE</v>
          </cell>
          <cell r="T5221" t="str">
            <v>Série 3</v>
          </cell>
          <cell r="U5221" t="str">
            <v>L0083</v>
          </cell>
          <cell r="V5221" t="str">
            <v>10101100004252</v>
          </cell>
          <cell r="W5221" t="str">
            <v>32139000</v>
          </cell>
          <cell r="X5221" t="str">
            <v>FRANCE</v>
          </cell>
          <cell r="Y5221">
            <v>3</v>
          </cell>
        </row>
        <row r="5222">
          <cell r="A5222" t="str">
            <v>3013643005285</v>
          </cell>
          <cell r="B5222" t="str">
            <v>300528</v>
          </cell>
          <cell r="C5222" t="str">
            <v>LB FLASHE ACRYLIQUE 80ML TUBE JAUNE FLUO ROW</v>
          </cell>
          <cell r="D5222">
            <v>128</v>
          </cell>
          <cell r="E5222"/>
          <cell r="F5222"/>
          <cell r="G5222" t="str">
            <v>LB FLA 80ML JAUNE FLUO ROW</v>
          </cell>
          <cell r="H5222" t="str">
            <v>LB FLASHE ACRYLVERF 80ML TUBE FLUORESCENT YELLOW ROW</v>
          </cell>
          <cell r="I5222" t="str">
            <v>LB FLA 80ML FLUO YEL ROW</v>
          </cell>
          <cell r="J5222">
            <v>5.75</v>
          </cell>
          <cell r="K5222">
            <v>5.87</v>
          </cell>
          <cell r="L5222">
            <v>2.0869565217391323E-2</v>
          </cell>
          <cell r="M5222" t="str">
            <v>Actif</v>
          </cell>
          <cell r="N5222"/>
          <cell r="O5222" t="str">
            <v>LEFRANC BOURGEOIS</v>
          </cell>
          <cell r="P5222" t="str">
            <v>FINE ARTS</v>
          </cell>
          <cell r="Q5222" t="str">
            <v>LB ACRYLIC</v>
          </cell>
          <cell r="R5222" t="str">
            <v>FLASHE ACRYLIC</v>
          </cell>
          <cell r="S5222" t="str">
            <v>80ML TUBE</v>
          </cell>
          <cell r="T5222" t="str">
            <v>Série 3</v>
          </cell>
          <cell r="U5222" t="str">
            <v>L0163</v>
          </cell>
          <cell r="V5222" t="str">
            <v>10101100004252</v>
          </cell>
          <cell r="W5222" t="str">
            <v>32139000</v>
          </cell>
          <cell r="X5222" t="str">
            <v>FRANCE</v>
          </cell>
          <cell r="Y5222">
            <v>3</v>
          </cell>
        </row>
        <row r="5223">
          <cell r="A5223" t="str">
            <v>3013643005193</v>
          </cell>
          <cell r="B5223" t="str">
            <v>300519</v>
          </cell>
          <cell r="C5223" t="str">
            <v>LB FLASHE ACRYLIQUE 80ML TUBE ORANGE FLUO ROW</v>
          </cell>
          <cell r="D5223">
            <v>128</v>
          </cell>
          <cell r="E5223"/>
          <cell r="F5223"/>
          <cell r="G5223" t="str">
            <v>LB FLA 80ML ORANGE FLUO ROW</v>
          </cell>
          <cell r="H5223" t="str">
            <v>LB FLASHE ACRYLVERF 80ML TUBE FLUORESCENT ORANGE ROW</v>
          </cell>
          <cell r="I5223" t="str">
            <v>LB FLA 80ML FLUO ORANGE ROW</v>
          </cell>
          <cell r="J5223">
            <v>5.75</v>
          </cell>
          <cell r="K5223">
            <v>5.87</v>
          </cell>
          <cell r="L5223">
            <v>2.0869565217391323E-2</v>
          </cell>
          <cell r="M5223" t="str">
            <v>Actif</v>
          </cell>
          <cell r="N5223"/>
          <cell r="O5223" t="str">
            <v>LEFRANC BOURGEOIS</v>
          </cell>
          <cell r="P5223" t="str">
            <v>FINE ARTS</v>
          </cell>
          <cell r="Q5223" t="str">
            <v>LB ACRYLIC</v>
          </cell>
          <cell r="R5223" t="str">
            <v>FLASHE ACRYLIC</v>
          </cell>
          <cell r="S5223" t="str">
            <v>80ML TUBE</v>
          </cell>
          <cell r="T5223" t="str">
            <v>Série 3</v>
          </cell>
          <cell r="U5223" t="str">
            <v>L0206</v>
          </cell>
          <cell r="V5223" t="str">
            <v>10101100004252</v>
          </cell>
          <cell r="W5223" t="str">
            <v>32139000</v>
          </cell>
          <cell r="X5223" t="str">
            <v>FRANCE</v>
          </cell>
          <cell r="Y5223">
            <v>3</v>
          </cell>
        </row>
        <row r="5224">
          <cell r="A5224" t="str">
            <v>3013643005223</v>
          </cell>
          <cell r="B5224" t="str">
            <v>300522</v>
          </cell>
          <cell r="C5224" t="str">
            <v>LB FLASHE ACRYLIQUE 80ML TUBE ROSE FLUO ROW</v>
          </cell>
          <cell r="D5224">
            <v>128</v>
          </cell>
          <cell r="E5224"/>
          <cell r="F5224"/>
          <cell r="G5224" t="str">
            <v>LB FLA 80ML ROSE FLUO ROW</v>
          </cell>
          <cell r="H5224" t="str">
            <v>LB FLASHE ACRYLVERF 80ML TUBE FLUORESCENT PINK ROW</v>
          </cell>
          <cell r="I5224" t="str">
            <v>LB FLA 80ML FLUO PINK ROW</v>
          </cell>
          <cell r="J5224">
            <v>5.75</v>
          </cell>
          <cell r="K5224">
            <v>5.87</v>
          </cell>
          <cell r="L5224">
            <v>2.0869565217391323E-2</v>
          </cell>
          <cell r="M5224" t="str">
            <v>Actif</v>
          </cell>
          <cell r="N5224"/>
          <cell r="O5224" t="str">
            <v>LEFRANC BOURGEOIS</v>
          </cell>
          <cell r="P5224" t="str">
            <v>FINE ARTS</v>
          </cell>
          <cell r="Q5224" t="str">
            <v>LB ACRYLIC</v>
          </cell>
          <cell r="R5224" t="str">
            <v>FLASHE ACRYLIC</v>
          </cell>
          <cell r="S5224" t="str">
            <v>80ML TUBE</v>
          </cell>
          <cell r="T5224" t="str">
            <v>Série 3</v>
          </cell>
          <cell r="U5224" t="str">
            <v>L0408</v>
          </cell>
          <cell r="V5224" t="str">
            <v>10101100004252</v>
          </cell>
          <cell r="W5224" t="str">
            <v>32139000</v>
          </cell>
          <cell r="X5224" t="str">
            <v>FRANCE</v>
          </cell>
          <cell r="Y5224">
            <v>3</v>
          </cell>
        </row>
        <row r="5225">
          <cell r="A5225" t="str">
            <v>3013643005117</v>
          </cell>
          <cell r="B5225" t="str">
            <v>300511</v>
          </cell>
          <cell r="C5225" t="str">
            <v>LB FLASHE ACRYLIQUE 80ML TUBE ROUGE FLUO</v>
          </cell>
          <cell r="D5225">
            <v>128</v>
          </cell>
          <cell r="E5225"/>
          <cell r="F5225"/>
          <cell r="G5225" t="str">
            <v>LB FLA 80ML ROUGE FLUO</v>
          </cell>
          <cell r="H5225" t="str">
            <v>LB FLASHE ACRYLVERF 80ML TUBE FLUORESCENT RED</v>
          </cell>
          <cell r="I5225" t="str">
            <v>LB FLA 80ML FLUO RED</v>
          </cell>
          <cell r="J5225">
            <v>5.75</v>
          </cell>
          <cell r="K5225">
            <v>5.87</v>
          </cell>
          <cell r="L5225">
            <v>2.0869565217391323E-2</v>
          </cell>
          <cell r="M5225" t="str">
            <v>Actif</v>
          </cell>
          <cell r="N5225"/>
          <cell r="O5225" t="str">
            <v>LEFRANC BOURGEOIS</v>
          </cell>
          <cell r="P5225" t="str">
            <v>FINE ARTS</v>
          </cell>
          <cell r="Q5225" t="str">
            <v>LB ACRYLIC</v>
          </cell>
          <cell r="R5225" t="str">
            <v>FLASHE ACRYLIC</v>
          </cell>
          <cell r="S5225" t="str">
            <v>80ML TUBE</v>
          </cell>
          <cell r="T5225" t="str">
            <v>Série 3</v>
          </cell>
          <cell r="U5225" t="str">
            <v>L0409</v>
          </cell>
          <cell r="V5225" t="str">
            <v>10101100004252</v>
          </cell>
          <cell r="W5225" t="str">
            <v>32139000</v>
          </cell>
          <cell r="X5225" t="str">
            <v>FRANCE</v>
          </cell>
          <cell r="Y5225">
            <v>3</v>
          </cell>
        </row>
        <row r="5226">
          <cell r="A5226" t="str">
            <v>3013643005162</v>
          </cell>
          <cell r="B5226" t="str">
            <v>300516</v>
          </cell>
          <cell r="C5226" t="str">
            <v>LB FLASHE ACRYLIQUE 80ML TUBE VERT FLUO ROW</v>
          </cell>
          <cell r="D5226">
            <v>128</v>
          </cell>
          <cell r="E5226"/>
          <cell r="F5226"/>
          <cell r="G5226" t="str">
            <v>LB FLA 80ML VERT FLUO ROW</v>
          </cell>
          <cell r="H5226" t="str">
            <v>LB FLASHE ACRYLVERF 80ML TUBE FLUORESCENT GREEN ROW</v>
          </cell>
          <cell r="I5226" t="str">
            <v>LB FLA 80ML FLUO GREEN ROW</v>
          </cell>
          <cell r="J5226">
            <v>5.75</v>
          </cell>
          <cell r="K5226">
            <v>5.87</v>
          </cell>
          <cell r="L5226">
            <v>2.0869565217391323E-2</v>
          </cell>
          <cell r="M5226" t="str">
            <v>Actif</v>
          </cell>
          <cell r="N5226"/>
          <cell r="O5226" t="str">
            <v>LEFRANC BOURGEOIS</v>
          </cell>
          <cell r="P5226" t="str">
            <v>FINE ARTS</v>
          </cell>
          <cell r="Q5226" t="str">
            <v>LB ACRYLIC</v>
          </cell>
          <cell r="R5226" t="str">
            <v>FLASHE ACRYLIC</v>
          </cell>
          <cell r="S5226" t="str">
            <v>80ML TUBE</v>
          </cell>
          <cell r="T5226" t="str">
            <v>Série 3</v>
          </cell>
          <cell r="U5226" t="str">
            <v>L0565</v>
          </cell>
          <cell r="V5226" t="str">
            <v>10101100004252</v>
          </cell>
          <cell r="W5226" t="str">
            <v>32139000</v>
          </cell>
          <cell r="X5226" t="str">
            <v>FRANCE</v>
          </cell>
          <cell r="Y5226">
            <v>3</v>
          </cell>
        </row>
        <row r="5227">
          <cell r="A5227" t="str">
            <v>3013643003403</v>
          </cell>
          <cell r="B5227" t="str">
            <v>300340</v>
          </cell>
          <cell r="C5227" t="str">
            <v>LB FLASHE SET DECOUVERTE 6X20ML ET VERNIS MAT 120ML</v>
          </cell>
          <cell r="D5227">
            <v>128</v>
          </cell>
          <cell r="E5227"/>
          <cell r="F5227"/>
          <cell r="G5227" t="str">
            <v>LB FLA DEC 6X20ML VERMAT 120ML</v>
          </cell>
          <cell r="H5227" t="str">
            <v>LB FLASHE ACRYLVERF 6X20ML EN MEDIUMS DISCOVERY SET</v>
          </cell>
          <cell r="I5227" t="str">
            <v>LB FLASH DISCOVERY SET</v>
          </cell>
          <cell r="J5227">
            <v>12.41</v>
          </cell>
          <cell r="K5227">
            <v>12.66</v>
          </cell>
          <cell r="L5227">
            <v>2.0145044319097503E-2</v>
          </cell>
          <cell r="M5227" t="str">
            <v>Actif</v>
          </cell>
          <cell r="N5227"/>
          <cell r="O5227" t="str">
            <v>LEFRANC BOURGEOIS</v>
          </cell>
          <cell r="P5227" t="str">
            <v>FINE ARTS</v>
          </cell>
          <cell r="Q5227" t="str">
            <v>LB ACRYLIC</v>
          </cell>
          <cell r="R5227" t="str">
            <v>FLASHE ACRYLIC</v>
          </cell>
          <cell r="S5227" t="str">
            <v>SET</v>
          </cell>
          <cell r="T5227" t="str">
            <v>No serie</v>
          </cell>
          <cell r="U5227" t="str">
            <v>NA</v>
          </cell>
          <cell r="V5227" t="str">
            <v>10101100004831</v>
          </cell>
          <cell r="W5227" t="str">
            <v>32131000</v>
          </cell>
          <cell r="X5227" t="str">
            <v>FRANCE</v>
          </cell>
          <cell r="Y5227">
            <v>1</v>
          </cell>
        </row>
        <row r="5228">
          <cell r="A5228" t="str">
            <v>3013643019947</v>
          </cell>
          <cell r="B5228" t="str">
            <v>301994</v>
          </cell>
          <cell r="C5228" t="str">
            <v>LB FLASHE ACRYLIC COULEUR PRIMAIRE SET 5X80ML</v>
          </cell>
          <cell r="D5228">
            <v>128</v>
          </cell>
          <cell r="E5228"/>
          <cell r="F5228"/>
          <cell r="G5228" t="str">
            <v>LB FLA PRIM SET 5X80ML</v>
          </cell>
          <cell r="H5228" t="str">
            <v>LB FLASHE PRIMAIRE KLEUREN SET 5X80ML</v>
          </cell>
          <cell r="I5228" t="str">
            <v>LB FLA PRIM SET 5X80ML</v>
          </cell>
          <cell r="J5228">
            <v>20</v>
          </cell>
          <cell r="K5228">
            <v>21.42</v>
          </cell>
          <cell r="L5228">
            <v>7.1000000000000091E-2</v>
          </cell>
          <cell r="M5228" t="str">
            <v>Création 2024</v>
          </cell>
          <cell r="N5228"/>
          <cell r="O5228" t="str">
            <v>LEFRANC BOURGEOIS</v>
          </cell>
          <cell r="P5228" t="str">
            <v>FINE ARTS</v>
          </cell>
          <cell r="Q5228" t="str">
            <v>LB ACRYLIC</v>
          </cell>
          <cell r="R5228" t="str">
            <v>FLASHE ACRYLIC</v>
          </cell>
          <cell r="S5228" t="str">
            <v>SET</v>
          </cell>
          <cell r="T5228" t="str">
            <v>No serie</v>
          </cell>
          <cell r="U5228" t="str">
            <v>NU</v>
          </cell>
          <cell r="V5228" t="str">
            <v>10101100004831</v>
          </cell>
          <cell r="W5228" t="str">
            <v>32139000</v>
          </cell>
          <cell r="X5228" t="str">
            <v>FRANCE</v>
          </cell>
          <cell r="Y5228">
            <v>1</v>
          </cell>
        </row>
        <row r="5229">
          <cell r="A5229" t="str">
            <v>3013643004523</v>
          </cell>
          <cell r="B5229" t="str">
            <v>300452</v>
          </cell>
          <cell r="C5229" t="str">
            <v>LB ACRYLIQUE FINE 200ML TUBE BLANC DE TITANE</v>
          </cell>
          <cell r="D5229">
            <v>130</v>
          </cell>
          <cell r="E5229"/>
          <cell r="F5229"/>
          <cell r="G5229" t="str">
            <v>LB FAC 200ML BLANC TITAN</v>
          </cell>
          <cell r="H5229" t="str">
            <v>LB FINE ACRYLVERF 200ML TUBE TITANIUM WHITE</v>
          </cell>
          <cell r="I5229" t="str">
            <v>LB FAC 200ML TITA WH</v>
          </cell>
          <cell r="J5229">
            <v>4.9400000000000004</v>
          </cell>
          <cell r="K5229">
            <v>5.04</v>
          </cell>
          <cell r="L5229">
            <v>2.0242914979757012E-2</v>
          </cell>
          <cell r="M5229" t="str">
            <v>Actif</v>
          </cell>
          <cell r="N5229" t="str">
            <v>GS</v>
          </cell>
          <cell r="O5229" t="str">
            <v>LEFRANC BOURGEOIS</v>
          </cell>
          <cell r="P5229" t="str">
            <v>FINE ARTS</v>
          </cell>
          <cell r="Q5229" t="str">
            <v>LB ACRYLIC</v>
          </cell>
          <cell r="R5229" t="str">
            <v>FINE ACRYLIC</v>
          </cell>
          <cell r="S5229" t="str">
            <v>200ML TUBE</v>
          </cell>
          <cell r="T5229" t="str">
            <v>Série 1</v>
          </cell>
          <cell r="U5229" t="str">
            <v>L0008</v>
          </cell>
          <cell r="V5229" t="str">
            <v>10101100011270</v>
          </cell>
          <cell r="W5229" t="str">
            <v>32139000</v>
          </cell>
          <cell r="X5229" t="str">
            <v>FRANCE</v>
          </cell>
          <cell r="Y5229">
            <v>3</v>
          </cell>
        </row>
        <row r="5230">
          <cell r="A5230" t="str">
            <v>3013643003939</v>
          </cell>
          <cell r="B5230" t="str">
            <v>300393</v>
          </cell>
          <cell r="C5230" t="str">
            <v>LB ACRYLIQUE FINE 200ML TUBE BLANC POUR MELANGES</v>
          </cell>
          <cell r="D5230">
            <v>130</v>
          </cell>
          <cell r="E5230"/>
          <cell r="F5230"/>
          <cell r="G5230" t="str">
            <v>LB FAC 200ML BLANC P MELAG</v>
          </cell>
          <cell r="H5230" t="str">
            <v>LB FINE ACRYLVERF 200ML TUBE MIXING WHITE</v>
          </cell>
          <cell r="I5230" t="str">
            <v>LB FAC 200ML MXIG WH</v>
          </cell>
          <cell r="J5230">
            <v>4.9400000000000004</v>
          </cell>
          <cell r="K5230">
            <v>5.04</v>
          </cell>
          <cell r="L5230">
            <v>2.0242914979757012E-2</v>
          </cell>
          <cell r="M5230" t="str">
            <v>Actif</v>
          </cell>
          <cell r="N5230"/>
          <cell r="O5230" t="str">
            <v>LEFRANC BOURGEOIS</v>
          </cell>
          <cell r="P5230" t="str">
            <v>FINE ARTS</v>
          </cell>
          <cell r="Q5230" t="str">
            <v>LB ACRYLIC</v>
          </cell>
          <cell r="R5230" t="str">
            <v>FINE ACRYLIC</v>
          </cell>
          <cell r="S5230" t="str">
            <v>200ML TUBE</v>
          </cell>
          <cell r="T5230" t="str">
            <v>Série 1</v>
          </cell>
          <cell r="U5230" t="str">
            <v>L0800</v>
          </cell>
          <cell r="V5230" t="str">
            <v>10101100011270</v>
          </cell>
          <cell r="W5230" t="str">
            <v>32139000</v>
          </cell>
          <cell r="X5230" t="str">
            <v>FRANCE</v>
          </cell>
          <cell r="Y5230">
            <v>3</v>
          </cell>
        </row>
        <row r="5231">
          <cell r="A5231" t="str">
            <v>3013643003601</v>
          </cell>
          <cell r="B5231" t="str">
            <v>300360</v>
          </cell>
          <cell r="C5231" t="str">
            <v>LB ACRYLIQUE FINE 200ML TUBE BLEU DE CERULEUM IMITATION</v>
          </cell>
          <cell r="D5231">
            <v>130</v>
          </cell>
          <cell r="E5231"/>
          <cell r="F5231"/>
          <cell r="G5231" t="str">
            <v>LB FAC 200ML BLEU CERUL IMI</v>
          </cell>
          <cell r="H5231" t="str">
            <v>LB FINE ACRYLVERF 200ML TUBE CERULEAN BLUE HUE</v>
          </cell>
          <cell r="I5231" t="str">
            <v>LB FAC 200ML CERULEAN BL H</v>
          </cell>
          <cell r="J5231">
            <v>4.9400000000000004</v>
          </cell>
          <cell r="K5231">
            <v>5.04</v>
          </cell>
          <cell r="L5231">
            <v>2.0242914979757012E-2</v>
          </cell>
          <cell r="M5231" t="str">
            <v>Actif</v>
          </cell>
          <cell r="N5231"/>
          <cell r="O5231" t="str">
            <v>LEFRANC BOURGEOIS</v>
          </cell>
          <cell r="P5231" t="str">
            <v>FINE ARTS</v>
          </cell>
          <cell r="Q5231" t="str">
            <v>LB ACRYLIC</v>
          </cell>
          <cell r="R5231" t="str">
            <v>FINE ACRYLIC</v>
          </cell>
          <cell r="S5231" t="str">
            <v>200ML TUBE</v>
          </cell>
          <cell r="T5231" t="str">
            <v>Série 1</v>
          </cell>
          <cell r="U5231" t="str">
            <v>L0065</v>
          </cell>
          <cell r="V5231" t="str">
            <v>10101100011270</v>
          </cell>
          <cell r="W5231" t="str">
            <v>32139000</v>
          </cell>
          <cell r="X5231" t="str">
            <v>FRANCE</v>
          </cell>
          <cell r="Y5231">
            <v>3</v>
          </cell>
        </row>
        <row r="5232">
          <cell r="A5232" t="str">
            <v>3013643003625</v>
          </cell>
          <cell r="B5232" t="str">
            <v>300362</v>
          </cell>
          <cell r="C5232" t="str">
            <v>LB ACRYLIQUE FINE 200ML TUBE BLEU DE COBALT IMITATION</v>
          </cell>
          <cell r="D5232">
            <v>130</v>
          </cell>
          <cell r="E5232"/>
          <cell r="F5232"/>
          <cell r="G5232" t="str">
            <v>LB FAC 200ML BLEU COBAL IMI</v>
          </cell>
          <cell r="H5232" t="str">
            <v>LB FINE ACRYLVERF 200ML TUBE COBALT BLUE HUE</v>
          </cell>
          <cell r="I5232" t="str">
            <v>LB FAC 200ML COB BL H</v>
          </cell>
          <cell r="J5232">
            <v>4.9400000000000004</v>
          </cell>
          <cell r="K5232">
            <v>5.04</v>
          </cell>
          <cell r="L5232">
            <v>2.0242914979757012E-2</v>
          </cell>
          <cell r="M5232" t="str">
            <v>Actif</v>
          </cell>
          <cell r="N5232"/>
          <cell r="O5232" t="str">
            <v>LEFRANC BOURGEOIS</v>
          </cell>
          <cell r="P5232" t="str">
            <v>FINE ARTS</v>
          </cell>
          <cell r="Q5232" t="str">
            <v>LB ACRYLIC</v>
          </cell>
          <cell r="R5232" t="str">
            <v>FINE ACRYLIC</v>
          </cell>
          <cell r="S5232" t="str">
            <v>200ML TUBE</v>
          </cell>
          <cell r="T5232" t="str">
            <v>Série 1</v>
          </cell>
          <cell r="U5232" t="str">
            <v>L0064</v>
          </cell>
          <cell r="V5232" t="str">
            <v>10101100011270</v>
          </cell>
          <cell r="W5232" t="str">
            <v>32139000</v>
          </cell>
          <cell r="X5232" t="str">
            <v>FRANCE</v>
          </cell>
          <cell r="Y5232">
            <v>3</v>
          </cell>
        </row>
        <row r="5233">
          <cell r="A5233" t="str">
            <v>3013643004134</v>
          </cell>
          <cell r="B5233" t="str">
            <v>300413</v>
          </cell>
          <cell r="C5233" t="str">
            <v>LB ACRYLIQUE FINE 200ML TUBE BLEU PRIMAIRE</v>
          </cell>
          <cell r="D5233">
            <v>130</v>
          </cell>
          <cell r="E5233"/>
          <cell r="F5233"/>
          <cell r="G5233" t="str">
            <v>LB FAC 200ML BLEU PRIM</v>
          </cell>
          <cell r="H5233" t="str">
            <v>LB FINE ACRYLVERF 200ML TUBE PRIMARY BLUE</v>
          </cell>
          <cell r="I5233" t="str">
            <v>LB FAC 200ML PRIM BL</v>
          </cell>
          <cell r="J5233">
            <v>4.9400000000000004</v>
          </cell>
          <cell r="K5233">
            <v>5.04</v>
          </cell>
          <cell r="L5233">
            <v>2.0242914979757012E-2</v>
          </cell>
          <cell r="M5233" t="str">
            <v>Actif</v>
          </cell>
          <cell r="N5233" t="str">
            <v>GS</v>
          </cell>
          <cell r="O5233" t="str">
            <v>LEFRANC BOURGEOIS</v>
          </cell>
          <cell r="P5233" t="str">
            <v>FINE ARTS</v>
          </cell>
          <cell r="Q5233" t="str">
            <v>LB ACRYLIC</v>
          </cell>
          <cell r="R5233" t="str">
            <v>FINE ACRYLIC</v>
          </cell>
          <cell r="S5233" t="str">
            <v>200ML TUBE</v>
          </cell>
          <cell r="T5233" t="str">
            <v>Série 1</v>
          </cell>
          <cell r="U5233" t="str">
            <v>L0063</v>
          </cell>
          <cell r="V5233" t="str">
            <v>10101100011270</v>
          </cell>
          <cell r="W5233" t="str">
            <v>32139000</v>
          </cell>
          <cell r="X5233" t="str">
            <v>FRANCE</v>
          </cell>
          <cell r="Y5233">
            <v>3</v>
          </cell>
        </row>
        <row r="5234">
          <cell r="A5234" t="str">
            <v>3013643004387</v>
          </cell>
          <cell r="B5234" t="str">
            <v>300438</v>
          </cell>
          <cell r="C5234" t="str">
            <v>LB ACRYLIQUE FINE 200ML TUBE BLEU REX</v>
          </cell>
          <cell r="D5234">
            <v>130</v>
          </cell>
          <cell r="E5234"/>
          <cell r="F5234"/>
          <cell r="G5234" t="str">
            <v>LB FAC 200ML BLUE REX</v>
          </cell>
          <cell r="H5234" t="str">
            <v>LB FINE ACRYLVERF 200ML TUBE ROYAL BLUE</v>
          </cell>
          <cell r="I5234" t="str">
            <v>LB FAC 200ML ROY BL</v>
          </cell>
          <cell r="J5234">
            <v>4.9400000000000004</v>
          </cell>
          <cell r="K5234">
            <v>5.04</v>
          </cell>
          <cell r="L5234">
            <v>2.0242914979757012E-2</v>
          </cell>
          <cell r="M5234" t="str">
            <v>Actif</v>
          </cell>
          <cell r="N5234"/>
          <cell r="O5234" t="str">
            <v>LEFRANC BOURGEOIS</v>
          </cell>
          <cell r="P5234" t="str">
            <v>FINE ARTS</v>
          </cell>
          <cell r="Q5234" t="str">
            <v>LB ACRYLIC</v>
          </cell>
          <cell r="R5234" t="str">
            <v>FINE ACRYLIC</v>
          </cell>
          <cell r="S5234" t="str">
            <v>200ML TUBE</v>
          </cell>
          <cell r="T5234" t="str">
            <v>Série 1</v>
          </cell>
          <cell r="U5234" t="str">
            <v>L0067</v>
          </cell>
          <cell r="V5234" t="str">
            <v>10101100011270</v>
          </cell>
          <cell r="W5234" t="str">
            <v>32139000</v>
          </cell>
          <cell r="X5234" t="str">
            <v>FRANCE</v>
          </cell>
          <cell r="Y5234">
            <v>3</v>
          </cell>
        </row>
        <row r="5235">
          <cell r="A5235" t="str">
            <v>3013643004455</v>
          </cell>
          <cell r="B5235" t="str">
            <v>300445</v>
          </cell>
          <cell r="C5235" t="str">
            <v>LB ACRYLIQUE FINE 200ML TUBE BLEU SAPHIR</v>
          </cell>
          <cell r="D5235">
            <v>130</v>
          </cell>
          <cell r="E5235"/>
          <cell r="F5235"/>
          <cell r="G5235" t="str">
            <v>LB FAC 200ML BLEU SAPHIR</v>
          </cell>
          <cell r="H5235" t="str">
            <v>LB FINE ACRYLVERF 200ML TUBE SAPPHIRE BLUE</v>
          </cell>
          <cell r="I5235" t="str">
            <v>LB FAC 200ML SAPPHIRE BL</v>
          </cell>
          <cell r="J5235">
            <v>4.9400000000000004</v>
          </cell>
          <cell r="K5235">
            <v>5.04</v>
          </cell>
          <cell r="L5235">
            <v>2.0242914979757012E-2</v>
          </cell>
          <cell r="M5235" t="str">
            <v>Actif</v>
          </cell>
          <cell r="N5235"/>
          <cell r="O5235" t="str">
            <v>LEFRANC BOURGEOIS</v>
          </cell>
          <cell r="P5235" t="str">
            <v>FINE ARTS</v>
          </cell>
          <cell r="Q5235" t="str">
            <v>LB ACRYLIC</v>
          </cell>
          <cell r="R5235" t="str">
            <v>FINE ACRYLIC</v>
          </cell>
          <cell r="S5235" t="str">
            <v>200ML TUBE</v>
          </cell>
          <cell r="T5235" t="str">
            <v>Série 1</v>
          </cell>
          <cell r="U5235" t="str">
            <v>L0048</v>
          </cell>
          <cell r="V5235" t="str">
            <v>10101100011270</v>
          </cell>
          <cell r="W5235" t="str">
            <v>32139000</v>
          </cell>
          <cell r="X5235" t="str">
            <v>FRANCE</v>
          </cell>
          <cell r="Y5235">
            <v>3</v>
          </cell>
        </row>
        <row r="5236">
          <cell r="A5236" t="str">
            <v>3013643004554</v>
          </cell>
          <cell r="B5236" t="str">
            <v>300455</v>
          </cell>
          <cell r="C5236" t="str">
            <v>LB ACRYLIQUE FINE 200ML TUBE BLEU TURQUOISE</v>
          </cell>
          <cell r="D5236">
            <v>130</v>
          </cell>
          <cell r="E5236"/>
          <cell r="F5236"/>
          <cell r="G5236" t="str">
            <v>LB FAC 200ML BLUE TURQUOISE</v>
          </cell>
          <cell r="H5236" t="str">
            <v>LB FINE ACRYLVERF 200ML TUBE TURQUOISE BLUE</v>
          </cell>
          <cell r="I5236" t="str">
            <v>LB FAC 200ML TURQ BL</v>
          </cell>
          <cell r="J5236">
            <v>4.9400000000000004</v>
          </cell>
          <cell r="K5236">
            <v>5.04</v>
          </cell>
          <cell r="L5236">
            <v>2.0242914979757012E-2</v>
          </cell>
          <cell r="M5236" t="str">
            <v>Actif</v>
          </cell>
          <cell r="N5236"/>
          <cell r="O5236" t="str">
            <v>LEFRANC BOURGEOIS</v>
          </cell>
          <cell r="P5236" t="str">
            <v>FINE ARTS</v>
          </cell>
          <cell r="Q5236" t="str">
            <v>LB ACRYLIC</v>
          </cell>
          <cell r="R5236" t="str">
            <v>FINE ACRYLIC</v>
          </cell>
          <cell r="S5236" t="str">
            <v>200ML TUBE</v>
          </cell>
          <cell r="T5236" t="str">
            <v>Série 1</v>
          </cell>
          <cell r="U5236" t="str">
            <v>L0050</v>
          </cell>
          <cell r="V5236" t="str">
            <v>10101100011270</v>
          </cell>
          <cell r="W5236" t="str">
            <v>32139000</v>
          </cell>
          <cell r="X5236" t="str">
            <v>FRANCE</v>
          </cell>
          <cell r="Y5236">
            <v>3</v>
          </cell>
        </row>
        <row r="5237">
          <cell r="A5237" t="str">
            <v>3013643004615</v>
          </cell>
          <cell r="B5237" t="str">
            <v>300461</v>
          </cell>
          <cell r="C5237" t="str">
            <v>LB ACRYLIQUE FINE 200ML TUBE BRUN VAN DYCK</v>
          </cell>
          <cell r="D5237">
            <v>130</v>
          </cell>
          <cell r="E5237"/>
          <cell r="F5237"/>
          <cell r="G5237" t="str">
            <v>LB FAC 200ML BRUN VAN DYCK</v>
          </cell>
          <cell r="H5237" t="str">
            <v>LB FINE ACRYLVERF 200ML TUBE VAN DYCK BROWN</v>
          </cell>
          <cell r="I5237" t="str">
            <v>LB FAC 200ML VDYK BRO</v>
          </cell>
          <cell r="J5237">
            <v>4.9400000000000004</v>
          </cell>
          <cell r="K5237">
            <v>5.04</v>
          </cell>
          <cell r="L5237">
            <v>2.0242914979757012E-2</v>
          </cell>
          <cell r="M5237" t="str">
            <v>Actif</v>
          </cell>
          <cell r="N5237"/>
          <cell r="O5237" t="str">
            <v>LEFRANC BOURGEOIS</v>
          </cell>
          <cell r="P5237" t="str">
            <v>FINE ARTS</v>
          </cell>
          <cell r="Q5237" t="str">
            <v>LB ACRYLIC</v>
          </cell>
          <cell r="R5237" t="str">
            <v>FINE ACRYLIC</v>
          </cell>
          <cell r="S5237" t="str">
            <v>200ML TUBE</v>
          </cell>
          <cell r="T5237" t="str">
            <v>Série 1</v>
          </cell>
          <cell r="U5237" t="str">
            <v>L0111</v>
          </cell>
          <cell r="V5237" t="str">
            <v>10101100011270</v>
          </cell>
          <cell r="W5237" t="str">
            <v>32139000</v>
          </cell>
          <cell r="X5237" t="str">
            <v>FRANCE</v>
          </cell>
          <cell r="Y5237">
            <v>3</v>
          </cell>
        </row>
        <row r="5238">
          <cell r="A5238" t="str">
            <v>3013643003649</v>
          </cell>
          <cell r="B5238" t="str">
            <v>300364</v>
          </cell>
          <cell r="C5238" t="str">
            <v>LB ACRYLIQUE FINE 200ML TUBE DIOXAZINE VIOLET</v>
          </cell>
          <cell r="D5238">
            <v>130</v>
          </cell>
          <cell r="E5238"/>
          <cell r="F5238"/>
          <cell r="G5238" t="str">
            <v>LB FAC 200ML DIOX VIOLET</v>
          </cell>
          <cell r="H5238" t="str">
            <v>LB FINE ACRYLVERF 200ML TUBE DIOXAZINE VIOLET</v>
          </cell>
          <cell r="I5238" t="str">
            <v>LB FAC 200ML DIOX VLT</v>
          </cell>
          <cell r="J5238">
            <v>4.9400000000000004</v>
          </cell>
          <cell r="K5238">
            <v>5.04</v>
          </cell>
          <cell r="L5238">
            <v>2.0242914979757012E-2</v>
          </cell>
          <cell r="M5238" t="str">
            <v>Actif</v>
          </cell>
          <cell r="N5238"/>
          <cell r="O5238" t="str">
            <v>LEFRANC BOURGEOIS</v>
          </cell>
          <cell r="P5238" t="str">
            <v>FINE ARTS</v>
          </cell>
          <cell r="Q5238" t="str">
            <v>LB ACRYLIC</v>
          </cell>
          <cell r="R5238" t="str">
            <v>FINE ACRYLIC</v>
          </cell>
          <cell r="S5238" t="str">
            <v>200ML TUBE</v>
          </cell>
          <cell r="T5238" t="str">
            <v>Série 1</v>
          </cell>
          <cell r="U5238" t="str">
            <v>L0473</v>
          </cell>
          <cell r="V5238" t="str">
            <v>10101100011270</v>
          </cell>
          <cell r="W5238" t="str">
            <v>32139000</v>
          </cell>
          <cell r="X5238" t="str">
            <v>FRANCE</v>
          </cell>
          <cell r="Y5238">
            <v>3</v>
          </cell>
        </row>
        <row r="5239">
          <cell r="A5239" t="str">
            <v>3013643003779</v>
          </cell>
          <cell r="B5239" t="str">
            <v>300377</v>
          </cell>
          <cell r="C5239" t="str">
            <v>LB ACRYLIQUE FINE 200ML TUBE JAUNE CITRON</v>
          </cell>
          <cell r="D5239">
            <v>130</v>
          </cell>
          <cell r="E5239"/>
          <cell r="F5239"/>
          <cell r="G5239" t="str">
            <v>LB FAC 200ML JAUNE CITR</v>
          </cell>
          <cell r="H5239" t="str">
            <v>LB FINE ACRYLVERF 200ML TUBE LEMON YELLOW</v>
          </cell>
          <cell r="I5239" t="str">
            <v>LB FAC 200ML LEM YEL</v>
          </cell>
          <cell r="J5239">
            <v>4.9400000000000004</v>
          </cell>
          <cell r="K5239">
            <v>5.04</v>
          </cell>
          <cell r="L5239">
            <v>2.0242914979757012E-2</v>
          </cell>
          <cell r="M5239" t="str">
            <v>Actif</v>
          </cell>
          <cell r="N5239"/>
          <cell r="O5239" t="str">
            <v>LEFRANC BOURGEOIS</v>
          </cell>
          <cell r="P5239" t="str">
            <v>FINE ARTS</v>
          </cell>
          <cell r="Q5239" t="str">
            <v>LB ACRYLIC</v>
          </cell>
          <cell r="R5239" t="str">
            <v>FINE ACRYLIC</v>
          </cell>
          <cell r="S5239" t="str">
            <v>200ML TUBE</v>
          </cell>
          <cell r="T5239" t="str">
            <v>Série 1</v>
          </cell>
          <cell r="U5239" t="str">
            <v>L0169</v>
          </cell>
          <cell r="V5239" t="str">
            <v>10101100011270</v>
          </cell>
          <cell r="W5239" t="str">
            <v>32139000</v>
          </cell>
          <cell r="X5239" t="str">
            <v>FRANCE</v>
          </cell>
          <cell r="Y5239">
            <v>3</v>
          </cell>
        </row>
        <row r="5240">
          <cell r="A5240" t="str">
            <v>3013643003960</v>
          </cell>
          <cell r="B5240" t="str">
            <v>300396</v>
          </cell>
          <cell r="C5240" t="str">
            <v>LB ACRYLIQUE FINE 200ML TUBE JAUNE DE NAPLES</v>
          </cell>
          <cell r="D5240">
            <v>130</v>
          </cell>
          <cell r="E5240"/>
          <cell r="F5240"/>
          <cell r="G5240" t="str">
            <v>LB FAC 200ML JAUNE NAPLES</v>
          </cell>
          <cell r="H5240" t="str">
            <v>LB FINE ACRYLVERF 200ML TUBE NAPLES YELLOW</v>
          </cell>
          <cell r="I5240" t="str">
            <v>LB FAC 200ML NAP YEL</v>
          </cell>
          <cell r="J5240">
            <v>4.9400000000000004</v>
          </cell>
          <cell r="K5240">
            <v>5.04</v>
          </cell>
          <cell r="L5240">
            <v>2.0242914979757012E-2</v>
          </cell>
          <cell r="M5240" t="str">
            <v>Actif</v>
          </cell>
          <cell r="N5240"/>
          <cell r="O5240" t="str">
            <v>LEFRANC BOURGEOIS</v>
          </cell>
          <cell r="P5240" t="str">
            <v>FINE ARTS</v>
          </cell>
          <cell r="Q5240" t="str">
            <v>LB ACRYLIC</v>
          </cell>
          <cell r="R5240" t="str">
            <v>FINE ACRYLIC</v>
          </cell>
          <cell r="S5240" t="str">
            <v>200ML TUBE</v>
          </cell>
          <cell r="T5240" t="str">
            <v>Série 1</v>
          </cell>
          <cell r="U5240" t="str">
            <v>L0816</v>
          </cell>
          <cell r="V5240" t="str">
            <v>10101100011270</v>
          </cell>
          <cell r="W5240" t="str">
            <v>32139000</v>
          </cell>
          <cell r="X5240" t="str">
            <v>FRANCE</v>
          </cell>
          <cell r="Y5240">
            <v>3</v>
          </cell>
        </row>
        <row r="5241">
          <cell r="A5241" t="str">
            <v>3013643003724</v>
          </cell>
          <cell r="B5241" t="str">
            <v>300372</v>
          </cell>
          <cell r="C5241" t="str">
            <v>LB ACRYLIQUE FINE 200ML TUBE JAUNE INDIEN</v>
          </cell>
          <cell r="D5241">
            <v>130</v>
          </cell>
          <cell r="E5241"/>
          <cell r="F5241"/>
          <cell r="G5241" t="str">
            <v>LB FAC 200ML JAUNE INDI</v>
          </cell>
          <cell r="H5241" t="str">
            <v>LB FINE ACRYLVERF 200ML TUBE INDIAN YELLOW</v>
          </cell>
          <cell r="I5241" t="str">
            <v>LB FAC 200ML INDI YEL</v>
          </cell>
          <cell r="J5241">
            <v>4.9400000000000004</v>
          </cell>
          <cell r="K5241">
            <v>5.04</v>
          </cell>
          <cell r="L5241">
            <v>2.0242914979757012E-2</v>
          </cell>
          <cell r="M5241" t="str">
            <v>Actif</v>
          </cell>
          <cell r="N5241"/>
          <cell r="O5241" t="str">
            <v>LEFRANC BOURGEOIS</v>
          </cell>
          <cell r="P5241" t="str">
            <v>FINE ARTS</v>
          </cell>
          <cell r="Q5241" t="str">
            <v>LB ACRYLIC</v>
          </cell>
          <cell r="R5241" t="str">
            <v>FINE ACRYLIC</v>
          </cell>
          <cell r="S5241" t="str">
            <v>200ML TUBE</v>
          </cell>
          <cell r="T5241" t="str">
            <v>Série 1</v>
          </cell>
          <cell r="U5241" t="str">
            <v>L0212</v>
          </cell>
          <cell r="V5241" t="str">
            <v>10101100011270</v>
          </cell>
          <cell r="W5241" t="str">
            <v>32139000</v>
          </cell>
          <cell r="X5241" t="str">
            <v>FRANCE</v>
          </cell>
          <cell r="Y5241">
            <v>3</v>
          </cell>
        </row>
        <row r="5242">
          <cell r="A5242" t="str">
            <v>3013643003892</v>
          </cell>
          <cell r="B5242" t="str">
            <v>300389</v>
          </cell>
          <cell r="C5242" t="str">
            <v>LB ACRYLIQUE FINE 200ML TUBE JAUNE MOYEN</v>
          </cell>
          <cell r="D5242">
            <v>130</v>
          </cell>
          <cell r="E5242"/>
          <cell r="F5242"/>
          <cell r="G5242" t="str">
            <v>LB FAC 200ML JAUNE MOYE</v>
          </cell>
          <cell r="H5242" t="str">
            <v>LB FINE ACRYLVERF 200ML TUBE MEDIUM YELLOW</v>
          </cell>
          <cell r="I5242" t="str">
            <v>LB FAC 200ML MED YEL</v>
          </cell>
          <cell r="J5242">
            <v>4.9400000000000004</v>
          </cell>
          <cell r="K5242">
            <v>5.04</v>
          </cell>
          <cell r="L5242">
            <v>2.0242914979757012E-2</v>
          </cell>
          <cell r="M5242" t="str">
            <v>Actif</v>
          </cell>
          <cell r="N5242"/>
          <cell r="O5242" t="str">
            <v>LEFRANC BOURGEOIS</v>
          </cell>
          <cell r="P5242" t="str">
            <v>FINE ARTS</v>
          </cell>
          <cell r="Q5242" t="str">
            <v>LB ACRYLIC</v>
          </cell>
          <cell r="R5242" t="str">
            <v>FINE ACRYLIC</v>
          </cell>
          <cell r="S5242" t="str">
            <v>200ML TUBE</v>
          </cell>
          <cell r="T5242" t="str">
            <v>Série 1</v>
          </cell>
          <cell r="U5242" t="str">
            <v>L0198</v>
          </cell>
          <cell r="V5242" t="str">
            <v>10101100011270</v>
          </cell>
          <cell r="W5242" t="str">
            <v>32139000</v>
          </cell>
          <cell r="X5242" t="str">
            <v>FRANCE</v>
          </cell>
          <cell r="Y5242">
            <v>3</v>
          </cell>
        </row>
        <row r="5243">
          <cell r="A5243" t="str">
            <v>3013643004196</v>
          </cell>
          <cell r="B5243" t="str">
            <v>300419</v>
          </cell>
          <cell r="C5243" t="str">
            <v>LB ACRYLIQUE FINE 200ML TUBE JAUNE PRIMAIRE</v>
          </cell>
          <cell r="D5243">
            <v>130</v>
          </cell>
          <cell r="E5243"/>
          <cell r="F5243"/>
          <cell r="G5243" t="str">
            <v>LB FAC 200ML JAUNE PRIM</v>
          </cell>
          <cell r="H5243" t="str">
            <v>LB FINE ACRYLVERF 200ML TUBE PRIMARY YELLOW</v>
          </cell>
          <cell r="I5243" t="str">
            <v>LB FAC 200ML PRIM YEL</v>
          </cell>
          <cell r="J5243">
            <v>4.9400000000000004</v>
          </cell>
          <cell r="K5243">
            <v>5.04</v>
          </cell>
          <cell r="L5243">
            <v>2.0242914979757012E-2</v>
          </cell>
          <cell r="M5243" t="str">
            <v>Actif</v>
          </cell>
          <cell r="N5243" t="str">
            <v>GS</v>
          </cell>
          <cell r="O5243" t="str">
            <v>LEFRANC BOURGEOIS</v>
          </cell>
          <cell r="P5243" t="str">
            <v>FINE ARTS</v>
          </cell>
          <cell r="Q5243" t="str">
            <v>LB ACRYLIC</v>
          </cell>
          <cell r="R5243" t="str">
            <v>FINE ACRYLIC</v>
          </cell>
          <cell r="S5243" t="str">
            <v>200ML TUBE</v>
          </cell>
          <cell r="T5243" t="str">
            <v>Série 1</v>
          </cell>
          <cell r="U5243" t="str">
            <v>L0153</v>
          </cell>
          <cell r="V5243" t="str">
            <v>10101100011270</v>
          </cell>
          <cell r="W5243" t="str">
            <v>32139000</v>
          </cell>
          <cell r="X5243" t="str">
            <v>FRANCE</v>
          </cell>
          <cell r="Y5243">
            <v>3</v>
          </cell>
        </row>
        <row r="5244">
          <cell r="A5244" t="str">
            <v>3013643004400</v>
          </cell>
          <cell r="B5244" t="str">
            <v>300440</v>
          </cell>
          <cell r="C5244" t="str">
            <v>LB ACRYLIQUE FINE 200ML TUBE JAUNE SAHARA</v>
          </cell>
          <cell r="D5244">
            <v>130</v>
          </cell>
          <cell r="E5244"/>
          <cell r="F5244"/>
          <cell r="G5244" t="str">
            <v>LB FAC 200ML JAUNE SAHA</v>
          </cell>
          <cell r="H5244" t="str">
            <v>LB FINE ACRYLVERF 200ML TUBE SAHARA YELLOW</v>
          </cell>
          <cell r="I5244" t="str">
            <v>LB FAC 200ML SAHARA YEL</v>
          </cell>
          <cell r="J5244">
            <v>4.9400000000000004</v>
          </cell>
          <cell r="K5244">
            <v>5.04</v>
          </cell>
          <cell r="L5244">
            <v>2.0242914979757012E-2</v>
          </cell>
          <cell r="M5244" t="str">
            <v>Actif</v>
          </cell>
          <cell r="N5244" t="str">
            <v>GS</v>
          </cell>
          <cell r="O5244" t="str">
            <v>LEFRANC BOURGEOIS</v>
          </cell>
          <cell r="P5244" t="str">
            <v>FINE ARTS</v>
          </cell>
          <cell r="Q5244" t="str">
            <v>LB ACRYLIC</v>
          </cell>
          <cell r="R5244" t="str">
            <v>FINE ACRYLIC</v>
          </cell>
          <cell r="S5244" t="str">
            <v>200ML TUBE</v>
          </cell>
          <cell r="T5244" t="str">
            <v>Série 1</v>
          </cell>
          <cell r="U5244" t="str">
            <v>L0194</v>
          </cell>
          <cell r="V5244" t="str">
            <v>10101100011270</v>
          </cell>
          <cell r="W5244" t="str">
            <v>32139000</v>
          </cell>
          <cell r="X5244" t="str">
            <v>FRANCE</v>
          </cell>
          <cell r="Y5244">
            <v>3</v>
          </cell>
        </row>
        <row r="5245">
          <cell r="A5245" t="str">
            <v>3013643003823</v>
          </cell>
          <cell r="B5245" t="str">
            <v>300382</v>
          </cell>
          <cell r="C5245" t="str">
            <v>LB ACRYLIQUE FINE 200ML TUBE MAGENTA</v>
          </cell>
          <cell r="D5245">
            <v>130</v>
          </cell>
          <cell r="E5245"/>
          <cell r="F5245"/>
          <cell r="G5245" t="str">
            <v>LB FAC 200ML MAGENTA</v>
          </cell>
          <cell r="H5245" t="str">
            <v>LB FINE ACRYLVERF 200ML TUBE MAGENTA</v>
          </cell>
          <cell r="I5245" t="str">
            <v>LB FAC 200ML MAG</v>
          </cell>
          <cell r="J5245">
            <v>4.9400000000000004</v>
          </cell>
          <cell r="K5245">
            <v>5.04</v>
          </cell>
          <cell r="L5245">
            <v>2.0242914979757012E-2</v>
          </cell>
          <cell r="M5245" t="str">
            <v>Actif</v>
          </cell>
          <cell r="N5245"/>
          <cell r="O5245" t="str">
            <v>LEFRANC BOURGEOIS</v>
          </cell>
          <cell r="P5245" t="str">
            <v>FINE ARTS</v>
          </cell>
          <cell r="Q5245" t="str">
            <v>LB ACRYLIC</v>
          </cell>
          <cell r="R5245" t="str">
            <v>FINE ACRYLIC</v>
          </cell>
          <cell r="S5245" t="str">
            <v>200ML TUBE</v>
          </cell>
          <cell r="T5245" t="str">
            <v>Série 1</v>
          </cell>
          <cell r="U5245" t="str">
            <v>L0432</v>
          </cell>
          <cell r="V5245" t="str">
            <v>10101100011270</v>
          </cell>
          <cell r="W5245" t="str">
            <v>32139000</v>
          </cell>
          <cell r="X5245" t="str">
            <v>FRANCE</v>
          </cell>
          <cell r="Y5245">
            <v>3</v>
          </cell>
        </row>
        <row r="5246">
          <cell r="A5246" t="str">
            <v>3013643003854</v>
          </cell>
          <cell r="B5246" t="str">
            <v>300385</v>
          </cell>
          <cell r="C5246" t="str">
            <v>LB ACRYLIQUE FINE 200ML TUBE NOIR DE MARS</v>
          </cell>
          <cell r="D5246">
            <v>130</v>
          </cell>
          <cell r="E5246"/>
          <cell r="F5246"/>
          <cell r="G5246" t="str">
            <v>LB FAC 200ML NOIR MARS</v>
          </cell>
          <cell r="H5246" t="str">
            <v>LB FINE ACRYLVERF 200ML TUBE MARS BLACK</v>
          </cell>
          <cell r="I5246" t="str">
            <v>LB FAC 200ML MARS BLACK</v>
          </cell>
          <cell r="J5246">
            <v>4.9400000000000004</v>
          </cell>
          <cell r="K5246">
            <v>5.04</v>
          </cell>
          <cell r="L5246">
            <v>2.0242914979757012E-2</v>
          </cell>
          <cell r="M5246" t="str">
            <v>Actif</v>
          </cell>
          <cell r="N5246" t="str">
            <v>GS</v>
          </cell>
          <cell r="O5246" t="str">
            <v>LEFRANC BOURGEOIS</v>
          </cell>
          <cell r="P5246" t="str">
            <v>FINE ARTS</v>
          </cell>
          <cell r="Q5246" t="str">
            <v>LB ACRYLIC</v>
          </cell>
          <cell r="R5246" t="str">
            <v>FINE ACRYLIC</v>
          </cell>
          <cell r="S5246" t="str">
            <v>200ML TUBE</v>
          </cell>
          <cell r="T5246" t="str">
            <v>Série 1</v>
          </cell>
          <cell r="U5246" t="str">
            <v>L0271</v>
          </cell>
          <cell r="V5246" t="str">
            <v>10101100011270</v>
          </cell>
          <cell r="W5246" t="str">
            <v>32139000</v>
          </cell>
          <cell r="X5246" t="str">
            <v>FRANCE</v>
          </cell>
          <cell r="Y5246">
            <v>3</v>
          </cell>
        </row>
        <row r="5247">
          <cell r="A5247" t="str">
            <v>3013643003748</v>
          </cell>
          <cell r="B5247" t="str">
            <v>300374</v>
          </cell>
          <cell r="C5247" t="str">
            <v>LB ACRYLIQUE FINE 200ML TUBE NOIR D'IVOIRE</v>
          </cell>
          <cell r="D5247">
            <v>130</v>
          </cell>
          <cell r="E5247"/>
          <cell r="F5247"/>
          <cell r="G5247" t="str">
            <v>LB FAC 200ML NOIRE IVORE</v>
          </cell>
          <cell r="H5247" t="str">
            <v>LB FINE ACRYLVERF 200ML TUBE IVORY BLACK</v>
          </cell>
          <cell r="I5247" t="str">
            <v>LB FAC 200ML IVO BLK</v>
          </cell>
          <cell r="J5247">
            <v>4.9400000000000004</v>
          </cell>
          <cell r="K5247">
            <v>5.04</v>
          </cell>
          <cell r="L5247">
            <v>2.0242914979757012E-2</v>
          </cell>
          <cell r="M5247" t="str">
            <v>Actif</v>
          </cell>
          <cell r="N5247"/>
          <cell r="O5247" t="str">
            <v>LEFRANC BOURGEOIS</v>
          </cell>
          <cell r="P5247" t="str">
            <v>FINE ARTS</v>
          </cell>
          <cell r="Q5247" t="str">
            <v>LB ACRYLIC</v>
          </cell>
          <cell r="R5247" t="str">
            <v>FINE ACRYLIC</v>
          </cell>
          <cell r="S5247" t="str">
            <v>200ML TUBE</v>
          </cell>
          <cell r="T5247" t="str">
            <v>Série 1</v>
          </cell>
          <cell r="U5247" t="str">
            <v>L0269</v>
          </cell>
          <cell r="V5247" t="str">
            <v>10101100011270</v>
          </cell>
          <cell r="W5247" t="str">
            <v>32139000</v>
          </cell>
          <cell r="X5247" t="str">
            <v>FRANCE</v>
          </cell>
          <cell r="Y5247">
            <v>3</v>
          </cell>
        </row>
        <row r="5248">
          <cell r="A5248" t="str">
            <v>3013643004714</v>
          </cell>
          <cell r="B5248" t="str">
            <v>300471</v>
          </cell>
          <cell r="C5248" t="str">
            <v>LB ACRYLIQUE FINE 200ML TUBE OCRE JAUNE</v>
          </cell>
          <cell r="D5248">
            <v>130</v>
          </cell>
          <cell r="E5248"/>
          <cell r="F5248"/>
          <cell r="G5248" t="str">
            <v>LB FAC 200ML OCRE JAUNE</v>
          </cell>
          <cell r="H5248" t="str">
            <v>LB FINE ACRYLVERF 200ML TUBE YELLOW OCHRE</v>
          </cell>
          <cell r="I5248" t="str">
            <v>LB FAC 200ML YEL OCR</v>
          </cell>
          <cell r="J5248">
            <v>4.9400000000000004</v>
          </cell>
          <cell r="K5248">
            <v>5.04</v>
          </cell>
          <cell r="L5248">
            <v>2.0242914979757012E-2</v>
          </cell>
          <cell r="M5248" t="str">
            <v>Actif</v>
          </cell>
          <cell r="N5248" t="str">
            <v>GS</v>
          </cell>
          <cell r="O5248" t="str">
            <v>LEFRANC BOURGEOIS</v>
          </cell>
          <cell r="P5248" t="str">
            <v>FINE ARTS</v>
          </cell>
          <cell r="Q5248" t="str">
            <v>LB ACRYLIC</v>
          </cell>
          <cell r="R5248" t="str">
            <v>FINE ACRYLIC</v>
          </cell>
          <cell r="S5248" t="str">
            <v>200ML TUBE</v>
          </cell>
          <cell r="T5248" t="str">
            <v>Série 1</v>
          </cell>
          <cell r="U5248" t="str">
            <v>L0302</v>
          </cell>
          <cell r="V5248" t="str">
            <v>10101100011270</v>
          </cell>
          <cell r="W5248" t="str">
            <v>32139000</v>
          </cell>
          <cell r="X5248" t="str">
            <v>FRANCE</v>
          </cell>
          <cell r="Y5248">
            <v>3</v>
          </cell>
        </row>
        <row r="5249">
          <cell r="A5249" t="str">
            <v>3013643004103</v>
          </cell>
          <cell r="B5249" t="str">
            <v>300410</v>
          </cell>
          <cell r="C5249" t="str">
            <v>LB ACRYLIQUE FINE 200ML TUBE OCRE ROSE</v>
          </cell>
          <cell r="D5249">
            <v>130</v>
          </cell>
          <cell r="E5249"/>
          <cell r="F5249"/>
          <cell r="G5249" t="str">
            <v>LB FAC 200ML OCRE ROSE</v>
          </cell>
          <cell r="H5249" t="str">
            <v>LB FINE ACRYLVERF 200ML TUBE PINK OCHRE</v>
          </cell>
          <cell r="I5249" t="str">
            <v>LB FAC 200ML PNK OCR</v>
          </cell>
          <cell r="J5249">
            <v>4.9400000000000004</v>
          </cell>
          <cell r="K5249">
            <v>5.04</v>
          </cell>
          <cell r="L5249">
            <v>2.0242914979757012E-2</v>
          </cell>
          <cell r="M5249" t="str">
            <v>Actif</v>
          </cell>
          <cell r="N5249"/>
          <cell r="O5249" t="str">
            <v>LEFRANC BOURGEOIS</v>
          </cell>
          <cell r="P5249" t="str">
            <v>FINE ARTS</v>
          </cell>
          <cell r="Q5249" t="str">
            <v>LB ACRYLIC</v>
          </cell>
          <cell r="R5249" t="str">
            <v>FINE ACRYLIC</v>
          </cell>
          <cell r="S5249" t="str">
            <v>200ML TUBE</v>
          </cell>
          <cell r="T5249" t="str">
            <v>Série 1</v>
          </cell>
          <cell r="U5249" t="str">
            <v>L0817</v>
          </cell>
          <cell r="V5249" t="str">
            <v>10101100011270</v>
          </cell>
          <cell r="W5249" t="str">
            <v>32139000</v>
          </cell>
          <cell r="X5249" t="str">
            <v>FRANCE</v>
          </cell>
          <cell r="Y5249">
            <v>3</v>
          </cell>
        </row>
        <row r="5250">
          <cell r="A5250" t="str">
            <v>3013643004295</v>
          </cell>
          <cell r="B5250" t="str">
            <v>300429</v>
          </cell>
          <cell r="C5250" t="str">
            <v>LB ACRYLIQUE FINE 200ML TUBE OCRE ROUGE</v>
          </cell>
          <cell r="D5250">
            <v>130</v>
          </cell>
          <cell r="E5250"/>
          <cell r="F5250"/>
          <cell r="G5250" t="str">
            <v>LB FAC 200ML OCRE ROUGE</v>
          </cell>
          <cell r="H5250" t="str">
            <v>LB FINE ACRYLVERF 200ML TUBE RED OCHRE</v>
          </cell>
          <cell r="I5250" t="str">
            <v>LB FAC 200ML RED OCR</v>
          </cell>
          <cell r="J5250">
            <v>4.9400000000000004</v>
          </cell>
          <cell r="K5250">
            <v>5.04</v>
          </cell>
          <cell r="L5250">
            <v>2.0242914979757012E-2</v>
          </cell>
          <cell r="M5250" t="str">
            <v>Actif</v>
          </cell>
          <cell r="N5250"/>
          <cell r="O5250" t="str">
            <v>LEFRANC BOURGEOIS</v>
          </cell>
          <cell r="P5250" t="str">
            <v>FINE ARTS</v>
          </cell>
          <cell r="Q5250" t="str">
            <v>LB ACRYLIC</v>
          </cell>
          <cell r="R5250" t="str">
            <v>FINE ACRYLIC</v>
          </cell>
          <cell r="S5250" t="str">
            <v>200ML TUBE</v>
          </cell>
          <cell r="T5250" t="str">
            <v>Série 1</v>
          </cell>
          <cell r="U5250" t="str">
            <v>L0306</v>
          </cell>
          <cell r="V5250" t="str">
            <v>10101100011270</v>
          </cell>
          <cell r="W5250" t="str">
            <v>32139000</v>
          </cell>
          <cell r="X5250" t="str">
            <v>FRANCE</v>
          </cell>
          <cell r="Y5250">
            <v>3</v>
          </cell>
        </row>
        <row r="5251">
          <cell r="A5251" t="str">
            <v>3013643004011</v>
          </cell>
          <cell r="B5251" t="str">
            <v>300401</v>
          </cell>
          <cell r="C5251" t="str">
            <v>LB ACRYLIQUE FINE 200ML TUBE ORANGE</v>
          </cell>
          <cell r="D5251">
            <v>130</v>
          </cell>
          <cell r="E5251"/>
          <cell r="F5251"/>
          <cell r="G5251" t="str">
            <v>LB FAC 200ML ORANGE</v>
          </cell>
          <cell r="H5251" t="str">
            <v>LB FINE ACRYLVERF 200ML TUBE ORANGE</v>
          </cell>
          <cell r="I5251" t="str">
            <v>LB FAC 200ML ORA</v>
          </cell>
          <cell r="J5251">
            <v>4.9400000000000004</v>
          </cell>
          <cell r="K5251">
            <v>5.04</v>
          </cell>
          <cell r="L5251">
            <v>2.0242914979757012E-2</v>
          </cell>
          <cell r="M5251" t="str">
            <v>Actif</v>
          </cell>
          <cell r="N5251"/>
          <cell r="O5251" t="str">
            <v>LEFRANC BOURGEOIS</v>
          </cell>
          <cell r="P5251" t="str">
            <v>FINE ARTS</v>
          </cell>
          <cell r="Q5251" t="str">
            <v>LB ACRYLIC</v>
          </cell>
          <cell r="R5251" t="str">
            <v>FINE ACRYLIC</v>
          </cell>
          <cell r="S5251" t="str">
            <v>200ML TUBE</v>
          </cell>
          <cell r="T5251" t="str">
            <v>Série 1</v>
          </cell>
          <cell r="U5251" t="str">
            <v>L0201</v>
          </cell>
          <cell r="V5251" t="str">
            <v>10101100011270</v>
          </cell>
          <cell r="W5251" t="str">
            <v>32139000</v>
          </cell>
          <cell r="X5251" t="str">
            <v>FRANCE</v>
          </cell>
          <cell r="Y5251">
            <v>3</v>
          </cell>
        </row>
        <row r="5252">
          <cell r="A5252" t="str">
            <v>3013643004585</v>
          </cell>
          <cell r="B5252" t="str">
            <v>300458</v>
          </cell>
          <cell r="C5252" t="str">
            <v>LB ACRYLIQUE FINE 200ML TUBE OUTREMER</v>
          </cell>
          <cell r="D5252">
            <v>130</v>
          </cell>
          <cell r="E5252"/>
          <cell r="F5252"/>
          <cell r="G5252" t="str">
            <v>LB FAC 200ML OUTREMER</v>
          </cell>
          <cell r="H5252" t="str">
            <v>LB FINE ACRYLVERF 200ML TUBE ULTRAMARINE</v>
          </cell>
          <cell r="I5252" t="str">
            <v>LB FAC 200ML ULTRA</v>
          </cell>
          <cell r="J5252">
            <v>4.9400000000000004</v>
          </cell>
          <cell r="K5252">
            <v>5.04</v>
          </cell>
          <cell r="L5252">
            <v>2.0242914979757012E-2</v>
          </cell>
          <cell r="M5252" t="str">
            <v>Actif</v>
          </cell>
          <cell r="N5252"/>
          <cell r="O5252" t="str">
            <v>LEFRANC BOURGEOIS</v>
          </cell>
          <cell r="P5252" t="str">
            <v>FINE ARTS</v>
          </cell>
          <cell r="Q5252" t="str">
            <v>LB ACRYLIC</v>
          </cell>
          <cell r="R5252" t="str">
            <v>FINE ACRYLIC</v>
          </cell>
          <cell r="S5252" t="str">
            <v>200ML TUBE</v>
          </cell>
          <cell r="T5252" t="str">
            <v>Série 1</v>
          </cell>
          <cell r="U5252" t="str">
            <v>L0043</v>
          </cell>
          <cell r="V5252" t="str">
            <v>10101100011270</v>
          </cell>
          <cell r="W5252" t="str">
            <v>32139000</v>
          </cell>
          <cell r="X5252" t="str">
            <v>FRANCE</v>
          </cell>
          <cell r="Y5252">
            <v>3</v>
          </cell>
        </row>
        <row r="5253">
          <cell r="A5253" t="str">
            <v>3013643004356</v>
          </cell>
          <cell r="B5253" t="str">
            <v>300435</v>
          </cell>
          <cell r="C5253" t="str">
            <v>LB ACRYLIQUE FINE 200ML TUBE ROSE</v>
          </cell>
          <cell r="D5253">
            <v>130</v>
          </cell>
          <cell r="E5253"/>
          <cell r="F5253"/>
          <cell r="G5253" t="str">
            <v>LB FAC 200ML ROSE</v>
          </cell>
          <cell r="H5253" t="str">
            <v>LB FINE ACRYLVERF 200ML TUBE ROSE</v>
          </cell>
          <cell r="I5253" t="str">
            <v>LB FAC 200ML ROSE</v>
          </cell>
          <cell r="J5253">
            <v>4.9400000000000004</v>
          </cell>
          <cell r="K5253">
            <v>5.04</v>
          </cell>
          <cell r="L5253">
            <v>2.0242914979757012E-2</v>
          </cell>
          <cell r="M5253" t="str">
            <v>Actif</v>
          </cell>
          <cell r="N5253"/>
          <cell r="O5253" t="str">
            <v>LEFRANC BOURGEOIS</v>
          </cell>
          <cell r="P5253" t="str">
            <v>FINE ARTS</v>
          </cell>
          <cell r="Q5253" t="str">
            <v>LB ACRYLIC</v>
          </cell>
          <cell r="R5253" t="str">
            <v>FINE ACRYLIC</v>
          </cell>
          <cell r="S5253" t="str">
            <v>200ML TUBE</v>
          </cell>
          <cell r="T5253" t="str">
            <v>Série 1</v>
          </cell>
          <cell r="U5253" t="str">
            <v>L0351</v>
          </cell>
          <cell r="V5253" t="str">
            <v>10101100011270</v>
          </cell>
          <cell r="W5253" t="str">
            <v>32139000</v>
          </cell>
          <cell r="X5253" t="str">
            <v>FRANCE</v>
          </cell>
          <cell r="Y5253">
            <v>3</v>
          </cell>
        </row>
        <row r="5254">
          <cell r="A5254" t="str">
            <v>3013643003571</v>
          </cell>
          <cell r="B5254" t="str">
            <v>300357</v>
          </cell>
          <cell r="C5254" t="str">
            <v>LB ACRYLIQUE FINE 200ML TUBE ROUGE CARMIN</v>
          </cell>
          <cell r="D5254">
            <v>130</v>
          </cell>
          <cell r="E5254"/>
          <cell r="F5254"/>
          <cell r="G5254" t="str">
            <v>LB FAC 200ML ROUGE CARMIN</v>
          </cell>
          <cell r="H5254" t="str">
            <v>LB FINE ACRYLVERF 200ML TUBE CARMINE RED</v>
          </cell>
          <cell r="I5254" t="str">
            <v>LB FAC 200ML CARM RED</v>
          </cell>
          <cell r="J5254">
            <v>4.9400000000000004</v>
          </cell>
          <cell r="K5254">
            <v>5.04</v>
          </cell>
          <cell r="L5254">
            <v>2.0242914979757012E-2</v>
          </cell>
          <cell r="M5254" t="str">
            <v>Actif</v>
          </cell>
          <cell r="N5254" t="str">
            <v>GS</v>
          </cell>
          <cell r="O5254" t="str">
            <v>LEFRANC BOURGEOIS</v>
          </cell>
          <cell r="P5254" t="str">
            <v>FINE ARTS</v>
          </cell>
          <cell r="Q5254" t="str">
            <v>LB ACRYLIC</v>
          </cell>
          <cell r="R5254" t="str">
            <v>FINE ACRYLIC</v>
          </cell>
          <cell r="S5254" t="str">
            <v>200ML TUBE</v>
          </cell>
          <cell r="T5254" t="str">
            <v>Série 1</v>
          </cell>
          <cell r="U5254" t="str">
            <v>L0366</v>
          </cell>
          <cell r="V5254" t="str">
            <v>10101100011270</v>
          </cell>
          <cell r="W5254" t="str">
            <v>32139000</v>
          </cell>
          <cell r="X5254" t="str">
            <v>FRANCE</v>
          </cell>
          <cell r="Y5254">
            <v>3</v>
          </cell>
        </row>
        <row r="5255">
          <cell r="A5255" t="str">
            <v>3013643004165</v>
          </cell>
          <cell r="B5255" t="str">
            <v>300416</v>
          </cell>
          <cell r="C5255" t="str">
            <v>LB ACRYLIQUE FINE 200ML TUBE ROUGE PRIMAIRE</v>
          </cell>
          <cell r="D5255">
            <v>130</v>
          </cell>
          <cell r="E5255"/>
          <cell r="F5255"/>
          <cell r="G5255" t="str">
            <v>LB FAC 200ML ROUGE PRIM</v>
          </cell>
          <cell r="H5255" t="str">
            <v>LB FINE ACRYLVERF 200ML TUBE PRIMARY RED</v>
          </cell>
          <cell r="I5255" t="str">
            <v>LB FAC 200ML PRIM RED</v>
          </cell>
          <cell r="J5255">
            <v>4.9400000000000004</v>
          </cell>
          <cell r="K5255">
            <v>5.04</v>
          </cell>
          <cell r="L5255">
            <v>2.0242914979757012E-2</v>
          </cell>
          <cell r="M5255" t="str">
            <v>Actif</v>
          </cell>
          <cell r="N5255" t="str">
            <v>GS</v>
          </cell>
          <cell r="O5255" t="str">
            <v>LEFRANC BOURGEOIS</v>
          </cell>
          <cell r="P5255" t="str">
            <v>FINE ARTS</v>
          </cell>
          <cell r="Q5255" t="str">
            <v>LB ACRYLIC</v>
          </cell>
          <cell r="R5255" t="str">
            <v>FINE ACRYLIC</v>
          </cell>
          <cell r="S5255" t="str">
            <v>200ML TUBE</v>
          </cell>
          <cell r="T5255" t="str">
            <v>Série 1</v>
          </cell>
          <cell r="U5255" t="str">
            <v>L0437</v>
          </cell>
          <cell r="V5255" t="str">
            <v>10101100011270</v>
          </cell>
          <cell r="W5255" t="str">
            <v>32139000</v>
          </cell>
          <cell r="X5255" t="str">
            <v>FRANCE</v>
          </cell>
          <cell r="Y5255">
            <v>3</v>
          </cell>
        </row>
        <row r="5256">
          <cell r="A5256" t="str">
            <v>3013643003519</v>
          </cell>
          <cell r="B5256" t="str">
            <v>300351</v>
          </cell>
          <cell r="C5256" t="str">
            <v>LB ACRYLIQUE FINE 200ML TUBE TERRE DE SIENNE BRULEE</v>
          </cell>
          <cell r="D5256">
            <v>130</v>
          </cell>
          <cell r="E5256"/>
          <cell r="F5256"/>
          <cell r="G5256" t="str">
            <v>LB FAC 200ML TERRE SIENNE BRLE</v>
          </cell>
          <cell r="H5256" t="str">
            <v>LB FINE ACRYLVERF 200ML TUBE BURNT SIENNA</v>
          </cell>
          <cell r="I5256" t="str">
            <v>LB FAC 200ML BRT SIEN</v>
          </cell>
          <cell r="J5256">
            <v>4.9400000000000004</v>
          </cell>
          <cell r="K5256">
            <v>5.04</v>
          </cell>
          <cell r="L5256">
            <v>2.0242914979757012E-2</v>
          </cell>
          <cell r="M5256" t="str">
            <v>Actif</v>
          </cell>
          <cell r="N5256"/>
          <cell r="O5256" t="str">
            <v>LEFRANC BOURGEOIS</v>
          </cell>
          <cell r="P5256" t="str">
            <v>FINE ARTS</v>
          </cell>
          <cell r="Q5256" t="str">
            <v>LB ACRYLIC</v>
          </cell>
          <cell r="R5256" t="str">
            <v>FINE ACRYLIC</v>
          </cell>
          <cell r="S5256" t="str">
            <v>200ML TUBE</v>
          </cell>
          <cell r="T5256" t="str">
            <v>Série 1</v>
          </cell>
          <cell r="U5256" t="str">
            <v>L0481</v>
          </cell>
          <cell r="V5256" t="str">
            <v>10101100011270</v>
          </cell>
          <cell r="W5256" t="str">
            <v>32139000</v>
          </cell>
          <cell r="X5256" t="str">
            <v>FRANCE</v>
          </cell>
          <cell r="Y5256">
            <v>3</v>
          </cell>
        </row>
        <row r="5257">
          <cell r="A5257" t="str">
            <v>3013643004240</v>
          </cell>
          <cell r="B5257" t="str">
            <v>300424</v>
          </cell>
          <cell r="C5257" t="str">
            <v>LB ACRYLIQUE FINE 200ML TUBE TERRE DE SIENNE NATURELLE</v>
          </cell>
          <cell r="D5257">
            <v>130</v>
          </cell>
          <cell r="E5257"/>
          <cell r="F5257"/>
          <cell r="G5257" t="str">
            <v>LB FAC 200ML TERRE SIENNE NAT</v>
          </cell>
          <cell r="H5257" t="str">
            <v>LB FINE ACRYLVERF 200ML TUBE RAW SIENNA</v>
          </cell>
          <cell r="I5257" t="str">
            <v>LB FAC 200ML RW SIEN</v>
          </cell>
          <cell r="J5257">
            <v>4.9400000000000004</v>
          </cell>
          <cell r="K5257">
            <v>5.04</v>
          </cell>
          <cell r="L5257">
            <v>2.0242914979757012E-2</v>
          </cell>
          <cell r="M5257" t="str">
            <v>Actif</v>
          </cell>
          <cell r="N5257"/>
          <cell r="O5257" t="str">
            <v>LEFRANC BOURGEOIS</v>
          </cell>
          <cell r="P5257" t="str">
            <v>FINE ARTS</v>
          </cell>
          <cell r="Q5257" t="str">
            <v>LB ACRYLIC</v>
          </cell>
          <cell r="R5257" t="str">
            <v>FINE ACRYLIC</v>
          </cell>
          <cell r="S5257" t="str">
            <v>200ML TUBE</v>
          </cell>
          <cell r="T5257" t="str">
            <v>Série 1</v>
          </cell>
          <cell r="U5257" t="str">
            <v>L0482</v>
          </cell>
          <cell r="V5257" t="str">
            <v>10101100011270</v>
          </cell>
          <cell r="W5257" t="str">
            <v>32139000</v>
          </cell>
          <cell r="X5257" t="str">
            <v>FRANCE</v>
          </cell>
          <cell r="Y5257">
            <v>3</v>
          </cell>
        </row>
        <row r="5258">
          <cell r="A5258" t="str">
            <v>3013643003540</v>
          </cell>
          <cell r="B5258" t="str">
            <v>300354</v>
          </cell>
          <cell r="C5258" t="str">
            <v>LB ACRYLIQUE FINE 200ML TUBE TERRE D'OMBRE BRULEE</v>
          </cell>
          <cell r="D5258">
            <v>130</v>
          </cell>
          <cell r="E5258"/>
          <cell r="F5258"/>
          <cell r="G5258" t="str">
            <v>LB ACRY FINE 200ML TB T O B</v>
          </cell>
          <cell r="H5258" t="str">
            <v>LB FINE ACRYLVERF 200ML TUBE BURNT UMBER</v>
          </cell>
          <cell r="I5258" t="str">
            <v>LB FAC 200ML BRT UMB</v>
          </cell>
          <cell r="J5258">
            <v>4.9400000000000004</v>
          </cell>
          <cell r="K5258">
            <v>5.04</v>
          </cell>
          <cell r="L5258">
            <v>2.0242914979757012E-2</v>
          </cell>
          <cell r="M5258" t="str">
            <v>Actif</v>
          </cell>
          <cell r="N5258" t="str">
            <v>GS</v>
          </cell>
          <cell r="O5258" t="str">
            <v>LEFRANC BOURGEOIS</v>
          </cell>
          <cell r="P5258" t="str">
            <v>FINE ARTS</v>
          </cell>
          <cell r="Q5258" t="str">
            <v>LB ACRYLIC</v>
          </cell>
          <cell r="R5258" t="str">
            <v>FINE ACRYLIC</v>
          </cell>
          <cell r="S5258" t="str">
            <v>200ML TUBE</v>
          </cell>
          <cell r="T5258" t="str">
            <v>Série 1</v>
          </cell>
          <cell r="U5258" t="str">
            <v>L0477</v>
          </cell>
          <cell r="V5258" t="str">
            <v>10101100011270</v>
          </cell>
          <cell r="W5258" t="str">
            <v>32139000</v>
          </cell>
          <cell r="X5258" t="str">
            <v>FRANCE</v>
          </cell>
          <cell r="Y5258">
            <v>3</v>
          </cell>
        </row>
        <row r="5259">
          <cell r="A5259" t="str">
            <v>3013643004264</v>
          </cell>
          <cell r="B5259" t="str">
            <v>300426</v>
          </cell>
          <cell r="C5259" t="str">
            <v>LB FINE ACRYLIC COLOUR 200ML TUBE TERRE D'OMBRE NATURELLE</v>
          </cell>
          <cell r="D5259">
            <v>130</v>
          </cell>
          <cell r="E5259"/>
          <cell r="F5259"/>
          <cell r="G5259" t="str">
            <v>LB ACRY FINE 200ML TB T O N</v>
          </cell>
          <cell r="H5259" t="str">
            <v>LB FINE ACRYLVERF 200ML TUBE RAW UMBER</v>
          </cell>
          <cell r="I5259" t="str">
            <v>LB FAC 200ML RW UMB</v>
          </cell>
          <cell r="J5259">
            <v>4.9400000000000004</v>
          </cell>
          <cell r="K5259">
            <v>5.04</v>
          </cell>
          <cell r="L5259">
            <v>2.0242914979757012E-2</v>
          </cell>
          <cell r="M5259" t="str">
            <v>Actif</v>
          </cell>
          <cell r="N5259"/>
          <cell r="O5259" t="str">
            <v>LEFRANC BOURGEOIS</v>
          </cell>
          <cell r="P5259" t="str">
            <v>FINE ARTS</v>
          </cell>
          <cell r="Q5259" t="str">
            <v>LB ACRYLIC</v>
          </cell>
          <cell r="R5259" t="str">
            <v>FINE ACRYLIC</v>
          </cell>
          <cell r="S5259" t="str">
            <v>200ML TUBE</v>
          </cell>
          <cell r="T5259" t="str">
            <v>Série 1</v>
          </cell>
          <cell r="U5259" t="str">
            <v>L0478</v>
          </cell>
          <cell r="V5259" t="str">
            <v>10101100011270</v>
          </cell>
          <cell r="W5259" t="str">
            <v>32139000</v>
          </cell>
          <cell r="X5259" t="str">
            <v>FRANCE</v>
          </cell>
          <cell r="Y5259">
            <v>3</v>
          </cell>
        </row>
        <row r="5260">
          <cell r="A5260" t="str">
            <v>3013643003809</v>
          </cell>
          <cell r="B5260" t="str">
            <v>300380</v>
          </cell>
          <cell r="C5260" t="str">
            <v>LB ACRYLIQUE FINE 200ML TUBE VERT CLAIR</v>
          </cell>
          <cell r="D5260">
            <v>130</v>
          </cell>
          <cell r="E5260"/>
          <cell r="F5260"/>
          <cell r="G5260" t="str">
            <v>LB FAC 200ML VERT CLAIRE</v>
          </cell>
          <cell r="H5260" t="str">
            <v>LB FINE ACRYLVERF 200ML TUBE LIGHT GREEN</v>
          </cell>
          <cell r="I5260" t="str">
            <v>LB FAC 200ML LT GRE</v>
          </cell>
          <cell r="J5260">
            <v>4.9400000000000004</v>
          </cell>
          <cell r="K5260">
            <v>5.04</v>
          </cell>
          <cell r="L5260">
            <v>2.0242914979757012E-2</v>
          </cell>
          <cell r="M5260" t="str">
            <v>Actif</v>
          </cell>
          <cell r="N5260"/>
          <cell r="O5260" t="str">
            <v>LEFRANC BOURGEOIS</v>
          </cell>
          <cell r="P5260" t="str">
            <v>FINE ARTS</v>
          </cell>
          <cell r="Q5260" t="str">
            <v>LB ACRYLIC</v>
          </cell>
          <cell r="R5260" t="str">
            <v>FINE ACRYLIC</v>
          </cell>
          <cell r="S5260" t="str">
            <v>200ML TUBE</v>
          </cell>
          <cell r="T5260" t="str">
            <v>Série 1</v>
          </cell>
          <cell r="U5260" t="str">
            <v>L0556</v>
          </cell>
          <cell r="V5260" t="str">
            <v>10101100011270</v>
          </cell>
          <cell r="W5260" t="str">
            <v>32139000</v>
          </cell>
          <cell r="X5260" t="str">
            <v>FRANCE</v>
          </cell>
          <cell r="Y5260">
            <v>3</v>
          </cell>
        </row>
        <row r="5261">
          <cell r="A5261" t="str">
            <v>3013643004431</v>
          </cell>
          <cell r="B5261" t="str">
            <v>300443</v>
          </cell>
          <cell r="C5261" t="str">
            <v>LB ACRYLIQUE FINE 200ML TUBE VERT DE VESSIE</v>
          </cell>
          <cell r="D5261">
            <v>130</v>
          </cell>
          <cell r="E5261"/>
          <cell r="F5261"/>
          <cell r="G5261" t="str">
            <v>LB FAC 200ML VERT VESSIE</v>
          </cell>
          <cell r="H5261" t="str">
            <v>LB FINE ACRYLVERF 200ML TUBE SAP GREEN</v>
          </cell>
          <cell r="I5261" t="str">
            <v>LB FAC 200ML SAP GRE</v>
          </cell>
          <cell r="J5261">
            <v>4.9400000000000004</v>
          </cell>
          <cell r="K5261">
            <v>5.04</v>
          </cell>
          <cell r="L5261">
            <v>2.0242914979757012E-2</v>
          </cell>
          <cell r="M5261" t="str">
            <v>Actif</v>
          </cell>
          <cell r="N5261"/>
          <cell r="O5261" t="str">
            <v>LEFRANC BOURGEOIS</v>
          </cell>
          <cell r="P5261" t="str">
            <v>FINE ARTS</v>
          </cell>
          <cell r="Q5261" t="str">
            <v>LB ACRYLIC</v>
          </cell>
          <cell r="R5261" t="str">
            <v>FINE ACRYLIC</v>
          </cell>
          <cell r="S5261" t="str">
            <v>200ML TUBE</v>
          </cell>
          <cell r="T5261" t="str">
            <v>Série 1</v>
          </cell>
          <cell r="U5261" t="str">
            <v>L0552</v>
          </cell>
          <cell r="V5261" t="str">
            <v>10101100011270</v>
          </cell>
          <cell r="W5261" t="str">
            <v>32139000</v>
          </cell>
          <cell r="X5261" t="str">
            <v>FRANCE</v>
          </cell>
          <cell r="Y5261">
            <v>3</v>
          </cell>
        </row>
        <row r="5262">
          <cell r="A5262" t="str">
            <v>3013643003915</v>
          </cell>
          <cell r="B5262" t="str">
            <v>300391</v>
          </cell>
          <cell r="C5262" t="str">
            <v>LB ACRYLIQUE FINE 200ML TUBE VERT MOYEN</v>
          </cell>
          <cell r="D5262">
            <v>130</v>
          </cell>
          <cell r="E5262"/>
          <cell r="F5262"/>
          <cell r="G5262" t="str">
            <v>LB FAC 200ML VERT MOY</v>
          </cell>
          <cell r="H5262" t="str">
            <v>LB FINE ACRYLVERF 200ML TUBE MEDIUM GREEN</v>
          </cell>
          <cell r="I5262" t="str">
            <v>LB FAC 200ML MED GRE</v>
          </cell>
          <cell r="J5262">
            <v>4.9400000000000004</v>
          </cell>
          <cell r="K5262">
            <v>5.04</v>
          </cell>
          <cell r="L5262">
            <v>2.0242914979757012E-2</v>
          </cell>
          <cell r="M5262" t="str">
            <v>Actif</v>
          </cell>
          <cell r="N5262" t="str">
            <v>GS</v>
          </cell>
          <cell r="O5262" t="str">
            <v>LEFRANC BOURGEOIS</v>
          </cell>
          <cell r="P5262" t="str">
            <v>FINE ARTS</v>
          </cell>
          <cell r="Q5262" t="str">
            <v>LB ACRYLIC</v>
          </cell>
          <cell r="R5262" t="str">
            <v>FINE ACRYLIC</v>
          </cell>
          <cell r="S5262" t="str">
            <v>200ML TUBE</v>
          </cell>
          <cell r="T5262" t="str">
            <v>Série 1</v>
          </cell>
          <cell r="U5262" t="str">
            <v>L0561</v>
          </cell>
          <cell r="V5262" t="str">
            <v>10101100011270</v>
          </cell>
          <cell r="W5262" t="str">
            <v>32139000</v>
          </cell>
          <cell r="X5262" t="str">
            <v>FRANCE</v>
          </cell>
          <cell r="Y5262">
            <v>3</v>
          </cell>
        </row>
        <row r="5263">
          <cell r="A5263" t="str">
            <v>3013643004653</v>
          </cell>
          <cell r="B5263" t="str">
            <v>300465</v>
          </cell>
          <cell r="C5263" t="str">
            <v>LB ACRYLIQUE FINE 200ML TUBE VERT PHTALOCYANINE</v>
          </cell>
          <cell r="D5263">
            <v>130</v>
          </cell>
          <cell r="E5263"/>
          <cell r="F5263"/>
          <cell r="G5263" t="str">
            <v>LB FAC 200ML VERT PHTALOCY</v>
          </cell>
          <cell r="H5263" t="str">
            <v>LB FINE ACRYLVERF 200ML TUBE PHTHALOCYANINE GREEN</v>
          </cell>
          <cell r="I5263" t="str">
            <v>LB FAC 200ML PHTLO GRE</v>
          </cell>
          <cell r="J5263">
            <v>4.9400000000000004</v>
          </cell>
          <cell r="K5263">
            <v>5.04</v>
          </cell>
          <cell r="L5263">
            <v>2.0242914979757012E-2</v>
          </cell>
          <cell r="M5263" t="str">
            <v>Actif</v>
          </cell>
          <cell r="N5263"/>
          <cell r="O5263" t="str">
            <v>LEFRANC BOURGEOIS</v>
          </cell>
          <cell r="P5263" t="str">
            <v>FINE ARTS</v>
          </cell>
          <cell r="Q5263" t="str">
            <v>LB ACRYLIC</v>
          </cell>
          <cell r="R5263" t="str">
            <v>FINE ACRYLIC</v>
          </cell>
          <cell r="S5263" t="str">
            <v>200ML TUBE</v>
          </cell>
          <cell r="T5263" t="str">
            <v>Série 1</v>
          </cell>
          <cell r="U5263" t="str">
            <v>L0598</v>
          </cell>
          <cell r="V5263" t="str">
            <v>10101100011270</v>
          </cell>
          <cell r="W5263" t="str">
            <v>32139000</v>
          </cell>
          <cell r="X5263" t="str">
            <v>FRANCE</v>
          </cell>
          <cell r="Y5263">
            <v>3</v>
          </cell>
        </row>
        <row r="5264">
          <cell r="A5264" t="str">
            <v>3013643004639</v>
          </cell>
          <cell r="B5264" t="str">
            <v>300463</v>
          </cell>
          <cell r="C5264" t="str">
            <v>LB ACRYLIQUE FINE 200ML TUBE VERT VERONESE IMITATION</v>
          </cell>
          <cell r="D5264">
            <v>130</v>
          </cell>
          <cell r="E5264"/>
          <cell r="F5264"/>
          <cell r="G5264" t="str">
            <v>LB FAC 200ML VERT VERON IMI</v>
          </cell>
          <cell r="H5264" t="str">
            <v>LB FINE ACRYLVERF 200ML TUBE VERONESE GREEN SHADE</v>
          </cell>
          <cell r="I5264" t="str">
            <v>LB FAC 200ML VERO GRE SH</v>
          </cell>
          <cell r="J5264">
            <v>4.9400000000000004</v>
          </cell>
          <cell r="K5264">
            <v>5.04</v>
          </cell>
          <cell r="L5264">
            <v>2.0242914979757012E-2</v>
          </cell>
          <cell r="M5264" t="str">
            <v>Actif</v>
          </cell>
          <cell r="N5264"/>
          <cell r="O5264" t="str">
            <v>LEFRANC BOURGEOIS</v>
          </cell>
          <cell r="P5264" t="str">
            <v>FINE ARTS</v>
          </cell>
          <cell r="Q5264" t="str">
            <v>LB ACRYLIC</v>
          </cell>
          <cell r="R5264" t="str">
            <v>FINE ACRYLIC</v>
          </cell>
          <cell r="S5264" t="str">
            <v>200ML TUBE</v>
          </cell>
          <cell r="T5264" t="str">
            <v>Série 1</v>
          </cell>
          <cell r="U5264" t="str">
            <v>L0549</v>
          </cell>
          <cell r="V5264" t="str">
            <v>10101100011270</v>
          </cell>
          <cell r="W5264" t="str">
            <v>32139000</v>
          </cell>
          <cell r="X5264" t="str">
            <v>FRANCE</v>
          </cell>
          <cell r="Y5264">
            <v>3</v>
          </cell>
        </row>
        <row r="5265">
          <cell r="A5265" t="str">
            <v>3013643004677</v>
          </cell>
          <cell r="B5265" t="str">
            <v>300467</v>
          </cell>
          <cell r="C5265" t="str">
            <v>LB FINE ACRYLIC COLOUR 200ML TUBE VIOLET PALE</v>
          </cell>
          <cell r="D5265">
            <v>130</v>
          </cell>
          <cell r="E5265"/>
          <cell r="F5265"/>
          <cell r="G5265" t="str">
            <v>LB ACRY FINE 200ML TB VIOLE PL</v>
          </cell>
          <cell r="H5265" t="str">
            <v>LB FINE ACRYLVERF 200ML TUBE VIOLET PALE</v>
          </cell>
          <cell r="I5265" t="str">
            <v>LB FAC 200ML VIOLET PL</v>
          </cell>
          <cell r="J5265">
            <v>4.9400000000000004</v>
          </cell>
          <cell r="K5265">
            <v>5.04</v>
          </cell>
          <cell r="L5265">
            <v>2.0242914979757012E-2</v>
          </cell>
          <cell r="M5265" t="str">
            <v>Actif</v>
          </cell>
          <cell r="N5265"/>
          <cell r="O5265" t="str">
            <v>LEFRANC BOURGEOIS</v>
          </cell>
          <cell r="P5265" t="str">
            <v>FINE ARTS</v>
          </cell>
          <cell r="Q5265" t="str">
            <v>LB ACRYLIC</v>
          </cell>
          <cell r="R5265" t="str">
            <v>FINE ACRYLIC</v>
          </cell>
          <cell r="S5265" t="str">
            <v>200ML TUBE</v>
          </cell>
          <cell r="T5265" t="str">
            <v>Série 1</v>
          </cell>
          <cell r="U5265" t="str">
            <v>L0659</v>
          </cell>
          <cell r="V5265" t="str">
            <v>10101100011270</v>
          </cell>
          <cell r="W5265" t="str">
            <v>32139000</v>
          </cell>
          <cell r="X5265" t="str">
            <v>FRANCE</v>
          </cell>
          <cell r="Y5265">
            <v>3</v>
          </cell>
        </row>
        <row r="5266">
          <cell r="A5266" t="str">
            <v>3013643004479</v>
          </cell>
          <cell r="B5266" t="str">
            <v>300447</v>
          </cell>
          <cell r="C5266" t="str">
            <v>LB ACRYLIQUE FINE 200ML TUBE ARGENT</v>
          </cell>
          <cell r="D5266">
            <v>130</v>
          </cell>
          <cell r="E5266"/>
          <cell r="F5266"/>
          <cell r="G5266" t="str">
            <v>LB FAC 200ML ARGENT</v>
          </cell>
          <cell r="H5266" t="str">
            <v>LB FINE ACRYLVERF 200ML TUBE SILVER</v>
          </cell>
          <cell r="I5266" t="str">
            <v>LB FAC 200ML SLVR</v>
          </cell>
          <cell r="J5266">
            <v>5.35</v>
          </cell>
          <cell r="K5266">
            <v>5.46</v>
          </cell>
          <cell r="L5266">
            <v>2.0560747663551465E-2</v>
          </cell>
          <cell r="M5266" t="str">
            <v>Actif</v>
          </cell>
          <cell r="N5266"/>
          <cell r="O5266" t="str">
            <v>LEFRANC BOURGEOIS</v>
          </cell>
          <cell r="P5266" t="str">
            <v>FINE ARTS</v>
          </cell>
          <cell r="Q5266" t="str">
            <v>LB ACRYLIC</v>
          </cell>
          <cell r="R5266" t="str">
            <v>FINE ACRYLIC</v>
          </cell>
          <cell r="S5266" t="str">
            <v>200ML TUBE</v>
          </cell>
          <cell r="T5266" t="str">
            <v>Série 2</v>
          </cell>
          <cell r="U5266" t="str">
            <v>L0710</v>
          </cell>
          <cell r="V5266" t="str">
            <v>10101100011270</v>
          </cell>
          <cell r="W5266" t="str">
            <v>32139000</v>
          </cell>
          <cell r="X5266" t="str">
            <v>FRANCE</v>
          </cell>
          <cell r="Y5266">
            <v>3</v>
          </cell>
        </row>
        <row r="5267">
          <cell r="A5267" t="str">
            <v>3013643004226</v>
          </cell>
          <cell r="B5267" t="str">
            <v>300422</v>
          </cell>
          <cell r="C5267" t="str">
            <v>LB ACRYLIQUE FINE 200ML TUBE BLEU DE PRUSSE IMITATION</v>
          </cell>
          <cell r="D5267">
            <v>130</v>
          </cell>
          <cell r="E5267"/>
          <cell r="F5267"/>
          <cell r="G5267" t="str">
            <v>LB FAC 200ML BLUE PRUSS IMI</v>
          </cell>
          <cell r="H5267" t="str">
            <v>LB FINE ACRYLVERF 200ML TUBE PRUSSIAN BLUE</v>
          </cell>
          <cell r="I5267" t="str">
            <v>LB FAC 200ML PRUS BL</v>
          </cell>
          <cell r="J5267">
            <v>5.35</v>
          </cell>
          <cell r="K5267">
            <v>5.46</v>
          </cell>
          <cell r="L5267">
            <v>2.0560747663551465E-2</v>
          </cell>
          <cell r="M5267" t="str">
            <v>Actif</v>
          </cell>
          <cell r="N5267"/>
          <cell r="O5267" t="str">
            <v>LEFRANC BOURGEOIS</v>
          </cell>
          <cell r="P5267" t="str">
            <v>FINE ARTS</v>
          </cell>
          <cell r="Q5267" t="str">
            <v>LB ACRYLIC</v>
          </cell>
          <cell r="R5267" t="str">
            <v>FINE ACRYLIC</v>
          </cell>
          <cell r="S5267" t="str">
            <v>200ML TUBE</v>
          </cell>
          <cell r="T5267" t="str">
            <v>Série 2</v>
          </cell>
          <cell r="U5267" t="str">
            <v>L0881</v>
          </cell>
          <cell r="V5267" t="str">
            <v>10101100011270</v>
          </cell>
          <cell r="W5267" t="str">
            <v>32139000</v>
          </cell>
          <cell r="X5267" t="str">
            <v>FRANCE</v>
          </cell>
          <cell r="Y5267">
            <v>3</v>
          </cell>
        </row>
        <row r="5268">
          <cell r="A5268" t="str">
            <v>3013643004080</v>
          </cell>
          <cell r="B5268" t="str">
            <v>300408</v>
          </cell>
          <cell r="C5268" t="str">
            <v>LB ACRYLIQUE FINE 200ML TUBE BLEU PHTALOCYANINE</v>
          </cell>
          <cell r="D5268">
            <v>130</v>
          </cell>
          <cell r="E5268"/>
          <cell r="F5268"/>
          <cell r="G5268" t="str">
            <v>LB FAC 200ML BLEU PHTALOCY</v>
          </cell>
          <cell r="H5268" t="str">
            <v>LB FINE ACRYLVERF 200ML TUBE PHTHALOCYANINE BLUE</v>
          </cell>
          <cell r="I5268" t="str">
            <v>LB FAC 200ML PHTLO BL</v>
          </cell>
          <cell r="J5268">
            <v>5.35</v>
          </cell>
          <cell r="K5268">
            <v>5.46</v>
          </cell>
          <cell r="L5268">
            <v>2.0560747663551465E-2</v>
          </cell>
          <cell r="M5268" t="str">
            <v>Actif</v>
          </cell>
          <cell r="N5268"/>
          <cell r="O5268" t="str">
            <v>LEFRANC BOURGEOIS</v>
          </cell>
          <cell r="P5268" t="str">
            <v>FINE ARTS</v>
          </cell>
          <cell r="Q5268" t="str">
            <v>LB ACRYLIC</v>
          </cell>
          <cell r="R5268" t="str">
            <v>FINE ACRYLIC</v>
          </cell>
          <cell r="S5268" t="str">
            <v>200ML TUBE</v>
          </cell>
          <cell r="T5268" t="str">
            <v>Série 2</v>
          </cell>
          <cell r="U5268" t="str">
            <v>L0095</v>
          </cell>
          <cell r="V5268" t="str">
            <v>10101100011270</v>
          </cell>
          <cell r="W5268" t="str">
            <v>32139000</v>
          </cell>
          <cell r="X5268" t="str">
            <v>FRANCE</v>
          </cell>
          <cell r="Y5268">
            <v>3</v>
          </cell>
        </row>
        <row r="5269">
          <cell r="A5269" t="str">
            <v>3013643003472</v>
          </cell>
          <cell r="B5269" t="str">
            <v>300347</v>
          </cell>
          <cell r="C5269" t="str">
            <v>LB ACRYLIQUE FINE 200ML TUBE BLEU POURPRE</v>
          </cell>
          <cell r="D5269">
            <v>130</v>
          </cell>
          <cell r="E5269"/>
          <cell r="F5269"/>
          <cell r="G5269" t="str">
            <v>LB FAC 200ML BLEU POURPRE</v>
          </cell>
          <cell r="H5269" t="str">
            <v>LB FINE ACRYLVERF 200ML TUBE BLUE PURPLE</v>
          </cell>
          <cell r="I5269" t="str">
            <v>LB FAC 200ML BLUE PURP</v>
          </cell>
          <cell r="J5269">
            <v>5.35</v>
          </cell>
          <cell r="K5269">
            <v>5.46</v>
          </cell>
          <cell r="L5269">
            <v>2.0560747663551465E-2</v>
          </cell>
          <cell r="M5269" t="str">
            <v>Actif</v>
          </cell>
          <cell r="N5269"/>
          <cell r="O5269" t="str">
            <v>LEFRANC BOURGEOIS</v>
          </cell>
          <cell r="P5269" t="str">
            <v>FINE ARTS</v>
          </cell>
          <cell r="Q5269" t="str">
            <v>LB ACRYLIC</v>
          </cell>
          <cell r="R5269" t="str">
            <v>FINE ACRYLIC</v>
          </cell>
          <cell r="S5269" t="str">
            <v>200ML TUBE</v>
          </cell>
          <cell r="T5269" t="str">
            <v>Série 2</v>
          </cell>
          <cell r="U5269" t="str">
            <v>L0045</v>
          </cell>
          <cell r="V5269" t="str">
            <v>10101100011270</v>
          </cell>
          <cell r="W5269" t="str">
            <v>32139000</v>
          </cell>
          <cell r="X5269" t="str">
            <v>FRANCE</v>
          </cell>
          <cell r="Y5269">
            <v>3</v>
          </cell>
        </row>
        <row r="5270">
          <cell r="A5270" t="str">
            <v>3013643003441</v>
          </cell>
          <cell r="B5270" t="str">
            <v>300344</v>
          </cell>
          <cell r="C5270" t="str">
            <v>LB ACRYLIQUE FINE 200ML TUBE CARMIN D'ALIZARINE</v>
          </cell>
          <cell r="D5270">
            <v>130</v>
          </cell>
          <cell r="E5270"/>
          <cell r="F5270"/>
          <cell r="G5270" t="str">
            <v>LB FAC 200ML CARMIN D'ALIZ</v>
          </cell>
          <cell r="H5270" t="str">
            <v>LB FINE ACRYLVERF 200ML TUBE ALIZARINE CARMINE</v>
          </cell>
          <cell r="I5270" t="str">
            <v>LB FAC 200ML ALZ CARM</v>
          </cell>
          <cell r="J5270">
            <v>5.35</v>
          </cell>
          <cell r="K5270">
            <v>5.46</v>
          </cell>
          <cell r="L5270">
            <v>2.0560747663551465E-2</v>
          </cell>
          <cell r="M5270" t="str">
            <v>Actif</v>
          </cell>
          <cell r="N5270"/>
          <cell r="O5270" t="str">
            <v>LEFRANC BOURGEOIS</v>
          </cell>
          <cell r="P5270" t="str">
            <v>FINE ARTS</v>
          </cell>
          <cell r="Q5270" t="str">
            <v>LB ACRYLIC</v>
          </cell>
          <cell r="R5270" t="str">
            <v>FINE ACRYLIC</v>
          </cell>
          <cell r="S5270" t="str">
            <v>200ML TUBE</v>
          </cell>
          <cell r="T5270" t="str">
            <v>Série 2</v>
          </cell>
          <cell r="U5270" t="str">
            <v>L0328</v>
          </cell>
          <cell r="V5270" t="str">
            <v>10101100011270</v>
          </cell>
          <cell r="W5270" t="str">
            <v>32139000</v>
          </cell>
          <cell r="X5270" t="str">
            <v>FRANCE</v>
          </cell>
          <cell r="Y5270">
            <v>3</v>
          </cell>
        </row>
        <row r="5271">
          <cell r="A5271" t="str">
            <v>3013643004059</v>
          </cell>
          <cell r="B5271" t="str">
            <v>300405</v>
          </cell>
          <cell r="C5271" t="str">
            <v>LB ACRYLIQUE FINE 200ML TUBE GRIS DE PAYNE</v>
          </cell>
          <cell r="D5271">
            <v>130</v>
          </cell>
          <cell r="E5271"/>
          <cell r="F5271"/>
          <cell r="G5271" t="str">
            <v>LB FAC 200ML GRIS PAYNE</v>
          </cell>
          <cell r="H5271" t="str">
            <v>LB FINE ACRYLVERF 200ML TUBE PAYNE'S GREY</v>
          </cell>
          <cell r="I5271" t="str">
            <v>LB FAC 200ML PAYNE'S GRY</v>
          </cell>
          <cell r="J5271">
            <v>5.35</v>
          </cell>
          <cell r="K5271">
            <v>5.46</v>
          </cell>
          <cell r="L5271">
            <v>2.0560747663551465E-2</v>
          </cell>
          <cell r="M5271" t="str">
            <v>Actif</v>
          </cell>
          <cell r="N5271"/>
          <cell r="O5271" t="str">
            <v>LEFRANC BOURGEOIS</v>
          </cell>
          <cell r="P5271" t="str">
            <v>FINE ARTS</v>
          </cell>
          <cell r="Q5271" t="str">
            <v>LB ACRYLIC</v>
          </cell>
          <cell r="R5271" t="str">
            <v>FINE ACRYLIC</v>
          </cell>
          <cell r="S5271" t="str">
            <v>200ML TUBE</v>
          </cell>
          <cell r="T5271" t="str">
            <v>Série 2</v>
          </cell>
          <cell r="U5271" t="str">
            <v>L0261</v>
          </cell>
          <cell r="V5271" t="str">
            <v>10101100011270</v>
          </cell>
          <cell r="W5271" t="str">
            <v>32139000</v>
          </cell>
          <cell r="X5271" t="str">
            <v>FRANCE</v>
          </cell>
          <cell r="Y5271">
            <v>3</v>
          </cell>
        </row>
        <row r="5272">
          <cell r="A5272" t="str">
            <v>3013643003984</v>
          </cell>
          <cell r="B5272" t="str">
            <v>300398</v>
          </cell>
          <cell r="C5272" t="str">
            <v>LB ACRYLIQUE FINE 200ML TUBE JAUNE DE NAPLES CLAIR</v>
          </cell>
          <cell r="D5272">
            <v>130</v>
          </cell>
          <cell r="E5272"/>
          <cell r="F5272"/>
          <cell r="G5272" t="str">
            <v>LB FAC 200ML JAUNE NAPLES CLR</v>
          </cell>
          <cell r="H5272" t="str">
            <v>LB FINE ACRYLVERF 200ML TUBE NAPLES YELLOW LIGHT</v>
          </cell>
          <cell r="I5272" t="str">
            <v>LB FAC 200ML NAP YEL LT</v>
          </cell>
          <cell r="J5272">
            <v>5.35</v>
          </cell>
          <cell r="K5272">
            <v>5.46</v>
          </cell>
          <cell r="L5272">
            <v>2.0560747663551465E-2</v>
          </cell>
          <cell r="M5272" t="str">
            <v>Actif</v>
          </cell>
          <cell r="N5272"/>
          <cell r="O5272" t="str">
            <v>LEFRANC BOURGEOIS</v>
          </cell>
          <cell r="P5272" t="str">
            <v>FINE ARTS</v>
          </cell>
          <cell r="Q5272" t="str">
            <v>LB ACRYLIC</v>
          </cell>
          <cell r="R5272" t="str">
            <v>FINE ACRYLIC</v>
          </cell>
          <cell r="S5272" t="str">
            <v>200ML TUBE</v>
          </cell>
          <cell r="T5272" t="str">
            <v>Série 2</v>
          </cell>
          <cell r="U5272" t="str">
            <v>L0887</v>
          </cell>
          <cell r="V5272" t="str">
            <v>10101100011270</v>
          </cell>
          <cell r="W5272" t="str">
            <v>32139000</v>
          </cell>
          <cell r="X5272" t="str">
            <v>FRANCE</v>
          </cell>
          <cell r="Y5272">
            <v>3</v>
          </cell>
        </row>
        <row r="5273">
          <cell r="A5273" t="str">
            <v>3013643003663</v>
          </cell>
          <cell r="B5273" t="str">
            <v>300366</v>
          </cell>
          <cell r="C5273" t="str">
            <v>LB ACRYLIQUE FINE 200ML TUBE OR</v>
          </cell>
          <cell r="D5273">
            <v>130</v>
          </cell>
          <cell r="E5273"/>
          <cell r="F5273"/>
          <cell r="G5273" t="str">
            <v>LB FAC 200ML OR</v>
          </cell>
          <cell r="H5273" t="str">
            <v>LB FINE ACRYLVERF 200ML TUBE GOLD</v>
          </cell>
          <cell r="I5273" t="str">
            <v>LB FAC 200ML GLD</v>
          </cell>
          <cell r="J5273">
            <v>5.35</v>
          </cell>
          <cell r="K5273">
            <v>5.46</v>
          </cell>
          <cell r="L5273">
            <v>2.0560747663551465E-2</v>
          </cell>
          <cell r="M5273" t="str">
            <v>Actif</v>
          </cell>
          <cell r="N5273"/>
          <cell r="O5273" t="str">
            <v>LEFRANC BOURGEOIS</v>
          </cell>
          <cell r="P5273" t="str">
            <v>FINE ARTS</v>
          </cell>
          <cell r="Q5273" t="str">
            <v>LB ACRYLIC</v>
          </cell>
          <cell r="R5273" t="str">
            <v>FINE ACRYLIC</v>
          </cell>
          <cell r="S5273" t="str">
            <v>200ML TUBE</v>
          </cell>
          <cell r="T5273" t="str">
            <v>Série 2</v>
          </cell>
          <cell r="U5273" t="str">
            <v>L0700</v>
          </cell>
          <cell r="V5273" t="str">
            <v>10101100011270</v>
          </cell>
          <cell r="W5273" t="str">
            <v>32139000</v>
          </cell>
          <cell r="X5273" t="str">
            <v>FRANCE</v>
          </cell>
          <cell r="Y5273">
            <v>3</v>
          </cell>
        </row>
        <row r="5274">
          <cell r="A5274" t="str">
            <v>3013643004325</v>
          </cell>
          <cell r="B5274" t="str">
            <v>300432</v>
          </cell>
          <cell r="C5274" t="str">
            <v>LB ACRYLIQUE FINE 200ML TUBE ROUGE VERMILLON</v>
          </cell>
          <cell r="D5274">
            <v>130</v>
          </cell>
          <cell r="E5274"/>
          <cell r="F5274"/>
          <cell r="G5274" t="str">
            <v>LB FAC 200ML ROUGE VERMIL</v>
          </cell>
          <cell r="H5274" t="str">
            <v>LB FINE ACRYLVERF 200ML TUBE RED VERMILION</v>
          </cell>
          <cell r="I5274" t="str">
            <v>LB FAC 200ML RED VERMILION</v>
          </cell>
          <cell r="J5274">
            <v>5.35</v>
          </cell>
          <cell r="K5274">
            <v>5.46</v>
          </cell>
          <cell r="L5274">
            <v>2.0560747663551465E-2</v>
          </cell>
          <cell r="M5274" t="str">
            <v>Actif</v>
          </cell>
          <cell r="N5274"/>
          <cell r="O5274" t="str">
            <v>LEFRANC BOURGEOIS</v>
          </cell>
          <cell r="P5274" t="str">
            <v>FINE ARTS</v>
          </cell>
          <cell r="Q5274" t="str">
            <v>LB ACRYLIC</v>
          </cell>
          <cell r="R5274" t="str">
            <v>FINE ACRYLIC</v>
          </cell>
          <cell r="S5274" t="str">
            <v>200ML TUBE</v>
          </cell>
          <cell r="T5274" t="str">
            <v>Série 2</v>
          </cell>
          <cell r="U5274" t="str">
            <v>L0393</v>
          </cell>
          <cell r="V5274" t="str">
            <v>10101100011270</v>
          </cell>
          <cell r="W5274" t="str">
            <v>32139000</v>
          </cell>
          <cell r="X5274" t="str">
            <v>FRANCE</v>
          </cell>
          <cell r="Y5274">
            <v>3</v>
          </cell>
        </row>
        <row r="5275">
          <cell r="A5275" t="str">
            <v>3013643003496</v>
          </cell>
          <cell r="B5275" t="str">
            <v>300349</v>
          </cell>
          <cell r="C5275" t="str">
            <v>LB ACRYLIQUE FINE 200ML TUBE ROUGE VIF</v>
          </cell>
          <cell r="D5275">
            <v>130</v>
          </cell>
          <cell r="E5275"/>
          <cell r="F5275"/>
          <cell r="G5275" t="str">
            <v>LB FAC 200ML ROUGE VIF</v>
          </cell>
          <cell r="H5275" t="str">
            <v>LB FINE ACRYLVERF 200ML TUBE BRIGHT RED</v>
          </cell>
          <cell r="I5275" t="str">
            <v>LB FAC 200ML BGT RED</v>
          </cell>
          <cell r="J5275">
            <v>5.35</v>
          </cell>
          <cell r="K5275">
            <v>5.46</v>
          </cell>
          <cell r="L5275">
            <v>2.0560747663551465E-2</v>
          </cell>
          <cell r="M5275" t="str">
            <v>Actif</v>
          </cell>
          <cell r="N5275"/>
          <cell r="O5275" t="str">
            <v>LEFRANC BOURGEOIS</v>
          </cell>
          <cell r="P5275" t="str">
            <v>FINE ARTS</v>
          </cell>
          <cell r="Q5275" t="str">
            <v>LB ACRYLIC</v>
          </cell>
          <cell r="R5275" t="str">
            <v>FINE ACRYLIC</v>
          </cell>
          <cell r="S5275" t="str">
            <v>200ML TUBE</v>
          </cell>
          <cell r="T5275" t="str">
            <v>Série 2</v>
          </cell>
          <cell r="U5275" t="str">
            <v>L0396</v>
          </cell>
          <cell r="V5275" t="str">
            <v>10101100011270</v>
          </cell>
          <cell r="W5275" t="str">
            <v>32139000</v>
          </cell>
          <cell r="X5275" t="str">
            <v>FRANCE</v>
          </cell>
          <cell r="Y5275">
            <v>3</v>
          </cell>
        </row>
        <row r="5276">
          <cell r="A5276" t="str">
            <v>3013643004509</v>
          </cell>
          <cell r="B5276" t="str">
            <v>300450</v>
          </cell>
          <cell r="C5276" t="str">
            <v>LB ACRYLIQUE FINE 200ML TUBE STIL DE GRAIN VERT</v>
          </cell>
          <cell r="D5276">
            <v>130</v>
          </cell>
          <cell r="E5276"/>
          <cell r="F5276"/>
          <cell r="G5276" t="str">
            <v>LB FAC 200ML VERT STIL GRAIN</v>
          </cell>
          <cell r="H5276" t="str">
            <v>LB FINE ACRYLVERF 200ML TUBE STIL DE GRAIN GREEN</v>
          </cell>
          <cell r="I5276" t="str">
            <v>LB FAC 200ML ST DE GRIN GRE</v>
          </cell>
          <cell r="J5276">
            <v>5.35</v>
          </cell>
          <cell r="K5276">
            <v>5.46</v>
          </cell>
          <cell r="L5276">
            <v>2.0560747663551465E-2</v>
          </cell>
          <cell r="M5276" t="str">
            <v>Actif</v>
          </cell>
          <cell r="N5276"/>
          <cell r="O5276" t="str">
            <v>LEFRANC BOURGEOIS</v>
          </cell>
          <cell r="P5276" t="str">
            <v>FINE ARTS</v>
          </cell>
          <cell r="Q5276" t="str">
            <v>LB ACRYLIC</v>
          </cell>
          <cell r="R5276" t="str">
            <v>FINE ACRYLIC</v>
          </cell>
          <cell r="S5276" t="str">
            <v>200ML TUBE</v>
          </cell>
          <cell r="T5276" t="str">
            <v>Série 2</v>
          </cell>
          <cell r="U5276" t="str">
            <v>L0730</v>
          </cell>
          <cell r="V5276" t="str">
            <v>10101100011270</v>
          </cell>
          <cell r="W5276" t="str">
            <v>32139000</v>
          </cell>
          <cell r="X5276" t="str">
            <v>FRANCE</v>
          </cell>
          <cell r="Y5276">
            <v>3</v>
          </cell>
        </row>
        <row r="5277">
          <cell r="A5277" t="str">
            <v>3013643004691</v>
          </cell>
          <cell r="B5277" t="str">
            <v>300469</v>
          </cell>
          <cell r="C5277" t="str">
            <v>LB ACRYLIQUE FINE 200ML TUBE VERT EMERAUDE</v>
          </cell>
          <cell r="D5277">
            <v>130</v>
          </cell>
          <cell r="E5277"/>
          <cell r="F5277"/>
          <cell r="G5277" t="str">
            <v>LB FAC 200ML VERT EMERAUDE</v>
          </cell>
          <cell r="H5277" t="str">
            <v>LB FINE ACRYLVERF 200ML TUBE VIRIDIAN</v>
          </cell>
          <cell r="I5277" t="str">
            <v>LB FAC 200ML VIR</v>
          </cell>
          <cell r="J5277">
            <v>5.35</v>
          </cell>
          <cell r="K5277">
            <v>5.46</v>
          </cell>
          <cell r="L5277">
            <v>2.0560747663551465E-2</v>
          </cell>
          <cell r="M5277" t="str">
            <v>Actif</v>
          </cell>
          <cell r="N5277"/>
          <cell r="O5277" t="str">
            <v>LEFRANC BOURGEOIS</v>
          </cell>
          <cell r="P5277" t="str">
            <v>FINE ARTS</v>
          </cell>
          <cell r="Q5277" t="str">
            <v>LB ACRYLIC</v>
          </cell>
          <cell r="R5277" t="str">
            <v>FINE ACRYLIC</v>
          </cell>
          <cell r="S5277" t="str">
            <v>200ML TUBE</v>
          </cell>
          <cell r="T5277" t="str">
            <v>Série 2</v>
          </cell>
          <cell r="U5277" t="str">
            <v>L0529</v>
          </cell>
          <cell r="V5277" t="str">
            <v>10101100011270</v>
          </cell>
          <cell r="W5277" t="str">
            <v>32139000</v>
          </cell>
          <cell r="X5277" t="str">
            <v>FRANCE</v>
          </cell>
          <cell r="Y5277">
            <v>3</v>
          </cell>
        </row>
        <row r="5278">
          <cell r="A5278" t="str">
            <v>3013643003694</v>
          </cell>
          <cell r="B5278" t="str">
            <v>300369</v>
          </cell>
          <cell r="C5278" t="str">
            <v>LB ACRYLIQUE FINE 200ML TUBE VERT OXYDE DE CHROME</v>
          </cell>
          <cell r="D5278">
            <v>130</v>
          </cell>
          <cell r="E5278"/>
          <cell r="F5278"/>
          <cell r="G5278" t="str">
            <v>LB FAC 200ML VERT OXY CHROME</v>
          </cell>
          <cell r="H5278" t="str">
            <v>LB FINE ACRYLVERF 200ML TUBE GREEN OXIDE CHROMIUM</v>
          </cell>
          <cell r="I5278" t="str">
            <v>LB FAC 200ML GRE OXI CHRO</v>
          </cell>
          <cell r="J5278">
            <v>5.35</v>
          </cell>
          <cell r="K5278">
            <v>5.46</v>
          </cell>
          <cell r="L5278">
            <v>2.0560747663551465E-2</v>
          </cell>
          <cell r="M5278" t="str">
            <v>Actif</v>
          </cell>
          <cell r="N5278"/>
          <cell r="O5278" t="str">
            <v>LEFRANC BOURGEOIS</v>
          </cell>
          <cell r="P5278" t="str">
            <v>FINE ARTS</v>
          </cell>
          <cell r="Q5278" t="str">
            <v>LB ACRYLIC</v>
          </cell>
          <cell r="R5278" t="str">
            <v>FINE ACRYLIC</v>
          </cell>
          <cell r="S5278" t="str">
            <v>200ML TUBE</v>
          </cell>
          <cell r="T5278" t="str">
            <v>Série 2</v>
          </cell>
          <cell r="U5278" t="str">
            <v>L0542</v>
          </cell>
          <cell r="V5278" t="str">
            <v>10101100011270</v>
          </cell>
          <cell r="W5278" t="str">
            <v>32139000</v>
          </cell>
          <cell r="X5278" t="str">
            <v>FRANCE</v>
          </cell>
          <cell r="Y5278">
            <v>3</v>
          </cell>
        </row>
        <row r="5279">
          <cell r="A5279" t="str">
            <v>3013643004530</v>
          </cell>
          <cell r="B5279" t="str">
            <v>300453</v>
          </cell>
          <cell r="C5279" t="str">
            <v>LB ACRYLIQUE FINE 750ML BOUTEILLE BLANC DE TITANE</v>
          </cell>
          <cell r="D5279">
            <v>130</v>
          </cell>
          <cell r="E5279"/>
          <cell r="F5279"/>
          <cell r="G5279" t="str">
            <v>LB FAC 750ML BLANC TITAN</v>
          </cell>
          <cell r="H5279" t="str">
            <v>LB FINE ACRYLVERF 750ML FLES TITANIUM WHITE</v>
          </cell>
          <cell r="I5279" t="str">
            <v>LB FAC 750ML TITA WH</v>
          </cell>
          <cell r="J5279">
            <v>12.73</v>
          </cell>
          <cell r="K5279">
            <v>12.98</v>
          </cell>
          <cell r="L5279">
            <v>1.9638648860958365E-2</v>
          </cell>
          <cell r="M5279" t="str">
            <v>Actif</v>
          </cell>
          <cell r="N5279"/>
          <cell r="O5279" t="str">
            <v>LEFRANC BOURGEOIS</v>
          </cell>
          <cell r="P5279" t="str">
            <v>FINE ARTS</v>
          </cell>
          <cell r="Q5279" t="str">
            <v>LB ACRYLIC</v>
          </cell>
          <cell r="R5279" t="str">
            <v>FINE ACRYLIC</v>
          </cell>
          <cell r="S5279" t="str">
            <v>750ML BOTTLE</v>
          </cell>
          <cell r="T5279" t="str">
            <v>Série 1</v>
          </cell>
          <cell r="U5279" t="str">
            <v>L0008</v>
          </cell>
          <cell r="V5279" t="str">
            <v>10101100011177</v>
          </cell>
          <cell r="W5279" t="str">
            <v>32139000</v>
          </cell>
          <cell r="X5279" t="str">
            <v>FRANCE</v>
          </cell>
          <cell r="Y5279">
            <v>1</v>
          </cell>
        </row>
        <row r="5280">
          <cell r="A5280" t="str">
            <v>3013643003946</v>
          </cell>
          <cell r="B5280" t="str">
            <v>300394</v>
          </cell>
          <cell r="C5280" t="str">
            <v>LB ACRYLIQUE FINE 750ML BOUTEILLE BLANC POUR MELANGES</v>
          </cell>
          <cell r="D5280">
            <v>130</v>
          </cell>
          <cell r="E5280"/>
          <cell r="F5280"/>
          <cell r="G5280" t="str">
            <v>LB FAC 750ML BLANC P MELAG</v>
          </cell>
          <cell r="H5280" t="str">
            <v>LB FINE ACRYLVERF 750ML FLES MIXING WHITE</v>
          </cell>
          <cell r="I5280" t="str">
            <v>LB FAC 750ML MXIG WH</v>
          </cell>
          <cell r="J5280">
            <v>12.73</v>
          </cell>
          <cell r="K5280">
            <v>12.98</v>
          </cell>
          <cell r="L5280">
            <v>1.9638648860958365E-2</v>
          </cell>
          <cell r="M5280" t="str">
            <v>Actif</v>
          </cell>
          <cell r="N5280"/>
          <cell r="O5280" t="str">
            <v>LEFRANC BOURGEOIS</v>
          </cell>
          <cell r="P5280" t="str">
            <v>FINE ARTS</v>
          </cell>
          <cell r="Q5280" t="str">
            <v>LB ACRYLIC</v>
          </cell>
          <cell r="R5280" t="str">
            <v>FINE ACRYLIC</v>
          </cell>
          <cell r="S5280" t="str">
            <v>750ML BOTTLE</v>
          </cell>
          <cell r="T5280" t="str">
            <v>Série 1</v>
          </cell>
          <cell r="U5280" t="str">
            <v>L0800</v>
          </cell>
          <cell r="V5280" t="str">
            <v>10101100011177</v>
          </cell>
          <cell r="W5280" t="str">
            <v>32139000</v>
          </cell>
          <cell r="X5280" t="str">
            <v>FRANCE</v>
          </cell>
          <cell r="Y5280">
            <v>1</v>
          </cell>
        </row>
        <row r="5281">
          <cell r="A5281" t="str">
            <v>3013643004141</v>
          </cell>
          <cell r="B5281" t="str">
            <v>300414</v>
          </cell>
          <cell r="C5281" t="str">
            <v>LB ACRYLIQUE FINE 750ML BOUTEILLE BLEU PRIMAIRE</v>
          </cell>
          <cell r="D5281">
            <v>130</v>
          </cell>
          <cell r="E5281"/>
          <cell r="F5281"/>
          <cell r="G5281" t="str">
            <v>LB FAC 750ML BLEU PRIM</v>
          </cell>
          <cell r="H5281" t="str">
            <v>LB FINE ACRYLVERF 750ML FLES PRIMARY BLUE</v>
          </cell>
          <cell r="I5281" t="str">
            <v>LB FAC 750ML PRIM BL</v>
          </cell>
          <cell r="J5281">
            <v>12.73</v>
          </cell>
          <cell r="K5281">
            <v>12.98</v>
          </cell>
          <cell r="L5281">
            <v>1.9638648860958365E-2</v>
          </cell>
          <cell r="M5281" t="str">
            <v>Actif</v>
          </cell>
          <cell r="N5281"/>
          <cell r="O5281" t="str">
            <v>LEFRANC BOURGEOIS</v>
          </cell>
          <cell r="P5281" t="str">
            <v>FINE ARTS</v>
          </cell>
          <cell r="Q5281" t="str">
            <v>LB ACRYLIC</v>
          </cell>
          <cell r="R5281" t="str">
            <v>FINE ACRYLIC</v>
          </cell>
          <cell r="S5281" t="str">
            <v>750ML BOTTLE</v>
          </cell>
          <cell r="T5281" t="str">
            <v>Série 1</v>
          </cell>
          <cell r="U5281" t="str">
            <v>L0063</v>
          </cell>
          <cell r="V5281" t="str">
            <v>10101100011177</v>
          </cell>
          <cell r="W5281" t="str">
            <v>32139000</v>
          </cell>
          <cell r="X5281" t="str">
            <v>FRANCE</v>
          </cell>
          <cell r="Y5281">
            <v>1</v>
          </cell>
        </row>
        <row r="5282">
          <cell r="A5282" t="str">
            <v>3013643004349</v>
          </cell>
          <cell r="B5282" t="str">
            <v>300434</v>
          </cell>
          <cell r="C5282" t="str">
            <v>LB ACRYLIQUE FINE 750ML BOUTEILLE BLEU REX</v>
          </cell>
          <cell r="D5282">
            <v>130</v>
          </cell>
          <cell r="E5282"/>
          <cell r="F5282"/>
          <cell r="G5282" t="str">
            <v>LB FAC 750ML BLUE REX</v>
          </cell>
          <cell r="H5282" t="str">
            <v>LB FINE ACRYLVERF 750ML FLES REX BLUE</v>
          </cell>
          <cell r="I5282" t="str">
            <v>LB FAC 750ML ROYAL BL</v>
          </cell>
          <cell r="J5282">
            <v>12.73</v>
          </cell>
          <cell r="K5282">
            <v>12.98</v>
          </cell>
          <cell r="L5282">
            <v>1.9638648860958365E-2</v>
          </cell>
          <cell r="M5282" t="str">
            <v>Actif</v>
          </cell>
          <cell r="N5282"/>
          <cell r="O5282" t="str">
            <v>LEFRANC BOURGEOIS</v>
          </cell>
          <cell r="P5282" t="str">
            <v>FINE ARTS</v>
          </cell>
          <cell r="Q5282" t="str">
            <v>LB ACRYLIC</v>
          </cell>
          <cell r="R5282" t="str">
            <v>FINE ACRYLIC</v>
          </cell>
          <cell r="S5282" t="str">
            <v>750ML BOTTLE</v>
          </cell>
          <cell r="T5282" t="str">
            <v>Série 1</v>
          </cell>
          <cell r="U5282" t="str">
            <v>L0067</v>
          </cell>
          <cell r="V5282" t="str">
            <v>10101100011177</v>
          </cell>
          <cell r="W5282" t="str">
            <v>32139000</v>
          </cell>
          <cell r="X5282" t="str">
            <v>FRANCE</v>
          </cell>
          <cell r="Y5282">
            <v>1</v>
          </cell>
        </row>
        <row r="5283">
          <cell r="A5283" t="str">
            <v>3013643004561</v>
          </cell>
          <cell r="B5283" t="str">
            <v>300456</v>
          </cell>
          <cell r="C5283" t="str">
            <v>LB ACRYLIQUE FINE 750ML BOUTEILLE BLEU TURQUOISE</v>
          </cell>
          <cell r="D5283">
            <v>130</v>
          </cell>
          <cell r="E5283"/>
          <cell r="F5283"/>
          <cell r="G5283" t="str">
            <v>LB FAC 750ML BLUE TURQUOISE</v>
          </cell>
          <cell r="H5283" t="str">
            <v>LB FINE ACRYLVERF 750ML FLES TURQUOISE BLUE</v>
          </cell>
          <cell r="I5283" t="str">
            <v>LB FAC 750ML TURQ BL</v>
          </cell>
          <cell r="J5283">
            <v>12.73</v>
          </cell>
          <cell r="K5283">
            <v>12.98</v>
          </cell>
          <cell r="L5283">
            <v>1.9638648860958365E-2</v>
          </cell>
          <cell r="M5283" t="str">
            <v>Actif</v>
          </cell>
          <cell r="N5283"/>
          <cell r="O5283" t="str">
            <v>LEFRANC BOURGEOIS</v>
          </cell>
          <cell r="P5283" t="str">
            <v>FINE ARTS</v>
          </cell>
          <cell r="Q5283" t="str">
            <v>LB ACRYLIC</v>
          </cell>
          <cell r="R5283" t="str">
            <v>FINE ACRYLIC</v>
          </cell>
          <cell r="S5283" t="str">
            <v>750ML BOTTLE</v>
          </cell>
          <cell r="T5283" t="str">
            <v>Série 1</v>
          </cell>
          <cell r="U5283" t="str">
            <v>L0050</v>
          </cell>
          <cell r="V5283" t="str">
            <v>10101100011177</v>
          </cell>
          <cell r="W5283" t="str">
            <v>32139000</v>
          </cell>
          <cell r="X5283" t="str">
            <v>FRANCE</v>
          </cell>
          <cell r="Y5283">
            <v>1</v>
          </cell>
        </row>
        <row r="5284">
          <cell r="A5284" t="str">
            <v>3013643003786</v>
          </cell>
          <cell r="B5284" t="str">
            <v>300378</v>
          </cell>
          <cell r="C5284" t="str">
            <v>LB ACRYLIQUE FINE 750ML BOUTEILLE JAUNE CITRON</v>
          </cell>
          <cell r="D5284">
            <v>130</v>
          </cell>
          <cell r="E5284"/>
          <cell r="F5284"/>
          <cell r="G5284" t="str">
            <v>LB FAC 750ML JAUNE CITR</v>
          </cell>
          <cell r="H5284" t="str">
            <v>LB FINE ACRYLVERF 750ML FLES LEMON YELLOW</v>
          </cell>
          <cell r="I5284" t="str">
            <v>LB FAC 750ML LEM YEL</v>
          </cell>
          <cell r="J5284">
            <v>12.73</v>
          </cell>
          <cell r="K5284">
            <v>12.98</v>
          </cell>
          <cell r="L5284">
            <v>1.9638648860958365E-2</v>
          </cell>
          <cell r="M5284" t="str">
            <v>Actif</v>
          </cell>
          <cell r="N5284"/>
          <cell r="O5284" t="str">
            <v>LEFRANC BOURGEOIS</v>
          </cell>
          <cell r="P5284" t="str">
            <v>FINE ARTS</v>
          </cell>
          <cell r="Q5284" t="str">
            <v>LB ACRYLIC</v>
          </cell>
          <cell r="R5284" t="str">
            <v>FINE ACRYLIC</v>
          </cell>
          <cell r="S5284" t="str">
            <v>750ML BOTTLE</v>
          </cell>
          <cell r="T5284" t="str">
            <v>Série 1</v>
          </cell>
          <cell r="U5284" t="str">
            <v>L0169</v>
          </cell>
          <cell r="V5284" t="str">
            <v>10101100011177</v>
          </cell>
          <cell r="W5284" t="str">
            <v>32139000</v>
          </cell>
          <cell r="X5284" t="str">
            <v>FRANCE</v>
          </cell>
          <cell r="Y5284">
            <v>1</v>
          </cell>
        </row>
        <row r="5285">
          <cell r="A5285" t="str">
            <v>3013643004202</v>
          </cell>
          <cell r="B5285" t="str">
            <v>300420</v>
          </cell>
          <cell r="C5285" t="str">
            <v>LB ACRYLIQUE FINE 750ML BOUTEILLE JAUNE PRIMAIRE</v>
          </cell>
          <cell r="D5285">
            <v>130</v>
          </cell>
          <cell r="E5285"/>
          <cell r="F5285"/>
          <cell r="G5285" t="str">
            <v>LB FAC 750ML JAUNE PRIM</v>
          </cell>
          <cell r="H5285" t="str">
            <v>LB FINE ACRYLVERF 750ML FLES PRIMARY YELLOW</v>
          </cell>
          <cell r="I5285" t="str">
            <v>LB FAC 750ML PRIM YEL</v>
          </cell>
          <cell r="J5285">
            <v>12.73</v>
          </cell>
          <cell r="K5285">
            <v>12.98</v>
          </cell>
          <cell r="L5285">
            <v>1.9638648860958365E-2</v>
          </cell>
          <cell r="M5285" t="str">
            <v>Actif</v>
          </cell>
          <cell r="N5285"/>
          <cell r="O5285" t="str">
            <v>LEFRANC BOURGEOIS</v>
          </cell>
          <cell r="P5285" t="str">
            <v>FINE ARTS</v>
          </cell>
          <cell r="Q5285" t="str">
            <v>LB ACRYLIC</v>
          </cell>
          <cell r="R5285" t="str">
            <v>FINE ACRYLIC</v>
          </cell>
          <cell r="S5285" t="str">
            <v>750ML BOTTLE</v>
          </cell>
          <cell r="T5285" t="str">
            <v>Série 1</v>
          </cell>
          <cell r="U5285" t="str">
            <v>L0153</v>
          </cell>
          <cell r="V5285" t="str">
            <v>10101100011177</v>
          </cell>
          <cell r="W5285" t="str">
            <v>32139000</v>
          </cell>
          <cell r="X5285" t="str">
            <v>FRANCE</v>
          </cell>
          <cell r="Y5285">
            <v>1</v>
          </cell>
        </row>
        <row r="5286">
          <cell r="A5286" t="str">
            <v>3013643004417</v>
          </cell>
          <cell r="B5286" t="str">
            <v>300441</v>
          </cell>
          <cell r="C5286" t="str">
            <v>LB ACRYLIQUE FINE 750ML BOUTEILLE JAUNE SAHARA</v>
          </cell>
          <cell r="D5286">
            <v>130</v>
          </cell>
          <cell r="E5286"/>
          <cell r="F5286"/>
          <cell r="G5286" t="str">
            <v>LB FAC 750ML JAUNE SAHA</v>
          </cell>
          <cell r="H5286" t="str">
            <v>LB FINE ACRYLVERF 750ML FLES SAHARA YELLOW</v>
          </cell>
          <cell r="I5286" t="str">
            <v>LB FAC 750ML SAHARA YEL</v>
          </cell>
          <cell r="J5286">
            <v>12.73</v>
          </cell>
          <cell r="K5286">
            <v>12.98</v>
          </cell>
          <cell r="L5286">
            <v>1.9638648860958365E-2</v>
          </cell>
          <cell r="M5286" t="str">
            <v>Actif</v>
          </cell>
          <cell r="N5286"/>
          <cell r="O5286" t="str">
            <v>LEFRANC BOURGEOIS</v>
          </cell>
          <cell r="P5286" t="str">
            <v>FINE ARTS</v>
          </cell>
          <cell r="Q5286" t="str">
            <v>LB ACRYLIC</v>
          </cell>
          <cell r="R5286" t="str">
            <v>FINE ACRYLIC</v>
          </cell>
          <cell r="S5286" t="str">
            <v>750ML BOTTLE</v>
          </cell>
          <cell r="T5286" t="str">
            <v>Série 1</v>
          </cell>
          <cell r="U5286" t="str">
            <v>L0194</v>
          </cell>
          <cell r="V5286" t="str">
            <v>10101100011177</v>
          </cell>
          <cell r="W5286" t="str">
            <v>32139000</v>
          </cell>
          <cell r="X5286" t="str">
            <v>FRANCE</v>
          </cell>
          <cell r="Y5286">
            <v>1</v>
          </cell>
        </row>
        <row r="5287">
          <cell r="A5287" t="str">
            <v>3013643003830</v>
          </cell>
          <cell r="B5287" t="str">
            <v>300383</v>
          </cell>
          <cell r="C5287" t="str">
            <v>LB ACRYLIQUE FINE 750ML BOUTEILLE MAGENTA</v>
          </cell>
          <cell r="D5287">
            <v>130</v>
          </cell>
          <cell r="E5287"/>
          <cell r="F5287"/>
          <cell r="G5287" t="str">
            <v>LB FAC 750ML MAGENTA</v>
          </cell>
          <cell r="H5287" t="str">
            <v>LB FINE ACRYLVERF 750ML FLES MAGENTA</v>
          </cell>
          <cell r="I5287" t="str">
            <v>LB FAC 750ML MAG</v>
          </cell>
          <cell r="J5287">
            <v>12.73</v>
          </cell>
          <cell r="K5287">
            <v>12.98</v>
          </cell>
          <cell r="L5287">
            <v>1.9638648860958365E-2</v>
          </cell>
          <cell r="M5287" t="str">
            <v>Actif</v>
          </cell>
          <cell r="N5287"/>
          <cell r="O5287" t="str">
            <v>LEFRANC BOURGEOIS</v>
          </cell>
          <cell r="P5287" t="str">
            <v>FINE ARTS</v>
          </cell>
          <cell r="Q5287" t="str">
            <v>LB ACRYLIC</v>
          </cell>
          <cell r="R5287" t="str">
            <v>FINE ACRYLIC</v>
          </cell>
          <cell r="S5287" t="str">
            <v>750ML BOTTLE</v>
          </cell>
          <cell r="T5287" t="str">
            <v>Série 1</v>
          </cell>
          <cell r="U5287" t="str">
            <v>L0432</v>
          </cell>
          <cell r="V5287" t="str">
            <v>10101100011177</v>
          </cell>
          <cell r="W5287" t="str">
            <v>32139000</v>
          </cell>
          <cell r="X5287" t="str">
            <v>FRANCE</v>
          </cell>
          <cell r="Y5287">
            <v>1</v>
          </cell>
        </row>
        <row r="5288">
          <cell r="A5288" t="str">
            <v>3013643003861</v>
          </cell>
          <cell r="B5288" t="str">
            <v>300386</v>
          </cell>
          <cell r="C5288" t="str">
            <v>LB ACRYLIQUE FINE 750ML BOUTEILLE NOIR DE MARS</v>
          </cell>
          <cell r="D5288">
            <v>130</v>
          </cell>
          <cell r="E5288"/>
          <cell r="F5288"/>
          <cell r="G5288" t="str">
            <v>LB FAC 750ML NOIR MARS</v>
          </cell>
          <cell r="H5288" t="str">
            <v>LB FINE ACRYLVERF 750ML FLES MARS BLACK</v>
          </cell>
          <cell r="I5288" t="str">
            <v>LB FAC 750ML MARS BLACK</v>
          </cell>
          <cell r="J5288">
            <v>12.73</v>
          </cell>
          <cell r="K5288">
            <v>12.98</v>
          </cell>
          <cell r="L5288">
            <v>1.9638648860958365E-2</v>
          </cell>
          <cell r="M5288" t="str">
            <v>Actif</v>
          </cell>
          <cell r="N5288"/>
          <cell r="O5288" t="str">
            <v>LEFRANC BOURGEOIS</v>
          </cell>
          <cell r="P5288" t="str">
            <v>FINE ARTS</v>
          </cell>
          <cell r="Q5288" t="str">
            <v>LB ACRYLIC</v>
          </cell>
          <cell r="R5288" t="str">
            <v>FINE ACRYLIC</v>
          </cell>
          <cell r="S5288" t="str">
            <v>750ML BOTTLE</v>
          </cell>
          <cell r="T5288" t="str">
            <v>Série 1</v>
          </cell>
          <cell r="U5288" t="str">
            <v>L0271</v>
          </cell>
          <cell r="V5288" t="str">
            <v>10101100011177</v>
          </cell>
          <cell r="W5288" t="str">
            <v>32139000</v>
          </cell>
          <cell r="X5288" t="str">
            <v>FRANCE</v>
          </cell>
          <cell r="Y5288">
            <v>1</v>
          </cell>
        </row>
        <row r="5289">
          <cell r="A5289" t="str">
            <v>3013643003755</v>
          </cell>
          <cell r="B5289" t="str">
            <v>300375</v>
          </cell>
          <cell r="C5289" t="str">
            <v>LB ACRYLIQUE FINE 750ML BOUTEILLE NOIR D'IVOIRE</v>
          </cell>
          <cell r="D5289">
            <v>130</v>
          </cell>
          <cell r="E5289"/>
          <cell r="F5289"/>
          <cell r="G5289" t="str">
            <v>LB FAC 750ML NOIRE IVORE</v>
          </cell>
          <cell r="H5289" t="str">
            <v>LB FINE ACRYLVERF 750ML FLES IVORY BLACK</v>
          </cell>
          <cell r="I5289" t="str">
            <v>LB FAC 750ML IVO BLK</v>
          </cell>
          <cell r="J5289">
            <v>12.73</v>
          </cell>
          <cell r="K5289">
            <v>12.98</v>
          </cell>
          <cell r="L5289">
            <v>1.9638648860958365E-2</v>
          </cell>
          <cell r="M5289" t="str">
            <v>Actif</v>
          </cell>
          <cell r="N5289"/>
          <cell r="O5289" t="str">
            <v>LEFRANC BOURGEOIS</v>
          </cell>
          <cell r="P5289" t="str">
            <v>FINE ARTS</v>
          </cell>
          <cell r="Q5289" t="str">
            <v>LB ACRYLIC</v>
          </cell>
          <cell r="R5289" t="str">
            <v>FINE ACRYLIC</v>
          </cell>
          <cell r="S5289" t="str">
            <v>750ML BOTTLE</v>
          </cell>
          <cell r="T5289" t="str">
            <v>Série 1</v>
          </cell>
          <cell r="U5289" t="str">
            <v>L0269</v>
          </cell>
          <cell r="V5289" t="str">
            <v>10101100011177</v>
          </cell>
          <cell r="W5289" t="str">
            <v>32139000</v>
          </cell>
          <cell r="X5289" t="str">
            <v>FRANCE</v>
          </cell>
          <cell r="Y5289">
            <v>1</v>
          </cell>
        </row>
        <row r="5290">
          <cell r="A5290" t="str">
            <v>3013643004721</v>
          </cell>
          <cell r="B5290" t="str">
            <v>300472</v>
          </cell>
          <cell r="C5290" t="str">
            <v>LB ACRYLIQUE FINE 750ML BOUTEILLE OCRE JAUNE</v>
          </cell>
          <cell r="D5290">
            <v>130</v>
          </cell>
          <cell r="E5290"/>
          <cell r="F5290"/>
          <cell r="G5290" t="str">
            <v>LB FAC 750ML OCRE JAUNE</v>
          </cell>
          <cell r="H5290" t="str">
            <v>LB FINE ACRYLVERF 750ML FLES YELLOW OCHRE</v>
          </cell>
          <cell r="I5290" t="str">
            <v>LB FAC 750ML YEL OCR</v>
          </cell>
          <cell r="J5290">
            <v>12.73</v>
          </cell>
          <cell r="K5290">
            <v>12.98</v>
          </cell>
          <cell r="L5290">
            <v>1.9638648860958365E-2</v>
          </cell>
          <cell r="M5290" t="str">
            <v>Actif</v>
          </cell>
          <cell r="N5290"/>
          <cell r="O5290" t="str">
            <v>LEFRANC BOURGEOIS</v>
          </cell>
          <cell r="P5290" t="str">
            <v>FINE ARTS</v>
          </cell>
          <cell r="Q5290" t="str">
            <v>LB ACRYLIC</v>
          </cell>
          <cell r="R5290" t="str">
            <v>FINE ACRYLIC</v>
          </cell>
          <cell r="S5290" t="str">
            <v>750ML BOTTLE</v>
          </cell>
          <cell r="T5290" t="str">
            <v>Série 1</v>
          </cell>
          <cell r="U5290" t="str">
            <v>L0302</v>
          </cell>
          <cell r="V5290" t="str">
            <v>10101100011177</v>
          </cell>
          <cell r="W5290" t="str">
            <v>32139000</v>
          </cell>
          <cell r="X5290" t="str">
            <v>FRANCE</v>
          </cell>
          <cell r="Y5290">
            <v>1</v>
          </cell>
        </row>
        <row r="5291">
          <cell r="A5291" t="str">
            <v>3013643004110</v>
          </cell>
          <cell r="B5291" t="str">
            <v>300411</v>
          </cell>
          <cell r="C5291" t="str">
            <v>LB ACRYLIQUE FINE 750ML BOUTEILLE OCRE ROSE</v>
          </cell>
          <cell r="D5291">
            <v>130</v>
          </cell>
          <cell r="E5291"/>
          <cell r="F5291"/>
          <cell r="G5291" t="str">
            <v>LB FAC 750ML OCRE ROSE</v>
          </cell>
          <cell r="H5291" t="str">
            <v>LB FINE ACRYLVERF 750ML FLES PINK OCHRE</v>
          </cell>
          <cell r="I5291" t="str">
            <v>LB FAC 750ML PNK OCR</v>
          </cell>
          <cell r="J5291">
            <v>12.73</v>
          </cell>
          <cell r="K5291">
            <v>12.98</v>
          </cell>
          <cell r="L5291">
            <v>1.9638648860958365E-2</v>
          </cell>
          <cell r="M5291" t="str">
            <v>Actif</v>
          </cell>
          <cell r="N5291"/>
          <cell r="O5291" t="str">
            <v>LEFRANC BOURGEOIS</v>
          </cell>
          <cell r="P5291" t="str">
            <v>FINE ARTS</v>
          </cell>
          <cell r="Q5291" t="str">
            <v>LB ACRYLIC</v>
          </cell>
          <cell r="R5291" t="str">
            <v>FINE ACRYLIC</v>
          </cell>
          <cell r="S5291" t="str">
            <v>750ML BOTTLE</v>
          </cell>
          <cell r="T5291" t="str">
            <v>Série 1</v>
          </cell>
          <cell r="U5291" t="str">
            <v>L0817</v>
          </cell>
          <cell r="V5291" t="str">
            <v>10101100011177</v>
          </cell>
          <cell r="W5291" t="str">
            <v>32139000</v>
          </cell>
          <cell r="X5291" t="str">
            <v>FRANCE</v>
          </cell>
          <cell r="Y5291">
            <v>1</v>
          </cell>
        </row>
        <row r="5292">
          <cell r="A5292" t="str">
            <v>3013643004028</v>
          </cell>
          <cell r="B5292" t="str">
            <v>300402</v>
          </cell>
          <cell r="C5292" t="str">
            <v>LB ACRYLIQUE FINE 750ML BOUTEILLE ORANGE</v>
          </cell>
          <cell r="D5292">
            <v>130</v>
          </cell>
          <cell r="E5292"/>
          <cell r="F5292"/>
          <cell r="G5292" t="str">
            <v>LB FAC 750ML ORANGE</v>
          </cell>
          <cell r="H5292" t="str">
            <v>LB FINE ACRYLVERF 750ML FLES ORANGE</v>
          </cell>
          <cell r="I5292" t="str">
            <v>LB FAC 750ML ORA</v>
          </cell>
          <cell r="J5292">
            <v>12.73</v>
          </cell>
          <cell r="K5292">
            <v>12.98</v>
          </cell>
          <cell r="L5292">
            <v>1.9638648860958365E-2</v>
          </cell>
          <cell r="M5292" t="str">
            <v>Actif</v>
          </cell>
          <cell r="N5292"/>
          <cell r="O5292" t="str">
            <v>LEFRANC BOURGEOIS</v>
          </cell>
          <cell r="P5292" t="str">
            <v>FINE ARTS</v>
          </cell>
          <cell r="Q5292" t="str">
            <v>LB ACRYLIC</v>
          </cell>
          <cell r="R5292" t="str">
            <v>FINE ACRYLIC</v>
          </cell>
          <cell r="S5292" t="str">
            <v>750ML BOTTLE</v>
          </cell>
          <cell r="T5292" t="str">
            <v>Série 1</v>
          </cell>
          <cell r="U5292" t="str">
            <v>L0201</v>
          </cell>
          <cell r="V5292" t="str">
            <v>10101100011177</v>
          </cell>
          <cell r="W5292" t="str">
            <v>32139000</v>
          </cell>
          <cell r="X5292" t="str">
            <v>FRANCE</v>
          </cell>
          <cell r="Y5292">
            <v>1</v>
          </cell>
        </row>
        <row r="5293">
          <cell r="A5293" t="str">
            <v>3013643004592</v>
          </cell>
          <cell r="B5293" t="str">
            <v>300459</v>
          </cell>
          <cell r="C5293" t="str">
            <v>LB ACRYLIQUE FINE 750ML BOUTEILLE OUTREMER</v>
          </cell>
          <cell r="D5293">
            <v>130</v>
          </cell>
          <cell r="E5293"/>
          <cell r="F5293"/>
          <cell r="G5293" t="str">
            <v>LB FAC 750ML OUTREMER</v>
          </cell>
          <cell r="H5293" t="str">
            <v>LB FINE ACRYLVERF 750ML FLES ULTRAMARINE</v>
          </cell>
          <cell r="I5293" t="str">
            <v>LB FAC 750ML ULTRA</v>
          </cell>
          <cell r="J5293">
            <v>12.73</v>
          </cell>
          <cell r="K5293">
            <v>12.98</v>
          </cell>
          <cell r="L5293">
            <v>1.9638648860958365E-2</v>
          </cell>
          <cell r="M5293" t="str">
            <v>Actif</v>
          </cell>
          <cell r="N5293"/>
          <cell r="O5293" t="str">
            <v>LEFRANC BOURGEOIS</v>
          </cell>
          <cell r="P5293" t="str">
            <v>FINE ARTS</v>
          </cell>
          <cell r="Q5293" t="str">
            <v>LB ACRYLIC</v>
          </cell>
          <cell r="R5293" t="str">
            <v>FINE ACRYLIC</v>
          </cell>
          <cell r="S5293" t="str">
            <v>750ML BOTTLE</v>
          </cell>
          <cell r="T5293" t="str">
            <v>Série 1</v>
          </cell>
          <cell r="U5293" t="str">
            <v>L0043</v>
          </cell>
          <cell r="V5293" t="str">
            <v>10101100011177</v>
          </cell>
          <cell r="W5293" t="str">
            <v>32139000</v>
          </cell>
          <cell r="X5293" t="str">
            <v>FRANCE</v>
          </cell>
          <cell r="Y5293">
            <v>1</v>
          </cell>
        </row>
        <row r="5294">
          <cell r="A5294" t="str">
            <v>3013643004363</v>
          </cell>
          <cell r="B5294" t="str">
            <v>300436</v>
          </cell>
          <cell r="C5294" t="str">
            <v>LB ACRYLIQUE FINE 750ML BOUTEILLE ROSE</v>
          </cell>
          <cell r="D5294">
            <v>130</v>
          </cell>
          <cell r="E5294"/>
          <cell r="F5294"/>
          <cell r="G5294" t="str">
            <v>LB FAC 750ML ROSE</v>
          </cell>
          <cell r="H5294" t="str">
            <v>LB FINE ACRYLVERF 750ML FLES ROSE</v>
          </cell>
          <cell r="I5294" t="str">
            <v>LB FAC 750ML ROSE</v>
          </cell>
          <cell r="J5294">
            <v>12.73</v>
          </cell>
          <cell r="K5294">
            <v>12.98</v>
          </cell>
          <cell r="L5294">
            <v>1.9638648860958365E-2</v>
          </cell>
          <cell r="M5294" t="str">
            <v>Actif</v>
          </cell>
          <cell r="N5294"/>
          <cell r="O5294" t="str">
            <v>LEFRANC BOURGEOIS</v>
          </cell>
          <cell r="P5294" t="str">
            <v>FINE ARTS</v>
          </cell>
          <cell r="Q5294" t="str">
            <v>LB ACRYLIC</v>
          </cell>
          <cell r="R5294" t="str">
            <v>FINE ACRYLIC</v>
          </cell>
          <cell r="S5294" t="str">
            <v>750ML BOTTLE</v>
          </cell>
          <cell r="T5294" t="str">
            <v>Série 1</v>
          </cell>
          <cell r="U5294" t="str">
            <v>L0351</v>
          </cell>
          <cell r="V5294" t="str">
            <v>10101100011177</v>
          </cell>
          <cell r="W5294" t="str">
            <v>32139000</v>
          </cell>
          <cell r="X5294" t="str">
            <v>FRANCE</v>
          </cell>
          <cell r="Y5294">
            <v>1</v>
          </cell>
        </row>
        <row r="5295">
          <cell r="A5295" t="str">
            <v>3013643003588</v>
          </cell>
          <cell r="B5295" t="str">
            <v>300358</v>
          </cell>
          <cell r="C5295" t="str">
            <v>LB ACRYLIQUE FINE 750ML BOUTEILLE ROUGE CARMIN</v>
          </cell>
          <cell r="D5295">
            <v>130</v>
          </cell>
          <cell r="E5295"/>
          <cell r="F5295"/>
          <cell r="G5295" t="str">
            <v>LB FAC 750ML ROUGE CARMIN</v>
          </cell>
          <cell r="H5295" t="str">
            <v>LB FINE ACRYLVERF 750ML FLES CARMINE RED</v>
          </cell>
          <cell r="I5295" t="str">
            <v>LB FAC 750ML CARM RED</v>
          </cell>
          <cell r="J5295">
            <v>12.73</v>
          </cell>
          <cell r="K5295">
            <v>12.98</v>
          </cell>
          <cell r="L5295">
            <v>1.9638648860958365E-2</v>
          </cell>
          <cell r="M5295" t="str">
            <v>Actif</v>
          </cell>
          <cell r="N5295"/>
          <cell r="O5295" t="str">
            <v>LEFRANC BOURGEOIS</v>
          </cell>
          <cell r="P5295" t="str">
            <v>FINE ARTS</v>
          </cell>
          <cell r="Q5295" t="str">
            <v>LB ACRYLIC</v>
          </cell>
          <cell r="R5295" t="str">
            <v>FINE ACRYLIC</v>
          </cell>
          <cell r="S5295" t="str">
            <v>750ML BOTTLE</v>
          </cell>
          <cell r="T5295" t="str">
            <v>Série 1</v>
          </cell>
          <cell r="U5295" t="str">
            <v>L0366</v>
          </cell>
          <cell r="V5295" t="str">
            <v>10101100011177</v>
          </cell>
          <cell r="W5295" t="str">
            <v>32139000</v>
          </cell>
          <cell r="X5295" t="str">
            <v>FRANCE</v>
          </cell>
          <cell r="Y5295">
            <v>1</v>
          </cell>
        </row>
        <row r="5296">
          <cell r="A5296" t="str">
            <v>3013643004172</v>
          </cell>
          <cell r="B5296" t="str">
            <v>300417</v>
          </cell>
          <cell r="C5296" t="str">
            <v>LB ACRYLIQUE FINE 750ML BOUTEILLE ROUGE PRIMAIRE</v>
          </cell>
          <cell r="D5296">
            <v>130</v>
          </cell>
          <cell r="E5296"/>
          <cell r="F5296"/>
          <cell r="G5296" t="str">
            <v>LB FAC 750ML ROUGE PRIM</v>
          </cell>
          <cell r="H5296" t="str">
            <v>LB FINE ACRYLVERF 750ML FLES PRIMARY RED</v>
          </cell>
          <cell r="I5296" t="str">
            <v>LB FAC 750ML PRIM RED</v>
          </cell>
          <cell r="J5296">
            <v>12.73</v>
          </cell>
          <cell r="K5296">
            <v>12.98</v>
          </cell>
          <cell r="L5296">
            <v>1.9638648860958365E-2</v>
          </cell>
          <cell r="M5296" t="str">
            <v>Actif</v>
          </cell>
          <cell r="N5296"/>
          <cell r="O5296" t="str">
            <v>LEFRANC BOURGEOIS</v>
          </cell>
          <cell r="P5296" t="str">
            <v>FINE ARTS</v>
          </cell>
          <cell r="Q5296" t="str">
            <v>LB ACRYLIC</v>
          </cell>
          <cell r="R5296" t="str">
            <v>FINE ACRYLIC</v>
          </cell>
          <cell r="S5296" t="str">
            <v>750ML BOTTLE</v>
          </cell>
          <cell r="T5296" t="str">
            <v>Série 1</v>
          </cell>
          <cell r="U5296" t="str">
            <v>L0437</v>
          </cell>
          <cell r="V5296" t="str">
            <v>10101100011177</v>
          </cell>
          <cell r="W5296" t="str">
            <v>32139000</v>
          </cell>
          <cell r="X5296" t="str">
            <v>FRANCE</v>
          </cell>
          <cell r="Y5296">
            <v>1</v>
          </cell>
        </row>
        <row r="5297">
          <cell r="A5297" t="str">
            <v>3013643003526</v>
          </cell>
          <cell r="B5297" t="str">
            <v>300352</v>
          </cell>
          <cell r="C5297" t="str">
            <v>LB ACRYLIQUE FINE 750ML BOUTEILLE TERRE DE SIENNE BRULEE</v>
          </cell>
          <cell r="D5297">
            <v>130</v>
          </cell>
          <cell r="E5297"/>
          <cell r="F5297"/>
          <cell r="G5297" t="str">
            <v>LB FAC 750ML TERRE SIENNE BRLE</v>
          </cell>
          <cell r="H5297" t="str">
            <v>LB FINE ACRYLVERF 750ML FLES BURNT SIENNA</v>
          </cell>
          <cell r="I5297" t="str">
            <v>LB FAC 750ML BRT SIEN</v>
          </cell>
          <cell r="J5297">
            <v>12.73</v>
          </cell>
          <cell r="K5297">
            <v>12.98</v>
          </cell>
          <cell r="L5297">
            <v>1.9638648860958365E-2</v>
          </cell>
          <cell r="M5297" t="str">
            <v>Actif</v>
          </cell>
          <cell r="N5297"/>
          <cell r="O5297" t="str">
            <v>LEFRANC BOURGEOIS</v>
          </cell>
          <cell r="P5297" t="str">
            <v>FINE ARTS</v>
          </cell>
          <cell r="Q5297" t="str">
            <v>LB ACRYLIC</v>
          </cell>
          <cell r="R5297" t="str">
            <v>FINE ACRYLIC</v>
          </cell>
          <cell r="S5297" t="str">
            <v>750ML BOTTLE</v>
          </cell>
          <cell r="T5297" t="str">
            <v>Série 1</v>
          </cell>
          <cell r="U5297" t="str">
            <v>L0481</v>
          </cell>
          <cell r="V5297" t="str">
            <v>10101100011177</v>
          </cell>
          <cell r="W5297" t="str">
            <v>32139000</v>
          </cell>
          <cell r="X5297" t="str">
            <v>FRANCE</v>
          </cell>
          <cell r="Y5297">
            <v>1</v>
          </cell>
        </row>
        <row r="5298">
          <cell r="A5298" t="str">
            <v>3013643003557</v>
          </cell>
          <cell r="B5298" t="str">
            <v>300355</v>
          </cell>
          <cell r="C5298" t="str">
            <v>LB ACRYLIQUE FINE 750ML BOUTEILLE TERRE D'OMBRE BRULEE</v>
          </cell>
          <cell r="D5298">
            <v>130</v>
          </cell>
          <cell r="E5298"/>
          <cell r="F5298"/>
          <cell r="G5298" t="str">
            <v>LB FAC 750ML TERE OMBRE BRLE</v>
          </cell>
          <cell r="H5298" t="str">
            <v>LB FINE ACRYLVERF 750ML FLES BURNT UMBER</v>
          </cell>
          <cell r="I5298" t="str">
            <v>LB FAC 750ML BRT UMB</v>
          </cell>
          <cell r="J5298">
            <v>12.73</v>
          </cell>
          <cell r="K5298">
            <v>12.98</v>
          </cell>
          <cell r="L5298">
            <v>1.9638648860958365E-2</v>
          </cell>
          <cell r="M5298" t="str">
            <v>Actif</v>
          </cell>
          <cell r="N5298"/>
          <cell r="O5298" t="str">
            <v>LEFRANC BOURGEOIS</v>
          </cell>
          <cell r="P5298" t="str">
            <v>FINE ARTS</v>
          </cell>
          <cell r="Q5298" t="str">
            <v>LB ACRYLIC</v>
          </cell>
          <cell r="R5298" t="str">
            <v>FINE ACRYLIC</v>
          </cell>
          <cell r="S5298" t="str">
            <v>750ML BOTTLE</v>
          </cell>
          <cell r="T5298" t="str">
            <v>Série 1</v>
          </cell>
          <cell r="U5298" t="str">
            <v>L0477</v>
          </cell>
          <cell r="V5298" t="str">
            <v>10101100011177</v>
          </cell>
          <cell r="W5298" t="str">
            <v>32139000</v>
          </cell>
          <cell r="X5298" t="str">
            <v>FRANCE</v>
          </cell>
          <cell r="Y5298">
            <v>1</v>
          </cell>
        </row>
        <row r="5299">
          <cell r="A5299" t="str">
            <v>3013643004271</v>
          </cell>
          <cell r="B5299" t="str">
            <v>300427</v>
          </cell>
          <cell r="C5299" t="str">
            <v>LB ACRYLIQUE FINE 750ML BOUTEILLE TERRE D'OMBRE NATURELLE</v>
          </cell>
          <cell r="D5299">
            <v>130</v>
          </cell>
          <cell r="E5299"/>
          <cell r="F5299"/>
          <cell r="G5299" t="str">
            <v>LB FAC 750ML TERRE OMBRE NAT</v>
          </cell>
          <cell r="H5299" t="str">
            <v>LB FINE ACRYLVERF 750ML FLES RAW UMBER</v>
          </cell>
          <cell r="I5299" t="str">
            <v>LB FAC 750ML RW UMB</v>
          </cell>
          <cell r="J5299">
            <v>12.73</v>
          </cell>
          <cell r="K5299">
            <v>12.98</v>
          </cell>
          <cell r="L5299">
            <v>1.9638648860958365E-2</v>
          </cell>
          <cell r="M5299" t="str">
            <v>Actif</v>
          </cell>
          <cell r="N5299"/>
          <cell r="O5299" t="str">
            <v>LEFRANC BOURGEOIS</v>
          </cell>
          <cell r="P5299" t="str">
            <v>FINE ARTS</v>
          </cell>
          <cell r="Q5299" t="str">
            <v>LB ACRYLIC</v>
          </cell>
          <cell r="R5299" t="str">
            <v>FINE ACRYLIC</v>
          </cell>
          <cell r="S5299" t="str">
            <v>750ML BOTTLE</v>
          </cell>
          <cell r="T5299" t="str">
            <v>Série 1</v>
          </cell>
          <cell r="U5299" t="str">
            <v>L0478</v>
          </cell>
          <cell r="V5299" t="str">
            <v>10101100011177</v>
          </cell>
          <cell r="W5299" t="str">
            <v>32139000</v>
          </cell>
          <cell r="X5299" t="str">
            <v>FRANCE</v>
          </cell>
          <cell r="Y5299">
            <v>1</v>
          </cell>
        </row>
        <row r="5300">
          <cell r="A5300" t="str">
            <v>3013643003885</v>
          </cell>
          <cell r="B5300" t="str">
            <v>300388</v>
          </cell>
          <cell r="C5300" t="str">
            <v>LB ACRYLIQUE FINE 750ML BOUTEILLE VERT MOYEN</v>
          </cell>
          <cell r="D5300">
            <v>130</v>
          </cell>
          <cell r="E5300"/>
          <cell r="F5300"/>
          <cell r="G5300" t="str">
            <v>LB FAC 750ML VERT MOY</v>
          </cell>
          <cell r="H5300" t="str">
            <v>LB FINE ACRYLVERF 750ML FLES MEDIUM GREEN</v>
          </cell>
          <cell r="I5300" t="str">
            <v>LB FAC 750ML MED GRE</v>
          </cell>
          <cell r="J5300">
            <v>12.73</v>
          </cell>
          <cell r="K5300">
            <v>12.98</v>
          </cell>
          <cell r="L5300">
            <v>1.9638648860958365E-2</v>
          </cell>
          <cell r="M5300" t="str">
            <v>Actif</v>
          </cell>
          <cell r="N5300"/>
          <cell r="O5300" t="str">
            <v>LEFRANC BOURGEOIS</v>
          </cell>
          <cell r="P5300" t="str">
            <v>FINE ARTS</v>
          </cell>
          <cell r="Q5300" t="str">
            <v>LB ACRYLIC</v>
          </cell>
          <cell r="R5300" t="str">
            <v>FINE ACRYLIC</v>
          </cell>
          <cell r="S5300" t="str">
            <v>750ML BOTTLE</v>
          </cell>
          <cell r="T5300" t="str">
            <v>Série 1</v>
          </cell>
          <cell r="U5300" t="str">
            <v>L0561</v>
          </cell>
          <cell r="V5300" t="str">
            <v>10101100011177</v>
          </cell>
          <cell r="W5300" t="str">
            <v>32139000</v>
          </cell>
          <cell r="X5300" t="str">
            <v>FRANCE</v>
          </cell>
          <cell r="Y5300">
            <v>1</v>
          </cell>
        </row>
        <row r="5301">
          <cell r="A5301" t="str">
            <v>3013643004042</v>
          </cell>
          <cell r="B5301" t="str">
            <v>300404</v>
          </cell>
          <cell r="C5301" t="str">
            <v>LB ACRYLIQUE FINE 750ML BOUTEILLE VIOLET PALE</v>
          </cell>
          <cell r="D5301">
            <v>130</v>
          </cell>
          <cell r="E5301"/>
          <cell r="F5301"/>
          <cell r="G5301" t="str">
            <v>LB FAC 750ML VIOLET PALE</v>
          </cell>
          <cell r="H5301" t="str">
            <v>LB FINE ACRYLVERF 750ML FLES VIOLET PALE</v>
          </cell>
          <cell r="I5301" t="str">
            <v>LB FAC 750ML VLT PL</v>
          </cell>
          <cell r="J5301">
            <v>12.73</v>
          </cell>
          <cell r="K5301">
            <v>12.98</v>
          </cell>
          <cell r="L5301">
            <v>1.9638648860958365E-2</v>
          </cell>
          <cell r="M5301" t="str">
            <v>Actif</v>
          </cell>
          <cell r="N5301"/>
          <cell r="O5301" t="str">
            <v>LEFRANC BOURGEOIS</v>
          </cell>
          <cell r="P5301" t="str">
            <v>FINE ARTS</v>
          </cell>
          <cell r="Q5301" t="str">
            <v>LB ACRYLIC</v>
          </cell>
          <cell r="R5301" t="str">
            <v>FINE ACRYLIC</v>
          </cell>
          <cell r="S5301" t="str">
            <v>750ML BOTTLE</v>
          </cell>
          <cell r="T5301" t="str">
            <v>Série 1</v>
          </cell>
          <cell r="U5301" t="str">
            <v>L0659</v>
          </cell>
          <cell r="V5301" t="str">
            <v>10101100011177</v>
          </cell>
          <cell r="W5301" t="str">
            <v>32139000</v>
          </cell>
          <cell r="X5301" t="str">
            <v>FRANCE</v>
          </cell>
          <cell r="Y5301">
            <v>1</v>
          </cell>
        </row>
        <row r="5302">
          <cell r="A5302" t="str">
            <v>3013643004486</v>
          </cell>
          <cell r="B5302" t="str">
            <v>300448</v>
          </cell>
          <cell r="C5302" t="str">
            <v>LB ACRYLIQUE FINE 750ML BOUTEILLE ARGENT</v>
          </cell>
          <cell r="D5302">
            <v>130</v>
          </cell>
          <cell r="E5302"/>
          <cell r="F5302"/>
          <cell r="G5302" t="str">
            <v>LB FAC 750ML ARGENT</v>
          </cell>
          <cell r="H5302" t="str">
            <v>LB FINE ACRYLVERF 750ML FLES SILVER</v>
          </cell>
          <cell r="I5302" t="str">
            <v>LB FAC 750ML SLVR</v>
          </cell>
          <cell r="J5302">
            <v>13.99</v>
          </cell>
          <cell r="K5302">
            <v>14.27</v>
          </cell>
          <cell r="L5302">
            <v>2.0014295925661139E-2</v>
          </cell>
          <cell r="M5302" t="str">
            <v>Actif</v>
          </cell>
          <cell r="N5302"/>
          <cell r="O5302" t="str">
            <v>LEFRANC BOURGEOIS</v>
          </cell>
          <cell r="P5302" t="str">
            <v>FINE ARTS</v>
          </cell>
          <cell r="Q5302" t="str">
            <v>LB ACRYLIC</v>
          </cell>
          <cell r="R5302" t="str">
            <v>FINE ACRYLIC</v>
          </cell>
          <cell r="S5302" t="str">
            <v>750ML BOTTLE</v>
          </cell>
          <cell r="T5302" t="str">
            <v>Série 2</v>
          </cell>
          <cell r="U5302" t="str">
            <v>L0710</v>
          </cell>
          <cell r="V5302" t="str">
            <v>10101100011177</v>
          </cell>
          <cell r="W5302" t="str">
            <v>32139000</v>
          </cell>
          <cell r="X5302" t="str">
            <v>FRANCE</v>
          </cell>
          <cell r="Y5302">
            <v>1</v>
          </cell>
        </row>
        <row r="5303">
          <cell r="A5303" t="str">
            <v>3013643003465</v>
          </cell>
          <cell r="B5303" t="str">
            <v>300346</v>
          </cell>
          <cell r="C5303" t="str">
            <v>LB ACRYLIQUE FINE 750ML BOUTEILLE CARMIN D'ALIZARINE</v>
          </cell>
          <cell r="D5303">
            <v>130</v>
          </cell>
          <cell r="E5303"/>
          <cell r="F5303"/>
          <cell r="G5303" t="str">
            <v>LB FAC 750ML CARMIN D'ALIZ</v>
          </cell>
          <cell r="H5303" t="str">
            <v>LB FINE ACRYLVERF 750ML FLES ALIZARINE CARMINE</v>
          </cell>
          <cell r="I5303" t="str">
            <v>LB FAC 750ML ALZ CARM</v>
          </cell>
          <cell r="J5303">
            <v>13.99</v>
          </cell>
          <cell r="K5303">
            <v>14.27</v>
          </cell>
          <cell r="L5303">
            <v>2.0014295925661139E-2</v>
          </cell>
          <cell r="M5303" t="str">
            <v>Actif</v>
          </cell>
          <cell r="N5303"/>
          <cell r="O5303" t="str">
            <v>LEFRANC BOURGEOIS</v>
          </cell>
          <cell r="P5303" t="str">
            <v>FINE ARTS</v>
          </cell>
          <cell r="Q5303" t="str">
            <v>LB ACRYLIC</v>
          </cell>
          <cell r="R5303" t="str">
            <v>FINE ACRYLIC</v>
          </cell>
          <cell r="S5303" t="str">
            <v>750ML BOTTLE</v>
          </cell>
          <cell r="T5303" t="str">
            <v>Série 2</v>
          </cell>
          <cell r="U5303" t="str">
            <v>L0328</v>
          </cell>
          <cell r="V5303" t="str">
            <v>10101100011177</v>
          </cell>
          <cell r="W5303" t="str">
            <v>32139000</v>
          </cell>
          <cell r="X5303" t="str">
            <v>FRANCE</v>
          </cell>
          <cell r="Y5303">
            <v>1</v>
          </cell>
        </row>
        <row r="5304">
          <cell r="A5304" t="str">
            <v>3013643004066</v>
          </cell>
          <cell r="B5304" t="str">
            <v>300406</v>
          </cell>
          <cell r="C5304" t="str">
            <v>LB ACRYLIQUE FINE 750ML BOUTEILLE GRIS DE PAYNE</v>
          </cell>
          <cell r="D5304">
            <v>130</v>
          </cell>
          <cell r="E5304"/>
          <cell r="F5304"/>
          <cell r="G5304" t="str">
            <v>LB FAC 750ML GRIS PAYNE</v>
          </cell>
          <cell r="H5304" t="str">
            <v>LB FINE ACRYLVERF 750ML FLES PAYNE'S GREY</v>
          </cell>
          <cell r="I5304" t="str">
            <v>LB FAC 750ML PAYNE'S GRY</v>
          </cell>
          <cell r="J5304">
            <v>13.99</v>
          </cell>
          <cell r="K5304">
            <v>14.27</v>
          </cell>
          <cell r="L5304">
            <v>2.0014295925661139E-2</v>
          </cell>
          <cell r="M5304" t="str">
            <v>Actif</v>
          </cell>
          <cell r="N5304"/>
          <cell r="O5304" t="str">
            <v>LEFRANC BOURGEOIS</v>
          </cell>
          <cell r="P5304" t="str">
            <v>FINE ARTS</v>
          </cell>
          <cell r="Q5304" t="str">
            <v>LB ACRYLIC</v>
          </cell>
          <cell r="R5304" t="str">
            <v>FINE ACRYLIC</v>
          </cell>
          <cell r="S5304" t="str">
            <v>750ML BOTTLE</v>
          </cell>
          <cell r="T5304" t="str">
            <v>Série 2</v>
          </cell>
          <cell r="U5304" t="str">
            <v>L0261</v>
          </cell>
          <cell r="V5304" t="str">
            <v>10101100011177</v>
          </cell>
          <cell r="W5304" t="str">
            <v>32139000</v>
          </cell>
          <cell r="X5304" t="str">
            <v>FRANCE</v>
          </cell>
          <cell r="Y5304">
            <v>1</v>
          </cell>
        </row>
        <row r="5305">
          <cell r="A5305" t="str">
            <v>3013643003991</v>
          </cell>
          <cell r="B5305" t="str">
            <v>300399</v>
          </cell>
          <cell r="C5305" t="str">
            <v>LB ACRYLIQUE FINE 750ML BOUTEILLE JAUNE DE NAPLES CLAIR</v>
          </cell>
          <cell r="D5305">
            <v>130</v>
          </cell>
          <cell r="E5305"/>
          <cell r="F5305"/>
          <cell r="G5305" t="str">
            <v>LB FAC 750ML JAUNE NAPLES CLR</v>
          </cell>
          <cell r="H5305" t="str">
            <v>LB FINE ACRYLVERF 750ML FLES NAPLES YELLOW LIGHT</v>
          </cell>
          <cell r="I5305" t="str">
            <v>LB FAC 750ML NAP YEL LT</v>
          </cell>
          <cell r="J5305">
            <v>13.99</v>
          </cell>
          <cell r="K5305">
            <v>14.27</v>
          </cell>
          <cell r="L5305">
            <v>2.0014295925661139E-2</v>
          </cell>
          <cell r="M5305" t="str">
            <v>Actif</v>
          </cell>
          <cell r="N5305"/>
          <cell r="O5305" t="str">
            <v>LEFRANC BOURGEOIS</v>
          </cell>
          <cell r="P5305" t="str">
            <v>FINE ARTS</v>
          </cell>
          <cell r="Q5305" t="str">
            <v>LB ACRYLIC</v>
          </cell>
          <cell r="R5305" t="str">
            <v>FINE ACRYLIC</v>
          </cell>
          <cell r="S5305" t="str">
            <v>750ML BOTTLE</v>
          </cell>
          <cell r="T5305" t="str">
            <v>Série 2</v>
          </cell>
          <cell r="U5305" t="str">
            <v>L0887</v>
          </cell>
          <cell r="V5305" t="str">
            <v>10101100011177</v>
          </cell>
          <cell r="W5305" t="str">
            <v>32139000</v>
          </cell>
          <cell r="X5305" t="str">
            <v>FRANCE</v>
          </cell>
          <cell r="Y5305">
            <v>1</v>
          </cell>
        </row>
        <row r="5306">
          <cell r="A5306" t="str">
            <v>3013643003670</v>
          </cell>
          <cell r="B5306" t="str">
            <v>300367</v>
          </cell>
          <cell r="C5306" t="str">
            <v>LB ACRYLIQUE FINE 750ML BOUTEILLE OR</v>
          </cell>
          <cell r="D5306">
            <v>130</v>
          </cell>
          <cell r="E5306"/>
          <cell r="F5306"/>
          <cell r="G5306" t="str">
            <v>LB FAC 750ML OR</v>
          </cell>
          <cell r="H5306" t="str">
            <v>LB FINE ACRYLVERF 750ML FLES GOLD</v>
          </cell>
          <cell r="I5306" t="str">
            <v>LB FAC 750ML GLD</v>
          </cell>
          <cell r="J5306">
            <v>13.99</v>
          </cell>
          <cell r="K5306">
            <v>14.27</v>
          </cell>
          <cell r="L5306">
            <v>2.0014295925661139E-2</v>
          </cell>
          <cell r="M5306" t="str">
            <v>Actif</v>
          </cell>
          <cell r="N5306"/>
          <cell r="O5306" t="str">
            <v>LEFRANC BOURGEOIS</v>
          </cell>
          <cell r="P5306" t="str">
            <v>FINE ARTS</v>
          </cell>
          <cell r="Q5306" t="str">
            <v>LB ACRYLIC</v>
          </cell>
          <cell r="R5306" t="str">
            <v>FINE ACRYLIC</v>
          </cell>
          <cell r="S5306" t="str">
            <v>750ML BOTTLE</v>
          </cell>
          <cell r="T5306" t="str">
            <v>Série 2</v>
          </cell>
          <cell r="U5306" t="str">
            <v>L0700</v>
          </cell>
          <cell r="V5306" t="str">
            <v>10101100011177</v>
          </cell>
          <cell r="W5306" t="str">
            <v>32139000</v>
          </cell>
          <cell r="X5306" t="str">
            <v>FRANCE</v>
          </cell>
          <cell r="Y5306">
            <v>1</v>
          </cell>
        </row>
        <row r="5307">
          <cell r="A5307" t="str">
            <v>3013643004318</v>
          </cell>
          <cell r="B5307" t="str">
            <v>300431</v>
          </cell>
          <cell r="C5307" t="str">
            <v>LB ACRYLIQUE FINE 750ML BOUTEILLE ROUGE VERMILLON</v>
          </cell>
          <cell r="D5307">
            <v>130</v>
          </cell>
          <cell r="E5307"/>
          <cell r="F5307"/>
          <cell r="G5307" t="str">
            <v>LB FAC 750ML ROUGE VERMIL</v>
          </cell>
          <cell r="H5307" t="str">
            <v>LB FINE ACRYLVERF 750ML FLES RED VERMILION</v>
          </cell>
          <cell r="I5307" t="str">
            <v>LB FAC 750ML RED VERMILION</v>
          </cell>
          <cell r="J5307">
            <v>13.99</v>
          </cell>
          <cell r="K5307">
            <v>14.27</v>
          </cell>
          <cell r="L5307">
            <v>2.0014295925661139E-2</v>
          </cell>
          <cell r="M5307" t="str">
            <v>Actif</v>
          </cell>
          <cell r="N5307"/>
          <cell r="O5307" t="str">
            <v>LEFRANC BOURGEOIS</v>
          </cell>
          <cell r="P5307" t="str">
            <v>FINE ARTS</v>
          </cell>
          <cell r="Q5307" t="str">
            <v>LB ACRYLIC</v>
          </cell>
          <cell r="R5307" t="str">
            <v>FINE ACRYLIC</v>
          </cell>
          <cell r="S5307" t="str">
            <v>750ML BOTTLE</v>
          </cell>
          <cell r="T5307" t="str">
            <v>Série 2</v>
          </cell>
          <cell r="U5307" t="str">
            <v>L0393</v>
          </cell>
          <cell r="V5307" t="str">
            <v>10101100011177</v>
          </cell>
          <cell r="W5307" t="str">
            <v>32139000</v>
          </cell>
          <cell r="X5307" t="str">
            <v>FRANCE</v>
          </cell>
          <cell r="Y5307">
            <v>1</v>
          </cell>
        </row>
        <row r="5308">
          <cell r="A5308" t="str">
            <v>3013643003700</v>
          </cell>
          <cell r="B5308" t="str">
            <v>300370</v>
          </cell>
          <cell r="C5308" t="str">
            <v>LB ACRYLIQUE FINE 750ML BOUTEILLE VERT OXYDE DE CHROME</v>
          </cell>
          <cell r="D5308">
            <v>130</v>
          </cell>
          <cell r="E5308"/>
          <cell r="F5308"/>
          <cell r="G5308" t="str">
            <v>LB FAC 750ML VERT OXY CHROME</v>
          </cell>
          <cell r="H5308" t="str">
            <v>LB FINE ACRYLVERF 750ML FLES GREEN OXIDE CHROMIUM</v>
          </cell>
          <cell r="I5308" t="str">
            <v>LB FAC 750ML GRE OXI CHRO</v>
          </cell>
          <cell r="J5308">
            <v>13.99</v>
          </cell>
          <cell r="K5308">
            <v>14.27</v>
          </cell>
          <cell r="L5308">
            <v>2.0014295925661139E-2</v>
          </cell>
          <cell r="M5308" t="str">
            <v>Actif</v>
          </cell>
          <cell r="N5308"/>
          <cell r="O5308" t="str">
            <v>LEFRANC BOURGEOIS</v>
          </cell>
          <cell r="P5308" t="str">
            <v>FINE ARTS</v>
          </cell>
          <cell r="Q5308" t="str">
            <v>LB ACRYLIC</v>
          </cell>
          <cell r="R5308" t="str">
            <v>FINE ACRYLIC</v>
          </cell>
          <cell r="S5308" t="str">
            <v>750ML BOTTLE</v>
          </cell>
          <cell r="T5308" t="str">
            <v>Série 2</v>
          </cell>
          <cell r="U5308" t="str">
            <v>L0542</v>
          </cell>
          <cell r="V5308" t="str">
            <v>10101100011177</v>
          </cell>
          <cell r="W5308" t="str">
            <v>32139000</v>
          </cell>
          <cell r="X5308" t="str">
            <v>FRANCE</v>
          </cell>
          <cell r="Y5308">
            <v>1</v>
          </cell>
        </row>
        <row r="5309">
          <cell r="A5309" t="str">
            <v>3013643004547</v>
          </cell>
          <cell r="B5309" t="str">
            <v>300454</v>
          </cell>
          <cell r="C5309" t="str">
            <v>LB ACRYLIQUE FINE 80ML TUBE BLANC DE TITANE</v>
          </cell>
          <cell r="D5309">
            <v>130</v>
          </cell>
          <cell r="E5309"/>
          <cell r="F5309"/>
          <cell r="G5309" t="str">
            <v>LB FAC 80ML BLANC TITAN</v>
          </cell>
          <cell r="H5309" t="str">
            <v>LB FINE ACRYLVERF 80ML TUBE TITANIUM WHITE</v>
          </cell>
          <cell r="I5309" t="str">
            <v>LB FAC 80ML TITA WH</v>
          </cell>
          <cell r="J5309">
            <v>2.4700000000000002</v>
          </cell>
          <cell r="K5309">
            <v>2.52</v>
          </cell>
          <cell r="L5309">
            <v>2.0242914979757012E-2</v>
          </cell>
          <cell r="M5309" t="str">
            <v>Actif</v>
          </cell>
          <cell r="N5309" t="str">
            <v>GS</v>
          </cell>
          <cell r="O5309" t="str">
            <v>LEFRANC BOURGEOIS</v>
          </cell>
          <cell r="P5309" t="str">
            <v>FINE ARTS</v>
          </cell>
          <cell r="Q5309" t="str">
            <v>LB ACRYLIC</v>
          </cell>
          <cell r="R5309" t="str">
            <v>FINE ACRYLIC</v>
          </cell>
          <cell r="S5309" t="str">
            <v>80ML TUBE</v>
          </cell>
          <cell r="T5309" t="str">
            <v>Série 1</v>
          </cell>
          <cell r="U5309" t="str">
            <v>L0008</v>
          </cell>
          <cell r="V5309" t="str">
            <v>10101100011252</v>
          </cell>
          <cell r="W5309" t="str">
            <v>32139000</v>
          </cell>
          <cell r="X5309" t="str">
            <v>FRANCE</v>
          </cell>
          <cell r="Y5309">
            <v>3</v>
          </cell>
        </row>
        <row r="5310">
          <cell r="A5310" t="str">
            <v>3013643003953</v>
          </cell>
          <cell r="B5310" t="str">
            <v>300395</v>
          </cell>
          <cell r="C5310" t="str">
            <v>LB ACRYLIQUE FINE 80ML TUBE BLANC POUR MELANGES</v>
          </cell>
          <cell r="D5310">
            <v>130</v>
          </cell>
          <cell r="E5310"/>
          <cell r="F5310"/>
          <cell r="G5310" t="str">
            <v>LB FAC 80ML BLANC P MELAG</v>
          </cell>
          <cell r="H5310" t="str">
            <v>LB FINE ACRYLVERF 80ML TUBE MIXING WHITE</v>
          </cell>
          <cell r="I5310" t="str">
            <v>LB FAC 80ML MXIG WH</v>
          </cell>
          <cell r="J5310">
            <v>2.4700000000000002</v>
          </cell>
          <cell r="K5310">
            <v>2.52</v>
          </cell>
          <cell r="L5310">
            <v>2.0242914979757012E-2</v>
          </cell>
          <cell r="M5310" t="str">
            <v>Actif</v>
          </cell>
          <cell r="N5310" t="str">
            <v>GS</v>
          </cell>
          <cell r="O5310" t="str">
            <v>LEFRANC BOURGEOIS</v>
          </cell>
          <cell r="P5310" t="str">
            <v>FINE ARTS</v>
          </cell>
          <cell r="Q5310" t="str">
            <v>LB ACRYLIC</v>
          </cell>
          <cell r="R5310" t="str">
            <v>FINE ACRYLIC</v>
          </cell>
          <cell r="S5310" t="str">
            <v>80ML TUBE</v>
          </cell>
          <cell r="T5310" t="str">
            <v>Série 1</v>
          </cell>
          <cell r="U5310" t="str">
            <v>L0800</v>
          </cell>
          <cell r="V5310" t="str">
            <v>10101100011252</v>
          </cell>
          <cell r="W5310" t="str">
            <v>32139000</v>
          </cell>
          <cell r="X5310" t="str">
            <v>FRANCE</v>
          </cell>
          <cell r="Y5310">
            <v>3</v>
          </cell>
        </row>
        <row r="5311">
          <cell r="A5311" t="str">
            <v>3013643003618</v>
          </cell>
          <cell r="B5311" t="str">
            <v>300361</v>
          </cell>
          <cell r="C5311" t="str">
            <v>LB FINE ACRYLIC COLOUR 80ML TUBE BLEU DE CERUL IMITATION</v>
          </cell>
          <cell r="D5311">
            <v>130</v>
          </cell>
          <cell r="E5311"/>
          <cell r="F5311"/>
          <cell r="G5311" t="str">
            <v>LB ACR FINE 80ML BLEU CERUL IM</v>
          </cell>
          <cell r="H5311" t="str">
            <v>LB FINE ACRYLVERF 80ML TUBE CERULEAN BLUE HUE</v>
          </cell>
          <cell r="I5311" t="str">
            <v>LB FAC 80ML CERULEAN BL H</v>
          </cell>
          <cell r="J5311">
            <v>2.4700000000000002</v>
          </cell>
          <cell r="K5311">
            <v>2.52</v>
          </cell>
          <cell r="L5311">
            <v>2.0242914979757012E-2</v>
          </cell>
          <cell r="M5311" t="str">
            <v>Actif</v>
          </cell>
          <cell r="N5311" t="str">
            <v>GS</v>
          </cell>
          <cell r="O5311" t="str">
            <v>LEFRANC BOURGEOIS</v>
          </cell>
          <cell r="P5311" t="str">
            <v>FINE ARTS</v>
          </cell>
          <cell r="Q5311" t="str">
            <v>LB ACRYLIC</v>
          </cell>
          <cell r="R5311" t="str">
            <v>FINE ACRYLIC</v>
          </cell>
          <cell r="S5311" t="str">
            <v>80ML TUBE</v>
          </cell>
          <cell r="T5311" t="str">
            <v>Série 1</v>
          </cell>
          <cell r="U5311" t="str">
            <v>L0065</v>
          </cell>
          <cell r="V5311" t="str">
            <v>10101100011252</v>
          </cell>
          <cell r="W5311" t="str">
            <v>32139000</v>
          </cell>
          <cell r="X5311" t="str">
            <v>FRANCE</v>
          </cell>
          <cell r="Y5311">
            <v>3</v>
          </cell>
        </row>
        <row r="5312">
          <cell r="A5312" t="str">
            <v>3013643003632</v>
          </cell>
          <cell r="B5312" t="str">
            <v>300363</v>
          </cell>
          <cell r="C5312" t="str">
            <v>LB ACRYLIQUE FINE 80ML TUBE BLEU DE COBALT IMITATION</v>
          </cell>
          <cell r="D5312">
            <v>130</v>
          </cell>
          <cell r="E5312"/>
          <cell r="F5312"/>
          <cell r="G5312" t="str">
            <v>LB FAC 80ML BLEU COBAL IMI</v>
          </cell>
          <cell r="H5312" t="str">
            <v>LB FINE ACRYLVERF 80ML TUBE COBALT BLUE HUE</v>
          </cell>
          <cell r="I5312" t="str">
            <v>LB FAC 80ML COB BL H</v>
          </cell>
          <cell r="J5312">
            <v>2.4700000000000002</v>
          </cell>
          <cell r="K5312">
            <v>2.52</v>
          </cell>
          <cell r="L5312">
            <v>2.0242914979757012E-2</v>
          </cell>
          <cell r="M5312" t="str">
            <v>Actif</v>
          </cell>
          <cell r="N5312" t="str">
            <v>GS</v>
          </cell>
          <cell r="O5312" t="str">
            <v>LEFRANC BOURGEOIS</v>
          </cell>
          <cell r="P5312" t="str">
            <v>FINE ARTS</v>
          </cell>
          <cell r="Q5312" t="str">
            <v>LB ACRYLIC</v>
          </cell>
          <cell r="R5312" t="str">
            <v>FINE ACRYLIC</v>
          </cell>
          <cell r="S5312" t="str">
            <v>80ML TUBE</v>
          </cell>
          <cell r="T5312" t="str">
            <v>Série 1</v>
          </cell>
          <cell r="U5312" t="str">
            <v>L0064</v>
          </cell>
          <cell r="V5312" t="str">
            <v>10101100011252</v>
          </cell>
          <cell r="W5312" t="str">
            <v>32139000</v>
          </cell>
          <cell r="X5312" t="str">
            <v>FRANCE</v>
          </cell>
          <cell r="Y5312">
            <v>3</v>
          </cell>
        </row>
        <row r="5313">
          <cell r="A5313" t="str">
            <v>3013643004158</v>
          </cell>
          <cell r="B5313" t="str">
            <v>300415</v>
          </cell>
          <cell r="C5313" t="str">
            <v>LB ACRYLIQUE FINE 80ML TUBE BLEU PRIMAIRE</v>
          </cell>
          <cell r="D5313">
            <v>130</v>
          </cell>
          <cell r="E5313"/>
          <cell r="F5313"/>
          <cell r="G5313" t="str">
            <v>LB FAC 80ML BLEU PRIM</v>
          </cell>
          <cell r="H5313" t="str">
            <v>LB FINE ACRYLVERF 80ML TUBE PRIMARY BLUE</v>
          </cell>
          <cell r="I5313" t="str">
            <v>LB FAC 80ML PRIM BL</v>
          </cell>
          <cell r="J5313">
            <v>2.4700000000000002</v>
          </cell>
          <cell r="K5313">
            <v>2.52</v>
          </cell>
          <cell r="L5313">
            <v>2.0242914979757012E-2</v>
          </cell>
          <cell r="M5313" t="str">
            <v>Actif</v>
          </cell>
          <cell r="N5313" t="str">
            <v>GS</v>
          </cell>
          <cell r="O5313" t="str">
            <v>LEFRANC BOURGEOIS</v>
          </cell>
          <cell r="P5313" t="str">
            <v>FINE ARTS</v>
          </cell>
          <cell r="Q5313" t="str">
            <v>LB ACRYLIC</v>
          </cell>
          <cell r="R5313" t="str">
            <v>FINE ACRYLIC</v>
          </cell>
          <cell r="S5313" t="str">
            <v>80ML TUBE</v>
          </cell>
          <cell r="T5313" t="str">
            <v>Série 1</v>
          </cell>
          <cell r="U5313" t="str">
            <v>L0063</v>
          </cell>
          <cell r="V5313" t="str">
            <v>10101100011252</v>
          </cell>
          <cell r="W5313" t="str">
            <v>32139000</v>
          </cell>
          <cell r="X5313" t="str">
            <v>FRANCE</v>
          </cell>
          <cell r="Y5313">
            <v>3</v>
          </cell>
        </row>
        <row r="5314">
          <cell r="A5314" t="str">
            <v>3013643004394</v>
          </cell>
          <cell r="B5314" t="str">
            <v>300439</v>
          </cell>
          <cell r="C5314" t="str">
            <v>LB ACRYLIQUE FINE 80ML TUBE BLEU REX</v>
          </cell>
          <cell r="D5314">
            <v>130</v>
          </cell>
          <cell r="E5314"/>
          <cell r="F5314"/>
          <cell r="G5314" t="str">
            <v>LB FAC 80ML BLUE REX</v>
          </cell>
          <cell r="H5314" t="str">
            <v>LB FINE ACRYLVERF 80ML TUBE ROYAL BLUE</v>
          </cell>
          <cell r="I5314" t="str">
            <v>LB FAC 80ML ROY BL</v>
          </cell>
          <cell r="J5314">
            <v>2.4700000000000002</v>
          </cell>
          <cell r="K5314">
            <v>2.52</v>
          </cell>
          <cell r="L5314">
            <v>2.0242914979757012E-2</v>
          </cell>
          <cell r="M5314" t="str">
            <v>Actif</v>
          </cell>
          <cell r="N5314" t="str">
            <v>GS</v>
          </cell>
          <cell r="O5314" t="str">
            <v>LEFRANC BOURGEOIS</v>
          </cell>
          <cell r="P5314" t="str">
            <v>FINE ARTS</v>
          </cell>
          <cell r="Q5314" t="str">
            <v>LB ACRYLIC</v>
          </cell>
          <cell r="R5314" t="str">
            <v>FINE ACRYLIC</v>
          </cell>
          <cell r="S5314" t="str">
            <v>80ML TUBE</v>
          </cell>
          <cell r="T5314" t="str">
            <v>Série 1</v>
          </cell>
          <cell r="U5314" t="str">
            <v>L0067</v>
          </cell>
          <cell r="V5314" t="str">
            <v>10101100011252</v>
          </cell>
          <cell r="W5314" t="str">
            <v>32139000</v>
          </cell>
          <cell r="X5314" t="str">
            <v>FRANCE</v>
          </cell>
          <cell r="Y5314">
            <v>3</v>
          </cell>
        </row>
        <row r="5315">
          <cell r="A5315" t="str">
            <v>3013643004462</v>
          </cell>
          <cell r="B5315" t="str">
            <v>300446</v>
          </cell>
          <cell r="C5315" t="str">
            <v>LB ACRYLIQUE FINE 80ML TUBE BLEU SAPHIR</v>
          </cell>
          <cell r="D5315">
            <v>130</v>
          </cell>
          <cell r="E5315"/>
          <cell r="F5315"/>
          <cell r="G5315" t="str">
            <v>LB FAC 80ML BLEU SAPHIR</v>
          </cell>
          <cell r="H5315" t="str">
            <v>LB FINE ACRYLVERF 80ML TUBE SAPPHIRE BLUE</v>
          </cell>
          <cell r="I5315" t="str">
            <v>LB FAC 80ML SAPPHIRE BL</v>
          </cell>
          <cell r="J5315">
            <v>2.4700000000000002</v>
          </cell>
          <cell r="K5315">
            <v>2.52</v>
          </cell>
          <cell r="L5315">
            <v>2.0242914979757012E-2</v>
          </cell>
          <cell r="M5315" t="str">
            <v>Actif</v>
          </cell>
          <cell r="N5315" t="str">
            <v>GS</v>
          </cell>
          <cell r="O5315" t="str">
            <v>LEFRANC BOURGEOIS</v>
          </cell>
          <cell r="P5315" t="str">
            <v>FINE ARTS</v>
          </cell>
          <cell r="Q5315" t="str">
            <v>LB ACRYLIC</v>
          </cell>
          <cell r="R5315" t="str">
            <v>FINE ACRYLIC</v>
          </cell>
          <cell r="S5315" t="str">
            <v>80ML TUBE</v>
          </cell>
          <cell r="T5315" t="str">
            <v>Série 1</v>
          </cell>
          <cell r="U5315" t="str">
            <v>L0048</v>
          </cell>
          <cell r="V5315" t="str">
            <v>10101100011252</v>
          </cell>
          <cell r="W5315" t="str">
            <v>32139000</v>
          </cell>
          <cell r="X5315" t="str">
            <v>FRANCE</v>
          </cell>
          <cell r="Y5315">
            <v>3</v>
          </cell>
        </row>
        <row r="5316">
          <cell r="A5316" t="str">
            <v>3013643004578</v>
          </cell>
          <cell r="B5316" t="str">
            <v>300457</v>
          </cell>
          <cell r="C5316" t="str">
            <v>LB ACRYLIQUE FINE 80ML TUBE BLEU TURQUOISE</v>
          </cell>
          <cell r="D5316">
            <v>130</v>
          </cell>
          <cell r="E5316"/>
          <cell r="F5316"/>
          <cell r="G5316" t="str">
            <v>LB FAC 80ML BLUE TURQUOISE</v>
          </cell>
          <cell r="H5316" t="str">
            <v>LB FINE ACRYLVERF 80ML TUBE TURQUOISE BLUE</v>
          </cell>
          <cell r="I5316" t="str">
            <v>LB FAC 80ML TURQ BL</v>
          </cell>
          <cell r="J5316">
            <v>2.4700000000000002</v>
          </cell>
          <cell r="K5316">
            <v>2.52</v>
          </cell>
          <cell r="L5316">
            <v>2.0242914979757012E-2</v>
          </cell>
          <cell r="M5316" t="str">
            <v>Actif</v>
          </cell>
          <cell r="N5316" t="str">
            <v>GS</v>
          </cell>
          <cell r="O5316" t="str">
            <v>LEFRANC BOURGEOIS</v>
          </cell>
          <cell r="P5316" t="str">
            <v>FINE ARTS</v>
          </cell>
          <cell r="Q5316" t="str">
            <v>LB ACRYLIC</v>
          </cell>
          <cell r="R5316" t="str">
            <v>FINE ACRYLIC</v>
          </cell>
          <cell r="S5316" t="str">
            <v>80ML TUBE</v>
          </cell>
          <cell r="T5316" t="str">
            <v>Série 1</v>
          </cell>
          <cell r="U5316" t="str">
            <v>L0050</v>
          </cell>
          <cell r="V5316" t="str">
            <v>10101100011252</v>
          </cell>
          <cell r="W5316" t="str">
            <v>32139000</v>
          </cell>
          <cell r="X5316" t="str">
            <v>FRANCE</v>
          </cell>
          <cell r="Y5316">
            <v>3</v>
          </cell>
        </row>
        <row r="5317">
          <cell r="A5317" t="str">
            <v>3013643004622</v>
          </cell>
          <cell r="B5317" t="str">
            <v>300462</v>
          </cell>
          <cell r="C5317" t="str">
            <v>LB ACRYLIQUE FINE 80ML TUBE BRUN VAN DYCK</v>
          </cell>
          <cell r="D5317">
            <v>130</v>
          </cell>
          <cell r="E5317"/>
          <cell r="F5317"/>
          <cell r="G5317" t="str">
            <v>LB FAC 80ML BRUN VAN DYCK</v>
          </cell>
          <cell r="H5317" t="str">
            <v>LB FINE ACRYLVERF 80ML TUBE VAN DYCK BROWN</v>
          </cell>
          <cell r="I5317" t="str">
            <v>LB FAC 80ML VDYK BRO</v>
          </cell>
          <cell r="J5317">
            <v>2.4700000000000002</v>
          </cell>
          <cell r="K5317">
            <v>2.52</v>
          </cell>
          <cell r="L5317">
            <v>2.0242914979757012E-2</v>
          </cell>
          <cell r="M5317" t="str">
            <v>Actif</v>
          </cell>
          <cell r="N5317" t="str">
            <v>GS</v>
          </cell>
          <cell r="O5317" t="str">
            <v>LEFRANC BOURGEOIS</v>
          </cell>
          <cell r="P5317" t="str">
            <v>FINE ARTS</v>
          </cell>
          <cell r="Q5317" t="str">
            <v>LB ACRYLIC</v>
          </cell>
          <cell r="R5317" t="str">
            <v>FINE ACRYLIC</v>
          </cell>
          <cell r="S5317" t="str">
            <v>80ML TUBE</v>
          </cell>
          <cell r="T5317" t="str">
            <v>Série 1</v>
          </cell>
          <cell r="U5317" t="str">
            <v>L0111</v>
          </cell>
          <cell r="V5317" t="str">
            <v>10101100011252</v>
          </cell>
          <cell r="W5317" t="str">
            <v>32139000</v>
          </cell>
          <cell r="X5317" t="str">
            <v>FRANCE</v>
          </cell>
          <cell r="Y5317">
            <v>3</v>
          </cell>
        </row>
        <row r="5318">
          <cell r="A5318" t="str">
            <v>3013643003656</v>
          </cell>
          <cell r="B5318" t="str">
            <v>300365</v>
          </cell>
          <cell r="C5318" t="str">
            <v>LB ACRYLIQUE FINE 80ML TUBE DIOXAZINE VIOLET</v>
          </cell>
          <cell r="D5318">
            <v>130</v>
          </cell>
          <cell r="E5318"/>
          <cell r="F5318"/>
          <cell r="G5318" t="str">
            <v>LB FAC 80ML DIOX VIOLET</v>
          </cell>
          <cell r="H5318" t="str">
            <v>LB FINE ACRYLVERF 80ML TUBE DIOXAZINE VIOLET</v>
          </cell>
          <cell r="I5318" t="str">
            <v>LB FAC 80ML DIOX VLT</v>
          </cell>
          <cell r="J5318">
            <v>2.4700000000000002</v>
          </cell>
          <cell r="K5318">
            <v>2.52</v>
          </cell>
          <cell r="L5318">
            <v>2.0242914979757012E-2</v>
          </cell>
          <cell r="M5318" t="str">
            <v>Actif</v>
          </cell>
          <cell r="N5318" t="str">
            <v>GS</v>
          </cell>
          <cell r="O5318" t="str">
            <v>LEFRANC BOURGEOIS</v>
          </cell>
          <cell r="P5318" t="str">
            <v>FINE ARTS</v>
          </cell>
          <cell r="Q5318" t="str">
            <v>LB ACRYLIC</v>
          </cell>
          <cell r="R5318" t="str">
            <v>FINE ACRYLIC</v>
          </cell>
          <cell r="S5318" t="str">
            <v>80ML TUBE</v>
          </cell>
          <cell r="T5318" t="str">
            <v>Série 1</v>
          </cell>
          <cell r="U5318" t="str">
            <v>L0473</v>
          </cell>
          <cell r="V5318" t="str">
            <v>10101100011252</v>
          </cell>
          <cell r="W5318" t="str">
            <v>32139000</v>
          </cell>
          <cell r="X5318" t="str">
            <v>FRANCE</v>
          </cell>
          <cell r="Y5318">
            <v>3</v>
          </cell>
        </row>
        <row r="5319">
          <cell r="A5319" t="str">
            <v>3013643003793</v>
          </cell>
          <cell r="B5319" t="str">
            <v>300379</v>
          </cell>
          <cell r="C5319" t="str">
            <v>LB ACRYLIQUE FINE 80ML TUBE JAUNE CITRON</v>
          </cell>
          <cell r="D5319">
            <v>130</v>
          </cell>
          <cell r="E5319"/>
          <cell r="F5319"/>
          <cell r="G5319" t="str">
            <v>LB FAC 80ML JAUNE CITRON</v>
          </cell>
          <cell r="H5319" t="str">
            <v>LB FINE ACRYLVERF 80ML TUBE LEMON YELLOW</v>
          </cell>
          <cell r="I5319" t="str">
            <v>LB FAC 80ML LEM YEL</v>
          </cell>
          <cell r="J5319">
            <v>2.4700000000000002</v>
          </cell>
          <cell r="K5319">
            <v>2.52</v>
          </cell>
          <cell r="L5319">
            <v>2.0242914979757012E-2</v>
          </cell>
          <cell r="M5319" t="str">
            <v>Actif</v>
          </cell>
          <cell r="N5319" t="str">
            <v>GS</v>
          </cell>
          <cell r="O5319" t="str">
            <v>LEFRANC BOURGEOIS</v>
          </cell>
          <cell r="P5319" t="str">
            <v>FINE ARTS</v>
          </cell>
          <cell r="Q5319" t="str">
            <v>LB ACRYLIC</v>
          </cell>
          <cell r="R5319" t="str">
            <v>FINE ACRYLIC</v>
          </cell>
          <cell r="S5319" t="str">
            <v>80ML TUBE</v>
          </cell>
          <cell r="T5319" t="str">
            <v>Série 1</v>
          </cell>
          <cell r="U5319" t="str">
            <v>L0169</v>
          </cell>
          <cell r="V5319" t="str">
            <v>10101100011252</v>
          </cell>
          <cell r="W5319" t="str">
            <v>32139000</v>
          </cell>
          <cell r="X5319" t="str">
            <v>FRANCE</v>
          </cell>
          <cell r="Y5319">
            <v>3</v>
          </cell>
        </row>
        <row r="5320">
          <cell r="A5320" t="str">
            <v>3013643003977</v>
          </cell>
          <cell r="B5320" t="str">
            <v>300397</v>
          </cell>
          <cell r="C5320" t="str">
            <v>LB ACRYLIQUE FINE 80ML TUBE JAUNE DE NAPLES</v>
          </cell>
          <cell r="D5320">
            <v>130</v>
          </cell>
          <cell r="E5320"/>
          <cell r="F5320"/>
          <cell r="G5320" t="str">
            <v>LB FAC 80ML JAUNE NAPLES</v>
          </cell>
          <cell r="H5320" t="str">
            <v>LB FINE ACRYLVERF 80ML TUBE NAPLES YELLOW</v>
          </cell>
          <cell r="I5320" t="str">
            <v>LB FAC 80ML NAP YEL</v>
          </cell>
          <cell r="J5320">
            <v>2.4700000000000002</v>
          </cell>
          <cell r="K5320">
            <v>2.52</v>
          </cell>
          <cell r="L5320">
            <v>2.0242914979757012E-2</v>
          </cell>
          <cell r="M5320" t="str">
            <v>Actif</v>
          </cell>
          <cell r="N5320" t="str">
            <v>GS</v>
          </cell>
          <cell r="O5320" t="str">
            <v>LEFRANC BOURGEOIS</v>
          </cell>
          <cell r="P5320" t="str">
            <v>FINE ARTS</v>
          </cell>
          <cell r="Q5320" t="str">
            <v>LB ACRYLIC</v>
          </cell>
          <cell r="R5320" t="str">
            <v>FINE ACRYLIC</v>
          </cell>
          <cell r="S5320" t="str">
            <v>80ML TUBE</v>
          </cell>
          <cell r="T5320" t="str">
            <v>Série 1</v>
          </cell>
          <cell r="U5320" t="str">
            <v>L0816</v>
          </cell>
          <cell r="V5320" t="str">
            <v>10101100011252</v>
          </cell>
          <cell r="W5320" t="str">
            <v>32139000</v>
          </cell>
          <cell r="X5320" t="str">
            <v>FRANCE</v>
          </cell>
          <cell r="Y5320">
            <v>3</v>
          </cell>
        </row>
        <row r="5321">
          <cell r="A5321" t="str">
            <v>3013643003731</v>
          </cell>
          <cell r="B5321" t="str">
            <v>300373</v>
          </cell>
          <cell r="C5321" t="str">
            <v>LB ACRYLIQUE FINE 80ML TUBE JAUNE INDIEN</v>
          </cell>
          <cell r="D5321">
            <v>130</v>
          </cell>
          <cell r="E5321"/>
          <cell r="F5321"/>
          <cell r="G5321" t="str">
            <v>LB FAC 80ML JAUNE INDI</v>
          </cell>
          <cell r="H5321" t="str">
            <v>LB FINE ACRYLVERF 80ML TUBE INDIAN YELLOW</v>
          </cell>
          <cell r="I5321" t="str">
            <v>LB FAC 80ML INDI YEL</v>
          </cell>
          <cell r="J5321">
            <v>2.4700000000000002</v>
          </cell>
          <cell r="K5321">
            <v>2.52</v>
          </cell>
          <cell r="L5321">
            <v>2.0242914979757012E-2</v>
          </cell>
          <cell r="M5321" t="str">
            <v>Actif</v>
          </cell>
          <cell r="N5321" t="str">
            <v>GS</v>
          </cell>
          <cell r="O5321" t="str">
            <v>LEFRANC BOURGEOIS</v>
          </cell>
          <cell r="P5321" t="str">
            <v>FINE ARTS</v>
          </cell>
          <cell r="Q5321" t="str">
            <v>LB ACRYLIC</v>
          </cell>
          <cell r="R5321" t="str">
            <v>FINE ACRYLIC</v>
          </cell>
          <cell r="S5321" t="str">
            <v>80ML TUBE</v>
          </cell>
          <cell r="T5321" t="str">
            <v>Série 1</v>
          </cell>
          <cell r="U5321" t="str">
            <v>L0212</v>
          </cell>
          <cell r="V5321" t="str">
            <v>10101100011252</v>
          </cell>
          <cell r="W5321" t="str">
            <v>32139000</v>
          </cell>
          <cell r="X5321" t="str">
            <v>FRANCE</v>
          </cell>
          <cell r="Y5321">
            <v>3</v>
          </cell>
        </row>
        <row r="5322">
          <cell r="A5322" t="str">
            <v>3013643003908</v>
          </cell>
          <cell r="B5322" t="str">
            <v>300390</v>
          </cell>
          <cell r="C5322" t="str">
            <v>LB ACRYLIQUE FINE 80ML TUBE JAUNE MOYEN</v>
          </cell>
          <cell r="D5322">
            <v>130</v>
          </cell>
          <cell r="E5322"/>
          <cell r="F5322"/>
          <cell r="G5322" t="str">
            <v>LB FAC 80ML JAUNE MOYE</v>
          </cell>
          <cell r="H5322" t="str">
            <v>LB FINE ACRYLVERF 80ML TUBE MEDIUM YELLOW</v>
          </cell>
          <cell r="I5322" t="str">
            <v>LB FAC 80ML MED YEL</v>
          </cell>
          <cell r="J5322">
            <v>2.4700000000000002</v>
          </cell>
          <cell r="K5322">
            <v>2.52</v>
          </cell>
          <cell r="L5322">
            <v>2.0242914979757012E-2</v>
          </cell>
          <cell r="M5322" t="str">
            <v>Actif</v>
          </cell>
          <cell r="N5322" t="str">
            <v>GS</v>
          </cell>
          <cell r="O5322" t="str">
            <v>LEFRANC BOURGEOIS</v>
          </cell>
          <cell r="P5322" t="str">
            <v>FINE ARTS</v>
          </cell>
          <cell r="Q5322" t="str">
            <v>LB ACRYLIC</v>
          </cell>
          <cell r="R5322" t="str">
            <v>FINE ACRYLIC</v>
          </cell>
          <cell r="S5322" t="str">
            <v>80ML TUBE</v>
          </cell>
          <cell r="T5322" t="str">
            <v>Série 1</v>
          </cell>
          <cell r="U5322" t="str">
            <v>L0198</v>
          </cell>
          <cell r="V5322" t="str">
            <v>10101100011252</v>
          </cell>
          <cell r="W5322" t="str">
            <v>32139000</v>
          </cell>
          <cell r="X5322" t="str">
            <v>FRANCE</v>
          </cell>
          <cell r="Y5322">
            <v>3</v>
          </cell>
        </row>
        <row r="5323">
          <cell r="A5323" t="str">
            <v>3013643004219</v>
          </cell>
          <cell r="B5323" t="str">
            <v>300421</v>
          </cell>
          <cell r="C5323" t="str">
            <v>LB ACRYLIQUE FINE 80ML TUBE JAUNE PRIMAIRE</v>
          </cell>
          <cell r="D5323">
            <v>130</v>
          </cell>
          <cell r="E5323"/>
          <cell r="F5323"/>
          <cell r="G5323" t="str">
            <v>LB FAC 80ML JAUNE PRIMAIRE</v>
          </cell>
          <cell r="H5323" t="str">
            <v>LB FINE ACRYLVERF 80ML TUBE PRIMARY YELLOW</v>
          </cell>
          <cell r="I5323" t="str">
            <v>LB FAC 80ML PRIM YEL</v>
          </cell>
          <cell r="J5323">
            <v>2.4700000000000002</v>
          </cell>
          <cell r="K5323">
            <v>2.52</v>
          </cell>
          <cell r="L5323">
            <v>2.0242914979757012E-2</v>
          </cell>
          <cell r="M5323" t="str">
            <v>Actif</v>
          </cell>
          <cell r="N5323" t="str">
            <v>GS</v>
          </cell>
          <cell r="O5323" t="str">
            <v>LEFRANC BOURGEOIS</v>
          </cell>
          <cell r="P5323" t="str">
            <v>FINE ARTS</v>
          </cell>
          <cell r="Q5323" t="str">
            <v>LB ACRYLIC</v>
          </cell>
          <cell r="R5323" t="str">
            <v>FINE ACRYLIC</v>
          </cell>
          <cell r="S5323" t="str">
            <v>80ML TUBE</v>
          </cell>
          <cell r="T5323" t="str">
            <v>Série 1</v>
          </cell>
          <cell r="U5323" t="str">
            <v>L0153</v>
          </cell>
          <cell r="V5323" t="str">
            <v>10101100011252</v>
          </cell>
          <cell r="W5323" t="str">
            <v>32139000</v>
          </cell>
          <cell r="X5323" t="str">
            <v>FRANCE</v>
          </cell>
          <cell r="Y5323">
            <v>3</v>
          </cell>
        </row>
        <row r="5324">
          <cell r="A5324" t="str">
            <v>3013643004424</v>
          </cell>
          <cell r="B5324" t="str">
            <v>300442</v>
          </cell>
          <cell r="C5324" t="str">
            <v>LB ACRYLIQUE FINE 80ML TUBE JAUNE SAHARA</v>
          </cell>
          <cell r="D5324">
            <v>130</v>
          </cell>
          <cell r="E5324"/>
          <cell r="F5324"/>
          <cell r="G5324" t="str">
            <v>LB FAC 80ML JAUNE SAHA</v>
          </cell>
          <cell r="H5324" t="str">
            <v>LB FINE ACRYLVERF 80ML TUBE SAHARA YELLOW</v>
          </cell>
          <cell r="I5324" t="str">
            <v>LB FAC 80ML SAHARA YEL</v>
          </cell>
          <cell r="J5324">
            <v>2.4700000000000002</v>
          </cell>
          <cell r="K5324">
            <v>2.52</v>
          </cell>
          <cell r="L5324">
            <v>2.0242914979757012E-2</v>
          </cell>
          <cell r="M5324" t="str">
            <v>Actif</v>
          </cell>
          <cell r="N5324" t="str">
            <v>GS</v>
          </cell>
          <cell r="O5324" t="str">
            <v>LEFRANC BOURGEOIS</v>
          </cell>
          <cell r="P5324" t="str">
            <v>FINE ARTS</v>
          </cell>
          <cell r="Q5324" t="str">
            <v>LB ACRYLIC</v>
          </cell>
          <cell r="R5324" t="str">
            <v>FINE ACRYLIC</v>
          </cell>
          <cell r="S5324" t="str">
            <v>80ML TUBE</v>
          </cell>
          <cell r="T5324" t="str">
            <v>Série 1</v>
          </cell>
          <cell r="U5324" t="str">
            <v>L0194</v>
          </cell>
          <cell r="V5324" t="str">
            <v>10101100011252</v>
          </cell>
          <cell r="W5324" t="str">
            <v>32139000</v>
          </cell>
          <cell r="X5324" t="str">
            <v>FRANCE</v>
          </cell>
          <cell r="Y5324">
            <v>3</v>
          </cell>
        </row>
        <row r="5325">
          <cell r="A5325" t="str">
            <v>3013643003847</v>
          </cell>
          <cell r="B5325" t="str">
            <v>300384</v>
          </cell>
          <cell r="C5325" t="str">
            <v>LB ACRYLIQUE FINE 80ML TUBE MAGENTA</v>
          </cell>
          <cell r="D5325">
            <v>130</v>
          </cell>
          <cell r="E5325"/>
          <cell r="F5325"/>
          <cell r="G5325" t="str">
            <v>LB FAC 80ML MAGENTA</v>
          </cell>
          <cell r="H5325" t="str">
            <v>LB FINE ACRYLVERF 80ML TUBE MAGENTA</v>
          </cell>
          <cell r="I5325" t="str">
            <v>LB FAC 80ML MAG</v>
          </cell>
          <cell r="J5325">
            <v>2.4700000000000002</v>
          </cell>
          <cell r="K5325">
            <v>2.52</v>
          </cell>
          <cell r="L5325">
            <v>2.0242914979757012E-2</v>
          </cell>
          <cell r="M5325" t="str">
            <v>Actif</v>
          </cell>
          <cell r="N5325" t="str">
            <v>GS</v>
          </cell>
          <cell r="O5325" t="str">
            <v>LEFRANC BOURGEOIS</v>
          </cell>
          <cell r="P5325" t="str">
            <v>FINE ARTS</v>
          </cell>
          <cell r="Q5325" t="str">
            <v>LB ACRYLIC</v>
          </cell>
          <cell r="R5325" t="str">
            <v>FINE ACRYLIC</v>
          </cell>
          <cell r="S5325" t="str">
            <v>80ML TUBE</v>
          </cell>
          <cell r="T5325" t="str">
            <v>Série 1</v>
          </cell>
          <cell r="U5325" t="str">
            <v>L0432</v>
          </cell>
          <cell r="V5325" t="str">
            <v>10101100011252</v>
          </cell>
          <cell r="W5325" t="str">
            <v>32139000</v>
          </cell>
          <cell r="X5325" t="str">
            <v>FRANCE</v>
          </cell>
          <cell r="Y5325">
            <v>3</v>
          </cell>
        </row>
        <row r="5326">
          <cell r="A5326" t="str">
            <v>3013643003878</v>
          </cell>
          <cell r="B5326" t="str">
            <v>300387</v>
          </cell>
          <cell r="C5326" t="str">
            <v>LB ACRYLIQUE FINE 80ML TUBE NOIR DE MARS</v>
          </cell>
          <cell r="D5326">
            <v>130</v>
          </cell>
          <cell r="E5326"/>
          <cell r="F5326"/>
          <cell r="G5326" t="str">
            <v>LB FAC 80ML NOIR MARS</v>
          </cell>
          <cell r="H5326" t="str">
            <v>LB FINE ACRYLVERF 80ML TUBE MARS BLACK</v>
          </cell>
          <cell r="I5326" t="str">
            <v>LB FAC 80ML MARS BLACK</v>
          </cell>
          <cell r="J5326">
            <v>2.4700000000000002</v>
          </cell>
          <cell r="K5326">
            <v>2.52</v>
          </cell>
          <cell r="L5326">
            <v>2.0242914979757012E-2</v>
          </cell>
          <cell r="M5326" t="str">
            <v>Actif</v>
          </cell>
          <cell r="N5326" t="str">
            <v>GS</v>
          </cell>
          <cell r="O5326" t="str">
            <v>LEFRANC BOURGEOIS</v>
          </cell>
          <cell r="P5326" t="str">
            <v>FINE ARTS</v>
          </cell>
          <cell r="Q5326" t="str">
            <v>LB ACRYLIC</v>
          </cell>
          <cell r="R5326" t="str">
            <v>FINE ACRYLIC</v>
          </cell>
          <cell r="S5326" t="str">
            <v>80ML TUBE</v>
          </cell>
          <cell r="T5326" t="str">
            <v>Série 1</v>
          </cell>
          <cell r="U5326" t="str">
            <v>L0271</v>
          </cell>
          <cell r="V5326" t="str">
            <v>10101100011252</v>
          </cell>
          <cell r="W5326" t="str">
            <v>32139000</v>
          </cell>
          <cell r="X5326" t="str">
            <v>FRANCE</v>
          </cell>
          <cell r="Y5326">
            <v>3</v>
          </cell>
        </row>
        <row r="5327">
          <cell r="A5327" t="str">
            <v>3013643003762</v>
          </cell>
          <cell r="B5327" t="str">
            <v>300376</v>
          </cell>
          <cell r="C5327" t="str">
            <v>LB ACRYLIQUE FINE 80ML TUBE NOIR D'IVOIRE</v>
          </cell>
          <cell r="D5327">
            <v>130</v>
          </cell>
          <cell r="E5327"/>
          <cell r="F5327"/>
          <cell r="G5327" t="str">
            <v>LB FAC 80ML NOIRE IVORE</v>
          </cell>
          <cell r="H5327" t="str">
            <v>LB FINE ACRYLVERF 80ML TUBE IVORY BLACK</v>
          </cell>
          <cell r="I5327" t="str">
            <v>LB FAC 80ML IVO BLK</v>
          </cell>
          <cell r="J5327">
            <v>2.4700000000000002</v>
          </cell>
          <cell r="K5327">
            <v>2.52</v>
          </cell>
          <cell r="L5327">
            <v>2.0242914979757012E-2</v>
          </cell>
          <cell r="M5327" t="str">
            <v>Actif</v>
          </cell>
          <cell r="N5327" t="str">
            <v>GS</v>
          </cell>
          <cell r="O5327" t="str">
            <v>LEFRANC BOURGEOIS</v>
          </cell>
          <cell r="P5327" t="str">
            <v>FINE ARTS</v>
          </cell>
          <cell r="Q5327" t="str">
            <v>LB ACRYLIC</v>
          </cell>
          <cell r="R5327" t="str">
            <v>FINE ACRYLIC</v>
          </cell>
          <cell r="S5327" t="str">
            <v>80ML TUBE</v>
          </cell>
          <cell r="T5327" t="str">
            <v>Série 1</v>
          </cell>
          <cell r="U5327" t="str">
            <v>L0269</v>
          </cell>
          <cell r="V5327" t="str">
            <v>10101100011252</v>
          </cell>
          <cell r="W5327" t="str">
            <v>32139000</v>
          </cell>
          <cell r="X5327" t="str">
            <v>FRANCE</v>
          </cell>
          <cell r="Y5327">
            <v>3</v>
          </cell>
        </row>
        <row r="5328">
          <cell r="A5328" t="str">
            <v>3013643004738</v>
          </cell>
          <cell r="B5328" t="str">
            <v>300473</v>
          </cell>
          <cell r="C5328" t="str">
            <v>LB ACRYLIQUE FINE 80ML TUBE OCRE JAUNE</v>
          </cell>
          <cell r="D5328">
            <v>130</v>
          </cell>
          <cell r="E5328"/>
          <cell r="F5328"/>
          <cell r="G5328" t="str">
            <v>LB FAC 80ML OCRE JAUNE</v>
          </cell>
          <cell r="H5328" t="str">
            <v>LB FINE ACRYLVERF 80ML TUBE YELLOW OCHRE</v>
          </cell>
          <cell r="I5328" t="str">
            <v>LB FAC 80ML YEL OCR</v>
          </cell>
          <cell r="J5328">
            <v>2.4700000000000002</v>
          </cell>
          <cell r="K5328">
            <v>2.52</v>
          </cell>
          <cell r="L5328">
            <v>2.0242914979757012E-2</v>
          </cell>
          <cell r="M5328" t="str">
            <v>Actif</v>
          </cell>
          <cell r="N5328" t="str">
            <v>GS</v>
          </cell>
          <cell r="O5328" t="str">
            <v>LEFRANC BOURGEOIS</v>
          </cell>
          <cell r="P5328" t="str">
            <v>FINE ARTS</v>
          </cell>
          <cell r="Q5328" t="str">
            <v>LB ACRYLIC</v>
          </cell>
          <cell r="R5328" t="str">
            <v>FINE ACRYLIC</v>
          </cell>
          <cell r="S5328" t="str">
            <v>80ML TUBE</v>
          </cell>
          <cell r="T5328" t="str">
            <v>Série 1</v>
          </cell>
          <cell r="U5328" t="str">
            <v>L0302</v>
          </cell>
          <cell r="V5328" t="str">
            <v>10101100011252</v>
          </cell>
          <cell r="W5328" t="str">
            <v>32139000</v>
          </cell>
          <cell r="X5328" t="str">
            <v>FRANCE</v>
          </cell>
          <cell r="Y5328">
            <v>3</v>
          </cell>
        </row>
        <row r="5329">
          <cell r="A5329" t="str">
            <v>3013643004127</v>
          </cell>
          <cell r="B5329" t="str">
            <v>300412</v>
          </cell>
          <cell r="C5329" t="str">
            <v>LB ACRYLIQUE FINE 80ML TUBE OCRE ROSE</v>
          </cell>
          <cell r="D5329">
            <v>130</v>
          </cell>
          <cell r="E5329"/>
          <cell r="F5329"/>
          <cell r="G5329" t="str">
            <v>LB FAC 80ML OCRE ROSE</v>
          </cell>
          <cell r="H5329" t="str">
            <v>LB FINE ACRYLVERF 80ML TUBE PINK OCHRE</v>
          </cell>
          <cell r="I5329" t="str">
            <v>LB FAC 80ML PNK OCR</v>
          </cell>
          <cell r="J5329">
            <v>2.4700000000000002</v>
          </cell>
          <cell r="K5329">
            <v>2.52</v>
          </cell>
          <cell r="L5329">
            <v>2.0242914979757012E-2</v>
          </cell>
          <cell r="M5329" t="str">
            <v>Actif</v>
          </cell>
          <cell r="N5329" t="str">
            <v>GS</v>
          </cell>
          <cell r="O5329" t="str">
            <v>LEFRANC BOURGEOIS</v>
          </cell>
          <cell r="P5329" t="str">
            <v>FINE ARTS</v>
          </cell>
          <cell r="Q5329" t="str">
            <v>LB ACRYLIC</v>
          </cell>
          <cell r="R5329" t="str">
            <v>FINE ACRYLIC</v>
          </cell>
          <cell r="S5329" t="str">
            <v>80ML TUBE</v>
          </cell>
          <cell r="T5329" t="str">
            <v>Série 1</v>
          </cell>
          <cell r="U5329" t="str">
            <v>L0817</v>
          </cell>
          <cell r="V5329" t="str">
            <v>10101100011252</v>
          </cell>
          <cell r="W5329" t="str">
            <v>32139000</v>
          </cell>
          <cell r="X5329" t="str">
            <v>FRANCE</v>
          </cell>
          <cell r="Y5329">
            <v>3</v>
          </cell>
        </row>
        <row r="5330">
          <cell r="A5330" t="str">
            <v>3013643004301</v>
          </cell>
          <cell r="B5330" t="str">
            <v>300430</v>
          </cell>
          <cell r="C5330" t="str">
            <v>LB ACRYLIQUE FINE 80ML TUBE OCRE ROUGE</v>
          </cell>
          <cell r="D5330">
            <v>130</v>
          </cell>
          <cell r="E5330"/>
          <cell r="F5330"/>
          <cell r="G5330" t="str">
            <v>LB FAC 80ML OCRE ROUGE</v>
          </cell>
          <cell r="H5330" t="str">
            <v>LB FINE ACRYLVERF 80ML TUBE RED OCHRE</v>
          </cell>
          <cell r="I5330" t="str">
            <v>LB FAC 80ML RED OCR</v>
          </cell>
          <cell r="J5330">
            <v>2.4700000000000002</v>
          </cell>
          <cell r="K5330">
            <v>2.52</v>
          </cell>
          <cell r="L5330">
            <v>2.0242914979757012E-2</v>
          </cell>
          <cell r="M5330" t="str">
            <v>Actif</v>
          </cell>
          <cell r="N5330" t="str">
            <v>GS</v>
          </cell>
          <cell r="O5330" t="str">
            <v>LEFRANC BOURGEOIS</v>
          </cell>
          <cell r="P5330" t="str">
            <v>FINE ARTS</v>
          </cell>
          <cell r="Q5330" t="str">
            <v>LB ACRYLIC</v>
          </cell>
          <cell r="R5330" t="str">
            <v>FINE ACRYLIC</v>
          </cell>
          <cell r="S5330" t="str">
            <v>80ML TUBE</v>
          </cell>
          <cell r="T5330" t="str">
            <v>Série 1</v>
          </cell>
          <cell r="U5330" t="str">
            <v>L0306</v>
          </cell>
          <cell r="V5330" t="str">
            <v>10101100011252</v>
          </cell>
          <cell r="W5330" t="str">
            <v>32139000</v>
          </cell>
          <cell r="X5330" t="str">
            <v>FRANCE</v>
          </cell>
          <cell r="Y5330">
            <v>3</v>
          </cell>
        </row>
        <row r="5331">
          <cell r="A5331" t="str">
            <v>3013643004035</v>
          </cell>
          <cell r="B5331" t="str">
            <v>300403</v>
          </cell>
          <cell r="C5331" t="str">
            <v>LB ACRYLIQUE FINE 80ML TUBE ORANGE</v>
          </cell>
          <cell r="D5331">
            <v>130</v>
          </cell>
          <cell r="E5331"/>
          <cell r="F5331"/>
          <cell r="G5331" t="str">
            <v>LB FAC 80ML ORANGE</v>
          </cell>
          <cell r="H5331" t="str">
            <v>LB FINE ACRYLVERF 80ML TUBE ORANGE</v>
          </cell>
          <cell r="I5331" t="str">
            <v>LB FAC 80ML ORA</v>
          </cell>
          <cell r="J5331">
            <v>2.4700000000000002</v>
          </cell>
          <cell r="K5331">
            <v>2.52</v>
          </cell>
          <cell r="L5331">
            <v>2.0242914979757012E-2</v>
          </cell>
          <cell r="M5331" t="str">
            <v>Actif</v>
          </cell>
          <cell r="N5331" t="str">
            <v>GS</v>
          </cell>
          <cell r="O5331" t="str">
            <v>LEFRANC BOURGEOIS</v>
          </cell>
          <cell r="P5331" t="str">
            <v>FINE ARTS</v>
          </cell>
          <cell r="Q5331" t="str">
            <v>LB ACRYLIC</v>
          </cell>
          <cell r="R5331" t="str">
            <v>FINE ACRYLIC</v>
          </cell>
          <cell r="S5331" t="str">
            <v>80ML TUBE</v>
          </cell>
          <cell r="T5331" t="str">
            <v>Série 1</v>
          </cell>
          <cell r="U5331" t="str">
            <v>L0201</v>
          </cell>
          <cell r="V5331" t="str">
            <v>10101100011252</v>
          </cell>
          <cell r="W5331" t="str">
            <v>32139000</v>
          </cell>
          <cell r="X5331" t="str">
            <v>FRANCE</v>
          </cell>
          <cell r="Y5331">
            <v>3</v>
          </cell>
        </row>
        <row r="5332">
          <cell r="A5332" t="str">
            <v>3013643004608</v>
          </cell>
          <cell r="B5332" t="str">
            <v>300460</v>
          </cell>
          <cell r="C5332" t="str">
            <v>LB ACRYLIQUE FINE 80ML TUBE OUTREMER</v>
          </cell>
          <cell r="D5332">
            <v>130</v>
          </cell>
          <cell r="E5332"/>
          <cell r="F5332"/>
          <cell r="G5332" t="str">
            <v>LB FAC 80ML OUTREMER</v>
          </cell>
          <cell r="H5332" t="str">
            <v>LB FINE ACRYLVERF 80ML TUBE ULTRAMARINE</v>
          </cell>
          <cell r="I5332" t="str">
            <v>LB FAC 80ML ULTRA</v>
          </cell>
          <cell r="J5332">
            <v>2.4700000000000002</v>
          </cell>
          <cell r="K5332">
            <v>2.52</v>
          </cell>
          <cell r="L5332">
            <v>2.0242914979757012E-2</v>
          </cell>
          <cell r="M5332" t="str">
            <v>Actif</v>
          </cell>
          <cell r="N5332" t="str">
            <v>GS</v>
          </cell>
          <cell r="O5332" t="str">
            <v>LEFRANC BOURGEOIS</v>
          </cell>
          <cell r="P5332" t="str">
            <v>FINE ARTS</v>
          </cell>
          <cell r="Q5332" t="str">
            <v>LB ACRYLIC</v>
          </cell>
          <cell r="R5332" t="str">
            <v>FINE ACRYLIC</v>
          </cell>
          <cell r="S5332" t="str">
            <v>80ML TUBE</v>
          </cell>
          <cell r="T5332" t="str">
            <v>Série 1</v>
          </cell>
          <cell r="U5332" t="str">
            <v>L0043</v>
          </cell>
          <cell r="V5332" t="str">
            <v>10101100011252</v>
          </cell>
          <cell r="W5332" t="str">
            <v>32139000</v>
          </cell>
          <cell r="X5332" t="str">
            <v>FRANCE</v>
          </cell>
          <cell r="Y5332">
            <v>3</v>
          </cell>
        </row>
        <row r="5333">
          <cell r="A5333" t="str">
            <v>3013643004370</v>
          </cell>
          <cell r="B5333" t="str">
            <v>300437</v>
          </cell>
          <cell r="C5333" t="str">
            <v>LB ACRYLIQUE FINE 80ML TUBE ROSE</v>
          </cell>
          <cell r="D5333">
            <v>130</v>
          </cell>
          <cell r="E5333"/>
          <cell r="F5333"/>
          <cell r="G5333" t="str">
            <v>LB FAC 80ML ROSE</v>
          </cell>
          <cell r="H5333" t="str">
            <v>LB FINE ACRYLVERF 80ML TUBE ROSE</v>
          </cell>
          <cell r="I5333" t="str">
            <v>LB FAC 80ML ROSE</v>
          </cell>
          <cell r="J5333">
            <v>2.4700000000000002</v>
          </cell>
          <cell r="K5333">
            <v>2.52</v>
          </cell>
          <cell r="L5333">
            <v>2.0242914979757012E-2</v>
          </cell>
          <cell r="M5333" t="str">
            <v>Actif</v>
          </cell>
          <cell r="N5333" t="str">
            <v>GS</v>
          </cell>
          <cell r="O5333" t="str">
            <v>LEFRANC BOURGEOIS</v>
          </cell>
          <cell r="P5333" t="str">
            <v>FINE ARTS</v>
          </cell>
          <cell r="Q5333" t="str">
            <v>LB ACRYLIC</v>
          </cell>
          <cell r="R5333" t="str">
            <v>FINE ACRYLIC</v>
          </cell>
          <cell r="S5333" t="str">
            <v>80ML TUBE</v>
          </cell>
          <cell r="T5333" t="str">
            <v>Série 1</v>
          </cell>
          <cell r="U5333" t="str">
            <v>L0351</v>
          </cell>
          <cell r="V5333" t="str">
            <v>10101100011252</v>
          </cell>
          <cell r="W5333" t="str">
            <v>32139000</v>
          </cell>
          <cell r="X5333" t="str">
            <v>FRANCE</v>
          </cell>
          <cell r="Y5333">
            <v>3</v>
          </cell>
        </row>
        <row r="5334">
          <cell r="A5334" t="str">
            <v>3013643003595</v>
          </cell>
          <cell r="B5334" t="str">
            <v>300359</v>
          </cell>
          <cell r="C5334" t="str">
            <v>LB ACRYLIQUE FINE 80ML TUBE ROUGE CARMIN</v>
          </cell>
          <cell r="D5334">
            <v>130</v>
          </cell>
          <cell r="E5334"/>
          <cell r="F5334"/>
          <cell r="G5334" t="str">
            <v>LB FAC 80ML ROUGE CARMIN</v>
          </cell>
          <cell r="H5334" t="str">
            <v>LB FINE ACRYLVERF 80ML TUBE CARMINE RED</v>
          </cell>
          <cell r="I5334" t="str">
            <v>LB FAC 80ML CARM RED</v>
          </cell>
          <cell r="J5334">
            <v>2.4700000000000002</v>
          </cell>
          <cell r="K5334">
            <v>2.52</v>
          </cell>
          <cell r="L5334">
            <v>2.0242914979757012E-2</v>
          </cell>
          <cell r="M5334" t="str">
            <v>Actif</v>
          </cell>
          <cell r="N5334" t="str">
            <v>GS</v>
          </cell>
          <cell r="O5334" t="str">
            <v>LEFRANC BOURGEOIS</v>
          </cell>
          <cell r="P5334" t="str">
            <v>FINE ARTS</v>
          </cell>
          <cell r="Q5334" t="str">
            <v>LB ACRYLIC</v>
          </cell>
          <cell r="R5334" t="str">
            <v>FINE ACRYLIC</v>
          </cell>
          <cell r="S5334" t="str">
            <v>80ML TUBE</v>
          </cell>
          <cell r="T5334" t="str">
            <v>Série 1</v>
          </cell>
          <cell r="U5334" t="str">
            <v>L0366</v>
          </cell>
          <cell r="V5334" t="str">
            <v>10101100011252</v>
          </cell>
          <cell r="W5334" t="str">
            <v>32139000</v>
          </cell>
          <cell r="X5334" t="str">
            <v>FRANCE</v>
          </cell>
          <cell r="Y5334">
            <v>3</v>
          </cell>
        </row>
        <row r="5335">
          <cell r="A5335" t="str">
            <v>3013643004189</v>
          </cell>
          <cell r="B5335" t="str">
            <v>300418</v>
          </cell>
          <cell r="C5335" t="str">
            <v>LB ACRYLIQUE FINE 80ML TUBE ROUGE PRIMAIRE</v>
          </cell>
          <cell r="D5335">
            <v>130</v>
          </cell>
          <cell r="E5335"/>
          <cell r="F5335"/>
          <cell r="G5335" t="str">
            <v>LB FAC 80ML ROUGE PRIM</v>
          </cell>
          <cell r="H5335" t="str">
            <v>LB FINE ACRYLVERF 80ML TUBE PRIMARY RED</v>
          </cell>
          <cell r="I5335" t="str">
            <v>LB FAC 80ML PRIM RED</v>
          </cell>
          <cell r="J5335">
            <v>2.4700000000000002</v>
          </cell>
          <cell r="K5335">
            <v>2.52</v>
          </cell>
          <cell r="L5335">
            <v>2.0242914979757012E-2</v>
          </cell>
          <cell r="M5335" t="str">
            <v>Actif</v>
          </cell>
          <cell r="N5335" t="str">
            <v>GS</v>
          </cell>
          <cell r="O5335" t="str">
            <v>LEFRANC BOURGEOIS</v>
          </cell>
          <cell r="P5335" t="str">
            <v>FINE ARTS</v>
          </cell>
          <cell r="Q5335" t="str">
            <v>LB ACRYLIC</v>
          </cell>
          <cell r="R5335" t="str">
            <v>FINE ACRYLIC</v>
          </cell>
          <cell r="S5335" t="str">
            <v>80ML TUBE</v>
          </cell>
          <cell r="T5335" t="str">
            <v>Série 1</v>
          </cell>
          <cell r="U5335" t="str">
            <v>L0437</v>
          </cell>
          <cell r="V5335" t="str">
            <v>10101100011252</v>
          </cell>
          <cell r="W5335" t="str">
            <v>32139000</v>
          </cell>
          <cell r="X5335" t="str">
            <v>FRANCE</v>
          </cell>
          <cell r="Y5335">
            <v>3</v>
          </cell>
        </row>
        <row r="5336">
          <cell r="A5336" t="str">
            <v>3013643003533</v>
          </cell>
          <cell r="B5336" t="str">
            <v>300353</v>
          </cell>
          <cell r="C5336" t="str">
            <v>LB ACRYLIQUE FINE 80ML TUBE TERRE DE SIENNE BRULEE</v>
          </cell>
          <cell r="D5336">
            <v>130</v>
          </cell>
          <cell r="E5336"/>
          <cell r="F5336"/>
          <cell r="G5336" t="str">
            <v>LB FAC 80ML TERRE SIENNE BRLE</v>
          </cell>
          <cell r="H5336" t="str">
            <v>LB FINE ACRYLVERF 80ML TUBE BURNT SIENNA</v>
          </cell>
          <cell r="I5336" t="str">
            <v>LB FAC 80ML BRT SIEN</v>
          </cell>
          <cell r="J5336">
            <v>2.4700000000000002</v>
          </cell>
          <cell r="K5336">
            <v>2.52</v>
          </cell>
          <cell r="L5336">
            <v>2.0242914979757012E-2</v>
          </cell>
          <cell r="M5336" t="str">
            <v>Actif</v>
          </cell>
          <cell r="N5336" t="str">
            <v>GS</v>
          </cell>
          <cell r="O5336" t="str">
            <v>LEFRANC BOURGEOIS</v>
          </cell>
          <cell r="P5336" t="str">
            <v>FINE ARTS</v>
          </cell>
          <cell r="Q5336" t="str">
            <v>LB ACRYLIC</v>
          </cell>
          <cell r="R5336" t="str">
            <v>FINE ACRYLIC</v>
          </cell>
          <cell r="S5336" t="str">
            <v>80ML TUBE</v>
          </cell>
          <cell r="T5336" t="str">
            <v>Série 1</v>
          </cell>
          <cell r="U5336" t="str">
            <v>L0481</v>
          </cell>
          <cell r="V5336" t="str">
            <v>10101100011252</v>
          </cell>
          <cell r="W5336" t="str">
            <v>32139000</v>
          </cell>
          <cell r="X5336" t="str">
            <v>FRANCE</v>
          </cell>
          <cell r="Y5336">
            <v>3</v>
          </cell>
        </row>
        <row r="5337">
          <cell r="A5337" t="str">
            <v>3013643004257</v>
          </cell>
          <cell r="B5337" t="str">
            <v>300425</v>
          </cell>
          <cell r="C5337" t="str">
            <v>LB ACRYLIQUE FINE 80ML TUBE TERRE DE SIENNE NATURELLE</v>
          </cell>
          <cell r="D5337">
            <v>130</v>
          </cell>
          <cell r="E5337"/>
          <cell r="F5337"/>
          <cell r="G5337" t="str">
            <v>LB FAC 80ML TERRE SIENNE NAT</v>
          </cell>
          <cell r="H5337" t="str">
            <v>LB FINE ACRYLVERF 80ML TUBE RAW SIENNA</v>
          </cell>
          <cell r="I5337" t="str">
            <v>LB FAC 80ML RW SIEN</v>
          </cell>
          <cell r="J5337">
            <v>2.4700000000000002</v>
          </cell>
          <cell r="K5337">
            <v>2.52</v>
          </cell>
          <cell r="L5337">
            <v>2.0242914979757012E-2</v>
          </cell>
          <cell r="M5337" t="str">
            <v>Actif</v>
          </cell>
          <cell r="N5337" t="str">
            <v>GS</v>
          </cell>
          <cell r="O5337" t="str">
            <v>LEFRANC BOURGEOIS</v>
          </cell>
          <cell r="P5337" t="str">
            <v>FINE ARTS</v>
          </cell>
          <cell r="Q5337" t="str">
            <v>LB ACRYLIC</v>
          </cell>
          <cell r="R5337" t="str">
            <v>FINE ACRYLIC</v>
          </cell>
          <cell r="S5337" t="str">
            <v>80ML TUBE</v>
          </cell>
          <cell r="T5337" t="str">
            <v>Série 1</v>
          </cell>
          <cell r="U5337" t="str">
            <v>L0482</v>
          </cell>
          <cell r="V5337" t="str">
            <v>10101100011252</v>
          </cell>
          <cell r="W5337" t="str">
            <v>32139000</v>
          </cell>
          <cell r="X5337" t="str">
            <v>FRANCE</v>
          </cell>
          <cell r="Y5337">
            <v>3</v>
          </cell>
        </row>
        <row r="5338">
          <cell r="A5338" t="str">
            <v>3013643003564</v>
          </cell>
          <cell r="B5338" t="str">
            <v>300356</v>
          </cell>
          <cell r="C5338" t="str">
            <v>LB FINE ACRYLIC COLOUR 80ML TUBE TERRE D'OMBRE BRULEE</v>
          </cell>
          <cell r="D5338">
            <v>130</v>
          </cell>
          <cell r="E5338"/>
          <cell r="F5338"/>
          <cell r="G5338" t="str">
            <v>LB ACRY FINE 80ML TUBE T O B</v>
          </cell>
          <cell r="H5338" t="str">
            <v>LB FINE ACRYLVERF 80ML TUBE BURNT UMBER</v>
          </cell>
          <cell r="I5338" t="str">
            <v>LB FAC 80ML BRT UMB</v>
          </cell>
          <cell r="J5338">
            <v>2.4700000000000002</v>
          </cell>
          <cell r="K5338">
            <v>2.52</v>
          </cell>
          <cell r="L5338">
            <v>2.0242914979757012E-2</v>
          </cell>
          <cell r="M5338" t="str">
            <v>Actif</v>
          </cell>
          <cell r="N5338" t="str">
            <v>GS</v>
          </cell>
          <cell r="O5338" t="str">
            <v>LEFRANC BOURGEOIS</v>
          </cell>
          <cell r="P5338" t="str">
            <v>FINE ARTS</v>
          </cell>
          <cell r="Q5338" t="str">
            <v>LB ACRYLIC</v>
          </cell>
          <cell r="R5338" t="str">
            <v>FINE ACRYLIC</v>
          </cell>
          <cell r="S5338" t="str">
            <v>80ML TUBE</v>
          </cell>
          <cell r="T5338" t="str">
            <v>Série 1</v>
          </cell>
          <cell r="U5338" t="str">
            <v>L0477</v>
          </cell>
          <cell r="V5338" t="str">
            <v>10101100011252</v>
          </cell>
          <cell r="W5338" t="str">
            <v>32139000</v>
          </cell>
          <cell r="X5338" t="str">
            <v>FRANCE</v>
          </cell>
          <cell r="Y5338">
            <v>3</v>
          </cell>
        </row>
        <row r="5339">
          <cell r="A5339" t="str">
            <v>3013643004288</v>
          </cell>
          <cell r="B5339" t="str">
            <v>300428</v>
          </cell>
          <cell r="C5339" t="str">
            <v>LB ACRYLIQUE FINE 80ML TUBE TERRE D'OMBRE NATURELLE</v>
          </cell>
          <cell r="D5339">
            <v>130</v>
          </cell>
          <cell r="E5339"/>
          <cell r="F5339"/>
          <cell r="G5339" t="str">
            <v>LB FAC 80ML TERRE OMBRE NAT</v>
          </cell>
          <cell r="H5339" t="str">
            <v>LB FINE ACRYLVERF 80ML TUBE RAW UMBER</v>
          </cell>
          <cell r="I5339" t="str">
            <v>LB FAC 80ML RW UMB</v>
          </cell>
          <cell r="J5339">
            <v>2.4700000000000002</v>
          </cell>
          <cell r="K5339">
            <v>2.52</v>
          </cell>
          <cell r="L5339">
            <v>2.0242914979757012E-2</v>
          </cell>
          <cell r="M5339" t="str">
            <v>Actif</v>
          </cell>
          <cell r="N5339" t="str">
            <v>GS</v>
          </cell>
          <cell r="O5339" t="str">
            <v>LEFRANC BOURGEOIS</v>
          </cell>
          <cell r="P5339" t="str">
            <v>FINE ARTS</v>
          </cell>
          <cell r="Q5339" t="str">
            <v>LB ACRYLIC</v>
          </cell>
          <cell r="R5339" t="str">
            <v>FINE ACRYLIC</v>
          </cell>
          <cell r="S5339" t="str">
            <v>80ML TUBE</v>
          </cell>
          <cell r="T5339" t="str">
            <v>Série 1</v>
          </cell>
          <cell r="U5339" t="str">
            <v>L0478</v>
          </cell>
          <cell r="V5339" t="str">
            <v>10101100011252</v>
          </cell>
          <cell r="W5339" t="str">
            <v>32139000</v>
          </cell>
          <cell r="X5339" t="str">
            <v>FRANCE</v>
          </cell>
          <cell r="Y5339">
            <v>3</v>
          </cell>
        </row>
        <row r="5340">
          <cell r="A5340" t="str">
            <v>3013643003816</v>
          </cell>
          <cell r="B5340" t="str">
            <v>300381</v>
          </cell>
          <cell r="C5340" t="str">
            <v>LB ACRYLIQUE FINE 80ML TUBE VERT CLAIR</v>
          </cell>
          <cell r="D5340">
            <v>130</v>
          </cell>
          <cell r="E5340"/>
          <cell r="F5340"/>
          <cell r="G5340" t="str">
            <v>LB FAC 80ML VERT CLAIR</v>
          </cell>
          <cell r="H5340" t="str">
            <v>LB FINE ACRYLVERF 80ML TUBE LIGHT GREEN</v>
          </cell>
          <cell r="I5340" t="str">
            <v>LB FAC 80ML LT GRE</v>
          </cell>
          <cell r="J5340">
            <v>2.4700000000000002</v>
          </cell>
          <cell r="K5340">
            <v>2.52</v>
          </cell>
          <cell r="L5340">
            <v>2.0242914979757012E-2</v>
          </cell>
          <cell r="M5340" t="str">
            <v>Actif</v>
          </cell>
          <cell r="N5340" t="str">
            <v>GS</v>
          </cell>
          <cell r="O5340" t="str">
            <v>LEFRANC BOURGEOIS</v>
          </cell>
          <cell r="P5340" t="str">
            <v>FINE ARTS</v>
          </cell>
          <cell r="Q5340" t="str">
            <v>LB ACRYLIC</v>
          </cell>
          <cell r="R5340" t="str">
            <v>FINE ACRYLIC</v>
          </cell>
          <cell r="S5340" t="str">
            <v>80ML TUBE</v>
          </cell>
          <cell r="T5340" t="str">
            <v>Série 1</v>
          </cell>
          <cell r="U5340" t="str">
            <v>L0556</v>
          </cell>
          <cell r="V5340" t="str">
            <v>10101100011252</v>
          </cell>
          <cell r="W5340" t="str">
            <v>32139000</v>
          </cell>
          <cell r="X5340" t="str">
            <v>FRANCE</v>
          </cell>
          <cell r="Y5340">
            <v>3</v>
          </cell>
        </row>
        <row r="5341">
          <cell r="A5341" t="str">
            <v>3013643004448</v>
          </cell>
          <cell r="B5341" t="str">
            <v>300444</v>
          </cell>
          <cell r="C5341" t="str">
            <v>LB ACRYLIQUE FINE 80ML TUBE VERT DE VESSIE</v>
          </cell>
          <cell r="D5341">
            <v>130</v>
          </cell>
          <cell r="E5341"/>
          <cell r="F5341"/>
          <cell r="G5341" t="str">
            <v>LB FAC 80ML VERT VESSIE</v>
          </cell>
          <cell r="H5341" t="str">
            <v>LB FINE ACRYLVERF 80ML TUBE SAP GREEN</v>
          </cell>
          <cell r="I5341" t="str">
            <v>LB FAC 80ML SAP GRE</v>
          </cell>
          <cell r="J5341">
            <v>2.4700000000000002</v>
          </cell>
          <cell r="K5341">
            <v>2.52</v>
          </cell>
          <cell r="L5341">
            <v>2.0242914979757012E-2</v>
          </cell>
          <cell r="M5341" t="str">
            <v>Actif</v>
          </cell>
          <cell r="N5341" t="str">
            <v>GS</v>
          </cell>
          <cell r="O5341" t="str">
            <v>LEFRANC BOURGEOIS</v>
          </cell>
          <cell r="P5341" t="str">
            <v>FINE ARTS</v>
          </cell>
          <cell r="Q5341" t="str">
            <v>LB ACRYLIC</v>
          </cell>
          <cell r="R5341" t="str">
            <v>FINE ACRYLIC</v>
          </cell>
          <cell r="S5341" t="str">
            <v>80ML TUBE</v>
          </cell>
          <cell r="T5341" t="str">
            <v>Série 1</v>
          </cell>
          <cell r="U5341" t="str">
            <v>L0552</v>
          </cell>
          <cell r="V5341" t="str">
            <v>10101100011252</v>
          </cell>
          <cell r="W5341" t="str">
            <v>32139000</v>
          </cell>
          <cell r="X5341" t="str">
            <v>FRANCE</v>
          </cell>
          <cell r="Y5341">
            <v>3</v>
          </cell>
        </row>
        <row r="5342">
          <cell r="A5342" t="str">
            <v>3013643003922</v>
          </cell>
          <cell r="B5342" t="str">
            <v>300392</v>
          </cell>
          <cell r="C5342" t="str">
            <v>LB ACRYLIQUE FINE 80ML TUBE VERT MOYEN</v>
          </cell>
          <cell r="D5342">
            <v>130</v>
          </cell>
          <cell r="E5342"/>
          <cell r="F5342"/>
          <cell r="G5342" t="str">
            <v>LB FAC 80ML VERT MOY</v>
          </cell>
          <cell r="H5342" t="str">
            <v>LB FINE ACRYLVERF 80ML TUBE MEDIUM GREEN</v>
          </cell>
          <cell r="I5342" t="str">
            <v>LB FAC 80ML MED GRE</v>
          </cell>
          <cell r="J5342">
            <v>2.4700000000000002</v>
          </cell>
          <cell r="K5342">
            <v>2.52</v>
          </cell>
          <cell r="L5342">
            <v>2.0242914979757012E-2</v>
          </cell>
          <cell r="M5342" t="str">
            <v>Actif</v>
          </cell>
          <cell r="N5342" t="str">
            <v>GS</v>
          </cell>
          <cell r="O5342" t="str">
            <v>LEFRANC BOURGEOIS</v>
          </cell>
          <cell r="P5342" t="str">
            <v>FINE ARTS</v>
          </cell>
          <cell r="Q5342" t="str">
            <v>LB ACRYLIC</v>
          </cell>
          <cell r="R5342" t="str">
            <v>FINE ACRYLIC</v>
          </cell>
          <cell r="S5342" t="str">
            <v>80ML TUBE</v>
          </cell>
          <cell r="T5342" t="str">
            <v>Série 1</v>
          </cell>
          <cell r="U5342" t="str">
            <v>L0561</v>
          </cell>
          <cell r="V5342" t="str">
            <v>10101100011252</v>
          </cell>
          <cell r="W5342" t="str">
            <v>32139000</v>
          </cell>
          <cell r="X5342" t="str">
            <v>FRANCE</v>
          </cell>
          <cell r="Y5342">
            <v>3</v>
          </cell>
        </row>
        <row r="5343">
          <cell r="A5343" t="str">
            <v>3013643004660</v>
          </cell>
          <cell r="B5343" t="str">
            <v>300466</v>
          </cell>
          <cell r="C5343" t="str">
            <v>LB ACRYLIQUE FINE 80ML TUBE VERT PHTALOCYANINE</v>
          </cell>
          <cell r="D5343">
            <v>130</v>
          </cell>
          <cell r="E5343"/>
          <cell r="F5343"/>
          <cell r="G5343" t="str">
            <v>LB FAC 80ML VERT PHTALOCY</v>
          </cell>
          <cell r="H5343" t="str">
            <v>LB FINE ACRYLVERF 80ML TUBE PHTHALOCYANINE GREEN</v>
          </cell>
          <cell r="I5343" t="str">
            <v>LB FAC 80ML PHTLO GRE</v>
          </cell>
          <cell r="J5343">
            <v>2.4700000000000002</v>
          </cell>
          <cell r="K5343">
            <v>2.52</v>
          </cell>
          <cell r="L5343">
            <v>2.0242914979757012E-2</v>
          </cell>
          <cell r="M5343" t="str">
            <v>Actif</v>
          </cell>
          <cell r="N5343" t="str">
            <v>GS</v>
          </cell>
          <cell r="O5343" t="str">
            <v>LEFRANC BOURGEOIS</v>
          </cell>
          <cell r="P5343" t="str">
            <v>FINE ARTS</v>
          </cell>
          <cell r="Q5343" t="str">
            <v>LB ACRYLIC</v>
          </cell>
          <cell r="R5343" t="str">
            <v>FINE ACRYLIC</v>
          </cell>
          <cell r="S5343" t="str">
            <v>80ML TUBE</v>
          </cell>
          <cell r="T5343" t="str">
            <v>Série 1</v>
          </cell>
          <cell r="U5343" t="str">
            <v>L0598</v>
          </cell>
          <cell r="V5343" t="str">
            <v>10101100011252</v>
          </cell>
          <cell r="W5343" t="str">
            <v>32139000</v>
          </cell>
          <cell r="X5343" t="str">
            <v>FRANCE</v>
          </cell>
          <cell r="Y5343">
            <v>3</v>
          </cell>
        </row>
        <row r="5344">
          <cell r="A5344" t="str">
            <v>3013643004646</v>
          </cell>
          <cell r="B5344" t="str">
            <v>300464</v>
          </cell>
          <cell r="C5344" t="str">
            <v>LB ACRYLIQUE FINE 80ML TUBE VERT VERONESE IMITATION</v>
          </cell>
          <cell r="D5344">
            <v>130</v>
          </cell>
          <cell r="E5344"/>
          <cell r="F5344"/>
          <cell r="G5344" t="str">
            <v>LB FAC 80ML VERT VERON IMI</v>
          </cell>
          <cell r="H5344" t="str">
            <v>LB FINE ACRYLVERF 80ML TUBE VERONESE GREEN SHADE</v>
          </cell>
          <cell r="I5344" t="str">
            <v>LB FAC 80ML VERONESE GRE SH</v>
          </cell>
          <cell r="J5344">
            <v>2.4700000000000002</v>
          </cell>
          <cell r="K5344">
            <v>2.52</v>
          </cell>
          <cell r="L5344">
            <v>2.0242914979757012E-2</v>
          </cell>
          <cell r="M5344" t="str">
            <v>Actif</v>
          </cell>
          <cell r="N5344" t="str">
            <v>GS</v>
          </cell>
          <cell r="O5344" t="str">
            <v>LEFRANC BOURGEOIS</v>
          </cell>
          <cell r="P5344" t="str">
            <v>FINE ARTS</v>
          </cell>
          <cell r="Q5344" t="str">
            <v>LB ACRYLIC</v>
          </cell>
          <cell r="R5344" t="str">
            <v>FINE ACRYLIC</v>
          </cell>
          <cell r="S5344" t="str">
            <v>80ML TUBE</v>
          </cell>
          <cell r="T5344" t="str">
            <v>Série 1</v>
          </cell>
          <cell r="U5344" t="str">
            <v>L0549</v>
          </cell>
          <cell r="V5344" t="str">
            <v>10101100011252</v>
          </cell>
          <cell r="W5344" t="str">
            <v>32139000</v>
          </cell>
          <cell r="X5344" t="str">
            <v>FRANCE</v>
          </cell>
          <cell r="Y5344">
            <v>3</v>
          </cell>
        </row>
        <row r="5345">
          <cell r="A5345" t="str">
            <v>3013643004684</v>
          </cell>
          <cell r="B5345" t="str">
            <v>300468</v>
          </cell>
          <cell r="C5345" t="str">
            <v>LB ACRYLIQUE FINE 80ML TUBE VIOLET PALE</v>
          </cell>
          <cell r="D5345">
            <v>130</v>
          </cell>
          <cell r="E5345"/>
          <cell r="F5345"/>
          <cell r="G5345" t="str">
            <v>LB FAC 80ML VIOLET PALE</v>
          </cell>
          <cell r="H5345" t="str">
            <v>LB FINE ACRYLVERF 80ML TUBE VIOLET PALE</v>
          </cell>
          <cell r="I5345" t="str">
            <v>LB FAC 80ML VIOLET PL</v>
          </cell>
          <cell r="J5345">
            <v>2.4700000000000002</v>
          </cell>
          <cell r="K5345">
            <v>2.52</v>
          </cell>
          <cell r="L5345">
            <v>2.0242914979757012E-2</v>
          </cell>
          <cell r="M5345" t="str">
            <v>Actif</v>
          </cell>
          <cell r="N5345" t="str">
            <v>GS</v>
          </cell>
          <cell r="O5345" t="str">
            <v>LEFRANC BOURGEOIS</v>
          </cell>
          <cell r="P5345" t="str">
            <v>FINE ARTS</v>
          </cell>
          <cell r="Q5345" t="str">
            <v>LB ACRYLIC</v>
          </cell>
          <cell r="R5345" t="str">
            <v>FINE ACRYLIC</v>
          </cell>
          <cell r="S5345" t="str">
            <v>80ML TUBE</v>
          </cell>
          <cell r="T5345" t="str">
            <v>Série 1</v>
          </cell>
          <cell r="U5345" t="str">
            <v>L0659</v>
          </cell>
          <cell r="V5345" t="str">
            <v>10101100011252</v>
          </cell>
          <cell r="W5345" t="str">
            <v>32139000</v>
          </cell>
          <cell r="X5345" t="str">
            <v>FRANCE</v>
          </cell>
          <cell r="Y5345">
            <v>3</v>
          </cell>
        </row>
        <row r="5346">
          <cell r="A5346" t="str">
            <v>3013643004493</v>
          </cell>
          <cell r="B5346" t="str">
            <v>300449</v>
          </cell>
          <cell r="C5346" t="str">
            <v>LB ACRYLIQUE FINE 80ML TUBE ARGENT</v>
          </cell>
          <cell r="D5346">
            <v>130</v>
          </cell>
          <cell r="E5346"/>
          <cell r="F5346"/>
          <cell r="G5346" t="str">
            <v>LB FAC 80ML ARGENT</v>
          </cell>
          <cell r="H5346" t="str">
            <v>LB FINE ACRYLVERF 80ML TUBE SILVER</v>
          </cell>
          <cell r="I5346" t="str">
            <v>LB FAC 80ML SLVR</v>
          </cell>
          <cell r="J5346">
            <v>2.71</v>
          </cell>
          <cell r="K5346">
            <v>2.76</v>
          </cell>
          <cell r="L5346">
            <v>1.8450184501844952E-2</v>
          </cell>
          <cell r="M5346" t="str">
            <v>Actif</v>
          </cell>
          <cell r="N5346" t="str">
            <v>GS</v>
          </cell>
          <cell r="O5346" t="str">
            <v>LEFRANC BOURGEOIS</v>
          </cell>
          <cell r="P5346" t="str">
            <v>FINE ARTS</v>
          </cell>
          <cell r="Q5346" t="str">
            <v>LB ACRYLIC</v>
          </cell>
          <cell r="R5346" t="str">
            <v>FINE ACRYLIC</v>
          </cell>
          <cell r="S5346" t="str">
            <v>80ML TUBE</v>
          </cell>
          <cell r="T5346" t="str">
            <v>Série 2</v>
          </cell>
          <cell r="U5346" t="str">
            <v>L0710</v>
          </cell>
          <cell r="V5346" t="str">
            <v>10101100011252</v>
          </cell>
          <cell r="W5346" t="str">
            <v>32139000</v>
          </cell>
          <cell r="X5346" t="str">
            <v>FRANCE</v>
          </cell>
          <cell r="Y5346">
            <v>3</v>
          </cell>
        </row>
        <row r="5347">
          <cell r="A5347" t="str">
            <v>3013643004233</v>
          </cell>
          <cell r="B5347" t="str">
            <v>300423</v>
          </cell>
          <cell r="C5347" t="str">
            <v>LB ACRYLIQUE FINE 80ML TUBE BLEU DE PRUSSE IMITATION</v>
          </cell>
          <cell r="D5347">
            <v>130</v>
          </cell>
          <cell r="E5347"/>
          <cell r="F5347"/>
          <cell r="G5347" t="str">
            <v>LB FAC 80ML BLUE PRUSSE IMI</v>
          </cell>
          <cell r="H5347" t="str">
            <v>LB FINE ACRYLVERF 80ML TUBE PRUSSIAN BLUE</v>
          </cell>
          <cell r="I5347" t="str">
            <v>LB FAC 80ML PRUS BL</v>
          </cell>
          <cell r="J5347">
            <v>2.71</v>
          </cell>
          <cell r="K5347">
            <v>2.76</v>
          </cell>
          <cell r="L5347">
            <v>1.8450184501844952E-2</v>
          </cell>
          <cell r="M5347" t="str">
            <v>Actif</v>
          </cell>
          <cell r="N5347" t="str">
            <v>GS</v>
          </cell>
          <cell r="O5347" t="str">
            <v>LEFRANC BOURGEOIS</v>
          </cell>
          <cell r="P5347" t="str">
            <v>FINE ARTS</v>
          </cell>
          <cell r="Q5347" t="str">
            <v>LB ACRYLIC</v>
          </cell>
          <cell r="R5347" t="str">
            <v>FINE ACRYLIC</v>
          </cell>
          <cell r="S5347" t="str">
            <v>80ML TUBE</v>
          </cell>
          <cell r="T5347" t="str">
            <v>Série 2</v>
          </cell>
          <cell r="U5347" t="str">
            <v>L0881</v>
          </cell>
          <cell r="V5347" t="str">
            <v>10101100011252</v>
          </cell>
          <cell r="W5347" t="str">
            <v>32139000</v>
          </cell>
          <cell r="X5347" t="str">
            <v>FRANCE</v>
          </cell>
          <cell r="Y5347">
            <v>3</v>
          </cell>
        </row>
        <row r="5348">
          <cell r="A5348" t="str">
            <v>3013643004097</v>
          </cell>
          <cell r="B5348" t="str">
            <v>300409</v>
          </cell>
          <cell r="C5348" t="str">
            <v>LB ACRYLIQUE FINE 80ML TUBE BLEU PHTALOCYANINE</v>
          </cell>
          <cell r="D5348">
            <v>130</v>
          </cell>
          <cell r="E5348"/>
          <cell r="F5348"/>
          <cell r="G5348" t="str">
            <v>LB FAC 80ML BLEU PHTALOCY</v>
          </cell>
          <cell r="H5348" t="str">
            <v>LB FINE ACRYLVERF 80ML TUBE PHTHALOCYANINE BLUE</v>
          </cell>
          <cell r="I5348" t="str">
            <v>LB FAC 80ML PHTLO BL</v>
          </cell>
          <cell r="J5348">
            <v>2.71</v>
          </cell>
          <cell r="K5348">
            <v>2.76</v>
          </cell>
          <cell r="L5348">
            <v>1.8450184501844952E-2</v>
          </cell>
          <cell r="M5348" t="str">
            <v>Actif</v>
          </cell>
          <cell r="N5348" t="str">
            <v>GS</v>
          </cell>
          <cell r="O5348" t="str">
            <v>LEFRANC BOURGEOIS</v>
          </cell>
          <cell r="P5348" t="str">
            <v>FINE ARTS</v>
          </cell>
          <cell r="Q5348" t="str">
            <v>LB ACRYLIC</v>
          </cell>
          <cell r="R5348" t="str">
            <v>FINE ACRYLIC</v>
          </cell>
          <cell r="S5348" t="str">
            <v>80ML TUBE</v>
          </cell>
          <cell r="T5348" t="str">
            <v>Série 2</v>
          </cell>
          <cell r="U5348" t="str">
            <v>L0095</v>
          </cell>
          <cell r="V5348" t="str">
            <v>10101100011252</v>
          </cell>
          <cell r="W5348" t="str">
            <v>32139000</v>
          </cell>
          <cell r="X5348" t="str">
            <v>FRANCE</v>
          </cell>
          <cell r="Y5348">
            <v>3</v>
          </cell>
        </row>
        <row r="5349">
          <cell r="A5349" t="str">
            <v>3013643003489</v>
          </cell>
          <cell r="B5349" t="str">
            <v>300348</v>
          </cell>
          <cell r="C5349" t="str">
            <v>LB ACRYLIQUE FINE 80ML TUBE BLEU POURPRE</v>
          </cell>
          <cell r="D5349">
            <v>130</v>
          </cell>
          <cell r="E5349"/>
          <cell r="F5349"/>
          <cell r="G5349" t="str">
            <v>LB FAC 80ML BLEU POURPRE</v>
          </cell>
          <cell r="H5349" t="str">
            <v>LB FINE ACRYLVERF 80ML TUBE BLUE PURPLE</v>
          </cell>
          <cell r="I5349" t="str">
            <v>LB FAC 80ML BLUE PURP+E5020</v>
          </cell>
          <cell r="J5349">
            <v>2.71</v>
          </cell>
          <cell r="K5349">
            <v>2.76</v>
          </cell>
          <cell r="L5349">
            <v>1.8450184501844952E-2</v>
          </cell>
          <cell r="M5349" t="str">
            <v>Actif</v>
          </cell>
          <cell r="N5349" t="str">
            <v>GS</v>
          </cell>
          <cell r="O5349" t="str">
            <v>LEFRANC BOURGEOIS</v>
          </cell>
          <cell r="P5349" t="str">
            <v>FINE ARTS</v>
          </cell>
          <cell r="Q5349" t="str">
            <v>LB ACRYLIC</v>
          </cell>
          <cell r="R5349" t="str">
            <v>FINE ACRYLIC</v>
          </cell>
          <cell r="S5349" t="str">
            <v>80ML TUBE</v>
          </cell>
          <cell r="T5349" t="str">
            <v>Série 2</v>
          </cell>
          <cell r="U5349" t="str">
            <v>L0045</v>
          </cell>
          <cell r="V5349" t="str">
            <v>10101100011252</v>
          </cell>
          <cell r="W5349" t="str">
            <v>32139000</v>
          </cell>
          <cell r="X5349" t="str">
            <v>FRANCE</v>
          </cell>
          <cell r="Y5349">
            <v>3</v>
          </cell>
        </row>
        <row r="5350">
          <cell r="A5350" t="str">
            <v>3013643003458</v>
          </cell>
          <cell r="B5350" t="str">
            <v>300345</v>
          </cell>
          <cell r="C5350" t="str">
            <v>LB ACRYLIQUE FINE 80ML TUBE CARMIN D'ALIZARINE</v>
          </cell>
          <cell r="D5350">
            <v>130</v>
          </cell>
          <cell r="E5350"/>
          <cell r="F5350"/>
          <cell r="G5350" t="str">
            <v>LB FAC 80ML CARMIN D'ALIZ</v>
          </cell>
          <cell r="H5350" t="str">
            <v>LB FINE ACRYLVERF 80ML TUBE ALIZARINE CARMINE</v>
          </cell>
          <cell r="I5350" t="str">
            <v>LB FAC 80ML ALIZARINE CARM</v>
          </cell>
          <cell r="J5350">
            <v>2.71</v>
          </cell>
          <cell r="K5350">
            <v>2.76</v>
          </cell>
          <cell r="L5350">
            <v>1.8450184501844952E-2</v>
          </cell>
          <cell r="M5350" t="str">
            <v>Actif</v>
          </cell>
          <cell r="N5350" t="str">
            <v>GS</v>
          </cell>
          <cell r="O5350" t="str">
            <v>LEFRANC BOURGEOIS</v>
          </cell>
          <cell r="P5350" t="str">
            <v>FINE ARTS</v>
          </cell>
          <cell r="Q5350" t="str">
            <v>LB ACRYLIC</v>
          </cell>
          <cell r="R5350" t="str">
            <v>FINE ACRYLIC</v>
          </cell>
          <cell r="S5350" t="str">
            <v>80ML TUBE</v>
          </cell>
          <cell r="T5350" t="str">
            <v>Série 2</v>
          </cell>
          <cell r="U5350" t="str">
            <v>L0328</v>
          </cell>
          <cell r="V5350" t="str">
            <v>10101100011252</v>
          </cell>
          <cell r="W5350" t="str">
            <v>32139000</v>
          </cell>
          <cell r="X5350" t="str">
            <v>FRANCE</v>
          </cell>
          <cell r="Y5350">
            <v>3</v>
          </cell>
        </row>
        <row r="5351">
          <cell r="A5351" t="str">
            <v>3013643004073</v>
          </cell>
          <cell r="B5351" t="str">
            <v>300407</v>
          </cell>
          <cell r="C5351" t="str">
            <v>LB ACRYLIQUE FINE 80ML TUBE GRIS DE PAYNE</v>
          </cell>
          <cell r="D5351">
            <v>130</v>
          </cell>
          <cell r="E5351"/>
          <cell r="F5351"/>
          <cell r="G5351" t="str">
            <v>LB FAC 80ML GRIS PAYNE</v>
          </cell>
          <cell r="H5351" t="str">
            <v>LB FINE ACRYLVERF 80ML TUBE PAYNE'S GREY</v>
          </cell>
          <cell r="I5351" t="str">
            <v>LB FAC 80ML PAYNE'S GRY</v>
          </cell>
          <cell r="J5351">
            <v>2.71</v>
          </cell>
          <cell r="K5351">
            <v>2.76</v>
          </cell>
          <cell r="L5351">
            <v>1.8450184501844952E-2</v>
          </cell>
          <cell r="M5351" t="str">
            <v>Actif</v>
          </cell>
          <cell r="N5351" t="str">
            <v>GS</v>
          </cell>
          <cell r="O5351" t="str">
            <v>LEFRANC BOURGEOIS</v>
          </cell>
          <cell r="P5351" t="str">
            <v>FINE ARTS</v>
          </cell>
          <cell r="Q5351" t="str">
            <v>LB ACRYLIC</v>
          </cell>
          <cell r="R5351" t="str">
            <v>FINE ACRYLIC</v>
          </cell>
          <cell r="S5351" t="str">
            <v>80ML TUBE</v>
          </cell>
          <cell r="T5351" t="str">
            <v>Série 2</v>
          </cell>
          <cell r="U5351" t="str">
            <v>L0261</v>
          </cell>
          <cell r="V5351" t="str">
            <v>10101100011252</v>
          </cell>
          <cell r="W5351" t="str">
            <v>32139000</v>
          </cell>
          <cell r="X5351" t="str">
            <v>FRANCE</v>
          </cell>
          <cell r="Y5351">
            <v>3</v>
          </cell>
        </row>
        <row r="5352">
          <cell r="A5352" t="str">
            <v>3013643004004</v>
          </cell>
          <cell r="B5352" t="str">
            <v>300400</v>
          </cell>
          <cell r="C5352" t="str">
            <v>LB ACRYLIQUE FINE 80ML TUBE JAUNE DE NAPLES CLAIR</v>
          </cell>
          <cell r="D5352">
            <v>130</v>
          </cell>
          <cell r="E5352"/>
          <cell r="F5352"/>
          <cell r="G5352" t="str">
            <v>LB FAC 80ML JAUNE NAPLES CLR</v>
          </cell>
          <cell r="H5352" t="str">
            <v>LB FINE ACRYLVERF 80ML TUBE NAPLES YELLOW LIGHT</v>
          </cell>
          <cell r="I5352" t="str">
            <v>LB FAC 80ML NAP YEL LT</v>
          </cell>
          <cell r="J5352">
            <v>2.71</v>
          </cell>
          <cell r="K5352">
            <v>2.76</v>
          </cell>
          <cell r="L5352">
            <v>1.8450184501844952E-2</v>
          </cell>
          <cell r="M5352" t="str">
            <v>Actif</v>
          </cell>
          <cell r="N5352" t="str">
            <v>GS</v>
          </cell>
          <cell r="O5352" t="str">
            <v>LEFRANC BOURGEOIS</v>
          </cell>
          <cell r="P5352" t="str">
            <v>FINE ARTS</v>
          </cell>
          <cell r="Q5352" t="str">
            <v>LB ACRYLIC</v>
          </cell>
          <cell r="R5352" t="str">
            <v>FINE ACRYLIC</v>
          </cell>
          <cell r="S5352" t="str">
            <v>80ML TUBE</v>
          </cell>
          <cell r="T5352" t="str">
            <v>Série 2</v>
          </cell>
          <cell r="U5352" t="str">
            <v>L0887</v>
          </cell>
          <cell r="V5352" t="str">
            <v>10101100011252</v>
          </cell>
          <cell r="W5352" t="str">
            <v>32139000</v>
          </cell>
          <cell r="X5352" t="str">
            <v>FRANCE</v>
          </cell>
          <cell r="Y5352">
            <v>3</v>
          </cell>
        </row>
        <row r="5353">
          <cell r="A5353" t="str">
            <v>3013643003687</v>
          </cell>
          <cell r="B5353" t="str">
            <v>300368</v>
          </cell>
          <cell r="C5353" t="str">
            <v>LB ACRYLIQUE FINE 80ML TUBE OR</v>
          </cell>
          <cell r="D5353">
            <v>130</v>
          </cell>
          <cell r="E5353"/>
          <cell r="F5353"/>
          <cell r="G5353" t="str">
            <v>LB FAC 80ML OR</v>
          </cell>
          <cell r="H5353" t="str">
            <v>LB FINE ACRYLVERF 80ML TUBE GOLD</v>
          </cell>
          <cell r="I5353" t="str">
            <v>LB FAC 80ML GLD</v>
          </cell>
          <cell r="J5353">
            <v>2.71</v>
          </cell>
          <cell r="K5353">
            <v>2.76</v>
          </cell>
          <cell r="L5353">
            <v>1.8450184501844952E-2</v>
          </cell>
          <cell r="M5353" t="str">
            <v>Actif</v>
          </cell>
          <cell r="N5353" t="str">
            <v>GS</v>
          </cell>
          <cell r="O5353" t="str">
            <v>LEFRANC BOURGEOIS</v>
          </cell>
          <cell r="P5353" t="str">
            <v>FINE ARTS</v>
          </cell>
          <cell r="Q5353" t="str">
            <v>LB ACRYLIC</v>
          </cell>
          <cell r="R5353" t="str">
            <v>FINE ACRYLIC</v>
          </cell>
          <cell r="S5353" t="str">
            <v>80ML TUBE</v>
          </cell>
          <cell r="T5353" t="str">
            <v>Série 2</v>
          </cell>
          <cell r="U5353" t="str">
            <v>L0700</v>
          </cell>
          <cell r="V5353" t="str">
            <v>10101100011252</v>
          </cell>
          <cell r="W5353" t="str">
            <v>32139000</v>
          </cell>
          <cell r="X5353" t="str">
            <v>FRANCE</v>
          </cell>
          <cell r="Y5353">
            <v>3</v>
          </cell>
        </row>
        <row r="5354">
          <cell r="A5354" t="str">
            <v>3013643004332</v>
          </cell>
          <cell r="B5354" t="str">
            <v>300433</v>
          </cell>
          <cell r="C5354" t="str">
            <v>LB ACRYLIQUE FINE 80ML TUBE ROUGE VERMILLON</v>
          </cell>
          <cell r="D5354">
            <v>130</v>
          </cell>
          <cell r="E5354"/>
          <cell r="F5354"/>
          <cell r="G5354" t="str">
            <v>LB FAC 80ML ROUGE VERMIL</v>
          </cell>
          <cell r="H5354" t="str">
            <v>LB FINE ACRYLVERF 80ML TUBE RED VERMILION</v>
          </cell>
          <cell r="I5354" t="str">
            <v>LB FAC 80ML RED VERMILION</v>
          </cell>
          <cell r="J5354">
            <v>2.71</v>
          </cell>
          <cell r="K5354">
            <v>2.76</v>
          </cell>
          <cell r="L5354">
            <v>1.8450184501844952E-2</v>
          </cell>
          <cell r="M5354" t="str">
            <v>Actif</v>
          </cell>
          <cell r="N5354" t="str">
            <v>GS</v>
          </cell>
          <cell r="O5354" t="str">
            <v>LEFRANC BOURGEOIS</v>
          </cell>
          <cell r="P5354" t="str">
            <v>FINE ARTS</v>
          </cell>
          <cell r="Q5354" t="str">
            <v>LB ACRYLIC</v>
          </cell>
          <cell r="R5354" t="str">
            <v>FINE ACRYLIC</v>
          </cell>
          <cell r="S5354" t="str">
            <v>80ML TUBE</v>
          </cell>
          <cell r="T5354" t="str">
            <v>Série 2</v>
          </cell>
          <cell r="U5354" t="str">
            <v>L0393</v>
          </cell>
          <cell r="V5354" t="str">
            <v>10101100011252</v>
          </cell>
          <cell r="W5354" t="str">
            <v>32139000</v>
          </cell>
          <cell r="X5354" t="str">
            <v>FRANCE</v>
          </cell>
          <cell r="Y5354">
            <v>3</v>
          </cell>
        </row>
        <row r="5355">
          <cell r="A5355" t="str">
            <v>3013643003502</v>
          </cell>
          <cell r="B5355" t="str">
            <v>300350</v>
          </cell>
          <cell r="C5355" t="str">
            <v>LB ACRYLIQUE FINE 80ML TUBE ROUGE VIF</v>
          </cell>
          <cell r="D5355">
            <v>130</v>
          </cell>
          <cell r="E5355"/>
          <cell r="F5355"/>
          <cell r="G5355" t="str">
            <v>LB FAC 80ML ROUGE VIF</v>
          </cell>
          <cell r="H5355" t="str">
            <v>LB FINE ACRYLVERF 80ML TUBE BRIGHT RED</v>
          </cell>
          <cell r="I5355" t="str">
            <v>LB FAC 80ML BGT RED</v>
          </cell>
          <cell r="J5355">
            <v>2.71</v>
          </cell>
          <cell r="K5355">
            <v>2.76</v>
          </cell>
          <cell r="L5355">
            <v>1.8450184501844952E-2</v>
          </cell>
          <cell r="M5355" t="str">
            <v>Actif</v>
          </cell>
          <cell r="N5355" t="str">
            <v>GS</v>
          </cell>
          <cell r="O5355" t="str">
            <v>LEFRANC BOURGEOIS</v>
          </cell>
          <cell r="P5355" t="str">
            <v>FINE ARTS</v>
          </cell>
          <cell r="Q5355" t="str">
            <v>LB ACRYLIC</v>
          </cell>
          <cell r="R5355" t="str">
            <v>FINE ACRYLIC</v>
          </cell>
          <cell r="S5355" t="str">
            <v>80ML TUBE</v>
          </cell>
          <cell r="T5355" t="str">
            <v>Série 2</v>
          </cell>
          <cell r="U5355" t="str">
            <v>L0396</v>
          </cell>
          <cell r="V5355" t="str">
            <v>10101100011252</v>
          </cell>
          <cell r="W5355" t="str">
            <v>32139000</v>
          </cell>
          <cell r="X5355" t="str">
            <v>FRANCE</v>
          </cell>
          <cell r="Y5355">
            <v>3</v>
          </cell>
        </row>
        <row r="5356">
          <cell r="A5356" t="str">
            <v>3013643004516</v>
          </cell>
          <cell r="B5356" t="str">
            <v>300451</v>
          </cell>
          <cell r="C5356" t="str">
            <v>LB ACRYLIQUE FINE 80ML TUBE STIL DE GRAIN VERT</v>
          </cell>
          <cell r="D5356">
            <v>130</v>
          </cell>
          <cell r="E5356"/>
          <cell r="F5356"/>
          <cell r="G5356" t="str">
            <v>LB FAC 80ML VERT STIL GRAIN</v>
          </cell>
          <cell r="H5356" t="str">
            <v>LB FINE ACRYLVERF 80ML TUBE STIL DE GRAIN GREEN</v>
          </cell>
          <cell r="I5356" t="str">
            <v>LB FAC 80ML ST DE GRIN GRE</v>
          </cell>
          <cell r="J5356">
            <v>2.71</v>
          </cell>
          <cell r="K5356">
            <v>2.76</v>
          </cell>
          <cell r="L5356">
            <v>1.8450184501844952E-2</v>
          </cell>
          <cell r="M5356" t="str">
            <v>Actif</v>
          </cell>
          <cell r="N5356" t="str">
            <v>GS</v>
          </cell>
          <cell r="O5356" t="str">
            <v>LEFRANC BOURGEOIS</v>
          </cell>
          <cell r="P5356" t="str">
            <v>FINE ARTS</v>
          </cell>
          <cell r="Q5356" t="str">
            <v>LB ACRYLIC</v>
          </cell>
          <cell r="R5356" t="str">
            <v>FINE ACRYLIC</v>
          </cell>
          <cell r="S5356" t="str">
            <v>80ML TUBE</v>
          </cell>
          <cell r="T5356" t="str">
            <v>Série 2</v>
          </cell>
          <cell r="U5356" t="str">
            <v>L0730</v>
          </cell>
          <cell r="V5356" t="str">
            <v>10101100011252</v>
          </cell>
          <cell r="W5356" t="str">
            <v>32139000</v>
          </cell>
          <cell r="X5356" t="str">
            <v>FRANCE</v>
          </cell>
          <cell r="Y5356">
            <v>3</v>
          </cell>
        </row>
        <row r="5357">
          <cell r="A5357" t="str">
            <v>3013643004707</v>
          </cell>
          <cell r="B5357" t="str">
            <v>300470</v>
          </cell>
          <cell r="C5357" t="str">
            <v>LB ACRYLIQUE FINE 80ML TUBE VERT EMERAUDE</v>
          </cell>
          <cell r="D5357">
            <v>130</v>
          </cell>
          <cell r="E5357"/>
          <cell r="F5357"/>
          <cell r="G5357" t="str">
            <v>LB FAC 80ML VERT EMERAUDE</v>
          </cell>
          <cell r="H5357" t="str">
            <v>LB FINE ACRYLVERF 80ML TUBE VIRIDIAN</v>
          </cell>
          <cell r="I5357" t="str">
            <v>LB FAC 80ML VIR</v>
          </cell>
          <cell r="J5357">
            <v>2.71</v>
          </cell>
          <cell r="K5357">
            <v>2.76</v>
          </cell>
          <cell r="L5357">
            <v>1.8450184501844952E-2</v>
          </cell>
          <cell r="M5357" t="str">
            <v>Actif</v>
          </cell>
          <cell r="N5357" t="str">
            <v>GS</v>
          </cell>
          <cell r="O5357" t="str">
            <v>LEFRANC BOURGEOIS</v>
          </cell>
          <cell r="P5357" t="str">
            <v>FINE ARTS</v>
          </cell>
          <cell r="Q5357" t="str">
            <v>LB ACRYLIC</v>
          </cell>
          <cell r="R5357" t="str">
            <v>FINE ACRYLIC</v>
          </cell>
          <cell r="S5357" t="str">
            <v>80ML TUBE</v>
          </cell>
          <cell r="T5357" t="str">
            <v>Série 2</v>
          </cell>
          <cell r="U5357" t="str">
            <v>L0529</v>
          </cell>
          <cell r="V5357" t="str">
            <v>10101100011252</v>
          </cell>
          <cell r="W5357" t="str">
            <v>32139000</v>
          </cell>
          <cell r="X5357" t="str">
            <v>FRANCE</v>
          </cell>
          <cell r="Y5357">
            <v>3</v>
          </cell>
        </row>
        <row r="5358">
          <cell r="A5358" t="str">
            <v>3013643003717</v>
          </cell>
          <cell r="B5358" t="str">
            <v>300371</v>
          </cell>
          <cell r="C5358" t="str">
            <v>LB ACRYLIQUE FINE 80ML TUBE VERT OXYDE DE CHROME</v>
          </cell>
          <cell r="D5358">
            <v>130</v>
          </cell>
          <cell r="E5358"/>
          <cell r="F5358"/>
          <cell r="G5358" t="str">
            <v>LB FAC 80ML VERT OXY CHROME</v>
          </cell>
          <cell r="H5358" t="str">
            <v>LB FINE ACRYLVERF 80ML TUBE GREEN OXIDE CHROMIUM</v>
          </cell>
          <cell r="I5358" t="str">
            <v>LB FAC 80ML GRE OXI CHRO</v>
          </cell>
          <cell r="J5358">
            <v>2.71</v>
          </cell>
          <cell r="K5358">
            <v>2.76</v>
          </cell>
          <cell r="L5358">
            <v>1.8450184501844952E-2</v>
          </cell>
          <cell r="M5358" t="str">
            <v>Actif</v>
          </cell>
          <cell r="N5358" t="str">
            <v>GS</v>
          </cell>
          <cell r="O5358" t="str">
            <v>LEFRANC BOURGEOIS</v>
          </cell>
          <cell r="P5358" t="str">
            <v>FINE ARTS</v>
          </cell>
          <cell r="Q5358" t="str">
            <v>LB ACRYLIC</v>
          </cell>
          <cell r="R5358" t="str">
            <v>FINE ACRYLIC</v>
          </cell>
          <cell r="S5358" t="str">
            <v>80ML TUBE</v>
          </cell>
          <cell r="T5358" t="str">
            <v>Série 2</v>
          </cell>
          <cell r="U5358" t="str">
            <v>L0542</v>
          </cell>
          <cell r="V5358" t="str">
            <v>10101100011252</v>
          </cell>
          <cell r="W5358" t="str">
            <v>32139000</v>
          </cell>
          <cell r="X5358" t="str">
            <v>FRANCE</v>
          </cell>
          <cell r="Y5358">
            <v>3</v>
          </cell>
        </row>
        <row r="5359">
          <cell r="A5359" t="str">
            <v>3013643003427</v>
          </cell>
          <cell r="B5359" t="str">
            <v>300342</v>
          </cell>
          <cell r="C5359" t="str">
            <v>LB ACRYLIQUE FINE SET LES INCONTOURNABLES 6X20ML</v>
          </cell>
          <cell r="D5359">
            <v>130</v>
          </cell>
          <cell r="E5359"/>
          <cell r="F5359"/>
          <cell r="G5359" t="str">
            <v>LB ACRY FN LES INCONTOU 6X20ML</v>
          </cell>
          <cell r="H5359" t="str">
            <v>LB FINE ACRYLVERF 6X20ML</v>
          </cell>
          <cell r="I5359" t="str">
            <v>LB FAC 6X20ML SET</v>
          </cell>
          <cell r="J5359">
            <v>5.69</v>
          </cell>
          <cell r="K5359">
            <v>5.8</v>
          </cell>
          <cell r="L5359">
            <v>1.9332161687170373E-2</v>
          </cell>
          <cell r="M5359" t="str">
            <v>Actif</v>
          </cell>
          <cell r="N5359" t="str">
            <v>GS</v>
          </cell>
          <cell r="O5359" t="str">
            <v>LEFRANC BOURGEOIS</v>
          </cell>
          <cell r="P5359" t="str">
            <v>FINE ARTS</v>
          </cell>
          <cell r="Q5359" t="str">
            <v>LB ACRYLIC</v>
          </cell>
          <cell r="R5359" t="str">
            <v>FINE ACRYLIC</v>
          </cell>
          <cell r="S5359" t="str">
            <v>SET</v>
          </cell>
          <cell r="T5359" t="str">
            <v>No serie</v>
          </cell>
          <cell r="U5359" t="str">
            <v>NU</v>
          </cell>
          <cell r="V5359" t="str">
            <v>10101100011831</v>
          </cell>
          <cell r="W5359" t="str">
            <v>32131000</v>
          </cell>
          <cell r="X5359" t="str">
            <v>FRANCE</v>
          </cell>
          <cell r="Y5359">
            <v>1</v>
          </cell>
        </row>
        <row r="5360">
          <cell r="A5360" t="str">
            <v>3013643003434</v>
          </cell>
          <cell r="B5360" t="str">
            <v>300343</v>
          </cell>
          <cell r="C5360" t="str">
            <v>LB ACRYLIQUE FINE SET DECOUVERTE</v>
          </cell>
          <cell r="D5360">
            <v>130</v>
          </cell>
          <cell r="E5360"/>
          <cell r="F5360"/>
          <cell r="G5360" t="str">
            <v>LB ACRY FINE SET DECOUVERTE</v>
          </cell>
          <cell r="H5360" t="str">
            <v>LB FINE ACRYLVERF 6X20ML AND ADDITIVES DISCOVERY SET</v>
          </cell>
          <cell r="I5360" t="str">
            <v>LB FAC DISCOVERY SET</v>
          </cell>
          <cell r="J5360">
            <v>9.49</v>
          </cell>
          <cell r="K5360">
            <v>9.68</v>
          </cell>
          <cell r="L5360">
            <v>2.002107481559531E-2</v>
          </cell>
          <cell r="M5360" t="str">
            <v>Actif</v>
          </cell>
          <cell r="N5360" t="str">
            <v>GS</v>
          </cell>
          <cell r="O5360" t="str">
            <v>LEFRANC BOURGEOIS</v>
          </cell>
          <cell r="P5360" t="str">
            <v>FINE ARTS</v>
          </cell>
          <cell r="Q5360" t="str">
            <v>LB ACRYLIC</v>
          </cell>
          <cell r="R5360" t="str">
            <v>FINE ACRYLIC</v>
          </cell>
          <cell r="S5360" t="str">
            <v>SET</v>
          </cell>
          <cell r="T5360" t="str">
            <v>No serie</v>
          </cell>
          <cell r="U5360" t="str">
            <v>NU</v>
          </cell>
          <cell r="V5360" t="str">
            <v>10101100011831</v>
          </cell>
          <cell r="W5360" t="str">
            <v>32131000</v>
          </cell>
          <cell r="X5360" t="str">
            <v>FRANCE</v>
          </cell>
          <cell r="Y5360">
            <v>1</v>
          </cell>
        </row>
        <row r="5361">
          <cell r="A5361" t="str">
            <v>3013643006848</v>
          </cell>
          <cell r="B5361" t="str">
            <v>300684</v>
          </cell>
          <cell r="C5361" t="str">
            <v>LB ACRYLIQUE FINE SET ESSENTIELS 5X80ML</v>
          </cell>
          <cell r="D5361">
            <v>130</v>
          </cell>
          <cell r="E5361"/>
          <cell r="F5361"/>
          <cell r="G5361" t="str">
            <v>LB ACRY FINE SET ESSENT 5X80ML</v>
          </cell>
          <cell r="H5361" t="str">
            <v>LB FINE ACRYLVERF SET 5X80ML</v>
          </cell>
          <cell r="I5361" t="str">
            <v>LB FAC 5X80ML SET</v>
          </cell>
          <cell r="J5361">
            <v>11.73</v>
          </cell>
          <cell r="K5361">
            <v>11.96</v>
          </cell>
          <cell r="L5361">
            <v>1.9607843137254936E-2</v>
          </cell>
          <cell r="M5361" t="str">
            <v>Actif</v>
          </cell>
          <cell r="N5361" t="str">
            <v>GS</v>
          </cell>
          <cell r="O5361" t="str">
            <v>LEFRANC BOURGEOIS</v>
          </cell>
          <cell r="P5361" t="str">
            <v>FINE ARTS</v>
          </cell>
          <cell r="Q5361" t="str">
            <v>LB ACRYLIC</v>
          </cell>
          <cell r="R5361" t="str">
            <v>FINE ACRYLIC</v>
          </cell>
          <cell r="S5361" t="str">
            <v>SET</v>
          </cell>
          <cell r="T5361" t="str">
            <v>No serie</v>
          </cell>
          <cell r="U5361" t="str">
            <v>NU</v>
          </cell>
          <cell r="V5361" t="str">
            <v>10101100011831</v>
          </cell>
          <cell r="W5361" t="str">
            <v>32131000</v>
          </cell>
          <cell r="X5361" t="str">
            <v>FRANCE</v>
          </cell>
          <cell r="Y5361">
            <v>1</v>
          </cell>
        </row>
        <row r="5362">
          <cell r="A5362" t="str">
            <v>3013643003410</v>
          </cell>
          <cell r="B5362" t="str">
            <v>300341</v>
          </cell>
          <cell r="C5362" t="str">
            <v>LB ACRYLIQUE FINE SET LES FONDAMENTALES 12X20ML</v>
          </cell>
          <cell r="D5362">
            <v>130</v>
          </cell>
          <cell r="E5362"/>
          <cell r="F5362"/>
          <cell r="G5362" t="str">
            <v>LB ACRY FINE LES FOND 12X20ML</v>
          </cell>
          <cell r="H5362" t="str">
            <v>LB FINE ACRYLVERF 12X20ML</v>
          </cell>
          <cell r="I5362" t="str">
            <v>LB FAC 12X20ML SET</v>
          </cell>
          <cell r="J5362">
            <v>12.66</v>
          </cell>
          <cell r="K5362">
            <v>12.91</v>
          </cell>
          <cell r="L5362">
            <v>1.9747235387045814E-2</v>
          </cell>
          <cell r="M5362" t="str">
            <v>Actif</v>
          </cell>
          <cell r="N5362" t="str">
            <v>GS</v>
          </cell>
          <cell r="O5362" t="str">
            <v>LEFRANC BOURGEOIS</v>
          </cell>
          <cell r="P5362" t="str">
            <v>FINE ARTS</v>
          </cell>
          <cell r="Q5362" t="str">
            <v>LB ACRYLIC</v>
          </cell>
          <cell r="R5362" t="str">
            <v>FINE ACRYLIC</v>
          </cell>
          <cell r="S5362" t="str">
            <v>SET</v>
          </cell>
          <cell r="T5362" t="str">
            <v>No serie</v>
          </cell>
          <cell r="U5362" t="str">
            <v>NU</v>
          </cell>
          <cell r="V5362" t="str">
            <v>10101100011831</v>
          </cell>
          <cell r="W5362" t="str">
            <v>32131000</v>
          </cell>
          <cell r="X5362" t="str">
            <v>FRANCE</v>
          </cell>
          <cell r="Y5362">
            <v>1</v>
          </cell>
        </row>
        <row r="5363">
          <cell r="A5363" t="str">
            <v>3013643006657</v>
          </cell>
          <cell r="B5363" t="str">
            <v>300665</v>
          </cell>
          <cell r="C5363" t="str">
            <v>LB ADDITIF VERNIS FINAL LIQUIDE BRILLANT 120 ML</v>
          </cell>
          <cell r="D5363">
            <v>131</v>
          </cell>
          <cell r="E5363"/>
          <cell r="F5363"/>
          <cell r="G5363" t="str">
            <v>LB ADD VERN LIQ BRI 120ML</v>
          </cell>
          <cell r="H5363" t="str">
            <v>LB FINE ACRYLVERF GLOSS VARNISH 120ML</v>
          </cell>
          <cell r="I5363" t="str">
            <v>LB AAD 120ML GLOS VSH</v>
          </cell>
          <cell r="J5363">
            <v>5.05</v>
          </cell>
          <cell r="K5363">
            <v>5.15</v>
          </cell>
          <cell r="L5363">
            <v>1.980198019801991E-2</v>
          </cell>
          <cell r="M5363" t="str">
            <v>Actif</v>
          </cell>
          <cell r="N5363" t="str">
            <v>GS</v>
          </cell>
          <cell r="O5363" t="str">
            <v>LEFRANC BOURGEOIS</v>
          </cell>
          <cell r="P5363" t="str">
            <v>FINE ARTS</v>
          </cell>
          <cell r="Q5363" t="str">
            <v>LB ACRYLIC</v>
          </cell>
          <cell r="R5363" t="str">
            <v>ACRYLIC ADDITIVE</v>
          </cell>
          <cell r="S5363" t="str">
            <v>120ML BOTTLE</v>
          </cell>
          <cell r="T5363" t="str">
            <v>No serie</v>
          </cell>
          <cell r="U5363" t="str">
            <v>L1028</v>
          </cell>
          <cell r="V5363" t="str">
            <v>10101100009152</v>
          </cell>
          <cell r="W5363" t="str">
            <v>32091000</v>
          </cell>
          <cell r="X5363" t="str">
            <v>FRANCE</v>
          </cell>
          <cell r="Y5363">
            <v>1</v>
          </cell>
        </row>
        <row r="5364">
          <cell r="A5364" t="str">
            <v>3013643006732</v>
          </cell>
          <cell r="B5364" t="str">
            <v>300673</v>
          </cell>
          <cell r="C5364" t="str">
            <v>LB ADDITIF VERNIS FINAL LIQUIDE MAT 120ML</v>
          </cell>
          <cell r="D5364">
            <v>131</v>
          </cell>
          <cell r="E5364"/>
          <cell r="F5364"/>
          <cell r="G5364" t="str">
            <v>LB ADD VERN LIQ MAT 120ML</v>
          </cell>
          <cell r="H5364" t="str">
            <v>LB FINE ACRYLVERF MATTE VERNIS 120ML</v>
          </cell>
          <cell r="I5364" t="str">
            <v>LB AAD 120ML VARN MATTE</v>
          </cell>
          <cell r="J5364">
            <v>5.05</v>
          </cell>
          <cell r="K5364">
            <v>5.15</v>
          </cell>
          <cell r="L5364">
            <v>1.980198019801991E-2</v>
          </cell>
          <cell r="M5364" t="str">
            <v>Actif</v>
          </cell>
          <cell r="N5364" t="str">
            <v>GS</v>
          </cell>
          <cell r="O5364" t="str">
            <v>LEFRANC BOURGEOIS</v>
          </cell>
          <cell r="P5364" t="str">
            <v>FINE ARTS</v>
          </cell>
          <cell r="Q5364" t="str">
            <v>LB ACRYLIC</v>
          </cell>
          <cell r="R5364" t="str">
            <v>ACRYLIC ADDITIVE</v>
          </cell>
          <cell r="S5364" t="str">
            <v>120ML BOTTLE</v>
          </cell>
          <cell r="T5364" t="str">
            <v>No serie</v>
          </cell>
          <cell r="U5364" t="str">
            <v>L1029</v>
          </cell>
          <cell r="V5364" t="str">
            <v>10101100009152</v>
          </cell>
          <cell r="W5364" t="str">
            <v>32091000</v>
          </cell>
          <cell r="X5364" t="str">
            <v>FRANCE</v>
          </cell>
          <cell r="Y5364">
            <v>1</v>
          </cell>
        </row>
        <row r="5365">
          <cell r="A5365" t="str">
            <v>3013643006619</v>
          </cell>
          <cell r="B5365" t="str">
            <v>300661</v>
          </cell>
          <cell r="C5365" t="str">
            <v>LB ADDITIF MEDIUM BRILLANT 120ML</v>
          </cell>
          <cell r="D5365">
            <v>131</v>
          </cell>
          <cell r="E5365"/>
          <cell r="F5365"/>
          <cell r="G5365" t="str">
            <v>LB ADD MEDIUM BRILLANT 120ML</v>
          </cell>
          <cell r="H5365" t="str">
            <v>LB FINE ACRYLVERF FLUID MEDIUM 120ML</v>
          </cell>
          <cell r="I5365" t="str">
            <v>LB AAD 120ML FLU BRIL</v>
          </cell>
          <cell r="J5365">
            <v>5.16</v>
          </cell>
          <cell r="K5365">
            <v>5.26</v>
          </cell>
          <cell r="L5365">
            <v>1.937984496124024E-2</v>
          </cell>
          <cell r="M5365" t="str">
            <v>Actif</v>
          </cell>
          <cell r="N5365"/>
          <cell r="O5365" t="str">
            <v>LEFRANC BOURGEOIS</v>
          </cell>
          <cell r="P5365" t="str">
            <v>FINE ARTS</v>
          </cell>
          <cell r="Q5365" t="str">
            <v>LB ACRYLIC</v>
          </cell>
          <cell r="R5365" t="str">
            <v>ACRYLIC ADDITIVE</v>
          </cell>
          <cell r="S5365" t="str">
            <v>120ML BOTTLE</v>
          </cell>
          <cell r="T5365" t="str">
            <v>No serie</v>
          </cell>
          <cell r="U5365" t="str">
            <v>L1020</v>
          </cell>
          <cell r="V5365" t="str">
            <v>10101100009152</v>
          </cell>
          <cell r="W5365" t="str">
            <v>32091000</v>
          </cell>
          <cell r="X5365" t="str">
            <v>FRANCE</v>
          </cell>
          <cell r="Y5365">
            <v>1</v>
          </cell>
        </row>
        <row r="5366">
          <cell r="A5366" t="str">
            <v>3013643006770</v>
          </cell>
          <cell r="B5366" t="str">
            <v>300677</v>
          </cell>
          <cell r="C5366" t="str">
            <v>LB ADDITIF RETARDATEUR LIQUIDE 120ML</v>
          </cell>
          <cell r="D5366">
            <v>131</v>
          </cell>
          <cell r="E5366"/>
          <cell r="F5366"/>
          <cell r="G5366" t="str">
            <v>LB ADD RETARDATEUR LIQ 120ML</v>
          </cell>
          <cell r="H5366" t="str">
            <v>LB FINE ACRYLVERF RETARDER MEDIUM 120ML</v>
          </cell>
          <cell r="I5366" t="str">
            <v>LB AAD 120ML RTDR</v>
          </cell>
          <cell r="J5366">
            <v>5.16</v>
          </cell>
          <cell r="K5366">
            <v>5.26</v>
          </cell>
          <cell r="L5366">
            <v>1.937984496124024E-2</v>
          </cell>
          <cell r="M5366" t="str">
            <v>Actif</v>
          </cell>
          <cell r="N5366"/>
          <cell r="O5366" t="str">
            <v>LEFRANC BOURGEOIS</v>
          </cell>
          <cell r="P5366" t="str">
            <v>FINE ARTS</v>
          </cell>
          <cell r="Q5366" t="str">
            <v>LB ACRYLIC</v>
          </cell>
          <cell r="R5366" t="str">
            <v>ACRYLIC ADDITIVE</v>
          </cell>
          <cell r="S5366" t="str">
            <v>120ML BOTTLE</v>
          </cell>
          <cell r="T5366" t="str">
            <v>No serie</v>
          </cell>
          <cell r="U5366" t="str">
            <v>L1027</v>
          </cell>
          <cell r="V5366" t="str">
            <v>10101100009152</v>
          </cell>
          <cell r="W5366" t="str">
            <v>32100090</v>
          </cell>
          <cell r="X5366" t="str">
            <v>FRANCE</v>
          </cell>
          <cell r="Y5366">
            <v>1</v>
          </cell>
        </row>
        <row r="5367">
          <cell r="A5367" t="str">
            <v>3013643006695</v>
          </cell>
          <cell r="B5367" t="str">
            <v>300669</v>
          </cell>
          <cell r="C5367" t="str">
            <v>LB ADDITIF MEDIUM MAT 120ML</v>
          </cell>
          <cell r="D5367">
            <v>131</v>
          </cell>
          <cell r="E5367"/>
          <cell r="F5367"/>
          <cell r="G5367" t="str">
            <v>LB ADD MEDIUM MAT 120ML</v>
          </cell>
          <cell r="H5367" t="str">
            <v>LB FINE ACRYLVERF MATTE FLUID 120ML</v>
          </cell>
          <cell r="I5367" t="str">
            <v>LB AAD 120ML FLUID MATTE</v>
          </cell>
          <cell r="J5367">
            <v>5.18</v>
          </cell>
          <cell r="K5367">
            <v>5.28</v>
          </cell>
          <cell r="L5367">
            <v>1.9305019305019409E-2</v>
          </cell>
          <cell r="M5367" t="str">
            <v>Actif</v>
          </cell>
          <cell r="N5367"/>
          <cell r="O5367" t="str">
            <v>LEFRANC BOURGEOIS</v>
          </cell>
          <cell r="P5367" t="str">
            <v>FINE ARTS</v>
          </cell>
          <cell r="Q5367" t="str">
            <v>LB ACRYLIC</v>
          </cell>
          <cell r="R5367" t="str">
            <v>ACRYLIC ADDITIVE</v>
          </cell>
          <cell r="S5367" t="str">
            <v>120ML BOTTLE</v>
          </cell>
          <cell r="T5367" t="str">
            <v>No serie</v>
          </cell>
          <cell r="U5367" t="str">
            <v>L1021</v>
          </cell>
          <cell r="V5367" t="str">
            <v>10101100009152</v>
          </cell>
          <cell r="W5367" t="str">
            <v>32091000</v>
          </cell>
          <cell r="X5367" t="str">
            <v>FRANCE</v>
          </cell>
          <cell r="Y5367">
            <v>1</v>
          </cell>
        </row>
        <row r="5368">
          <cell r="A5368" t="str">
            <v>3013643006596</v>
          </cell>
          <cell r="B5368" t="str">
            <v>300659</v>
          </cell>
          <cell r="C5368" t="str">
            <v>LB ADDITIF GEL 3D EFFET DE VOLUME BRILLANT 120ML</v>
          </cell>
          <cell r="D5368">
            <v>131</v>
          </cell>
          <cell r="E5368"/>
          <cell r="F5368"/>
          <cell r="G5368" t="str">
            <v>LB ADD GEL 3D EF VOL BRI 120ML</v>
          </cell>
          <cell r="H5368" t="str">
            <v>LB FINE ACRYLVERF GLOSS GEL 3D 120ML</v>
          </cell>
          <cell r="I5368" t="str">
            <v>LB AAD 120ML GLOS 3D GEL</v>
          </cell>
          <cell r="J5368">
            <v>4.54</v>
          </cell>
          <cell r="K5368">
            <v>4.63</v>
          </cell>
          <cell r="L5368">
            <v>1.9823788546255477E-2</v>
          </cell>
          <cell r="M5368" t="str">
            <v>Actif</v>
          </cell>
          <cell r="N5368" t="str">
            <v>GS</v>
          </cell>
          <cell r="O5368" t="str">
            <v>LEFRANC BOURGEOIS</v>
          </cell>
          <cell r="P5368" t="str">
            <v>FINE ARTS</v>
          </cell>
          <cell r="Q5368" t="str">
            <v>LB ACRYLIC</v>
          </cell>
          <cell r="R5368" t="str">
            <v>ACRYLIC ADDITIVE</v>
          </cell>
          <cell r="S5368" t="str">
            <v>120ML TUBE</v>
          </cell>
          <cell r="T5368" t="str">
            <v>No serie</v>
          </cell>
          <cell r="U5368" t="str">
            <v>L1024</v>
          </cell>
          <cell r="V5368" t="str">
            <v>10101100009261</v>
          </cell>
          <cell r="W5368" t="str">
            <v>32091000</v>
          </cell>
          <cell r="X5368" t="str">
            <v>FRANCE</v>
          </cell>
          <cell r="Y5368">
            <v>1</v>
          </cell>
        </row>
        <row r="5369">
          <cell r="A5369" t="str">
            <v>3013643006671</v>
          </cell>
          <cell r="B5369" t="str">
            <v>300667</v>
          </cell>
          <cell r="C5369" t="str">
            <v>LB ADDITIF GEL 3D EFFET DE VOLUME MAT 120 ML</v>
          </cell>
          <cell r="D5369">
            <v>131</v>
          </cell>
          <cell r="E5369"/>
          <cell r="F5369"/>
          <cell r="G5369" t="str">
            <v>LB ADD GEL 3D EF VOL MAT 120ML</v>
          </cell>
          <cell r="H5369" t="str">
            <v>LB FINE ACRYLVERF MATTE GEL 3D 120ML</v>
          </cell>
          <cell r="I5369" t="str">
            <v>LB AAD 120ML GEL 3D MATTE</v>
          </cell>
          <cell r="J5369">
            <v>4.54</v>
          </cell>
          <cell r="K5369">
            <v>4.63</v>
          </cell>
          <cell r="L5369">
            <v>1.9823788546255477E-2</v>
          </cell>
          <cell r="M5369" t="str">
            <v>Actif</v>
          </cell>
          <cell r="N5369" t="str">
            <v>GS</v>
          </cell>
          <cell r="O5369" t="str">
            <v>LEFRANC BOURGEOIS</v>
          </cell>
          <cell r="P5369" t="str">
            <v>FINE ARTS</v>
          </cell>
          <cell r="Q5369" t="str">
            <v>LB ACRYLIC</v>
          </cell>
          <cell r="R5369" t="str">
            <v>ACRYLIC ADDITIVE</v>
          </cell>
          <cell r="S5369" t="str">
            <v>120ML TUBE</v>
          </cell>
          <cell r="T5369" t="str">
            <v>No serie</v>
          </cell>
          <cell r="U5369" t="str">
            <v>L1025</v>
          </cell>
          <cell r="V5369" t="str">
            <v>10101100009261</v>
          </cell>
          <cell r="W5369" t="str">
            <v>32091000</v>
          </cell>
          <cell r="X5369" t="str">
            <v>FRANCE</v>
          </cell>
          <cell r="Y5369">
            <v>1</v>
          </cell>
        </row>
        <row r="5370">
          <cell r="A5370" t="str">
            <v>3013643006633</v>
          </cell>
          <cell r="B5370" t="str">
            <v>300663</v>
          </cell>
          <cell r="C5370" t="str">
            <v>LB ADDITIF GEL INTEGRATION DE MATIERES BRILLANT 120ML</v>
          </cell>
          <cell r="D5370">
            <v>131</v>
          </cell>
          <cell r="E5370"/>
          <cell r="F5370"/>
          <cell r="G5370" t="str">
            <v>LB ADD GEL INT MAT BRILL 120ML</v>
          </cell>
          <cell r="H5370" t="str">
            <v>LB FINE ACRYLVERF GLOSS GEL 120ML</v>
          </cell>
          <cell r="I5370" t="str">
            <v>LB AAD 120ML GLOS GEL</v>
          </cell>
          <cell r="J5370">
            <v>4.54</v>
          </cell>
          <cell r="K5370">
            <v>4.63</v>
          </cell>
          <cell r="L5370">
            <v>1.9823788546255477E-2</v>
          </cell>
          <cell r="M5370" t="str">
            <v>Actif</v>
          </cell>
          <cell r="N5370" t="str">
            <v>GS</v>
          </cell>
          <cell r="O5370" t="str">
            <v>LEFRANC BOURGEOIS</v>
          </cell>
          <cell r="P5370" t="str">
            <v>FINE ARTS</v>
          </cell>
          <cell r="Q5370" t="str">
            <v>LB ACRYLIC</v>
          </cell>
          <cell r="R5370" t="str">
            <v>ACRYLIC ADDITIVE</v>
          </cell>
          <cell r="S5370" t="str">
            <v>120ML TUBE</v>
          </cell>
          <cell r="T5370" t="str">
            <v>No serie</v>
          </cell>
          <cell r="U5370" t="str">
            <v>L1022</v>
          </cell>
          <cell r="V5370" t="str">
            <v>10101100009261</v>
          </cell>
          <cell r="W5370" t="str">
            <v>32091000</v>
          </cell>
          <cell r="X5370" t="str">
            <v>FRANCE</v>
          </cell>
          <cell r="Y5370">
            <v>1</v>
          </cell>
        </row>
        <row r="5371">
          <cell r="A5371" t="str">
            <v>3013643006718</v>
          </cell>
          <cell r="B5371" t="str">
            <v>300671</v>
          </cell>
          <cell r="C5371" t="str">
            <v>LB ADDITIF GEL INTEGRATION DE MATIERES MAT 120ML</v>
          </cell>
          <cell r="D5371">
            <v>131</v>
          </cell>
          <cell r="E5371"/>
          <cell r="F5371"/>
          <cell r="G5371" t="str">
            <v>LB ADD GEL INT MAT MAT 120ML</v>
          </cell>
          <cell r="H5371" t="str">
            <v>LB FINE ACRYLVERF MATTE GEL 120ML</v>
          </cell>
          <cell r="I5371" t="str">
            <v>LB AAD 120ML GEL MATTE</v>
          </cell>
          <cell r="J5371">
            <v>4.54</v>
          </cell>
          <cell r="K5371">
            <v>4.63</v>
          </cell>
          <cell r="L5371">
            <v>1.9823788546255477E-2</v>
          </cell>
          <cell r="M5371" t="str">
            <v>Actif</v>
          </cell>
          <cell r="N5371" t="str">
            <v>GS</v>
          </cell>
          <cell r="O5371" t="str">
            <v>LEFRANC BOURGEOIS</v>
          </cell>
          <cell r="P5371" t="str">
            <v>FINE ARTS</v>
          </cell>
          <cell r="Q5371" t="str">
            <v>LB ACRYLIC</v>
          </cell>
          <cell r="R5371" t="str">
            <v>ACRYLIC ADDITIVE</v>
          </cell>
          <cell r="S5371" t="str">
            <v>120ML TUBE</v>
          </cell>
          <cell r="T5371" t="str">
            <v>No serie</v>
          </cell>
          <cell r="U5371" t="str">
            <v>L1023</v>
          </cell>
          <cell r="V5371" t="str">
            <v>10101100009261</v>
          </cell>
          <cell r="W5371" t="str">
            <v>32091000</v>
          </cell>
          <cell r="X5371" t="str">
            <v>FRANCE</v>
          </cell>
          <cell r="Y5371">
            <v>1</v>
          </cell>
        </row>
        <row r="5372">
          <cell r="A5372" t="str">
            <v>3013643006565</v>
          </cell>
          <cell r="B5372" t="str">
            <v>300656</v>
          </cell>
          <cell r="C5372" t="str">
            <v>LB ADDITIF GESSO BLANC 1L</v>
          </cell>
          <cell r="D5372">
            <v>131</v>
          </cell>
          <cell r="E5372"/>
          <cell r="F5372"/>
          <cell r="G5372" t="str">
            <v>LB ADD GESSO BLANC 1L</v>
          </cell>
          <cell r="H5372" t="str">
            <v>LB FINE ACRYLVERF GESSO 1L POT</v>
          </cell>
          <cell r="I5372" t="str">
            <v>LB AAD 1L GES</v>
          </cell>
          <cell r="J5372">
            <v>8.7100000000000009</v>
          </cell>
          <cell r="K5372">
            <v>8.8800000000000008</v>
          </cell>
          <cell r="L5372">
            <v>1.9517795637198611E-2</v>
          </cell>
          <cell r="M5372" t="str">
            <v>Actif</v>
          </cell>
          <cell r="N5372"/>
          <cell r="O5372" t="str">
            <v>LEFRANC BOURGEOIS</v>
          </cell>
          <cell r="P5372" t="str">
            <v>FINE ARTS</v>
          </cell>
          <cell r="Q5372" t="str">
            <v>LB ACRYLIC</v>
          </cell>
          <cell r="R5372" t="str">
            <v>ACRYLIC ADDITIVE</v>
          </cell>
          <cell r="S5372" t="str">
            <v>1L POT</v>
          </cell>
          <cell r="T5372" t="str">
            <v>No serie</v>
          </cell>
          <cell r="U5372" t="str">
            <v>L1346</v>
          </cell>
          <cell r="V5372" t="str">
            <v>10101100009343</v>
          </cell>
          <cell r="W5372" t="str">
            <v>32091000</v>
          </cell>
          <cell r="X5372" t="str">
            <v>FRANCE</v>
          </cell>
          <cell r="Y5372">
            <v>1</v>
          </cell>
        </row>
        <row r="5373">
          <cell r="A5373" t="str">
            <v>3013643003380</v>
          </cell>
          <cell r="B5373" t="str">
            <v>300338</v>
          </cell>
          <cell r="C5373" t="str">
            <v>LB ADDITIF GEL LIANT MULTI-EFFETS 1L</v>
          </cell>
          <cell r="D5373">
            <v>131</v>
          </cell>
          <cell r="E5373"/>
          <cell r="F5373"/>
          <cell r="G5373" t="str">
            <v>LB ADD GEL LIANT MULTI-EFF 1L</v>
          </cell>
          <cell r="H5373" t="str">
            <v>LB FINE ACRYLVERF BINDER 1L</v>
          </cell>
          <cell r="I5373" t="str">
            <v>LB AAD 1L BINDER</v>
          </cell>
          <cell r="J5373">
            <v>15.12</v>
          </cell>
          <cell r="K5373">
            <v>15.42</v>
          </cell>
          <cell r="L5373">
            <v>1.9841269841269889E-2</v>
          </cell>
          <cell r="M5373" t="str">
            <v>Actif</v>
          </cell>
          <cell r="N5373"/>
          <cell r="O5373" t="str">
            <v>LEFRANC BOURGEOIS</v>
          </cell>
          <cell r="P5373" t="str">
            <v>FINE ARTS</v>
          </cell>
          <cell r="Q5373" t="str">
            <v>LB ACRYLIC</v>
          </cell>
          <cell r="R5373" t="str">
            <v>ACRYLIC ADDITIVE</v>
          </cell>
          <cell r="S5373" t="str">
            <v>1L POT</v>
          </cell>
          <cell r="T5373" t="str">
            <v>No serie</v>
          </cell>
          <cell r="U5373" t="str">
            <v>NU</v>
          </cell>
          <cell r="V5373" t="str">
            <v>10101100009343</v>
          </cell>
          <cell r="W5373" t="str">
            <v>32091000</v>
          </cell>
          <cell r="X5373" t="str">
            <v>FRANCE</v>
          </cell>
          <cell r="Y5373">
            <v>1</v>
          </cell>
        </row>
        <row r="5374">
          <cell r="A5374" t="str">
            <v>3013643006572</v>
          </cell>
          <cell r="B5374" t="str">
            <v>300657</v>
          </cell>
          <cell r="C5374" t="str">
            <v>LB ADDITIF GESSO BLANC 2,5L</v>
          </cell>
          <cell r="D5374">
            <v>131</v>
          </cell>
          <cell r="E5374"/>
          <cell r="F5374"/>
          <cell r="G5374" t="str">
            <v>LB ADD GESSO BLANC 2,5L</v>
          </cell>
          <cell r="H5374" t="str">
            <v>LB FINE ACRYLVERF GESSO 2,5L POT</v>
          </cell>
          <cell r="I5374" t="str">
            <v>LB AAD 2.5L GES</v>
          </cell>
          <cell r="J5374">
            <v>28.9</v>
          </cell>
          <cell r="K5374">
            <v>29.48</v>
          </cell>
          <cell r="L5374">
            <v>2.00692041522492E-2</v>
          </cell>
          <cell r="M5374" t="str">
            <v>Actif</v>
          </cell>
          <cell r="N5374"/>
          <cell r="O5374" t="str">
            <v>LEFRANC BOURGEOIS</v>
          </cell>
          <cell r="P5374" t="str">
            <v>FINE ARTS</v>
          </cell>
          <cell r="Q5374" t="str">
            <v>LB ACRYLIC</v>
          </cell>
          <cell r="R5374" t="str">
            <v>ACRYLIC ADDITIVE</v>
          </cell>
          <cell r="S5374" t="str">
            <v>2.5L BUCKET</v>
          </cell>
          <cell r="T5374" t="str">
            <v>No serie</v>
          </cell>
          <cell r="U5374" t="str">
            <v>L1346</v>
          </cell>
          <cell r="V5374" t="str">
            <v>10101100009281</v>
          </cell>
          <cell r="W5374" t="str">
            <v>32091000</v>
          </cell>
          <cell r="X5374" t="str">
            <v>FRANCE</v>
          </cell>
          <cell r="Y5374">
            <v>1</v>
          </cell>
        </row>
        <row r="5375">
          <cell r="A5375" t="str">
            <v>3013643006626</v>
          </cell>
          <cell r="B5375" t="str">
            <v>300662</v>
          </cell>
          <cell r="C5375" t="str">
            <v>LB ADDITIF MEDIUM FLUIDE 250ML</v>
          </cell>
          <cell r="D5375">
            <v>131</v>
          </cell>
          <cell r="E5375"/>
          <cell r="F5375"/>
          <cell r="G5375" t="str">
            <v>LB ADD MEDIUM FLUIDE 250ML</v>
          </cell>
          <cell r="H5375" t="str">
            <v>LB FINE ACRYLVERF FLUID MEDIUM 250ML</v>
          </cell>
          <cell r="I5375" t="str">
            <v>LB AAD 250ML FLU BRIL</v>
          </cell>
          <cell r="J5375">
            <v>8.86</v>
          </cell>
          <cell r="K5375">
            <v>9.0399999999999991</v>
          </cell>
          <cell r="L5375">
            <v>2.0316027088036086E-2</v>
          </cell>
          <cell r="M5375" t="str">
            <v>Actif</v>
          </cell>
          <cell r="N5375"/>
          <cell r="O5375" t="str">
            <v>LEFRANC BOURGEOIS</v>
          </cell>
          <cell r="P5375" t="str">
            <v>FINE ARTS</v>
          </cell>
          <cell r="Q5375" t="str">
            <v>LB ACRYLIC</v>
          </cell>
          <cell r="R5375" t="str">
            <v>ACRYLIC ADDITIVE</v>
          </cell>
          <cell r="S5375" t="str">
            <v>250ML POT</v>
          </cell>
          <cell r="T5375" t="str">
            <v>No serie</v>
          </cell>
          <cell r="U5375" t="str">
            <v>L1020</v>
          </cell>
          <cell r="V5375" t="str">
            <v>10101100009331</v>
          </cell>
          <cell r="W5375" t="str">
            <v>32091000</v>
          </cell>
          <cell r="X5375" t="str">
            <v>FRANCE</v>
          </cell>
          <cell r="Y5375">
            <v>1</v>
          </cell>
        </row>
        <row r="5376">
          <cell r="A5376" t="str">
            <v>3013643006701</v>
          </cell>
          <cell r="B5376" t="str">
            <v>300670</v>
          </cell>
          <cell r="C5376" t="str">
            <v>LB ADDITIF MEDIUM FLUIDE 250ML</v>
          </cell>
          <cell r="D5376">
            <v>131</v>
          </cell>
          <cell r="E5376"/>
          <cell r="F5376"/>
          <cell r="G5376" t="str">
            <v>LB ADD MEDIUM FLUIDE 250ML</v>
          </cell>
          <cell r="H5376" t="str">
            <v>LB FINE ACRYLVERF MATTE FLUID 250ML</v>
          </cell>
          <cell r="I5376" t="str">
            <v>LB AAD 250ML FLUID MATTE</v>
          </cell>
          <cell r="J5376">
            <v>8.86</v>
          </cell>
          <cell r="K5376">
            <v>9.0399999999999991</v>
          </cell>
          <cell r="L5376">
            <v>2.0316027088036086E-2</v>
          </cell>
          <cell r="M5376" t="str">
            <v>Actif</v>
          </cell>
          <cell r="N5376"/>
          <cell r="O5376" t="str">
            <v>LEFRANC BOURGEOIS</v>
          </cell>
          <cell r="P5376" t="str">
            <v>FINE ARTS</v>
          </cell>
          <cell r="Q5376" t="str">
            <v>LB ACRYLIC</v>
          </cell>
          <cell r="R5376" t="str">
            <v>ACRYLIC ADDITIVE</v>
          </cell>
          <cell r="S5376" t="str">
            <v>250ML POT</v>
          </cell>
          <cell r="T5376" t="str">
            <v>No serie</v>
          </cell>
          <cell r="U5376" t="str">
            <v>NU</v>
          </cell>
          <cell r="V5376" t="str">
            <v>10101100009331</v>
          </cell>
          <cell r="W5376" t="str">
            <v>32091000</v>
          </cell>
          <cell r="X5376" t="str">
            <v>FRANCE</v>
          </cell>
          <cell r="Y5376">
            <v>1</v>
          </cell>
        </row>
        <row r="5377">
          <cell r="A5377" t="str">
            <v>3013643006664</v>
          </cell>
          <cell r="B5377" t="str">
            <v>300666</v>
          </cell>
          <cell r="C5377" t="str">
            <v>LB ADDITIF VERNIS FINAL LIQUIDE BRILLANT 250 ML</v>
          </cell>
          <cell r="D5377">
            <v>131</v>
          </cell>
          <cell r="E5377"/>
          <cell r="F5377"/>
          <cell r="G5377" t="str">
            <v>LB ADD VERN LIQ BRI 250ML</v>
          </cell>
          <cell r="H5377" t="str">
            <v>LB FINE ACRYLVERF GLOSS VARNISH 250ML</v>
          </cell>
          <cell r="I5377" t="str">
            <v>LB AAD 250ML GLOS VSH</v>
          </cell>
          <cell r="J5377">
            <v>8.86</v>
          </cell>
          <cell r="K5377">
            <v>9.0399999999999991</v>
          </cell>
          <cell r="L5377">
            <v>2.0316027088036086E-2</v>
          </cell>
          <cell r="M5377" t="str">
            <v>Actif</v>
          </cell>
          <cell r="N5377"/>
          <cell r="O5377" t="str">
            <v>LEFRANC BOURGEOIS</v>
          </cell>
          <cell r="P5377" t="str">
            <v>FINE ARTS</v>
          </cell>
          <cell r="Q5377" t="str">
            <v>LB ACRYLIC</v>
          </cell>
          <cell r="R5377" t="str">
            <v>ACRYLIC ADDITIVE</v>
          </cell>
          <cell r="S5377" t="str">
            <v>250ML POT</v>
          </cell>
          <cell r="T5377" t="str">
            <v>No serie</v>
          </cell>
          <cell r="U5377" t="str">
            <v>L1028</v>
          </cell>
          <cell r="V5377" t="str">
            <v>10101100009331</v>
          </cell>
          <cell r="W5377" t="str">
            <v>32091000</v>
          </cell>
          <cell r="X5377" t="str">
            <v>FRANCE</v>
          </cell>
          <cell r="Y5377">
            <v>1</v>
          </cell>
        </row>
        <row r="5378">
          <cell r="A5378" t="str">
            <v>3013643006749</v>
          </cell>
          <cell r="B5378" t="str">
            <v>300674</v>
          </cell>
          <cell r="C5378" t="str">
            <v>LB ADDITIF VERNIS FINAL LIQUIDE MAT 250ML</v>
          </cell>
          <cell r="D5378">
            <v>131</v>
          </cell>
          <cell r="E5378"/>
          <cell r="F5378"/>
          <cell r="G5378" t="str">
            <v>LB ADD VERN LIQ MAT 250ML</v>
          </cell>
          <cell r="H5378" t="str">
            <v>LB FINE ACRYLVERF MATTE VERNIS 250ML</v>
          </cell>
          <cell r="I5378" t="str">
            <v>LB AAD 250ML VARN MATTE</v>
          </cell>
          <cell r="J5378">
            <v>8.86</v>
          </cell>
          <cell r="K5378">
            <v>9.0399999999999991</v>
          </cell>
          <cell r="L5378">
            <v>2.0316027088036086E-2</v>
          </cell>
          <cell r="M5378" t="str">
            <v>Actif</v>
          </cell>
          <cell r="N5378"/>
          <cell r="O5378" t="str">
            <v>LEFRANC BOURGEOIS</v>
          </cell>
          <cell r="P5378" t="str">
            <v>FINE ARTS</v>
          </cell>
          <cell r="Q5378" t="str">
            <v>LB ACRYLIC</v>
          </cell>
          <cell r="R5378" t="str">
            <v>ACRYLIC ADDITIVE</v>
          </cell>
          <cell r="S5378" t="str">
            <v>250ML POT</v>
          </cell>
          <cell r="T5378" t="str">
            <v>No serie</v>
          </cell>
          <cell r="U5378" t="str">
            <v>L1029</v>
          </cell>
          <cell r="V5378" t="str">
            <v>10101100009331</v>
          </cell>
          <cell r="W5378" t="str">
            <v>32091000</v>
          </cell>
          <cell r="X5378" t="str">
            <v>FRANCE</v>
          </cell>
          <cell r="Y5378">
            <v>1</v>
          </cell>
        </row>
        <row r="5379">
          <cell r="A5379" t="str">
            <v>3013643006756</v>
          </cell>
          <cell r="B5379" t="str">
            <v>300675</v>
          </cell>
          <cell r="C5379" t="str">
            <v>LB ADDITIF MORTIER DE STRUCTURE BEAUX-ARTS 250ML</v>
          </cell>
          <cell r="D5379">
            <v>131</v>
          </cell>
          <cell r="E5379"/>
          <cell r="F5379"/>
          <cell r="G5379" t="str">
            <v>LB ADD MORTIER STR 250ML</v>
          </cell>
          <cell r="H5379" t="str">
            <v>LB FINE ACRYLVERF MODELING PASTE 250ML</v>
          </cell>
          <cell r="I5379" t="str">
            <v>LB AAD 250ML MOD PASTE</v>
          </cell>
          <cell r="J5379">
            <v>7.95</v>
          </cell>
          <cell r="K5379">
            <v>8.11</v>
          </cell>
          <cell r="L5379">
            <v>2.0125786163521918E-2</v>
          </cell>
          <cell r="M5379" t="str">
            <v>Actif</v>
          </cell>
          <cell r="N5379"/>
          <cell r="O5379" t="str">
            <v>LEFRANC BOURGEOIS</v>
          </cell>
          <cell r="P5379" t="str">
            <v>FINE ARTS</v>
          </cell>
          <cell r="Q5379" t="str">
            <v>LB ACRYLIC</v>
          </cell>
          <cell r="R5379" t="str">
            <v>ACRYLIC ADDITIVE</v>
          </cell>
          <cell r="S5379" t="str">
            <v>250ML TUBE</v>
          </cell>
          <cell r="T5379" t="str">
            <v>No serie</v>
          </cell>
          <cell r="U5379" t="str">
            <v>L1026</v>
          </cell>
          <cell r="V5379" t="str">
            <v>10101100009276</v>
          </cell>
          <cell r="W5379" t="str">
            <v>32091000</v>
          </cell>
          <cell r="X5379" t="str">
            <v>FRANCE</v>
          </cell>
          <cell r="Y5379">
            <v>3</v>
          </cell>
        </row>
        <row r="5380">
          <cell r="A5380" t="str">
            <v>3013643006602</v>
          </cell>
          <cell r="B5380" t="str">
            <v>300660</v>
          </cell>
          <cell r="C5380" t="str">
            <v>LB ADDITIF GEL 3D EFFET DE VOLUME BRILLANT 250ML</v>
          </cell>
          <cell r="D5380">
            <v>131</v>
          </cell>
          <cell r="E5380"/>
          <cell r="F5380"/>
          <cell r="G5380" t="str">
            <v>LB ADD GEL 3D EF VOL BRI 250ML</v>
          </cell>
          <cell r="H5380" t="str">
            <v>LB FINE ACRYLVERF GLOSS GEL 3D 250ML</v>
          </cell>
          <cell r="I5380" t="str">
            <v>LB AAD 250ML GLOS GEL 3D</v>
          </cell>
          <cell r="J5380">
            <v>7.99</v>
          </cell>
          <cell r="K5380">
            <v>8.15</v>
          </cell>
          <cell r="L5380">
            <v>2.0025031289111407E-2</v>
          </cell>
          <cell r="M5380" t="str">
            <v>Actif</v>
          </cell>
          <cell r="N5380"/>
          <cell r="O5380" t="str">
            <v>LEFRANC BOURGEOIS</v>
          </cell>
          <cell r="P5380" t="str">
            <v>FINE ARTS</v>
          </cell>
          <cell r="Q5380" t="str">
            <v>LB ACRYLIC</v>
          </cell>
          <cell r="R5380" t="str">
            <v>ACRYLIC ADDITIVE</v>
          </cell>
          <cell r="S5380" t="str">
            <v>250ML TUBE</v>
          </cell>
          <cell r="T5380" t="str">
            <v>No serie</v>
          </cell>
          <cell r="U5380" t="str">
            <v>L1024</v>
          </cell>
          <cell r="V5380" t="str">
            <v>10101100009276</v>
          </cell>
          <cell r="W5380" t="str">
            <v>32091000</v>
          </cell>
          <cell r="X5380" t="str">
            <v>FRANCE</v>
          </cell>
          <cell r="Y5380">
            <v>3</v>
          </cell>
        </row>
        <row r="5381">
          <cell r="A5381" t="str">
            <v>3013643006688</v>
          </cell>
          <cell r="B5381" t="str">
            <v>300668</v>
          </cell>
          <cell r="C5381" t="str">
            <v>LB ADDITIF GEL 3D EFFET DE VOLUME MAT 250 ML</v>
          </cell>
          <cell r="D5381">
            <v>131</v>
          </cell>
          <cell r="E5381"/>
          <cell r="F5381"/>
          <cell r="G5381" t="str">
            <v>LB ADD GEL 3D EF VOL MAT 250ML</v>
          </cell>
          <cell r="H5381" t="str">
            <v>LB FINE ACRYLVERF MATTE GEL 3D 250ML</v>
          </cell>
          <cell r="I5381" t="str">
            <v>LB AAD 250ML GEL 3D MATTE</v>
          </cell>
          <cell r="J5381">
            <v>7.99</v>
          </cell>
          <cell r="K5381">
            <v>8.15</v>
          </cell>
          <cell r="L5381">
            <v>2.0025031289111407E-2</v>
          </cell>
          <cell r="M5381" t="str">
            <v>Actif</v>
          </cell>
          <cell r="N5381"/>
          <cell r="O5381" t="str">
            <v>LEFRANC BOURGEOIS</v>
          </cell>
          <cell r="P5381" t="str">
            <v>FINE ARTS</v>
          </cell>
          <cell r="Q5381" t="str">
            <v>LB ACRYLIC</v>
          </cell>
          <cell r="R5381" t="str">
            <v>ACRYLIC ADDITIVE</v>
          </cell>
          <cell r="S5381" t="str">
            <v>250ML TUBE</v>
          </cell>
          <cell r="T5381" t="str">
            <v>No serie</v>
          </cell>
          <cell r="U5381" t="str">
            <v>L1025</v>
          </cell>
          <cell r="V5381" t="str">
            <v>10101100009276</v>
          </cell>
          <cell r="W5381" t="str">
            <v>32091000</v>
          </cell>
          <cell r="X5381" t="str">
            <v>FRANCE</v>
          </cell>
          <cell r="Y5381">
            <v>3</v>
          </cell>
        </row>
        <row r="5382">
          <cell r="A5382" t="str">
            <v>3013643006640</v>
          </cell>
          <cell r="B5382" t="str">
            <v>300664</v>
          </cell>
          <cell r="C5382" t="str">
            <v>LB ADDITIF GEL INTEGRATION DE MATIERES BRILLANT 250ML</v>
          </cell>
          <cell r="D5382">
            <v>131</v>
          </cell>
          <cell r="E5382"/>
          <cell r="F5382"/>
          <cell r="G5382" t="str">
            <v>LB ADD GEL INT MAT BRILL 250ML</v>
          </cell>
          <cell r="H5382" t="str">
            <v>LB FINE ACRYLVERF GLOSS GEL 250ML</v>
          </cell>
          <cell r="I5382" t="str">
            <v>LB AAD 250ML GLOS GEL</v>
          </cell>
          <cell r="J5382">
            <v>7.99</v>
          </cell>
          <cell r="K5382">
            <v>8.15</v>
          </cell>
          <cell r="L5382">
            <v>2.0025031289111407E-2</v>
          </cell>
          <cell r="M5382" t="str">
            <v>Actif</v>
          </cell>
          <cell r="N5382"/>
          <cell r="O5382" t="str">
            <v>LEFRANC BOURGEOIS</v>
          </cell>
          <cell r="P5382" t="str">
            <v>FINE ARTS</v>
          </cell>
          <cell r="Q5382" t="str">
            <v>LB ACRYLIC</v>
          </cell>
          <cell r="R5382" t="str">
            <v>ACRYLIC ADDITIVE</v>
          </cell>
          <cell r="S5382" t="str">
            <v>250ML TUBE</v>
          </cell>
          <cell r="T5382" t="str">
            <v>No serie</v>
          </cell>
          <cell r="U5382" t="str">
            <v>L1022</v>
          </cell>
          <cell r="V5382" t="str">
            <v>10101100009276</v>
          </cell>
          <cell r="W5382" t="str">
            <v>32091000</v>
          </cell>
          <cell r="X5382" t="str">
            <v>FRANCE</v>
          </cell>
          <cell r="Y5382">
            <v>3</v>
          </cell>
        </row>
        <row r="5383">
          <cell r="A5383" t="str">
            <v>3013643006725</v>
          </cell>
          <cell r="B5383" t="str">
            <v>300672</v>
          </cell>
          <cell r="C5383" t="str">
            <v>LB ADDITIF GEL INTEGRATION DE MATIERES MAT 250ML</v>
          </cell>
          <cell r="D5383">
            <v>131</v>
          </cell>
          <cell r="E5383"/>
          <cell r="F5383"/>
          <cell r="G5383" t="str">
            <v>LB ADD GEL INT MAT MAT 250ML</v>
          </cell>
          <cell r="H5383" t="str">
            <v>LB FINE ACRYLVERF MATTE GEL 250ML</v>
          </cell>
          <cell r="I5383" t="str">
            <v>LB AAD 250ML GEL MATTE</v>
          </cell>
          <cell r="J5383">
            <v>7.99</v>
          </cell>
          <cell r="K5383">
            <v>8.15</v>
          </cell>
          <cell r="L5383">
            <v>2.0025031289111407E-2</v>
          </cell>
          <cell r="M5383" t="str">
            <v>Actif</v>
          </cell>
          <cell r="N5383"/>
          <cell r="O5383" t="str">
            <v>LEFRANC BOURGEOIS</v>
          </cell>
          <cell r="P5383" t="str">
            <v>FINE ARTS</v>
          </cell>
          <cell r="Q5383" t="str">
            <v>LB ACRYLIC</v>
          </cell>
          <cell r="R5383" t="str">
            <v>ACRYLIC ADDITIVE</v>
          </cell>
          <cell r="S5383" t="str">
            <v>250ML TUBE</v>
          </cell>
          <cell r="T5383" t="str">
            <v>No serie</v>
          </cell>
          <cell r="U5383" t="str">
            <v>L1023</v>
          </cell>
          <cell r="V5383" t="str">
            <v>10101100009276</v>
          </cell>
          <cell r="W5383" t="str">
            <v>32091000</v>
          </cell>
          <cell r="X5383" t="str">
            <v>FRANCE</v>
          </cell>
          <cell r="Y5383">
            <v>3</v>
          </cell>
        </row>
        <row r="5384">
          <cell r="A5384" t="str">
            <v>3013643017455</v>
          </cell>
          <cell r="B5384" t="str">
            <v>301745</v>
          </cell>
          <cell r="C5384" t="str">
            <v>LB ADDITIF MEDIUM DE LISSAGE BRILLANT 473ML</v>
          </cell>
          <cell r="D5384">
            <v>131</v>
          </cell>
          <cell r="E5384"/>
          <cell r="F5384"/>
          <cell r="G5384" t="str">
            <v>LB ADD MED LISSAGE BRILL 473ML</v>
          </cell>
          <cell r="H5384" t="str">
            <v>LB ACRYLIC GLANZEND GIETMEDIUM 473ML</v>
          </cell>
          <cell r="I5384" t="str">
            <v>LB ACR ADD 473ML GLS POUR M</v>
          </cell>
          <cell r="J5384">
            <v>10.66</v>
          </cell>
          <cell r="K5384">
            <v>10.87</v>
          </cell>
          <cell r="L5384">
            <v>1.9699812382739126E-2</v>
          </cell>
          <cell r="M5384" t="str">
            <v>Actif</v>
          </cell>
          <cell r="N5384"/>
          <cell r="O5384" t="str">
            <v>LEFRANC BOURGEOIS</v>
          </cell>
          <cell r="P5384" t="str">
            <v>FINE ARTS</v>
          </cell>
          <cell r="Q5384" t="str">
            <v>LB ACRYLIC</v>
          </cell>
          <cell r="R5384" t="str">
            <v>ACRYLIC ADDITIVE</v>
          </cell>
          <cell r="S5384" t="str">
            <v>473ML BOTTLE</v>
          </cell>
          <cell r="T5384" t="str">
            <v>No serie</v>
          </cell>
          <cell r="U5384" t="str">
            <v>NU</v>
          </cell>
          <cell r="V5384" t="str">
            <v>10101100009167</v>
          </cell>
          <cell r="W5384" t="str">
            <v>32091000</v>
          </cell>
          <cell r="X5384" t="str">
            <v>FRANCE</v>
          </cell>
          <cell r="Y5384">
            <v>1</v>
          </cell>
        </row>
        <row r="5385">
          <cell r="A5385" t="str">
            <v>3013643006589</v>
          </cell>
          <cell r="B5385" t="str">
            <v>300658</v>
          </cell>
          <cell r="C5385" t="str">
            <v>LB ADDITIF GESSO 500ML BLANC</v>
          </cell>
          <cell r="D5385">
            <v>131</v>
          </cell>
          <cell r="E5385"/>
          <cell r="F5385"/>
          <cell r="G5385" t="str">
            <v>LB ADD GESSO 500ML BLANC</v>
          </cell>
          <cell r="H5385" t="str">
            <v>LB FINE ACRYLVERF GESSO 500ML</v>
          </cell>
          <cell r="I5385" t="str">
            <v>LB AAD 500ML GES</v>
          </cell>
          <cell r="J5385">
            <v>6.34</v>
          </cell>
          <cell r="K5385">
            <v>6.47</v>
          </cell>
          <cell r="L5385">
            <v>2.0504731861198722E-2</v>
          </cell>
          <cell r="M5385" t="str">
            <v>Actif</v>
          </cell>
          <cell r="N5385" t="str">
            <v>GS</v>
          </cell>
          <cell r="O5385" t="str">
            <v>LEFRANC BOURGEOIS</v>
          </cell>
          <cell r="P5385" t="str">
            <v>FINE ARTS</v>
          </cell>
          <cell r="Q5385" t="str">
            <v>LB ACRYLIC</v>
          </cell>
          <cell r="R5385" t="str">
            <v>ACRYLIC ADDITIVE</v>
          </cell>
          <cell r="S5385" t="str">
            <v>500ML POT</v>
          </cell>
          <cell r="T5385" t="str">
            <v>No serie</v>
          </cell>
          <cell r="U5385" t="str">
            <v>L1346</v>
          </cell>
          <cell r="V5385" t="str">
            <v>10101100009335</v>
          </cell>
          <cell r="W5385" t="str">
            <v>32091000</v>
          </cell>
          <cell r="X5385" t="str">
            <v>FRANCE</v>
          </cell>
          <cell r="Y5385">
            <v>1</v>
          </cell>
        </row>
        <row r="5386">
          <cell r="A5386" t="str">
            <v>3013643003397</v>
          </cell>
          <cell r="B5386" t="str">
            <v>300339</v>
          </cell>
          <cell r="C5386" t="str">
            <v>LB ADDITIF GEL LIANT MULTI-EFFETS 500ML</v>
          </cell>
          <cell r="D5386">
            <v>131</v>
          </cell>
          <cell r="E5386"/>
          <cell r="F5386"/>
          <cell r="G5386" t="str">
            <v>LB GEL LIANT MULTIEFFETS 500ML</v>
          </cell>
          <cell r="H5386" t="str">
            <v>LB FINE ACRYLVERF BINDER 500ML</v>
          </cell>
          <cell r="I5386" t="str">
            <v>LB AAD BINDER 500ML</v>
          </cell>
          <cell r="J5386">
            <v>8.16</v>
          </cell>
          <cell r="K5386">
            <v>8.32</v>
          </cell>
          <cell r="L5386">
            <v>1.9607843137254919E-2</v>
          </cell>
          <cell r="M5386" t="str">
            <v>Actif</v>
          </cell>
          <cell r="N5386" t="str">
            <v>GS</v>
          </cell>
          <cell r="O5386" t="str">
            <v>LEFRANC BOURGEOIS</v>
          </cell>
          <cell r="P5386" t="str">
            <v>FINE ARTS</v>
          </cell>
          <cell r="Q5386" t="str">
            <v>LB ACRYLIC</v>
          </cell>
          <cell r="R5386" t="str">
            <v>ACRYLIC ADDITIVE</v>
          </cell>
          <cell r="S5386" t="str">
            <v>500ML POT</v>
          </cell>
          <cell r="T5386" t="str">
            <v>No serie</v>
          </cell>
          <cell r="U5386" t="str">
            <v>NU</v>
          </cell>
          <cell r="V5386" t="str">
            <v>10101100009335</v>
          </cell>
          <cell r="W5386" t="str">
            <v>32091000</v>
          </cell>
          <cell r="X5386" t="str">
            <v>FRANCE</v>
          </cell>
          <cell r="Y5386">
            <v>1</v>
          </cell>
        </row>
        <row r="5387">
          <cell r="A5387" t="str">
            <v>3013643006763</v>
          </cell>
          <cell r="B5387" t="str">
            <v>300676</v>
          </cell>
          <cell r="C5387" t="str">
            <v>LB ADDITIF MORTIER DE STRUCTURE BEAUX-ARTS 500ML</v>
          </cell>
          <cell r="D5387">
            <v>131</v>
          </cell>
          <cell r="E5387"/>
          <cell r="F5387"/>
          <cell r="G5387" t="str">
            <v>LB ADD MORTIER STR 500ML</v>
          </cell>
          <cell r="H5387" t="str">
            <v>LB FINE ACRYLVERF MODELING PASTE 500ML</v>
          </cell>
          <cell r="I5387" t="str">
            <v>LB AAD 500ML MDLG PASTE</v>
          </cell>
          <cell r="J5387">
            <v>15.17</v>
          </cell>
          <cell r="K5387">
            <v>15.47</v>
          </cell>
          <cell r="L5387">
            <v>1.9775873434410066E-2</v>
          </cell>
          <cell r="M5387" t="str">
            <v>Actif</v>
          </cell>
          <cell r="N5387"/>
          <cell r="O5387" t="str">
            <v>LEFRANC BOURGEOIS</v>
          </cell>
          <cell r="P5387" t="str">
            <v>FINE ARTS</v>
          </cell>
          <cell r="Q5387" t="str">
            <v>LB ACRYLIC</v>
          </cell>
          <cell r="R5387" t="str">
            <v>ACRYLIC ADDITIVE</v>
          </cell>
          <cell r="S5387" t="str">
            <v>500ML POT</v>
          </cell>
          <cell r="T5387" t="str">
            <v>No serie</v>
          </cell>
          <cell r="U5387" t="str">
            <v>L1026</v>
          </cell>
          <cell r="V5387" t="str">
            <v>10101100009335</v>
          </cell>
          <cell r="W5387" t="str">
            <v>32091000</v>
          </cell>
          <cell r="X5387" t="str">
            <v>FRANCE</v>
          </cell>
          <cell r="Y5387">
            <v>1</v>
          </cell>
        </row>
        <row r="5388">
          <cell r="A5388" t="str">
            <v>3013643502197</v>
          </cell>
          <cell r="B5388" t="str">
            <v>350219</v>
          </cell>
          <cell r="C5388" t="str">
            <v>LB CASE ARTI POT 750G</v>
          </cell>
          <cell r="D5388">
            <v>131</v>
          </cell>
          <cell r="E5388"/>
          <cell r="F5388"/>
          <cell r="G5388" t="str">
            <v>LB CASE ARTI POT 750G</v>
          </cell>
          <cell r="H5388" t="str">
            <v>LB CASE ARTI 750GR POT</v>
          </cell>
          <cell r="I5388" t="str">
            <v>LB AAD CASE-ARTI 750GRAM</v>
          </cell>
          <cell r="J5388">
            <v>16.48</v>
          </cell>
          <cell r="K5388">
            <v>16.809999999999999</v>
          </cell>
          <cell r="L5388">
            <v>2.0024271844660092E-2</v>
          </cell>
          <cell r="M5388" t="str">
            <v>Création 2023</v>
          </cell>
          <cell r="N5388"/>
          <cell r="O5388" t="str">
            <v>LEFRANC BOURGEOIS</v>
          </cell>
          <cell r="P5388" t="str">
            <v>FINE ARTS</v>
          </cell>
          <cell r="Q5388" t="str">
            <v>LB ACRYLIC</v>
          </cell>
          <cell r="R5388" t="str">
            <v>ACRYLIC ADDITIVE</v>
          </cell>
          <cell r="S5388" t="str">
            <v>750G POT</v>
          </cell>
          <cell r="T5388" t="str">
            <v>No serie</v>
          </cell>
          <cell r="U5388" t="str">
            <v>CHARB</v>
          </cell>
          <cell r="V5388" t="str">
            <v>10101100009361</v>
          </cell>
          <cell r="W5388" t="str">
            <v>32099000</v>
          </cell>
          <cell r="X5388" t="str">
            <v>FRANCE</v>
          </cell>
          <cell r="Y5388">
            <v>1</v>
          </cell>
        </row>
        <row r="5389">
          <cell r="A5389" t="str">
            <v>3013643017462</v>
          </cell>
          <cell r="B5389" t="str">
            <v>301746</v>
          </cell>
          <cell r="C5389" t="str">
            <v>LB ADDITIF MEDIUM DE LISSAGE BRILLANT 946ML</v>
          </cell>
          <cell r="D5389">
            <v>131</v>
          </cell>
          <cell r="E5389"/>
          <cell r="F5389"/>
          <cell r="G5389" t="str">
            <v>LB ADD MED LISSAGE BRILL 946ML</v>
          </cell>
          <cell r="H5389" t="str">
            <v>LB ACRYLIC GLANZEND GIETMEDIUM 946ML</v>
          </cell>
          <cell r="I5389" t="str">
            <v>LB ACR ADD 946ML GLS POUR M</v>
          </cell>
          <cell r="J5389">
            <v>17.09</v>
          </cell>
          <cell r="K5389">
            <v>17.43</v>
          </cell>
          <cell r="L5389">
            <v>1.9894675248683432E-2</v>
          </cell>
          <cell r="M5389" t="str">
            <v>Actif</v>
          </cell>
          <cell r="N5389"/>
          <cell r="O5389" t="str">
            <v>LEFRANC BOURGEOIS</v>
          </cell>
          <cell r="P5389" t="str">
            <v>FINE ARTS</v>
          </cell>
          <cell r="Q5389" t="str">
            <v>LB ACRYLIC</v>
          </cell>
          <cell r="R5389" t="str">
            <v>ACRYLIC ADDITIVE</v>
          </cell>
          <cell r="S5389" t="str">
            <v>946ML BOTTLE</v>
          </cell>
          <cell r="T5389" t="str">
            <v>No serie</v>
          </cell>
          <cell r="U5389" t="str">
            <v>NU</v>
          </cell>
          <cell r="V5389" t="str">
            <v>10101100009179</v>
          </cell>
          <cell r="W5389" t="str">
            <v>32091000</v>
          </cell>
          <cell r="X5389" t="str">
            <v>FRANCE</v>
          </cell>
          <cell r="Y5389">
            <v>1</v>
          </cell>
        </row>
        <row r="5390">
          <cell r="A5390" t="str">
            <v>3013642111444</v>
          </cell>
          <cell r="B5390" t="str">
            <v>211144</v>
          </cell>
          <cell r="C5390" t="str">
            <v>LB VERNIS COLLE 118ML</v>
          </cell>
          <cell r="D5390">
            <v>131</v>
          </cell>
          <cell r="E5390"/>
          <cell r="F5390"/>
          <cell r="G5390" t="str">
            <v>LB VERN COLLE 118ML</v>
          </cell>
          <cell r="H5390" t="str">
            <v>LB LIJMVERNIS 118 ML</v>
          </cell>
          <cell r="I5390" t="str">
            <v>LB ADD 118ML GLUE VARN</v>
          </cell>
          <cell r="J5390">
            <v>3.73</v>
          </cell>
          <cell r="K5390">
            <v>3.79</v>
          </cell>
          <cell r="L5390">
            <v>1.6085790884718513E-2</v>
          </cell>
          <cell r="M5390" t="str">
            <v>Actif</v>
          </cell>
          <cell r="N5390"/>
          <cell r="O5390" t="str">
            <v>LEFRANC BOURGEOIS</v>
          </cell>
          <cell r="P5390" t="str">
            <v>FINE ARTS</v>
          </cell>
          <cell r="Q5390" t="str">
            <v>LB IMAGE TRANSFER, COLLAGE&amp;GLITT GLUE</v>
          </cell>
          <cell r="R5390" t="str">
            <v>TRANSFER&amp;COLLAGE</v>
          </cell>
          <cell r="S5390" t="str">
            <v>118ML BOTTLE</v>
          </cell>
          <cell r="T5390" t="str">
            <v>No serie</v>
          </cell>
          <cell r="U5390" t="str">
            <v>L1011</v>
          </cell>
          <cell r="V5390" t="str">
            <v>10101852810149</v>
          </cell>
          <cell r="W5390" t="str">
            <v>32091000</v>
          </cell>
          <cell r="X5390" t="str">
            <v>FRANCE</v>
          </cell>
          <cell r="Y5390">
            <v>1</v>
          </cell>
        </row>
        <row r="5391">
          <cell r="A5391" t="str">
            <v>3013642111451</v>
          </cell>
          <cell r="B5391" t="str">
            <v>211145</v>
          </cell>
          <cell r="C5391" t="str">
            <v>LB VERNIS COLLE 237ML</v>
          </cell>
          <cell r="D5391">
            <v>131</v>
          </cell>
          <cell r="E5391"/>
          <cell r="F5391"/>
          <cell r="G5391" t="str">
            <v>LB VERN COLLE 237ML</v>
          </cell>
          <cell r="H5391" t="str">
            <v>LB LIJMVERNIS 237 ML</v>
          </cell>
          <cell r="I5391" t="str">
            <v>LB ADD 237ML GLUE VARN</v>
          </cell>
          <cell r="J5391">
            <v>5.84</v>
          </cell>
          <cell r="K5391">
            <v>5.93</v>
          </cell>
          <cell r="L5391">
            <v>1.5410958904109566E-2</v>
          </cell>
          <cell r="M5391" t="str">
            <v>Actif</v>
          </cell>
          <cell r="N5391"/>
          <cell r="O5391" t="str">
            <v>LEFRANC BOURGEOIS</v>
          </cell>
          <cell r="P5391" t="str">
            <v>FINE ARTS</v>
          </cell>
          <cell r="Q5391" t="str">
            <v>LB IMAGE TRANSFER, COLLAGE&amp;GLITT GLUE</v>
          </cell>
          <cell r="R5391" t="str">
            <v>TRANSFER&amp;COLLAGE</v>
          </cell>
          <cell r="S5391" t="str">
            <v>237ML BOTTLE</v>
          </cell>
          <cell r="T5391" t="str">
            <v>No serie</v>
          </cell>
          <cell r="U5391" t="str">
            <v>L1011</v>
          </cell>
          <cell r="V5391" t="str">
            <v>10101852810161</v>
          </cell>
          <cell r="W5391" t="str">
            <v>32091000</v>
          </cell>
          <cell r="X5391" t="str">
            <v>FRANCE</v>
          </cell>
          <cell r="Y5391">
            <v>1</v>
          </cell>
        </row>
        <row r="5392">
          <cell r="A5392" t="str">
            <v>3013642102862</v>
          </cell>
          <cell r="B5392" t="str">
            <v>210286</v>
          </cell>
          <cell r="C5392" t="str">
            <v>LB TRANSCRYL FLACON 250ML</v>
          </cell>
          <cell r="D5392">
            <v>131</v>
          </cell>
          <cell r="E5392"/>
          <cell r="F5392"/>
          <cell r="G5392" t="str">
            <v>LB TRANSCRYL FL 250ML</v>
          </cell>
          <cell r="H5392" t="str">
            <v>LB TRANSCRYL 250ML</v>
          </cell>
          <cell r="I5392" t="str">
            <v>LB ADD TRANSCRYL 250ML</v>
          </cell>
          <cell r="J5392">
            <v>12.61</v>
          </cell>
          <cell r="K5392">
            <v>12.8</v>
          </cell>
          <cell r="L5392">
            <v>1.5067406819984242E-2</v>
          </cell>
          <cell r="M5392" t="str">
            <v>Actif</v>
          </cell>
          <cell r="N5392"/>
          <cell r="O5392" t="str">
            <v>LEFRANC BOURGEOIS</v>
          </cell>
          <cell r="P5392" t="str">
            <v>FINE ARTS</v>
          </cell>
          <cell r="Q5392" t="str">
            <v>LB IMAGE TRANSFER, COLLAGE&amp;GLITT GLUE</v>
          </cell>
          <cell r="R5392" t="str">
            <v>TRANSFER&amp;COLLAGE</v>
          </cell>
          <cell r="S5392" t="str">
            <v>250ML BOTTLE</v>
          </cell>
          <cell r="T5392" t="str">
            <v>No serie</v>
          </cell>
          <cell r="U5392" t="str">
            <v>L2505</v>
          </cell>
          <cell r="V5392" t="str">
            <v>10101852810164</v>
          </cell>
          <cell r="W5392" t="str">
            <v>39069090</v>
          </cell>
          <cell r="X5392" t="str">
            <v>FRANCE</v>
          </cell>
          <cell r="Y5392">
            <v>1</v>
          </cell>
        </row>
        <row r="5393">
          <cell r="A5393" t="str">
            <v>3013642102855</v>
          </cell>
          <cell r="B5393" t="str">
            <v>210285</v>
          </cell>
          <cell r="C5393" t="str">
            <v>LB TRANSCRYL FLACON 75ML</v>
          </cell>
          <cell r="D5393">
            <v>131</v>
          </cell>
          <cell r="E5393"/>
          <cell r="F5393"/>
          <cell r="G5393" t="str">
            <v>LB TRANSCRYL FL 75ML</v>
          </cell>
          <cell r="H5393" t="str">
            <v>LB TRANSCRYL 75ML</v>
          </cell>
          <cell r="I5393" t="str">
            <v>LB ADD TRANSCRYL 75ML</v>
          </cell>
          <cell r="J5393">
            <v>5.22</v>
          </cell>
          <cell r="K5393">
            <v>5.3</v>
          </cell>
          <cell r="L5393">
            <v>1.5325670498084306E-2</v>
          </cell>
          <cell r="M5393" t="str">
            <v>Actif</v>
          </cell>
          <cell r="N5393"/>
          <cell r="O5393" t="str">
            <v>LEFRANC BOURGEOIS</v>
          </cell>
          <cell r="P5393" t="str">
            <v>FINE ARTS</v>
          </cell>
          <cell r="Q5393" t="str">
            <v>LB IMAGE TRANSFER, COLLAGE&amp;GLITT GLUE</v>
          </cell>
          <cell r="R5393" t="str">
            <v>TRANSFER&amp;COLLAGE</v>
          </cell>
          <cell r="S5393" t="str">
            <v>75ML BOTTLE</v>
          </cell>
          <cell r="T5393" t="str">
            <v>No serie</v>
          </cell>
          <cell r="U5393" t="str">
            <v>L2505</v>
          </cell>
          <cell r="V5393" t="str">
            <v>10101852810143</v>
          </cell>
          <cell r="W5393" t="str">
            <v>39069090</v>
          </cell>
          <cell r="X5393" t="str">
            <v>FRANCE</v>
          </cell>
          <cell r="Y5393">
            <v>1</v>
          </cell>
        </row>
        <row r="5394">
          <cell r="A5394" t="str">
            <v>3013642111468</v>
          </cell>
          <cell r="B5394" t="str">
            <v>211146</v>
          </cell>
          <cell r="C5394" t="str">
            <v>LB VERNIS COLLE 946ML</v>
          </cell>
          <cell r="D5394">
            <v>131</v>
          </cell>
          <cell r="E5394"/>
          <cell r="F5394"/>
          <cell r="G5394" t="str">
            <v>LB VERN COLLE 946ML</v>
          </cell>
          <cell r="H5394" t="str">
            <v>LB LIJMVERNIS 946 ML</v>
          </cell>
          <cell r="I5394" t="str">
            <v>LB ADD 946ML GLUE VARN</v>
          </cell>
          <cell r="J5394">
            <v>13.37</v>
          </cell>
          <cell r="K5394">
            <v>13.57</v>
          </cell>
          <cell r="L5394">
            <v>1.4958863126402475E-2</v>
          </cell>
          <cell r="M5394" t="str">
            <v>Actif</v>
          </cell>
          <cell r="N5394"/>
          <cell r="O5394" t="str">
            <v>LEFRANC BOURGEOIS</v>
          </cell>
          <cell r="P5394" t="str">
            <v>FINE ARTS</v>
          </cell>
          <cell r="Q5394" t="str">
            <v>LB IMAGE TRANSFER, COLLAGE&amp;GLITT GLUE</v>
          </cell>
          <cell r="R5394" t="str">
            <v>TRANSFER&amp;COLLAGE</v>
          </cell>
          <cell r="S5394" t="str">
            <v>946ML BOTTLE</v>
          </cell>
          <cell r="T5394" t="str">
            <v>No serie</v>
          </cell>
          <cell r="U5394" t="str">
            <v>L1011</v>
          </cell>
          <cell r="V5394" t="str">
            <v>10101852810179</v>
          </cell>
          <cell r="W5394" t="str">
            <v>32091000</v>
          </cell>
          <cell r="X5394" t="str">
            <v>FRANCE</v>
          </cell>
          <cell r="Y5394">
            <v>1</v>
          </cell>
        </row>
        <row r="5395">
          <cell r="A5395" t="str">
            <v>3013641201085</v>
          </cell>
          <cell r="B5395" t="str">
            <v>120108</v>
          </cell>
          <cell r="C5395" t="str">
            <v>LB VERNIS COLLE MULTI 250ML</v>
          </cell>
          <cell r="D5395">
            <v>131</v>
          </cell>
          <cell r="E5395"/>
          <cell r="F5395"/>
          <cell r="G5395" t="str">
            <v>LB VERNIS COLLE MULTI 250ML</v>
          </cell>
          <cell r="H5395" t="str">
            <v>LB MULTI LIJMVERNIS 250 ML</v>
          </cell>
          <cell r="I5395" t="str">
            <v>LB MGL VARN ADD 250ML</v>
          </cell>
          <cell r="J5395">
            <v>3.39</v>
          </cell>
          <cell r="K5395">
            <v>3.44</v>
          </cell>
          <cell r="L5395">
            <v>1.4749262536873104E-2</v>
          </cell>
          <cell r="M5395" t="str">
            <v>Actif</v>
          </cell>
          <cell r="N5395" t="str">
            <v>GS</v>
          </cell>
          <cell r="O5395" t="str">
            <v>LEFRANC BOURGEOIS</v>
          </cell>
          <cell r="P5395" t="str">
            <v>FINE ARTS</v>
          </cell>
          <cell r="Q5395" t="str">
            <v>LB IMAGE TRANSFER, COLLAGE&amp;GLITT GLUE</v>
          </cell>
          <cell r="R5395" t="str">
            <v>TRANSFER&amp;COLLAGE ADDITIVE</v>
          </cell>
          <cell r="S5395" t="str">
            <v>250ML BOTTLE</v>
          </cell>
          <cell r="T5395" t="str">
            <v>No serie</v>
          </cell>
          <cell r="U5395" t="str">
            <v>NU</v>
          </cell>
          <cell r="V5395" t="str">
            <v>10101852811164</v>
          </cell>
          <cell r="W5395" t="str">
            <v>32091000</v>
          </cell>
          <cell r="X5395" t="str">
            <v>FRANCE</v>
          </cell>
          <cell r="Y5395">
            <v>1</v>
          </cell>
        </row>
        <row r="5396">
          <cell r="A5396" t="str">
            <v>3013642112953</v>
          </cell>
          <cell r="B5396" t="str">
            <v>211295</v>
          </cell>
          <cell r="C5396" t="str">
            <v>LB ADDITIF DECO 230ML SOUS COUCHE MAGNETIQUE</v>
          </cell>
          <cell r="D5396">
            <v>132</v>
          </cell>
          <cell r="E5396"/>
          <cell r="F5396"/>
          <cell r="G5396" t="str">
            <v>LB ADD DCO 230ML SS COUCHE MAG</v>
          </cell>
          <cell r="H5396" t="str">
            <v>LB DECO MAGNETISCHE PRIMER 230ML</v>
          </cell>
          <cell r="I5396" t="str">
            <v>LB DAD 230ML MAG UNDERCOAT</v>
          </cell>
          <cell r="J5396">
            <v>7.05</v>
          </cell>
          <cell r="K5396">
            <v>7.05</v>
          </cell>
          <cell r="L5396">
            <v>0</v>
          </cell>
          <cell r="M5396" t="str">
            <v>Dans la limite des stocks disponibles</v>
          </cell>
          <cell r="N5396" t="str">
            <v>GS</v>
          </cell>
          <cell r="O5396" t="str">
            <v>LEFRANC BOURGEOIS</v>
          </cell>
          <cell r="P5396" t="str">
            <v>FINE ARTS</v>
          </cell>
          <cell r="Q5396" t="str">
            <v>LB ACRYLIC</v>
          </cell>
          <cell r="R5396" t="str">
            <v>DECO ACRYLIC ADDITIVES</v>
          </cell>
          <cell r="S5396" t="str">
            <v>230ML POT</v>
          </cell>
          <cell r="T5396" t="str">
            <v>No serie</v>
          </cell>
          <cell r="U5396" t="str">
            <v>NU</v>
          </cell>
          <cell r="V5396" t="str">
            <v>10101100023327</v>
          </cell>
          <cell r="W5396" t="str">
            <v>32091000</v>
          </cell>
          <cell r="X5396" t="str">
            <v>FRANCE</v>
          </cell>
          <cell r="Y5396">
            <v>1</v>
          </cell>
        </row>
        <row r="5397">
          <cell r="A5397" t="str">
            <v>3013643006879</v>
          </cell>
          <cell r="B5397" t="str">
            <v>300687</v>
          </cell>
          <cell r="C5397" t="str">
            <v>LB BLOC PAPIER ACRYLIQUE 100% SANS ACIDE 300G A4 15 FEUILLES</v>
          </cell>
          <cell r="D5397">
            <v>132</v>
          </cell>
          <cell r="E5397"/>
          <cell r="F5397"/>
          <cell r="G5397" t="str">
            <v>LB BL PAP S/ACIDE 300G A4 15F</v>
          </cell>
          <cell r="H5397" t="str">
            <v>LB ACRYL PAPER PAD 300GR. A4 15 VEL</v>
          </cell>
          <cell r="I5397" t="str">
            <v>LB APP PAD 300G A4 15S</v>
          </cell>
          <cell r="J5397">
            <v>7.98</v>
          </cell>
          <cell r="K5397">
            <v>8.06</v>
          </cell>
          <cell r="L5397">
            <v>1.0025062656641612E-2</v>
          </cell>
          <cell r="M5397" t="str">
            <v>Actif</v>
          </cell>
          <cell r="N5397" t="str">
            <v>GS</v>
          </cell>
          <cell r="O5397" t="str">
            <v>LEFRANC BOURGEOIS</v>
          </cell>
          <cell r="P5397" t="str">
            <v>FINE ARTS</v>
          </cell>
          <cell r="Q5397" t="str">
            <v>LB PAPER</v>
          </cell>
          <cell r="R5397" t="str">
            <v>ACRYLIC PAPER</v>
          </cell>
          <cell r="S5397" t="str">
            <v>PAPER PAD A</v>
          </cell>
          <cell r="T5397" t="str">
            <v>No serie</v>
          </cell>
          <cell r="U5397" t="str">
            <v>NU</v>
          </cell>
          <cell r="V5397" t="str">
            <v>10101301420829</v>
          </cell>
          <cell r="W5397" t="str">
            <v>48209000</v>
          </cell>
          <cell r="X5397" t="str">
            <v>GERMANY</v>
          </cell>
          <cell r="Y5397">
            <v>3</v>
          </cell>
        </row>
        <row r="5398">
          <cell r="A5398" t="str">
            <v>3013643006862</v>
          </cell>
          <cell r="B5398" t="str">
            <v>300686</v>
          </cell>
          <cell r="C5398" t="str">
            <v>LB BLOC PAPIER ACRYLIQUE 100% SANS ACIDE 300G A3 15 FEUILLES</v>
          </cell>
          <cell r="D5398">
            <v>132</v>
          </cell>
          <cell r="E5398"/>
          <cell r="F5398"/>
          <cell r="G5398" t="str">
            <v>LB BL PAP S/ACIDE 300G A3 15F</v>
          </cell>
          <cell r="H5398" t="str">
            <v>LB ACRYL PAPER PAD 300GR. A3 15 VEL</v>
          </cell>
          <cell r="I5398" t="str">
            <v>LB APP PAD 300G A3 15S</v>
          </cell>
          <cell r="J5398">
            <v>12.45</v>
          </cell>
          <cell r="K5398">
            <v>12.57</v>
          </cell>
          <cell r="L5398">
            <v>9.6385542168675505E-3</v>
          </cell>
          <cell r="M5398" t="str">
            <v>Actif</v>
          </cell>
          <cell r="N5398" t="str">
            <v>GS</v>
          </cell>
          <cell r="O5398" t="str">
            <v>LEFRANC BOURGEOIS</v>
          </cell>
          <cell r="P5398" t="str">
            <v>FINE ARTS</v>
          </cell>
          <cell r="Q5398" t="str">
            <v>LB PAPER</v>
          </cell>
          <cell r="R5398" t="str">
            <v>ACRYLIC PAPER</v>
          </cell>
          <cell r="S5398" t="str">
            <v>PAPER PAD A</v>
          </cell>
          <cell r="T5398" t="str">
            <v>No serie</v>
          </cell>
          <cell r="U5398" t="str">
            <v>NU</v>
          </cell>
          <cell r="V5398" t="str">
            <v>10101301420829</v>
          </cell>
          <cell r="W5398" t="str">
            <v>48209000</v>
          </cell>
          <cell r="X5398" t="str">
            <v>GERMANY</v>
          </cell>
          <cell r="Y5398">
            <v>3</v>
          </cell>
        </row>
        <row r="5399">
          <cell r="A5399" t="str">
            <v>3013643006855</v>
          </cell>
          <cell r="B5399" t="str">
            <v>300685</v>
          </cell>
          <cell r="C5399" t="str">
            <v>LB BLOC PAPIER ACRYLIQUE 100% SANS ACIDE 300G 51X41CM 15 FL</v>
          </cell>
          <cell r="D5399">
            <v>132</v>
          </cell>
          <cell r="E5399"/>
          <cell r="F5399"/>
          <cell r="G5399" t="str">
            <v>LB BL PAP S/ACIDE 51X41 15F</v>
          </cell>
          <cell r="H5399" t="str">
            <v>LB ACRYL PAPER PAD 300GR. 51X41CM 15 VEL</v>
          </cell>
          <cell r="I5399" t="str">
            <v>LB APP PAD 300G 51X41 15S</v>
          </cell>
          <cell r="J5399">
            <v>20.02</v>
          </cell>
          <cell r="K5399">
            <v>20.22</v>
          </cell>
          <cell r="L5399">
            <v>9.9900099900099553E-3</v>
          </cell>
          <cell r="M5399" t="str">
            <v>Actif</v>
          </cell>
          <cell r="N5399" t="str">
            <v>GS</v>
          </cell>
          <cell r="O5399" t="str">
            <v>LEFRANC BOURGEOIS</v>
          </cell>
          <cell r="P5399" t="str">
            <v>FINE ARTS</v>
          </cell>
          <cell r="Q5399" t="str">
            <v>LB PAPER</v>
          </cell>
          <cell r="R5399" t="str">
            <v>ACRYLIC PAPER</v>
          </cell>
          <cell r="S5399" t="str">
            <v>PAPER PAD MET</v>
          </cell>
          <cell r="T5399" t="str">
            <v>No serie</v>
          </cell>
          <cell r="U5399" t="str">
            <v>NU</v>
          </cell>
          <cell r="V5399" t="str">
            <v>10101301420812</v>
          </cell>
          <cell r="W5399" t="str">
            <v>48209000</v>
          </cell>
          <cell r="X5399" t="str">
            <v>GERMANY</v>
          </cell>
          <cell r="Y5399">
            <v>3</v>
          </cell>
        </row>
        <row r="5400">
          <cell r="A5400" t="str">
            <v>3013643012511</v>
          </cell>
          <cell r="B5400" t="str">
            <v>301251</v>
          </cell>
          <cell r="C5400" t="str">
            <v>LB LINEL GOUACHE EXTRA-FINE BLOC PAPIER A4 FEUILLE</v>
          </cell>
          <cell r="D5400">
            <v>132</v>
          </cell>
          <cell r="E5400"/>
          <cell r="F5400"/>
          <cell r="G5400" t="str">
            <v>LB GEF BL PAP A4 12FL</v>
          </cell>
          <cell r="H5400" t="str">
            <v>LB LINEL GOUACHE EXTRA-FINE PAPER PAD A4 12 SHEETS</v>
          </cell>
          <cell r="I5400" t="str">
            <v>LB GEF PAP PAD A4 12S</v>
          </cell>
          <cell r="J5400">
            <v>6.62</v>
          </cell>
          <cell r="K5400">
            <v>6.69</v>
          </cell>
          <cell r="L5400">
            <v>1.057401812688826E-2</v>
          </cell>
          <cell r="M5400" t="str">
            <v>Actif</v>
          </cell>
          <cell r="N5400" t="str">
            <v>GS</v>
          </cell>
          <cell r="O5400" t="str">
            <v>LEFRANC BOURGEOIS</v>
          </cell>
          <cell r="P5400" t="str">
            <v>FINE ARTS</v>
          </cell>
          <cell r="Q5400" t="str">
            <v>LB PAPER</v>
          </cell>
          <cell r="R5400" t="str">
            <v>LINEL PAPER</v>
          </cell>
          <cell r="S5400" t="str">
            <v>PAPER PAD A</v>
          </cell>
          <cell r="T5400" t="str">
            <v>No serie</v>
          </cell>
          <cell r="U5400" t="str">
            <v>NU</v>
          </cell>
          <cell r="V5400" t="str">
            <v>10101301419829</v>
          </cell>
          <cell r="W5400" t="str">
            <v>48201090</v>
          </cell>
          <cell r="X5400" t="str">
            <v>GERMANY</v>
          </cell>
          <cell r="Y5400">
            <v>1</v>
          </cell>
        </row>
        <row r="5401">
          <cell r="A5401" t="str">
            <v>3013643013396</v>
          </cell>
          <cell r="B5401" t="str">
            <v>301339</v>
          </cell>
          <cell r="C5401" t="str">
            <v>LB STUDIO ACRYLIQUE PAPIER PAD A4</v>
          </cell>
          <cell r="D5401">
            <v>132</v>
          </cell>
          <cell r="E5401"/>
          <cell r="F5401"/>
          <cell r="G5401" t="str">
            <v>LB STUD ACRY PAP PAD A4</v>
          </cell>
          <cell r="H5401" t="str">
            <v>LB BLOK ACRYLPAPIER 15 VEL 190GR A4</v>
          </cell>
          <cell r="I5401" t="str">
            <v>LB STUD ACRY PAP PAD A4</v>
          </cell>
          <cell r="J5401">
            <v>3.43</v>
          </cell>
          <cell r="K5401">
            <v>3.46</v>
          </cell>
          <cell r="L5401">
            <v>8.7463556851311384E-3</v>
          </cell>
          <cell r="M5401" t="str">
            <v>Actif</v>
          </cell>
          <cell r="N5401" t="str">
            <v>GS</v>
          </cell>
          <cell r="O5401" t="str">
            <v>LEFRANC BOURGEOIS</v>
          </cell>
          <cell r="P5401" t="str">
            <v>FINE ARTS</v>
          </cell>
          <cell r="Q5401" t="str">
            <v>LB PAPER</v>
          </cell>
          <cell r="R5401" t="str">
            <v>STUDIO ACRYLIC PAPER</v>
          </cell>
          <cell r="S5401" t="str">
            <v>PAPER PAD A</v>
          </cell>
          <cell r="T5401" t="str">
            <v>No serie</v>
          </cell>
          <cell r="U5401" t="str">
            <v>NU</v>
          </cell>
          <cell r="V5401" t="str">
            <v>10101301453829</v>
          </cell>
          <cell r="W5401" t="str">
            <v>48209000</v>
          </cell>
          <cell r="X5401" t="str">
            <v>CHINA</v>
          </cell>
          <cell r="Y5401">
            <v>6</v>
          </cell>
        </row>
        <row r="5402">
          <cell r="A5402" t="str">
            <v>3013643013402</v>
          </cell>
          <cell r="B5402" t="str">
            <v>301340</v>
          </cell>
          <cell r="C5402" t="str">
            <v>LB STUDIO ACRYLIQUE PAPIER PAD A3</v>
          </cell>
          <cell r="D5402">
            <v>132</v>
          </cell>
          <cell r="E5402"/>
          <cell r="F5402"/>
          <cell r="G5402" t="str">
            <v>LB STUD ACRY PAP PAD A3</v>
          </cell>
          <cell r="H5402" t="str">
            <v>LB BLOK ACRYLPAPIER 15 VEL 190GR A3</v>
          </cell>
          <cell r="I5402" t="str">
            <v>LB STUD ACRY PAP PAD A3</v>
          </cell>
          <cell r="J5402">
            <v>6.87</v>
          </cell>
          <cell r="K5402">
            <v>6.94</v>
          </cell>
          <cell r="L5402">
            <v>1.0189228529839925E-2</v>
          </cell>
          <cell r="M5402" t="str">
            <v>Actif</v>
          </cell>
          <cell r="N5402" t="str">
            <v>GS</v>
          </cell>
          <cell r="O5402" t="str">
            <v>LEFRANC BOURGEOIS</v>
          </cell>
          <cell r="P5402" t="str">
            <v>FINE ARTS</v>
          </cell>
          <cell r="Q5402" t="str">
            <v>LB PAPER</v>
          </cell>
          <cell r="R5402" t="str">
            <v>STUDIO ACRYLIC PAPER</v>
          </cell>
          <cell r="S5402" t="str">
            <v>PAPER PAD A</v>
          </cell>
          <cell r="T5402" t="str">
            <v>No serie</v>
          </cell>
          <cell r="U5402" t="str">
            <v>NU</v>
          </cell>
          <cell r="V5402" t="str">
            <v>10101301453829</v>
          </cell>
          <cell r="W5402" t="str">
            <v>48209000</v>
          </cell>
          <cell r="X5402" t="str">
            <v>CHINA</v>
          </cell>
          <cell r="Y5402">
            <v>3</v>
          </cell>
        </row>
        <row r="5403">
          <cell r="A5403" t="str">
            <v>3013643013419</v>
          </cell>
          <cell r="B5403" t="str">
            <v>301341</v>
          </cell>
          <cell r="C5403" t="str">
            <v>LB STUDIO AQUARELLE PAPIER PAD A5</v>
          </cell>
          <cell r="D5403">
            <v>132</v>
          </cell>
          <cell r="E5403"/>
          <cell r="F5403"/>
          <cell r="G5403" t="str">
            <v>LB STUD AQUA PAP PAD A5</v>
          </cell>
          <cell r="H5403" t="str">
            <v>LB STUDIO AQUARELBLOK 12 VEL 200GR A5</v>
          </cell>
          <cell r="I5403" t="str">
            <v>LB STUD WC PAP PAD A5</v>
          </cell>
          <cell r="J5403">
            <v>1.49</v>
          </cell>
          <cell r="K5403">
            <v>1.5</v>
          </cell>
          <cell r="L5403">
            <v>6.7114093959731603E-3</v>
          </cell>
          <cell r="M5403" t="str">
            <v>Actif</v>
          </cell>
          <cell r="N5403" t="str">
            <v>GS</v>
          </cell>
          <cell r="O5403" t="str">
            <v>LEFRANC BOURGEOIS</v>
          </cell>
          <cell r="P5403" t="str">
            <v>FINE ARTS</v>
          </cell>
          <cell r="Q5403" t="str">
            <v>LB PAPER</v>
          </cell>
          <cell r="R5403" t="str">
            <v>STUDIO WC PAPER</v>
          </cell>
          <cell r="S5403" t="str">
            <v>PAPER PAD A</v>
          </cell>
          <cell r="T5403" t="str">
            <v>No serie</v>
          </cell>
          <cell r="U5403" t="str">
            <v>NU</v>
          </cell>
          <cell r="V5403" t="str">
            <v>10101301409829</v>
          </cell>
          <cell r="W5403" t="str">
            <v>48209000</v>
          </cell>
          <cell r="X5403" t="str">
            <v>MALAYSIA</v>
          </cell>
          <cell r="Y5403">
            <v>6</v>
          </cell>
        </row>
        <row r="5404">
          <cell r="A5404" t="str">
            <v>3013643013426</v>
          </cell>
          <cell r="B5404" t="str">
            <v>301342</v>
          </cell>
          <cell r="C5404" t="str">
            <v>LB STUDIO AQUARELLE PAPIER PAD A4</v>
          </cell>
          <cell r="D5404">
            <v>132</v>
          </cell>
          <cell r="E5404"/>
          <cell r="F5404"/>
          <cell r="G5404" t="str">
            <v>LB STUD AQUA PAP PAD A4</v>
          </cell>
          <cell r="H5404" t="str">
            <v>LB STUDIO AQUARELBLOK 12 VEL 200GR A4</v>
          </cell>
          <cell r="I5404" t="str">
            <v>LB STUD WC PAP PAD A4</v>
          </cell>
          <cell r="J5404">
            <v>2.99</v>
          </cell>
          <cell r="K5404">
            <v>3.02</v>
          </cell>
          <cell r="L5404">
            <v>1.0033444816053446E-2</v>
          </cell>
          <cell r="M5404" t="str">
            <v>Actif</v>
          </cell>
          <cell r="N5404" t="str">
            <v>GS</v>
          </cell>
          <cell r="O5404" t="str">
            <v>LEFRANC BOURGEOIS</v>
          </cell>
          <cell r="P5404" t="str">
            <v>FINE ARTS</v>
          </cell>
          <cell r="Q5404" t="str">
            <v>LB PAPER</v>
          </cell>
          <cell r="R5404" t="str">
            <v>STUDIO WC PAPER</v>
          </cell>
          <cell r="S5404" t="str">
            <v>PAPER PAD A</v>
          </cell>
          <cell r="T5404" t="str">
            <v>No serie</v>
          </cell>
          <cell r="U5404" t="str">
            <v>NU</v>
          </cell>
          <cell r="V5404" t="str">
            <v>10101301409829</v>
          </cell>
          <cell r="W5404" t="str">
            <v>48209000</v>
          </cell>
          <cell r="X5404" t="str">
            <v>MALAYSIA</v>
          </cell>
          <cell r="Y5404">
            <v>6</v>
          </cell>
        </row>
        <row r="5405">
          <cell r="A5405" t="str">
            <v>3013643013440</v>
          </cell>
          <cell r="B5405" t="str">
            <v>301344</v>
          </cell>
          <cell r="C5405" t="str">
            <v>LB STUDIO BLACK PAPIER PAD A4</v>
          </cell>
          <cell r="D5405">
            <v>133</v>
          </cell>
          <cell r="E5405"/>
          <cell r="F5405"/>
          <cell r="G5405" t="str">
            <v>LB STUD BLK PAP PAD A4</v>
          </cell>
          <cell r="H5405" t="str">
            <v>LB STUDIO BLOK ZWART PAPIER 20 VEL 140GR A4</v>
          </cell>
          <cell r="I5405" t="str">
            <v>LB STUD BLK PAP PAD A4</v>
          </cell>
          <cell r="J5405">
            <v>2.87</v>
          </cell>
          <cell r="K5405">
            <v>2.9</v>
          </cell>
          <cell r="L5405">
            <v>1.0452961672473799E-2</v>
          </cell>
          <cell r="M5405" t="str">
            <v>Actif</v>
          </cell>
          <cell r="N5405" t="str">
            <v>GS</v>
          </cell>
          <cell r="O5405" t="str">
            <v>LEFRANC BOURGEOIS</v>
          </cell>
          <cell r="P5405" t="str">
            <v>FINE ARTS</v>
          </cell>
          <cell r="Q5405" t="str">
            <v>LB PAPER</v>
          </cell>
          <cell r="R5405" t="str">
            <v>STUDIO BLACK PAPER</v>
          </cell>
          <cell r="S5405" t="str">
            <v>PAPER PAD A</v>
          </cell>
          <cell r="T5405" t="str">
            <v>No serie</v>
          </cell>
          <cell r="U5405" t="str">
            <v>NU</v>
          </cell>
          <cell r="V5405" t="str">
            <v>10101301454829</v>
          </cell>
          <cell r="W5405" t="str">
            <v>48209000</v>
          </cell>
          <cell r="X5405" t="str">
            <v>MALAYSIA</v>
          </cell>
          <cell r="Y5405">
            <v>6</v>
          </cell>
        </row>
        <row r="5406">
          <cell r="A5406" t="str">
            <v>3013643013457</v>
          </cell>
          <cell r="B5406" t="str">
            <v>301345</v>
          </cell>
          <cell r="C5406" t="str">
            <v>LB STUDIO BLACK PAPIER PAD A3</v>
          </cell>
          <cell r="D5406">
            <v>133</v>
          </cell>
          <cell r="E5406"/>
          <cell r="F5406"/>
          <cell r="G5406" t="str">
            <v>LB STUD BLK PAP PAD A3</v>
          </cell>
          <cell r="H5406" t="str">
            <v>LB STUDIO BLOK ZWART PAPIER 20 VEL 140GR A4</v>
          </cell>
          <cell r="I5406" t="str">
            <v>LB STUD BLK PAP PAD A3</v>
          </cell>
          <cell r="J5406">
            <v>5.76</v>
          </cell>
          <cell r="K5406">
            <v>5.82</v>
          </cell>
          <cell r="L5406">
            <v>1.0416666666666753E-2</v>
          </cell>
          <cell r="M5406" t="str">
            <v>Actif</v>
          </cell>
          <cell r="N5406" t="str">
            <v>GS</v>
          </cell>
          <cell r="O5406" t="str">
            <v>LEFRANC BOURGEOIS</v>
          </cell>
          <cell r="P5406" t="str">
            <v>FINE ARTS</v>
          </cell>
          <cell r="Q5406" t="str">
            <v>LB PAPER</v>
          </cell>
          <cell r="R5406" t="str">
            <v>STUDIO BLACK PAPER</v>
          </cell>
          <cell r="S5406" t="str">
            <v>PAPER PAD A</v>
          </cell>
          <cell r="T5406" t="str">
            <v>No serie</v>
          </cell>
          <cell r="U5406" t="str">
            <v>NU</v>
          </cell>
          <cell r="V5406" t="str">
            <v>10101301454829</v>
          </cell>
          <cell r="W5406" t="str">
            <v>48209000</v>
          </cell>
          <cell r="X5406" t="str">
            <v>MALAYSIA</v>
          </cell>
          <cell r="Y5406">
            <v>3</v>
          </cell>
        </row>
        <row r="5407">
          <cell r="A5407" t="str">
            <v>3013643013358</v>
          </cell>
          <cell r="B5407" t="str">
            <v>301335</v>
          </cell>
          <cell r="C5407" t="str">
            <v>LB STUDIO DRAWING PAPIER PAD A4 SPIRALE</v>
          </cell>
          <cell r="D5407">
            <v>133</v>
          </cell>
          <cell r="E5407"/>
          <cell r="F5407"/>
          <cell r="G5407" t="str">
            <v>LB STUD DRW PAP PAD A4 SPIRAL</v>
          </cell>
          <cell r="H5407" t="str">
            <v>LB STUDIO SPIRAALGEBONDEN TEKENBLOK 50 VEL 150GR A4</v>
          </cell>
          <cell r="I5407" t="str">
            <v>LB STUD DRW PAP PAD A4 SPIRAL</v>
          </cell>
          <cell r="J5407">
            <v>4.17</v>
          </cell>
          <cell r="K5407">
            <v>4.21</v>
          </cell>
          <cell r="L5407">
            <v>9.592326139088737E-3</v>
          </cell>
          <cell r="M5407" t="str">
            <v>Actif</v>
          </cell>
          <cell r="N5407" t="str">
            <v>GS</v>
          </cell>
          <cell r="O5407" t="str">
            <v>LEFRANC BOURGEOIS</v>
          </cell>
          <cell r="P5407" t="str">
            <v>FINE ARTS</v>
          </cell>
          <cell r="Q5407" t="str">
            <v>LB PAPER</v>
          </cell>
          <cell r="R5407" t="str">
            <v>STUDIO DRAWING &amp; SKETCH PAPER</v>
          </cell>
          <cell r="S5407" t="str">
            <v>PAD SPIRAL A</v>
          </cell>
          <cell r="T5407" t="str">
            <v>No serie</v>
          </cell>
          <cell r="U5407" t="str">
            <v>NU</v>
          </cell>
          <cell r="V5407" t="str">
            <v>10101301457825</v>
          </cell>
          <cell r="W5407" t="str">
            <v>48209000</v>
          </cell>
          <cell r="X5407" t="str">
            <v>MALAYSIA</v>
          </cell>
          <cell r="Y5407">
            <v>6</v>
          </cell>
        </row>
        <row r="5408">
          <cell r="A5408" t="str">
            <v>3013643013334</v>
          </cell>
          <cell r="B5408" t="str">
            <v>301333</v>
          </cell>
          <cell r="C5408" t="str">
            <v>LB STUDIO DRAWING PAPIER PAD A5</v>
          </cell>
          <cell r="D5408">
            <v>133</v>
          </cell>
          <cell r="E5408"/>
          <cell r="F5408"/>
          <cell r="G5408" t="str">
            <v>LB STUD DRW PAP PAD A5</v>
          </cell>
          <cell r="H5408" t="str">
            <v>LB STUDIO TEKENBLOK 50 VEL 150GR A5</v>
          </cell>
          <cell r="I5408" t="str">
            <v>LB STUD DRW PAP PAD A5</v>
          </cell>
          <cell r="J5408">
            <v>1.79</v>
          </cell>
          <cell r="K5408">
            <v>1.81</v>
          </cell>
          <cell r="L5408">
            <v>1.1173184357541908E-2</v>
          </cell>
          <cell r="M5408" t="str">
            <v>Actif</v>
          </cell>
          <cell r="N5408" t="str">
            <v>GS</v>
          </cell>
          <cell r="O5408" t="str">
            <v>LEFRANC BOURGEOIS</v>
          </cell>
          <cell r="P5408" t="str">
            <v>FINE ARTS</v>
          </cell>
          <cell r="Q5408" t="str">
            <v>LB PAPER</v>
          </cell>
          <cell r="R5408" t="str">
            <v>STUDIO DRAWING &amp; SKETCH PAPER</v>
          </cell>
          <cell r="S5408" t="str">
            <v>PAPER PAD A</v>
          </cell>
          <cell r="T5408" t="str">
            <v>No serie</v>
          </cell>
          <cell r="U5408" t="str">
            <v>NU</v>
          </cell>
          <cell r="V5408" t="str">
            <v>10101301457829</v>
          </cell>
          <cell r="W5408" t="str">
            <v>48209000</v>
          </cell>
          <cell r="X5408" t="str">
            <v>MALAYSIA</v>
          </cell>
          <cell r="Y5408">
            <v>6</v>
          </cell>
        </row>
        <row r="5409">
          <cell r="A5409" t="str">
            <v>3013643013341</v>
          </cell>
          <cell r="B5409" t="str">
            <v>301334</v>
          </cell>
          <cell r="C5409" t="str">
            <v>LB STUDIO DRAWING PAPIER PAD A4</v>
          </cell>
          <cell r="D5409">
            <v>133</v>
          </cell>
          <cell r="E5409"/>
          <cell r="F5409"/>
          <cell r="G5409" t="str">
            <v>LB STUD DRW PAP PAD A4</v>
          </cell>
          <cell r="H5409" t="str">
            <v>LB STUDIO TEKENBLOK 50 VEL 150GR A4</v>
          </cell>
          <cell r="I5409" t="str">
            <v>LB STUD DRW PAP PAD A4</v>
          </cell>
          <cell r="J5409">
            <v>3.46</v>
          </cell>
          <cell r="K5409">
            <v>3.49</v>
          </cell>
          <cell r="L5409">
            <v>8.6705202312139448E-3</v>
          </cell>
          <cell r="M5409" t="str">
            <v>Actif</v>
          </cell>
          <cell r="N5409" t="str">
            <v>GS</v>
          </cell>
          <cell r="O5409" t="str">
            <v>LEFRANC BOURGEOIS</v>
          </cell>
          <cell r="P5409" t="str">
            <v>FINE ARTS</v>
          </cell>
          <cell r="Q5409" t="str">
            <v>LB PAPER</v>
          </cell>
          <cell r="R5409" t="str">
            <v>STUDIO DRAWING &amp; SKETCH PAPER</v>
          </cell>
          <cell r="S5409" t="str">
            <v>PAPER PAD A</v>
          </cell>
          <cell r="T5409" t="str">
            <v>No serie</v>
          </cell>
          <cell r="U5409" t="str">
            <v>NU</v>
          </cell>
          <cell r="V5409" t="str">
            <v>10101301457829</v>
          </cell>
          <cell r="W5409" t="str">
            <v>48209000</v>
          </cell>
          <cell r="X5409" t="str">
            <v>MALAYSIA</v>
          </cell>
          <cell r="Y5409">
            <v>6</v>
          </cell>
        </row>
        <row r="5410">
          <cell r="A5410" t="str">
            <v>3013643013365</v>
          </cell>
          <cell r="B5410" t="str">
            <v>301336</v>
          </cell>
          <cell r="C5410" t="str">
            <v>LB STUDIO DRAWING PAPIER PAD A3</v>
          </cell>
          <cell r="D5410">
            <v>133</v>
          </cell>
          <cell r="E5410"/>
          <cell r="F5410"/>
          <cell r="G5410" t="str">
            <v>LB STUD DRW PAP PAD A3</v>
          </cell>
          <cell r="H5410" t="str">
            <v>LB STUDIO TEKENBLOK 50 VEL 150GR A3</v>
          </cell>
          <cell r="I5410" t="str">
            <v>LB STUD DRW PAP PAD A3</v>
          </cell>
          <cell r="J5410">
            <v>6.67</v>
          </cell>
          <cell r="K5410">
            <v>6.74</v>
          </cell>
          <cell r="L5410">
            <v>1.0494752623688198E-2</v>
          </cell>
          <cell r="M5410" t="str">
            <v>Actif</v>
          </cell>
          <cell r="N5410" t="str">
            <v>GS</v>
          </cell>
          <cell r="O5410" t="str">
            <v>LEFRANC BOURGEOIS</v>
          </cell>
          <cell r="P5410" t="str">
            <v>FINE ARTS</v>
          </cell>
          <cell r="Q5410" t="str">
            <v>LB PAPER</v>
          </cell>
          <cell r="R5410" t="str">
            <v>STUDIO DRAWING &amp; SKETCH PAPER</v>
          </cell>
          <cell r="S5410" t="str">
            <v>PAPER PAD A</v>
          </cell>
          <cell r="T5410" t="str">
            <v>No serie</v>
          </cell>
          <cell r="U5410" t="str">
            <v>NU</v>
          </cell>
          <cell r="V5410" t="str">
            <v>10101301457829</v>
          </cell>
          <cell r="W5410" t="str">
            <v>48209000</v>
          </cell>
          <cell r="X5410" t="str">
            <v>MALAYSIA</v>
          </cell>
          <cell r="Y5410">
            <v>3</v>
          </cell>
        </row>
        <row r="5411">
          <cell r="A5411" t="str">
            <v>3013643013464</v>
          </cell>
          <cell r="B5411" t="str">
            <v>301346</v>
          </cell>
          <cell r="C5411" t="str">
            <v>LB STUDIO SKETCHBOOK A5</v>
          </cell>
          <cell r="D5411">
            <v>133</v>
          </cell>
          <cell r="E5411"/>
          <cell r="F5411"/>
          <cell r="G5411" t="str">
            <v>LB STUD SKTBK A5</v>
          </cell>
          <cell r="H5411" t="str">
            <v>LB STUDIO SCHETSBOEK 80 VEL 100GR A5</v>
          </cell>
          <cell r="I5411" t="str">
            <v>LB STUD SKTBK A5</v>
          </cell>
          <cell r="J5411">
            <v>2.85</v>
          </cell>
          <cell r="K5411">
            <v>2.88</v>
          </cell>
          <cell r="L5411">
            <v>1.0526315789473615E-2</v>
          </cell>
          <cell r="M5411" t="str">
            <v>Actif</v>
          </cell>
          <cell r="N5411" t="str">
            <v>GS</v>
          </cell>
          <cell r="O5411" t="str">
            <v>LEFRANC BOURGEOIS</v>
          </cell>
          <cell r="P5411" t="str">
            <v>FINE ARTS</v>
          </cell>
          <cell r="Q5411" t="str">
            <v>LB PAPER</v>
          </cell>
          <cell r="R5411" t="str">
            <v>STUDIO DRAWING &amp; SKETCH PAPER</v>
          </cell>
          <cell r="S5411" t="str">
            <v>SKETCHBOOK</v>
          </cell>
          <cell r="T5411" t="str">
            <v>No serie</v>
          </cell>
          <cell r="U5411" t="str">
            <v>NU</v>
          </cell>
          <cell r="V5411" t="str">
            <v>10101301457800</v>
          </cell>
          <cell r="W5411" t="str">
            <v>48209000</v>
          </cell>
          <cell r="X5411" t="str">
            <v>MALAYSIA</v>
          </cell>
          <cell r="Y5411">
            <v>6</v>
          </cell>
        </row>
        <row r="5412">
          <cell r="A5412" t="str">
            <v>3013643013488</v>
          </cell>
          <cell r="B5412" t="str">
            <v>301348</v>
          </cell>
          <cell r="C5412" t="str">
            <v>LB STUDIO SKETCHBOOK A5 SPIRALE</v>
          </cell>
          <cell r="D5412">
            <v>133</v>
          </cell>
          <cell r="E5412"/>
          <cell r="F5412"/>
          <cell r="G5412" t="str">
            <v>LB STUD SKTBK A5 SPIRAL</v>
          </cell>
          <cell r="H5412" t="str">
            <v>LB STUDIO SPIRAALGEBONDEN SCHETSBOEK 80 VEL 110GR A5</v>
          </cell>
          <cell r="I5412" t="str">
            <v>LB STUD SKTBK A5 SPIRAL</v>
          </cell>
          <cell r="J5412">
            <v>3.04</v>
          </cell>
          <cell r="K5412">
            <v>3.07</v>
          </cell>
          <cell r="L5412">
            <v>9.8684210526315142E-3</v>
          </cell>
          <cell r="M5412" t="str">
            <v>Actif</v>
          </cell>
          <cell r="N5412" t="str">
            <v>GS</v>
          </cell>
          <cell r="O5412" t="str">
            <v>LEFRANC BOURGEOIS</v>
          </cell>
          <cell r="P5412" t="str">
            <v>FINE ARTS</v>
          </cell>
          <cell r="Q5412" t="str">
            <v>LB PAPER</v>
          </cell>
          <cell r="R5412" t="str">
            <v>STUDIO DRAWING &amp; SKETCH PAPER</v>
          </cell>
          <cell r="S5412" t="str">
            <v>SKETCHBOOK</v>
          </cell>
          <cell r="T5412" t="str">
            <v>No serie</v>
          </cell>
          <cell r="U5412" t="str">
            <v>NU</v>
          </cell>
          <cell r="V5412" t="str">
            <v>10101301457800</v>
          </cell>
          <cell r="W5412" t="str">
            <v>48209000</v>
          </cell>
          <cell r="X5412" t="str">
            <v>MALAYSIA</v>
          </cell>
          <cell r="Y5412">
            <v>6</v>
          </cell>
        </row>
        <row r="5413">
          <cell r="A5413" t="str">
            <v>3013643013471</v>
          </cell>
          <cell r="B5413" t="str">
            <v>301347</v>
          </cell>
          <cell r="C5413" t="str">
            <v>LB STUDIO SKETCHBOOK A4</v>
          </cell>
          <cell r="D5413">
            <v>133</v>
          </cell>
          <cell r="E5413"/>
          <cell r="F5413"/>
          <cell r="G5413" t="str">
            <v>LB STUD SKTBK A4</v>
          </cell>
          <cell r="H5413" t="str">
            <v>LB STUDIO SCHETSBOEK 80 VEL 100GR A4</v>
          </cell>
          <cell r="I5413" t="str">
            <v>LB STUD SKTBK A4</v>
          </cell>
          <cell r="J5413">
            <v>4.7699999999999996</v>
          </cell>
          <cell r="K5413">
            <v>4.82</v>
          </cell>
          <cell r="L5413">
            <v>1.0482180293501198E-2</v>
          </cell>
          <cell r="M5413" t="str">
            <v>Actif</v>
          </cell>
          <cell r="N5413" t="str">
            <v>GS</v>
          </cell>
          <cell r="O5413" t="str">
            <v>LEFRANC BOURGEOIS</v>
          </cell>
          <cell r="P5413" t="str">
            <v>FINE ARTS</v>
          </cell>
          <cell r="Q5413" t="str">
            <v>LB PAPER</v>
          </cell>
          <cell r="R5413" t="str">
            <v>STUDIO DRAWING &amp; SKETCH PAPER</v>
          </cell>
          <cell r="S5413" t="str">
            <v>SKETCHBOOK</v>
          </cell>
          <cell r="T5413" t="str">
            <v>No serie</v>
          </cell>
          <cell r="U5413" t="str">
            <v>NU</v>
          </cell>
          <cell r="V5413" t="str">
            <v>10101301457800</v>
          </cell>
          <cell r="W5413" t="str">
            <v>48209000</v>
          </cell>
          <cell r="X5413" t="str">
            <v>MALAYSIA</v>
          </cell>
          <cell r="Y5413">
            <v>6</v>
          </cell>
        </row>
        <row r="5414">
          <cell r="A5414" t="str">
            <v>3013643013495</v>
          </cell>
          <cell r="B5414" t="str">
            <v>301349</v>
          </cell>
          <cell r="C5414" t="str">
            <v>LB STUDIO SKETCHBOOK A4 SPIRALE</v>
          </cell>
          <cell r="D5414">
            <v>133</v>
          </cell>
          <cell r="E5414"/>
          <cell r="F5414"/>
          <cell r="G5414" t="str">
            <v>LB STUD SKTBK A4 SPIRAL</v>
          </cell>
          <cell r="H5414" t="str">
            <v>LB STUDIO SPIRAALGEBONDEN SCHETSBOEK 80 VEL 110GR A5</v>
          </cell>
          <cell r="I5414" t="str">
            <v>LB STUD SKTBK A4 SPIRAL</v>
          </cell>
          <cell r="J5414">
            <v>5.18</v>
          </cell>
          <cell r="K5414">
            <v>5.23</v>
          </cell>
          <cell r="L5414">
            <v>9.6525096525097893E-3</v>
          </cell>
          <cell r="M5414" t="str">
            <v>Actif</v>
          </cell>
          <cell r="N5414" t="str">
            <v>GS</v>
          </cell>
          <cell r="O5414" t="str">
            <v>LEFRANC BOURGEOIS</v>
          </cell>
          <cell r="P5414" t="str">
            <v>FINE ARTS</v>
          </cell>
          <cell r="Q5414" t="str">
            <v>LB PAPER</v>
          </cell>
          <cell r="R5414" t="str">
            <v>STUDIO DRAWING &amp; SKETCH PAPER</v>
          </cell>
          <cell r="S5414" t="str">
            <v>SKETCHBOOK</v>
          </cell>
          <cell r="T5414" t="str">
            <v>No serie</v>
          </cell>
          <cell r="U5414" t="str">
            <v>NU</v>
          </cell>
          <cell r="V5414" t="str">
            <v>10101301457800</v>
          </cell>
          <cell r="W5414" t="str">
            <v>48209000</v>
          </cell>
          <cell r="X5414" t="str">
            <v>MALAYSIA</v>
          </cell>
          <cell r="Y5414">
            <v>6</v>
          </cell>
        </row>
        <row r="5415">
          <cell r="A5415" t="str">
            <v>3013643013372</v>
          </cell>
          <cell r="B5415" t="str">
            <v>301337</v>
          </cell>
          <cell r="C5415" t="str">
            <v>LB STUDIO PASTEL PAPIER PAD A4</v>
          </cell>
          <cell r="D5415">
            <v>133</v>
          </cell>
          <cell r="E5415"/>
          <cell r="F5415"/>
          <cell r="G5415" t="str">
            <v>LB STUD PAST PAP PAD A4</v>
          </cell>
          <cell r="H5415" t="str">
            <v>LB BLOK PASTELPAPIER 16 VEL 160GR A4</v>
          </cell>
          <cell r="I5415" t="str">
            <v>LB STUD PAST PAP PAD A4</v>
          </cell>
          <cell r="J5415">
            <v>3.82</v>
          </cell>
          <cell r="K5415">
            <v>3.86</v>
          </cell>
          <cell r="L5415">
            <v>1.0471204188481685E-2</v>
          </cell>
          <cell r="M5415" t="str">
            <v>Actif</v>
          </cell>
          <cell r="N5415" t="str">
            <v>GS</v>
          </cell>
          <cell r="O5415" t="str">
            <v>LEFRANC BOURGEOIS</v>
          </cell>
          <cell r="P5415" t="str">
            <v>FINE ARTS</v>
          </cell>
          <cell r="Q5415" t="str">
            <v>LB PAPER</v>
          </cell>
          <cell r="R5415" t="str">
            <v>STUDIO PASTEL PAPER</v>
          </cell>
          <cell r="S5415" t="str">
            <v>PAPER PAD A</v>
          </cell>
          <cell r="T5415" t="str">
            <v>No serie</v>
          </cell>
          <cell r="U5415" t="str">
            <v>NU</v>
          </cell>
          <cell r="V5415" t="str">
            <v>10101301455829</v>
          </cell>
          <cell r="W5415" t="str">
            <v>48209000</v>
          </cell>
          <cell r="X5415" t="str">
            <v>MALAYSIA</v>
          </cell>
          <cell r="Y5415">
            <v>6</v>
          </cell>
        </row>
        <row r="5416">
          <cell r="A5416" t="str">
            <v>3013643013389</v>
          </cell>
          <cell r="B5416" t="str">
            <v>301338</v>
          </cell>
          <cell r="C5416" t="str">
            <v>LB STUDIO PASTEL PAPIER PAD A3</v>
          </cell>
          <cell r="D5416">
            <v>133</v>
          </cell>
          <cell r="E5416"/>
          <cell r="F5416"/>
          <cell r="G5416" t="str">
            <v>LB STUD PAST PAP PAD A3</v>
          </cell>
          <cell r="H5416" t="str">
            <v>LB BLOK PASTELPAPIER 16 VEL 160GR A3</v>
          </cell>
          <cell r="I5416" t="str">
            <v>LB STUD PAST PAP PAD A3</v>
          </cell>
          <cell r="J5416">
            <v>7.4</v>
          </cell>
          <cell r="K5416">
            <v>7.47</v>
          </cell>
          <cell r="L5416">
            <v>9.4594594594593767E-3</v>
          </cell>
          <cell r="M5416" t="str">
            <v>Actif</v>
          </cell>
          <cell r="N5416" t="str">
            <v>GS</v>
          </cell>
          <cell r="O5416" t="str">
            <v>LEFRANC BOURGEOIS</v>
          </cell>
          <cell r="P5416" t="str">
            <v>FINE ARTS</v>
          </cell>
          <cell r="Q5416" t="str">
            <v>LB PAPER</v>
          </cell>
          <cell r="R5416" t="str">
            <v>STUDIO PASTEL PAPER</v>
          </cell>
          <cell r="S5416" t="str">
            <v>PAPER PAD A</v>
          </cell>
          <cell r="T5416" t="str">
            <v>No serie</v>
          </cell>
          <cell r="U5416" t="str">
            <v>NU</v>
          </cell>
          <cell r="V5416" t="str">
            <v>10101301455829</v>
          </cell>
          <cell r="W5416" t="str">
            <v>48209000</v>
          </cell>
          <cell r="X5416" t="str">
            <v>MALAYSIA</v>
          </cell>
          <cell r="Y5416">
            <v>3</v>
          </cell>
        </row>
        <row r="5417">
          <cell r="A5417" t="str">
            <v>3013643013433</v>
          </cell>
          <cell r="B5417" t="str">
            <v>301343</v>
          </cell>
          <cell r="C5417" t="str">
            <v>LB STUDIO TRACING PAPIER PAD A4</v>
          </cell>
          <cell r="D5417">
            <v>133</v>
          </cell>
          <cell r="E5417"/>
          <cell r="F5417"/>
          <cell r="G5417" t="str">
            <v>LB STUD TRAC PAP PAD A4</v>
          </cell>
          <cell r="H5417" t="str">
            <v>LB STUDIO BLOK TRACEERPAPIER  30 VEL 60GR A4</v>
          </cell>
          <cell r="I5417" t="str">
            <v>LB STUD TRAC PAP PAD A4</v>
          </cell>
          <cell r="J5417">
            <v>3.16</v>
          </cell>
          <cell r="K5417">
            <v>3.19</v>
          </cell>
          <cell r="L5417">
            <v>9.4936708860758872E-3</v>
          </cell>
          <cell r="M5417" t="str">
            <v>Actif</v>
          </cell>
          <cell r="N5417" t="str">
            <v>GS</v>
          </cell>
          <cell r="O5417" t="str">
            <v>LEFRANC BOURGEOIS</v>
          </cell>
          <cell r="P5417" t="str">
            <v>FINE ARTS</v>
          </cell>
          <cell r="Q5417" t="str">
            <v>LB PAPER</v>
          </cell>
          <cell r="R5417" t="str">
            <v>STUDIO TRACING PAPER</v>
          </cell>
          <cell r="S5417" t="str">
            <v>PAPER PAD A</v>
          </cell>
          <cell r="T5417" t="str">
            <v>No serie</v>
          </cell>
          <cell r="U5417" t="str">
            <v>NU</v>
          </cell>
          <cell r="V5417" t="str">
            <v>10101301456829</v>
          </cell>
          <cell r="W5417" t="str">
            <v>48209000</v>
          </cell>
          <cell r="X5417" t="str">
            <v>MALAYSIA</v>
          </cell>
          <cell r="Y5417">
            <v>6</v>
          </cell>
        </row>
        <row r="5418">
          <cell r="A5418" t="str">
            <v>3013641111889</v>
          </cell>
          <cell r="B5418" t="str">
            <v>111188</v>
          </cell>
          <cell r="C5418" t="str">
            <v>LB LEFRANC CHASSIS LIN 0F</v>
          </cell>
          <cell r="D5418">
            <v>134</v>
          </cell>
          <cell r="E5418"/>
          <cell r="F5418"/>
          <cell r="G5418" t="str">
            <v>LB LF CHASSIS LIN 0F</v>
          </cell>
          <cell r="H5418" t="str">
            <v>LB PROFESSIONAL CANVAS LINNEN  0F</v>
          </cell>
          <cell r="I5418" t="str">
            <v>LB LFC 0F LINEN</v>
          </cell>
          <cell r="J5418">
            <v>5.29</v>
          </cell>
          <cell r="K5418">
            <v>5.4</v>
          </cell>
          <cell r="L5418">
            <v>2.0793950850661685E-2</v>
          </cell>
          <cell r="M5418" t="str">
            <v>Actif</v>
          </cell>
          <cell r="N5418"/>
          <cell r="O5418" t="str">
            <v>LEFRANC BOURGEOIS</v>
          </cell>
          <cell r="P5418" t="str">
            <v>FINE ARTS</v>
          </cell>
          <cell r="Q5418" t="str">
            <v>LB STRETCHED CANVAS</v>
          </cell>
          <cell r="R5418" t="str">
            <v>LEFRANC LINEN STRETCHED CANVAS</v>
          </cell>
          <cell r="S5418" t="str">
            <v>CNV ST MET</v>
          </cell>
          <cell r="T5418" t="str">
            <v>No serie</v>
          </cell>
          <cell r="U5418" t="str">
            <v>NU</v>
          </cell>
          <cell r="V5418" t="str">
            <v>10101300399611</v>
          </cell>
          <cell r="W5418" t="str">
            <v>59019000</v>
          </cell>
          <cell r="X5418" t="str">
            <v>POLAND</v>
          </cell>
          <cell r="Y5418">
            <v>1</v>
          </cell>
        </row>
        <row r="5419">
          <cell r="A5419" t="str">
            <v>3013641112084</v>
          </cell>
          <cell r="B5419" t="str">
            <v>111208</v>
          </cell>
          <cell r="C5419" t="str">
            <v>LB LEFRANC CHASSIS LIN 0P</v>
          </cell>
          <cell r="D5419">
            <v>134</v>
          </cell>
          <cell r="E5419"/>
          <cell r="F5419"/>
          <cell r="G5419" t="str">
            <v>LB LF CHASSIS LIN 0P</v>
          </cell>
          <cell r="H5419" t="str">
            <v>LB PROFESSIONAL CANVAS LINNEN  0P</v>
          </cell>
          <cell r="I5419" t="str">
            <v>LB LFC 0P LINEN</v>
          </cell>
          <cell r="J5419">
            <v>5.29</v>
          </cell>
          <cell r="K5419">
            <v>5.4</v>
          </cell>
          <cell r="L5419">
            <v>2.0793950850661685E-2</v>
          </cell>
          <cell r="M5419" t="str">
            <v>Actif</v>
          </cell>
          <cell r="N5419"/>
          <cell r="O5419" t="str">
            <v>LEFRANC BOURGEOIS</v>
          </cell>
          <cell r="P5419" t="str">
            <v>FINE ARTS</v>
          </cell>
          <cell r="Q5419" t="str">
            <v>LB STRETCHED CANVAS</v>
          </cell>
          <cell r="R5419" t="str">
            <v>LEFRANC LINEN STRETCHED CANVAS</v>
          </cell>
          <cell r="S5419" t="str">
            <v>CNV ST MET</v>
          </cell>
          <cell r="T5419" t="str">
            <v>No serie</v>
          </cell>
          <cell r="U5419" t="str">
            <v>NU</v>
          </cell>
          <cell r="V5419" t="str">
            <v>10101300399611</v>
          </cell>
          <cell r="W5419" t="str">
            <v>59019000</v>
          </cell>
          <cell r="X5419" t="str">
            <v>POLAND</v>
          </cell>
          <cell r="Y5419">
            <v>1</v>
          </cell>
        </row>
        <row r="5420">
          <cell r="A5420" t="str">
            <v>3013641111940</v>
          </cell>
          <cell r="B5420" t="str">
            <v>111194</v>
          </cell>
          <cell r="C5420" t="str">
            <v>LB LEFRANC CHASSIS LIN 1F</v>
          </cell>
          <cell r="D5420">
            <v>134</v>
          </cell>
          <cell r="E5420"/>
          <cell r="F5420"/>
          <cell r="G5420" t="str">
            <v>LB LF CHASSIS LIN 1F</v>
          </cell>
          <cell r="H5420" t="str">
            <v>LB PROFESSIONAL CANVAS LINNEN  1F</v>
          </cell>
          <cell r="I5420" t="str">
            <v>LB LFC 1F LINEN</v>
          </cell>
          <cell r="J5420">
            <v>5.69</v>
          </cell>
          <cell r="K5420">
            <v>5.8</v>
          </cell>
          <cell r="L5420">
            <v>1.9332161687170373E-2</v>
          </cell>
          <cell r="M5420" t="str">
            <v>Actif</v>
          </cell>
          <cell r="N5420"/>
          <cell r="O5420" t="str">
            <v>LEFRANC BOURGEOIS</v>
          </cell>
          <cell r="P5420" t="str">
            <v>FINE ARTS</v>
          </cell>
          <cell r="Q5420" t="str">
            <v>LB STRETCHED CANVAS</v>
          </cell>
          <cell r="R5420" t="str">
            <v>LEFRANC LINEN STRETCHED CANVAS</v>
          </cell>
          <cell r="S5420" t="str">
            <v>CNV ST MET</v>
          </cell>
          <cell r="T5420" t="str">
            <v>No serie</v>
          </cell>
          <cell r="U5420" t="str">
            <v>NU</v>
          </cell>
          <cell r="V5420" t="str">
            <v>10101300399611</v>
          </cell>
          <cell r="W5420" t="str">
            <v>59019000</v>
          </cell>
          <cell r="X5420" t="str">
            <v>POLAND</v>
          </cell>
          <cell r="Y5420">
            <v>1</v>
          </cell>
        </row>
        <row r="5421">
          <cell r="A5421" t="str">
            <v>3013641112145</v>
          </cell>
          <cell r="B5421" t="str">
            <v>111214</v>
          </cell>
          <cell r="C5421" t="str">
            <v>LB LEFRANC CHASSIS LIN 1P</v>
          </cell>
          <cell r="D5421">
            <v>134</v>
          </cell>
          <cell r="E5421"/>
          <cell r="F5421"/>
          <cell r="G5421" t="str">
            <v>LB LF CHASSIS LIN 1P</v>
          </cell>
          <cell r="H5421" t="str">
            <v>LB PROFESSIONAL CANVAS LINNEN  1P</v>
          </cell>
          <cell r="I5421" t="str">
            <v>LB LFC 1P LINEN</v>
          </cell>
          <cell r="J5421">
            <v>5.69</v>
          </cell>
          <cell r="K5421">
            <v>5.8</v>
          </cell>
          <cell r="L5421">
            <v>1.9332161687170373E-2</v>
          </cell>
          <cell r="M5421" t="str">
            <v>Actif</v>
          </cell>
          <cell r="N5421"/>
          <cell r="O5421" t="str">
            <v>LEFRANC BOURGEOIS</v>
          </cell>
          <cell r="P5421" t="str">
            <v>FINE ARTS</v>
          </cell>
          <cell r="Q5421" t="str">
            <v>LB STRETCHED CANVAS</v>
          </cell>
          <cell r="R5421" t="str">
            <v>LEFRANC LINEN STRETCHED CANVAS</v>
          </cell>
          <cell r="S5421" t="str">
            <v>CNV ST MET</v>
          </cell>
          <cell r="T5421" t="str">
            <v>No serie</v>
          </cell>
          <cell r="U5421" t="str">
            <v>NU</v>
          </cell>
          <cell r="V5421" t="str">
            <v>10101300399611</v>
          </cell>
          <cell r="W5421" t="str">
            <v>59019000</v>
          </cell>
          <cell r="X5421" t="str">
            <v>POLAND</v>
          </cell>
          <cell r="Y5421">
            <v>1</v>
          </cell>
        </row>
        <row r="5422">
          <cell r="A5422" t="str">
            <v>3013641111971</v>
          </cell>
          <cell r="B5422" t="str">
            <v>111197</v>
          </cell>
          <cell r="C5422" t="str">
            <v>LB LEFRANC CHASSIS LIN 2F</v>
          </cell>
          <cell r="D5422">
            <v>134</v>
          </cell>
          <cell r="E5422"/>
          <cell r="F5422"/>
          <cell r="G5422" t="str">
            <v>LB LF CHASSIS LIN 2F</v>
          </cell>
          <cell r="H5422" t="str">
            <v>LB PROFESSIONAL CANVAS LINNEN  2F</v>
          </cell>
          <cell r="I5422" t="str">
            <v>LB LFC 2F LINEN</v>
          </cell>
          <cell r="J5422">
            <v>6.18</v>
          </cell>
          <cell r="K5422">
            <v>6.3</v>
          </cell>
          <cell r="L5422">
            <v>1.9417475728155359E-2</v>
          </cell>
          <cell r="M5422" t="str">
            <v>Actif</v>
          </cell>
          <cell r="N5422"/>
          <cell r="O5422" t="str">
            <v>LEFRANC BOURGEOIS</v>
          </cell>
          <cell r="P5422" t="str">
            <v>FINE ARTS</v>
          </cell>
          <cell r="Q5422" t="str">
            <v>LB STRETCHED CANVAS</v>
          </cell>
          <cell r="R5422" t="str">
            <v>LEFRANC LINEN STRETCHED CANVAS</v>
          </cell>
          <cell r="S5422" t="str">
            <v>CNV ST MET</v>
          </cell>
          <cell r="T5422" t="str">
            <v>No serie</v>
          </cell>
          <cell r="U5422" t="str">
            <v>NU</v>
          </cell>
          <cell r="V5422" t="str">
            <v>10101300399611</v>
          </cell>
          <cell r="W5422" t="str">
            <v>59019000</v>
          </cell>
          <cell r="X5422" t="str">
            <v>POLAND</v>
          </cell>
          <cell r="Y5422">
            <v>1</v>
          </cell>
        </row>
        <row r="5423">
          <cell r="A5423" t="str">
            <v>3013641112176</v>
          </cell>
          <cell r="B5423" t="str">
            <v>111217</v>
          </cell>
          <cell r="C5423" t="str">
            <v>LB LEFRANC CHASSIS LIN 2P</v>
          </cell>
          <cell r="D5423">
            <v>134</v>
          </cell>
          <cell r="E5423"/>
          <cell r="F5423"/>
          <cell r="G5423" t="str">
            <v>LB LF CHASSIS LIN 2P</v>
          </cell>
          <cell r="H5423" t="str">
            <v>LB PROFESSIONAL CANVAS LINNEN  2P</v>
          </cell>
          <cell r="I5423" t="str">
            <v>LB LFC 2P LINEN</v>
          </cell>
          <cell r="J5423">
            <v>6.18</v>
          </cell>
          <cell r="K5423">
            <v>6.3</v>
          </cell>
          <cell r="L5423">
            <v>1.9417475728155359E-2</v>
          </cell>
          <cell r="M5423" t="str">
            <v>Actif</v>
          </cell>
          <cell r="N5423"/>
          <cell r="O5423" t="str">
            <v>LEFRANC BOURGEOIS</v>
          </cell>
          <cell r="P5423" t="str">
            <v>FINE ARTS</v>
          </cell>
          <cell r="Q5423" t="str">
            <v>LB STRETCHED CANVAS</v>
          </cell>
          <cell r="R5423" t="str">
            <v>LEFRANC LINEN STRETCHED CANVAS</v>
          </cell>
          <cell r="S5423" t="str">
            <v>CNV ST MET</v>
          </cell>
          <cell r="T5423" t="str">
            <v>No serie</v>
          </cell>
          <cell r="U5423" t="str">
            <v>NU</v>
          </cell>
          <cell r="V5423" t="str">
            <v>10101300399611</v>
          </cell>
          <cell r="W5423" t="str">
            <v>59019000</v>
          </cell>
          <cell r="X5423" t="str">
            <v>POLAND</v>
          </cell>
          <cell r="Y5423">
            <v>1</v>
          </cell>
        </row>
        <row r="5424">
          <cell r="A5424" t="str">
            <v>3013641112398</v>
          </cell>
          <cell r="B5424" t="str">
            <v>111239</v>
          </cell>
          <cell r="C5424" t="str">
            <v>LB LEFRANC CHASSIS LIN 20X20CM</v>
          </cell>
          <cell r="D5424">
            <v>134</v>
          </cell>
          <cell r="E5424"/>
          <cell r="F5424"/>
          <cell r="G5424" t="str">
            <v>LB LF CHASSIS LIN 20X20CM</v>
          </cell>
          <cell r="H5424" t="str">
            <v>LB LEFRANC CANVAS LINNEN 20X20CM</v>
          </cell>
          <cell r="I5424" t="str">
            <v>LB LFC 20X20CM LINEN</v>
          </cell>
          <cell r="J5424">
            <v>6.57</v>
          </cell>
          <cell r="K5424">
            <v>6.7</v>
          </cell>
          <cell r="L5424">
            <v>1.9786910197869084E-2</v>
          </cell>
          <cell r="M5424" t="str">
            <v>Actif</v>
          </cell>
          <cell r="N5424"/>
          <cell r="O5424" t="str">
            <v>LEFRANC BOURGEOIS</v>
          </cell>
          <cell r="P5424" t="str">
            <v>FINE ARTS</v>
          </cell>
          <cell r="Q5424" t="str">
            <v>LB STRETCHED CANVAS</v>
          </cell>
          <cell r="R5424" t="str">
            <v>LEFRANC LINEN STRETCHED CANVAS</v>
          </cell>
          <cell r="S5424" t="str">
            <v>CNV ST MET</v>
          </cell>
          <cell r="T5424" t="str">
            <v>No serie</v>
          </cell>
          <cell r="U5424" t="str">
            <v>NU</v>
          </cell>
          <cell r="V5424" t="str">
            <v>10101300399611</v>
          </cell>
          <cell r="W5424" t="str">
            <v>59019000</v>
          </cell>
          <cell r="X5424" t="str">
            <v>POLAND</v>
          </cell>
          <cell r="Y5424">
            <v>1</v>
          </cell>
        </row>
        <row r="5425">
          <cell r="A5425" t="str">
            <v>3013641111995</v>
          </cell>
          <cell r="B5425" t="str">
            <v>111199</v>
          </cell>
          <cell r="C5425" t="str">
            <v>LB LEFRANC CHASSIS LIN 3F</v>
          </cell>
          <cell r="D5425">
            <v>134</v>
          </cell>
          <cell r="E5425"/>
          <cell r="F5425"/>
          <cell r="G5425" t="str">
            <v>LB LF CHASSIS LIN 3F</v>
          </cell>
          <cell r="H5425" t="str">
            <v>LB PROFESSIONAL CANVAS LINNEN  3F</v>
          </cell>
          <cell r="I5425" t="str">
            <v>LB LFC 3F LINEN</v>
          </cell>
          <cell r="J5425">
            <v>7.06</v>
          </cell>
          <cell r="K5425">
            <v>7.2</v>
          </cell>
          <cell r="L5425">
            <v>1.9830028328611981E-2</v>
          </cell>
          <cell r="M5425" t="str">
            <v>Actif</v>
          </cell>
          <cell r="N5425"/>
          <cell r="O5425" t="str">
            <v>LEFRANC BOURGEOIS</v>
          </cell>
          <cell r="P5425" t="str">
            <v>FINE ARTS</v>
          </cell>
          <cell r="Q5425" t="str">
            <v>LB STRETCHED CANVAS</v>
          </cell>
          <cell r="R5425" t="str">
            <v>LEFRANC LINEN STRETCHED CANVAS</v>
          </cell>
          <cell r="S5425" t="str">
            <v>CNV ST MET</v>
          </cell>
          <cell r="T5425" t="str">
            <v>No serie</v>
          </cell>
          <cell r="U5425" t="str">
            <v>NU</v>
          </cell>
          <cell r="V5425" t="str">
            <v>10101300399611</v>
          </cell>
          <cell r="W5425" t="str">
            <v>59019000</v>
          </cell>
          <cell r="X5425" t="str">
            <v>POLAND</v>
          </cell>
          <cell r="Y5425">
            <v>1</v>
          </cell>
        </row>
        <row r="5426">
          <cell r="A5426" t="str">
            <v>3013641112190</v>
          </cell>
          <cell r="B5426" t="str">
            <v>111219</v>
          </cell>
          <cell r="C5426" t="str">
            <v>LB LEFRANC CHASSIS LIN 3P</v>
          </cell>
          <cell r="D5426">
            <v>134</v>
          </cell>
          <cell r="E5426"/>
          <cell r="F5426"/>
          <cell r="G5426" t="str">
            <v>LB LF CHASSIS LIN 3P</v>
          </cell>
          <cell r="H5426" t="str">
            <v>LB PROFESSIONAL CANVAS LINNEN  3P</v>
          </cell>
          <cell r="I5426" t="str">
            <v>LB LFC 3P LINEN</v>
          </cell>
          <cell r="J5426">
            <v>7.06</v>
          </cell>
          <cell r="K5426">
            <v>7.2</v>
          </cell>
          <cell r="L5426">
            <v>1.9830028328611981E-2</v>
          </cell>
          <cell r="M5426" t="str">
            <v>Actif</v>
          </cell>
          <cell r="N5426"/>
          <cell r="O5426" t="str">
            <v>LEFRANC BOURGEOIS</v>
          </cell>
          <cell r="P5426" t="str">
            <v>FINE ARTS</v>
          </cell>
          <cell r="Q5426" t="str">
            <v>LB STRETCHED CANVAS</v>
          </cell>
          <cell r="R5426" t="str">
            <v>LEFRANC LINEN STRETCHED CANVAS</v>
          </cell>
          <cell r="S5426" t="str">
            <v>CNV ST MET</v>
          </cell>
          <cell r="T5426" t="str">
            <v>No serie</v>
          </cell>
          <cell r="U5426" t="str">
            <v>NU</v>
          </cell>
          <cell r="V5426" t="str">
            <v>10101300399611</v>
          </cell>
          <cell r="W5426" t="str">
            <v>59019000</v>
          </cell>
          <cell r="X5426" t="str">
            <v>POLAND</v>
          </cell>
          <cell r="Y5426">
            <v>1</v>
          </cell>
        </row>
        <row r="5427">
          <cell r="A5427" t="str">
            <v>3013641112015</v>
          </cell>
          <cell r="B5427" t="str">
            <v>111201</v>
          </cell>
          <cell r="C5427" t="str">
            <v>LB LEFRANC CHASSIS LIN 4F</v>
          </cell>
          <cell r="D5427">
            <v>134</v>
          </cell>
          <cell r="E5427"/>
          <cell r="F5427"/>
          <cell r="G5427" t="str">
            <v>LB LF CHASSIS LIN 4F</v>
          </cell>
          <cell r="H5427" t="str">
            <v>LB PROFESSIONAL CANVAS LINNEN  4F</v>
          </cell>
          <cell r="I5427" t="str">
            <v>LB LFC 4F LINEN</v>
          </cell>
          <cell r="J5427">
            <v>7.96</v>
          </cell>
          <cell r="K5427">
            <v>8.1199999999999992</v>
          </cell>
          <cell r="L5427">
            <v>2.0100502512562721E-2</v>
          </cell>
          <cell r="M5427" t="str">
            <v>Actif</v>
          </cell>
          <cell r="N5427"/>
          <cell r="O5427" t="str">
            <v>LEFRANC BOURGEOIS</v>
          </cell>
          <cell r="P5427" t="str">
            <v>FINE ARTS</v>
          </cell>
          <cell r="Q5427" t="str">
            <v>LB STRETCHED CANVAS</v>
          </cell>
          <cell r="R5427" t="str">
            <v>LEFRANC LINEN STRETCHED CANVAS</v>
          </cell>
          <cell r="S5427" t="str">
            <v>CNV ST MET</v>
          </cell>
          <cell r="T5427" t="str">
            <v>No serie</v>
          </cell>
          <cell r="U5427" t="str">
            <v>NU</v>
          </cell>
          <cell r="V5427" t="str">
            <v>10101300399611</v>
          </cell>
          <cell r="W5427" t="str">
            <v>59019000</v>
          </cell>
          <cell r="X5427" t="str">
            <v>POLAND</v>
          </cell>
          <cell r="Y5427">
            <v>1</v>
          </cell>
        </row>
        <row r="5428">
          <cell r="A5428" t="str">
            <v>3013641112350</v>
          </cell>
          <cell r="B5428" t="str">
            <v>111235</v>
          </cell>
          <cell r="C5428" t="str">
            <v>LB LEFRANC CHASSIS LIN 4M</v>
          </cell>
          <cell r="D5428">
            <v>134</v>
          </cell>
          <cell r="E5428"/>
          <cell r="F5428"/>
          <cell r="G5428" t="str">
            <v>LB LF CHASSIS LIN 4M</v>
          </cell>
          <cell r="H5428" t="str">
            <v>LB PROFESSIONAL CANVAS LINNEN  4M</v>
          </cell>
          <cell r="I5428" t="str">
            <v>LB LFC 4M LINEN</v>
          </cell>
          <cell r="J5428">
            <v>7.96</v>
          </cell>
          <cell r="K5428">
            <v>8.1199999999999992</v>
          </cell>
          <cell r="L5428">
            <v>2.0100502512562721E-2</v>
          </cell>
          <cell r="M5428" t="str">
            <v>Actif</v>
          </cell>
          <cell r="N5428"/>
          <cell r="O5428" t="str">
            <v>LEFRANC BOURGEOIS</v>
          </cell>
          <cell r="P5428" t="str">
            <v>FINE ARTS</v>
          </cell>
          <cell r="Q5428" t="str">
            <v>LB STRETCHED CANVAS</v>
          </cell>
          <cell r="R5428" t="str">
            <v>LEFRANC LINEN STRETCHED CANVAS</v>
          </cell>
          <cell r="S5428" t="str">
            <v>CNV ST MET</v>
          </cell>
          <cell r="T5428" t="str">
            <v>No serie</v>
          </cell>
          <cell r="U5428" t="str">
            <v>NU</v>
          </cell>
          <cell r="V5428" t="str">
            <v>10101300399611</v>
          </cell>
          <cell r="W5428" t="str">
            <v>59019000</v>
          </cell>
          <cell r="X5428" t="str">
            <v>POLAND</v>
          </cell>
          <cell r="Y5428">
            <v>1</v>
          </cell>
        </row>
        <row r="5429">
          <cell r="A5429" t="str">
            <v>3013641112213</v>
          </cell>
          <cell r="B5429" t="str">
            <v>111221</v>
          </cell>
          <cell r="C5429" t="str">
            <v>LB LEFRANC CHASSIS LIN 4P</v>
          </cell>
          <cell r="D5429">
            <v>134</v>
          </cell>
          <cell r="E5429"/>
          <cell r="F5429"/>
          <cell r="G5429" t="str">
            <v>LB LF CHASSIS LIN 4P</v>
          </cell>
          <cell r="H5429" t="str">
            <v>LB PROFESSIONAL CANVAS LINNEN  4P</v>
          </cell>
          <cell r="I5429" t="str">
            <v>LB LFC 4P LINEN</v>
          </cell>
          <cell r="J5429">
            <v>7.96</v>
          </cell>
          <cell r="K5429">
            <v>8.1199999999999992</v>
          </cell>
          <cell r="L5429">
            <v>2.0100502512562721E-2</v>
          </cell>
          <cell r="M5429" t="str">
            <v>Actif</v>
          </cell>
          <cell r="N5429"/>
          <cell r="O5429" t="str">
            <v>LEFRANC BOURGEOIS</v>
          </cell>
          <cell r="P5429" t="str">
            <v>FINE ARTS</v>
          </cell>
          <cell r="Q5429" t="str">
            <v>LB STRETCHED CANVAS</v>
          </cell>
          <cell r="R5429" t="str">
            <v>LEFRANC LINEN STRETCHED CANVAS</v>
          </cell>
          <cell r="S5429" t="str">
            <v>CNV ST MET</v>
          </cell>
          <cell r="T5429" t="str">
            <v>No serie</v>
          </cell>
          <cell r="U5429" t="str">
            <v>NU</v>
          </cell>
          <cell r="V5429" t="str">
            <v>10101300399611</v>
          </cell>
          <cell r="W5429" t="str">
            <v>59019000</v>
          </cell>
          <cell r="X5429" t="str">
            <v>POLAND</v>
          </cell>
          <cell r="Y5429">
            <v>1</v>
          </cell>
        </row>
        <row r="5430">
          <cell r="A5430" t="str">
            <v>3013641112039</v>
          </cell>
          <cell r="B5430" t="str">
            <v>111203</v>
          </cell>
          <cell r="C5430" t="str">
            <v>LB LEFRANC CHASSIS LIN 5F</v>
          </cell>
          <cell r="D5430">
            <v>134</v>
          </cell>
          <cell r="E5430"/>
          <cell r="F5430"/>
          <cell r="G5430" t="str">
            <v>LB LF CHASSIS LIN 5F</v>
          </cell>
          <cell r="H5430" t="str">
            <v>LB PROFESSIONAL CANVAS LINNEN  5F</v>
          </cell>
          <cell r="I5430" t="str">
            <v>LB LFC 5F LINEN</v>
          </cell>
          <cell r="J5430">
            <v>8.94</v>
          </cell>
          <cell r="K5430">
            <v>9.1199999999999992</v>
          </cell>
          <cell r="L5430">
            <v>2.0134228187919434E-2</v>
          </cell>
          <cell r="M5430" t="str">
            <v>Actif</v>
          </cell>
          <cell r="N5430"/>
          <cell r="O5430" t="str">
            <v>LEFRANC BOURGEOIS</v>
          </cell>
          <cell r="P5430" t="str">
            <v>FINE ARTS</v>
          </cell>
          <cell r="Q5430" t="str">
            <v>LB STRETCHED CANVAS</v>
          </cell>
          <cell r="R5430" t="str">
            <v>LEFRANC LINEN STRETCHED CANVAS</v>
          </cell>
          <cell r="S5430" t="str">
            <v>CNV ST MET</v>
          </cell>
          <cell r="T5430" t="str">
            <v>No serie</v>
          </cell>
          <cell r="U5430" t="str">
            <v>NU</v>
          </cell>
          <cell r="V5430" t="str">
            <v>10101300399611</v>
          </cell>
          <cell r="W5430" t="str">
            <v>59019000</v>
          </cell>
          <cell r="X5430" t="str">
            <v>POLAND</v>
          </cell>
          <cell r="Y5430">
            <v>1</v>
          </cell>
        </row>
        <row r="5431">
          <cell r="A5431" t="str">
            <v>3013641112367</v>
          </cell>
          <cell r="B5431" t="str">
            <v>111236</v>
          </cell>
          <cell r="C5431" t="str">
            <v>LB LEFRANC CHASSIS LIN 5M</v>
          </cell>
          <cell r="D5431">
            <v>134</v>
          </cell>
          <cell r="E5431"/>
          <cell r="F5431"/>
          <cell r="G5431" t="str">
            <v>LB LF CHASSIS LIN 5M</v>
          </cell>
          <cell r="H5431" t="str">
            <v>LB PROFESSIONAL CANVAS LINNEN  5M</v>
          </cell>
          <cell r="I5431" t="str">
            <v>LB LFC 5M LINEN</v>
          </cell>
          <cell r="J5431">
            <v>8.94</v>
          </cell>
          <cell r="K5431">
            <v>9.1199999999999992</v>
          </cell>
          <cell r="L5431">
            <v>2.0134228187919434E-2</v>
          </cell>
          <cell r="M5431" t="str">
            <v>Actif</v>
          </cell>
          <cell r="N5431"/>
          <cell r="O5431" t="str">
            <v>LEFRANC BOURGEOIS</v>
          </cell>
          <cell r="P5431" t="str">
            <v>FINE ARTS</v>
          </cell>
          <cell r="Q5431" t="str">
            <v>LB STRETCHED CANVAS</v>
          </cell>
          <cell r="R5431" t="str">
            <v>LEFRANC LINEN STRETCHED CANVAS</v>
          </cell>
          <cell r="S5431" t="str">
            <v>CNV ST MET</v>
          </cell>
          <cell r="T5431" t="str">
            <v>No serie</v>
          </cell>
          <cell r="U5431" t="str">
            <v>NU</v>
          </cell>
          <cell r="V5431" t="str">
            <v>10101300399611</v>
          </cell>
          <cell r="W5431" t="str">
            <v>59019000</v>
          </cell>
          <cell r="X5431" t="str">
            <v>POLAND</v>
          </cell>
          <cell r="Y5431">
            <v>1</v>
          </cell>
        </row>
        <row r="5432">
          <cell r="A5432" t="str">
            <v>3013641112237</v>
          </cell>
          <cell r="B5432" t="str">
            <v>111223</v>
          </cell>
          <cell r="C5432" t="str">
            <v>LB LEFRANC CHASSIS LIN 5P</v>
          </cell>
          <cell r="D5432">
            <v>134</v>
          </cell>
          <cell r="E5432"/>
          <cell r="F5432"/>
          <cell r="G5432" t="str">
            <v>LB LF CHASSIS LIN 5P</v>
          </cell>
          <cell r="H5432" t="str">
            <v>LB PROFESSIONAL CANVAS LINNEN  5P</v>
          </cell>
          <cell r="I5432" t="str">
            <v>LB LFC 5P LINEN</v>
          </cell>
          <cell r="J5432">
            <v>8.94</v>
          </cell>
          <cell r="K5432">
            <v>9.1199999999999992</v>
          </cell>
          <cell r="L5432">
            <v>2.0134228187919434E-2</v>
          </cell>
          <cell r="M5432" t="str">
            <v>Actif</v>
          </cell>
          <cell r="N5432"/>
          <cell r="O5432" t="str">
            <v>LEFRANC BOURGEOIS</v>
          </cell>
          <cell r="P5432" t="str">
            <v>FINE ARTS</v>
          </cell>
          <cell r="Q5432" t="str">
            <v>LB STRETCHED CANVAS</v>
          </cell>
          <cell r="R5432" t="str">
            <v>LEFRANC LINEN STRETCHED CANVAS</v>
          </cell>
          <cell r="S5432" t="str">
            <v>CNV ST MET</v>
          </cell>
          <cell r="T5432" t="str">
            <v>No serie</v>
          </cell>
          <cell r="U5432" t="str">
            <v>NU</v>
          </cell>
          <cell r="V5432" t="str">
            <v>10101300399611</v>
          </cell>
          <cell r="W5432" t="str">
            <v>59019000</v>
          </cell>
          <cell r="X5432" t="str">
            <v>POLAND</v>
          </cell>
          <cell r="Y5432">
            <v>1</v>
          </cell>
        </row>
        <row r="5433">
          <cell r="A5433" t="str">
            <v>3013641112480</v>
          </cell>
          <cell r="B5433" t="str">
            <v>111248</v>
          </cell>
          <cell r="C5433" t="str">
            <v>LB LEFRANC CHASSIS LIN 20X40CM</v>
          </cell>
          <cell r="D5433">
            <v>134</v>
          </cell>
          <cell r="E5433"/>
          <cell r="F5433"/>
          <cell r="G5433" t="str">
            <v>LB LF CHASSIS LIN 20X40CM</v>
          </cell>
          <cell r="H5433" t="str">
            <v>LB LEFRANC CANVAS LINNEN 20X40CM</v>
          </cell>
          <cell r="I5433" t="str">
            <v>LB LFC 20X40CM LINEN</v>
          </cell>
          <cell r="J5433">
            <v>9.51</v>
          </cell>
          <cell r="K5433">
            <v>9.6999999999999993</v>
          </cell>
          <cell r="L5433">
            <v>1.9978969505783335E-2</v>
          </cell>
          <cell r="M5433" t="str">
            <v>Actif</v>
          </cell>
          <cell r="N5433"/>
          <cell r="O5433" t="str">
            <v>LEFRANC BOURGEOIS</v>
          </cell>
          <cell r="P5433" t="str">
            <v>FINE ARTS</v>
          </cell>
          <cell r="Q5433" t="str">
            <v>LB STRETCHED CANVAS</v>
          </cell>
          <cell r="R5433" t="str">
            <v>LEFRANC LINEN STRETCHED CANVAS</v>
          </cell>
          <cell r="S5433" t="str">
            <v>CNV ST MET</v>
          </cell>
          <cell r="T5433" t="str">
            <v>No serie</v>
          </cell>
          <cell r="U5433" t="str">
            <v>NU</v>
          </cell>
          <cell r="V5433" t="str">
            <v>10101300399611</v>
          </cell>
          <cell r="W5433" t="str">
            <v>59019000</v>
          </cell>
          <cell r="X5433" t="str">
            <v>POLAND</v>
          </cell>
          <cell r="Y5433">
            <v>1</v>
          </cell>
        </row>
        <row r="5434">
          <cell r="A5434" t="str">
            <v>3013641112404</v>
          </cell>
          <cell r="B5434" t="str">
            <v>111240</v>
          </cell>
          <cell r="C5434" t="str">
            <v>LB LEFRANC CHASSIS LIN 30X30CM</v>
          </cell>
          <cell r="D5434">
            <v>134</v>
          </cell>
          <cell r="E5434"/>
          <cell r="F5434"/>
          <cell r="G5434" t="str">
            <v>LB LF CHASSIS LIN 30X30CM</v>
          </cell>
          <cell r="H5434" t="str">
            <v>LB LEFRANC CANVAS LINNEN 30X30CM</v>
          </cell>
          <cell r="I5434" t="str">
            <v>LB LFC 30X30CM LINEN</v>
          </cell>
          <cell r="J5434">
            <v>9.58</v>
          </cell>
          <cell r="K5434">
            <v>9.77</v>
          </cell>
          <cell r="L5434">
            <v>1.9832985386221243E-2</v>
          </cell>
          <cell r="M5434" t="str">
            <v>Actif</v>
          </cell>
          <cell r="N5434"/>
          <cell r="O5434" t="str">
            <v>LEFRANC BOURGEOIS</v>
          </cell>
          <cell r="P5434" t="str">
            <v>FINE ARTS</v>
          </cell>
          <cell r="Q5434" t="str">
            <v>LB STRETCHED CANVAS</v>
          </cell>
          <cell r="R5434" t="str">
            <v>LEFRANC LINEN STRETCHED CANVAS</v>
          </cell>
          <cell r="S5434" t="str">
            <v>CNV ST MET</v>
          </cell>
          <cell r="T5434" t="str">
            <v>No serie</v>
          </cell>
          <cell r="U5434" t="str">
            <v>NU</v>
          </cell>
          <cell r="V5434" t="str">
            <v>10101300399611</v>
          </cell>
          <cell r="W5434" t="str">
            <v>59019000</v>
          </cell>
          <cell r="X5434" t="str">
            <v>POLAND</v>
          </cell>
          <cell r="Y5434">
            <v>1</v>
          </cell>
        </row>
        <row r="5435">
          <cell r="A5435" t="str">
            <v>3013641112053</v>
          </cell>
          <cell r="B5435" t="str">
            <v>111205</v>
          </cell>
          <cell r="C5435" t="str">
            <v>LB LEFRANC CHASSIS LIN 6F</v>
          </cell>
          <cell r="D5435">
            <v>134</v>
          </cell>
          <cell r="E5435"/>
          <cell r="F5435"/>
          <cell r="G5435" t="str">
            <v>LB LF CHASSIS LIN 6F</v>
          </cell>
          <cell r="H5435" t="str">
            <v>LB PROFESSIONAL CANVAS LINNEN  6F</v>
          </cell>
          <cell r="I5435" t="str">
            <v>LB LFC 6F LINEN</v>
          </cell>
          <cell r="J5435">
            <v>10.34</v>
          </cell>
          <cell r="K5435">
            <v>10.55</v>
          </cell>
          <cell r="L5435">
            <v>2.0309477756286349E-2</v>
          </cell>
          <cell r="M5435" t="str">
            <v>Actif</v>
          </cell>
          <cell r="N5435"/>
          <cell r="O5435" t="str">
            <v>LEFRANC BOURGEOIS</v>
          </cell>
          <cell r="P5435" t="str">
            <v>FINE ARTS</v>
          </cell>
          <cell r="Q5435" t="str">
            <v>LB STRETCHED CANVAS</v>
          </cell>
          <cell r="R5435" t="str">
            <v>LEFRANC LINEN STRETCHED CANVAS</v>
          </cell>
          <cell r="S5435" t="str">
            <v>CNV ST MET</v>
          </cell>
          <cell r="T5435" t="str">
            <v>No serie</v>
          </cell>
          <cell r="U5435" t="str">
            <v>NU</v>
          </cell>
          <cell r="V5435" t="str">
            <v>10101300399611</v>
          </cell>
          <cell r="W5435" t="str">
            <v>59019000</v>
          </cell>
          <cell r="X5435" t="str">
            <v>POLAND</v>
          </cell>
          <cell r="Y5435">
            <v>1</v>
          </cell>
        </row>
        <row r="5436">
          <cell r="A5436" t="str">
            <v>3013641112374</v>
          </cell>
          <cell r="B5436" t="str">
            <v>111237</v>
          </cell>
          <cell r="C5436" t="str">
            <v>LB LEFRANC CHASSIS LIN 6M</v>
          </cell>
          <cell r="D5436">
            <v>134</v>
          </cell>
          <cell r="E5436"/>
          <cell r="F5436"/>
          <cell r="G5436" t="str">
            <v>LB LF CHASSIS LIN 6M</v>
          </cell>
          <cell r="H5436" t="str">
            <v>LB PROFESSIONAL CANVAS LINNEN  6M</v>
          </cell>
          <cell r="I5436" t="str">
            <v>LB LFC 6M LINEN</v>
          </cell>
          <cell r="J5436">
            <v>10.34</v>
          </cell>
          <cell r="K5436">
            <v>10.55</v>
          </cell>
          <cell r="L5436">
            <v>2.0309477756286349E-2</v>
          </cell>
          <cell r="M5436" t="str">
            <v>Actif</v>
          </cell>
          <cell r="N5436"/>
          <cell r="O5436" t="str">
            <v>LEFRANC BOURGEOIS</v>
          </cell>
          <cell r="P5436" t="str">
            <v>FINE ARTS</v>
          </cell>
          <cell r="Q5436" t="str">
            <v>LB STRETCHED CANVAS</v>
          </cell>
          <cell r="R5436" t="str">
            <v>LEFRANC LINEN STRETCHED CANVAS</v>
          </cell>
          <cell r="S5436" t="str">
            <v>CNV ST MET</v>
          </cell>
          <cell r="T5436" t="str">
            <v>No serie</v>
          </cell>
          <cell r="U5436" t="str">
            <v>NU</v>
          </cell>
          <cell r="V5436" t="str">
            <v>10101300399611</v>
          </cell>
          <cell r="W5436" t="str">
            <v>59019000</v>
          </cell>
          <cell r="X5436" t="str">
            <v>POLAND</v>
          </cell>
          <cell r="Y5436">
            <v>1</v>
          </cell>
        </row>
        <row r="5437">
          <cell r="A5437" t="str">
            <v>3013641112251</v>
          </cell>
          <cell r="B5437" t="str">
            <v>111225</v>
          </cell>
          <cell r="C5437" t="str">
            <v>LB LEFRANC CHASSIS LIN 6P</v>
          </cell>
          <cell r="D5437">
            <v>134</v>
          </cell>
          <cell r="E5437"/>
          <cell r="F5437"/>
          <cell r="G5437" t="str">
            <v>LB LF CHASSIS LIN 6P</v>
          </cell>
          <cell r="H5437" t="str">
            <v>LB PROFESSIONAL CANVAS LINNEN  6P</v>
          </cell>
          <cell r="I5437" t="str">
            <v>LB LFC 6P LINEN</v>
          </cell>
          <cell r="J5437">
            <v>10.34</v>
          </cell>
          <cell r="K5437">
            <v>10.55</v>
          </cell>
          <cell r="L5437">
            <v>2.0309477756286349E-2</v>
          </cell>
          <cell r="M5437" t="str">
            <v>Actif</v>
          </cell>
          <cell r="N5437"/>
          <cell r="O5437" t="str">
            <v>LEFRANC BOURGEOIS</v>
          </cell>
          <cell r="P5437" t="str">
            <v>FINE ARTS</v>
          </cell>
          <cell r="Q5437" t="str">
            <v>LB STRETCHED CANVAS</v>
          </cell>
          <cell r="R5437" t="str">
            <v>LEFRANC LINEN STRETCHED CANVAS</v>
          </cell>
          <cell r="S5437" t="str">
            <v>CNV ST MET</v>
          </cell>
          <cell r="T5437" t="str">
            <v>No serie</v>
          </cell>
          <cell r="U5437" t="str">
            <v>NU</v>
          </cell>
          <cell r="V5437" t="str">
            <v>10101300399611</v>
          </cell>
          <cell r="W5437" t="str">
            <v>59019000</v>
          </cell>
          <cell r="X5437" t="str">
            <v>POLAND</v>
          </cell>
          <cell r="Y5437">
            <v>1</v>
          </cell>
        </row>
        <row r="5438">
          <cell r="A5438" t="str">
            <v>3013641112077</v>
          </cell>
          <cell r="B5438" t="str">
            <v>111207</v>
          </cell>
          <cell r="C5438" t="str">
            <v>LB LEFRANC CHASSIS LIN 8F</v>
          </cell>
          <cell r="D5438">
            <v>134</v>
          </cell>
          <cell r="E5438"/>
          <cell r="F5438"/>
          <cell r="G5438" t="str">
            <v>LB LF CHASSIS LIN 8F</v>
          </cell>
          <cell r="H5438" t="str">
            <v>LB PROFESSIONAL CANVAS LINNEN  8F</v>
          </cell>
          <cell r="I5438" t="str">
            <v>LB LFC 8F LINEN</v>
          </cell>
          <cell r="J5438">
            <v>11.62</v>
          </cell>
          <cell r="K5438">
            <v>11.85</v>
          </cell>
          <cell r="L5438">
            <v>1.9793459552495736E-2</v>
          </cell>
          <cell r="M5438" t="str">
            <v>Actif</v>
          </cell>
          <cell r="N5438"/>
          <cell r="O5438" t="str">
            <v>LEFRANC BOURGEOIS</v>
          </cell>
          <cell r="P5438" t="str">
            <v>FINE ARTS</v>
          </cell>
          <cell r="Q5438" t="str">
            <v>LB STRETCHED CANVAS</v>
          </cell>
          <cell r="R5438" t="str">
            <v>LEFRANC LINEN STRETCHED CANVAS</v>
          </cell>
          <cell r="S5438" t="str">
            <v>CNV ST MET</v>
          </cell>
          <cell r="T5438" t="str">
            <v>No serie</v>
          </cell>
          <cell r="U5438" t="str">
            <v>NU</v>
          </cell>
          <cell r="V5438" t="str">
            <v>10101300399611</v>
          </cell>
          <cell r="W5438" t="str">
            <v>59019000</v>
          </cell>
          <cell r="X5438" t="str">
            <v>POLAND</v>
          </cell>
          <cell r="Y5438">
            <v>1</v>
          </cell>
        </row>
        <row r="5439">
          <cell r="A5439" t="str">
            <v>3013641112381</v>
          </cell>
          <cell r="B5439" t="str">
            <v>111238</v>
          </cell>
          <cell r="C5439" t="str">
            <v>LB LEFRANC CHASSIS LIN 8M</v>
          </cell>
          <cell r="D5439">
            <v>134</v>
          </cell>
          <cell r="E5439"/>
          <cell r="F5439"/>
          <cell r="G5439" t="str">
            <v>LB LF CHASSIS LIN 8M</v>
          </cell>
          <cell r="H5439" t="str">
            <v>LB PROFESSIONAL CANVAS LINNEN  8M</v>
          </cell>
          <cell r="I5439" t="str">
            <v>LB LFC 8M LINEN</v>
          </cell>
          <cell r="J5439">
            <v>11.62</v>
          </cell>
          <cell r="K5439">
            <v>11.85</v>
          </cell>
          <cell r="L5439">
            <v>1.9793459552495736E-2</v>
          </cell>
          <cell r="M5439" t="str">
            <v>Actif</v>
          </cell>
          <cell r="N5439"/>
          <cell r="O5439" t="str">
            <v>LEFRANC BOURGEOIS</v>
          </cell>
          <cell r="P5439" t="str">
            <v>FINE ARTS</v>
          </cell>
          <cell r="Q5439" t="str">
            <v>LB STRETCHED CANVAS</v>
          </cell>
          <cell r="R5439" t="str">
            <v>LEFRANC LINEN STRETCHED CANVAS</v>
          </cell>
          <cell r="S5439" t="str">
            <v>CNV ST MET</v>
          </cell>
          <cell r="T5439" t="str">
            <v>No serie</v>
          </cell>
          <cell r="U5439" t="str">
            <v>NU</v>
          </cell>
          <cell r="V5439" t="str">
            <v>10101300399611</v>
          </cell>
          <cell r="W5439" t="str">
            <v>59019000</v>
          </cell>
          <cell r="X5439" t="str">
            <v>POLAND</v>
          </cell>
          <cell r="Y5439">
            <v>1</v>
          </cell>
        </row>
        <row r="5440">
          <cell r="A5440" t="str">
            <v>3013641112275</v>
          </cell>
          <cell r="B5440" t="str">
            <v>111227</v>
          </cell>
          <cell r="C5440" t="str">
            <v>LB LEFRANC CHASSIS LIN 8P</v>
          </cell>
          <cell r="D5440">
            <v>134</v>
          </cell>
          <cell r="E5440"/>
          <cell r="F5440"/>
          <cell r="G5440" t="str">
            <v>LB LF CHASSIS LIN 8P</v>
          </cell>
          <cell r="H5440" t="str">
            <v>LB PROFESSIONAL CANVAS LINNEN  8P</v>
          </cell>
          <cell r="I5440" t="str">
            <v>LB LFC 8P LINEN</v>
          </cell>
          <cell r="J5440">
            <v>11.62</v>
          </cell>
          <cell r="K5440">
            <v>11.85</v>
          </cell>
          <cell r="L5440">
            <v>1.9793459552495736E-2</v>
          </cell>
          <cell r="M5440" t="str">
            <v>Actif</v>
          </cell>
          <cell r="N5440"/>
          <cell r="O5440" t="str">
            <v>LEFRANC BOURGEOIS</v>
          </cell>
          <cell r="P5440" t="str">
            <v>FINE ARTS</v>
          </cell>
          <cell r="Q5440" t="str">
            <v>LB STRETCHED CANVAS</v>
          </cell>
          <cell r="R5440" t="str">
            <v>LEFRANC LINEN STRETCHED CANVAS</v>
          </cell>
          <cell r="S5440" t="str">
            <v>CNV ST MET</v>
          </cell>
          <cell r="T5440" t="str">
            <v>No serie</v>
          </cell>
          <cell r="U5440" t="str">
            <v>NU</v>
          </cell>
          <cell r="V5440" t="str">
            <v>10101300399611</v>
          </cell>
          <cell r="W5440" t="str">
            <v>59019000</v>
          </cell>
          <cell r="X5440" t="str">
            <v>POLAND</v>
          </cell>
          <cell r="Y5440">
            <v>1</v>
          </cell>
        </row>
        <row r="5441">
          <cell r="A5441" t="str">
            <v>3013641112497</v>
          </cell>
          <cell r="B5441" t="str">
            <v>111249</v>
          </cell>
          <cell r="C5441" t="str">
            <v>LB LEFRANC CHASSIS LIN 20X60CM</v>
          </cell>
          <cell r="D5441">
            <v>134</v>
          </cell>
          <cell r="E5441"/>
          <cell r="F5441"/>
          <cell r="G5441" t="str">
            <v>LB LF CHASSIS LIN 20X60CM</v>
          </cell>
          <cell r="H5441" t="str">
            <v>LB LEFRANC CANVAS LINNEN 20X60CM</v>
          </cell>
          <cell r="I5441" t="str">
            <v>LB LFC 20X60CM LINEN</v>
          </cell>
          <cell r="J5441">
            <v>12.94</v>
          </cell>
          <cell r="K5441">
            <v>13.2</v>
          </cell>
          <cell r="L5441">
            <v>2.0092735703245733E-2</v>
          </cell>
          <cell r="M5441" t="str">
            <v>Actif</v>
          </cell>
          <cell r="N5441"/>
          <cell r="O5441" t="str">
            <v>LEFRANC BOURGEOIS</v>
          </cell>
          <cell r="P5441" t="str">
            <v>FINE ARTS</v>
          </cell>
          <cell r="Q5441" t="str">
            <v>LB STRETCHED CANVAS</v>
          </cell>
          <cell r="R5441" t="str">
            <v>LEFRANC LINEN STRETCHED CANVAS</v>
          </cell>
          <cell r="S5441" t="str">
            <v>CNV ST MET</v>
          </cell>
          <cell r="T5441" t="str">
            <v>No serie</v>
          </cell>
          <cell r="U5441" t="str">
            <v>NU</v>
          </cell>
          <cell r="V5441" t="str">
            <v>10101300399611</v>
          </cell>
          <cell r="W5441" t="str">
            <v>59019000</v>
          </cell>
          <cell r="X5441" t="str">
            <v>POLAND</v>
          </cell>
          <cell r="Y5441">
            <v>1</v>
          </cell>
        </row>
        <row r="5442">
          <cell r="A5442" t="str">
            <v>3013641112503</v>
          </cell>
          <cell r="B5442" t="str">
            <v>111250</v>
          </cell>
          <cell r="C5442" t="str">
            <v>LB LEFRANC CHASSIS LIN 30X50CM</v>
          </cell>
          <cell r="D5442">
            <v>134</v>
          </cell>
          <cell r="E5442"/>
          <cell r="F5442"/>
          <cell r="G5442" t="str">
            <v>LB LF CHASSIS LIN 30X50CM</v>
          </cell>
          <cell r="H5442" t="str">
            <v>LB LEFRANC CANVAS LINNEN 30X50CM</v>
          </cell>
          <cell r="I5442" t="str">
            <v>LB LFC 30X50CM LINEN</v>
          </cell>
          <cell r="J5442">
            <v>13.02</v>
          </cell>
          <cell r="K5442">
            <v>13.28</v>
          </cell>
          <cell r="L5442">
            <v>1.9969278033794148E-2</v>
          </cell>
          <cell r="M5442" t="str">
            <v>Actif</v>
          </cell>
          <cell r="N5442"/>
          <cell r="O5442" t="str">
            <v>LEFRANC BOURGEOIS</v>
          </cell>
          <cell r="P5442" t="str">
            <v>FINE ARTS</v>
          </cell>
          <cell r="Q5442" t="str">
            <v>LB STRETCHED CANVAS</v>
          </cell>
          <cell r="R5442" t="str">
            <v>LEFRANC LINEN STRETCHED CANVAS</v>
          </cell>
          <cell r="S5442" t="str">
            <v>CNV ST MET</v>
          </cell>
          <cell r="T5442" t="str">
            <v>No serie</v>
          </cell>
          <cell r="U5442" t="str">
            <v>NU</v>
          </cell>
          <cell r="V5442" t="str">
            <v>10101300399611</v>
          </cell>
          <cell r="W5442" t="str">
            <v>59019000</v>
          </cell>
          <cell r="X5442" t="str">
            <v>POLAND</v>
          </cell>
          <cell r="Y5442">
            <v>1</v>
          </cell>
        </row>
        <row r="5443">
          <cell r="A5443" t="str">
            <v>3013641112411</v>
          </cell>
          <cell r="B5443" t="str">
            <v>111241</v>
          </cell>
          <cell r="C5443" t="str">
            <v>LB LEFRANC CHASSIS LIN 40X40CM</v>
          </cell>
          <cell r="D5443">
            <v>134</v>
          </cell>
          <cell r="E5443"/>
          <cell r="F5443"/>
          <cell r="G5443" t="str">
            <v>LB LF CHASSIS LIN 40X40CM</v>
          </cell>
          <cell r="H5443" t="str">
            <v>LB LEFRANC CANVAS LINNEN 40X40CM</v>
          </cell>
          <cell r="I5443" t="str">
            <v>LB LFC 40X40CM LINEN</v>
          </cell>
          <cell r="J5443">
            <v>13.02</v>
          </cell>
          <cell r="K5443">
            <v>13.28</v>
          </cell>
          <cell r="L5443">
            <v>1.9969278033794148E-2</v>
          </cell>
          <cell r="M5443" t="str">
            <v>Actif</v>
          </cell>
          <cell r="N5443"/>
          <cell r="O5443" t="str">
            <v>LEFRANC BOURGEOIS</v>
          </cell>
          <cell r="P5443" t="str">
            <v>FINE ARTS</v>
          </cell>
          <cell r="Q5443" t="str">
            <v>LB STRETCHED CANVAS</v>
          </cell>
          <cell r="R5443" t="str">
            <v>LEFRANC LINEN STRETCHED CANVAS</v>
          </cell>
          <cell r="S5443" t="str">
            <v>CNV ST MET</v>
          </cell>
          <cell r="T5443" t="str">
            <v>No serie</v>
          </cell>
          <cell r="U5443" t="str">
            <v>NU</v>
          </cell>
          <cell r="V5443" t="str">
            <v>10101300399611</v>
          </cell>
          <cell r="W5443" t="str">
            <v>59019000</v>
          </cell>
          <cell r="X5443" t="str">
            <v>POLAND</v>
          </cell>
          <cell r="Y5443">
            <v>1</v>
          </cell>
        </row>
        <row r="5444">
          <cell r="A5444" t="str">
            <v>3013641111902</v>
          </cell>
          <cell r="B5444" t="str">
            <v>111190</v>
          </cell>
          <cell r="C5444" t="str">
            <v>LB LEFRANC CHASSIS LIN 10F</v>
          </cell>
          <cell r="D5444">
            <v>134</v>
          </cell>
          <cell r="E5444"/>
          <cell r="F5444"/>
          <cell r="G5444" t="str">
            <v>LB LF CHASSIS LIN 10F</v>
          </cell>
          <cell r="H5444" t="str">
            <v>LB PROFESSIONAL CANVAS LINNEN  10F</v>
          </cell>
          <cell r="I5444" t="str">
            <v>LB LFC 10F LINEN</v>
          </cell>
          <cell r="J5444">
            <v>15.71</v>
          </cell>
          <cell r="K5444">
            <v>16.02</v>
          </cell>
          <cell r="L5444">
            <v>1.9732654360279996E-2</v>
          </cell>
          <cell r="M5444" t="str">
            <v>Actif</v>
          </cell>
          <cell r="N5444"/>
          <cell r="O5444" t="str">
            <v>LEFRANC BOURGEOIS</v>
          </cell>
          <cell r="P5444" t="str">
            <v>FINE ARTS</v>
          </cell>
          <cell r="Q5444" t="str">
            <v>LB STRETCHED CANVAS</v>
          </cell>
          <cell r="R5444" t="str">
            <v>LEFRANC LINEN STRETCHED CANVAS</v>
          </cell>
          <cell r="S5444" t="str">
            <v>CNV ST MET</v>
          </cell>
          <cell r="T5444" t="str">
            <v>No serie</v>
          </cell>
          <cell r="U5444" t="str">
            <v>NU</v>
          </cell>
          <cell r="V5444" t="str">
            <v>10101300399611</v>
          </cell>
          <cell r="W5444" t="str">
            <v>59019000</v>
          </cell>
          <cell r="X5444" t="str">
            <v>POLAND</v>
          </cell>
          <cell r="Y5444">
            <v>1</v>
          </cell>
        </row>
        <row r="5445">
          <cell r="A5445" t="str">
            <v>3013641112282</v>
          </cell>
          <cell r="B5445" t="str">
            <v>111228</v>
          </cell>
          <cell r="C5445" t="str">
            <v>LB LEFRANC CHASSIS LIN 10M</v>
          </cell>
          <cell r="D5445">
            <v>134</v>
          </cell>
          <cell r="E5445"/>
          <cell r="F5445"/>
          <cell r="G5445" t="str">
            <v>LB LF CHASSIS LIN 10M</v>
          </cell>
          <cell r="H5445" t="str">
            <v>LB PROFESSIONAL CANVAS LINNEN  10M</v>
          </cell>
          <cell r="I5445" t="str">
            <v>LB LFC 10M LINEN</v>
          </cell>
          <cell r="J5445">
            <v>15.71</v>
          </cell>
          <cell r="K5445">
            <v>16.02</v>
          </cell>
          <cell r="L5445">
            <v>1.9732654360279996E-2</v>
          </cell>
          <cell r="M5445" t="str">
            <v>Actif</v>
          </cell>
          <cell r="N5445"/>
          <cell r="O5445" t="str">
            <v>LEFRANC BOURGEOIS</v>
          </cell>
          <cell r="P5445" t="str">
            <v>FINE ARTS</v>
          </cell>
          <cell r="Q5445" t="str">
            <v>LB STRETCHED CANVAS</v>
          </cell>
          <cell r="R5445" t="str">
            <v>LEFRANC LINEN STRETCHED CANVAS</v>
          </cell>
          <cell r="S5445" t="str">
            <v>CNV ST MET</v>
          </cell>
          <cell r="T5445" t="str">
            <v>No serie</v>
          </cell>
          <cell r="U5445" t="str">
            <v>NU</v>
          </cell>
          <cell r="V5445" t="str">
            <v>10101300399611</v>
          </cell>
          <cell r="W5445" t="str">
            <v>59019000</v>
          </cell>
          <cell r="X5445" t="str">
            <v>POLAND</v>
          </cell>
          <cell r="Y5445">
            <v>1</v>
          </cell>
        </row>
        <row r="5446">
          <cell r="A5446" t="str">
            <v>3013641112107</v>
          </cell>
          <cell r="B5446" t="str">
            <v>111210</v>
          </cell>
          <cell r="C5446" t="str">
            <v>LB LEFRANC CHASSIS LIN 10P</v>
          </cell>
          <cell r="D5446">
            <v>134</v>
          </cell>
          <cell r="E5446"/>
          <cell r="F5446"/>
          <cell r="G5446" t="str">
            <v>LB LF CHASSIS LIN 10P</v>
          </cell>
          <cell r="H5446" t="str">
            <v>LB PROFESSIONAL CANVAS LINNEN  10P</v>
          </cell>
          <cell r="I5446" t="str">
            <v>LB LFC 10P LINEN</v>
          </cell>
          <cell r="J5446">
            <v>15.71</v>
          </cell>
          <cell r="K5446">
            <v>16.02</v>
          </cell>
          <cell r="L5446">
            <v>1.9732654360279996E-2</v>
          </cell>
          <cell r="M5446" t="str">
            <v>Actif</v>
          </cell>
          <cell r="N5446"/>
          <cell r="O5446" t="str">
            <v>LEFRANC BOURGEOIS</v>
          </cell>
          <cell r="P5446" t="str">
            <v>FINE ARTS</v>
          </cell>
          <cell r="Q5446" t="str">
            <v>LB STRETCHED CANVAS</v>
          </cell>
          <cell r="R5446" t="str">
            <v>LEFRANC LINEN STRETCHED CANVAS</v>
          </cell>
          <cell r="S5446" t="str">
            <v>CNV ST MET</v>
          </cell>
          <cell r="T5446" t="str">
            <v>No serie</v>
          </cell>
          <cell r="U5446" t="str">
            <v>NU</v>
          </cell>
          <cell r="V5446" t="str">
            <v>10101300399611</v>
          </cell>
          <cell r="W5446" t="str">
            <v>59019000</v>
          </cell>
          <cell r="X5446" t="str">
            <v>POLAND</v>
          </cell>
          <cell r="Y5446">
            <v>1</v>
          </cell>
        </row>
        <row r="5447">
          <cell r="A5447" t="str">
            <v>3013641112428</v>
          </cell>
          <cell r="B5447" t="str">
            <v>111242</v>
          </cell>
          <cell r="C5447" t="str">
            <v>LB LEFRANC CHASSIS LIN 50X50CM</v>
          </cell>
          <cell r="D5447">
            <v>134</v>
          </cell>
          <cell r="E5447"/>
          <cell r="F5447"/>
          <cell r="G5447" t="str">
            <v>LB LF CHASSIS LIN 50X50CM</v>
          </cell>
          <cell r="H5447" t="str">
            <v>LB LEFRANC CANVAS LINNEN 50X50CM</v>
          </cell>
          <cell r="I5447" t="str">
            <v>LB LFC 50X50CM LINEN</v>
          </cell>
          <cell r="J5447">
            <v>17.55</v>
          </cell>
          <cell r="K5447">
            <v>17.899999999999999</v>
          </cell>
          <cell r="L5447">
            <v>1.9943019943019821E-2</v>
          </cell>
          <cell r="M5447" t="str">
            <v>Actif</v>
          </cell>
          <cell r="N5447"/>
          <cell r="O5447" t="str">
            <v>LEFRANC BOURGEOIS</v>
          </cell>
          <cell r="P5447" t="str">
            <v>FINE ARTS</v>
          </cell>
          <cell r="Q5447" t="str">
            <v>LB STRETCHED CANVAS</v>
          </cell>
          <cell r="R5447" t="str">
            <v>LEFRANC LINEN STRETCHED CANVAS</v>
          </cell>
          <cell r="S5447" t="str">
            <v>CNV ST MET</v>
          </cell>
          <cell r="T5447" t="str">
            <v>No serie</v>
          </cell>
          <cell r="U5447" t="str">
            <v>NU</v>
          </cell>
          <cell r="V5447" t="str">
            <v>10101300399611</v>
          </cell>
          <cell r="W5447" t="str">
            <v>59019000</v>
          </cell>
          <cell r="X5447" t="str">
            <v>POLAND</v>
          </cell>
          <cell r="Y5447">
            <v>1</v>
          </cell>
        </row>
        <row r="5448">
          <cell r="A5448" t="str">
            <v>3013641111926</v>
          </cell>
          <cell r="B5448" t="str">
            <v>111192</v>
          </cell>
          <cell r="C5448" t="str">
            <v>LB LEFRANC CHASSIS LIN 12F</v>
          </cell>
          <cell r="D5448">
            <v>134</v>
          </cell>
          <cell r="E5448"/>
          <cell r="F5448"/>
          <cell r="G5448" t="str">
            <v>LB LF CHASSIS LIN 12F</v>
          </cell>
          <cell r="H5448" t="str">
            <v>LB PROFESSIONAL CANVAS LINNEN  12F</v>
          </cell>
          <cell r="I5448" t="str">
            <v>LB LFC 12F LINEN</v>
          </cell>
          <cell r="J5448">
            <v>18.12</v>
          </cell>
          <cell r="K5448">
            <v>18.48</v>
          </cell>
          <cell r="L5448">
            <v>1.9867549668874138E-2</v>
          </cell>
          <cell r="M5448" t="str">
            <v>Actif</v>
          </cell>
          <cell r="N5448"/>
          <cell r="O5448" t="str">
            <v>LEFRANC BOURGEOIS</v>
          </cell>
          <cell r="P5448" t="str">
            <v>FINE ARTS</v>
          </cell>
          <cell r="Q5448" t="str">
            <v>LB STRETCHED CANVAS</v>
          </cell>
          <cell r="R5448" t="str">
            <v>LEFRANC LINEN STRETCHED CANVAS</v>
          </cell>
          <cell r="S5448" t="str">
            <v>CNV ST MET</v>
          </cell>
          <cell r="T5448" t="str">
            <v>No serie</v>
          </cell>
          <cell r="U5448" t="str">
            <v>NU</v>
          </cell>
          <cell r="V5448" t="str">
            <v>10101300399611</v>
          </cell>
          <cell r="W5448" t="str">
            <v>59019000</v>
          </cell>
          <cell r="X5448" t="str">
            <v>POLAND</v>
          </cell>
          <cell r="Y5448">
            <v>1</v>
          </cell>
        </row>
        <row r="5449">
          <cell r="A5449" t="str">
            <v>3013641112299</v>
          </cell>
          <cell r="B5449" t="str">
            <v>111229</v>
          </cell>
          <cell r="C5449" t="str">
            <v>LB LEFRANC CHASSIS LIN 12M</v>
          </cell>
          <cell r="D5449">
            <v>134</v>
          </cell>
          <cell r="E5449"/>
          <cell r="F5449"/>
          <cell r="G5449" t="str">
            <v>LB LF CHASSIS LIN 12M</v>
          </cell>
          <cell r="H5449" t="str">
            <v>LB PROFESSIONAL CANVAS LINNEN  12M</v>
          </cell>
          <cell r="I5449" t="str">
            <v>LB LFC 12M LINEN</v>
          </cell>
          <cell r="J5449">
            <v>18.12</v>
          </cell>
          <cell r="K5449">
            <v>18.48</v>
          </cell>
          <cell r="L5449">
            <v>1.9867549668874138E-2</v>
          </cell>
          <cell r="M5449" t="str">
            <v>Actif</v>
          </cell>
          <cell r="N5449"/>
          <cell r="O5449" t="str">
            <v>LEFRANC BOURGEOIS</v>
          </cell>
          <cell r="P5449" t="str">
            <v>FINE ARTS</v>
          </cell>
          <cell r="Q5449" t="str">
            <v>LB STRETCHED CANVAS</v>
          </cell>
          <cell r="R5449" t="str">
            <v>LEFRANC LINEN STRETCHED CANVAS</v>
          </cell>
          <cell r="S5449" t="str">
            <v>CNV ST MET</v>
          </cell>
          <cell r="T5449" t="str">
            <v>No serie</v>
          </cell>
          <cell r="U5449" t="str">
            <v>NU</v>
          </cell>
          <cell r="V5449" t="str">
            <v>10101300399611</v>
          </cell>
          <cell r="W5449" t="str">
            <v>59019000</v>
          </cell>
          <cell r="X5449" t="str">
            <v>POLAND</v>
          </cell>
          <cell r="Y5449">
            <v>1</v>
          </cell>
        </row>
        <row r="5450">
          <cell r="A5450" t="str">
            <v>3013641112121</v>
          </cell>
          <cell r="B5450" t="str">
            <v>111212</v>
          </cell>
          <cell r="C5450" t="str">
            <v>LB LEFRANC CHASSIS LIN 12P</v>
          </cell>
          <cell r="D5450">
            <v>134</v>
          </cell>
          <cell r="E5450"/>
          <cell r="F5450"/>
          <cell r="G5450" t="str">
            <v>LB LF CHASSIS LIN 12P</v>
          </cell>
          <cell r="H5450" t="str">
            <v>LB PROFESSIONAL CANVAS LINNEN  12P</v>
          </cell>
          <cell r="I5450" t="str">
            <v>LB LFC 12P LINEN</v>
          </cell>
          <cell r="J5450">
            <v>18.12</v>
          </cell>
          <cell r="K5450">
            <v>18.48</v>
          </cell>
          <cell r="L5450">
            <v>1.9867549668874138E-2</v>
          </cell>
          <cell r="M5450" t="str">
            <v>Actif</v>
          </cell>
          <cell r="N5450"/>
          <cell r="O5450" t="str">
            <v>LEFRANC BOURGEOIS</v>
          </cell>
          <cell r="P5450" t="str">
            <v>FINE ARTS</v>
          </cell>
          <cell r="Q5450" t="str">
            <v>LB STRETCHED CANVAS</v>
          </cell>
          <cell r="R5450" t="str">
            <v>LEFRANC LINEN STRETCHED CANVAS</v>
          </cell>
          <cell r="S5450" t="str">
            <v>CNV ST MET</v>
          </cell>
          <cell r="T5450" t="str">
            <v>No serie</v>
          </cell>
          <cell r="U5450" t="str">
            <v>NU</v>
          </cell>
          <cell r="V5450" t="str">
            <v>10101300399611</v>
          </cell>
          <cell r="W5450" t="str">
            <v>59019000</v>
          </cell>
          <cell r="X5450" t="str">
            <v>POLAND</v>
          </cell>
          <cell r="Y5450">
            <v>1</v>
          </cell>
        </row>
        <row r="5451">
          <cell r="A5451" t="str">
            <v>3013641111933</v>
          </cell>
          <cell r="B5451" t="str">
            <v>111193</v>
          </cell>
          <cell r="C5451" t="str">
            <v>LB LEFRANC CHASSIS LIN 15F</v>
          </cell>
          <cell r="D5451">
            <v>134</v>
          </cell>
          <cell r="E5451"/>
          <cell r="F5451"/>
          <cell r="G5451" t="str">
            <v>LB LF CHASSIS LIN 15F</v>
          </cell>
          <cell r="H5451" t="str">
            <v>LB PROFESSIONAL CANVAS LINNEN  15F</v>
          </cell>
          <cell r="I5451" t="str">
            <v>LB LFC 15F LINEN</v>
          </cell>
          <cell r="J5451">
            <v>20.54</v>
          </cell>
          <cell r="K5451">
            <v>20.95</v>
          </cell>
          <cell r="L5451">
            <v>1.9961051606621233E-2</v>
          </cell>
          <cell r="M5451" t="str">
            <v>Actif</v>
          </cell>
          <cell r="N5451"/>
          <cell r="O5451" t="str">
            <v>LEFRANC BOURGEOIS</v>
          </cell>
          <cell r="P5451" t="str">
            <v>FINE ARTS</v>
          </cell>
          <cell r="Q5451" t="str">
            <v>LB STRETCHED CANVAS</v>
          </cell>
          <cell r="R5451" t="str">
            <v>LEFRANC LINEN STRETCHED CANVAS</v>
          </cell>
          <cell r="S5451" t="str">
            <v>CNV ST MET</v>
          </cell>
          <cell r="T5451" t="str">
            <v>No serie</v>
          </cell>
          <cell r="U5451" t="str">
            <v>NU</v>
          </cell>
          <cell r="V5451" t="str">
            <v>10101300399611</v>
          </cell>
          <cell r="W5451" t="str">
            <v>59019000</v>
          </cell>
          <cell r="X5451" t="str">
            <v>POLAND</v>
          </cell>
          <cell r="Y5451">
            <v>1</v>
          </cell>
        </row>
        <row r="5452">
          <cell r="A5452" t="str">
            <v>3013641112305</v>
          </cell>
          <cell r="B5452" t="str">
            <v>111230</v>
          </cell>
          <cell r="C5452" t="str">
            <v>LB LEFRANC CHASSIS LIN 15M</v>
          </cell>
          <cell r="D5452">
            <v>134</v>
          </cell>
          <cell r="E5452"/>
          <cell r="F5452"/>
          <cell r="G5452" t="str">
            <v>LB LF CHASSIS LIN 15M</v>
          </cell>
          <cell r="H5452" t="str">
            <v>LB PROFESSIONAL CANVAS LINNEN  15M</v>
          </cell>
          <cell r="I5452" t="str">
            <v>LB LFC 15M LINEN</v>
          </cell>
          <cell r="J5452">
            <v>20.54</v>
          </cell>
          <cell r="K5452">
            <v>20.95</v>
          </cell>
          <cell r="L5452">
            <v>1.9961051606621233E-2</v>
          </cell>
          <cell r="M5452" t="str">
            <v>Actif</v>
          </cell>
          <cell r="N5452"/>
          <cell r="O5452" t="str">
            <v>LEFRANC BOURGEOIS</v>
          </cell>
          <cell r="P5452" t="str">
            <v>FINE ARTS</v>
          </cell>
          <cell r="Q5452" t="str">
            <v>LB STRETCHED CANVAS</v>
          </cell>
          <cell r="R5452" t="str">
            <v>LEFRANC LINEN STRETCHED CANVAS</v>
          </cell>
          <cell r="S5452" t="str">
            <v>CNV ST MET</v>
          </cell>
          <cell r="T5452" t="str">
            <v>No serie</v>
          </cell>
          <cell r="U5452" t="str">
            <v>NU</v>
          </cell>
          <cell r="V5452" t="str">
            <v>10101300399611</v>
          </cell>
          <cell r="W5452" t="str">
            <v>59019000</v>
          </cell>
          <cell r="X5452" t="str">
            <v>POLAND</v>
          </cell>
          <cell r="Y5452">
            <v>1</v>
          </cell>
        </row>
        <row r="5453">
          <cell r="A5453" t="str">
            <v>3013641112138</v>
          </cell>
          <cell r="B5453" t="str">
            <v>111213</v>
          </cell>
          <cell r="C5453" t="str">
            <v>LB LEFRANC CHASSIS LIN 15P</v>
          </cell>
          <cell r="D5453">
            <v>134</v>
          </cell>
          <cell r="E5453"/>
          <cell r="F5453"/>
          <cell r="G5453" t="str">
            <v>LB LF CHASSIS LIN 15P</v>
          </cell>
          <cell r="H5453" t="str">
            <v>LB PROFESSIONAL CANVAS LINNEN  15P</v>
          </cell>
          <cell r="I5453" t="str">
            <v>LB LFC 15P LINEN</v>
          </cell>
          <cell r="J5453">
            <v>20.54</v>
          </cell>
          <cell r="K5453">
            <v>20.95</v>
          </cell>
          <cell r="L5453">
            <v>1.9961051606621233E-2</v>
          </cell>
          <cell r="M5453" t="str">
            <v>Actif</v>
          </cell>
          <cell r="N5453"/>
          <cell r="O5453" t="str">
            <v>LEFRANC BOURGEOIS</v>
          </cell>
          <cell r="P5453" t="str">
            <v>FINE ARTS</v>
          </cell>
          <cell r="Q5453" t="str">
            <v>LB STRETCHED CANVAS</v>
          </cell>
          <cell r="R5453" t="str">
            <v>LEFRANC LINEN STRETCHED CANVAS</v>
          </cell>
          <cell r="S5453" t="str">
            <v>CNV ST MET</v>
          </cell>
          <cell r="T5453" t="str">
            <v>No serie</v>
          </cell>
          <cell r="U5453" t="str">
            <v>NU</v>
          </cell>
          <cell r="V5453" t="str">
            <v>10101300399611</v>
          </cell>
          <cell r="W5453" t="str">
            <v>59019000</v>
          </cell>
          <cell r="X5453" t="str">
            <v>POLAND</v>
          </cell>
          <cell r="Y5453">
            <v>1</v>
          </cell>
        </row>
        <row r="5454">
          <cell r="A5454" t="str">
            <v>3013641112510</v>
          </cell>
          <cell r="B5454" t="str">
            <v>111251</v>
          </cell>
          <cell r="C5454" t="str">
            <v>LB LEFRANC CHASSIS LIN 40X80CM</v>
          </cell>
          <cell r="D5454">
            <v>134</v>
          </cell>
          <cell r="E5454"/>
          <cell r="F5454"/>
          <cell r="G5454" t="str">
            <v>LB LF CHASSIS LIN 40X80CM</v>
          </cell>
          <cell r="H5454" t="str">
            <v>LB LEFRANC CANVAS LINNEN 40X80CM</v>
          </cell>
          <cell r="I5454" t="str">
            <v>LB LFC 40X80CM LINEN</v>
          </cell>
          <cell r="J5454">
            <v>22.16</v>
          </cell>
          <cell r="K5454">
            <v>22.6</v>
          </cell>
          <cell r="L5454">
            <v>1.9855595667870093E-2</v>
          </cell>
          <cell r="M5454" t="str">
            <v>Actif</v>
          </cell>
          <cell r="N5454"/>
          <cell r="O5454" t="str">
            <v>LEFRANC BOURGEOIS</v>
          </cell>
          <cell r="P5454" t="str">
            <v>FINE ARTS</v>
          </cell>
          <cell r="Q5454" t="str">
            <v>LB STRETCHED CANVAS</v>
          </cell>
          <cell r="R5454" t="str">
            <v>LEFRANC LINEN STRETCHED CANVAS</v>
          </cell>
          <cell r="S5454" t="str">
            <v>CNV ST MET</v>
          </cell>
          <cell r="T5454" t="str">
            <v>No serie</v>
          </cell>
          <cell r="U5454" t="str">
            <v>NU</v>
          </cell>
          <cell r="V5454" t="str">
            <v>10101300399611</v>
          </cell>
          <cell r="W5454" t="str">
            <v>59019000</v>
          </cell>
          <cell r="X5454" t="str">
            <v>POLAND</v>
          </cell>
          <cell r="Y5454">
            <v>1</v>
          </cell>
        </row>
        <row r="5455">
          <cell r="A5455" t="str">
            <v>3013641112435</v>
          </cell>
          <cell r="B5455" t="str">
            <v>111243</v>
          </cell>
          <cell r="C5455" t="str">
            <v>LB LEFRANC CHASSIS LIN 60X60CM</v>
          </cell>
          <cell r="D5455">
            <v>134</v>
          </cell>
          <cell r="E5455"/>
          <cell r="F5455"/>
          <cell r="G5455" t="str">
            <v>LB LF CHASSIS LIN 60X60CM</v>
          </cell>
          <cell r="H5455" t="str">
            <v>LB LEFRANC CANVAS LINNEN 60X60CM</v>
          </cell>
          <cell r="I5455" t="str">
            <v>LB LFC 60X60CM LINEN</v>
          </cell>
          <cell r="J5455">
            <v>22.16</v>
          </cell>
          <cell r="K5455">
            <v>22.6</v>
          </cell>
          <cell r="L5455">
            <v>1.9855595667870093E-2</v>
          </cell>
          <cell r="M5455" t="str">
            <v>Actif</v>
          </cell>
          <cell r="N5455"/>
          <cell r="O5455" t="str">
            <v>LEFRANC BOURGEOIS</v>
          </cell>
          <cell r="P5455" t="str">
            <v>FINE ARTS</v>
          </cell>
          <cell r="Q5455" t="str">
            <v>LB STRETCHED CANVAS</v>
          </cell>
          <cell r="R5455" t="str">
            <v>LEFRANC LINEN STRETCHED CANVAS</v>
          </cell>
          <cell r="S5455" t="str">
            <v>CNV ST MET</v>
          </cell>
          <cell r="T5455" t="str">
            <v>No serie</v>
          </cell>
          <cell r="U5455" t="str">
            <v>NU</v>
          </cell>
          <cell r="V5455" t="str">
            <v>10101300399611</v>
          </cell>
          <cell r="W5455" t="str">
            <v>59019000</v>
          </cell>
          <cell r="X5455" t="str">
            <v>POLAND</v>
          </cell>
          <cell r="Y5455">
            <v>1</v>
          </cell>
        </row>
        <row r="5456">
          <cell r="A5456" t="str">
            <v>3013641111957</v>
          </cell>
          <cell r="B5456" t="str">
            <v>111195</v>
          </cell>
          <cell r="C5456" t="str">
            <v>LB LEFRANC CHASSIS LIN 20F</v>
          </cell>
          <cell r="D5456">
            <v>134</v>
          </cell>
          <cell r="E5456"/>
          <cell r="F5456"/>
          <cell r="G5456" t="str">
            <v>LB LF CHASSIS LIN 20F</v>
          </cell>
          <cell r="H5456" t="str">
            <v>LB PROFESSIONAL CANVAS LINNEN  20F</v>
          </cell>
          <cell r="I5456" t="str">
            <v>LB LFC 20F LINEN</v>
          </cell>
          <cell r="J5456">
            <v>25.77</v>
          </cell>
          <cell r="K5456">
            <v>26.29</v>
          </cell>
          <cell r="L5456">
            <v>2.0178502134264632E-2</v>
          </cell>
          <cell r="M5456" t="str">
            <v>Actif</v>
          </cell>
          <cell r="N5456"/>
          <cell r="O5456" t="str">
            <v>LEFRANC BOURGEOIS</v>
          </cell>
          <cell r="P5456" t="str">
            <v>FINE ARTS</v>
          </cell>
          <cell r="Q5456" t="str">
            <v>LB STRETCHED CANVAS</v>
          </cell>
          <cell r="R5456" t="str">
            <v>LEFRANC LINEN STRETCHED CANVAS</v>
          </cell>
          <cell r="S5456" t="str">
            <v>CNV ST MET</v>
          </cell>
          <cell r="T5456" t="str">
            <v>No serie</v>
          </cell>
          <cell r="U5456" t="str">
            <v>NU</v>
          </cell>
          <cell r="V5456" t="str">
            <v>10101300399611</v>
          </cell>
          <cell r="W5456" t="str">
            <v>59019000</v>
          </cell>
          <cell r="X5456" t="str">
            <v>POLAND</v>
          </cell>
          <cell r="Y5456">
            <v>1</v>
          </cell>
        </row>
        <row r="5457">
          <cell r="A5457" t="str">
            <v>3013641112312</v>
          </cell>
          <cell r="B5457" t="str">
            <v>111231</v>
          </cell>
          <cell r="C5457" t="str">
            <v>LB LEFRANC CHASSIS LIN 20M</v>
          </cell>
          <cell r="D5457">
            <v>134</v>
          </cell>
          <cell r="E5457"/>
          <cell r="F5457"/>
          <cell r="G5457" t="str">
            <v>LB LF CHASSIS LIN 20M</v>
          </cell>
          <cell r="H5457" t="str">
            <v>LB PROFESSIONAL CANVAS LINNEN  20M</v>
          </cell>
          <cell r="I5457" t="str">
            <v>LB LFC 20M LINEN</v>
          </cell>
          <cell r="J5457">
            <v>25.77</v>
          </cell>
          <cell r="K5457">
            <v>26.29</v>
          </cell>
          <cell r="L5457">
            <v>2.0178502134264632E-2</v>
          </cell>
          <cell r="M5457" t="str">
            <v>Actif</v>
          </cell>
          <cell r="N5457"/>
          <cell r="O5457" t="str">
            <v>LEFRANC BOURGEOIS</v>
          </cell>
          <cell r="P5457" t="str">
            <v>FINE ARTS</v>
          </cell>
          <cell r="Q5457" t="str">
            <v>LB STRETCHED CANVAS</v>
          </cell>
          <cell r="R5457" t="str">
            <v>LEFRANC LINEN STRETCHED CANVAS</v>
          </cell>
          <cell r="S5457" t="str">
            <v>CNV ST MET</v>
          </cell>
          <cell r="T5457" t="str">
            <v>No serie</v>
          </cell>
          <cell r="U5457" t="str">
            <v>NU</v>
          </cell>
          <cell r="V5457" t="str">
            <v>10101300399611</v>
          </cell>
          <cell r="W5457" t="str">
            <v>59019000</v>
          </cell>
          <cell r="X5457" t="str">
            <v>POLAND</v>
          </cell>
          <cell r="Y5457">
            <v>1</v>
          </cell>
        </row>
        <row r="5458">
          <cell r="A5458" t="str">
            <v>3013641112152</v>
          </cell>
          <cell r="B5458" t="str">
            <v>111215</v>
          </cell>
          <cell r="C5458" t="str">
            <v>LB LEFRANC CHASSIS LIN 20P</v>
          </cell>
          <cell r="D5458">
            <v>134</v>
          </cell>
          <cell r="E5458"/>
          <cell r="F5458"/>
          <cell r="G5458" t="str">
            <v>LB LF CHASSIS LIN 20P</v>
          </cell>
          <cell r="H5458" t="str">
            <v>LB PROFESSIONAL CANVAS LINNEN  20P</v>
          </cell>
          <cell r="I5458" t="str">
            <v>LB LFC 20P LINEN</v>
          </cell>
          <cell r="J5458">
            <v>25.77</v>
          </cell>
          <cell r="K5458">
            <v>26.29</v>
          </cell>
          <cell r="L5458">
            <v>2.0178502134264632E-2</v>
          </cell>
          <cell r="M5458" t="str">
            <v>Actif</v>
          </cell>
          <cell r="N5458"/>
          <cell r="O5458" t="str">
            <v>LEFRANC BOURGEOIS</v>
          </cell>
          <cell r="P5458" t="str">
            <v>FINE ARTS</v>
          </cell>
          <cell r="Q5458" t="str">
            <v>LB STRETCHED CANVAS</v>
          </cell>
          <cell r="R5458" t="str">
            <v>LEFRANC LINEN STRETCHED CANVAS</v>
          </cell>
          <cell r="S5458" t="str">
            <v>CNV ST MET</v>
          </cell>
          <cell r="T5458" t="str">
            <v>No serie</v>
          </cell>
          <cell r="U5458" t="str">
            <v>NU</v>
          </cell>
          <cell r="V5458" t="str">
            <v>10101300399611</v>
          </cell>
          <cell r="W5458" t="str">
            <v>59019000</v>
          </cell>
          <cell r="X5458" t="str">
            <v>POLAND</v>
          </cell>
          <cell r="Y5458">
            <v>1</v>
          </cell>
        </row>
        <row r="5459">
          <cell r="A5459" t="str">
            <v>3013641112442</v>
          </cell>
          <cell r="B5459" t="str">
            <v>111244</v>
          </cell>
          <cell r="C5459" t="str">
            <v>LB LEFRANC CHASSIS LIN 70X70CM</v>
          </cell>
          <cell r="D5459">
            <v>134</v>
          </cell>
          <cell r="E5459"/>
          <cell r="F5459"/>
          <cell r="G5459" t="str">
            <v>LB LF CHASSIS LIN 70X70CM</v>
          </cell>
          <cell r="H5459" t="str">
            <v>LB LEFRANC CANVAS LINNEN 70X70CM</v>
          </cell>
          <cell r="I5459" t="str">
            <v>LB LFC 70X70CM LINEN</v>
          </cell>
          <cell r="J5459">
            <v>30.82</v>
          </cell>
          <cell r="K5459">
            <v>31.44</v>
          </cell>
          <cell r="L5459">
            <v>2.0116807268007818E-2</v>
          </cell>
          <cell r="M5459" t="str">
            <v>Actif</v>
          </cell>
          <cell r="N5459"/>
          <cell r="O5459" t="str">
            <v>LEFRANC BOURGEOIS</v>
          </cell>
          <cell r="P5459" t="str">
            <v>FINE ARTS</v>
          </cell>
          <cell r="Q5459" t="str">
            <v>LB STRETCHED CANVAS</v>
          </cell>
          <cell r="R5459" t="str">
            <v>LEFRANC LINEN STRETCHED CANVAS</v>
          </cell>
          <cell r="S5459" t="str">
            <v>CNV ST MET</v>
          </cell>
          <cell r="T5459" t="str">
            <v>No serie</v>
          </cell>
          <cell r="U5459" t="str">
            <v>NU</v>
          </cell>
          <cell r="V5459" t="str">
            <v>10101300399611</v>
          </cell>
          <cell r="W5459" t="str">
            <v>59019000</v>
          </cell>
          <cell r="X5459" t="str">
            <v>POLAND</v>
          </cell>
          <cell r="Y5459">
            <v>1</v>
          </cell>
        </row>
        <row r="5460">
          <cell r="A5460" t="str">
            <v>3013641111964</v>
          </cell>
          <cell r="B5460" t="str">
            <v>111196</v>
          </cell>
          <cell r="C5460" t="str">
            <v>LB LEFRANC CHASSIS LIN 25F</v>
          </cell>
          <cell r="D5460">
            <v>134</v>
          </cell>
          <cell r="E5460"/>
          <cell r="F5460"/>
          <cell r="G5460" t="str">
            <v>LB LF CHASSIS LIN 25F</v>
          </cell>
          <cell r="H5460" t="str">
            <v>LB PROFESSIONAL CANVAS LINNEN  25F</v>
          </cell>
          <cell r="I5460" t="str">
            <v>LB LFC 25F LINEN</v>
          </cell>
          <cell r="J5460">
            <v>30.94</v>
          </cell>
          <cell r="K5460">
            <v>31.56</v>
          </cell>
          <cell r="L5460">
            <v>2.0038784744667013E-2</v>
          </cell>
          <cell r="M5460" t="str">
            <v>Actif</v>
          </cell>
          <cell r="N5460"/>
          <cell r="O5460" t="str">
            <v>LEFRANC BOURGEOIS</v>
          </cell>
          <cell r="P5460" t="str">
            <v>FINE ARTS</v>
          </cell>
          <cell r="Q5460" t="str">
            <v>LB STRETCHED CANVAS</v>
          </cell>
          <cell r="R5460" t="str">
            <v>LEFRANC LINEN STRETCHED CANVAS</v>
          </cell>
          <cell r="S5460" t="str">
            <v>CNV ST MET</v>
          </cell>
          <cell r="T5460" t="str">
            <v>No serie</v>
          </cell>
          <cell r="U5460" t="str">
            <v>NU</v>
          </cell>
          <cell r="V5460" t="str">
            <v>10101300399611</v>
          </cell>
          <cell r="W5460" t="str">
            <v>59019000</v>
          </cell>
          <cell r="X5460" t="str">
            <v>POLAND</v>
          </cell>
          <cell r="Y5460">
            <v>1</v>
          </cell>
        </row>
        <row r="5461">
          <cell r="A5461" t="str">
            <v>3013641112329</v>
          </cell>
          <cell r="B5461" t="str">
            <v>111232</v>
          </cell>
          <cell r="C5461" t="str">
            <v>LB LEFRANC CHASSIS LIN 25M</v>
          </cell>
          <cell r="D5461">
            <v>134</v>
          </cell>
          <cell r="E5461"/>
          <cell r="F5461"/>
          <cell r="G5461" t="str">
            <v>LB LF CHASSIS LIN 25M</v>
          </cell>
          <cell r="H5461" t="str">
            <v>LB PROFESSIONAL CANVAS LINNEN  25M</v>
          </cell>
          <cell r="I5461" t="str">
            <v>LB LFC 25M LINEN</v>
          </cell>
          <cell r="J5461">
            <v>30.94</v>
          </cell>
          <cell r="K5461">
            <v>31.56</v>
          </cell>
          <cell r="L5461">
            <v>2.0038784744667013E-2</v>
          </cell>
          <cell r="M5461" t="str">
            <v>Actif</v>
          </cell>
          <cell r="N5461"/>
          <cell r="O5461" t="str">
            <v>LEFRANC BOURGEOIS</v>
          </cell>
          <cell r="P5461" t="str">
            <v>FINE ARTS</v>
          </cell>
          <cell r="Q5461" t="str">
            <v>LB STRETCHED CANVAS</v>
          </cell>
          <cell r="R5461" t="str">
            <v>LEFRANC LINEN STRETCHED CANVAS</v>
          </cell>
          <cell r="S5461" t="str">
            <v>CNV ST MET</v>
          </cell>
          <cell r="T5461" t="str">
            <v>No serie</v>
          </cell>
          <cell r="U5461" t="str">
            <v>NU</v>
          </cell>
          <cell r="V5461" t="str">
            <v>10101300399611</v>
          </cell>
          <cell r="W5461" t="str">
            <v>59019000</v>
          </cell>
          <cell r="X5461" t="str">
            <v>POLAND</v>
          </cell>
          <cell r="Y5461">
            <v>1</v>
          </cell>
        </row>
        <row r="5462">
          <cell r="A5462" t="str">
            <v>3013641112169</v>
          </cell>
          <cell r="B5462" t="str">
            <v>111216</v>
          </cell>
          <cell r="C5462" t="str">
            <v>LB LEFRANC CHASSIS LIN 25P</v>
          </cell>
          <cell r="D5462">
            <v>134</v>
          </cell>
          <cell r="E5462"/>
          <cell r="F5462"/>
          <cell r="G5462" t="str">
            <v>LB LF CHASSIS LIN 25P</v>
          </cell>
          <cell r="H5462" t="str">
            <v>LB PROFESSIONAL CANVAS LINNEN  25P</v>
          </cell>
          <cell r="I5462" t="str">
            <v>LB LFC 25P LINEN</v>
          </cell>
          <cell r="J5462">
            <v>30.94</v>
          </cell>
          <cell r="K5462">
            <v>31.56</v>
          </cell>
          <cell r="L5462">
            <v>2.0038784744667013E-2</v>
          </cell>
          <cell r="M5462" t="str">
            <v>Actif</v>
          </cell>
          <cell r="N5462"/>
          <cell r="O5462" t="str">
            <v>LEFRANC BOURGEOIS</v>
          </cell>
          <cell r="P5462" t="str">
            <v>FINE ARTS</v>
          </cell>
          <cell r="Q5462" t="str">
            <v>LB STRETCHED CANVAS</v>
          </cell>
          <cell r="R5462" t="str">
            <v>LEFRANC LINEN STRETCHED CANVAS</v>
          </cell>
          <cell r="S5462" t="str">
            <v>CNV ST MET</v>
          </cell>
          <cell r="T5462" t="str">
            <v>No serie</v>
          </cell>
          <cell r="U5462" t="str">
            <v>NU</v>
          </cell>
          <cell r="V5462" t="str">
            <v>10101300399611</v>
          </cell>
          <cell r="W5462" t="str">
            <v>59019000</v>
          </cell>
          <cell r="X5462" t="str">
            <v>POLAND</v>
          </cell>
          <cell r="Y5462">
            <v>1</v>
          </cell>
        </row>
        <row r="5463">
          <cell r="A5463" t="str">
            <v>3013641112527</v>
          </cell>
          <cell r="B5463" t="str">
            <v>111252</v>
          </cell>
          <cell r="C5463" t="str">
            <v>LB LEFRANC CHASSIS LIN 50X100CM</v>
          </cell>
          <cell r="D5463">
            <v>134</v>
          </cell>
          <cell r="E5463"/>
          <cell r="F5463"/>
          <cell r="G5463" t="str">
            <v>LB LF CHASSIS LIN 50X100CM</v>
          </cell>
          <cell r="H5463" t="str">
            <v>LB LEFRANC CANVAS LINNEN 50X100CM</v>
          </cell>
          <cell r="I5463" t="str">
            <v>LB LFC 50X100CM LINEN</v>
          </cell>
          <cell r="J5463">
            <v>36.08</v>
          </cell>
          <cell r="K5463">
            <v>36.799999999999997</v>
          </cell>
          <cell r="L5463">
            <v>1.9955654101995533E-2</v>
          </cell>
          <cell r="M5463" t="str">
            <v>Actif</v>
          </cell>
          <cell r="N5463"/>
          <cell r="O5463" t="str">
            <v>LEFRANC BOURGEOIS</v>
          </cell>
          <cell r="P5463" t="str">
            <v>FINE ARTS</v>
          </cell>
          <cell r="Q5463" t="str">
            <v>LB STRETCHED CANVAS</v>
          </cell>
          <cell r="R5463" t="str">
            <v>LEFRANC LINEN STRETCHED CANVAS</v>
          </cell>
          <cell r="S5463" t="str">
            <v>CNV ST MET</v>
          </cell>
          <cell r="T5463" t="str">
            <v>No serie</v>
          </cell>
          <cell r="U5463" t="str">
            <v>NU</v>
          </cell>
          <cell r="V5463" t="str">
            <v>10101300399611</v>
          </cell>
          <cell r="W5463" t="str">
            <v>59019000</v>
          </cell>
          <cell r="X5463" t="str">
            <v>POLAND</v>
          </cell>
          <cell r="Y5463">
            <v>1</v>
          </cell>
        </row>
        <row r="5464">
          <cell r="A5464" t="str">
            <v>3013641111988</v>
          </cell>
          <cell r="B5464" t="str">
            <v>111198</v>
          </cell>
          <cell r="C5464" t="str">
            <v>LB LEFRANC CHASSIS LIN 30F</v>
          </cell>
          <cell r="D5464">
            <v>134</v>
          </cell>
          <cell r="E5464"/>
          <cell r="F5464"/>
          <cell r="G5464" t="str">
            <v>LB LF CHASSIS LIN 30F</v>
          </cell>
          <cell r="H5464" t="str">
            <v>LB PROFESSIONAL CANVAS LINNEN  30F</v>
          </cell>
          <cell r="I5464" t="str">
            <v>LB LFC 30F LINEN</v>
          </cell>
          <cell r="J5464">
            <v>37.17</v>
          </cell>
          <cell r="K5464">
            <v>37.909999999999997</v>
          </cell>
          <cell r="L5464">
            <v>1.9908528383104515E-2</v>
          </cell>
          <cell r="M5464" t="str">
            <v>Actif</v>
          </cell>
          <cell r="N5464"/>
          <cell r="O5464" t="str">
            <v>LEFRANC BOURGEOIS</v>
          </cell>
          <cell r="P5464" t="str">
            <v>FINE ARTS</v>
          </cell>
          <cell r="Q5464" t="str">
            <v>LB STRETCHED CANVAS</v>
          </cell>
          <cell r="R5464" t="str">
            <v>LEFRANC LINEN STRETCHED CANVAS</v>
          </cell>
          <cell r="S5464" t="str">
            <v>CNV ST MET</v>
          </cell>
          <cell r="T5464" t="str">
            <v>No serie</v>
          </cell>
          <cell r="U5464" t="str">
            <v>NU</v>
          </cell>
          <cell r="V5464" t="str">
            <v>10101300399611</v>
          </cell>
          <cell r="W5464" t="str">
            <v>59019000</v>
          </cell>
          <cell r="X5464" t="str">
            <v>POLAND</v>
          </cell>
          <cell r="Y5464">
            <v>1</v>
          </cell>
        </row>
        <row r="5465">
          <cell r="A5465" t="str">
            <v>3013641112336</v>
          </cell>
          <cell r="B5465" t="str">
            <v>111233</v>
          </cell>
          <cell r="C5465" t="str">
            <v>LB LEFRANC CHASSIS LIN 30M</v>
          </cell>
          <cell r="D5465">
            <v>134</v>
          </cell>
          <cell r="E5465"/>
          <cell r="F5465"/>
          <cell r="G5465" t="str">
            <v>LB LF CHASSIS LIN 30M</v>
          </cell>
          <cell r="H5465" t="str">
            <v>LB PROFESSIONAL CANVAS LINNEN  30M</v>
          </cell>
          <cell r="I5465" t="str">
            <v>LB LFC 30M LINEN</v>
          </cell>
          <cell r="J5465">
            <v>37.17</v>
          </cell>
          <cell r="K5465">
            <v>37.909999999999997</v>
          </cell>
          <cell r="L5465">
            <v>1.9908528383104515E-2</v>
          </cell>
          <cell r="M5465" t="str">
            <v>Actif</v>
          </cell>
          <cell r="N5465"/>
          <cell r="O5465" t="str">
            <v>LEFRANC BOURGEOIS</v>
          </cell>
          <cell r="P5465" t="str">
            <v>FINE ARTS</v>
          </cell>
          <cell r="Q5465" t="str">
            <v>LB STRETCHED CANVAS</v>
          </cell>
          <cell r="R5465" t="str">
            <v>LEFRANC LINEN STRETCHED CANVAS</v>
          </cell>
          <cell r="S5465" t="str">
            <v>CNV ST MET</v>
          </cell>
          <cell r="T5465" t="str">
            <v>No serie</v>
          </cell>
          <cell r="U5465" t="str">
            <v>NU</v>
          </cell>
          <cell r="V5465" t="str">
            <v>10101300399611</v>
          </cell>
          <cell r="W5465" t="str">
            <v>59019000</v>
          </cell>
          <cell r="X5465" t="str">
            <v>POLAND</v>
          </cell>
          <cell r="Y5465">
            <v>1</v>
          </cell>
        </row>
        <row r="5466">
          <cell r="A5466" t="str">
            <v>3013641112183</v>
          </cell>
          <cell r="B5466" t="str">
            <v>111218</v>
          </cell>
          <cell r="C5466" t="str">
            <v>LB LEFRANC CHASSIS LIN 30P</v>
          </cell>
          <cell r="D5466">
            <v>134</v>
          </cell>
          <cell r="E5466"/>
          <cell r="F5466"/>
          <cell r="G5466" t="str">
            <v>LB LF CHASSIS LIN 30P</v>
          </cell>
          <cell r="H5466" t="str">
            <v>LB PROFESSIONAL CANVAS LINNEN  30P</v>
          </cell>
          <cell r="I5466" t="str">
            <v>LB LFC 30P LINEN</v>
          </cell>
          <cell r="J5466">
            <v>37.17</v>
          </cell>
          <cell r="K5466">
            <v>37.909999999999997</v>
          </cell>
          <cell r="L5466">
            <v>1.9908528383104515E-2</v>
          </cell>
          <cell r="M5466" t="str">
            <v>Actif</v>
          </cell>
          <cell r="N5466"/>
          <cell r="O5466" t="str">
            <v>LEFRANC BOURGEOIS</v>
          </cell>
          <cell r="P5466" t="str">
            <v>FINE ARTS</v>
          </cell>
          <cell r="Q5466" t="str">
            <v>LB STRETCHED CANVAS</v>
          </cell>
          <cell r="R5466" t="str">
            <v>LEFRANC LINEN STRETCHED CANVAS</v>
          </cell>
          <cell r="S5466" t="str">
            <v>CNV ST MET</v>
          </cell>
          <cell r="T5466" t="str">
            <v>No serie</v>
          </cell>
          <cell r="U5466" t="str">
            <v>NU</v>
          </cell>
          <cell r="V5466" t="str">
            <v>10101300399611</v>
          </cell>
          <cell r="W5466" t="str">
            <v>59019000</v>
          </cell>
          <cell r="X5466" t="str">
            <v>POLAND</v>
          </cell>
          <cell r="Y5466">
            <v>1</v>
          </cell>
        </row>
        <row r="5467">
          <cell r="A5467" t="str">
            <v>3013641112459</v>
          </cell>
          <cell r="B5467" t="str">
            <v>111245</v>
          </cell>
          <cell r="C5467" t="str">
            <v>LB LEFRANC CHASSIS LIN 80X80CM</v>
          </cell>
          <cell r="D5467">
            <v>134</v>
          </cell>
          <cell r="E5467"/>
          <cell r="F5467"/>
          <cell r="G5467" t="str">
            <v>LB LF CHASSIS LIN 80X80CM</v>
          </cell>
          <cell r="H5467" t="str">
            <v>LB LEFRANC CANVAS LINNEN 80X80CM</v>
          </cell>
          <cell r="I5467" t="str">
            <v>LB LFC 80X80CM LINEN</v>
          </cell>
          <cell r="J5467">
            <v>40.72</v>
          </cell>
          <cell r="K5467">
            <v>41.53</v>
          </cell>
          <cell r="L5467">
            <v>1.9891944990176873E-2</v>
          </cell>
          <cell r="M5467" t="str">
            <v>Actif</v>
          </cell>
          <cell r="N5467"/>
          <cell r="O5467" t="str">
            <v>LEFRANC BOURGEOIS</v>
          </cell>
          <cell r="P5467" t="str">
            <v>FINE ARTS</v>
          </cell>
          <cell r="Q5467" t="str">
            <v>LB STRETCHED CANVAS</v>
          </cell>
          <cell r="R5467" t="str">
            <v>LEFRANC LINEN STRETCHED CANVAS</v>
          </cell>
          <cell r="S5467" t="str">
            <v>CNV ST MET</v>
          </cell>
          <cell r="T5467" t="str">
            <v>No serie</v>
          </cell>
          <cell r="U5467" t="str">
            <v>NU</v>
          </cell>
          <cell r="V5467" t="str">
            <v>10101300399611</v>
          </cell>
          <cell r="W5467" t="str">
            <v>59019000</v>
          </cell>
          <cell r="X5467" t="str">
            <v>POLAND</v>
          </cell>
          <cell r="Y5467">
            <v>1</v>
          </cell>
        </row>
        <row r="5468">
          <cell r="A5468" t="str">
            <v>3013641112534</v>
          </cell>
          <cell r="B5468" t="str">
            <v>111253</v>
          </cell>
          <cell r="C5468" t="str">
            <v>LB LEFRANC CHASSIS LIN 60X120CM</v>
          </cell>
          <cell r="D5468">
            <v>134</v>
          </cell>
          <cell r="E5468"/>
          <cell r="F5468"/>
          <cell r="G5468" t="str">
            <v>LB LF CHASSIS LIN 60X120CM</v>
          </cell>
          <cell r="H5468" t="str">
            <v>LB LEFRANC CANVAS LINNEN 60X120CM</v>
          </cell>
          <cell r="I5468" t="str">
            <v>LB LFC 60X120CM LINEN</v>
          </cell>
          <cell r="J5468">
            <v>46.68</v>
          </cell>
          <cell r="K5468">
            <v>47.61</v>
          </cell>
          <cell r="L5468">
            <v>1.9922879177377888E-2</v>
          </cell>
          <cell r="M5468" t="str">
            <v>Actif</v>
          </cell>
          <cell r="N5468"/>
          <cell r="O5468" t="str">
            <v>LEFRANC BOURGEOIS</v>
          </cell>
          <cell r="P5468" t="str">
            <v>FINE ARTS</v>
          </cell>
          <cell r="Q5468" t="str">
            <v>LB STRETCHED CANVAS</v>
          </cell>
          <cell r="R5468" t="str">
            <v>LEFRANC LINEN STRETCHED CANVAS</v>
          </cell>
          <cell r="S5468" t="str">
            <v>CNV ST MET</v>
          </cell>
          <cell r="T5468" t="str">
            <v>No serie</v>
          </cell>
          <cell r="U5468" t="str">
            <v>NU</v>
          </cell>
          <cell r="V5468" t="str">
            <v>10101300399611</v>
          </cell>
          <cell r="W5468" t="str">
            <v>59019000</v>
          </cell>
          <cell r="X5468" t="str">
            <v>POLAND</v>
          </cell>
          <cell r="Y5468">
            <v>1</v>
          </cell>
        </row>
        <row r="5469">
          <cell r="A5469" t="str">
            <v>3013641112008</v>
          </cell>
          <cell r="B5469" t="str">
            <v>111200</v>
          </cell>
          <cell r="C5469" t="str">
            <v>LB LEFRANC CHASSIS LIN 40F</v>
          </cell>
          <cell r="D5469">
            <v>134</v>
          </cell>
          <cell r="E5469"/>
          <cell r="F5469"/>
          <cell r="G5469" t="str">
            <v>LB LF CHASSIS LIN 40F</v>
          </cell>
          <cell r="H5469" t="str">
            <v>LB PROFESSIONAL CANVAS LINNEN  40F</v>
          </cell>
          <cell r="I5469" t="str">
            <v>LB LFC 40F LINEN</v>
          </cell>
          <cell r="J5469">
            <v>50.85</v>
          </cell>
          <cell r="K5469">
            <v>51.87</v>
          </cell>
          <cell r="L5469">
            <v>2.0058997050147413E-2</v>
          </cell>
          <cell r="M5469" t="str">
            <v>Actif</v>
          </cell>
          <cell r="N5469"/>
          <cell r="O5469" t="str">
            <v>LEFRANC BOURGEOIS</v>
          </cell>
          <cell r="P5469" t="str">
            <v>FINE ARTS</v>
          </cell>
          <cell r="Q5469" t="str">
            <v>LB STRETCHED CANVAS</v>
          </cell>
          <cell r="R5469" t="str">
            <v>LEFRANC LINEN STRETCHED CANVAS</v>
          </cell>
          <cell r="S5469" t="str">
            <v>CNV ST MET</v>
          </cell>
          <cell r="T5469" t="str">
            <v>No serie</v>
          </cell>
          <cell r="U5469" t="str">
            <v>NU</v>
          </cell>
          <cell r="V5469" t="str">
            <v>10101300399611</v>
          </cell>
          <cell r="W5469" t="str">
            <v>59019000</v>
          </cell>
          <cell r="X5469" t="str">
            <v>POLAND</v>
          </cell>
          <cell r="Y5469">
            <v>1</v>
          </cell>
        </row>
        <row r="5470">
          <cell r="A5470" t="str">
            <v>3013641112343</v>
          </cell>
          <cell r="B5470" t="str">
            <v>111234</v>
          </cell>
          <cell r="C5470" t="str">
            <v>LB LEFRANC CHASSIS LIN 40M</v>
          </cell>
          <cell r="D5470">
            <v>134</v>
          </cell>
          <cell r="E5470"/>
          <cell r="F5470"/>
          <cell r="G5470" t="str">
            <v>LB LF CHASSIS LIN 40M</v>
          </cell>
          <cell r="H5470" t="str">
            <v>LB PROFESSIONAL CANVAS LINNEN  40M</v>
          </cell>
          <cell r="I5470" t="str">
            <v>LB LFC 40M LINEN</v>
          </cell>
          <cell r="J5470">
            <v>50.85</v>
          </cell>
          <cell r="K5470">
            <v>51.87</v>
          </cell>
          <cell r="L5470">
            <v>2.0058997050147413E-2</v>
          </cell>
          <cell r="M5470" t="str">
            <v>Actif</v>
          </cell>
          <cell r="N5470"/>
          <cell r="O5470" t="str">
            <v>LEFRANC BOURGEOIS</v>
          </cell>
          <cell r="P5470" t="str">
            <v>FINE ARTS</v>
          </cell>
          <cell r="Q5470" t="str">
            <v>LB STRETCHED CANVAS</v>
          </cell>
          <cell r="R5470" t="str">
            <v>LEFRANC LINEN STRETCHED CANVAS</v>
          </cell>
          <cell r="S5470" t="str">
            <v>CNV ST MET</v>
          </cell>
          <cell r="T5470" t="str">
            <v>No serie</v>
          </cell>
          <cell r="U5470" t="str">
            <v>NU</v>
          </cell>
          <cell r="V5470" t="str">
            <v>10101300399611</v>
          </cell>
          <cell r="W5470" t="str">
            <v>59019000</v>
          </cell>
          <cell r="X5470" t="str">
            <v>POLAND</v>
          </cell>
          <cell r="Y5470">
            <v>1</v>
          </cell>
        </row>
        <row r="5471">
          <cell r="A5471" t="str">
            <v>3013641112206</v>
          </cell>
          <cell r="B5471" t="str">
            <v>111220</v>
          </cell>
          <cell r="C5471" t="str">
            <v>LB LEFRANC CHASSIS LIN 40P</v>
          </cell>
          <cell r="D5471">
            <v>134</v>
          </cell>
          <cell r="E5471"/>
          <cell r="F5471"/>
          <cell r="G5471" t="str">
            <v>LB LF CHASSIS LIN 40P</v>
          </cell>
          <cell r="H5471" t="str">
            <v>LB PROFESSIONAL CANVAS LINNEN  40P</v>
          </cell>
          <cell r="I5471" t="str">
            <v>LB LFC 40P LINEN</v>
          </cell>
          <cell r="J5471">
            <v>50.85</v>
          </cell>
          <cell r="K5471">
            <v>51.87</v>
          </cell>
          <cell r="L5471">
            <v>2.0058997050147413E-2</v>
          </cell>
          <cell r="M5471" t="str">
            <v>Actif</v>
          </cell>
          <cell r="N5471"/>
          <cell r="O5471" t="str">
            <v>LEFRANC BOURGEOIS</v>
          </cell>
          <cell r="P5471" t="str">
            <v>FINE ARTS</v>
          </cell>
          <cell r="Q5471" t="str">
            <v>LB STRETCHED CANVAS</v>
          </cell>
          <cell r="R5471" t="str">
            <v>LEFRANC LINEN STRETCHED CANVAS</v>
          </cell>
          <cell r="S5471" t="str">
            <v>CNV ST MET</v>
          </cell>
          <cell r="T5471" t="str">
            <v>No serie</v>
          </cell>
          <cell r="U5471" t="str">
            <v>NU</v>
          </cell>
          <cell r="V5471" t="str">
            <v>10101300399611</v>
          </cell>
          <cell r="W5471" t="str">
            <v>59019000</v>
          </cell>
          <cell r="X5471" t="str">
            <v>POLAND</v>
          </cell>
          <cell r="Y5471">
            <v>1</v>
          </cell>
        </row>
        <row r="5472">
          <cell r="A5472" t="str">
            <v>3013641112466</v>
          </cell>
          <cell r="B5472" t="str">
            <v>111246</v>
          </cell>
          <cell r="C5472" t="str">
            <v>LB LEFRANC CHASSIS LIN 90X90CM</v>
          </cell>
          <cell r="D5472">
            <v>134</v>
          </cell>
          <cell r="E5472"/>
          <cell r="F5472"/>
          <cell r="G5472" t="str">
            <v>LB LF CHASSIS LIN 90X90CM</v>
          </cell>
          <cell r="H5472" t="str">
            <v>LB LEFRANC CANVAS LINNEN 90X90CM</v>
          </cell>
          <cell r="I5472" t="str">
            <v>LB LFC 90X90CM LINEN</v>
          </cell>
          <cell r="J5472">
            <v>52.28</v>
          </cell>
          <cell r="K5472">
            <v>53.33</v>
          </cell>
          <cell r="L5472">
            <v>2.0084162203519454E-2</v>
          </cell>
          <cell r="M5472" t="str">
            <v>Actif</v>
          </cell>
          <cell r="N5472"/>
          <cell r="O5472" t="str">
            <v>LEFRANC BOURGEOIS</v>
          </cell>
          <cell r="P5472" t="str">
            <v>FINE ARTS</v>
          </cell>
          <cell r="Q5472" t="str">
            <v>LB STRETCHED CANVAS</v>
          </cell>
          <cell r="R5472" t="str">
            <v>LEFRANC LINEN STRETCHED CANVAS</v>
          </cell>
          <cell r="S5472" t="str">
            <v>CNV ST MET</v>
          </cell>
          <cell r="T5472" t="str">
            <v>No serie</v>
          </cell>
          <cell r="U5472" t="str">
            <v>NU</v>
          </cell>
          <cell r="V5472" t="str">
            <v>10101300399611</v>
          </cell>
          <cell r="W5472" t="str">
            <v>59019000</v>
          </cell>
          <cell r="X5472" t="str">
            <v>POLAND</v>
          </cell>
          <cell r="Y5472">
            <v>1</v>
          </cell>
        </row>
        <row r="5473">
          <cell r="A5473" t="str">
            <v>3013641112473</v>
          </cell>
          <cell r="B5473" t="str">
            <v>111247</v>
          </cell>
          <cell r="C5473" t="str">
            <v>LB LEFRANC CHASSIS LIN 100X100CM</v>
          </cell>
          <cell r="D5473">
            <v>134</v>
          </cell>
          <cell r="E5473"/>
          <cell r="F5473"/>
          <cell r="G5473" t="str">
            <v>LB LF CHASSIS LIN 100X100CM</v>
          </cell>
          <cell r="H5473" t="str">
            <v>LB LEFRANC CANVAS LINNEN 100X100CM</v>
          </cell>
          <cell r="I5473" t="str">
            <v>LB LFC 100X100CM LINEN</v>
          </cell>
          <cell r="J5473">
            <v>60.85</v>
          </cell>
          <cell r="K5473">
            <v>62.07</v>
          </cell>
          <cell r="L5473">
            <v>2.0049301561216086E-2</v>
          </cell>
          <cell r="M5473" t="str">
            <v>Actif</v>
          </cell>
          <cell r="N5473"/>
          <cell r="O5473" t="str">
            <v>LEFRANC BOURGEOIS</v>
          </cell>
          <cell r="P5473" t="str">
            <v>FINE ARTS</v>
          </cell>
          <cell r="Q5473" t="str">
            <v>LB STRETCHED CANVAS</v>
          </cell>
          <cell r="R5473" t="str">
            <v>LEFRANC LINEN STRETCHED CANVAS</v>
          </cell>
          <cell r="S5473" t="str">
            <v>CNV ST MET</v>
          </cell>
          <cell r="T5473" t="str">
            <v>No serie</v>
          </cell>
          <cell r="U5473" t="str">
            <v>NU</v>
          </cell>
          <cell r="V5473" t="str">
            <v>10101300399611</v>
          </cell>
          <cell r="W5473" t="str">
            <v>59019000</v>
          </cell>
          <cell r="X5473" t="str">
            <v>POLAND</v>
          </cell>
          <cell r="Y5473">
            <v>1</v>
          </cell>
        </row>
        <row r="5474">
          <cell r="A5474" t="str">
            <v>3013641112022</v>
          </cell>
          <cell r="B5474" t="str">
            <v>111202</v>
          </cell>
          <cell r="C5474" t="str">
            <v>LB LEFRANC CHASSIS LIN 50F</v>
          </cell>
          <cell r="D5474">
            <v>134</v>
          </cell>
          <cell r="E5474"/>
          <cell r="F5474"/>
          <cell r="G5474" t="str">
            <v>LB LF CHASSIS LIN 50F</v>
          </cell>
          <cell r="H5474" t="str">
            <v>LB PROFESSIONAL CANVAS LINNEN  50F</v>
          </cell>
          <cell r="I5474" t="str">
            <v>LB LFC 50F LINEN</v>
          </cell>
          <cell r="J5474">
            <v>65.12</v>
          </cell>
          <cell r="K5474">
            <v>66.42</v>
          </cell>
          <cell r="L5474">
            <v>1.9963144963144917E-2</v>
          </cell>
          <cell r="M5474" t="str">
            <v>Actif</v>
          </cell>
          <cell r="N5474"/>
          <cell r="O5474" t="str">
            <v>LEFRANC BOURGEOIS</v>
          </cell>
          <cell r="P5474" t="str">
            <v>FINE ARTS</v>
          </cell>
          <cell r="Q5474" t="str">
            <v>LB STRETCHED CANVAS</v>
          </cell>
          <cell r="R5474" t="str">
            <v>LEFRANC LINEN STRETCHED CANVAS</v>
          </cell>
          <cell r="S5474" t="str">
            <v>CNV ST MET</v>
          </cell>
          <cell r="T5474" t="str">
            <v>No serie</v>
          </cell>
          <cell r="U5474" t="str">
            <v>NU</v>
          </cell>
          <cell r="V5474" t="str">
            <v>10101300399611</v>
          </cell>
          <cell r="W5474" t="str">
            <v>59019000</v>
          </cell>
          <cell r="X5474" t="str">
            <v>POLAND</v>
          </cell>
          <cell r="Y5474">
            <v>1</v>
          </cell>
        </row>
        <row r="5475">
          <cell r="A5475" t="str">
            <v>3013641112220</v>
          </cell>
          <cell r="B5475" t="str">
            <v>111222</v>
          </cell>
          <cell r="C5475" t="str">
            <v>LB LEFRANC CHASSIS LIN 50P</v>
          </cell>
          <cell r="D5475">
            <v>134</v>
          </cell>
          <cell r="E5475"/>
          <cell r="F5475"/>
          <cell r="G5475" t="str">
            <v>LB LF CHASSIS LIN 50P</v>
          </cell>
          <cell r="H5475" t="str">
            <v>LB PROFESSIONAL CANVAS LINNEN  50P</v>
          </cell>
          <cell r="I5475" t="str">
            <v>LB LFC 50P LINEN</v>
          </cell>
          <cell r="J5475">
            <v>65.12</v>
          </cell>
          <cell r="K5475">
            <v>66.42</v>
          </cell>
          <cell r="L5475">
            <v>1.9963144963144917E-2</v>
          </cell>
          <cell r="M5475" t="str">
            <v>Actif</v>
          </cell>
          <cell r="N5475"/>
          <cell r="O5475" t="str">
            <v>LEFRANC BOURGEOIS</v>
          </cell>
          <cell r="P5475" t="str">
            <v>FINE ARTS</v>
          </cell>
          <cell r="Q5475" t="str">
            <v>LB STRETCHED CANVAS</v>
          </cell>
          <cell r="R5475" t="str">
            <v>LEFRANC LINEN STRETCHED CANVAS</v>
          </cell>
          <cell r="S5475" t="str">
            <v>CNV ST MET</v>
          </cell>
          <cell r="T5475" t="str">
            <v>No serie</v>
          </cell>
          <cell r="U5475" t="str">
            <v>NU</v>
          </cell>
          <cell r="V5475" t="str">
            <v>10101300399611</v>
          </cell>
          <cell r="W5475" t="str">
            <v>59019000</v>
          </cell>
          <cell r="X5475" t="str">
            <v>POLAND</v>
          </cell>
          <cell r="Y5475">
            <v>1</v>
          </cell>
        </row>
        <row r="5476">
          <cell r="A5476" t="str">
            <v>3013641112046</v>
          </cell>
          <cell r="B5476" t="str">
            <v>111204</v>
          </cell>
          <cell r="C5476" t="str">
            <v>LB LEFRANC CHASSIS LIN 60F</v>
          </cell>
          <cell r="D5476">
            <v>134</v>
          </cell>
          <cell r="E5476"/>
          <cell r="F5476"/>
          <cell r="G5476" t="str">
            <v>LB LF CHASSIS LIN 60F</v>
          </cell>
          <cell r="H5476" t="str">
            <v>LB PROFESSIONAL CANVAS LINNEN  60F</v>
          </cell>
          <cell r="I5476" t="str">
            <v>LB LFC 60F LINEN</v>
          </cell>
          <cell r="J5476">
            <v>87.06</v>
          </cell>
          <cell r="K5476">
            <v>88.8</v>
          </cell>
          <cell r="L5476">
            <v>1.9986216402480987E-2</v>
          </cell>
          <cell r="M5476" t="str">
            <v>Actif</v>
          </cell>
          <cell r="N5476"/>
          <cell r="O5476" t="str">
            <v>LEFRANC BOURGEOIS</v>
          </cell>
          <cell r="P5476" t="str">
            <v>FINE ARTS</v>
          </cell>
          <cell r="Q5476" t="str">
            <v>LB STRETCHED CANVAS</v>
          </cell>
          <cell r="R5476" t="str">
            <v>LEFRANC LINEN STRETCHED CANVAS</v>
          </cell>
          <cell r="S5476" t="str">
            <v>CNV ST MET</v>
          </cell>
          <cell r="T5476" t="str">
            <v>No serie</v>
          </cell>
          <cell r="U5476" t="str">
            <v>NU</v>
          </cell>
          <cell r="V5476" t="str">
            <v>10101300399611</v>
          </cell>
          <cell r="W5476" t="str">
            <v>59019000</v>
          </cell>
          <cell r="X5476" t="str">
            <v>POLAND</v>
          </cell>
          <cell r="Y5476">
            <v>1</v>
          </cell>
        </row>
        <row r="5477">
          <cell r="A5477" t="str">
            <v>3013641112244</v>
          </cell>
          <cell r="B5477" t="str">
            <v>111224</v>
          </cell>
          <cell r="C5477" t="str">
            <v>LB LEFRANC CHASSIS LIN 60P</v>
          </cell>
          <cell r="D5477">
            <v>134</v>
          </cell>
          <cell r="E5477"/>
          <cell r="F5477"/>
          <cell r="G5477" t="str">
            <v>LB LF CHASSIS LIN 60P</v>
          </cell>
          <cell r="H5477" t="str">
            <v>LB PROFESSIONAL CANVAS LINNEN  60P</v>
          </cell>
          <cell r="I5477" t="str">
            <v>LB LFC 60P LINEN</v>
          </cell>
          <cell r="J5477">
            <v>87.06</v>
          </cell>
          <cell r="K5477">
            <v>88.8</v>
          </cell>
          <cell r="L5477">
            <v>1.9986216402480987E-2</v>
          </cell>
          <cell r="M5477" t="str">
            <v>Actif</v>
          </cell>
          <cell r="N5477"/>
          <cell r="O5477" t="str">
            <v>LEFRANC BOURGEOIS</v>
          </cell>
          <cell r="P5477" t="str">
            <v>FINE ARTS</v>
          </cell>
          <cell r="Q5477" t="str">
            <v>LB STRETCHED CANVAS</v>
          </cell>
          <cell r="R5477" t="str">
            <v>LEFRANC LINEN STRETCHED CANVAS</v>
          </cell>
          <cell r="S5477" t="str">
            <v>CNV ST MET</v>
          </cell>
          <cell r="T5477" t="str">
            <v>No serie</v>
          </cell>
          <cell r="U5477" t="str">
            <v>NU</v>
          </cell>
          <cell r="V5477" t="str">
            <v>10101300399611</v>
          </cell>
          <cell r="W5477" t="str">
            <v>59019000</v>
          </cell>
          <cell r="X5477" t="str">
            <v>POLAND</v>
          </cell>
          <cell r="Y5477">
            <v>1</v>
          </cell>
        </row>
        <row r="5478">
          <cell r="A5478" t="str">
            <v>3013641112060</v>
          </cell>
          <cell r="B5478" t="str">
            <v>111206</v>
          </cell>
          <cell r="C5478" t="str">
            <v>LB LEFRANC CHASSIS LIN 80F</v>
          </cell>
          <cell r="D5478">
            <v>134</v>
          </cell>
          <cell r="E5478"/>
          <cell r="F5478"/>
          <cell r="G5478" t="str">
            <v>LB LF CHASSIS LIN 80F</v>
          </cell>
          <cell r="H5478" t="str">
            <v>LB PROFESSIONAL CANVAS LINNEN  80F</v>
          </cell>
          <cell r="I5478" t="str">
            <v>LB LFC 80F LINEN</v>
          </cell>
          <cell r="J5478">
            <v>111.96</v>
          </cell>
          <cell r="K5478">
            <v>114.2</v>
          </cell>
          <cell r="L5478">
            <v>2.000714540907475E-2</v>
          </cell>
          <cell r="M5478" t="str">
            <v>Actif</v>
          </cell>
          <cell r="N5478"/>
          <cell r="O5478" t="str">
            <v>LEFRANC BOURGEOIS</v>
          </cell>
          <cell r="P5478" t="str">
            <v>FINE ARTS</v>
          </cell>
          <cell r="Q5478" t="str">
            <v>LB STRETCHED CANVAS</v>
          </cell>
          <cell r="R5478" t="str">
            <v>LEFRANC LINEN STRETCHED CANVAS</v>
          </cell>
          <cell r="S5478" t="str">
            <v>CNV ST MET</v>
          </cell>
          <cell r="T5478" t="str">
            <v>No serie</v>
          </cell>
          <cell r="U5478" t="str">
            <v>NU</v>
          </cell>
          <cell r="V5478" t="str">
            <v>10101300399611</v>
          </cell>
          <cell r="W5478" t="str">
            <v>59019000</v>
          </cell>
          <cell r="X5478" t="str">
            <v>POLAND</v>
          </cell>
          <cell r="Y5478">
            <v>1</v>
          </cell>
        </row>
        <row r="5479">
          <cell r="A5479" t="str">
            <v>3013641112268</v>
          </cell>
          <cell r="B5479" t="str">
            <v>111226</v>
          </cell>
          <cell r="C5479" t="str">
            <v>LB LEFRANC CHASSIS LIN 80P</v>
          </cell>
          <cell r="D5479">
            <v>134</v>
          </cell>
          <cell r="E5479"/>
          <cell r="F5479"/>
          <cell r="G5479" t="str">
            <v>LB LF CHASSIS LIN 80P</v>
          </cell>
          <cell r="H5479" t="str">
            <v>LB PROFESSIONAL CANVAS LINNEN  80P</v>
          </cell>
          <cell r="I5479" t="str">
            <v>LB LFC 80P LINEN</v>
          </cell>
          <cell r="J5479">
            <v>111.96</v>
          </cell>
          <cell r="K5479">
            <v>114.2</v>
          </cell>
          <cell r="L5479">
            <v>2.000714540907475E-2</v>
          </cell>
          <cell r="M5479" t="str">
            <v>Actif</v>
          </cell>
          <cell r="N5479"/>
          <cell r="O5479" t="str">
            <v>LEFRANC BOURGEOIS</v>
          </cell>
          <cell r="P5479" t="str">
            <v>FINE ARTS</v>
          </cell>
          <cell r="Q5479" t="str">
            <v>LB STRETCHED CANVAS</v>
          </cell>
          <cell r="R5479" t="str">
            <v>LEFRANC LINEN STRETCHED CANVAS</v>
          </cell>
          <cell r="S5479" t="str">
            <v>CNV ST MET</v>
          </cell>
          <cell r="T5479" t="str">
            <v>No serie</v>
          </cell>
          <cell r="U5479" t="str">
            <v>NU</v>
          </cell>
          <cell r="V5479" t="str">
            <v>10101300399611</v>
          </cell>
          <cell r="W5479" t="str">
            <v>59019000</v>
          </cell>
          <cell r="X5479" t="str">
            <v>POLAND</v>
          </cell>
          <cell r="Y5479">
            <v>1</v>
          </cell>
        </row>
        <row r="5480">
          <cell r="A5480" t="str">
            <v>3013641111896</v>
          </cell>
          <cell r="B5480" t="str">
            <v>111189</v>
          </cell>
          <cell r="C5480" t="str">
            <v>LB LEFRANC CHASSIS LIN 100F</v>
          </cell>
          <cell r="D5480">
            <v>134</v>
          </cell>
          <cell r="E5480"/>
          <cell r="F5480"/>
          <cell r="G5480" t="str">
            <v>LB LF CHASSIS LIN 100F</v>
          </cell>
          <cell r="H5480" t="str">
            <v>LB PROFESSIONAL CANVAS LINNEN  100F</v>
          </cell>
          <cell r="I5480" t="str">
            <v>LB LFC 100F LINEN</v>
          </cell>
          <cell r="J5480">
            <v>127.49</v>
          </cell>
          <cell r="K5480">
            <v>130.04</v>
          </cell>
          <cell r="L5480">
            <v>2.0001568750490212E-2</v>
          </cell>
          <cell r="M5480" t="str">
            <v>Actif</v>
          </cell>
          <cell r="N5480"/>
          <cell r="O5480" t="str">
            <v>LEFRANC BOURGEOIS</v>
          </cell>
          <cell r="P5480" t="str">
            <v>FINE ARTS</v>
          </cell>
          <cell r="Q5480" t="str">
            <v>LB STRETCHED CANVAS</v>
          </cell>
          <cell r="R5480" t="str">
            <v>LEFRANC LINEN STRETCHED CANVAS</v>
          </cell>
          <cell r="S5480" t="str">
            <v>CNV ST MET</v>
          </cell>
          <cell r="T5480" t="str">
            <v>No serie</v>
          </cell>
          <cell r="U5480" t="str">
            <v>NU</v>
          </cell>
          <cell r="V5480" t="str">
            <v>10101300399611</v>
          </cell>
          <cell r="W5480" t="str">
            <v>59019000</v>
          </cell>
          <cell r="X5480" t="str">
            <v>POLAND</v>
          </cell>
          <cell r="Y5480">
            <v>1</v>
          </cell>
        </row>
        <row r="5481">
          <cell r="A5481" t="str">
            <v>3013641112091</v>
          </cell>
          <cell r="B5481" t="str">
            <v>111209</v>
          </cell>
          <cell r="C5481" t="str">
            <v>LB LEFRANC CHASSIS LIN 100P</v>
          </cell>
          <cell r="D5481">
            <v>134</v>
          </cell>
          <cell r="E5481"/>
          <cell r="F5481"/>
          <cell r="G5481" t="str">
            <v>LB LF CHASSIS LIN 100P</v>
          </cell>
          <cell r="H5481" t="str">
            <v>LB PROFESSIONAL CANVAS LINNEN  100P</v>
          </cell>
          <cell r="I5481" t="str">
            <v>LB LFC 100P LINEN</v>
          </cell>
          <cell r="J5481">
            <v>127.49</v>
          </cell>
          <cell r="K5481">
            <v>130.04</v>
          </cell>
          <cell r="L5481">
            <v>2.0001568750490212E-2</v>
          </cell>
          <cell r="M5481" t="str">
            <v>Actif</v>
          </cell>
          <cell r="N5481"/>
          <cell r="O5481" t="str">
            <v>LEFRANC BOURGEOIS</v>
          </cell>
          <cell r="P5481" t="str">
            <v>FINE ARTS</v>
          </cell>
          <cell r="Q5481" t="str">
            <v>LB STRETCHED CANVAS</v>
          </cell>
          <cell r="R5481" t="str">
            <v>LEFRANC LINEN STRETCHED CANVAS</v>
          </cell>
          <cell r="S5481" t="str">
            <v>CNV ST MET</v>
          </cell>
          <cell r="T5481" t="str">
            <v>No serie</v>
          </cell>
          <cell r="U5481" t="str">
            <v>NU</v>
          </cell>
          <cell r="V5481" t="str">
            <v>10101300399611</v>
          </cell>
          <cell r="W5481" t="str">
            <v>59019000</v>
          </cell>
          <cell r="X5481" t="str">
            <v>POLAND</v>
          </cell>
          <cell r="Y5481">
            <v>1</v>
          </cell>
        </row>
        <row r="5482">
          <cell r="A5482" t="str">
            <v>3013641111919</v>
          </cell>
          <cell r="B5482" t="str">
            <v>111191</v>
          </cell>
          <cell r="C5482" t="str">
            <v>LB LEFRANC CHASSIS LIN 120F</v>
          </cell>
          <cell r="D5482">
            <v>134</v>
          </cell>
          <cell r="E5482"/>
          <cell r="F5482"/>
          <cell r="G5482" t="str">
            <v>LB LF CHASSIS LIN 120F</v>
          </cell>
          <cell r="H5482" t="str">
            <v>LB PROFESSIONAL CANVAS LINNEN  120F</v>
          </cell>
          <cell r="I5482" t="str">
            <v>LB LFC 120F LINEN</v>
          </cell>
          <cell r="J5482">
            <v>141.66</v>
          </cell>
          <cell r="K5482">
            <v>144.49</v>
          </cell>
          <cell r="L5482">
            <v>1.9977410701680166E-2</v>
          </cell>
          <cell r="M5482" t="str">
            <v>Actif</v>
          </cell>
          <cell r="N5482"/>
          <cell r="O5482" t="str">
            <v>LEFRANC BOURGEOIS</v>
          </cell>
          <cell r="P5482" t="str">
            <v>FINE ARTS</v>
          </cell>
          <cell r="Q5482" t="str">
            <v>LB STRETCHED CANVAS</v>
          </cell>
          <cell r="R5482" t="str">
            <v>LEFRANC LINEN STRETCHED CANVAS</v>
          </cell>
          <cell r="S5482" t="str">
            <v>CNV ST MET</v>
          </cell>
          <cell r="T5482" t="str">
            <v>No serie</v>
          </cell>
          <cell r="U5482" t="str">
            <v>NU</v>
          </cell>
          <cell r="V5482" t="str">
            <v>10101300399611</v>
          </cell>
          <cell r="W5482" t="str">
            <v>59019000</v>
          </cell>
          <cell r="X5482" t="str">
            <v>POLAND</v>
          </cell>
          <cell r="Y5482">
            <v>1</v>
          </cell>
        </row>
        <row r="5483">
          <cell r="A5483" t="str">
            <v>3013641112114</v>
          </cell>
          <cell r="B5483" t="str">
            <v>111211</v>
          </cell>
          <cell r="C5483" t="str">
            <v>LB LEFRANC CHASSIS LIN 120P</v>
          </cell>
          <cell r="D5483">
            <v>134</v>
          </cell>
          <cell r="E5483"/>
          <cell r="F5483"/>
          <cell r="G5483" t="str">
            <v>LB LF CHASSIS LIN 120P</v>
          </cell>
          <cell r="H5483" t="str">
            <v>LB PROFESSIONAL CANVAS LINNEN  120P</v>
          </cell>
          <cell r="I5483" t="str">
            <v>LB LFC 120P LINEN</v>
          </cell>
          <cell r="J5483">
            <v>141.66</v>
          </cell>
          <cell r="K5483">
            <v>144.49</v>
          </cell>
          <cell r="L5483">
            <v>1.9977410701680166E-2</v>
          </cell>
          <cell r="M5483" t="str">
            <v>Actif</v>
          </cell>
          <cell r="N5483"/>
          <cell r="O5483" t="str">
            <v>LEFRANC BOURGEOIS</v>
          </cell>
          <cell r="P5483" t="str">
            <v>FINE ARTS</v>
          </cell>
          <cell r="Q5483" t="str">
            <v>LB STRETCHED CANVAS</v>
          </cell>
          <cell r="R5483" t="str">
            <v>LEFRANC LINEN STRETCHED CANVAS</v>
          </cell>
          <cell r="S5483" t="str">
            <v>CNV ST MET</v>
          </cell>
          <cell r="T5483" t="str">
            <v>No serie</v>
          </cell>
          <cell r="U5483" t="str">
            <v>NU</v>
          </cell>
          <cell r="V5483" t="str">
            <v>10101300399611</v>
          </cell>
          <cell r="W5483" t="str">
            <v>59019000</v>
          </cell>
          <cell r="X5483" t="str">
            <v>POLAND</v>
          </cell>
          <cell r="Y5483">
            <v>1</v>
          </cell>
        </row>
        <row r="5484">
          <cell r="A5484" t="str">
            <v>3013641112558</v>
          </cell>
          <cell r="B5484" t="str">
            <v>111255</v>
          </cell>
          <cell r="C5484" t="str">
            <v>LB FINE CHASSIS COTON 20X20CM X3</v>
          </cell>
          <cell r="D5484">
            <v>135</v>
          </cell>
          <cell r="E5484"/>
          <cell r="F5484"/>
          <cell r="G5484" t="str">
            <v>LB FN CHASSIS COT 20X20CM X3</v>
          </cell>
          <cell r="H5484" t="str">
            <v>LB FINE KATOEN CANVAS 20X20CM TRIPLE PACK</v>
          </cell>
          <cell r="I5484" t="str">
            <v>LB FCV X3 20X20CM COTTON</v>
          </cell>
          <cell r="J5484">
            <v>8.35</v>
          </cell>
          <cell r="K5484">
            <v>8.52</v>
          </cell>
          <cell r="L5484">
            <v>2.0359281437125742E-2</v>
          </cell>
          <cell r="M5484" t="str">
            <v>Actif</v>
          </cell>
          <cell r="N5484"/>
          <cell r="O5484" t="str">
            <v>LEFRANC BOURGEOIS</v>
          </cell>
          <cell r="P5484" t="str">
            <v>FINE ARTS</v>
          </cell>
          <cell r="Q5484" t="str">
            <v>LB STRETCHED CANVAS</v>
          </cell>
          <cell r="R5484" t="str">
            <v>FINE COTTON STRETCHED CANVAS</v>
          </cell>
          <cell r="S5484" t="str">
            <v>CNV SET MET</v>
          </cell>
          <cell r="T5484" t="str">
            <v>No serie</v>
          </cell>
          <cell r="U5484" t="str">
            <v>NU</v>
          </cell>
          <cell r="V5484" t="str">
            <v>10101300390615</v>
          </cell>
          <cell r="W5484" t="str">
            <v>59019000</v>
          </cell>
          <cell r="X5484" t="str">
            <v>CHINA</v>
          </cell>
          <cell r="Y5484">
            <v>6</v>
          </cell>
        </row>
        <row r="5485">
          <cell r="A5485" t="str">
            <v>3013641111261</v>
          </cell>
          <cell r="B5485" t="str">
            <v>111126</v>
          </cell>
          <cell r="C5485" t="str">
            <v>LB FINE CHASSIS COTON 10X10CM</v>
          </cell>
          <cell r="D5485">
            <v>135</v>
          </cell>
          <cell r="E5485"/>
          <cell r="F5485"/>
          <cell r="G5485" t="str">
            <v>LB FN CHASSIS COT 10X10CM</v>
          </cell>
          <cell r="H5485" t="str">
            <v>LB FINE KATOEN CANVAS 10X10CM</v>
          </cell>
          <cell r="I5485" t="str">
            <v>LB FCV 10X10CM COTTON</v>
          </cell>
          <cell r="J5485">
            <v>1.78</v>
          </cell>
          <cell r="K5485">
            <v>1.82</v>
          </cell>
          <cell r="L5485">
            <v>2.2471910112359571E-2</v>
          </cell>
          <cell r="M5485" t="str">
            <v>Actif</v>
          </cell>
          <cell r="N5485" t="str">
            <v>GS</v>
          </cell>
          <cell r="O5485" t="str">
            <v>LEFRANC BOURGEOIS</v>
          </cell>
          <cell r="P5485" t="str">
            <v>FINE ARTS</v>
          </cell>
          <cell r="Q5485" t="str">
            <v>LB STRETCHED CANVAS</v>
          </cell>
          <cell r="R5485" t="str">
            <v>FINE COTTON STRETCHED CANVAS</v>
          </cell>
          <cell r="S5485" t="str">
            <v>CNV ST MET</v>
          </cell>
          <cell r="T5485" t="str">
            <v>No serie</v>
          </cell>
          <cell r="U5485" t="str">
            <v>NU</v>
          </cell>
          <cell r="V5485" t="str">
            <v>10101300390611</v>
          </cell>
          <cell r="W5485" t="str">
            <v>59019000</v>
          </cell>
          <cell r="X5485" t="str">
            <v>CHINA</v>
          </cell>
          <cell r="Y5485">
            <v>6</v>
          </cell>
        </row>
        <row r="5486">
          <cell r="A5486" t="str">
            <v>3013641111278</v>
          </cell>
          <cell r="B5486" t="str">
            <v>111127</v>
          </cell>
          <cell r="C5486" t="str">
            <v>LB FINE CHASSIS COTON 10X30CM</v>
          </cell>
          <cell r="D5486">
            <v>135</v>
          </cell>
          <cell r="E5486"/>
          <cell r="F5486"/>
          <cell r="G5486" t="str">
            <v>LB FN CHASSIS COT 10X30CM</v>
          </cell>
          <cell r="H5486" t="str">
            <v>LB FINE KATOEN CANVAS 10X30CM</v>
          </cell>
          <cell r="I5486" t="str">
            <v>LB FCV 10X30CM COTTON</v>
          </cell>
          <cell r="J5486">
            <v>2.93</v>
          </cell>
          <cell r="K5486">
            <v>2.99</v>
          </cell>
          <cell r="L5486">
            <v>2.047781569965872E-2</v>
          </cell>
          <cell r="M5486" t="str">
            <v>Actif</v>
          </cell>
          <cell r="N5486" t="str">
            <v>GS</v>
          </cell>
          <cell r="O5486" t="str">
            <v>LEFRANC BOURGEOIS</v>
          </cell>
          <cell r="P5486" t="str">
            <v>FINE ARTS</v>
          </cell>
          <cell r="Q5486" t="str">
            <v>LB STRETCHED CANVAS</v>
          </cell>
          <cell r="R5486" t="str">
            <v>FINE COTTON STRETCHED CANVAS</v>
          </cell>
          <cell r="S5486" t="str">
            <v>CNV ST MET</v>
          </cell>
          <cell r="T5486" t="str">
            <v>No serie</v>
          </cell>
          <cell r="U5486" t="str">
            <v>NU</v>
          </cell>
          <cell r="V5486" t="str">
            <v>10101300390611</v>
          </cell>
          <cell r="W5486" t="str">
            <v>59019000</v>
          </cell>
          <cell r="X5486" t="str">
            <v>CHINA</v>
          </cell>
          <cell r="Y5486">
            <v>6</v>
          </cell>
        </row>
        <row r="5487">
          <cell r="A5487" t="str">
            <v>3013641111292</v>
          </cell>
          <cell r="B5487" t="str">
            <v>111129</v>
          </cell>
          <cell r="C5487" t="str">
            <v>LB FINE CHASSIS COTON 20X20CM</v>
          </cell>
          <cell r="D5487">
            <v>135</v>
          </cell>
          <cell r="E5487"/>
          <cell r="F5487"/>
          <cell r="G5487" t="str">
            <v>LB FN CHASSIS COT 20X20CM</v>
          </cell>
          <cell r="H5487" t="str">
            <v>LB FINE KATOEN CANVAS 20X20CM</v>
          </cell>
          <cell r="I5487" t="str">
            <v>LB FCV 20X20CM COTTON</v>
          </cell>
          <cell r="J5487">
            <v>3.09</v>
          </cell>
          <cell r="K5487">
            <v>3.15</v>
          </cell>
          <cell r="L5487">
            <v>1.9417475728155359E-2</v>
          </cell>
          <cell r="M5487" t="str">
            <v>Actif</v>
          </cell>
          <cell r="N5487" t="str">
            <v>GS</v>
          </cell>
          <cell r="O5487" t="str">
            <v>LEFRANC BOURGEOIS</v>
          </cell>
          <cell r="P5487" t="str">
            <v>FINE ARTS</v>
          </cell>
          <cell r="Q5487" t="str">
            <v>LB STRETCHED CANVAS</v>
          </cell>
          <cell r="R5487" t="str">
            <v>FINE COTTON STRETCHED CANVAS</v>
          </cell>
          <cell r="S5487" t="str">
            <v>CNV ST MET</v>
          </cell>
          <cell r="T5487" t="str">
            <v>No serie</v>
          </cell>
          <cell r="U5487" t="str">
            <v>NU</v>
          </cell>
          <cell r="V5487" t="str">
            <v>10101300390611</v>
          </cell>
          <cell r="W5487" t="str">
            <v>59019000</v>
          </cell>
          <cell r="X5487" t="str">
            <v>CHINA</v>
          </cell>
          <cell r="Y5487">
            <v>6</v>
          </cell>
        </row>
        <row r="5488">
          <cell r="A5488" t="str">
            <v>3013641111285</v>
          </cell>
          <cell r="B5488" t="str">
            <v>111128</v>
          </cell>
          <cell r="C5488" t="str">
            <v>LB FINE CHASSIS COTON 18X24CM</v>
          </cell>
          <cell r="D5488">
            <v>135</v>
          </cell>
          <cell r="E5488"/>
          <cell r="F5488"/>
          <cell r="G5488" t="str">
            <v>LB FN CHASSIS COT 18X24CM</v>
          </cell>
          <cell r="H5488" t="str">
            <v>LB FINE KATOEN CANVAS 18X24CM</v>
          </cell>
          <cell r="I5488" t="str">
            <v>LB FCV 18X24CM COTTON</v>
          </cell>
          <cell r="J5488">
            <v>3.11</v>
          </cell>
          <cell r="K5488">
            <v>3.17</v>
          </cell>
          <cell r="L5488">
            <v>1.9292604501607736E-2</v>
          </cell>
          <cell r="M5488" t="str">
            <v>Actif</v>
          </cell>
          <cell r="N5488"/>
          <cell r="O5488" t="str">
            <v>LEFRANC BOURGEOIS</v>
          </cell>
          <cell r="P5488" t="str">
            <v>FINE ARTS</v>
          </cell>
          <cell r="Q5488" t="str">
            <v>LB STRETCHED CANVAS</v>
          </cell>
          <cell r="R5488" t="str">
            <v>FINE COTTON STRETCHED CANVAS</v>
          </cell>
          <cell r="S5488" t="str">
            <v>CNV ST MET</v>
          </cell>
          <cell r="T5488" t="str">
            <v>No serie</v>
          </cell>
          <cell r="U5488" t="str">
            <v>NU</v>
          </cell>
          <cell r="V5488" t="str">
            <v>10101300390611</v>
          </cell>
          <cell r="W5488" t="str">
            <v>59019000</v>
          </cell>
          <cell r="X5488" t="str">
            <v>CHINA</v>
          </cell>
          <cell r="Y5488">
            <v>6</v>
          </cell>
        </row>
        <row r="5489">
          <cell r="A5489" t="str">
            <v>3013641111308</v>
          </cell>
          <cell r="B5489" t="str">
            <v>111130</v>
          </cell>
          <cell r="C5489" t="str">
            <v>LB FINE CHASSIS COTON 20X25CM</v>
          </cell>
          <cell r="D5489">
            <v>135</v>
          </cell>
          <cell r="E5489"/>
          <cell r="F5489"/>
          <cell r="G5489" t="str">
            <v>LB FN CHASSIS COT 20X25CM</v>
          </cell>
          <cell r="H5489" t="str">
            <v>LB FINE KATOEN CANVAS 20X25CM</v>
          </cell>
          <cell r="I5489" t="str">
            <v>LB FCV 20X25CM COTTON</v>
          </cell>
          <cell r="J5489">
            <v>3.39</v>
          </cell>
          <cell r="K5489">
            <v>3.46</v>
          </cell>
          <cell r="L5489">
            <v>2.064896755162237E-2</v>
          </cell>
          <cell r="M5489" t="str">
            <v>Actif</v>
          </cell>
          <cell r="N5489"/>
          <cell r="O5489" t="str">
            <v>LEFRANC BOURGEOIS</v>
          </cell>
          <cell r="P5489" t="str">
            <v>FINE ARTS</v>
          </cell>
          <cell r="Q5489" t="str">
            <v>LB STRETCHED CANVAS</v>
          </cell>
          <cell r="R5489" t="str">
            <v>FINE COTTON STRETCHED CANVAS</v>
          </cell>
          <cell r="S5489" t="str">
            <v>CNV ST MET</v>
          </cell>
          <cell r="T5489" t="str">
            <v>No serie</v>
          </cell>
          <cell r="U5489" t="str">
            <v>NU</v>
          </cell>
          <cell r="V5489" t="str">
            <v>10101300390611</v>
          </cell>
          <cell r="W5489" t="str">
            <v>59019000</v>
          </cell>
          <cell r="X5489" t="str">
            <v>CHINA</v>
          </cell>
          <cell r="Y5489">
            <v>6</v>
          </cell>
        </row>
        <row r="5490">
          <cell r="A5490" t="str">
            <v>3013641111315</v>
          </cell>
          <cell r="B5490" t="str">
            <v>111131</v>
          </cell>
          <cell r="C5490" t="str">
            <v>LB FINE CHASSIS COTON 20X30CM</v>
          </cell>
          <cell r="D5490">
            <v>135</v>
          </cell>
          <cell r="E5490"/>
          <cell r="F5490"/>
          <cell r="G5490" t="str">
            <v>LB FN CHASSIS COT 20X30CM</v>
          </cell>
          <cell r="H5490" t="str">
            <v>LB FINE KATOEN CANVAS 20X30CM</v>
          </cell>
          <cell r="I5490" t="str">
            <v>LB FCV 20X30CM COTTON</v>
          </cell>
          <cell r="J5490">
            <v>3.53</v>
          </cell>
          <cell r="K5490">
            <v>3.6</v>
          </cell>
          <cell r="L5490">
            <v>1.9830028328611981E-2</v>
          </cell>
          <cell r="M5490" t="str">
            <v>Actif</v>
          </cell>
          <cell r="N5490"/>
          <cell r="O5490" t="str">
            <v>LEFRANC BOURGEOIS</v>
          </cell>
          <cell r="P5490" t="str">
            <v>FINE ARTS</v>
          </cell>
          <cell r="Q5490" t="str">
            <v>LB STRETCHED CANVAS</v>
          </cell>
          <cell r="R5490" t="str">
            <v>FINE COTTON STRETCHED CANVAS</v>
          </cell>
          <cell r="S5490" t="str">
            <v>CNV ST MET</v>
          </cell>
          <cell r="T5490" t="str">
            <v>No serie</v>
          </cell>
          <cell r="U5490" t="str">
            <v>NU</v>
          </cell>
          <cell r="V5490" t="str">
            <v>10101300390611</v>
          </cell>
          <cell r="W5490" t="str">
            <v>59019000</v>
          </cell>
          <cell r="X5490" t="str">
            <v>CHINA</v>
          </cell>
          <cell r="Y5490">
            <v>6</v>
          </cell>
        </row>
        <row r="5491">
          <cell r="A5491" t="str">
            <v>3013641110974</v>
          </cell>
          <cell r="B5491" t="str">
            <v>111097</v>
          </cell>
          <cell r="C5491" t="str">
            <v>LB FINE CHASSIS COTON 1F</v>
          </cell>
          <cell r="D5491">
            <v>135</v>
          </cell>
          <cell r="E5491"/>
          <cell r="F5491"/>
          <cell r="G5491" t="str">
            <v>LB FN CHASSIS COT 1F</v>
          </cell>
          <cell r="H5491" t="str">
            <v>LB PROFESSIONAL CANVAS KATOEN 1F</v>
          </cell>
          <cell r="I5491" t="str">
            <v>LB FCV 1F COTTON</v>
          </cell>
          <cell r="J5491">
            <v>3.7</v>
          </cell>
          <cell r="K5491">
            <v>3.77</v>
          </cell>
          <cell r="L5491">
            <v>1.8918918918918875E-2</v>
          </cell>
          <cell r="M5491" t="str">
            <v>Actif</v>
          </cell>
          <cell r="N5491"/>
          <cell r="O5491" t="str">
            <v>LEFRANC BOURGEOIS</v>
          </cell>
          <cell r="P5491" t="str">
            <v>FINE ARTS</v>
          </cell>
          <cell r="Q5491" t="str">
            <v>LB STRETCHED CANVAS</v>
          </cell>
          <cell r="R5491" t="str">
            <v>FINE COTTON STRETCHED CANVAS</v>
          </cell>
          <cell r="S5491" t="str">
            <v>CNV ST MET</v>
          </cell>
          <cell r="T5491" t="str">
            <v>No serie</v>
          </cell>
          <cell r="U5491" t="str">
            <v>NU</v>
          </cell>
          <cell r="V5491" t="str">
            <v>10101300390611</v>
          </cell>
          <cell r="W5491" t="str">
            <v>59019000</v>
          </cell>
          <cell r="X5491" t="str">
            <v>CHINA</v>
          </cell>
          <cell r="Y5491">
            <v>6</v>
          </cell>
        </row>
        <row r="5492">
          <cell r="A5492" t="str">
            <v>3013641111124</v>
          </cell>
          <cell r="B5492" t="str">
            <v>111112</v>
          </cell>
          <cell r="C5492" t="str">
            <v>LB FINE CHASSIS COTON 1P</v>
          </cell>
          <cell r="D5492">
            <v>135</v>
          </cell>
          <cell r="E5492"/>
          <cell r="F5492"/>
          <cell r="G5492" t="str">
            <v>LB FN CHASSIS COT 1P</v>
          </cell>
          <cell r="H5492" t="str">
            <v>LB PROFESSIONAL CANVAS KATOEN 1P</v>
          </cell>
          <cell r="I5492" t="str">
            <v>LB FCV 1P COTTON</v>
          </cell>
          <cell r="J5492">
            <v>3.7</v>
          </cell>
          <cell r="K5492">
            <v>3.77</v>
          </cell>
          <cell r="L5492">
            <v>1.8918918918918875E-2</v>
          </cell>
          <cell r="M5492" t="str">
            <v>Actif</v>
          </cell>
          <cell r="N5492"/>
          <cell r="O5492" t="str">
            <v>LEFRANC BOURGEOIS</v>
          </cell>
          <cell r="P5492" t="str">
            <v>FINE ARTS</v>
          </cell>
          <cell r="Q5492" t="str">
            <v>LB STRETCHED CANVAS</v>
          </cell>
          <cell r="R5492" t="str">
            <v>FINE COTTON STRETCHED CANVAS</v>
          </cell>
          <cell r="S5492" t="str">
            <v>CNV ST MET</v>
          </cell>
          <cell r="T5492" t="str">
            <v>No serie</v>
          </cell>
          <cell r="U5492" t="str">
            <v>NU</v>
          </cell>
          <cell r="V5492" t="str">
            <v>10101300390611</v>
          </cell>
          <cell r="W5492" t="str">
            <v>59019000</v>
          </cell>
          <cell r="X5492" t="str">
            <v>CHINA</v>
          </cell>
          <cell r="Y5492">
            <v>6</v>
          </cell>
        </row>
        <row r="5493">
          <cell r="A5493" t="str">
            <v>3013641111001</v>
          </cell>
          <cell r="B5493" t="str">
            <v>111100</v>
          </cell>
          <cell r="C5493" t="str">
            <v>LB FINE CHASSIS COTON 2F</v>
          </cell>
          <cell r="D5493">
            <v>135</v>
          </cell>
          <cell r="E5493"/>
          <cell r="F5493"/>
          <cell r="G5493" t="str">
            <v>LB FN CHASSIS COT 2F</v>
          </cell>
          <cell r="H5493" t="str">
            <v>LB PROFESSIONAL CANVAS KATOEN 2F</v>
          </cell>
          <cell r="I5493" t="str">
            <v>LB FCV 2F COTTON</v>
          </cell>
          <cell r="J5493">
            <v>4.22</v>
          </cell>
          <cell r="K5493">
            <v>4.3</v>
          </cell>
          <cell r="L5493">
            <v>1.8957345971564E-2</v>
          </cell>
          <cell r="M5493" t="str">
            <v>Actif</v>
          </cell>
          <cell r="N5493"/>
          <cell r="O5493" t="str">
            <v>LEFRANC BOURGEOIS</v>
          </cell>
          <cell r="P5493" t="str">
            <v>FINE ARTS</v>
          </cell>
          <cell r="Q5493" t="str">
            <v>LB STRETCHED CANVAS</v>
          </cell>
          <cell r="R5493" t="str">
            <v>FINE COTTON STRETCHED CANVAS</v>
          </cell>
          <cell r="S5493" t="str">
            <v>CNV ST MET</v>
          </cell>
          <cell r="T5493" t="str">
            <v>No serie</v>
          </cell>
          <cell r="U5493" t="str">
            <v>NU</v>
          </cell>
          <cell r="V5493" t="str">
            <v>10101300390611</v>
          </cell>
          <cell r="W5493" t="str">
            <v>59019000</v>
          </cell>
          <cell r="X5493" t="str">
            <v>CHINA</v>
          </cell>
          <cell r="Y5493">
            <v>6</v>
          </cell>
        </row>
        <row r="5494">
          <cell r="A5494" t="str">
            <v>3013641111155</v>
          </cell>
          <cell r="B5494" t="str">
            <v>111115</v>
          </cell>
          <cell r="C5494" t="str">
            <v>LB FINE CHASSIS COTON 2P</v>
          </cell>
          <cell r="D5494">
            <v>135</v>
          </cell>
          <cell r="E5494"/>
          <cell r="F5494"/>
          <cell r="G5494" t="str">
            <v>LB FN CHASSIS COT 2P</v>
          </cell>
          <cell r="H5494" t="str">
            <v>LB PROFESSIONAL CANVAS KATOEN 2P</v>
          </cell>
          <cell r="I5494" t="str">
            <v>LB FCV 2P COTTON</v>
          </cell>
          <cell r="J5494">
            <v>4.22</v>
          </cell>
          <cell r="K5494">
            <v>4.3</v>
          </cell>
          <cell r="L5494">
            <v>1.8957345971564E-2</v>
          </cell>
          <cell r="M5494" t="str">
            <v>Actif</v>
          </cell>
          <cell r="N5494"/>
          <cell r="O5494" t="str">
            <v>LEFRANC BOURGEOIS</v>
          </cell>
          <cell r="P5494" t="str">
            <v>FINE ARTS</v>
          </cell>
          <cell r="Q5494" t="str">
            <v>LB STRETCHED CANVAS</v>
          </cell>
          <cell r="R5494" t="str">
            <v>FINE COTTON STRETCHED CANVAS</v>
          </cell>
          <cell r="S5494" t="str">
            <v>CNV ST MET</v>
          </cell>
          <cell r="T5494" t="str">
            <v>No serie</v>
          </cell>
          <cell r="U5494" t="str">
            <v>NU</v>
          </cell>
          <cell r="V5494" t="str">
            <v>10101300390611</v>
          </cell>
          <cell r="W5494" t="str">
            <v>59019000</v>
          </cell>
          <cell r="X5494" t="str">
            <v>CHINA</v>
          </cell>
          <cell r="Y5494">
            <v>6</v>
          </cell>
        </row>
        <row r="5495">
          <cell r="A5495" t="str">
            <v>3013641111322</v>
          </cell>
          <cell r="B5495" t="str">
            <v>111132</v>
          </cell>
          <cell r="C5495" t="str">
            <v>LB FINE CHASSIS COTON 20X40CM</v>
          </cell>
          <cell r="D5495">
            <v>135</v>
          </cell>
          <cell r="E5495"/>
          <cell r="F5495"/>
          <cell r="G5495" t="str">
            <v>LB FN CHASSIS COT 20X40CM</v>
          </cell>
          <cell r="H5495" t="str">
            <v>LB FINE KATOEN CANVAS 20X40CM</v>
          </cell>
          <cell r="I5495" t="str">
            <v>LB FCV 20X40CM COTTON</v>
          </cell>
          <cell r="J5495">
            <v>4.2699999999999996</v>
          </cell>
          <cell r="K5495">
            <v>4.3600000000000003</v>
          </cell>
          <cell r="L5495">
            <v>2.1077283372365516E-2</v>
          </cell>
          <cell r="M5495" t="str">
            <v>Actif</v>
          </cell>
          <cell r="N5495" t="str">
            <v>GS</v>
          </cell>
          <cell r="O5495" t="str">
            <v>LEFRANC BOURGEOIS</v>
          </cell>
          <cell r="P5495" t="str">
            <v>FINE ARTS</v>
          </cell>
          <cell r="Q5495" t="str">
            <v>LB STRETCHED CANVAS</v>
          </cell>
          <cell r="R5495" t="str">
            <v>FINE COTTON STRETCHED CANVAS</v>
          </cell>
          <cell r="S5495" t="str">
            <v>CNV ST MET</v>
          </cell>
          <cell r="T5495" t="str">
            <v>No serie</v>
          </cell>
          <cell r="U5495" t="str">
            <v>NU</v>
          </cell>
          <cell r="V5495" t="str">
            <v>10101300390611</v>
          </cell>
          <cell r="W5495" t="str">
            <v>59019000</v>
          </cell>
          <cell r="X5495" t="str">
            <v>CHINA</v>
          </cell>
          <cell r="Y5495">
            <v>6</v>
          </cell>
        </row>
        <row r="5496">
          <cell r="A5496" t="str">
            <v>3013641111360</v>
          </cell>
          <cell r="B5496" t="str">
            <v>111136</v>
          </cell>
          <cell r="C5496" t="str">
            <v>LB FINE CHASSIS COTON 24X30CM</v>
          </cell>
          <cell r="D5496">
            <v>135</v>
          </cell>
          <cell r="E5496"/>
          <cell r="F5496"/>
          <cell r="G5496" t="str">
            <v>LB FN CHASSIS COT 24X30CM</v>
          </cell>
          <cell r="H5496" t="str">
            <v>LB FINE KATOEN CANVAS 24X30CM</v>
          </cell>
          <cell r="I5496" t="str">
            <v>LB FCV 24X30CM COTTON</v>
          </cell>
          <cell r="J5496">
            <v>4.2699999999999996</v>
          </cell>
          <cell r="K5496">
            <v>4.3600000000000003</v>
          </cell>
          <cell r="L5496">
            <v>2.1077283372365516E-2</v>
          </cell>
          <cell r="M5496" t="str">
            <v>Actif</v>
          </cell>
          <cell r="N5496"/>
          <cell r="O5496" t="str">
            <v>LEFRANC BOURGEOIS</v>
          </cell>
          <cell r="P5496" t="str">
            <v>FINE ARTS</v>
          </cell>
          <cell r="Q5496" t="str">
            <v>LB STRETCHED CANVAS</v>
          </cell>
          <cell r="R5496" t="str">
            <v>FINE COTTON STRETCHED CANVAS</v>
          </cell>
          <cell r="S5496" t="str">
            <v>CNV ST MET</v>
          </cell>
          <cell r="T5496" t="str">
            <v>No serie</v>
          </cell>
          <cell r="U5496" t="str">
            <v>NU</v>
          </cell>
          <cell r="V5496" t="str">
            <v>10101300390611</v>
          </cell>
          <cell r="W5496" t="str">
            <v>59019000</v>
          </cell>
          <cell r="X5496" t="str">
            <v>CHINA</v>
          </cell>
          <cell r="Y5496">
            <v>6</v>
          </cell>
        </row>
        <row r="5497">
          <cell r="A5497" t="str">
            <v>3013641111377</v>
          </cell>
          <cell r="B5497" t="str">
            <v>111137</v>
          </cell>
          <cell r="C5497" t="str">
            <v>LB FINE CHASSIS COTON 24X35CM</v>
          </cell>
          <cell r="D5497">
            <v>135</v>
          </cell>
          <cell r="E5497"/>
          <cell r="F5497"/>
          <cell r="G5497" t="str">
            <v>LB FN CHASSIS COT 24X35CM</v>
          </cell>
          <cell r="H5497" t="str">
            <v>LB FINE KATOEN CANVAS 24X35CM</v>
          </cell>
          <cell r="I5497" t="str">
            <v>LB FCV 24X35CM COTTON</v>
          </cell>
          <cell r="J5497">
            <v>4.43</v>
          </cell>
          <cell r="K5497">
            <v>4.5199999999999996</v>
          </cell>
          <cell r="L5497">
            <v>2.0316027088036086E-2</v>
          </cell>
          <cell r="M5497" t="str">
            <v>Actif</v>
          </cell>
          <cell r="N5497"/>
          <cell r="O5497" t="str">
            <v>LEFRANC BOURGEOIS</v>
          </cell>
          <cell r="P5497" t="str">
            <v>FINE ARTS</v>
          </cell>
          <cell r="Q5497" t="str">
            <v>LB STRETCHED CANVAS</v>
          </cell>
          <cell r="R5497" t="str">
            <v>FINE COTTON STRETCHED CANVAS</v>
          </cell>
          <cell r="S5497" t="str">
            <v>CNV ST MET</v>
          </cell>
          <cell r="T5497" t="str">
            <v>No serie</v>
          </cell>
          <cell r="U5497" t="str">
            <v>NU</v>
          </cell>
          <cell r="V5497" t="str">
            <v>10101300390611</v>
          </cell>
          <cell r="W5497" t="str">
            <v>59019000</v>
          </cell>
          <cell r="X5497" t="str">
            <v>CHINA</v>
          </cell>
          <cell r="Y5497">
            <v>6</v>
          </cell>
        </row>
        <row r="5498">
          <cell r="A5498" t="str">
            <v>3013641111384</v>
          </cell>
          <cell r="B5498" t="str">
            <v>111138</v>
          </cell>
          <cell r="C5498" t="str">
            <v>LB FINE CHASSIS COTON 30X30CM</v>
          </cell>
          <cell r="D5498">
            <v>135</v>
          </cell>
          <cell r="E5498"/>
          <cell r="F5498"/>
          <cell r="G5498" t="str">
            <v>LB FN CHASSIS COT 30X30CM</v>
          </cell>
          <cell r="H5498" t="str">
            <v>LB FINE KATOEN CANVAS 30X30CM</v>
          </cell>
          <cell r="I5498" t="str">
            <v>LB FCV 30X30CM COTTON</v>
          </cell>
          <cell r="J5498">
            <v>4.72</v>
          </cell>
          <cell r="K5498">
            <v>4.8099999999999996</v>
          </cell>
          <cell r="L5498">
            <v>1.9067796610169462E-2</v>
          </cell>
          <cell r="M5498" t="str">
            <v>Actif</v>
          </cell>
          <cell r="N5498" t="str">
            <v>GS</v>
          </cell>
          <cell r="O5498" t="str">
            <v>LEFRANC BOURGEOIS</v>
          </cell>
          <cell r="P5498" t="str">
            <v>FINE ARTS</v>
          </cell>
          <cell r="Q5498" t="str">
            <v>LB STRETCHED CANVAS</v>
          </cell>
          <cell r="R5498" t="str">
            <v>FINE COTTON STRETCHED CANVAS</v>
          </cell>
          <cell r="S5498" t="str">
            <v>CNV ST MET</v>
          </cell>
          <cell r="T5498" t="str">
            <v>No serie</v>
          </cell>
          <cell r="U5498" t="str">
            <v>NU</v>
          </cell>
          <cell r="V5498" t="str">
            <v>10101300390611</v>
          </cell>
          <cell r="W5498" t="str">
            <v>59019000</v>
          </cell>
          <cell r="X5498" t="str">
            <v>CHINA</v>
          </cell>
          <cell r="Y5498">
            <v>6</v>
          </cell>
        </row>
        <row r="5499">
          <cell r="A5499" t="str">
            <v>3013641111339</v>
          </cell>
          <cell r="B5499" t="str">
            <v>111133</v>
          </cell>
          <cell r="C5499" t="str">
            <v>LB FINE CHASSIS COTON 20X50CM</v>
          </cell>
          <cell r="D5499">
            <v>135</v>
          </cell>
          <cell r="E5499"/>
          <cell r="F5499"/>
          <cell r="G5499" t="str">
            <v>LB FN CHASSIS COT 20X50CM</v>
          </cell>
          <cell r="H5499" t="str">
            <v>LB FINE KATOEN CANVAS 20X50CM</v>
          </cell>
          <cell r="I5499" t="str">
            <v>LB FCV 20X50CM COTTON</v>
          </cell>
          <cell r="J5499">
            <v>4.8</v>
          </cell>
          <cell r="K5499">
            <v>4.9000000000000004</v>
          </cell>
          <cell r="L5499">
            <v>2.0833333333333447E-2</v>
          </cell>
          <cell r="M5499" t="str">
            <v>Actif</v>
          </cell>
          <cell r="N5499"/>
          <cell r="O5499" t="str">
            <v>LEFRANC BOURGEOIS</v>
          </cell>
          <cell r="P5499" t="str">
            <v>FINE ARTS</v>
          </cell>
          <cell r="Q5499" t="str">
            <v>LB STRETCHED CANVAS</v>
          </cell>
          <cell r="R5499" t="str">
            <v>FINE COTTON STRETCHED CANVAS</v>
          </cell>
          <cell r="S5499" t="str">
            <v>CNV ST MET</v>
          </cell>
          <cell r="T5499" t="str">
            <v>No serie</v>
          </cell>
          <cell r="U5499" t="str">
            <v>NU</v>
          </cell>
          <cell r="V5499" t="str">
            <v>10101300390611</v>
          </cell>
          <cell r="W5499" t="str">
            <v>59019000</v>
          </cell>
          <cell r="X5499" t="str">
            <v>CHINA</v>
          </cell>
          <cell r="Y5499">
            <v>6</v>
          </cell>
        </row>
        <row r="5500">
          <cell r="A5500" t="str">
            <v>3013641111025</v>
          </cell>
          <cell r="B5500" t="str">
            <v>111102</v>
          </cell>
          <cell r="C5500" t="str">
            <v>LB FINE CHASSIS COTON 3F</v>
          </cell>
          <cell r="D5500">
            <v>135</v>
          </cell>
          <cell r="E5500"/>
          <cell r="F5500"/>
          <cell r="G5500" t="str">
            <v>LB FN CHASSIS COT 3F</v>
          </cell>
          <cell r="H5500" t="str">
            <v>LB PROFESSIONAL CANVAS KATOEN 3F</v>
          </cell>
          <cell r="I5500" t="str">
            <v>LB FCV 3F COTTON</v>
          </cell>
          <cell r="J5500">
            <v>5.05</v>
          </cell>
          <cell r="K5500">
            <v>5.15</v>
          </cell>
          <cell r="L5500">
            <v>1.980198019801991E-2</v>
          </cell>
          <cell r="M5500" t="str">
            <v>Actif</v>
          </cell>
          <cell r="N5500" t="str">
            <v>GS</v>
          </cell>
          <cell r="O5500" t="str">
            <v>LEFRANC BOURGEOIS</v>
          </cell>
          <cell r="P5500" t="str">
            <v>FINE ARTS</v>
          </cell>
          <cell r="Q5500" t="str">
            <v>LB STRETCHED CANVAS</v>
          </cell>
          <cell r="R5500" t="str">
            <v>FINE COTTON STRETCHED CANVAS</v>
          </cell>
          <cell r="S5500" t="str">
            <v>CNV ST MET</v>
          </cell>
          <cell r="T5500" t="str">
            <v>No serie</v>
          </cell>
          <cell r="U5500" t="str">
            <v>NU</v>
          </cell>
          <cell r="V5500" t="str">
            <v>10101300390611</v>
          </cell>
          <cell r="W5500" t="str">
            <v>59019000</v>
          </cell>
          <cell r="X5500" t="str">
            <v>CHINA</v>
          </cell>
          <cell r="Y5500">
            <v>6</v>
          </cell>
        </row>
        <row r="5501">
          <cell r="A5501" t="str">
            <v>3013641111179</v>
          </cell>
          <cell r="B5501" t="str">
            <v>111117</v>
          </cell>
          <cell r="C5501" t="str">
            <v>LB FINE CHASSIS COTON 3P</v>
          </cell>
          <cell r="D5501">
            <v>135</v>
          </cell>
          <cell r="E5501"/>
          <cell r="F5501"/>
          <cell r="G5501" t="str">
            <v>LB FN CHASSIS COT 3P</v>
          </cell>
          <cell r="H5501" t="str">
            <v>LB PROFESSIONAL CANVAS KATOEN 3P</v>
          </cell>
          <cell r="I5501" t="str">
            <v>LB FCV 3P COTTON</v>
          </cell>
          <cell r="J5501">
            <v>5.05</v>
          </cell>
          <cell r="K5501">
            <v>5.15</v>
          </cell>
          <cell r="L5501">
            <v>1.980198019801991E-2</v>
          </cell>
          <cell r="M5501" t="str">
            <v>Actif</v>
          </cell>
          <cell r="N5501" t="str">
            <v>GS</v>
          </cell>
          <cell r="O5501" t="str">
            <v>LEFRANC BOURGEOIS</v>
          </cell>
          <cell r="P5501" t="str">
            <v>FINE ARTS</v>
          </cell>
          <cell r="Q5501" t="str">
            <v>LB STRETCHED CANVAS</v>
          </cell>
          <cell r="R5501" t="str">
            <v>FINE COTTON STRETCHED CANVAS</v>
          </cell>
          <cell r="S5501" t="str">
            <v>CNV ST MET</v>
          </cell>
          <cell r="T5501" t="str">
            <v>No serie</v>
          </cell>
          <cell r="U5501" t="str">
            <v>NU</v>
          </cell>
          <cell r="V5501" t="str">
            <v>10101300390611</v>
          </cell>
          <cell r="W5501" t="str">
            <v>59019000</v>
          </cell>
          <cell r="X5501" t="str">
            <v>CHINA</v>
          </cell>
          <cell r="Y5501">
            <v>6</v>
          </cell>
        </row>
        <row r="5502">
          <cell r="A5502" t="str">
            <v>3013641111391</v>
          </cell>
          <cell r="B5502" t="str">
            <v>111139</v>
          </cell>
          <cell r="C5502" t="str">
            <v>LB FINE CHASSIS COTON 30X40CM</v>
          </cell>
          <cell r="D5502">
            <v>135</v>
          </cell>
          <cell r="E5502"/>
          <cell r="F5502"/>
          <cell r="G5502" t="str">
            <v>LB FN CHASSIS COT 30X40CM</v>
          </cell>
          <cell r="H5502" t="str">
            <v>LB FINE KATOEN CANVAS 30X40CM</v>
          </cell>
          <cell r="I5502" t="str">
            <v>LB FCV 30X40CM COTTON</v>
          </cell>
          <cell r="J5502">
            <v>5.46</v>
          </cell>
          <cell r="K5502">
            <v>5.57</v>
          </cell>
          <cell r="L5502">
            <v>2.0146520146520207E-2</v>
          </cell>
          <cell r="M5502" t="str">
            <v>Actif</v>
          </cell>
          <cell r="N5502"/>
          <cell r="O5502" t="str">
            <v>LEFRANC BOURGEOIS</v>
          </cell>
          <cell r="P5502" t="str">
            <v>FINE ARTS</v>
          </cell>
          <cell r="Q5502" t="str">
            <v>LB STRETCHED CANVAS</v>
          </cell>
          <cell r="R5502" t="str">
            <v>FINE COTTON STRETCHED CANVAS</v>
          </cell>
          <cell r="S5502" t="str">
            <v>CNV ST MET</v>
          </cell>
          <cell r="T5502" t="str">
            <v>No serie</v>
          </cell>
          <cell r="U5502" t="str">
            <v>NU</v>
          </cell>
          <cell r="V5502" t="str">
            <v>10101300390611</v>
          </cell>
          <cell r="W5502" t="str">
            <v>59019000</v>
          </cell>
          <cell r="X5502" t="str">
            <v>CHINA</v>
          </cell>
          <cell r="Y5502">
            <v>6</v>
          </cell>
        </row>
        <row r="5503">
          <cell r="A5503" t="str">
            <v>3013641111414</v>
          </cell>
          <cell r="B5503" t="str">
            <v>111141</v>
          </cell>
          <cell r="C5503" t="str">
            <v>LB FINE CHASSIS COTON 35X45CM</v>
          </cell>
          <cell r="D5503">
            <v>135</v>
          </cell>
          <cell r="E5503"/>
          <cell r="F5503"/>
          <cell r="G5503" t="str">
            <v>LB FN CHASSIS COT 35X45CM</v>
          </cell>
          <cell r="H5503" t="str">
            <v>LB FINE KATOEN CANVAS 35X45CM</v>
          </cell>
          <cell r="I5503" t="str">
            <v>LB FCV 35X45CM COTTON</v>
          </cell>
          <cell r="J5503">
            <v>5.74</v>
          </cell>
          <cell r="K5503">
            <v>5.85</v>
          </cell>
          <cell r="L5503">
            <v>1.9163763066201992E-2</v>
          </cell>
          <cell r="M5503" t="str">
            <v>Actif</v>
          </cell>
          <cell r="N5503"/>
          <cell r="O5503" t="str">
            <v>LEFRANC BOURGEOIS</v>
          </cell>
          <cell r="P5503" t="str">
            <v>FINE ARTS</v>
          </cell>
          <cell r="Q5503" t="str">
            <v>LB STRETCHED CANVAS</v>
          </cell>
          <cell r="R5503" t="str">
            <v>FINE COTTON STRETCHED CANVAS</v>
          </cell>
          <cell r="S5503" t="str">
            <v>CNV ST MET</v>
          </cell>
          <cell r="T5503" t="str">
            <v>No serie</v>
          </cell>
          <cell r="U5503" t="str">
            <v>NU</v>
          </cell>
          <cell r="V5503" t="str">
            <v>10101300390611</v>
          </cell>
          <cell r="W5503" t="str">
            <v>59019000</v>
          </cell>
          <cell r="X5503" t="str">
            <v>CHINA</v>
          </cell>
          <cell r="Y5503">
            <v>6</v>
          </cell>
        </row>
        <row r="5504">
          <cell r="A5504" t="str">
            <v>3013641111049</v>
          </cell>
          <cell r="B5504" t="str">
            <v>111104</v>
          </cell>
          <cell r="C5504" t="str">
            <v>LB FINE CHASSIS COTON 4F</v>
          </cell>
          <cell r="D5504">
            <v>135</v>
          </cell>
          <cell r="E5504"/>
          <cell r="F5504"/>
          <cell r="G5504" t="str">
            <v>LB FN CHASSIS COT 4F</v>
          </cell>
          <cell r="H5504" t="str">
            <v>LB PROFESSIONAL CANVAS KATOEN 4F</v>
          </cell>
          <cell r="I5504" t="str">
            <v>LB FCV 4F COTTON</v>
          </cell>
          <cell r="J5504">
            <v>5.81</v>
          </cell>
          <cell r="K5504">
            <v>5.93</v>
          </cell>
          <cell r="L5504">
            <v>2.0654044750430312E-2</v>
          </cell>
          <cell r="M5504" t="str">
            <v>Actif</v>
          </cell>
          <cell r="N5504" t="str">
            <v>GS</v>
          </cell>
          <cell r="O5504" t="str">
            <v>LEFRANC BOURGEOIS</v>
          </cell>
          <cell r="P5504" t="str">
            <v>FINE ARTS</v>
          </cell>
          <cell r="Q5504" t="str">
            <v>LB STRETCHED CANVAS</v>
          </cell>
          <cell r="R5504" t="str">
            <v>FINE COTTON STRETCHED CANVAS</v>
          </cell>
          <cell r="S5504" t="str">
            <v>CNV ST MET</v>
          </cell>
          <cell r="T5504" t="str">
            <v>No serie</v>
          </cell>
          <cell r="U5504" t="str">
            <v>NU</v>
          </cell>
          <cell r="V5504" t="str">
            <v>10101300390611</v>
          </cell>
          <cell r="W5504" t="str">
            <v>59019000</v>
          </cell>
          <cell r="X5504" t="str">
            <v>CHINA</v>
          </cell>
          <cell r="Y5504">
            <v>6</v>
          </cell>
        </row>
        <row r="5505">
          <cell r="A5505" t="str">
            <v>3013641111193</v>
          </cell>
          <cell r="B5505" t="str">
            <v>111119</v>
          </cell>
          <cell r="C5505" t="str">
            <v>LB FINE CHASSIS COTON 4P</v>
          </cell>
          <cell r="D5505">
            <v>135</v>
          </cell>
          <cell r="E5505"/>
          <cell r="F5505"/>
          <cell r="G5505" t="str">
            <v>LB FN CHASSIS COT 4P</v>
          </cell>
          <cell r="H5505" t="str">
            <v>LB PROFESSIONAL CANVAS KATOEN 4P</v>
          </cell>
          <cell r="I5505" t="str">
            <v>LB FCV 4P COTTON</v>
          </cell>
          <cell r="J5505">
            <v>5.81</v>
          </cell>
          <cell r="K5505">
            <v>5.93</v>
          </cell>
          <cell r="L5505">
            <v>2.0654044750430312E-2</v>
          </cell>
          <cell r="M5505" t="str">
            <v>Actif</v>
          </cell>
          <cell r="N5505" t="str">
            <v>GS</v>
          </cell>
          <cell r="O5505" t="str">
            <v>LEFRANC BOURGEOIS</v>
          </cell>
          <cell r="P5505" t="str">
            <v>FINE ARTS</v>
          </cell>
          <cell r="Q5505" t="str">
            <v>LB STRETCHED CANVAS</v>
          </cell>
          <cell r="R5505" t="str">
            <v>FINE COTTON STRETCHED CANVAS</v>
          </cell>
          <cell r="S5505" t="str">
            <v>CNV ST MET</v>
          </cell>
          <cell r="T5505" t="str">
            <v>No serie</v>
          </cell>
          <cell r="U5505" t="str">
            <v>NU</v>
          </cell>
          <cell r="V5505" t="str">
            <v>10101300390611</v>
          </cell>
          <cell r="W5505" t="str">
            <v>59019000</v>
          </cell>
          <cell r="X5505" t="str">
            <v>CHINA</v>
          </cell>
          <cell r="Y5505">
            <v>6</v>
          </cell>
        </row>
        <row r="5506">
          <cell r="A5506" t="str">
            <v>3013641111346</v>
          </cell>
          <cell r="B5506" t="str">
            <v>111134</v>
          </cell>
          <cell r="C5506" t="str">
            <v>LB FINE CHASSIS COTON 20X60CM</v>
          </cell>
          <cell r="D5506">
            <v>135</v>
          </cell>
          <cell r="E5506"/>
          <cell r="F5506"/>
          <cell r="G5506" t="str">
            <v>LB FN CHASSIS COT 20X60CM</v>
          </cell>
          <cell r="H5506" t="str">
            <v>LB FINE KATOEN CANVAS 20X60CM</v>
          </cell>
          <cell r="I5506" t="str">
            <v>LB FCV 20X60CM COTTON</v>
          </cell>
          <cell r="J5506">
            <v>6.05</v>
          </cell>
          <cell r="K5506">
            <v>6.17</v>
          </cell>
          <cell r="L5506">
            <v>1.9834710743801671E-2</v>
          </cell>
          <cell r="M5506" t="str">
            <v>Actif</v>
          </cell>
          <cell r="N5506" t="str">
            <v>GS</v>
          </cell>
          <cell r="O5506" t="str">
            <v>LEFRANC BOURGEOIS</v>
          </cell>
          <cell r="P5506" t="str">
            <v>FINE ARTS</v>
          </cell>
          <cell r="Q5506" t="str">
            <v>LB STRETCHED CANVAS</v>
          </cell>
          <cell r="R5506" t="str">
            <v>FINE COTTON STRETCHED CANVAS</v>
          </cell>
          <cell r="S5506" t="str">
            <v>CNV ST MET</v>
          </cell>
          <cell r="T5506" t="str">
            <v>No serie</v>
          </cell>
          <cell r="U5506" t="str">
            <v>NU</v>
          </cell>
          <cell r="V5506" t="str">
            <v>10101300390611</v>
          </cell>
          <cell r="W5506" t="str">
            <v>59019000</v>
          </cell>
          <cell r="X5506" t="str">
            <v>CHINA</v>
          </cell>
          <cell r="Y5506">
            <v>6</v>
          </cell>
        </row>
        <row r="5507">
          <cell r="A5507" t="str">
            <v>3013641111421</v>
          </cell>
          <cell r="B5507" t="str">
            <v>111142</v>
          </cell>
          <cell r="C5507" t="str">
            <v>LB FINE CHASSIS COTON 35X50CM</v>
          </cell>
          <cell r="D5507">
            <v>135</v>
          </cell>
          <cell r="E5507"/>
          <cell r="F5507"/>
          <cell r="G5507" t="str">
            <v>LB FN CHASSIS COT 35X50CM</v>
          </cell>
          <cell r="H5507" t="str">
            <v>LB FINE KATOEN CANVAS 35X50CM</v>
          </cell>
          <cell r="I5507" t="str">
            <v>LB FCV 35X50CM COTTON</v>
          </cell>
          <cell r="J5507">
            <v>6.05</v>
          </cell>
          <cell r="K5507">
            <v>6.17</v>
          </cell>
          <cell r="L5507">
            <v>1.9834710743801671E-2</v>
          </cell>
          <cell r="M5507" t="str">
            <v>Actif</v>
          </cell>
          <cell r="N5507"/>
          <cell r="O5507" t="str">
            <v>LEFRANC BOURGEOIS</v>
          </cell>
          <cell r="P5507" t="str">
            <v>FINE ARTS</v>
          </cell>
          <cell r="Q5507" t="str">
            <v>LB STRETCHED CANVAS</v>
          </cell>
          <cell r="R5507" t="str">
            <v>FINE COTTON STRETCHED CANVAS</v>
          </cell>
          <cell r="S5507" t="str">
            <v>CNV ST MET</v>
          </cell>
          <cell r="T5507" t="str">
            <v>No serie</v>
          </cell>
          <cell r="U5507" t="str">
            <v>NU</v>
          </cell>
          <cell r="V5507" t="str">
            <v>10101300390611</v>
          </cell>
          <cell r="W5507" t="str">
            <v>59019000</v>
          </cell>
          <cell r="X5507" t="str">
            <v>CHINA</v>
          </cell>
          <cell r="Y5507">
            <v>6</v>
          </cell>
        </row>
        <row r="5508">
          <cell r="A5508" t="str">
            <v>3013641111438</v>
          </cell>
          <cell r="B5508" t="str">
            <v>111143</v>
          </cell>
          <cell r="C5508" t="str">
            <v>LB FINE CHASSIS COTON 40X40CM</v>
          </cell>
          <cell r="D5508">
            <v>135</v>
          </cell>
          <cell r="E5508"/>
          <cell r="F5508"/>
          <cell r="G5508" t="str">
            <v>LB FN CHASSIS COT 40X40CM</v>
          </cell>
          <cell r="H5508" t="str">
            <v>LB FINE KATOEN CANVAS 40X40CM</v>
          </cell>
          <cell r="I5508" t="str">
            <v>LB FCV 40X40CM COTTON</v>
          </cell>
          <cell r="J5508">
            <v>6.49</v>
          </cell>
          <cell r="K5508">
            <v>6.62</v>
          </cell>
          <cell r="L5508">
            <v>2.0030816640986115E-2</v>
          </cell>
          <cell r="M5508" t="str">
            <v>Actif</v>
          </cell>
          <cell r="N5508" t="str">
            <v>GS</v>
          </cell>
          <cell r="O5508" t="str">
            <v>LEFRANC BOURGEOIS</v>
          </cell>
          <cell r="P5508" t="str">
            <v>FINE ARTS</v>
          </cell>
          <cell r="Q5508" t="str">
            <v>LB STRETCHED CANVAS</v>
          </cell>
          <cell r="R5508" t="str">
            <v>FINE COTTON STRETCHED CANVAS</v>
          </cell>
          <cell r="S5508" t="str">
            <v>CNV ST MET</v>
          </cell>
          <cell r="T5508" t="str">
            <v>No serie</v>
          </cell>
          <cell r="U5508" t="str">
            <v>NU</v>
          </cell>
          <cell r="V5508" t="str">
            <v>10101300390611</v>
          </cell>
          <cell r="W5508" t="str">
            <v>59019000</v>
          </cell>
          <cell r="X5508" t="str">
            <v>CHINA</v>
          </cell>
          <cell r="Y5508">
            <v>6</v>
          </cell>
        </row>
        <row r="5509">
          <cell r="A5509" t="str">
            <v>3013641111063</v>
          </cell>
          <cell r="B5509" t="str">
            <v>111106</v>
          </cell>
          <cell r="C5509" t="str">
            <v>LB FINE CHASSIS COTON 5F</v>
          </cell>
          <cell r="D5509">
            <v>135</v>
          </cell>
          <cell r="E5509"/>
          <cell r="F5509"/>
          <cell r="G5509" t="str">
            <v>LB FN CHASSIS COT 5F</v>
          </cell>
          <cell r="H5509" t="str">
            <v>LB PROFESSIONAL CANVAS KATOEN 5F</v>
          </cell>
          <cell r="I5509" t="str">
            <v>LB FCV 5F COTTON</v>
          </cell>
          <cell r="J5509">
            <v>6.5</v>
          </cell>
          <cell r="K5509">
            <v>6.63</v>
          </cell>
          <cell r="L5509">
            <v>1.9999999999999983E-2</v>
          </cell>
          <cell r="M5509" t="str">
            <v>Actif</v>
          </cell>
          <cell r="N5509" t="str">
            <v>GS</v>
          </cell>
          <cell r="O5509" t="str">
            <v>LEFRANC BOURGEOIS</v>
          </cell>
          <cell r="P5509" t="str">
            <v>FINE ARTS</v>
          </cell>
          <cell r="Q5509" t="str">
            <v>LB STRETCHED CANVAS</v>
          </cell>
          <cell r="R5509" t="str">
            <v>FINE COTTON STRETCHED CANVAS</v>
          </cell>
          <cell r="S5509" t="str">
            <v>CNV ST MET</v>
          </cell>
          <cell r="T5509" t="str">
            <v>No serie</v>
          </cell>
          <cell r="U5509" t="str">
            <v>NU</v>
          </cell>
          <cell r="V5509" t="str">
            <v>10101300390611</v>
          </cell>
          <cell r="W5509" t="str">
            <v>59019000</v>
          </cell>
          <cell r="X5509" t="str">
            <v>CHINA</v>
          </cell>
          <cell r="Y5509">
            <v>6</v>
          </cell>
        </row>
        <row r="5510">
          <cell r="A5510" t="str">
            <v>3013641111216</v>
          </cell>
          <cell r="B5510" t="str">
            <v>111121</v>
          </cell>
          <cell r="C5510" t="str">
            <v>LB FINE CHASSIS COTON 5P</v>
          </cell>
          <cell r="D5510">
            <v>135</v>
          </cell>
          <cell r="E5510"/>
          <cell r="F5510"/>
          <cell r="G5510" t="str">
            <v>LB FN CHASSIS COT 5P</v>
          </cell>
          <cell r="H5510" t="str">
            <v>LB PROFESSIONAL CANVAS KATOEN 5P</v>
          </cell>
          <cell r="I5510" t="str">
            <v>LB FCV 5P COTTON</v>
          </cell>
          <cell r="J5510">
            <v>6.5</v>
          </cell>
          <cell r="K5510">
            <v>6.63</v>
          </cell>
          <cell r="L5510">
            <v>1.9999999999999983E-2</v>
          </cell>
          <cell r="M5510" t="str">
            <v>Actif</v>
          </cell>
          <cell r="N5510" t="str">
            <v>GS</v>
          </cell>
          <cell r="O5510" t="str">
            <v>LEFRANC BOURGEOIS</v>
          </cell>
          <cell r="P5510" t="str">
            <v>FINE ARTS</v>
          </cell>
          <cell r="Q5510" t="str">
            <v>LB STRETCHED CANVAS</v>
          </cell>
          <cell r="R5510" t="str">
            <v>FINE COTTON STRETCHED CANVAS</v>
          </cell>
          <cell r="S5510" t="str">
            <v>CNV ST MET</v>
          </cell>
          <cell r="T5510" t="str">
            <v>No serie</v>
          </cell>
          <cell r="U5510" t="str">
            <v>NU</v>
          </cell>
          <cell r="V5510" t="str">
            <v>10101300390611</v>
          </cell>
          <cell r="W5510" t="str">
            <v>59019000</v>
          </cell>
          <cell r="X5510" t="str">
            <v>CHINA</v>
          </cell>
          <cell r="Y5510">
            <v>6</v>
          </cell>
        </row>
        <row r="5511">
          <cell r="A5511" t="str">
            <v>3013641111353</v>
          </cell>
          <cell r="B5511" t="str">
            <v>111135</v>
          </cell>
          <cell r="C5511" t="str">
            <v>LB FINE CHASSIS COTON 20X80CM</v>
          </cell>
          <cell r="D5511">
            <v>135</v>
          </cell>
          <cell r="E5511"/>
          <cell r="F5511"/>
          <cell r="G5511" t="str">
            <v>LB FN CHASSIS COT 20X80CM</v>
          </cell>
          <cell r="H5511" t="str">
            <v>LB FINE KATOEN CANVAS 20X80CM</v>
          </cell>
          <cell r="I5511" t="str">
            <v>LB FCV 20X80CM COTTON</v>
          </cell>
          <cell r="J5511">
            <v>7.06</v>
          </cell>
          <cell r="K5511">
            <v>7.2</v>
          </cell>
          <cell r="L5511">
            <v>1.9830028328611981E-2</v>
          </cell>
          <cell r="M5511" t="str">
            <v>Actif</v>
          </cell>
          <cell r="N5511"/>
          <cell r="O5511" t="str">
            <v>LEFRANC BOURGEOIS</v>
          </cell>
          <cell r="P5511" t="str">
            <v>FINE ARTS</v>
          </cell>
          <cell r="Q5511" t="str">
            <v>LB STRETCHED CANVAS</v>
          </cell>
          <cell r="R5511" t="str">
            <v>FINE COTTON STRETCHED CANVAS</v>
          </cell>
          <cell r="S5511" t="str">
            <v>CNV ST MET</v>
          </cell>
          <cell r="T5511" t="str">
            <v>No serie</v>
          </cell>
          <cell r="U5511" t="str">
            <v>NU</v>
          </cell>
          <cell r="V5511" t="str">
            <v>10101300390611</v>
          </cell>
          <cell r="W5511" t="str">
            <v>59019000</v>
          </cell>
          <cell r="X5511" t="str">
            <v>CHINA</v>
          </cell>
          <cell r="Y5511">
            <v>6</v>
          </cell>
        </row>
        <row r="5512">
          <cell r="A5512" t="str">
            <v>3013641111070</v>
          </cell>
          <cell r="B5512" t="str">
            <v>111107</v>
          </cell>
          <cell r="C5512" t="str">
            <v>LB FINE CHASSIS COTON 6F</v>
          </cell>
          <cell r="D5512">
            <v>135</v>
          </cell>
          <cell r="E5512"/>
          <cell r="F5512"/>
          <cell r="G5512" t="str">
            <v>LB FN CHASSIS COT 6F</v>
          </cell>
          <cell r="H5512" t="str">
            <v>LB PROFESSIONAL CANVAS KATOEN 6F</v>
          </cell>
          <cell r="I5512" t="str">
            <v>LB FCV 6F COTTON</v>
          </cell>
          <cell r="J5512">
            <v>7.2</v>
          </cell>
          <cell r="K5512">
            <v>7.34</v>
          </cell>
          <cell r="L5512">
            <v>1.94444444444444E-2</v>
          </cell>
          <cell r="M5512" t="str">
            <v>Actif</v>
          </cell>
          <cell r="N5512" t="str">
            <v>GS</v>
          </cell>
          <cell r="O5512" t="str">
            <v>LEFRANC BOURGEOIS</v>
          </cell>
          <cell r="P5512" t="str">
            <v>FINE ARTS</v>
          </cell>
          <cell r="Q5512" t="str">
            <v>LB STRETCHED CANVAS</v>
          </cell>
          <cell r="R5512" t="str">
            <v>FINE COTTON STRETCHED CANVAS</v>
          </cell>
          <cell r="S5512" t="str">
            <v>CNV ST MET</v>
          </cell>
          <cell r="T5512" t="str">
            <v>No serie</v>
          </cell>
          <cell r="U5512" t="str">
            <v>NU</v>
          </cell>
          <cell r="V5512" t="str">
            <v>10101300390611</v>
          </cell>
          <cell r="W5512" t="str">
            <v>59019000</v>
          </cell>
          <cell r="X5512" t="str">
            <v>CHINA</v>
          </cell>
          <cell r="Y5512">
            <v>6</v>
          </cell>
        </row>
        <row r="5513">
          <cell r="A5513" t="str">
            <v>3013641111223</v>
          </cell>
          <cell r="B5513" t="str">
            <v>111122</v>
          </cell>
          <cell r="C5513" t="str">
            <v>LB FINE CHASSIS COTON 6P</v>
          </cell>
          <cell r="D5513">
            <v>135</v>
          </cell>
          <cell r="E5513"/>
          <cell r="F5513"/>
          <cell r="G5513" t="str">
            <v>LB FN CHASSIS COT 6P</v>
          </cell>
          <cell r="H5513" t="str">
            <v>LB PROFESSIONAL CANVAS KATOEN 6P</v>
          </cell>
          <cell r="I5513" t="str">
            <v>LB FCV 6P COTTON</v>
          </cell>
          <cell r="J5513">
            <v>7.2</v>
          </cell>
          <cell r="K5513">
            <v>7.34</v>
          </cell>
          <cell r="L5513">
            <v>1.94444444444444E-2</v>
          </cell>
          <cell r="M5513" t="str">
            <v>Actif</v>
          </cell>
          <cell r="N5513" t="str">
            <v>GS</v>
          </cell>
          <cell r="O5513" t="str">
            <v>LEFRANC BOURGEOIS</v>
          </cell>
          <cell r="P5513" t="str">
            <v>FINE ARTS</v>
          </cell>
          <cell r="Q5513" t="str">
            <v>LB STRETCHED CANVAS</v>
          </cell>
          <cell r="R5513" t="str">
            <v>FINE COTTON STRETCHED CANVAS</v>
          </cell>
          <cell r="S5513" t="str">
            <v>CNV ST MET</v>
          </cell>
          <cell r="T5513" t="str">
            <v>No serie</v>
          </cell>
          <cell r="U5513" t="str">
            <v>NU</v>
          </cell>
          <cell r="V5513" t="str">
            <v>10101300390611</v>
          </cell>
          <cell r="W5513" t="str">
            <v>59019000</v>
          </cell>
          <cell r="X5513" t="str">
            <v>CHINA</v>
          </cell>
          <cell r="Y5513">
            <v>6</v>
          </cell>
        </row>
        <row r="5514">
          <cell r="A5514" t="str">
            <v>3013641111407</v>
          </cell>
          <cell r="B5514" t="str">
            <v>111140</v>
          </cell>
          <cell r="C5514" t="str">
            <v>LB FINE CHASSIS COTON 30X60CM</v>
          </cell>
          <cell r="D5514">
            <v>135</v>
          </cell>
          <cell r="E5514"/>
          <cell r="F5514"/>
          <cell r="G5514" t="str">
            <v>LB FN CHASSIS COT 30X60CM</v>
          </cell>
          <cell r="H5514" t="str">
            <v>LB FINE KATOEN CANVAS 30X60CM</v>
          </cell>
          <cell r="I5514" t="str">
            <v>LB FCV 30X60CM COTTON</v>
          </cell>
          <cell r="J5514">
            <v>7.21</v>
          </cell>
          <cell r="K5514">
            <v>7.35</v>
          </cell>
          <cell r="L5514">
            <v>1.9417475728155296E-2</v>
          </cell>
          <cell r="M5514" t="str">
            <v>Actif</v>
          </cell>
          <cell r="N5514"/>
          <cell r="O5514" t="str">
            <v>LEFRANC BOURGEOIS</v>
          </cell>
          <cell r="P5514" t="str">
            <v>FINE ARTS</v>
          </cell>
          <cell r="Q5514" t="str">
            <v>LB STRETCHED CANVAS</v>
          </cell>
          <cell r="R5514" t="str">
            <v>FINE COTTON STRETCHED CANVAS</v>
          </cell>
          <cell r="S5514" t="str">
            <v>CNV ST MET</v>
          </cell>
          <cell r="T5514" t="str">
            <v>No serie</v>
          </cell>
          <cell r="U5514" t="str">
            <v>NU</v>
          </cell>
          <cell r="V5514" t="str">
            <v>10101300390611</v>
          </cell>
          <cell r="W5514" t="str">
            <v>59019000</v>
          </cell>
          <cell r="X5514" t="str">
            <v>CHINA</v>
          </cell>
          <cell r="Y5514">
            <v>6</v>
          </cell>
        </row>
        <row r="5515">
          <cell r="A5515" t="str">
            <v>3013641111445</v>
          </cell>
          <cell r="B5515" t="str">
            <v>111144</v>
          </cell>
          <cell r="C5515" t="str">
            <v>LB FINE CHASSIS COTON 40X50CM</v>
          </cell>
          <cell r="D5515">
            <v>135</v>
          </cell>
          <cell r="E5515"/>
          <cell r="F5515"/>
          <cell r="G5515" t="str">
            <v>LB FN CHASSIS COT 40X50CM</v>
          </cell>
          <cell r="H5515" t="str">
            <v>LB FINE KATOEN CANVAS 40X50CM</v>
          </cell>
          <cell r="I5515" t="str">
            <v>LB FCV 40X50CM COTTON</v>
          </cell>
          <cell r="J5515">
            <v>7.21</v>
          </cell>
          <cell r="K5515">
            <v>7.35</v>
          </cell>
          <cell r="L5515">
            <v>1.9417475728155296E-2</v>
          </cell>
          <cell r="M5515" t="str">
            <v>Actif</v>
          </cell>
          <cell r="N5515"/>
          <cell r="O5515" t="str">
            <v>LEFRANC BOURGEOIS</v>
          </cell>
          <cell r="P5515" t="str">
            <v>FINE ARTS</v>
          </cell>
          <cell r="Q5515" t="str">
            <v>LB STRETCHED CANVAS</v>
          </cell>
          <cell r="R5515" t="str">
            <v>FINE COTTON STRETCHED CANVAS</v>
          </cell>
          <cell r="S5515" t="str">
            <v>CNV ST MET</v>
          </cell>
          <cell r="T5515" t="str">
            <v>No serie</v>
          </cell>
          <cell r="U5515" t="str">
            <v>NU</v>
          </cell>
          <cell r="V5515" t="str">
            <v>10101300390611</v>
          </cell>
          <cell r="W5515" t="str">
            <v>59019000</v>
          </cell>
          <cell r="X5515" t="str">
            <v>CHINA</v>
          </cell>
          <cell r="Y5515">
            <v>6</v>
          </cell>
        </row>
        <row r="5516">
          <cell r="A5516" t="str">
            <v>3013641111452</v>
          </cell>
          <cell r="B5516" t="str">
            <v>111145</v>
          </cell>
          <cell r="C5516" t="str">
            <v>LB FINE CHASSIS COTON 40X60CM</v>
          </cell>
          <cell r="D5516">
            <v>135</v>
          </cell>
          <cell r="E5516"/>
          <cell r="F5516"/>
          <cell r="G5516" t="str">
            <v>LB FN CHASSIS COT 40X60CM</v>
          </cell>
          <cell r="H5516" t="str">
            <v>LB FINE KATOEN CANVAS 40X60CM</v>
          </cell>
          <cell r="I5516" t="str">
            <v>LB FCV 40X60CM COTTON</v>
          </cell>
          <cell r="J5516">
            <v>8.11</v>
          </cell>
          <cell r="K5516">
            <v>8.27</v>
          </cell>
          <cell r="L5516">
            <v>1.9728729963008649E-2</v>
          </cell>
          <cell r="M5516" t="str">
            <v>Actif</v>
          </cell>
          <cell r="N5516"/>
          <cell r="O5516" t="str">
            <v>LEFRANC BOURGEOIS</v>
          </cell>
          <cell r="P5516" t="str">
            <v>FINE ARTS</v>
          </cell>
          <cell r="Q5516" t="str">
            <v>LB STRETCHED CANVAS</v>
          </cell>
          <cell r="R5516" t="str">
            <v>FINE COTTON STRETCHED CANVAS</v>
          </cell>
          <cell r="S5516" t="str">
            <v>CNV ST MET</v>
          </cell>
          <cell r="T5516" t="str">
            <v>No serie</v>
          </cell>
          <cell r="U5516" t="str">
            <v>NU</v>
          </cell>
          <cell r="V5516" t="str">
            <v>10101300390611</v>
          </cell>
          <cell r="W5516" t="str">
            <v>59019000</v>
          </cell>
          <cell r="X5516" t="str">
            <v>CHINA</v>
          </cell>
          <cell r="Y5516">
            <v>6</v>
          </cell>
        </row>
        <row r="5517">
          <cell r="A5517" t="str">
            <v>3013641111087</v>
          </cell>
          <cell r="B5517" t="str">
            <v>111108</v>
          </cell>
          <cell r="C5517" t="str">
            <v>LB FINE CHASSIS COTON 8F</v>
          </cell>
          <cell r="D5517">
            <v>135</v>
          </cell>
          <cell r="E5517"/>
          <cell r="F5517"/>
          <cell r="G5517" t="str">
            <v>LB FN CHASSIS COT 8F</v>
          </cell>
          <cell r="H5517" t="str">
            <v>LB PROFESSIONAL CANVAS KATOEN 8F</v>
          </cell>
          <cell r="I5517" t="str">
            <v>LB FCV 8F COTTON</v>
          </cell>
          <cell r="J5517">
            <v>8.23</v>
          </cell>
          <cell r="K5517">
            <v>8.39</v>
          </cell>
          <cell r="L5517">
            <v>1.944106925880925E-2</v>
          </cell>
          <cell r="M5517" t="str">
            <v>Actif</v>
          </cell>
          <cell r="N5517" t="str">
            <v>GS</v>
          </cell>
          <cell r="O5517" t="str">
            <v>LEFRANC BOURGEOIS</v>
          </cell>
          <cell r="P5517" t="str">
            <v>FINE ARTS</v>
          </cell>
          <cell r="Q5517" t="str">
            <v>LB STRETCHED CANVAS</v>
          </cell>
          <cell r="R5517" t="str">
            <v>FINE COTTON STRETCHED CANVAS</v>
          </cell>
          <cell r="S5517" t="str">
            <v>CNV ST MET</v>
          </cell>
          <cell r="T5517" t="str">
            <v>No serie</v>
          </cell>
          <cell r="U5517" t="str">
            <v>NU</v>
          </cell>
          <cell r="V5517" t="str">
            <v>10101300390611</v>
          </cell>
          <cell r="W5517" t="str">
            <v>59019000</v>
          </cell>
          <cell r="X5517" t="str">
            <v>CHINA</v>
          </cell>
          <cell r="Y5517">
            <v>6</v>
          </cell>
        </row>
        <row r="5518">
          <cell r="A5518" t="str">
            <v>3013641111230</v>
          </cell>
          <cell r="B5518" t="str">
            <v>111123</v>
          </cell>
          <cell r="C5518" t="str">
            <v>LB FINE CHASSIS COTON 8P</v>
          </cell>
          <cell r="D5518">
            <v>135</v>
          </cell>
          <cell r="E5518"/>
          <cell r="F5518"/>
          <cell r="G5518" t="str">
            <v>LB FN CHASSIS COT 8P</v>
          </cell>
          <cell r="H5518" t="str">
            <v>LB PROFESSIONAL CANVAS KATOEN 8P</v>
          </cell>
          <cell r="I5518" t="str">
            <v>LB FCV 8P COTTON</v>
          </cell>
          <cell r="J5518">
            <v>8.23</v>
          </cell>
          <cell r="K5518">
            <v>8.39</v>
          </cell>
          <cell r="L5518">
            <v>1.944106925880925E-2</v>
          </cell>
          <cell r="M5518" t="str">
            <v>Actif</v>
          </cell>
          <cell r="N5518" t="str">
            <v>GS</v>
          </cell>
          <cell r="O5518" t="str">
            <v>LEFRANC BOURGEOIS</v>
          </cell>
          <cell r="P5518" t="str">
            <v>FINE ARTS</v>
          </cell>
          <cell r="Q5518" t="str">
            <v>LB STRETCHED CANVAS</v>
          </cell>
          <cell r="R5518" t="str">
            <v>FINE COTTON STRETCHED CANVAS</v>
          </cell>
          <cell r="S5518" t="str">
            <v>CNV ST MET</v>
          </cell>
          <cell r="T5518" t="str">
            <v>No serie</v>
          </cell>
          <cell r="U5518" t="str">
            <v>NU</v>
          </cell>
          <cell r="V5518" t="str">
            <v>10101300390611</v>
          </cell>
          <cell r="W5518" t="str">
            <v>59019000</v>
          </cell>
          <cell r="X5518" t="str">
            <v>CHINA</v>
          </cell>
          <cell r="Y5518">
            <v>6</v>
          </cell>
        </row>
        <row r="5519">
          <cell r="A5519" t="str">
            <v>3013641111476</v>
          </cell>
          <cell r="B5519" t="str">
            <v>111147</v>
          </cell>
          <cell r="C5519" t="str">
            <v>LB FINE CHASSIS COTON 50X50CM</v>
          </cell>
          <cell r="D5519">
            <v>135</v>
          </cell>
          <cell r="E5519"/>
          <cell r="F5519"/>
          <cell r="G5519" t="str">
            <v>LB FN CHASSIS COT 50X50CM</v>
          </cell>
          <cell r="H5519" t="str">
            <v>LB FINE KATOEN CANVAS 50X50CM</v>
          </cell>
          <cell r="I5519" t="str">
            <v>LB FCV 50X50CM COTTON</v>
          </cell>
          <cell r="J5519">
            <v>8.5399999999999991</v>
          </cell>
          <cell r="K5519">
            <v>8.7100000000000009</v>
          </cell>
          <cell r="L5519">
            <v>1.9906323185011912E-2</v>
          </cell>
          <cell r="M5519" t="str">
            <v>Actif</v>
          </cell>
          <cell r="N5519"/>
          <cell r="O5519" t="str">
            <v>LEFRANC BOURGEOIS</v>
          </cell>
          <cell r="P5519" t="str">
            <v>FINE ARTS</v>
          </cell>
          <cell r="Q5519" t="str">
            <v>LB STRETCHED CANVAS</v>
          </cell>
          <cell r="R5519" t="str">
            <v>FINE COTTON STRETCHED CANVAS</v>
          </cell>
          <cell r="S5519" t="str">
            <v>CNV ST MET</v>
          </cell>
          <cell r="T5519" t="str">
            <v>No serie</v>
          </cell>
          <cell r="U5519" t="str">
            <v>NU</v>
          </cell>
          <cell r="V5519" t="str">
            <v>10101300390611</v>
          </cell>
          <cell r="W5519" t="str">
            <v>59019000</v>
          </cell>
          <cell r="X5519" t="str">
            <v>CHINA</v>
          </cell>
          <cell r="Y5519">
            <v>6</v>
          </cell>
        </row>
        <row r="5520">
          <cell r="A5520" t="str">
            <v>3013641111483</v>
          </cell>
          <cell r="B5520" t="str">
            <v>111148</v>
          </cell>
          <cell r="C5520" t="str">
            <v>LB FINE CHASSIS COTON 50X60CM</v>
          </cell>
          <cell r="D5520">
            <v>135</v>
          </cell>
          <cell r="E5520"/>
          <cell r="F5520"/>
          <cell r="G5520" t="str">
            <v>LB FN CHASSIS COT 50X60CM</v>
          </cell>
          <cell r="H5520" t="str">
            <v>LB FINE KATOEN CANVAS 50X60CM</v>
          </cell>
          <cell r="I5520" t="str">
            <v>LB FCV 50X60CM COTTON</v>
          </cell>
          <cell r="J5520">
            <v>8.83</v>
          </cell>
          <cell r="K5520">
            <v>9.01</v>
          </cell>
          <cell r="L5520">
            <v>2.0385050962627375E-2</v>
          </cell>
          <cell r="M5520" t="str">
            <v>Actif</v>
          </cell>
          <cell r="N5520"/>
          <cell r="O5520" t="str">
            <v>LEFRANC BOURGEOIS</v>
          </cell>
          <cell r="P5520" t="str">
            <v>FINE ARTS</v>
          </cell>
          <cell r="Q5520" t="str">
            <v>LB STRETCHED CANVAS</v>
          </cell>
          <cell r="R5520" t="str">
            <v>FINE COTTON STRETCHED CANVAS</v>
          </cell>
          <cell r="S5520" t="str">
            <v>CNV ST MET</v>
          </cell>
          <cell r="T5520" t="str">
            <v>No serie</v>
          </cell>
          <cell r="U5520" t="str">
            <v>NU</v>
          </cell>
          <cell r="V5520" t="str">
            <v>10101300390611</v>
          </cell>
          <cell r="W5520" t="str">
            <v>59019000</v>
          </cell>
          <cell r="X5520" t="str">
            <v>CHINA</v>
          </cell>
          <cell r="Y5520">
            <v>6</v>
          </cell>
        </row>
        <row r="5521">
          <cell r="A5521" t="str">
            <v>3013641111469</v>
          </cell>
          <cell r="B5521" t="str">
            <v>111146</v>
          </cell>
          <cell r="C5521" t="str">
            <v>LB FINE CHASSIS COTON 40X80CM</v>
          </cell>
          <cell r="D5521">
            <v>135</v>
          </cell>
          <cell r="E5521"/>
          <cell r="F5521"/>
          <cell r="G5521" t="str">
            <v>LB FN CHASSIS COT 40X80CM</v>
          </cell>
          <cell r="H5521" t="str">
            <v>LB FINE KATOEN CANVAS 40X80CM</v>
          </cell>
          <cell r="I5521" t="str">
            <v>LB FCV 40X80CM COTTON</v>
          </cell>
          <cell r="J5521">
            <v>9.8699999999999992</v>
          </cell>
          <cell r="K5521">
            <v>10.07</v>
          </cell>
          <cell r="L5521">
            <v>2.0263424518743776E-2</v>
          </cell>
          <cell r="M5521" t="str">
            <v>Actif</v>
          </cell>
          <cell r="N5521"/>
          <cell r="O5521" t="str">
            <v>LEFRANC BOURGEOIS</v>
          </cell>
          <cell r="P5521" t="str">
            <v>FINE ARTS</v>
          </cell>
          <cell r="Q5521" t="str">
            <v>LB STRETCHED CANVAS</v>
          </cell>
          <cell r="R5521" t="str">
            <v>FINE COTTON STRETCHED CANVAS</v>
          </cell>
          <cell r="S5521" t="str">
            <v>CNV ST MET</v>
          </cell>
          <cell r="T5521" t="str">
            <v>No serie</v>
          </cell>
          <cell r="U5521" t="str">
            <v>NU</v>
          </cell>
          <cell r="V5521" t="str">
            <v>10101300390611</v>
          </cell>
          <cell r="W5521" t="str">
            <v>59019000</v>
          </cell>
          <cell r="X5521" t="str">
            <v>CHINA</v>
          </cell>
          <cell r="Y5521">
            <v>6</v>
          </cell>
        </row>
        <row r="5522">
          <cell r="A5522" t="str">
            <v>3013641111490</v>
          </cell>
          <cell r="B5522" t="str">
            <v>111149</v>
          </cell>
          <cell r="C5522" t="str">
            <v>LB FINE CHASSIS COTON 50X70CM</v>
          </cell>
          <cell r="D5522">
            <v>135</v>
          </cell>
          <cell r="E5522"/>
          <cell r="F5522"/>
          <cell r="G5522" t="str">
            <v>LB FN CHASSIS COT 50X70CM</v>
          </cell>
          <cell r="H5522" t="str">
            <v>LB FINE KATOEN CANVAS 50X70CM</v>
          </cell>
          <cell r="I5522" t="str">
            <v>LB FCV 50X70CM COTTON</v>
          </cell>
          <cell r="J5522">
            <v>11.04</v>
          </cell>
          <cell r="K5522">
            <v>11.26</v>
          </cell>
          <cell r="L5522">
            <v>1.9927536231884119E-2</v>
          </cell>
          <cell r="M5522" t="str">
            <v>Actif</v>
          </cell>
          <cell r="N5522"/>
          <cell r="O5522" t="str">
            <v>LEFRANC BOURGEOIS</v>
          </cell>
          <cell r="P5522" t="str">
            <v>FINE ARTS</v>
          </cell>
          <cell r="Q5522" t="str">
            <v>LB STRETCHED CANVAS</v>
          </cell>
          <cell r="R5522" t="str">
            <v>FINE COTTON STRETCHED CANVAS</v>
          </cell>
          <cell r="S5522" t="str">
            <v>CNV ST MET</v>
          </cell>
          <cell r="T5522" t="str">
            <v>No serie</v>
          </cell>
          <cell r="U5522" t="str">
            <v>NU</v>
          </cell>
          <cell r="V5522" t="str">
            <v>10101300390611</v>
          </cell>
          <cell r="W5522" t="str">
            <v>59019000</v>
          </cell>
          <cell r="X5522" t="str">
            <v>CHINA</v>
          </cell>
          <cell r="Y5522">
            <v>6</v>
          </cell>
        </row>
        <row r="5523">
          <cell r="A5523" t="str">
            <v>3013641110943</v>
          </cell>
          <cell r="B5523" t="str">
            <v>111094</v>
          </cell>
          <cell r="C5523" t="str">
            <v>LB FINE CHASSIS COTON 10F</v>
          </cell>
          <cell r="D5523">
            <v>135</v>
          </cell>
          <cell r="E5523"/>
          <cell r="F5523"/>
          <cell r="G5523" t="str">
            <v>LB FN CHASSIS COT 10F</v>
          </cell>
          <cell r="H5523" t="str">
            <v>LB PROFESSIONAL CANVAS KATOEN 10F</v>
          </cell>
          <cell r="I5523" t="str">
            <v>LB FCV 10F COTTON</v>
          </cell>
          <cell r="J5523">
            <v>11.33</v>
          </cell>
          <cell r="K5523">
            <v>11.56</v>
          </cell>
          <cell r="L5523">
            <v>2.0300088261253346E-2</v>
          </cell>
          <cell r="M5523" t="str">
            <v>Actif</v>
          </cell>
          <cell r="N5523" t="str">
            <v>GS</v>
          </cell>
          <cell r="O5523" t="str">
            <v>LEFRANC BOURGEOIS</v>
          </cell>
          <cell r="P5523" t="str">
            <v>FINE ARTS</v>
          </cell>
          <cell r="Q5523" t="str">
            <v>LB STRETCHED CANVAS</v>
          </cell>
          <cell r="R5523" t="str">
            <v>FINE COTTON STRETCHED CANVAS</v>
          </cell>
          <cell r="S5523" t="str">
            <v>CNV ST MET</v>
          </cell>
          <cell r="T5523" t="str">
            <v>No serie</v>
          </cell>
          <cell r="U5523" t="str">
            <v>NU</v>
          </cell>
          <cell r="V5523" t="str">
            <v>10101300390611</v>
          </cell>
          <cell r="W5523" t="str">
            <v>59019000</v>
          </cell>
          <cell r="X5523" t="str">
            <v>CHINA</v>
          </cell>
          <cell r="Y5523">
            <v>6</v>
          </cell>
        </row>
        <row r="5524">
          <cell r="A5524" t="str">
            <v>3013641111094</v>
          </cell>
          <cell r="B5524" t="str">
            <v>111109</v>
          </cell>
          <cell r="C5524" t="str">
            <v>LB FINE CHASSIS COTON 10P</v>
          </cell>
          <cell r="D5524">
            <v>135</v>
          </cell>
          <cell r="E5524"/>
          <cell r="F5524"/>
          <cell r="G5524" t="str">
            <v>LB FN CHASSIS COT 10P</v>
          </cell>
          <cell r="H5524" t="str">
            <v>LB PROFESSIONAL CANVAS KATOEN 10P</v>
          </cell>
          <cell r="I5524" t="str">
            <v>LB FCV 10P COTTON</v>
          </cell>
          <cell r="J5524">
            <v>11.33</v>
          </cell>
          <cell r="K5524">
            <v>11.56</v>
          </cell>
          <cell r="L5524">
            <v>2.0300088261253346E-2</v>
          </cell>
          <cell r="M5524" t="str">
            <v>Actif</v>
          </cell>
          <cell r="N5524" t="str">
            <v>GS</v>
          </cell>
          <cell r="O5524" t="str">
            <v>LEFRANC BOURGEOIS</v>
          </cell>
          <cell r="P5524" t="str">
            <v>FINE ARTS</v>
          </cell>
          <cell r="Q5524" t="str">
            <v>LB STRETCHED CANVAS</v>
          </cell>
          <cell r="R5524" t="str">
            <v>FINE COTTON STRETCHED CANVAS</v>
          </cell>
          <cell r="S5524" t="str">
            <v>CNV ST MET</v>
          </cell>
          <cell r="T5524" t="str">
            <v>No serie</v>
          </cell>
          <cell r="U5524" t="str">
            <v>NU</v>
          </cell>
          <cell r="V5524" t="str">
            <v>10101300390611</v>
          </cell>
          <cell r="W5524" t="str">
            <v>59019000</v>
          </cell>
          <cell r="X5524" t="str">
            <v>CHINA</v>
          </cell>
          <cell r="Y5524">
            <v>6</v>
          </cell>
        </row>
        <row r="5525">
          <cell r="A5525" t="str">
            <v>3013641110950</v>
          </cell>
          <cell r="B5525" t="str">
            <v>111095</v>
          </cell>
          <cell r="C5525" t="str">
            <v>LB FINE CHASSIS COTON 12F</v>
          </cell>
          <cell r="D5525">
            <v>135</v>
          </cell>
          <cell r="E5525"/>
          <cell r="F5525"/>
          <cell r="G5525" t="str">
            <v>LB FN CHASSIS COT 12F</v>
          </cell>
          <cell r="H5525" t="str">
            <v>LB PROFESSIONAL CANVAS KATOEN 12F</v>
          </cell>
          <cell r="I5525" t="str">
            <v>LB FCV 12F COTTON</v>
          </cell>
          <cell r="J5525">
            <v>13.04</v>
          </cell>
          <cell r="K5525">
            <v>13.3</v>
          </cell>
          <cell r="L5525">
            <v>1.9938650306748587E-2</v>
          </cell>
          <cell r="M5525" t="str">
            <v>Actif</v>
          </cell>
          <cell r="N5525" t="str">
            <v>GS</v>
          </cell>
          <cell r="O5525" t="str">
            <v>LEFRANC BOURGEOIS</v>
          </cell>
          <cell r="P5525" t="str">
            <v>FINE ARTS</v>
          </cell>
          <cell r="Q5525" t="str">
            <v>LB STRETCHED CANVAS</v>
          </cell>
          <cell r="R5525" t="str">
            <v>FINE COTTON STRETCHED CANVAS</v>
          </cell>
          <cell r="S5525" t="str">
            <v>CNV ST MET</v>
          </cell>
          <cell r="T5525" t="str">
            <v>No serie</v>
          </cell>
          <cell r="U5525" t="str">
            <v>NU</v>
          </cell>
          <cell r="V5525" t="str">
            <v>10101300390611</v>
          </cell>
          <cell r="W5525" t="str">
            <v>59019000</v>
          </cell>
          <cell r="X5525" t="str">
            <v>CHINA</v>
          </cell>
          <cell r="Y5525">
            <v>6</v>
          </cell>
        </row>
        <row r="5526">
          <cell r="A5526" t="str">
            <v>3013641111100</v>
          </cell>
          <cell r="B5526" t="str">
            <v>111110</v>
          </cell>
          <cell r="C5526" t="str">
            <v>LB FINE CHASSIS COTON 12P</v>
          </cell>
          <cell r="D5526">
            <v>135</v>
          </cell>
          <cell r="E5526"/>
          <cell r="F5526"/>
          <cell r="G5526" t="str">
            <v>LB FN CHASSIS COT 12P</v>
          </cell>
          <cell r="H5526" t="str">
            <v>LB PROFESSIONAL CANVAS KATOEN 12P</v>
          </cell>
          <cell r="I5526" t="str">
            <v>LB FCV 12P COTTON</v>
          </cell>
          <cell r="J5526">
            <v>13.04</v>
          </cell>
          <cell r="K5526">
            <v>13.3</v>
          </cell>
          <cell r="L5526">
            <v>1.9938650306748587E-2</v>
          </cell>
          <cell r="M5526" t="str">
            <v>Actif</v>
          </cell>
          <cell r="N5526" t="str">
            <v>GS</v>
          </cell>
          <cell r="O5526" t="str">
            <v>LEFRANC BOURGEOIS</v>
          </cell>
          <cell r="P5526" t="str">
            <v>FINE ARTS</v>
          </cell>
          <cell r="Q5526" t="str">
            <v>LB STRETCHED CANVAS</v>
          </cell>
          <cell r="R5526" t="str">
            <v>FINE COTTON STRETCHED CANVAS</v>
          </cell>
          <cell r="S5526" t="str">
            <v>CNV ST MET</v>
          </cell>
          <cell r="T5526" t="str">
            <v>No serie</v>
          </cell>
          <cell r="U5526" t="str">
            <v>NU</v>
          </cell>
          <cell r="V5526" t="str">
            <v>10101300390611</v>
          </cell>
          <cell r="W5526" t="str">
            <v>59019000</v>
          </cell>
          <cell r="X5526" t="str">
            <v>CHINA</v>
          </cell>
          <cell r="Y5526">
            <v>6</v>
          </cell>
        </row>
        <row r="5527">
          <cell r="A5527" t="str">
            <v>3013641111506</v>
          </cell>
          <cell r="B5527" t="str">
            <v>111150</v>
          </cell>
          <cell r="C5527" t="str">
            <v>LB FINE CHASSIS COTON 60X80CM</v>
          </cell>
          <cell r="D5527">
            <v>135</v>
          </cell>
          <cell r="E5527"/>
          <cell r="F5527"/>
          <cell r="G5527" t="str">
            <v>LB FN CHASSIS COT 60X80CM</v>
          </cell>
          <cell r="H5527" t="str">
            <v>LB FINE KATOEN CANVAS 60X80CM</v>
          </cell>
          <cell r="I5527" t="str">
            <v>LB FCV 60X80CM COTTON</v>
          </cell>
          <cell r="J5527">
            <v>14.72</v>
          </cell>
          <cell r="K5527">
            <v>15.01</v>
          </cell>
          <cell r="L5527">
            <v>1.9701086956521681E-2</v>
          </cell>
          <cell r="M5527" t="str">
            <v>Actif</v>
          </cell>
          <cell r="N5527"/>
          <cell r="O5527" t="str">
            <v>LEFRANC BOURGEOIS</v>
          </cell>
          <cell r="P5527" t="str">
            <v>FINE ARTS</v>
          </cell>
          <cell r="Q5527" t="str">
            <v>LB STRETCHED CANVAS</v>
          </cell>
          <cell r="R5527" t="str">
            <v>FINE COTTON STRETCHED CANVAS</v>
          </cell>
          <cell r="S5527" t="str">
            <v>CNV ST MET</v>
          </cell>
          <cell r="T5527" t="str">
            <v>No serie</v>
          </cell>
          <cell r="U5527" t="str">
            <v>NU</v>
          </cell>
          <cell r="V5527" t="str">
            <v>10101300390611</v>
          </cell>
          <cell r="W5527" t="str">
            <v>59019000</v>
          </cell>
          <cell r="X5527" t="str">
            <v>CHINA</v>
          </cell>
          <cell r="Y5527">
            <v>6</v>
          </cell>
        </row>
        <row r="5528">
          <cell r="A5528" t="str">
            <v>3013641110967</v>
          </cell>
          <cell r="B5528" t="str">
            <v>111096</v>
          </cell>
          <cell r="C5528" t="str">
            <v>LB FINE CHASSIS COTON 15F</v>
          </cell>
          <cell r="D5528">
            <v>135</v>
          </cell>
          <cell r="E5528"/>
          <cell r="F5528"/>
          <cell r="G5528" t="str">
            <v>LB FN CHASSIS COT 15F</v>
          </cell>
          <cell r="H5528" t="str">
            <v>LB PROFESSIONAL CANVAS KATOEN 15F</v>
          </cell>
          <cell r="I5528" t="str">
            <v>LB FCV 15F COTTON</v>
          </cell>
          <cell r="J5528">
            <v>14.77</v>
          </cell>
          <cell r="K5528">
            <v>15.07</v>
          </cell>
          <cell r="L5528">
            <v>2.0311442112390027E-2</v>
          </cell>
          <cell r="M5528" t="str">
            <v>Actif</v>
          </cell>
          <cell r="N5528" t="str">
            <v>GS</v>
          </cell>
          <cell r="O5528" t="str">
            <v>LEFRANC BOURGEOIS</v>
          </cell>
          <cell r="P5528" t="str">
            <v>FINE ARTS</v>
          </cell>
          <cell r="Q5528" t="str">
            <v>LB STRETCHED CANVAS</v>
          </cell>
          <cell r="R5528" t="str">
            <v>FINE COTTON STRETCHED CANVAS</v>
          </cell>
          <cell r="S5528" t="str">
            <v>CNV ST MET</v>
          </cell>
          <cell r="T5528" t="str">
            <v>No serie</v>
          </cell>
          <cell r="U5528" t="str">
            <v>NU</v>
          </cell>
          <cell r="V5528" t="str">
            <v>10101300390611</v>
          </cell>
          <cell r="W5528" t="str">
            <v>59019000</v>
          </cell>
          <cell r="X5528" t="str">
            <v>CHINA</v>
          </cell>
          <cell r="Y5528">
            <v>6</v>
          </cell>
        </row>
        <row r="5529">
          <cell r="A5529" t="str">
            <v>3013641111117</v>
          </cell>
          <cell r="B5529" t="str">
            <v>111111</v>
          </cell>
          <cell r="C5529" t="str">
            <v>LB FINE CHASSIS COTON 15P</v>
          </cell>
          <cell r="D5529">
            <v>135</v>
          </cell>
          <cell r="E5529"/>
          <cell r="F5529"/>
          <cell r="G5529" t="str">
            <v>LB FN CHASSIS COT 15P</v>
          </cell>
          <cell r="H5529" t="str">
            <v>LB PROFESSIONAL CANVAS KATOEN 15P</v>
          </cell>
          <cell r="I5529" t="str">
            <v>LB FCV 15P COTTON</v>
          </cell>
          <cell r="J5529">
            <v>14.77</v>
          </cell>
          <cell r="K5529">
            <v>15.07</v>
          </cell>
          <cell r="L5529">
            <v>2.0311442112390027E-2</v>
          </cell>
          <cell r="M5529" t="str">
            <v>Actif</v>
          </cell>
          <cell r="N5529" t="str">
            <v>GS</v>
          </cell>
          <cell r="O5529" t="str">
            <v>LEFRANC BOURGEOIS</v>
          </cell>
          <cell r="P5529" t="str">
            <v>FINE ARTS</v>
          </cell>
          <cell r="Q5529" t="str">
            <v>LB STRETCHED CANVAS</v>
          </cell>
          <cell r="R5529" t="str">
            <v>FINE COTTON STRETCHED CANVAS</v>
          </cell>
          <cell r="S5529" t="str">
            <v>CNV ST MET</v>
          </cell>
          <cell r="T5529" t="str">
            <v>No serie</v>
          </cell>
          <cell r="U5529" t="str">
            <v>NU</v>
          </cell>
          <cell r="V5529" t="str">
            <v>10101300390611</v>
          </cell>
          <cell r="W5529" t="str">
            <v>59019000</v>
          </cell>
          <cell r="X5529" t="str">
            <v>CHINA</v>
          </cell>
          <cell r="Y5529">
            <v>6</v>
          </cell>
        </row>
        <row r="5530">
          <cell r="A5530" t="str">
            <v>3013641111513</v>
          </cell>
          <cell r="B5530" t="str">
            <v>111151</v>
          </cell>
          <cell r="C5530" t="str">
            <v>LB FINE CHASSIS COTON 70X100CM</v>
          </cell>
          <cell r="D5530">
            <v>135</v>
          </cell>
          <cell r="E5530"/>
          <cell r="F5530"/>
          <cell r="G5530" t="str">
            <v>LB FN CHASSIS COT 70X100CM</v>
          </cell>
          <cell r="H5530" t="str">
            <v>LB FINE KATOEN CANVAS 70X100CM</v>
          </cell>
          <cell r="I5530" t="str">
            <v>LB FCV 70X100CM COTTON</v>
          </cell>
          <cell r="J5530">
            <v>17.690000000000001</v>
          </cell>
          <cell r="K5530">
            <v>18.04</v>
          </cell>
          <cell r="L5530">
            <v>1.978518937252673E-2</v>
          </cell>
          <cell r="M5530" t="str">
            <v>Actif</v>
          </cell>
          <cell r="N5530"/>
          <cell r="O5530" t="str">
            <v>LEFRANC BOURGEOIS</v>
          </cell>
          <cell r="P5530" t="str">
            <v>FINE ARTS</v>
          </cell>
          <cell r="Q5530" t="str">
            <v>LB STRETCHED CANVAS</v>
          </cell>
          <cell r="R5530" t="str">
            <v>FINE COTTON STRETCHED CANVAS</v>
          </cell>
          <cell r="S5530" t="str">
            <v>CNV ST MET</v>
          </cell>
          <cell r="T5530" t="str">
            <v>No serie</v>
          </cell>
          <cell r="U5530" t="str">
            <v>NU</v>
          </cell>
          <cell r="V5530" t="str">
            <v>10101300390611</v>
          </cell>
          <cell r="W5530" t="str">
            <v>59019000</v>
          </cell>
          <cell r="X5530" t="str">
            <v>CHINA</v>
          </cell>
          <cell r="Y5530">
            <v>6</v>
          </cell>
        </row>
        <row r="5531">
          <cell r="A5531" t="str">
            <v>3013641110981</v>
          </cell>
          <cell r="B5531" t="str">
            <v>111098</v>
          </cell>
          <cell r="C5531" t="str">
            <v>LB FINE CHASSIS COTON 20F</v>
          </cell>
          <cell r="D5531">
            <v>135</v>
          </cell>
          <cell r="E5531"/>
          <cell r="F5531"/>
          <cell r="G5531" t="str">
            <v>LB FN CHASSIS COT 20F</v>
          </cell>
          <cell r="H5531" t="str">
            <v>LB PROFESSIONAL CANVAS KATOEN 20F</v>
          </cell>
          <cell r="I5531" t="str">
            <v>LB FCV 20F COTTON</v>
          </cell>
          <cell r="J5531">
            <v>18.66</v>
          </cell>
          <cell r="K5531">
            <v>19.03</v>
          </cell>
          <cell r="L5531">
            <v>1.9828510182207985E-2</v>
          </cell>
          <cell r="M5531" t="str">
            <v>Actif</v>
          </cell>
          <cell r="N5531"/>
          <cell r="O5531" t="str">
            <v>LEFRANC BOURGEOIS</v>
          </cell>
          <cell r="P5531" t="str">
            <v>FINE ARTS</v>
          </cell>
          <cell r="Q5531" t="str">
            <v>LB STRETCHED CANVAS</v>
          </cell>
          <cell r="R5531" t="str">
            <v>FINE COTTON STRETCHED CANVAS</v>
          </cell>
          <cell r="S5531" t="str">
            <v>CNV ST MET</v>
          </cell>
          <cell r="T5531" t="str">
            <v>No serie</v>
          </cell>
          <cell r="U5531" t="str">
            <v>NU</v>
          </cell>
          <cell r="V5531" t="str">
            <v>10101300390611</v>
          </cell>
          <cell r="W5531" t="str">
            <v>59019000</v>
          </cell>
          <cell r="X5531" t="str">
            <v>CHINA</v>
          </cell>
          <cell r="Y5531">
            <v>6</v>
          </cell>
        </row>
        <row r="5532">
          <cell r="A5532" t="str">
            <v>3013641111131</v>
          </cell>
          <cell r="B5532" t="str">
            <v>111113</v>
          </cell>
          <cell r="C5532" t="str">
            <v>LB FINE CHASSIS COTON 20P</v>
          </cell>
          <cell r="D5532">
            <v>135</v>
          </cell>
          <cell r="E5532"/>
          <cell r="F5532"/>
          <cell r="G5532" t="str">
            <v>LB FN CHASSIS COT 20P</v>
          </cell>
          <cell r="H5532" t="str">
            <v>LB PROFESSIONAL CANVAS KATOEN 20P</v>
          </cell>
          <cell r="I5532" t="str">
            <v>LB FCV 20P COTTON</v>
          </cell>
          <cell r="J5532">
            <v>18.66</v>
          </cell>
          <cell r="K5532">
            <v>19.03</v>
          </cell>
          <cell r="L5532">
            <v>1.9828510182207985E-2</v>
          </cell>
          <cell r="M5532" t="str">
            <v>Actif</v>
          </cell>
          <cell r="N5532"/>
          <cell r="O5532" t="str">
            <v>LEFRANC BOURGEOIS</v>
          </cell>
          <cell r="P5532" t="str">
            <v>FINE ARTS</v>
          </cell>
          <cell r="Q5532" t="str">
            <v>LB STRETCHED CANVAS</v>
          </cell>
          <cell r="R5532" t="str">
            <v>FINE COTTON STRETCHED CANVAS</v>
          </cell>
          <cell r="S5532" t="str">
            <v>CNV ST MET</v>
          </cell>
          <cell r="T5532" t="str">
            <v>No serie</v>
          </cell>
          <cell r="U5532" t="str">
            <v>NU</v>
          </cell>
          <cell r="V5532" t="str">
            <v>10101300390611</v>
          </cell>
          <cell r="W5532" t="str">
            <v>59019000</v>
          </cell>
          <cell r="X5532" t="str">
            <v>CHINA</v>
          </cell>
          <cell r="Y5532">
            <v>6</v>
          </cell>
        </row>
        <row r="5533">
          <cell r="A5533" t="str">
            <v>3013641112541</v>
          </cell>
          <cell r="B5533" t="str">
            <v>111254</v>
          </cell>
          <cell r="C5533" t="str">
            <v>LB FINE CHASSIS COTON 25F</v>
          </cell>
          <cell r="D5533">
            <v>135</v>
          </cell>
          <cell r="E5533"/>
          <cell r="F5533"/>
          <cell r="G5533" t="str">
            <v>LB FN CHASSIS COT 25F</v>
          </cell>
          <cell r="H5533" t="str">
            <v>LB PROFESSIONAL CANVAS KATOEN 25F</v>
          </cell>
          <cell r="I5533" t="str">
            <v>LB FCV 25F COTTON</v>
          </cell>
          <cell r="J5533">
            <v>22.4</v>
          </cell>
          <cell r="K5533">
            <v>22.85</v>
          </cell>
          <cell r="L5533">
            <v>2.0089285714285844E-2</v>
          </cell>
          <cell r="M5533" t="str">
            <v>Actif</v>
          </cell>
          <cell r="N5533"/>
          <cell r="O5533" t="str">
            <v>LEFRANC BOURGEOIS</v>
          </cell>
          <cell r="P5533" t="str">
            <v>FINE ARTS</v>
          </cell>
          <cell r="Q5533" t="str">
            <v>LB STRETCHED CANVAS</v>
          </cell>
          <cell r="R5533" t="str">
            <v>FINE COTTON STRETCHED CANVAS</v>
          </cell>
          <cell r="S5533" t="str">
            <v>CNV ST MET</v>
          </cell>
          <cell r="T5533" t="str">
            <v>No serie</v>
          </cell>
          <cell r="U5533" t="str">
            <v>NU</v>
          </cell>
          <cell r="V5533" t="str">
            <v>10101300390611</v>
          </cell>
          <cell r="W5533" t="str">
            <v>59019000</v>
          </cell>
          <cell r="X5533" t="str">
            <v>CHINA</v>
          </cell>
          <cell r="Y5533">
            <v>6</v>
          </cell>
        </row>
        <row r="5534">
          <cell r="A5534" t="str">
            <v>3013641111148</v>
          </cell>
          <cell r="B5534" t="str">
            <v>111114</v>
          </cell>
          <cell r="C5534" t="str">
            <v>LB FINE CHASSIS COTON 25P</v>
          </cell>
          <cell r="D5534">
            <v>135</v>
          </cell>
          <cell r="E5534"/>
          <cell r="F5534"/>
          <cell r="G5534" t="str">
            <v>LB FN CHASSIS COT 25P</v>
          </cell>
          <cell r="H5534" t="str">
            <v>LB PROFESSIONAL CANVAS KATOEN 25P</v>
          </cell>
          <cell r="I5534" t="str">
            <v>LB FCV 25P COTTON</v>
          </cell>
          <cell r="J5534">
            <v>22.4</v>
          </cell>
          <cell r="K5534">
            <v>22.85</v>
          </cell>
          <cell r="L5534">
            <v>2.0089285714285844E-2</v>
          </cell>
          <cell r="M5534" t="str">
            <v>Actif</v>
          </cell>
          <cell r="N5534"/>
          <cell r="O5534" t="str">
            <v>LEFRANC BOURGEOIS</v>
          </cell>
          <cell r="P5534" t="str">
            <v>FINE ARTS</v>
          </cell>
          <cell r="Q5534" t="str">
            <v>LB STRETCHED CANVAS</v>
          </cell>
          <cell r="R5534" t="str">
            <v>FINE COTTON STRETCHED CANVAS</v>
          </cell>
          <cell r="S5534" t="str">
            <v>CNV ST MET</v>
          </cell>
          <cell r="T5534" t="str">
            <v>No serie</v>
          </cell>
          <cell r="U5534" t="str">
            <v>NU</v>
          </cell>
          <cell r="V5534" t="str">
            <v>10101300390611</v>
          </cell>
          <cell r="W5534" t="str">
            <v>59019000</v>
          </cell>
          <cell r="X5534" t="str">
            <v>CHINA</v>
          </cell>
          <cell r="Y5534">
            <v>6</v>
          </cell>
        </row>
        <row r="5535">
          <cell r="A5535" t="str">
            <v>3013641111247</v>
          </cell>
          <cell r="B5535" t="str">
            <v>111124</v>
          </cell>
          <cell r="C5535" t="str">
            <v>LB FINE CHASSIS COTON 100X120CM</v>
          </cell>
          <cell r="D5535">
            <v>135</v>
          </cell>
          <cell r="E5535"/>
          <cell r="F5535"/>
          <cell r="G5535" t="str">
            <v>LB FN CHASSIS COT 100X120CM</v>
          </cell>
          <cell r="H5535" t="str">
            <v>LB FINE KATOEN CANVAS 100X120CM</v>
          </cell>
          <cell r="I5535" t="str">
            <v>LB FCV 100X120CM COTTON</v>
          </cell>
          <cell r="J5535">
            <v>26.51</v>
          </cell>
          <cell r="K5535">
            <v>27.04</v>
          </cell>
          <cell r="L5535">
            <v>1.9992455677102887E-2</v>
          </cell>
          <cell r="M5535" t="str">
            <v>Actif</v>
          </cell>
          <cell r="N5535"/>
          <cell r="O5535" t="str">
            <v>LEFRANC BOURGEOIS</v>
          </cell>
          <cell r="P5535" t="str">
            <v>FINE ARTS</v>
          </cell>
          <cell r="Q5535" t="str">
            <v>LB STRETCHED CANVAS</v>
          </cell>
          <cell r="R5535" t="str">
            <v>FINE COTTON STRETCHED CANVAS</v>
          </cell>
          <cell r="S5535" t="str">
            <v>CNV ST MET</v>
          </cell>
          <cell r="T5535" t="str">
            <v>No serie</v>
          </cell>
          <cell r="U5535" t="str">
            <v>NU</v>
          </cell>
          <cell r="V5535" t="str">
            <v>10101300390611</v>
          </cell>
          <cell r="W5535" t="str">
            <v>59019000</v>
          </cell>
          <cell r="X5535" t="str">
            <v>CHINA</v>
          </cell>
          <cell r="Y5535">
            <v>6</v>
          </cell>
        </row>
        <row r="5536">
          <cell r="A5536" t="str">
            <v>3013641111018</v>
          </cell>
          <cell r="B5536" t="str">
            <v>111101</v>
          </cell>
          <cell r="C5536" t="str">
            <v>LB FINE CHASSIS COTON 30F</v>
          </cell>
          <cell r="D5536">
            <v>135</v>
          </cell>
          <cell r="E5536"/>
          <cell r="F5536"/>
          <cell r="G5536" t="str">
            <v>LB FN CHASSIS COT 30F</v>
          </cell>
          <cell r="H5536" t="str">
            <v>LB PROFESSIONAL CANVAS KATOEN 30F</v>
          </cell>
          <cell r="I5536" t="str">
            <v>LB FCV 30F COTTON</v>
          </cell>
          <cell r="J5536">
            <v>27.03</v>
          </cell>
          <cell r="K5536">
            <v>27.57</v>
          </cell>
          <cell r="L5536">
            <v>1.9977802441731377E-2</v>
          </cell>
          <cell r="M5536" t="str">
            <v>Actif</v>
          </cell>
          <cell r="N5536"/>
          <cell r="O5536" t="str">
            <v>LEFRANC BOURGEOIS</v>
          </cell>
          <cell r="P5536" t="str">
            <v>FINE ARTS</v>
          </cell>
          <cell r="Q5536" t="str">
            <v>LB STRETCHED CANVAS</v>
          </cell>
          <cell r="R5536" t="str">
            <v>FINE COTTON STRETCHED CANVAS</v>
          </cell>
          <cell r="S5536" t="str">
            <v>CNV ST MET</v>
          </cell>
          <cell r="T5536" t="str">
            <v>No serie</v>
          </cell>
          <cell r="U5536" t="str">
            <v>NU</v>
          </cell>
          <cell r="V5536" t="str">
            <v>10101300390611</v>
          </cell>
          <cell r="W5536" t="str">
            <v>59019000</v>
          </cell>
          <cell r="X5536" t="str">
            <v>CHINA</v>
          </cell>
          <cell r="Y5536">
            <v>6</v>
          </cell>
        </row>
        <row r="5537">
          <cell r="A5537" t="str">
            <v>3013641111162</v>
          </cell>
          <cell r="B5537" t="str">
            <v>111116</v>
          </cell>
          <cell r="C5537" t="str">
            <v>LB FINE CHASSIS COTON 30P</v>
          </cell>
          <cell r="D5537">
            <v>135</v>
          </cell>
          <cell r="E5537"/>
          <cell r="F5537"/>
          <cell r="G5537" t="str">
            <v>LB FN CHASSIS COT 30P</v>
          </cell>
          <cell r="H5537" t="str">
            <v>LB PROFESSIONAL CANVAS KATOEN 30P</v>
          </cell>
          <cell r="I5537" t="str">
            <v>LB FCV 30P COTTON</v>
          </cell>
          <cell r="J5537">
            <v>27.03</v>
          </cell>
          <cell r="K5537">
            <v>27.57</v>
          </cell>
          <cell r="L5537">
            <v>1.9977802441731377E-2</v>
          </cell>
          <cell r="M5537" t="str">
            <v>Actif</v>
          </cell>
          <cell r="N5537"/>
          <cell r="O5537" t="str">
            <v>LEFRANC BOURGEOIS</v>
          </cell>
          <cell r="P5537" t="str">
            <v>FINE ARTS</v>
          </cell>
          <cell r="Q5537" t="str">
            <v>LB STRETCHED CANVAS</v>
          </cell>
          <cell r="R5537" t="str">
            <v>FINE COTTON STRETCHED CANVAS</v>
          </cell>
          <cell r="S5537" t="str">
            <v>CNV ST MET</v>
          </cell>
          <cell r="T5537" t="str">
            <v>No serie</v>
          </cell>
          <cell r="U5537" t="str">
            <v>NU</v>
          </cell>
          <cell r="V5537" t="str">
            <v>10101300390611</v>
          </cell>
          <cell r="W5537" t="str">
            <v>59019000</v>
          </cell>
          <cell r="X5537" t="str">
            <v>CHINA</v>
          </cell>
          <cell r="Y5537">
            <v>6</v>
          </cell>
        </row>
        <row r="5538">
          <cell r="A5538" t="str">
            <v>3013641111032</v>
          </cell>
          <cell r="B5538" t="str">
            <v>111103</v>
          </cell>
          <cell r="C5538" t="str">
            <v>LB FINE CHASSIS COTON 40F</v>
          </cell>
          <cell r="D5538">
            <v>135</v>
          </cell>
          <cell r="E5538"/>
          <cell r="F5538"/>
          <cell r="G5538" t="str">
            <v>LB FN CHASSIS COT 40F</v>
          </cell>
          <cell r="H5538" t="str">
            <v>LB PROFESSIONAL CANVAS KATOEN 40F</v>
          </cell>
          <cell r="I5538" t="str">
            <v>LB FCV 40F COTTON</v>
          </cell>
          <cell r="J5538">
            <v>30.5</v>
          </cell>
          <cell r="K5538">
            <v>31.11</v>
          </cell>
          <cell r="L5538">
            <v>1.9999999999999983E-2</v>
          </cell>
          <cell r="M5538" t="str">
            <v>Actif</v>
          </cell>
          <cell r="N5538"/>
          <cell r="O5538" t="str">
            <v>LEFRANC BOURGEOIS</v>
          </cell>
          <cell r="P5538" t="str">
            <v>FINE ARTS</v>
          </cell>
          <cell r="Q5538" t="str">
            <v>LB STRETCHED CANVAS</v>
          </cell>
          <cell r="R5538" t="str">
            <v>FINE COTTON STRETCHED CANVAS</v>
          </cell>
          <cell r="S5538" t="str">
            <v>CNV ST MET</v>
          </cell>
          <cell r="T5538" t="str">
            <v>No serie</v>
          </cell>
          <cell r="U5538" t="str">
            <v>NU</v>
          </cell>
          <cell r="V5538" t="str">
            <v>10101300390611</v>
          </cell>
          <cell r="W5538" t="str">
            <v>59019000</v>
          </cell>
          <cell r="X5538" t="str">
            <v>CHINA</v>
          </cell>
          <cell r="Y5538">
            <v>6</v>
          </cell>
        </row>
        <row r="5539">
          <cell r="A5539" t="str">
            <v>3013641111186</v>
          </cell>
          <cell r="B5539" t="str">
            <v>111118</v>
          </cell>
          <cell r="C5539" t="str">
            <v>LB FINE CHASSIS COTON 40P</v>
          </cell>
          <cell r="D5539">
            <v>135</v>
          </cell>
          <cell r="E5539"/>
          <cell r="F5539"/>
          <cell r="G5539" t="str">
            <v>LB FN CHASSIS COT 40P</v>
          </cell>
          <cell r="H5539" t="str">
            <v>LB PROFESSIONAL CANVAS KATOEN 40P</v>
          </cell>
          <cell r="I5539" t="str">
            <v>LB FCV 40P COTTON</v>
          </cell>
          <cell r="J5539">
            <v>30.5</v>
          </cell>
          <cell r="K5539">
            <v>31.11</v>
          </cell>
          <cell r="L5539">
            <v>1.9999999999999983E-2</v>
          </cell>
          <cell r="M5539" t="str">
            <v>Actif</v>
          </cell>
          <cell r="N5539"/>
          <cell r="O5539" t="str">
            <v>LEFRANC BOURGEOIS</v>
          </cell>
          <cell r="P5539" t="str">
            <v>FINE ARTS</v>
          </cell>
          <cell r="Q5539" t="str">
            <v>LB STRETCHED CANVAS</v>
          </cell>
          <cell r="R5539" t="str">
            <v>FINE COTTON STRETCHED CANVAS</v>
          </cell>
          <cell r="S5539" t="str">
            <v>CNV ST MET</v>
          </cell>
          <cell r="T5539" t="str">
            <v>No serie</v>
          </cell>
          <cell r="U5539" t="str">
            <v>NU</v>
          </cell>
          <cell r="V5539" t="str">
            <v>10101300390611</v>
          </cell>
          <cell r="W5539" t="str">
            <v>59019000</v>
          </cell>
          <cell r="X5539" t="str">
            <v>CHINA</v>
          </cell>
          <cell r="Y5539">
            <v>6</v>
          </cell>
        </row>
        <row r="5540">
          <cell r="A5540" t="str">
            <v>3013641111254</v>
          </cell>
          <cell r="B5540" t="str">
            <v>111125</v>
          </cell>
          <cell r="C5540" t="str">
            <v>LB FINE CHASSIS COTON 100X150CM</v>
          </cell>
          <cell r="D5540">
            <v>135</v>
          </cell>
          <cell r="E5540"/>
          <cell r="F5540"/>
          <cell r="G5540" t="str">
            <v>LB FN CHASSIS COT 100X150CM</v>
          </cell>
          <cell r="H5540" t="str">
            <v>LB FINE KATOEN CANVAS 100X150CM</v>
          </cell>
          <cell r="I5540" t="str">
            <v>LB FCV 100X150CM COTTON</v>
          </cell>
          <cell r="J5540">
            <v>30.96</v>
          </cell>
          <cell r="K5540">
            <v>31.58</v>
          </cell>
          <cell r="L5540">
            <v>2.0025839793281569E-2</v>
          </cell>
          <cell r="M5540" t="str">
            <v>Actif</v>
          </cell>
          <cell r="N5540"/>
          <cell r="O5540" t="str">
            <v>LEFRANC BOURGEOIS</v>
          </cell>
          <cell r="P5540" t="str">
            <v>FINE ARTS</v>
          </cell>
          <cell r="Q5540" t="str">
            <v>LB STRETCHED CANVAS</v>
          </cell>
          <cell r="R5540" t="str">
            <v>FINE COTTON STRETCHED CANVAS</v>
          </cell>
          <cell r="S5540" t="str">
            <v>CNV ST MET</v>
          </cell>
          <cell r="T5540" t="str">
            <v>No serie</v>
          </cell>
          <cell r="U5540" t="str">
            <v>NU</v>
          </cell>
          <cell r="V5540" t="str">
            <v>10101300390611</v>
          </cell>
          <cell r="W5540" t="str">
            <v>59019000</v>
          </cell>
          <cell r="X5540" t="str">
            <v>CHINA</v>
          </cell>
          <cell r="Y5540">
            <v>6</v>
          </cell>
        </row>
        <row r="5541">
          <cell r="A5541" t="str">
            <v>3013641111056</v>
          </cell>
          <cell r="B5541" t="str">
            <v>111105</v>
          </cell>
          <cell r="C5541" t="str">
            <v>LB FINE CHASSIS COTON 50F</v>
          </cell>
          <cell r="D5541">
            <v>135</v>
          </cell>
          <cell r="E5541"/>
          <cell r="F5541"/>
          <cell r="G5541" t="str">
            <v>LB FN CHASSIS COT 50F</v>
          </cell>
          <cell r="H5541" t="str">
            <v>LB PROFESSIONAL CANVAS KATOEN 50F</v>
          </cell>
          <cell r="I5541" t="str">
            <v>LB FCV 50F COTTON</v>
          </cell>
          <cell r="J5541">
            <v>36.5</v>
          </cell>
          <cell r="K5541">
            <v>37.229999999999997</v>
          </cell>
          <cell r="L5541">
            <v>1.9999999999999914E-2</v>
          </cell>
          <cell r="M5541" t="str">
            <v>Actif</v>
          </cell>
          <cell r="N5541"/>
          <cell r="O5541" t="str">
            <v>LEFRANC BOURGEOIS</v>
          </cell>
          <cell r="P5541" t="str">
            <v>FINE ARTS</v>
          </cell>
          <cell r="Q5541" t="str">
            <v>LB STRETCHED CANVAS</v>
          </cell>
          <cell r="R5541" t="str">
            <v>FINE COTTON STRETCHED CANVAS</v>
          </cell>
          <cell r="S5541" t="str">
            <v>CNV ST MET</v>
          </cell>
          <cell r="T5541" t="str">
            <v>No serie</v>
          </cell>
          <cell r="U5541" t="str">
            <v>NU</v>
          </cell>
          <cell r="V5541" t="str">
            <v>10101300390611</v>
          </cell>
          <cell r="W5541" t="str">
            <v>59019000</v>
          </cell>
          <cell r="X5541" t="str">
            <v>CHINA</v>
          </cell>
          <cell r="Y5541">
            <v>6</v>
          </cell>
        </row>
        <row r="5542">
          <cell r="A5542" t="str">
            <v>3013641111209</v>
          </cell>
          <cell r="B5542" t="str">
            <v>111120</v>
          </cell>
          <cell r="C5542" t="str">
            <v>LB FINE CHASSIS COTON 50P</v>
          </cell>
          <cell r="D5542">
            <v>135</v>
          </cell>
          <cell r="E5542"/>
          <cell r="F5542"/>
          <cell r="G5542" t="str">
            <v>LB FN CHASSIS COT 50P</v>
          </cell>
          <cell r="H5542" t="str">
            <v>LB PROFESSIONAL CANVAS KATOEN 50P</v>
          </cell>
          <cell r="I5542" t="str">
            <v>LB FCV 50P COTTON</v>
          </cell>
          <cell r="J5542">
            <v>36.5</v>
          </cell>
          <cell r="K5542">
            <v>37.229999999999997</v>
          </cell>
          <cell r="L5542">
            <v>1.9999999999999914E-2</v>
          </cell>
          <cell r="M5542" t="str">
            <v>Actif</v>
          </cell>
          <cell r="N5542"/>
          <cell r="O5542" t="str">
            <v>LEFRANC BOURGEOIS</v>
          </cell>
          <cell r="P5542" t="str">
            <v>FINE ARTS</v>
          </cell>
          <cell r="Q5542" t="str">
            <v>LB STRETCHED CANVAS</v>
          </cell>
          <cell r="R5542" t="str">
            <v>FINE COTTON STRETCHED CANVAS</v>
          </cell>
          <cell r="S5542" t="str">
            <v>CNV ST MET</v>
          </cell>
          <cell r="T5542" t="str">
            <v>No serie</v>
          </cell>
          <cell r="U5542" t="str">
            <v>NU</v>
          </cell>
          <cell r="V5542" t="str">
            <v>10101300390611</v>
          </cell>
          <cell r="W5542" t="str">
            <v>59019000</v>
          </cell>
          <cell r="X5542" t="str">
            <v>CHINA</v>
          </cell>
          <cell r="Y5542">
            <v>6</v>
          </cell>
        </row>
        <row r="5543">
          <cell r="A5543" t="str">
            <v>3013641111582</v>
          </cell>
          <cell r="B5543" t="str">
            <v>111158</v>
          </cell>
          <cell r="C5543" t="str">
            <v>LB FINE CHASSIS LIN 3F</v>
          </cell>
          <cell r="D5543">
            <v>135</v>
          </cell>
          <cell r="E5543"/>
          <cell r="F5543"/>
          <cell r="G5543" t="str">
            <v>LB FN CHASSIS LIN 3F</v>
          </cell>
          <cell r="H5543" t="str">
            <v>LB PROFESSIONAL CANVAS LINNEN 3F</v>
          </cell>
          <cell r="I5543" t="str">
            <v>LB FCV 3F LINEN</v>
          </cell>
          <cell r="J5543">
            <v>5</v>
          </cell>
          <cell r="K5543">
            <v>5.0999999999999996</v>
          </cell>
          <cell r="L5543">
            <v>1.9999999999999928E-2</v>
          </cell>
          <cell r="M5543" t="str">
            <v>Actif</v>
          </cell>
          <cell r="N5543" t="str">
            <v>GS</v>
          </cell>
          <cell r="O5543" t="str">
            <v>LEFRANC BOURGEOIS</v>
          </cell>
          <cell r="P5543" t="str">
            <v>FINE ARTS</v>
          </cell>
          <cell r="Q5543" t="str">
            <v>LB STRETCHED CANVAS</v>
          </cell>
          <cell r="R5543" t="str">
            <v>FINE LINEN STRETCHED CANVAS</v>
          </cell>
          <cell r="S5543" t="str">
            <v>CNV ST MET</v>
          </cell>
          <cell r="T5543" t="str">
            <v>No serie</v>
          </cell>
          <cell r="U5543" t="str">
            <v>NU</v>
          </cell>
          <cell r="V5543" t="str">
            <v>10101300392611</v>
          </cell>
          <cell r="W5543" t="str">
            <v>59019000</v>
          </cell>
          <cell r="X5543" t="str">
            <v>CHINA</v>
          </cell>
          <cell r="Y5543">
            <v>6</v>
          </cell>
        </row>
        <row r="5544">
          <cell r="A5544" t="str">
            <v>3013641111698</v>
          </cell>
          <cell r="B5544" t="str">
            <v>111169</v>
          </cell>
          <cell r="C5544" t="str">
            <v>LB FINE CHASSIS LIN 3P</v>
          </cell>
          <cell r="D5544">
            <v>135</v>
          </cell>
          <cell r="E5544"/>
          <cell r="F5544"/>
          <cell r="G5544" t="str">
            <v>LB FN CHASSIS LIN 3P</v>
          </cell>
          <cell r="H5544" t="str">
            <v>LB PROFESSIONAL CANVAS LINNEN 3P</v>
          </cell>
          <cell r="I5544" t="str">
            <v>LB FCV 3P LINEN</v>
          </cell>
          <cell r="J5544">
            <v>5</v>
          </cell>
          <cell r="K5544">
            <v>5.0999999999999996</v>
          </cell>
          <cell r="L5544">
            <v>1.9999999999999928E-2</v>
          </cell>
          <cell r="M5544" t="str">
            <v>Actif</v>
          </cell>
          <cell r="N5544" t="str">
            <v>GS</v>
          </cell>
          <cell r="O5544" t="str">
            <v>LEFRANC BOURGEOIS</v>
          </cell>
          <cell r="P5544" t="str">
            <v>FINE ARTS</v>
          </cell>
          <cell r="Q5544" t="str">
            <v>LB STRETCHED CANVAS</v>
          </cell>
          <cell r="R5544" t="str">
            <v>FINE LINEN STRETCHED CANVAS</v>
          </cell>
          <cell r="S5544" t="str">
            <v>CNV ST MET</v>
          </cell>
          <cell r="T5544" t="str">
            <v>No serie</v>
          </cell>
          <cell r="U5544" t="str">
            <v>NU</v>
          </cell>
          <cell r="V5544" t="str">
            <v>10101300392611</v>
          </cell>
          <cell r="W5544" t="str">
            <v>59019000</v>
          </cell>
          <cell r="X5544" t="str">
            <v>CHINA</v>
          </cell>
          <cell r="Y5544">
            <v>6</v>
          </cell>
        </row>
        <row r="5545">
          <cell r="A5545" t="str">
            <v>3013641111599</v>
          </cell>
          <cell r="B5545" t="str">
            <v>111159</v>
          </cell>
          <cell r="C5545" t="str">
            <v>LB FINE CHASSIS LIN 4F</v>
          </cell>
          <cell r="D5545">
            <v>135</v>
          </cell>
          <cell r="E5545"/>
          <cell r="F5545"/>
          <cell r="G5545" t="str">
            <v>LB FN CHASSIS LIN 4F</v>
          </cell>
          <cell r="H5545" t="str">
            <v>LB PROFESSIONAL CANVAS LINNEN 4F</v>
          </cell>
          <cell r="I5545" t="str">
            <v>LB FCV 4F LINEN</v>
          </cell>
          <cell r="J5545">
            <v>5.93</v>
          </cell>
          <cell r="K5545">
            <v>6.05</v>
          </cell>
          <cell r="L5545">
            <v>2.0236087689713342E-2</v>
          </cell>
          <cell r="M5545" t="str">
            <v>Actif</v>
          </cell>
          <cell r="N5545" t="str">
            <v>GS</v>
          </cell>
          <cell r="O5545" t="str">
            <v>LEFRANC BOURGEOIS</v>
          </cell>
          <cell r="P5545" t="str">
            <v>FINE ARTS</v>
          </cell>
          <cell r="Q5545" t="str">
            <v>LB STRETCHED CANVAS</v>
          </cell>
          <cell r="R5545" t="str">
            <v>FINE LINEN STRETCHED CANVAS</v>
          </cell>
          <cell r="S5545" t="str">
            <v>CNV ST MET</v>
          </cell>
          <cell r="T5545" t="str">
            <v>No serie</v>
          </cell>
          <cell r="U5545" t="str">
            <v>NU</v>
          </cell>
          <cell r="V5545" t="str">
            <v>10101300392611</v>
          </cell>
          <cell r="W5545" t="str">
            <v>59019000</v>
          </cell>
          <cell r="X5545" t="str">
            <v>CHINA</v>
          </cell>
          <cell r="Y5545">
            <v>6</v>
          </cell>
        </row>
        <row r="5546">
          <cell r="A5546" t="str">
            <v>3013641111704</v>
          </cell>
          <cell r="B5546" t="str">
            <v>111170</v>
          </cell>
          <cell r="C5546" t="str">
            <v>LB FINE CHASSIS LIN 4P</v>
          </cell>
          <cell r="D5546">
            <v>135</v>
          </cell>
          <cell r="E5546"/>
          <cell r="F5546"/>
          <cell r="G5546" t="str">
            <v>LB FN CHASSIS LIN 4P</v>
          </cell>
          <cell r="H5546" t="str">
            <v>LB PROFESSIONAL CANVAS LINNEN 4P</v>
          </cell>
          <cell r="I5546" t="str">
            <v>LB FCV 4P LINEN</v>
          </cell>
          <cell r="J5546">
            <v>5.93</v>
          </cell>
          <cell r="K5546">
            <v>6.05</v>
          </cell>
          <cell r="L5546">
            <v>2.0236087689713342E-2</v>
          </cell>
          <cell r="M5546" t="str">
            <v>Actif</v>
          </cell>
          <cell r="N5546" t="str">
            <v>GS</v>
          </cell>
          <cell r="O5546" t="str">
            <v>LEFRANC BOURGEOIS</v>
          </cell>
          <cell r="P5546" t="str">
            <v>FINE ARTS</v>
          </cell>
          <cell r="Q5546" t="str">
            <v>LB STRETCHED CANVAS</v>
          </cell>
          <cell r="R5546" t="str">
            <v>FINE LINEN STRETCHED CANVAS</v>
          </cell>
          <cell r="S5546" t="str">
            <v>CNV ST MET</v>
          </cell>
          <cell r="T5546" t="str">
            <v>No serie</v>
          </cell>
          <cell r="U5546" t="str">
            <v>NU</v>
          </cell>
          <cell r="V5546" t="str">
            <v>10101300392611</v>
          </cell>
          <cell r="W5546" t="str">
            <v>59019000</v>
          </cell>
          <cell r="X5546" t="str">
            <v>CHINA</v>
          </cell>
          <cell r="Y5546">
            <v>6</v>
          </cell>
        </row>
        <row r="5547">
          <cell r="A5547" t="str">
            <v>3013641111605</v>
          </cell>
          <cell r="B5547" t="str">
            <v>111160</v>
          </cell>
          <cell r="C5547" t="str">
            <v>LB FINE CHASSIS LIN 5F</v>
          </cell>
          <cell r="D5547">
            <v>135</v>
          </cell>
          <cell r="E5547"/>
          <cell r="F5547"/>
          <cell r="G5547" t="str">
            <v>LB FN CHASSIS LIN 5F</v>
          </cell>
          <cell r="H5547" t="str">
            <v>LB PROFESSIONAL CANVAS LINNEN 5F</v>
          </cell>
          <cell r="I5547" t="str">
            <v>LB FCV 5F LINEN</v>
          </cell>
          <cell r="J5547">
            <v>6.62</v>
          </cell>
          <cell r="K5547">
            <v>6.75</v>
          </cell>
          <cell r="L5547">
            <v>1.9637462235649529E-2</v>
          </cell>
          <cell r="M5547" t="str">
            <v>Actif</v>
          </cell>
          <cell r="N5547" t="str">
            <v>GS</v>
          </cell>
          <cell r="O5547" t="str">
            <v>LEFRANC BOURGEOIS</v>
          </cell>
          <cell r="P5547" t="str">
            <v>FINE ARTS</v>
          </cell>
          <cell r="Q5547" t="str">
            <v>LB STRETCHED CANVAS</v>
          </cell>
          <cell r="R5547" t="str">
            <v>FINE LINEN STRETCHED CANVAS</v>
          </cell>
          <cell r="S5547" t="str">
            <v>CNV ST MET</v>
          </cell>
          <cell r="T5547" t="str">
            <v>No serie</v>
          </cell>
          <cell r="U5547" t="str">
            <v>NU</v>
          </cell>
          <cell r="V5547" t="str">
            <v>10101300392611</v>
          </cell>
          <cell r="W5547" t="str">
            <v>59019000</v>
          </cell>
          <cell r="X5547" t="str">
            <v>CHINA</v>
          </cell>
          <cell r="Y5547">
            <v>6</v>
          </cell>
        </row>
        <row r="5548">
          <cell r="A5548" t="str">
            <v>3013641111711</v>
          </cell>
          <cell r="B5548" t="str">
            <v>111171</v>
          </cell>
          <cell r="C5548" t="str">
            <v>LB FINE CHASSIS LIN 5P</v>
          </cell>
          <cell r="D5548">
            <v>135</v>
          </cell>
          <cell r="E5548"/>
          <cell r="F5548"/>
          <cell r="G5548" t="str">
            <v>LB FN CHASSIS LIN 5P</v>
          </cell>
          <cell r="H5548" t="str">
            <v>LB PROFESSIONAL CANVAS LINNEN 5P</v>
          </cell>
          <cell r="I5548" t="str">
            <v>LB FCV 5P LINEN</v>
          </cell>
          <cell r="J5548">
            <v>6.62</v>
          </cell>
          <cell r="K5548">
            <v>6.75</v>
          </cell>
          <cell r="L5548">
            <v>1.9637462235649529E-2</v>
          </cell>
          <cell r="M5548" t="str">
            <v>Actif</v>
          </cell>
          <cell r="N5548" t="str">
            <v>GS</v>
          </cell>
          <cell r="O5548" t="str">
            <v>LEFRANC BOURGEOIS</v>
          </cell>
          <cell r="P5548" t="str">
            <v>FINE ARTS</v>
          </cell>
          <cell r="Q5548" t="str">
            <v>LB STRETCHED CANVAS</v>
          </cell>
          <cell r="R5548" t="str">
            <v>FINE LINEN STRETCHED CANVAS</v>
          </cell>
          <cell r="S5548" t="str">
            <v>CNV ST MET</v>
          </cell>
          <cell r="T5548" t="str">
            <v>No serie</v>
          </cell>
          <cell r="U5548" t="str">
            <v>NU</v>
          </cell>
          <cell r="V5548" t="str">
            <v>10101300392611</v>
          </cell>
          <cell r="W5548" t="str">
            <v>59019000</v>
          </cell>
          <cell r="X5548" t="str">
            <v>CHINA</v>
          </cell>
          <cell r="Y5548">
            <v>6</v>
          </cell>
        </row>
        <row r="5549">
          <cell r="A5549" t="str">
            <v>3013641111612</v>
          </cell>
          <cell r="B5549" t="str">
            <v>111161</v>
          </cell>
          <cell r="C5549" t="str">
            <v>LB FINE CHASSIS LIN 6F</v>
          </cell>
          <cell r="D5549">
            <v>135</v>
          </cell>
          <cell r="E5549"/>
          <cell r="F5549"/>
          <cell r="G5549" t="str">
            <v>LB FN CHASSIS LIN 6F</v>
          </cell>
          <cell r="H5549" t="str">
            <v>LB PROFESSIONAL CANVAS LINNEN 6F</v>
          </cell>
          <cell r="I5549" t="str">
            <v>LB FCV 6F LINEN</v>
          </cell>
          <cell r="J5549">
            <v>7.34</v>
          </cell>
          <cell r="K5549">
            <v>7.49</v>
          </cell>
          <cell r="L5549">
            <v>2.0435967302452365E-2</v>
          </cell>
          <cell r="M5549" t="str">
            <v>Actif</v>
          </cell>
          <cell r="N5549" t="str">
            <v>GS</v>
          </cell>
          <cell r="O5549" t="str">
            <v>LEFRANC BOURGEOIS</v>
          </cell>
          <cell r="P5549" t="str">
            <v>FINE ARTS</v>
          </cell>
          <cell r="Q5549" t="str">
            <v>LB STRETCHED CANVAS</v>
          </cell>
          <cell r="R5549" t="str">
            <v>FINE LINEN STRETCHED CANVAS</v>
          </cell>
          <cell r="S5549" t="str">
            <v>CNV ST MET</v>
          </cell>
          <cell r="T5549" t="str">
            <v>No serie</v>
          </cell>
          <cell r="U5549" t="str">
            <v>NU</v>
          </cell>
          <cell r="V5549" t="str">
            <v>10101300392611</v>
          </cell>
          <cell r="W5549" t="str">
            <v>59019000</v>
          </cell>
          <cell r="X5549" t="str">
            <v>CHINA</v>
          </cell>
          <cell r="Y5549">
            <v>6</v>
          </cell>
        </row>
        <row r="5550">
          <cell r="A5550" t="str">
            <v>3013641111728</v>
          </cell>
          <cell r="B5550" t="str">
            <v>111172</v>
          </cell>
          <cell r="C5550" t="str">
            <v>LB FINE CHASSIS LIN 6P</v>
          </cell>
          <cell r="D5550">
            <v>135</v>
          </cell>
          <cell r="E5550"/>
          <cell r="F5550"/>
          <cell r="G5550" t="str">
            <v>LB FN CHASSIS LIN 6P</v>
          </cell>
          <cell r="H5550" t="str">
            <v>LB PROFESSIONAL CANVAS LINNEN 6P</v>
          </cell>
          <cell r="I5550" t="str">
            <v>LB FCV 6P LINEN</v>
          </cell>
          <cell r="J5550">
            <v>7.34</v>
          </cell>
          <cell r="K5550">
            <v>7.49</v>
          </cell>
          <cell r="L5550">
            <v>2.0435967302452365E-2</v>
          </cell>
          <cell r="M5550" t="str">
            <v>Actif</v>
          </cell>
          <cell r="N5550" t="str">
            <v>GS</v>
          </cell>
          <cell r="O5550" t="str">
            <v>LEFRANC BOURGEOIS</v>
          </cell>
          <cell r="P5550" t="str">
            <v>FINE ARTS</v>
          </cell>
          <cell r="Q5550" t="str">
            <v>LB STRETCHED CANVAS</v>
          </cell>
          <cell r="R5550" t="str">
            <v>FINE LINEN STRETCHED CANVAS</v>
          </cell>
          <cell r="S5550" t="str">
            <v>CNV ST MET</v>
          </cell>
          <cell r="T5550" t="str">
            <v>No serie</v>
          </cell>
          <cell r="U5550" t="str">
            <v>NU</v>
          </cell>
          <cell r="V5550" t="str">
            <v>10101300392611</v>
          </cell>
          <cell r="W5550" t="str">
            <v>59019000</v>
          </cell>
          <cell r="X5550" t="str">
            <v>CHINA</v>
          </cell>
          <cell r="Y5550">
            <v>6</v>
          </cell>
        </row>
        <row r="5551">
          <cell r="A5551" t="str">
            <v>3013641111629</v>
          </cell>
          <cell r="B5551" t="str">
            <v>111162</v>
          </cell>
          <cell r="C5551" t="str">
            <v>LB FINE CHASSIS LIN 8F</v>
          </cell>
          <cell r="D5551">
            <v>135</v>
          </cell>
          <cell r="E5551"/>
          <cell r="F5551"/>
          <cell r="G5551" t="str">
            <v>LB FN CHASSIS LIN 8F</v>
          </cell>
          <cell r="H5551" t="str">
            <v>LB PROFESSIONAL CANVAS LINNEN 8F</v>
          </cell>
          <cell r="I5551" t="str">
            <v>LB FCV 8F LINEN</v>
          </cell>
          <cell r="J5551">
            <v>8.9700000000000006</v>
          </cell>
          <cell r="K5551">
            <v>9.15</v>
          </cell>
          <cell r="L5551">
            <v>2.0066889632106989E-2</v>
          </cell>
          <cell r="M5551" t="str">
            <v>Actif</v>
          </cell>
          <cell r="N5551" t="str">
            <v>GS</v>
          </cell>
          <cell r="O5551" t="str">
            <v>LEFRANC BOURGEOIS</v>
          </cell>
          <cell r="P5551" t="str">
            <v>FINE ARTS</v>
          </cell>
          <cell r="Q5551" t="str">
            <v>LB STRETCHED CANVAS</v>
          </cell>
          <cell r="R5551" t="str">
            <v>FINE LINEN STRETCHED CANVAS</v>
          </cell>
          <cell r="S5551" t="str">
            <v>CNV ST MET</v>
          </cell>
          <cell r="T5551" t="str">
            <v>No serie</v>
          </cell>
          <cell r="U5551" t="str">
            <v>NU</v>
          </cell>
          <cell r="V5551" t="str">
            <v>10101300392611</v>
          </cell>
          <cell r="W5551" t="str">
            <v>59019000</v>
          </cell>
          <cell r="X5551" t="str">
            <v>CHINA</v>
          </cell>
          <cell r="Y5551">
            <v>6</v>
          </cell>
        </row>
        <row r="5552">
          <cell r="A5552" t="str">
            <v>3013641111735</v>
          </cell>
          <cell r="B5552" t="str">
            <v>111173</v>
          </cell>
          <cell r="C5552" t="str">
            <v>LB FINE CHASSIS LIN 8P</v>
          </cell>
          <cell r="D5552">
            <v>135</v>
          </cell>
          <cell r="E5552"/>
          <cell r="F5552"/>
          <cell r="G5552" t="str">
            <v>LB FN CHASSIS LIN 8P</v>
          </cell>
          <cell r="H5552" t="str">
            <v>LB PROFESSIONAL CANVAS LINNEN 8P</v>
          </cell>
          <cell r="I5552" t="str">
            <v>LB FCV 8P LINEN</v>
          </cell>
          <cell r="J5552">
            <v>8.9700000000000006</v>
          </cell>
          <cell r="K5552">
            <v>9.15</v>
          </cell>
          <cell r="L5552">
            <v>2.0066889632106989E-2</v>
          </cell>
          <cell r="M5552" t="str">
            <v>Actif</v>
          </cell>
          <cell r="N5552" t="str">
            <v>GS</v>
          </cell>
          <cell r="O5552" t="str">
            <v>LEFRANC BOURGEOIS</v>
          </cell>
          <cell r="P5552" t="str">
            <v>FINE ARTS</v>
          </cell>
          <cell r="Q5552" t="str">
            <v>LB STRETCHED CANVAS</v>
          </cell>
          <cell r="R5552" t="str">
            <v>FINE LINEN STRETCHED CANVAS</v>
          </cell>
          <cell r="S5552" t="str">
            <v>CNV ST MET</v>
          </cell>
          <cell r="T5552" t="str">
            <v>No serie</v>
          </cell>
          <cell r="U5552" t="str">
            <v>NU</v>
          </cell>
          <cell r="V5552" t="str">
            <v>10101300392611</v>
          </cell>
          <cell r="W5552" t="str">
            <v>59019000</v>
          </cell>
          <cell r="X5552" t="str">
            <v>CHINA</v>
          </cell>
          <cell r="Y5552">
            <v>6</v>
          </cell>
        </row>
        <row r="5553">
          <cell r="A5553" t="str">
            <v>3013641111520</v>
          </cell>
          <cell r="B5553" t="str">
            <v>111152</v>
          </cell>
          <cell r="C5553" t="str">
            <v>LB FINE CHASSIS LIN 10F</v>
          </cell>
          <cell r="D5553">
            <v>135</v>
          </cell>
          <cell r="E5553"/>
          <cell r="F5553"/>
          <cell r="G5553" t="str">
            <v>LB FN CHASSIS LIN 10F</v>
          </cell>
          <cell r="H5553" t="str">
            <v>LB PROFESSIONAL CANVAS LINNEN 10F</v>
          </cell>
          <cell r="I5553" t="str">
            <v>LB FCV 10F LINEN</v>
          </cell>
          <cell r="J5553">
            <v>11.9</v>
          </cell>
          <cell r="K5553">
            <v>12.14</v>
          </cell>
          <cell r="L5553">
            <v>2.0168067226890775E-2</v>
          </cell>
          <cell r="M5553" t="str">
            <v>Actif</v>
          </cell>
          <cell r="N5553" t="str">
            <v>GS</v>
          </cell>
          <cell r="O5553" t="str">
            <v>LEFRANC BOURGEOIS</v>
          </cell>
          <cell r="P5553" t="str">
            <v>FINE ARTS</v>
          </cell>
          <cell r="Q5553" t="str">
            <v>LB STRETCHED CANVAS</v>
          </cell>
          <cell r="R5553" t="str">
            <v>FINE LINEN STRETCHED CANVAS</v>
          </cell>
          <cell r="S5553" t="str">
            <v>CNV ST MET</v>
          </cell>
          <cell r="T5553" t="str">
            <v>No serie</v>
          </cell>
          <cell r="U5553" t="str">
            <v>NU</v>
          </cell>
          <cell r="V5553" t="str">
            <v>10101300392611</v>
          </cell>
          <cell r="W5553" t="str">
            <v>59019000</v>
          </cell>
          <cell r="X5553" t="str">
            <v>CHINA</v>
          </cell>
          <cell r="Y5553">
            <v>6</v>
          </cell>
        </row>
        <row r="5554">
          <cell r="A5554" t="str">
            <v>3013641111636</v>
          </cell>
          <cell r="B5554" t="str">
            <v>111163</v>
          </cell>
          <cell r="C5554" t="str">
            <v>LB FINE CHASSIS LIN 10P</v>
          </cell>
          <cell r="D5554">
            <v>135</v>
          </cell>
          <cell r="E5554"/>
          <cell r="F5554"/>
          <cell r="G5554" t="str">
            <v>LB FN CHASSIS LIN 10P</v>
          </cell>
          <cell r="H5554" t="str">
            <v>LB PROFESSIONAL CANVAS LINNEN 10P</v>
          </cell>
          <cell r="I5554" t="str">
            <v>LB FCV 10P LINEN</v>
          </cell>
          <cell r="J5554">
            <v>11.9</v>
          </cell>
          <cell r="K5554">
            <v>12.14</v>
          </cell>
          <cell r="L5554">
            <v>2.0168067226890775E-2</v>
          </cell>
          <cell r="M5554" t="str">
            <v>Actif</v>
          </cell>
          <cell r="N5554" t="str">
            <v>GS</v>
          </cell>
          <cell r="O5554" t="str">
            <v>LEFRANC BOURGEOIS</v>
          </cell>
          <cell r="P5554" t="str">
            <v>FINE ARTS</v>
          </cell>
          <cell r="Q5554" t="str">
            <v>LB STRETCHED CANVAS</v>
          </cell>
          <cell r="R5554" t="str">
            <v>FINE LINEN STRETCHED CANVAS</v>
          </cell>
          <cell r="S5554" t="str">
            <v>CNV ST MET</v>
          </cell>
          <cell r="T5554" t="str">
            <v>No serie</v>
          </cell>
          <cell r="U5554" t="str">
            <v>NU</v>
          </cell>
          <cell r="V5554" t="str">
            <v>10101300392611</v>
          </cell>
          <cell r="W5554" t="str">
            <v>59019000</v>
          </cell>
          <cell r="X5554" t="str">
            <v>CHINA</v>
          </cell>
          <cell r="Y5554">
            <v>6</v>
          </cell>
        </row>
        <row r="5555">
          <cell r="A5555" t="str">
            <v>3013641111537</v>
          </cell>
          <cell r="B5555" t="str">
            <v>111153</v>
          </cell>
          <cell r="C5555" t="str">
            <v>LB FINE CHASSIS LIN 12F</v>
          </cell>
          <cell r="D5555">
            <v>135</v>
          </cell>
          <cell r="E5555"/>
          <cell r="F5555"/>
          <cell r="G5555" t="str">
            <v>LB FN CHASSIS LIN 12F</v>
          </cell>
          <cell r="H5555" t="str">
            <v>LB PROFESSIONAL CANVAS LINNEN 12F</v>
          </cell>
          <cell r="I5555" t="str">
            <v>LB FCV 12F LINEN</v>
          </cell>
          <cell r="J5555">
            <v>13.69</v>
          </cell>
          <cell r="K5555">
            <v>13.96</v>
          </cell>
          <cell r="L5555">
            <v>1.9722425127830633E-2</v>
          </cell>
          <cell r="M5555" t="str">
            <v>Actif</v>
          </cell>
          <cell r="N5555" t="str">
            <v>GS</v>
          </cell>
          <cell r="O5555" t="str">
            <v>LEFRANC BOURGEOIS</v>
          </cell>
          <cell r="P5555" t="str">
            <v>FINE ARTS</v>
          </cell>
          <cell r="Q5555" t="str">
            <v>LB STRETCHED CANVAS</v>
          </cell>
          <cell r="R5555" t="str">
            <v>FINE LINEN STRETCHED CANVAS</v>
          </cell>
          <cell r="S5555" t="str">
            <v>CNV ST MET</v>
          </cell>
          <cell r="T5555" t="str">
            <v>No serie</v>
          </cell>
          <cell r="U5555" t="str">
            <v>NU</v>
          </cell>
          <cell r="V5555" t="str">
            <v>10101300392611</v>
          </cell>
          <cell r="W5555" t="str">
            <v>59019000</v>
          </cell>
          <cell r="X5555" t="str">
            <v>CHINA</v>
          </cell>
          <cell r="Y5555">
            <v>6</v>
          </cell>
        </row>
        <row r="5556">
          <cell r="A5556" t="str">
            <v>3013641111643</v>
          </cell>
          <cell r="B5556" t="str">
            <v>111164</v>
          </cell>
          <cell r="C5556" t="str">
            <v>LB FINE CHASSIS LIN 12P</v>
          </cell>
          <cell r="D5556">
            <v>135</v>
          </cell>
          <cell r="E5556"/>
          <cell r="F5556"/>
          <cell r="G5556" t="str">
            <v>LB FN CHASSIS LIN 12P</v>
          </cell>
          <cell r="H5556" t="str">
            <v>LB PROFESSIONAL CANVAS LINNEN 12P</v>
          </cell>
          <cell r="I5556" t="str">
            <v>LB FCV 12P LINEN</v>
          </cell>
          <cell r="J5556">
            <v>13.69</v>
          </cell>
          <cell r="K5556">
            <v>13.96</v>
          </cell>
          <cell r="L5556">
            <v>1.9722425127830633E-2</v>
          </cell>
          <cell r="M5556" t="str">
            <v>Actif</v>
          </cell>
          <cell r="N5556" t="str">
            <v>GS</v>
          </cell>
          <cell r="O5556" t="str">
            <v>LEFRANC BOURGEOIS</v>
          </cell>
          <cell r="P5556" t="str">
            <v>FINE ARTS</v>
          </cell>
          <cell r="Q5556" t="str">
            <v>LB STRETCHED CANVAS</v>
          </cell>
          <cell r="R5556" t="str">
            <v>FINE LINEN STRETCHED CANVAS</v>
          </cell>
          <cell r="S5556" t="str">
            <v>CNV ST MET</v>
          </cell>
          <cell r="T5556" t="str">
            <v>No serie</v>
          </cell>
          <cell r="U5556" t="str">
            <v>NU</v>
          </cell>
          <cell r="V5556" t="str">
            <v>10101300392611</v>
          </cell>
          <cell r="W5556" t="str">
            <v>59019000</v>
          </cell>
          <cell r="X5556" t="str">
            <v>CHINA</v>
          </cell>
          <cell r="Y5556">
            <v>6</v>
          </cell>
        </row>
        <row r="5557">
          <cell r="A5557" t="str">
            <v>3013641111544</v>
          </cell>
          <cell r="B5557" t="str">
            <v>111154</v>
          </cell>
          <cell r="C5557" t="str">
            <v>LB FINE CHASSIS LIN 15F</v>
          </cell>
          <cell r="D5557">
            <v>135</v>
          </cell>
          <cell r="E5557"/>
          <cell r="F5557"/>
          <cell r="G5557" t="str">
            <v>LB FN CHASSIS LIN 15F</v>
          </cell>
          <cell r="H5557" t="str">
            <v>LB PROFESSIONAL CANVAS LINNEN 15F</v>
          </cell>
          <cell r="I5557" t="str">
            <v>LB FCV 15F LINEN</v>
          </cell>
          <cell r="J5557">
            <v>14.88</v>
          </cell>
          <cell r="K5557">
            <v>15.18</v>
          </cell>
          <cell r="L5557">
            <v>2.0161290322580572E-2</v>
          </cell>
          <cell r="M5557" t="str">
            <v>Actif</v>
          </cell>
          <cell r="N5557" t="str">
            <v>GS</v>
          </cell>
          <cell r="O5557" t="str">
            <v>LEFRANC BOURGEOIS</v>
          </cell>
          <cell r="P5557" t="str">
            <v>FINE ARTS</v>
          </cell>
          <cell r="Q5557" t="str">
            <v>LB STRETCHED CANVAS</v>
          </cell>
          <cell r="R5557" t="str">
            <v>FINE LINEN STRETCHED CANVAS</v>
          </cell>
          <cell r="S5557" t="str">
            <v>CNV ST MET</v>
          </cell>
          <cell r="T5557" t="str">
            <v>No serie</v>
          </cell>
          <cell r="U5557" t="str">
            <v>NU</v>
          </cell>
          <cell r="V5557" t="str">
            <v>10101300392611</v>
          </cell>
          <cell r="W5557" t="str">
            <v>59019000</v>
          </cell>
          <cell r="X5557" t="str">
            <v>CHINA</v>
          </cell>
          <cell r="Y5557">
            <v>6</v>
          </cell>
        </row>
        <row r="5558">
          <cell r="A5558" t="str">
            <v>3013641111650</v>
          </cell>
          <cell r="B5558" t="str">
            <v>111165</v>
          </cell>
          <cell r="C5558" t="str">
            <v>LB FINE CHASSIS LIN 15P</v>
          </cell>
          <cell r="D5558">
            <v>135</v>
          </cell>
          <cell r="E5558"/>
          <cell r="F5558"/>
          <cell r="G5558" t="str">
            <v>LB FN CHASSIS LIN 15P</v>
          </cell>
          <cell r="H5558" t="str">
            <v>LB PROFESSIONAL CANVAS LINNEN 15P</v>
          </cell>
          <cell r="I5558" t="str">
            <v>LB FCV 15P LINEN</v>
          </cell>
          <cell r="J5558">
            <v>14.88</v>
          </cell>
          <cell r="K5558">
            <v>15.18</v>
          </cell>
          <cell r="L5558">
            <v>2.0161290322580572E-2</v>
          </cell>
          <cell r="M5558" t="str">
            <v>Actif</v>
          </cell>
          <cell r="N5558" t="str">
            <v>GS</v>
          </cell>
          <cell r="O5558" t="str">
            <v>LEFRANC BOURGEOIS</v>
          </cell>
          <cell r="P5558" t="str">
            <v>FINE ARTS</v>
          </cell>
          <cell r="Q5558" t="str">
            <v>LB STRETCHED CANVAS</v>
          </cell>
          <cell r="R5558" t="str">
            <v>FINE LINEN STRETCHED CANVAS</v>
          </cell>
          <cell r="S5558" t="str">
            <v>CNV ST MET</v>
          </cell>
          <cell r="T5558" t="str">
            <v>No serie</v>
          </cell>
          <cell r="U5558" t="str">
            <v>NU</v>
          </cell>
          <cell r="V5558" t="str">
            <v>10101300392611</v>
          </cell>
          <cell r="W5558" t="str">
            <v>59019000</v>
          </cell>
          <cell r="X5558" t="str">
            <v>CHINA</v>
          </cell>
          <cell r="Y5558">
            <v>6</v>
          </cell>
        </row>
        <row r="5559">
          <cell r="A5559" t="str">
            <v>3013641111551</v>
          </cell>
          <cell r="B5559" t="str">
            <v>111155</v>
          </cell>
          <cell r="C5559" t="str">
            <v>LB FINE CHASSIS LIN 20F</v>
          </cell>
          <cell r="D5559">
            <v>135</v>
          </cell>
          <cell r="E5559"/>
          <cell r="F5559"/>
          <cell r="G5559" t="str">
            <v>LB FN CHASSIS LIN 20F</v>
          </cell>
          <cell r="H5559" t="str">
            <v>LB PROFESSIONAL CANVAS LINNEN 20F</v>
          </cell>
          <cell r="I5559" t="str">
            <v>LB FCV 20F LINEN</v>
          </cell>
          <cell r="J5559">
            <v>17.84</v>
          </cell>
          <cell r="K5559">
            <v>18.2</v>
          </cell>
          <cell r="L5559">
            <v>2.0179372197309385E-2</v>
          </cell>
          <cell r="M5559" t="str">
            <v>Actif</v>
          </cell>
          <cell r="N5559"/>
          <cell r="O5559" t="str">
            <v>LEFRANC BOURGEOIS</v>
          </cell>
          <cell r="P5559" t="str">
            <v>FINE ARTS</v>
          </cell>
          <cell r="Q5559" t="str">
            <v>LB STRETCHED CANVAS</v>
          </cell>
          <cell r="R5559" t="str">
            <v>FINE LINEN STRETCHED CANVAS</v>
          </cell>
          <cell r="S5559" t="str">
            <v>CNV ST MET</v>
          </cell>
          <cell r="T5559" t="str">
            <v>No serie</v>
          </cell>
          <cell r="U5559" t="str">
            <v>NU</v>
          </cell>
          <cell r="V5559" t="str">
            <v>10101300392611</v>
          </cell>
          <cell r="W5559" t="str">
            <v>59019000</v>
          </cell>
          <cell r="X5559" t="str">
            <v>CHINA</v>
          </cell>
          <cell r="Y5559">
            <v>6</v>
          </cell>
        </row>
        <row r="5560">
          <cell r="A5560" t="str">
            <v>3013641111667</v>
          </cell>
          <cell r="B5560" t="str">
            <v>111166</v>
          </cell>
          <cell r="C5560" t="str">
            <v>LB FINE CHASSIS LIN 20P</v>
          </cell>
          <cell r="D5560">
            <v>135</v>
          </cell>
          <cell r="E5560"/>
          <cell r="F5560"/>
          <cell r="G5560" t="str">
            <v>LB FN CHASSIS LIN 20P</v>
          </cell>
          <cell r="H5560" t="str">
            <v>LB PROFESSIONAL CANVAS LINNEN 20P</v>
          </cell>
          <cell r="I5560" t="str">
            <v>LB FCV 20P LINEN</v>
          </cell>
          <cell r="J5560">
            <v>17.84</v>
          </cell>
          <cell r="K5560">
            <v>18.2</v>
          </cell>
          <cell r="L5560">
            <v>2.0179372197309385E-2</v>
          </cell>
          <cell r="M5560" t="str">
            <v>Actif</v>
          </cell>
          <cell r="N5560"/>
          <cell r="O5560" t="str">
            <v>LEFRANC BOURGEOIS</v>
          </cell>
          <cell r="P5560" t="str">
            <v>FINE ARTS</v>
          </cell>
          <cell r="Q5560" t="str">
            <v>LB STRETCHED CANVAS</v>
          </cell>
          <cell r="R5560" t="str">
            <v>FINE LINEN STRETCHED CANVAS</v>
          </cell>
          <cell r="S5560" t="str">
            <v>CNV ST MET</v>
          </cell>
          <cell r="T5560" t="str">
            <v>No serie</v>
          </cell>
          <cell r="U5560" t="str">
            <v>NU</v>
          </cell>
          <cell r="V5560" t="str">
            <v>10101300392611</v>
          </cell>
          <cell r="W5560" t="str">
            <v>59019000</v>
          </cell>
          <cell r="X5560" t="str">
            <v>CHINA</v>
          </cell>
          <cell r="Y5560">
            <v>6</v>
          </cell>
        </row>
        <row r="5561">
          <cell r="A5561" t="str">
            <v>3013641111568</v>
          </cell>
          <cell r="B5561" t="str">
            <v>111156</v>
          </cell>
          <cell r="C5561" t="str">
            <v>LB FINE CHASSIS LIN 25F</v>
          </cell>
          <cell r="D5561">
            <v>135</v>
          </cell>
          <cell r="E5561"/>
          <cell r="F5561"/>
          <cell r="G5561" t="str">
            <v>LB FN CHASSIS LIN 25F</v>
          </cell>
          <cell r="H5561" t="str">
            <v>LB PROFESSIONAL CANVAS LINNEN 25F</v>
          </cell>
          <cell r="I5561" t="str">
            <v>LB FCV 25F LINEN</v>
          </cell>
          <cell r="J5561">
            <v>21.57</v>
          </cell>
          <cell r="K5561">
            <v>22</v>
          </cell>
          <cell r="L5561">
            <v>1.9935095039406568E-2</v>
          </cell>
          <cell r="M5561" t="str">
            <v>Actif</v>
          </cell>
          <cell r="N5561"/>
          <cell r="O5561" t="str">
            <v>LEFRANC BOURGEOIS</v>
          </cell>
          <cell r="P5561" t="str">
            <v>FINE ARTS</v>
          </cell>
          <cell r="Q5561" t="str">
            <v>LB STRETCHED CANVAS</v>
          </cell>
          <cell r="R5561" t="str">
            <v>FINE LINEN STRETCHED CANVAS</v>
          </cell>
          <cell r="S5561" t="str">
            <v>CNV ST MET</v>
          </cell>
          <cell r="T5561" t="str">
            <v>No serie</v>
          </cell>
          <cell r="U5561" t="str">
            <v>NU</v>
          </cell>
          <cell r="V5561" t="str">
            <v>10101300392611</v>
          </cell>
          <cell r="W5561" t="str">
            <v>59019000</v>
          </cell>
          <cell r="X5561" t="str">
            <v>CHINA</v>
          </cell>
          <cell r="Y5561">
            <v>6</v>
          </cell>
        </row>
        <row r="5562">
          <cell r="A5562" t="str">
            <v>3013641111674</v>
          </cell>
          <cell r="B5562" t="str">
            <v>111167</v>
          </cell>
          <cell r="C5562" t="str">
            <v>LB FINE CHASSIS LIN 25P</v>
          </cell>
          <cell r="D5562">
            <v>135</v>
          </cell>
          <cell r="E5562"/>
          <cell r="F5562"/>
          <cell r="G5562" t="str">
            <v>LB FN CHASSIS LIN 25P</v>
          </cell>
          <cell r="H5562" t="str">
            <v>LB PROFESSIONAL CANVAS LINNEN 25P</v>
          </cell>
          <cell r="I5562" t="str">
            <v>LB FCV 25P LINEN</v>
          </cell>
          <cell r="J5562">
            <v>21.57</v>
          </cell>
          <cell r="K5562">
            <v>22</v>
          </cell>
          <cell r="L5562">
            <v>1.9935095039406568E-2</v>
          </cell>
          <cell r="M5562" t="str">
            <v>Actif</v>
          </cell>
          <cell r="N5562"/>
          <cell r="O5562" t="str">
            <v>LEFRANC BOURGEOIS</v>
          </cell>
          <cell r="P5562" t="str">
            <v>FINE ARTS</v>
          </cell>
          <cell r="Q5562" t="str">
            <v>LB STRETCHED CANVAS</v>
          </cell>
          <cell r="R5562" t="str">
            <v>FINE LINEN STRETCHED CANVAS</v>
          </cell>
          <cell r="S5562" t="str">
            <v>CNV ST MET</v>
          </cell>
          <cell r="T5562" t="str">
            <v>No serie</v>
          </cell>
          <cell r="U5562" t="str">
            <v>NU</v>
          </cell>
          <cell r="V5562" t="str">
            <v>10101300392611</v>
          </cell>
          <cell r="W5562" t="str">
            <v>59019000</v>
          </cell>
          <cell r="X5562" t="str">
            <v>CHINA</v>
          </cell>
          <cell r="Y5562">
            <v>6</v>
          </cell>
        </row>
        <row r="5563">
          <cell r="A5563" t="str">
            <v>3013641111575</v>
          </cell>
          <cell r="B5563" t="str">
            <v>111157</v>
          </cell>
          <cell r="C5563" t="str">
            <v>LB FINE CHASSIS LIN 30F</v>
          </cell>
          <cell r="D5563">
            <v>135</v>
          </cell>
          <cell r="E5563"/>
          <cell r="F5563"/>
          <cell r="G5563" t="str">
            <v>LB FN CHASSIS LIN 30F</v>
          </cell>
          <cell r="H5563" t="str">
            <v>LB PROFESSIONAL CANVAS LINNEN 30F</v>
          </cell>
          <cell r="I5563" t="str">
            <v>LB FCV 30F LINEN</v>
          </cell>
          <cell r="J5563">
            <v>25.28</v>
          </cell>
          <cell r="K5563">
            <v>25.79</v>
          </cell>
          <cell r="L5563">
            <v>2.0174050632911313E-2</v>
          </cell>
          <cell r="M5563" t="str">
            <v>Actif</v>
          </cell>
          <cell r="N5563"/>
          <cell r="O5563" t="str">
            <v>LEFRANC BOURGEOIS</v>
          </cell>
          <cell r="P5563" t="str">
            <v>FINE ARTS</v>
          </cell>
          <cell r="Q5563" t="str">
            <v>LB STRETCHED CANVAS</v>
          </cell>
          <cell r="R5563" t="str">
            <v>FINE LINEN STRETCHED CANVAS</v>
          </cell>
          <cell r="S5563" t="str">
            <v>CNV ST MET</v>
          </cell>
          <cell r="T5563" t="str">
            <v>No serie</v>
          </cell>
          <cell r="U5563" t="str">
            <v>NU</v>
          </cell>
          <cell r="V5563" t="str">
            <v>10101300392611</v>
          </cell>
          <cell r="W5563" t="str">
            <v>59019000</v>
          </cell>
          <cell r="X5563" t="str">
            <v>CHINA</v>
          </cell>
          <cell r="Y5563">
            <v>6</v>
          </cell>
        </row>
        <row r="5564">
          <cell r="A5564" t="str">
            <v>3013641111681</v>
          </cell>
          <cell r="B5564" t="str">
            <v>111168</v>
          </cell>
          <cell r="C5564" t="str">
            <v>LB FINE CHASSIS LIN 30P</v>
          </cell>
          <cell r="D5564">
            <v>135</v>
          </cell>
          <cell r="E5564"/>
          <cell r="F5564"/>
          <cell r="G5564" t="str">
            <v>LB FN CHASSIS LIN 30P</v>
          </cell>
          <cell r="H5564" t="str">
            <v>LB PROFESSIONAL CANVAS LINNEN 30P</v>
          </cell>
          <cell r="I5564" t="str">
            <v>LB FCV 30P LINEN</v>
          </cell>
          <cell r="J5564">
            <v>25.28</v>
          </cell>
          <cell r="K5564">
            <v>25.79</v>
          </cell>
          <cell r="L5564">
            <v>2.0174050632911313E-2</v>
          </cell>
          <cell r="M5564" t="str">
            <v>Actif</v>
          </cell>
          <cell r="N5564"/>
          <cell r="O5564" t="str">
            <v>LEFRANC BOURGEOIS</v>
          </cell>
          <cell r="P5564" t="str">
            <v>FINE ARTS</v>
          </cell>
          <cell r="Q5564" t="str">
            <v>LB STRETCHED CANVAS</v>
          </cell>
          <cell r="R5564" t="str">
            <v>FINE LINEN STRETCHED CANVAS</v>
          </cell>
          <cell r="S5564" t="str">
            <v>CNV ST MET</v>
          </cell>
          <cell r="T5564" t="str">
            <v>No serie</v>
          </cell>
          <cell r="U5564" t="str">
            <v>NU</v>
          </cell>
          <cell r="V5564" t="str">
            <v>10101300392611</v>
          </cell>
          <cell r="W5564" t="str">
            <v>59019000</v>
          </cell>
          <cell r="X5564" t="str">
            <v>CHINA</v>
          </cell>
          <cell r="Y5564">
            <v>6</v>
          </cell>
        </row>
        <row r="5565">
          <cell r="A5565" t="str">
            <v>3013648066434</v>
          </cell>
          <cell r="B5565" t="str">
            <v>806643</v>
          </cell>
          <cell r="C5565" t="str">
            <v>LB CARTON ENTOILE 5X5CM</v>
          </cell>
          <cell r="D5565">
            <v>136</v>
          </cell>
          <cell r="E5565"/>
          <cell r="F5565"/>
          <cell r="G5565" t="str">
            <v>LB CTON ENT 5X5CM</v>
          </cell>
          <cell r="H5565" t="str">
            <v>LB LOUVRE SCHILDERBOARD 5X5</v>
          </cell>
          <cell r="I5565" t="str">
            <v>LB CNV BRD 5X5CM</v>
          </cell>
          <cell r="J5565">
            <v>0.49</v>
          </cell>
          <cell r="K5565">
            <v>0.5</v>
          </cell>
          <cell r="L5565">
            <v>2.0408163265306142E-2</v>
          </cell>
          <cell r="M5565" t="str">
            <v>Actif</v>
          </cell>
          <cell r="N5565" t="str">
            <v>GS</v>
          </cell>
          <cell r="O5565" t="str">
            <v>LEFRANC BOURGEOIS</v>
          </cell>
          <cell r="P5565" t="str">
            <v>FINE ARTS</v>
          </cell>
          <cell r="Q5565" t="str">
            <v>LB CANVAS BOARD</v>
          </cell>
          <cell r="R5565" t="str">
            <v>LOUVRE COTTON CANVAS BOARD</v>
          </cell>
          <cell r="S5565" t="str">
            <v>UNIT</v>
          </cell>
          <cell r="T5565" t="str">
            <v>No serie</v>
          </cell>
          <cell r="U5565" t="str">
            <v>NU</v>
          </cell>
          <cell r="V5565" t="str">
            <v>10101302470701</v>
          </cell>
          <cell r="W5565" t="str">
            <v>59019000</v>
          </cell>
          <cell r="X5565" t="str">
            <v>CHINA</v>
          </cell>
          <cell r="Y5565">
            <v>10</v>
          </cell>
        </row>
        <row r="5566">
          <cell r="A5566" t="str">
            <v>3013648066441</v>
          </cell>
          <cell r="B5566" t="str">
            <v>806644</v>
          </cell>
          <cell r="C5566" t="str">
            <v>LB CARTON ENTOILE 10X10CM</v>
          </cell>
          <cell r="D5566">
            <v>136</v>
          </cell>
          <cell r="E5566"/>
          <cell r="F5566"/>
          <cell r="G5566" t="str">
            <v>LB CTON ENT 10X10CM</v>
          </cell>
          <cell r="H5566" t="str">
            <v>LB LOUVRE SCHILDERBOARD 10X10</v>
          </cell>
          <cell r="I5566" t="str">
            <v>LB CNV BRD 10X10CM</v>
          </cell>
          <cell r="J5566">
            <v>0.66</v>
          </cell>
          <cell r="K5566">
            <v>0.67</v>
          </cell>
          <cell r="L5566">
            <v>1.5151515151515164E-2</v>
          </cell>
          <cell r="M5566" t="str">
            <v>Actif</v>
          </cell>
          <cell r="N5566" t="str">
            <v>GS</v>
          </cell>
          <cell r="O5566" t="str">
            <v>LEFRANC BOURGEOIS</v>
          </cell>
          <cell r="P5566" t="str">
            <v>FINE ARTS</v>
          </cell>
          <cell r="Q5566" t="str">
            <v>LB CANVAS BOARD</v>
          </cell>
          <cell r="R5566" t="str">
            <v>LOUVRE COTTON CANVAS BOARD</v>
          </cell>
          <cell r="S5566" t="str">
            <v>UNIT</v>
          </cell>
          <cell r="T5566" t="str">
            <v>No serie</v>
          </cell>
          <cell r="U5566" t="str">
            <v>NU</v>
          </cell>
          <cell r="V5566" t="str">
            <v>10101302470701</v>
          </cell>
          <cell r="W5566" t="str">
            <v>59019000</v>
          </cell>
          <cell r="X5566" t="str">
            <v>CHINA</v>
          </cell>
          <cell r="Y5566">
            <v>10</v>
          </cell>
        </row>
        <row r="5567">
          <cell r="A5567" t="str">
            <v>3013648066458</v>
          </cell>
          <cell r="B5567" t="str">
            <v>806645</v>
          </cell>
          <cell r="C5567" t="str">
            <v>LB CARTON ENTOILE 10X15CM</v>
          </cell>
          <cell r="D5567">
            <v>136</v>
          </cell>
          <cell r="E5567"/>
          <cell r="F5567"/>
          <cell r="G5567" t="str">
            <v>LB CTON ENT 10X15CM</v>
          </cell>
          <cell r="H5567" t="str">
            <v>LB LOUVRE SCHILDERBOARD 10X15</v>
          </cell>
          <cell r="I5567" t="str">
            <v>LB CNV BRD 10X15CM</v>
          </cell>
          <cell r="J5567">
            <v>0.78</v>
          </cell>
          <cell r="K5567">
            <v>0.8</v>
          </cell>
          <cell r="L5567">
            <v>2.5641025641025664E-2</v>
          </cell>
          <cell r="M5567" t="str">
            <v>Actif</v>
          </cell>
          <cell r="N5567" t="str">
            <v>GS</v>
          </cell>
          <cell r="O5567" t="str">
            <v>LEFRANC BOURGEOIS</v>
          </cell>
          <cell r="P5567" t="str">
            <v>FINE ARTS</v>
          </cell>
          <cell r="Q5567" t="str">
            <v>LB CANVAS BOARD</v>
          </cell>
          <cell r="R5567" t="str">
            <v>LOUVRE COTTON CANVAS BOARD</v>
          </cell>
          <cell r="S5567" t="str">
            <v>UNIT</v>
          </cell>
          <cell r="T5567" t="str">
            <v>No serie</v>
          </cell>
          <cell r="U5567" t="str">
            <v>NU</v>
          </cell>
          <cell r="V5567" t="str">
            <v>10101302470701</v>
          </cell>
          <cell r="W5567" t="str">
            <v>59019000</v>
          </cell>
          <cell r="X5567" t="str">
            <v>CHINA</v>
          </cell>
          <cell r="Y5567">
            <v>10</v>
          </cell>
        </row>
        <row r="5568">
          <cell r="A5568" t="str">
            <v>3013648066465</v>
          </cell>
          <cell r="B5568" t="str">
            <v>806646</v>
          </cell>
          <cell r="C5568" t="str">
            <v>LB CARTON ENTOILE 13X18CM</v>
          </cell>
          <cell r="D5568">
            <v>136</v>
          </cell>
          <cell r="E5568"/>
          <cell r="F5568"/>
          <cell r="G5568" t="str">
            <v>LB CTON ENT 13X18CM</v>
          </cell>
          <cell r="H5568" t="str">
            <v>LB LOUVRE SCHILDERBOARD 13X18</v>
          </cell>
          <cell r="I5568" t="str">
            <v>LB CNV BRD 13X18CM</v>
          </cell>
          <cell r="J5568">
            <v>0.9</v>
          </cell>
          <cell r="K5568">
            <v>0.92</v>
          </cell>
          <cell r="L5568">
            <v>2.222222222222224E-2</v>
          </cell>
          <cell r="M5568" t="str">
            <v>Actif</v>
          </cell>
          <cell r="N5568" t="str">
            <v>GS</v>
          </cell>
          <cell r="O5568" t="str">
            <v>LEFRANC BOURGEOIS</v>
          </cell>
          <cell r="P5568" t="str">
            <v>FINE ARTS</v>
          </cell>
          <cell r="Q5568" t="str">
            <v>LB CANVAS BOARD</v>
          </cell>
          <cell r="R5568" t="str">
            <v>LOUVRE COTTON CANVAS BOARD</v>
          </cell>
          <cell r="S5568" t="str">
            <v>UNIT</v>
          </cell>
          <cell r="T5568" t="str">
            <v>No serie</v>
          </cell>
          <cell r="U5568" t="str">
            <v>NU</v>
          </cell>
          <cell r="V5568" t="str">
            <v>10101302470701</v>
          </cell>
          <cell r="W5568" t="str">
            <v>59019000</v>
          </cell>
          <cell r="X5568" t="str">
            <v>CHINA</v>
          </cell>
          <cell r="Y5568">
            <v>10</v>
          </cell>
        </row>
        <row r="5569">
          <cell r="A5569" t="str">
            <v>3013648066540</v>
          </cell>
          <cell r="B5569" t="str">
            <v>806654</v>
          </cell>
          <cell r="C5569" t="str">
            <v>LB CARTON ENTOILE 20X20CM</v>
          </cell>
          <cell r="D5569">
            <v>136</v>
          </cell>
          <cell r="E5569"/>
          <cell r="F5569"/>
          <cell r="G5569" t="str">
            <v>LB CTON ENT 20X20CM</v>
          </cell>
          <cell r="H5569" t="str">
            <v>LB LOUVRE SCHILDERBOARD 20X20</v>
          </cell>
          <cell r="I5569" t="str">
            <v>LB CNV BRD 20X20CM</v>
          </cell>
          <cell r="J5569">
            <v>1.26</v>
          </cell>
          <cell r="K5569">
            <v>1.29</v>
          </cell>
          <cell r="L5569">
            <v>2.3809523809523829E-2</v>
          </cell>
          <cell r="M5569" t="str">
            <v>Actif</v>
          </cell>
          <cell r="N5569" t="str">
            <v>GS</v>
          </cell>
          <cell r="O5569" t="str">
            <v>LEFRANC BOURGEOIS</v>
          </cell>
          <cell r="P5569" t="str">
            <v>FINE ARTS</v>
          </cell>
          <cell r="Q5569" t="str">
            <v>LB CANVAS BOARD</v>
          </cell>
          <cell r="R5569" t="str">
            <v>LOUVRE COTTON CANVAS BOARD</v>
          </cell>
          <cell r="S5569" t="str">
            <v>UNIT</v>
          </cell>
          <cell r="T5569" t="str">
            <v>No serie</v>
          </cell>
          <cell r="U5569" t="str">
            <v>NU</v>
          </cell>
          <cell r="V5569" t="str">
            <v>10101302470701</v>
          </cell>
          <cell r="W5569" t="str">
            <v>59019000</v>
          </cell>
          <cell r="X5569" t="str">
            <v>CHINA</v>
          </cell>
          <cell r="Y5569">
            <v>10</v>
          </cell>
        </row>
        <row r="5570">
          <cell r="A5570" t="str">
            <v>3013648066472</v>
          </cell>
          <cell r="B5570" t="str">
            <v>806647</v>
          </cell>
          <cell r="C5570" t="str">
            <v>LB CARTON ENTOILE 18X24CM</v>
          </cell>
          <cell r="D5570">
            <v>136</v>
          </cell>
          <cell r="E5570"/>
          <cell r="F5570"/>
          <cell r="G5570" t="str">
            <v>LB CTON ENT 18X24CM</v>
          </cell>
          <cell r="H5570" t="str">
            <v>LB LOUVRE SCHILDERBOARD 18X24</v>
          </cell>
          <cell r="I5570" t="str">
            <v>LB CNV BRD 18X24CM</v>
          </cell>
          <cell r="J5570">
            <v>1.28</v>
          </cell>
          <cell r="K5570">
            <v>1.31</v>
          </cell>
          <cell r="L5570">
            <v>2.3437500000000021E-2</v>
          </cell>
          <cell r="M5570" t="str">
            <v>Actif</v>
          </cell>
          <cell r="N5570" t="str">
            <v>GS</v>
          </cell>
          <cell r="O5570" t="str">
            <v>LEFRANC BOURGEOIS</v>
          </cell>
          <cell r="P5570" t="str">
            <v>FINE ARTS</v>
          </cell>
          <cell r="Q5570" t="str">
            <v>LB CANVAS BOARD</v>
          </cell>
          <cell r="R5570" t="str">
            <v>LOUVRE COTTON CANVAS BOARD</v>
          </cell>
          <cell r="S5570" t="str">
            <v>UNIT</v>
          </cell>
          <cell r="T5570" t="str">
            <v>No serie</v>
          </cell>
          <cell r="U5570" t="str">
            <v>NU</v>
          </cell>
          <cell r="V5570" t="str">
            <v>10101302470701</v>
          </cell>
          <cell r="W5570" t="str">
            <v>59019000</v>
          </cell>
          <cell r="X5570" t="str">
            <v>CHINA</v>
          </cell>
          <cell r="Y5570">
            <v>10</v>
          </cell>
        </row>
        <row r="5571">
          <cell r="A5571" t="str">
            <v>3013648066489</v>
          </cell>
          <cell r="B5571" t="str">
            <v>806648</v>
          </cell>
          <cell r="C5571" t="str">
            <v>LB CARTON ENTOILE 24X30CM</v>
          </cell>
          <cell r="D5571">
            <v>136</v>
          </cell>
          <cell r="E5571"/>
          <cell r="F5571"/>
          <cell r="G5571" t="str">
            <v>LB CTON ENT 24X30CM</v>
          </cell>
          <cell r="H5571" t="str">
            <v>LB LOUVRE SCHILDERBOARD 24X30</v>
          </cell>
          <cell r="I5571" t="str">
            <v>LB CNV BRD 24X30CM</v>
          </cell>
          <cell r="J5571">
            <v>1.67</v>
          </cell>
          <cell r="K5571">
            <v>1.7</v>
          </cell>
          <cell r="L5571">
            <v>1.7964071856287442E-2</v>
          </cell>
          <cell r="M5571" t="str">
            <v>Actif</v>
          </cell>
          <cell r="N5571" t="str">
            <v>GS</v>
          </cell>
          <cell r="O5571" t="str">
            <v>LEFRANC BOURGEOIS</v>
          </cell>
          <cell r="P5571" t="str">
            <v>FINE ARTS</v>
          </cell>
          <cell r="Q5571" t="str">
            <v>LB CANVAS BOARD</v>
          </cell>
          <cell r="R5571" t="str">
            <v>LOUVRE COTTON CANVAS BOARD</v>
          </cell>
          <cell r="S5571" t="str">
            <v>UNIT</v>
          </cell>
          <cell r="T5571" t="str">
            <v>No serie</v>
          </cell>
          <cell r="U5571" t="str">
            <v>NU</v>
          </cell>
          <cell r="V5571" t="str">
            <v>10101302470701</v>
          </cell>
          <cell r="W5571" t="str">
            <v>59019000</v>
          </cell>
          <cell r="X5571" t="str">
            <v>CHINA</v>
          </cell>
          <cell r="Y5571">
            <v>10</v>
          </cell>
        </row>
        <row r="5572">
          <cell r="A5572" t="str">
            <v>3013648063280</v>
          </cell>
          <cell r="B5572" t="str">
            <v>806328</v>
          </cell>
          <cell r="C5572" t="str">
            <v>LB CARTON ENTOILE 2F</v>
          </cell>
          <cell r="D5572">
            <v>136</v>
          </cell>
          <cell r="E5572"/>
          <cell r="F5572"/>
          <cell r="G5572" t="str">
            <v>LB CTON ENT 2F</v>
          </cell>
          <cell r="H5572" t="str">
            <v>LB LOUVRE SCHILDERBOARD 2F</v>
          </cell>
          <cell r="I5572" t="str">
            <v>LB CNV BRD 2F</v>
          </cell>
          <cell r="J5572">
            <v>2.12</v>
          </cell>
          <cell r="K5572">
            <v>2.16</v>
          </cell>
          <cell r="L5572">
            <v>1.8867924528301903E-2</v>
          </cell>
          <cell r="M5572" t="str">
            <v>Actif</v>
          </cell>
          <cell r="N5572" t="str">
            <v>GS</v>
          </cell>
          <cell r="O5572" t="str">
            <v>LEFRANC BOURGEOIS</v>
          </cell>
          <cell r="P5572" t="str">
            <v>FINE ARTS</v>
          </cell>
          <cell r="Q5572" t="str">
            <v>LB CANVAS BOARD</v>
          </cell>
          <cell r="R5572" t="str">
            <v>LOUVRE COTTON CANVAS BOARD</v>
          </cell>
          <cell r="S5572" t="str">
            <v>UNIT</v>
          </cell>
          <cell r="T5572" t="str">
            <v>No serie</v>
          </cell>
          <cell r="U5572" t="str">
            <v>NU</v>
          </cell>
          <cell r="V5572" t="str">
            <v>10101302470701</v>
          </cell>
          <cell r="W5572" t="str">
            <v>59019000</v>
          </cell>
          <cell r="X5572" t="str">
            <v>CHINA</v>
          </cell>
          <cell r="Y5572">
            <v>5</v>
          </cell>
        </row>
        <row r="5573">
          <cell r="A5573" t="str">
            <v>3013648063297</v>
          </cell>
          <cell r="B5573" t="str">
            <v>806329</v>
          </cell>
          <cell r="C5573" t="str">
            <v>LB CARTON ENTOILE 2P</v>
          </cell>
          <cell r="D5573">
            <v>136</v>
          </cell>
          <cell r="E5573"/>
          <cell r="F5573"/>
          <cell r="G5573" t="str">
            <v>LB CTON ENT 2P</v>
          </cell>
          <cell r="H5573" t="str">
            <v>LB LOUVRE SCHILDERBOARD 2P</v>
          </cell>
          <cell r="I5573" t="str">
            <v>LB CNV BRD 2P</v>
          </cell>
          <cell r="J5573">
            <v>2.12</v>
          </cell>
          <cell r="K5573">
            <v>2.16</v>
          </cell>
          <cell r="L5573">
            <v>1.8867924528301903E-2</v>
          </cell>
          <cell r="M5573" t="str">
            <v>Actif</v>
          </cell>
          <cell r="N5573" t="str">
            <v>GS</v>
          </cell>
          <cell r="O5573" t="str">
            <v>LEFRANC BOURGEOIS</v>
          </cell>
          <cell r="P5573" t="str">
            <v>FINE ARTS</v>
          </cell>
          <cell r="Q5573" t="str">
            <v>LB CANVAS BOARD</v>
          </cell>
          <cell r="R5573" t="str">
            <v>LOUVRE COTTON CANVAS BOARD</v>
          </cell>
          <cell r="S5573" t="str">
            <v>UNIT</v>
          </cell>
          <cell r="T5573" t="str">
            <v>No serie</v>
          </cell>
          <cell r="U5573" t="str">
            <v>NU</v>
          </cell>
          <cell r="V5573" t="str">
            <v>10101302470701</v>
          </cell>
          <cell r="W5573" t="str">
            <v>59019000</v>
          </cell>
          <cell r="X5573" t="str">
            <v>CHINA</v>
          </cell>
          <cell r="Y5573">
            <v>5</v>
          </cell>
        </row>
        <row r="5574">
          <cell r="A5574" t="str">
            <v>3013648066557</v>
          </cell>
          <cell r="B5574" t="str">
            <v>806655</v>
          </cell>
          <cell r="C5574" t="str">
            <v>LB CARTON ENTOILE 30X30CM</v>
          </cell>
          <cell r="D5574">
            <v>136</v>
          </cell>
          <cell r="E5574"/>
          <cell r="F5574"/>
          <cell r="G5574" t="str">
            <v>LB CTON ENT 30X30CM</v>
          </cell>
          <cell r="H5574" t="str">
            <v>LB LOUVRE SCHILDERBOARD 30X30</v>
          </cell>
          <cell r="I5574" t="str">
            <v>LB CNV BRD 30X30CM</v>
          </cell>
          <cell r="J5574">
            <v>2.17</v>
          </cell>
          <cell r="K5574">
            <v>2.21</v>
          </cell>
          <cell r="L5574">
            <v>1.8433179723502321E-2</v>
          </cell>
          <cell r="M5574" t="str">
            <v>Actif</v>
          </cell>
          <cell r="N5574" t="str">
            <v>GS</v>
          </cell>
          <cell r="O5574" t="str">
            <v>LEFRANC BOURGEOIS</v>
          </cell>
          <cell r="P5574" t="str">
            <v>FINE ARTS</v>
          </cell>
          <cell r="Q5574" t="str">
            <v>LB CANVAS BOARD</v>
          </cell>
          <cell r="R5574" t="str">
            <v>LOUVRE COTTON CANVAS BOARD</v>
          </cell>
          <cell r="S5574" t="str">
            <v>UNIT</v>
          </cell>
          <cell r="T5574" t="str">
            <v>No serie</v>
          </cell>
          <cell r="U5574" t="str">
            <v>NU</v>
          </cell>
          <cell r="V5574" t="str">
            <v>10101302470701</v>
          </cell>
          <cell r="W5574" t="str">
            <v>59019000</v>
          </cell>
          <cell r="X5574" t="str">
            <v>CHINA</v>
          </cell>
          <cell r="Y5574">
            <v>10</v>
          </cell>
        </row>
        <row r="5575">
          <cell r="A5575" t="str">
            <v>3013648063303</v>
          </cell>
          <cell r="B5575" t="str">
            <v>806330</v>
          </cell>
          <cell r="C5575" t="str">
            <v>LB CARTON ENTOILE 3F</v>
          </cell>
          <cell r="D5575">
            <v>136</v>
          </cell>
          <cell r="E5575"/>
          <cell r="F5575"/>
          <cell r="G5575" t="str">
            <v>LB CTON ENT 3F</v>
          </cell>
          <cell r="H5575" t="str">
            <v>LB LOUVRE SCHILDERBOARD 3F</v>
          </cell>
          <cell r="I5575" t="str">
            <v>LB CNV BRD 3F</v>
          </cell>
          <cell r="J5575">
            <v>2.44</v>
          </cell>
          <cell r="K5575">
            <v>2.4900000000000002</v>
          </cell>
          <cell r="L5575">
            <v>2.0491803278688634E-2</v>
          </cell>
          <cell r="M5575" t="str">
            <v>Actif</v>
          </cell>
          <cell r="N5575" t="str">
            <v>GS</v>
          </cell>
          <cell r="O5575" t="str">
            <v>LEFRANC BOURGEOIS</v>
          </cell>
          <cell r="P5575" t="str">
            <v>FINE ARTS</v>
          </cell>
          <cell r="Q5575" t="str">
            <v>LB CANVAS BOARD</v>
          </cell>
          <cell r="R5575" t="str">
            <v>LOUVRE COTTON CANVAS BOARD</v>
          </cell>
          <cell r="S5575" t="str">
            <v>UNIT</v>
          </cell>
          <cell r="T5575" t="str">
            <v>No serie</v>
          </cell>
          <cell r="U5575" t="str">
            <v>NU</v>
          </cell>
          <cell r="V5575" t="str">
            <v>10101302470701</v>
          </cell>
          <cell r="W5575" t="str">
            <v>59019000</v>
          </cell>
          <cell r="X5575" t="str">
            <v>CHINA</v>
          </cell>
          <cell r="Y5575">
            <v>5</v>
          </cell>
        </row>
        <row r="5576">
          <cell r="A5576" t="str">
            <v>3013648063310</v>
          </cell>
          <cell r="B5576" t="str">
            <v>806331</v>
          </cell>
          <cell r="C5576" t="str">
            <v>LB CARTON ENTOILE 3P</v>
          </cell>
          <cell r="D5576">
            <v>136</v>
          </cell>
          <cell r="E5576"/>
          <cell r="F5576"/>
          <cell r="G5576" t="str">
            <v>LB CTON ENT 3P</v>
          </cell>
          <cell r="H5576" t="str">
            <v>LB LOUVRE SCHILDERBOARD 3P</v>
          </cell>
          <cell r="I5576" t="str">
            <v>LB CNV BRD 3P</v>
          </cell>
          <cell r="J5576">
            <v>2.44</v>
          </cell>
          <cell r="K5576">
            <v>2.4900000000000002</v>
          </cell>
          <cell r="L5576">
            <v>2.0491803278688634E-2</v>
          </cell>
          <cell r="M5576" t="str">
            <v>Actif</v>
          </cell>
          <cell r="N5576" t="str">
            <v>GS</v>
          </cell>
          <cell r="O5576" t="str">
            <v>LEFRANC BOURGEOIS</v>
          </cell>
          <cell r="P5576" t="str">
            <v>FINE ARTS</v>
          </cell>
          <cell r="Q5576" t="str">
            <v>LB CANVAS BOARD</v>
          </cell>
          <cell r="R5576" t="str">
            <v>LOUVRE COTTON CANVAS BOARD</v>
          </cell>
          <cell r="S5576" t="str">
            <v>UNIT</v>
          </cell>
          <cell r="T5576" t="str">
            <v>No serie</v>
          </cell>
          <cell r="U5576" t="str">
            <v>NU</v>
          </cell>
          <cell r="V5576" t="str">
            <v>10101302470701</v>
          </cell>
          <cell r="W5576" t="str">
            <v>59019000</v>
          </cell>
          <cell r="X5576" t="str">
            <v>CHINA</v>
          </cell>
          <cell r="Y5576">
            <v>5</v>
          </cell>
        </row>
        <row r="5577">
          <cell r="A5577" t="str">
            <v>3013648066496</v>
          </cell>
          <cell r="B5577" t="str">
            <v>806649</v>
          </cell>
          <cell r="C5577" t="str">
            <v>LB CARTON ENTOILE 30X40CM</v>
          </cell>
          <cell r="D5577">
            <v>136</v>
          </cell>
          <cell r="E5577"/>
          <cell r="F5577"/>
          <cell r="G5577" t="str">
            <v>LB CTON ENT 30X40CM</v>
          </cell>
          <cell r="H5577" t="str">
            <v>LB LOUVRE SCHILDERBOARD 30X40</v>
          </cell>
          <cell r="I5577" t="str">
            <v>LB CNV BRD 30X40CM</v>
          </cell>
          <cell r="J5577">
            <v>2.5299999999999998</v>
          </cell>
          <cell r="K5577">
            <v>2.58</v>
          </cell>
          <cell r="L5577">
            <v>1.9762845849802479E-2</v>
          </cell>
          <cell r="M5577" t="str">
            <v>Actif</v>
          </cell>
          <cell r="N5577" t="str">
            <v>GS</v>
          </cell>
          <cell r="O5577" t="str">
            <v>LEFRANC BOURGEOIS</v>
          </cell>
          <cell r="P5577" t="str">
            <v>FINE ARTS</v>
          </cell>
          <cell r="Q5577" t="str">
            <v>LB CANVAS BOARD</v>
          </cell>
          <cell r="R5577" t="str">
            <v>LOUVRE COTTON CANVAS BOARD</v>
          </cell>
          <cell r="S5577" t="str">
            <v>UNIT</v>
          </cell>
          <cell r="T5577" t="str">
            <v>No serie</v>
          </cell>
          <cell r="U5577" t="str">
            <v>NU</v>
          </cell>
          <cell r="V5577" t="str">
            <v>10101302470701</v>
          </cell>
          <cell r="W5577" t="str">
            <v>59019000</v>
          </cell>
          <cell r="X5577" t="str">
            <v>CHINA</v>
          </cell>
          <cell r="Y5577">
            <v>10</v>
          </cell>
        </row>
        <row r="5578">
          <cell r="A5578" t="str">
            <v>3013648060647</v>
          </cell>
          <cell r="B5578" t="str">
            <v>806064</v>
          </cell>
          <cell r="C5578" t="str">
            <v>LB CARTON ENTOILE 4F</v>
          </cell>
          <cell r="D5578">
            <v>136</v>
          </cell>
          <cell r="E5578"/>
          <cell r="F5578"/>
          <cell r="G5578" t="str">
            <v>LB CTON ENT 4F</v>
          </cell>
          <cell r="H5578" t="str">
            <v>LB LOUVRE SCHILDERBOARD 33X24</v>
          </cell>
          <cell r="I5578" t="str">
            <v>LB CNV BRD 33X24CM</v>
          </cell>
          <cell r="J5578">
            <v>2.95</v>
          </cell>
          <cell r="K5578">
            <v>3.01</v>
          </cell>
          <cell r="L5578">
            <v>2.0338983050847324E-2</v>
          </cell>
          <cell r="M5578" t="str">
            <v>Actif</v>
          </cell>
          <cell r="N5578" t="str">
            <v>GS</v>
          </cell>
          <cell r="O5578" t="str">
            <v>LEFRANC BOURGEOIS</v>
          </cell>
          <cell r="P5578" t="str">
            <v>FINE ARTS</v>
          </cell>
          <cell r="Q5578" t="str">
            <v>LB CANVAS BOARD</v>
          </cell>
          <cell r="R5578" t="str">
            <v>LOUVRE COTTON CANVAS BOARD</v>
          </cell>
          <cell r="S5578" t="str">
            <v>UNIT</v>
          </cell>
          <cell r="T5578" t="str">
            <v>No serie</v>
          </cell>
          <cell r="U5578" t="str">
            <v>NU</v>
          </cell>
          <cell r="V5578" t="str">
            <v>10101302470701</v>
          </cell>
          <cell r="W5578" t="str">
            <v>59019000</v>
          </cell>
          <cell r="X5578" t="str">
            <v>CHINA</v>
          </cell>
          <cell r="Y5578">
            <v>5</v>
          </cell>
        </row>
        <row r="5579">
          <cell r="A5579" t="str">
            <v>3013648060654</v>
          </cell>
          <cell r="B5579" t="str">
            <v>806065</v>
          </cell>
          <cell r="C5579" t="str">
            <v>LB CARTON ENTOILE 4P</v>
          </cell>
          <cell r="D5579">
            <v>136</v>
          </cell>
          <cell r="E5579"/>
          <cell r="F5579"/>
          <cell r="G5579" t="str">
            <v>LB CTON ENT 4P</v>
          </cell>
          <cell r="H5579" t="str">
            <v>LB LOUVRE SCHILDERBOARD 33X22</v>
          </cell>
          <cell r="I5579" t="str">
            <v>LB CNV BRD 33X22CM</v>
          </cell>
          <cell r="J5579">
            <v>2.95</v>
          </cell>
          <cell r="K5579">
            <v>3.01</v>
          </cell>
          <cell r="L5579">
            <v>2.0338983050847324E-2</v>
          </cell>
          <cell r="M5579" t="str">
            <v>Actif</v>
          </cell>
          <cell r="N5579" t="str">
            <v>GS</v>
          </cell>
          <cell r="O5579" t="str">
            <v>LEFRANC BOURGEOIS</v>
          </cell>
          <cell r="P5579" t="str">
            <v>FINE ARTS</v>
          </cell>
          <cell r="Q5579" t="str">
            <v>LB CANVAS BOARD</v>
          </cell>
          <cell r="R5579" t="str">
            <v>LOUVRE COTTON CANVAS BOARD</v>
          </cell>
          <cell r="S5579" t="str">
            <v>UNIT</v>
          </cell>
          <cell r="T5579" t="str">
            <v>No serie</v>
          </cell>
          <cell r="U5579" t="str">
            <v>NU</v>
          </cell>
          <cell r="V5579" t="str">
            <v>10101302470701</v>
          </cell>
          <cell r="W5579" t="str">
            <v>59019000</v>
          </cell>
          <cell r="X5579" t="str">
            <v>CHINA</v>
          </cell>
          <cell r="Y5579">
            <v>5</v>
          </cell>
        </row>
        <row r="5580">
          <cell r="A5580" t="str">
            <v>3013648066564</v>
          </cell>
          <cell r="B5580" t="str">
            <v>806656</v>
          </cell>
          <cell r="C5580" t="str">
            <v>LB CARTON ENTOILE 40X40CM</v>
          </cell>
          <cell r="D5580">
            <v>136</v>
          </cell>
          <cell r="E5580"/>
          <cell r="F5580"/>
          <cell r="G5580" t="str">
            <v>LB CTON ENT 40X40CM</v>
          </cell>
          <cell r="H5580" t="str">
            <v>LB LOUVRE SCHILDERBOARD 40X40</v>
          </cell>
          <cell r="I5580" t="str">
            <v>LB CNV BRD 40X40CM</v>
          </cell>
          <cell r="J5580">
            <v>3.5</v>
          </cell>
          <cell r="K5580">
            <v>3.57</v>
          </cell>
          <cell r="L5580">
            <v>1.9999999999999955E-2</v>
          </cell>
          <cell r="M5580" t="str">
            <v>Actif</v>
          </cell>
          <cell r="N5580" t="str">
            <v>GS</v>
          </cell>
          <cell r="O5580" t="str">
            <v>LEFRANC BOURGEOIS</v>
          </cell>
          <cell r="P5580" t="str">
            <v>FINE ARTS</v>
          </cell>
          <cell r="Q5580" t="str">
            <v>LB CANVAS BOARD</v>
          </cell>
          <cell r="R5580" t="str">
            <v>LOUVRE COTTON CANVAS BOARD</v>
          </cell>
          <cell r="S5580" t="str">
            <v>UNIT</v>
          </cell>
          <cell r="T5580" t="str">
            <v>No serie</v>
          </cell>
          <cell r="U5580" t="str">
            <v>NU</v>
          </cell>
          <cell r="V5580" t="str">
            <v>10101302470701</v>
          </cell>
          <cell r="W5580" t="str">
            <v>59019000</v>
          </cell>
          <cell r="X5580" t="str">
            <v>CHINA</v>
          </cell>
          <cell r="Y5580">
            <v>10</v>
          </cell>
        </row>
        <row r="5581">
          <cell r="A5581" t="str">
            <v>3013648066502</v>
          </cell>
          <cell r="B5581" t="str">
            <v>806650</v>
          </cell>
          <cell r="C5581" t="str">
            <v>LB CARTON ENTOILE 40X50CM</v>
          </cell>
          <cell r="D5581">
            <v>136</v>
          </cell>
          <cell r="E5581"/>
          <cell r="F5581"/>
          <cell r="G5581" t="str">
            <v>LB CTON ENT 40X50CM</v>
          </cell>
          <cell r="H5581" t="str">
            <v>LB LOUVRE SCHILDERBOARD 40X50</v>
          </cell>
          <cell r="I5581" t="str">
            <v>LB CNV BRD 40X50CM</v>
          </cell>
          <cell r="J5581">
            <v>3.96</v>
          </cell>
          <cell r="K5581">
            <v>4.04</v>
          </cell>
          <cell r="L5581">
            <v>2.0202020202020221E-2</v>
          </cell>
          <cell r="M5581" t="str">
            <v>Actif</v>
          </cell>
          <cell r="N5581" t="str">
            <v>GS</v>
          </cell>
          <cell r="O5581" t="str">
            <v>LEFRANC BOURGEOIS</v>
          </cell>
          <cell r="P5581" t="str">
            <v>FINE ARTS</v>
          </cell>
          <cell r="Q5581" t="str">
            <v>LB CANVAS BOARD</v>
          </cell>
          <cell r="R5581" t="str">
            <v>LOUVRE COTTON CANVAS BOARD</v>
          </cell>
          <cell r="S5581" t="str">
            <v>UNIT</v>
          </cell>
          <cell r="T5581" t="str">
            <v>No serie</v>
          </cell>
          <cell r="U5581" t="str">
            <v>NU</v>
          </cell>
          <cell r="V5581" t="str">
            <v>10101302470701</v>
          </cell>
          <cell r="W5581" t="str">
            <v>59019000</v>
          </cell>
          <cell r="X5581" t="str">
            <v>CHINA</v>
          </cell>
          <cell r="Y5581">
            <v>10</v>
          </cell>
        </row>
        <row r="5582">
          <cell r="A5582" t="str">
            <v>3013648060661</v>
          </cell>
          <cell r="B5582" t="str">
            <v>806066</v>
          </cell>
          <cell r="C5582" t="str">
            <v>LB CARTON ENTOILE 6F</v>
          </cell>
          <cell r="D5582">
            <v>136</v>
          </cell>
          <cell r="E5582"/>
          <cell r="F5582"/>
          <cell r="G5582" t="str">
            <v>LB CTON ENT 6F</v>
          </cell>
          <cell r="H5582" t="str">
            <v>LB LOUVRE SCHILDERBOARD 41X33</v>
          </cell>
          <cell r="I5582" t="str">
            <v>LB CNV BRD 41X33CM</v>
          </cell>
          <cell r="J5582">
            <v>3.99</v>
          </cell>
          <cell r="K5582">
            <v>4.07</v>
          </cell>
          <cell r="L5582">
            <v>2.0050125313283224E-2</v>
          </cell>
          <cell r="M5582" t="str">
            <v>Actif</v>
          </cell>
          <cell r="N5582" t="str">
            <v>GS</v>
          </cell>
          <cell r="O5582" t="str">
            <v>LEFRANC BOURGEOIS</v>
          </cell>
          <cell r="P5582" t="str">
            <v>FINE ARTS</v>
          </cell>
          <cell r="Q5582" t="str">
            <v>LB CANVAS BOARD</v>
          </cell>
          <cell r="R5582" t="str">
            <v>LOUVRE COTTON CANVAS BOARD</v>
          </cell>
          <cell r="S5582" t="str">
            <v>UNIT</v>
          </cell>
          <cell r="T5582" t="str">
            <v>No serie</v>
          </cell>
          <cell r="U5582" t="str">
            <v>NU</v>
          </cell>
          <cell r="V5582" t="str">
            <v>10101302470701</v>
          </cell>
          <cell r="W5582" t="str">
            <v>59019000</v>
          </cell>
          <cell r="X5582" t="str">
            <v>CHINA</v>
          </cell>
          <cell r="Y5582">
            <v>5</v>
          </cell>
        </row>
        <row r="5583">
          <cell r="A5583" t="str">
            <v>3013648060678</v>
          </cell>
          <cell r="B5583" t="str">
            <v>806067</v>
          </cell>
          <cell r="C5583" t="str">
            <v>LB CARTON ENTOILE 6P</v>
          </cell>
          <cell r="D5583">
            <v>136</v>
          </cell>
          <cell r="E5583"/>
          <cell r="F5583"/>
          <cell r="G5583" t="str">
            <v>LB CTON ENT 6P</v>
          </cell>
          <cell r="H5583" t="str">
            <v>LB LOUVRE SCHILDERBOARD 41X27</v>
          </cell>
          <cell r="I5583" t="str">
            <v>LB CNV BRD 41X27CM</v>
          </cell>
          <cell r="J5583">
            <v>3.99</v>
          </cell>
          <cell r="K5583">
            <v>4.07</v>
          </cell>
          <cell r="L5583">
            <v>2.0050125313283224E-2</v>
          </cell>
          <cell r="M5583" t="str">
            <v>Actif</v>
          </cell>
          <cell r="N5583" t="str">
            <v>GS</v>
          </cell>
          <cell r="O5583" t="str">
            <v>LEFRANC BOURGEOIS</v>
          </cell>
          <cell r="P5583" t="str">
            <v>FINE ARTS</v>
          </cell>
          <cell r="Q5583" t="str">
            <v>LB CANVAS BOARD</v>
          </cell>
          <cell r="R5583" t="str">
            <v>LOUVRE COTTON CANVAS BOARD</v>
          </cell>
          <cell r="S5583" t="str">
            <v>UNIT</v>
          </cell>
          <cell r="T5583" t="str">
            <v>No serie</v>
          </cell>
          <cell r="U5583" t="str">
            <v>NU</v>
          </cell>
          <cell r="V5583" t="str">
            <v>10101302470701</v>
          </cell>
          <cell r="W5583" t="str">
            <v>59019000</v>
          </cell>
          <cell r="X5583" t="str">
            <v>CHINA</v>
          </cell>
          <cell r="Y5583">
            <v>5</v>
          </cell>
        </row>
        <row r="5584">
          <cell r="A5584" t="str">
            <v>3013648060692</v>
          </cell>
          <cell r="B5584" t="str">
            <v>806069</v>
          </cell>
          <cell r="C5584" t="str">
            <v>LB CARTON ENTOILE 46X33CM</v>
          </cell>
          <cell r="D5584">
            <v>136</v>
          </cell>
          <cell r="E5584"/>
          <cell r="F5584"/>
          <cell r="G5584" t="str">
            <v>LB CTON ENT 46X33CM</v>
          </cell>
          <cell r="H5584" t="str">
            <v>LB LOUVRE SCHILDERBOARD 46X33</v>
          </cell>
          <cell r="I5584" t="str">
            <v>LB CNV BRD 46X33CM</v>
          </cell>
          <cell r="J5584">
            <v>4.71</v>
          </cell>
          <cell r="K5584">
            <v>4.8</v>
          </cell>
          <cell r="L5584">
            <v>1.9108280254777042E-2</v>
          </cell>
          <cell r="M5584" t="str">
            <v>Actif</v>
          </cell>
          <cell r="N5584" t="str">
            <v>GS</v>
          </cell>
          <cell r="O5584" t="str">
            <v>LEFRANC BOURGEOIS</v>
          </cell>
          <cell r="P5584" t="str">
            <v>FINE ARTS</v>
          </cell>
          <cell r="Q5584" t="str">
            <v>LB CANVAS BOARD</v>
          </cell>
          <cell r="R5584" t="str">
            <v>LOUVRE COTTON CANVAS BOARD</v>
          </cell>
          <cell r="S5584" t="str">
            <v>UNIT</v>
          </cell>
          <cell r="T5584" t="str">
            <v>No serie</v>
          </cell>
          <cell r="U5584" t="str">
            <v>NU</v>
          </cell>
          <cell r="V5584" t="str">
            <v>10101302470701</v>
          </cell>
          <cell r="W5584" t="str">
            <v>59019000</v>
          </cell>
          <cell r="X5584" t="str">
            <v>CHINA</v>
          </cell>
          <cell r="Y5584">
            <v>5</v>
          </cell>
        </row>
        <row r="5585">
          <cell r="A5585" t="str">
            <v>3013648060685</v>
          </cell>
          <cell r="B5585" t="str">
            <v>806068</v>
          </cell>
          <cell r="C5585" t="str">
            <v>LB CARTON ENTOILE 8F</v>
          </cell>
          <cell r="D5585">
            <v>136</v>
          </cell>
          <cell r="E5585"/>
          <cell r="F5585"/>
          <cell r="G5585" t="str">
            <v>LB CTON ENT 8F</v>
          </cell>
          <cell r="H5585" t="str">
            <v>LB LOUVRE SCHILDERBOARD 46X38</v>
          </cell>
          <cell r="I5585" t="str">
            <v>LB CNV BRD 46X38CM</v>
          </cell>
          <cell r="J5585">
            <v>4.71</v>
          </cell>
          <cell r="K5585">
            <v>4.8</v>
          </cell>
          <cell r="L5585">
            <v>1.9108280254777042E-2</v>
          </cell>
          <cell r="M5585" t="str">
            <v>Actif</v>
          </cell>
          <cell r="N5585" t="str">
            <v>GS</v>
          </cell>
          <cell r="O5585" t="str">
            <v>LEFRANC BOURGEOIS</v>
          </cell>
          <cell r="P5585" t="str">
            <v>FINE ARTS</v>
          </cell>
          <cell r="Q5585" t="str">
            <v>LB CANVAS BOARD</v>
          </cell>
          <cell r="R5585" t="str">
            <v>LOUVRE COTTON CANVAS BOARD</v>
          </cell>
          <cell r="S5585" t="str">
            <v>UNIT</v>
          </cell>
          <cell r="T5585" t="str">
            <v>No serie</v>
          </cell>
          <cell r="U5585" t="str">
            <v>NU</v>
          </cell>
          <cell r="V5585" t="str">
            <v>10101302470701</v>
          </cell>
          <cell r="W5585" t="str">
            <v>59019000</v>
          </cell>
          <cell r="X5585" t="str">
            <v>CHINA</v>
          </cell>
          <cell r="Y5585">
            <v>5</v>
          </cell>
        </row>
        <row r="5586">
          <cell r="A5586" t="str">
            <v>3013648066519</v>
          </cell>
          <cell r="B5586" t="str">
            <v>806651</v>
          </cell>
          <cell r="C5586" t="str">
            <v>LB CARTON ENTOILE 50X60CM</v>
          </cell>
          <cell r="D5586">
            <v>136</v>
          </cell>
          <cell r="E5586"/>
          <cell r="F5586"/>
          <cell r="G5586" t="str">
            <v>LB CTON ENT 50X60CM</v>
          </cell>
          <cell r="H5586" t="str">
            <v>LB LOUVRE SCHILDERBOARD 50X60</v>
          </cell>
          <cell r="I5586" t="str">
            <v>LB CNV BRD 50X60CM</v>
          </cell>
          <cell r="J5586">
            <v>5.75</v>
          </cell>
          <cell r="K5586">
            <v>5.87</v>
          </cell>
          <cell r="L5586">
            <v>2.0869565217391323E-2</v>
          </cell>
          <cell r="M5586" t="str">
            <v>Actif</v>
          </cell>
          <cell r="N5586" t="str">
            <v>GS</v>
          </cell>
          <cell r="O5586" t="str">
            <v>LEFRANC BOURGEOIS</v>
          </cell>
          <cell r="P5586" t="str">
            <v>FINE ARTS</v>
          </cell>
          <cell r="Q5586" t="str">
            <v>LB CANVAS BOARD</v>
          </cell>
          <cell r="R5586" t="str">
            <v>LOUVRE COTTON CANVAS BOARD</v>
          </cell>
          <cell r="S5586" t="str">
            <v>UNIT</v>
          </cell>
          <cell r="T5586" t="str">
            <v>No serie</v>
          </cell>
          <cell r="U5586" t="str">
            <v>NU</v>
          </cell>
          <cell r="V5586" t="str">
            <v>10101302470701</v>
          </cell>
          <cell r="W5586" t="str">
            <v>59019000</v>
          </cell>
          <cell r="X5586" t="str">
            <v>CHINA</v>
          </cell>
          <cell r="Y5586">
            <v>10</v>
          </cell>
        </row>
        <row r="5587">
          <cell r="A5587" t="str">
            <v>3013648066526</v>
          </cell>
          <cell r="B5587" t="str">
            <v>806652</v>
          </cell>
          <cell r="C5587" t="str">
            <v>LB CARTON ENTOILE 50X70CM</v>
          </cell>
          <cell r="D5587">
            <v>136</v>
          </cell>
          <cell r="E5587"/>
          <cell r="F5587"/>
          <cell r="G5587" t="str">
            <v>LB CTON ENT 50X70CM</v>
          </cell>
          <cell r="H5587" t="str">
            <v>LB LOUVRE SCHILDERBOARD 50X70</v>
          </cell>
          <cell r="I5587" t="str">
            <v>LB CNV BRD 50X70CM</v>
          </cell>
          <cell r="J5587">
            <v>6.4</v>
          </cell>
          <cell r="K5587">
            <v>6.53</v>
          </cell>
          <cell r="L5587">
            <v>2.0312499999999983E-2</v>
          </cell>
          <cell r="M5587" t="str">
            <v>Actif</v>
          </cell>
          <cell r="N5587" t="str">
            <v>GS</v>
          </cell>
          <cell r="O5587" t="str">
            <v>LEFRANC BOURGEOIS</v>
          </cell>
          <cell r="P5587" t="str">
            <v>FINE ARTS</v>
          </cell>
          <cell r="Q5587" t="str">
            <v>LB CANVAS BOARD</v>
          </cell>
          <cell r="R5587" t="str">
            <v>LOUVRE COTTON CANVAS BOARD</v>
          </cell>
          <cell r="S5587" t="str">
            <v>UNIT</v>
          </cell>
          <cell r="T5587" t="str">
            <v>No serie</v>
          </cell>
          <cell r="U5587" t="str">
            <v>NU</v>
          </cell>
          <cell r="V5587" t="str">
            <v>10101302470701</v>
          </cell>
          <cell r="W5587" t="str">
            <v>59019000</v>
          </cell>
          <cell r="X5587" t="str">
            <v>CHINA</v>
          </cell>
          <cell r="Y5587">
            <v>10</v>
          </cell>
        </row>
        <row r="5588">
          <cell r="A5588" t="str">
            <v>3013648060708</v>
          </cell>
          <cell r="B5588" t="str">
            <v>806070</v>
          </cell>
          <cell r="C5588" t="str">
            <v>LB CARTON ENTOILE 10F</v>
          </cell>
          <cell r="D5588">
            <v>136</v>
          </cell>
          <cell r="E5588"/>
          <cell r="F5588"/>
          <cell r="G5588" t="str">
            <v>LB CTON ENT 10F</v>
          </cell>
          <cell r="H5588" t="str">
            <v>LB LOUVRE SCHILDERBOARD 55X46</v>
          </cell>
          <cell r="I5588" t="str">
            <v>LB CNV BRD 55X46CM</v>
          </cell>
          <cell r="J5588">
            <v>6.67</v>
          </cell>
          <cell r="K5588">
            <v>6.8</v>
          </cell>
          <cell r="L5588">
            <v>1.9490254872563704E-2</v>
          </cell>
          <cell r="M5588" t="str">
            <v>Actif</v>
          </cell>
          <cell r="N5588" t="str">
            <v>GS</v>
          </cell>
          <cell r="O5588" t="str">
            <v>LEFRANC BOURGEOIS</v>
          </cell>
          <cell r="P5588" t="str">
            <v>FINE ARTS</v>
          </cell>
          <cell r="Q5588" t="str">
            <v>LB CANVAS BOARD</v>
          </cell>
          <cell r="R5588" t="str">
            <v>LOUVRE COTTON CANVAS BOARD</v>
          </cell>
          <cell r="S5588" t="str">
            <v>UNIT</v>
          </cell>
          <cell r="T5588" t="str">
            <v>No serie</v>
          </cell>
          <cell r="U5588" t="str">
            <v>NU</v>
          </cell>
          <cell r="V5588" t="str">
            <v>10101302470701</v>
          </cell>
          <cell r="W5588" t="str">
            <v>59019000</v>
          </cell>
          <cell r="X5588" t="str">
            <v>CHINA</v>
          </cell>
          <cell r="Y5588">
            <v>5</v>
          </cell>
        </row>
        <row r="5589">
          <cell r="A5589" t="str">
            <v>3013648060715</v>
          </cell>
          <cell r="B5589" t="str">
            <v>806071</v>
          </cell>
          <cell r="C5589" t="str">
            <v>LB CARTON ENTOILE 10P</v>
          </cell>
          <cell r="D5589">
            <v>136</v>
          </cell>
          <cell r="E5589"/>
          <cell r="F5589"/>
          <cell r="G5589" t="str">
            <v>LB CTON ENT 10P</v>
          </cell>
          <cell r="H5589" t="str">
            <v>LB LOUVRE SCHILDERBOARD 55X38</v>
          </cell>
          <cell r="I5589" t="str">
            <v>LB CNV BRD 55X38CM</v>
          </cell>
          <cell r="J5589">
            <v>6.67</v>
          </cell>
          <cell r="K5589">
            <v>6.8</v>
          </cell>
          <cell r="L5589">
            <v>1.9490254872563704E-2</v>
          </cell>
          <cell r="M5589" t="str">
            <v>Actif</v>
          </cell>
          <cell r="N5589" t="str">
            <v>GS</v>
          </cell>
          <cell r="O5589" t="str">
            <v>LEFRANC BOURGEOIS</v>
          </cell>
          <cell r="P5589" t="str">
            <v>FINE ARTS</v>
          </cell>
          <cell r="Q5589" t="str">
            <v>LB CANVAS BOARD</v>
          </cell>
          <cell r="R5589" t="str">
            <v>LOUVRE COTTON CANVAS BOARD</v>
          </cell>
          <cell r="S5589" t="str">
            <v>UNIT</v>
          </cell>
          <cell r="T5589" t="str">
            <v>No serie</v>
          </cell>
          <cell r="U5589" t="str">
            <v>NU</v>
          </cell>
          <cell r="V5589" t="str">
            <v>10101302470701</v>
          </cell>
          <cell r="W5589" t="str">
            <v>59019000</v>
          </cell>
          <cell r="X5589" t="str">
            <v>CHINA</v>
          </cell>
          <cell r="Y5589">
            <v>5</v>
          </cell>
        </row>
        <row r="5590">
          <cell r="A5590" t="str">
            <v>3013648066533</v>
          </cell>
          <cell r="B5590" t="str">
            <v>806653</v>
          </cell>
          <cell r="C5590" t="str">
            <v>LB CARTON ENTOILE 60X80CM</v>
          </cell>
          <cell r="D5590">
            <v>136</v>
          </cell>
          <cell r="E5590"/>
          <cell r="F5590"/>
          <cell r="G5590" t="str">
            <v>LB CTON ENT 60X80CM</v>
          </cell>
          <cell r="H5590" t="str">
            <v>LB LOUVRE SCHILDERBOARD 60X80</v>
          </cell>
          <cell r="I5590" t="str">
            <v>LB CNV BRD 60X80CM</v>
          </cell>
          <cell r="J5590">
            <v>9.3800000000000008</v>
          </cell>
          <cell r="K5590">
            <v>9.57</v>
          </cell>
          <cell r="L5590">
            <v>2.0255863539445574E-2</v>
          </cell>
          <cell r="M5590" t="str">
            <v>Actif</v>
          </cell>
          <cell r="N5590" t="str">
            <v>GS</v>
          </cell>
          <cell r="O5590" t="str">
            <v>LEFRANC BOURGEOIS</v>
          </cell>
          <cell r="P5590" t="str">
            <v>FINE ARTS</v>
          </cell>
          <cell r="Q5590" t="str">
            <v>LB CANVAS BOARD</v>
          </cell>
          <cell r="R5590" t="str">
            <v>LOUVRE COTTON CANVAS BOARD</v>
          </cell>
          <cell r="S5590" t="str">
            <v>UNIT</v>
          </cell>
          <cell r="T5590" t="str">
            <v>No serie</v>
          </cell>
          <cell r="U5590" t="str">
            <v>NU</v>
          </cell>
          <cell r="V5590" t="str">
            <v>10101302470701</v>
          </cell>
          <cell r="W5590" t="str">
            <v>59019000</v>
          </cell>
          <cell r="X5590" t="str">
            <v>CHINA</v>
          </cell>
          <cell r="Y5590">
            <v>10</v>
          </cell>
        </row>
        <row r="5591">
          <cell r="A5591" t="str">
            <v>3013641105062</v>
          </cell>
          <cell r="B5591" t="str">
            <v>110506</v>
          </cell>
          <cell r="C5591" t="str">
            <v>LB TOILE COTON UNIVERSELLE 10X2,10M</v>
          </cell>
          <cell r="D5591">
            <v>136</v>
          </cell>
          <cell r="E5591"/>
          <cell r="F5591"/>
          <cell r="G5591" t="str">
            <v>LB TOILE COT UNIV 10X2,10M</v>
          </cell>
          <cell r="H5591" t="str">
            <v>LB CANVAS ROL KATOEN 10X2,10M</v>
          </cell>
          <cell r="I5591" t="str">
            <v>LB CRL 10X2.10M COTTON</v>
          </cell>
          <cell r="J5591">
            <v>164.3</v>
          </cell>
          <cell r="K5591">
            <v>167.59</v>
          </cell>
          <cell r="L5591">
            <v>2.0024345709068726E-2</v>
          </cell>
          <cell r="M5591" t="str">
            <v>Actif</v>
          </cell>
          <cell r="N5591"/>
          <cell r="O5591" t="str">
            <v>LEFRANC BOURGEOIS</v>
          </cell>
          <cell r="P5591" t="str">
            <v>FINE ARTS</v>
          </cell>
          <cell r="Q5591" t="str">
            <v>LB OTHER SURFACE&amp;SURF PREPARATION</v>
          </cell>
          <cell r="R5591" t="str">
            <v>COTTON CANVAS ROLL</v>
          </cell>
          <cell r="S5591" t="str">
            <v>UNIT MET</v>
          </cell>
          <cell r="T5591" t="str">
            <v>No serie</v>
          </cell>
          <cell r="U5591" t="str">
            <v>NU</v>
          </cell>
          <cell r="V5591" t="str">
            <v>10101303484616</v>
          </cell>
          <cell r="W5591" t="str">
            <v>59019000</v>
          </cell>
          <cell r="X5591" t="str">
            <v>ITALY</v>
          </cell>
          <cell r="Y5591">
            <v>1</v>
          </cell>
        </row>
        <row r="5592">
          <cell r="A5592" t="str">
            <v>3013641105123</v>
          </cell>
          <cell r="B5592" t="str">
            <v>110512</v>
          </cell>
          <cell r="C5592" t="str">
            <v>LB TOILE COTON SYNTHETIQUE FINE 10X1M</v>
          </cell>
          <cell r="D5592">
            <v>136</v>
          </cell>
          <cell r="E5592"/>
          <cell r="F5592"/>
          <cell r="G5592" t="str">
            <v>LB TOILE COT SYNT FN 10X1M</v>
          </cell>
          <cell r="H5592" t="str">
            <v>LB CANVAS ROL KATOEN 10X1M</v>
          </cell>
          <cell r="I5592" t="str">
            <v>LB CRL 10X1M STD</v>
          </cell>
          <cell r="J5592">
            <v>110.66</v>
          </cell>
          <cell r="K5592">
            <v>112.87</v>
          </cell>
          <cell r="L5592">
            <v>1.9971082595337142E-2</v>
          </cell>
          <cell r="M5592" t="str">
            <v>Actif</v>
          </cell>
          <cell r="N5592"/>
          <cell r="O5592" t="str">
            <v>LEFRANC BOURGEOIS</v>
          </cell>
          <cell r="P5592" t="str">
            <v>FINE ARTS</v>
          </cell>
          <cell r="Q5592" t="str">
            <v>LB OTHER SURFACE&amp;SURF PREPARATION</v>
          </cell>
          <cell r="R5592" t="str">
            <v>SYNTHETIC CANVAS ROLL</v>
          </cell>
          <cell r="S5592" t="str">
            <v>UNIT MET</v>
          </cell>
          <cell r="T5592" t="str">
            <v>No serie</v>
          </cell>
          <cell r="U5592" t="str">
            <v>NU</v>
          </cell>
          <cell r="V5592" t="str">
            <v>10101303486616</v>
          </cell>
          <cell r="W5592" t="str">
            <v>59019000</v>
          </cell>
          <cell r="X5592" t="str">
            <v>ITALY</v>
          </cell>
          <cell r="Y5592">
            <v>1</v>
          </cell>
        </row>
        <row r="5593">
          <cell r="A5593" t="str">
            <v>3013641105130</v>
          </cell>
          <cell r="B5593" t="str">
            <v>110513</v>
          </cell>
          <cell r="C5593" t="str">
            <v>LB TOILE COTON SYNTHETIQUE FINE 10X1,50M</v>
          </cell>
          <cell r="D5593">
            <v>136</v>
          </cell>
          <cell r="E5593"/>
          <cell r="F5593"/>
          <cell r="G5593" t="str">
            <v>LB TOILE COT SYNT FIN 10X1,50M</v>
          </cell>
          <cell r="H5593" t="str">
            <v>LB CANVAS ROL KATOEN 10X1,5M</v>
          </cell>
          <cell r="I5593" t="str">
            <v>LB CRL 10X1.5M STD</v>
          </cell>
          <cell r="J5593">
            <v>152.85</v>
          </cell>
          <cell r="K5593">
            <v>155.91</v>
          </cell>
          <cell r="L5593">
            <v>2.0019627085377838E-2</v>
          </cell>
          <cell r="M5593" t="str">
            <v>Actif</v>
          </cell>
          <cell r="N5593"/>
          <cell r="O5593" t="str">
            <v>LEFRANC BOURGEOIS</v>
          </cell>
          <cell r="P5593" t="str">
            <v>FINE ARTS</v>
          </cell>
          <cell r="Q5593" t="str">
            <v>LB OTHER SURFACE&amp;SURF PREPARATION</v>
          </cell>
          <cell r="R5593" t="str">
            <v>SYNTHETIC CANVAS ROLL</v>
          </cell>
          <cell r="S5593" t="str">
            <v>UNIT MET</v>
          </cell>
          <cell r="T5593" t="str">
            <v>No serie</v>
          </cell>
          <cell r="U5593" t="str">
            <v>NU</v>
          </cell>
          <cell r="V5593" t="str">
            <v>10101303486616</v>
          </cell>
          <cell r="W5593" t="str">
            <v>59019000</v>
          </cell>
          <cell r="X5593" t="str">
            <v>ITALY</v>
          </cell>
          <cell r="Y5593">
            <v>1</v>
          </cell>
        </row>
        <row r="5594">
          <cell r="A5594" t="str">
            <v>3013643013587</v>
          </cell>
          <cell r="B5594" t="str">
            <v>301358</v>
          </cell>
          <cell r="C5594" t="str">
            <v>LB STUDIO CANVAS 6F X3</v>
          </cell>
          <cell r="D5594">
            <v>136</v>
          </cell>
          <cell r="E5594"/>
          <cell r="F5594"/>
          <cell r="G5594" t="str">
            <v>LB STUD CNV 6F X3</v>
          </cell>
          <cell r="H5594" t="str">
            <v>LB STUDIO CANVAS 6F X3</v>
          </cell>
          <cell r="I5594" t="str">
            <v>LB STUD CNV 6F X3</v>
          </cell>
          <cell r="J5594">
            <v>15.12</v>
          </cell>
          <cell r="K5594">
            <v>15.42</v>
          </cell>
          <cell r="L5594">
            <v>1.9841269841269889E-2</v>
          </cell>
          <cell r="M5594" t="str">
            <v>Actif</v>
          </cell>
          <cell r="N5594" t="str">
            <v>GS</v>
          </cell>
          <cell r="O5594" t="str">
            <v>LEFRANC BOURGEOIS</v>
          </cell>
          <cell r="P5594" t="str">
            <v>FINE ARTS</v>
          </cell>
          <cell r="Q5594" t="str">
            <v>LB STRETCHED CANVAS</v>
          </cell>
          <cell r="R5594" t="str">
            <v>STUDIO COTTON STRETCHED CANVAS</v>
          </cell>
          <cell r="S5594" t="str">
            <v>CNV SET FPM</v>
          </cell>
          <cell r="T5594" t="str">
            <v>No serie</v>
          </cell>
          <cell r="U5594" t="str">
            <v>NU</v>
          </cell>
          <cell r="V5594" t="str">
            <v>10101300394619</v>
          </cell>
          <cell r="W5594" t="str">
            <v>59019000</v>
          </cell>
          <cell r="X5594" t="str">
            <v>CHINA</v>
          </cell>
          <cell r="Y5594">
            <v>1</v>
          </cell>
        </row>
        <row r="5595">
          <cell r="A5595" t="str">
            <v>3013643013570</v>
          </cell>
          <cell r="B5595" t="str">
            <v>301357</v>
          </cell>
          <cell r="C5595" t="str">
            <v>LB STUDIO CANVAS 5F/8F/10F</v>
          </cell>
          <cell r="D5595">
            <v>136</v>
          </cell>
          <cell r="E5595"/>
          <cell r="F5595"/>
          <cell r="G5595" t="str">
            <v>LB STUD CNV 5F/8F/10F</v>
          </cell>
          <cell r="H5595" t="str">
            <v>LB STUDIO CANVAS 5F/8F/10F</v>
          </cell>
          <cell r="I5595" t="str">
            <v>LB STUD CNV 5F/8F/10F</v>
          </cell>
          <cell r="J5595">
            <v>17.579999999999998</v>
          </cell>
          <cell r="K5595">
            <v>17.93</v>
          </cell>
          <cell r="L5595">
            <v>1.9908987485779378E-2</v>
          </cell>
          <cell r="M5595" t="str">
            <v>Actif</v>
          </cell>
          <cell r="N5595" t="str">
            <v>GS</v>
          </cell>
          <cell r="O5595" t="str">
            <v>LEFRANC BOURGEOIS</v>
          </cell>
          <cell r="P5595" t="str">
            <v>FINE ARTS</v>
          </cell>
          <cell r="Q5595" t="str">
            <v>LB STRETCHED CANVAS</v>
          </cell>
          <cell r="R5595" t="str">
            <v>STUDIO COTTON STRETCHED CANVAS</v>
          </cell>
          <cell r="S5595" t="str">
            <v>CNV SET FPM</v>
          </cell>
          <cell r="T5595" t="str">
            <v>No serie</v>
          </cell>
          <cell r="U5595" t="str">
            <v>NU</v>
          </cell>
          <cell r="V5595" t="str">
            <v>10101300394619</v>
          </cell>
          <cell r="W5595" t="str">
            <v>59019000</v>
          </cell>
          <cell r="X5595" t="str">
            <v>CHINA</v>
          </cell>
          <cell r="Y5595">
            <v>1</v>
          </cell>
        </row>
        <row r="5596">
          <cell r="A5596" t="str">
            <v>3013643013563</v>
          </cell>
          <cell r="B5596" t="str">
            <v>301356</v>
          </cell>
          <cell r="C5596" t="str">
            <v>LB STUDIO CANVAS 12F X3</v>
          </cell>
          <cell r="D5596">
            <v>136</v>
          </cell>
          <cell r="E5596"/>
          <cell r="F5596"/>
          <cell r="G5596" t="str">
            <v>LB STUD CNV 12F X3</v>
          </cell>
          <cell r="H5596" t="str">
            <v>LB STUDIO CANVAS 12F X3</v>
          </cell>
          <cell r="I5596" t="str">
            <v>LB STUD CNV 12F X3</v>
          </cell>
          <cell r="J5596">
            <v>25.31</v>
          </cell>
          <cell r="K5596">
            <v>25.82</v>
          </cell>
          <cell r="L5596">
            <v>2.0150138285262804E-2</v>
          </cell>
          <cell r="M5596" t="str">
            <v>Actif</v>
          </cell>
          <cell r="N5596" t="str">
            <v>GS</v>
          </cell>
          <cell r="O5596" t="str">
            <v>LEFRANC BOURGEOIS</v>
          </cell>
          <cell r="P5596" t="str">
            <v>FINE ARTS</v>
          </cell>
          <cell r="Q5596" t="str">
            <v>LB STRETCHED CANVAS</v>
          </cell>
          <cell r="R5596" t="str">
            <v>STUDIO COTTON STRETCHED CANVAS</v>
          </cell>
          <cell r="S5596" t="str">
            <v>CNV SET FPM</v>
          </cell>
          <cell r="T5596" t="str">
            <v>No serie</v>
          </cell>
          <cell r="U5596" t="str">
            <v>NU</v>
          </cell>
          <cell r="V5596" t="str">
            <v>10101300394619</v>
          </cell>
          <cell r="W5596" t="str">
            <v>59019000</v>
          </cell>
          <cell r="X5596" t="str">
            <v>CHINA</v>
          </cell>
          <cell r="Y5596">
            <v>1</v>
          </cell>
        </row>
        <row r="5597">
          <cell r="A5597" t="str">
            <v>3013643013501</v>
          </cell>
          <cell r="B5597" t="str">
            <v>301350</v>
          </cell>
          <cell r="C5597" t="str">
            <v>LB STUDIO CANVAS 20X20CM X3</v>
          </cell>
          <cell r="D5597">
            <v>136</v>
          </cell>
          <cell r="E5597"/>
          <cell r="F5597"/>
          <cell r="G5597" t="str">
            <v>LB STUD CNV 20X20CM X3</v>
          </cell>
          <cell r="H5597" t="str">
            <v>LB STUDIO CANVAS 20X20CM X3</v>
          </cell>
          <cell r="I5597" t="str">
            <v>LB STUD CNV 20X20CM X3</v>
          </cell>
          <cell r="J5597">
            <v>7.21</v>
          </cell>
          <cell r="K5597">
            <v>7.35</v>
          </cell>
          <cell r="L5597">
            <v>1.9417475728155296E-2</v>
          </cell>
          <cell r="M5597" t="str">
            <v>Actif</v>
          </cell>
          <cell r="N5597" t="str">
            <v>GS</v>
          </cell>
          <cell r="O5597" t="str">
            <v>LEFRANC BOURGEOIS</v>
          </cell>
          <cell r="P5597" t="str">
            <v>FINE ARTS</v>
          </cell>
          <cell r="Q5597" t="str">
            <v>LB STRETCHED CANVAS</v>
          </cell>
          <cell r="R5597" t="str">
            <v>STUDIO COTTON STRETCHED CANVAS</v>
          </cell>
          <cell r="S5597" t="str">
            <v>CNV SET MET</v>
          </cell>
          <cell r="T5597" t="str">
            <v>No serie</v>
          </cell>
          <cell r="U5597" t="str">
            <v>NU</v>
          </cell>
          <cell r="V5597" t="str">
            <v>10101300394615</v>
          </cell>
          <cell r="W5597" t="str">
            <v>59019000</v>
          </cell>
          <cell r="X5597" t="str">
            <v>CHINA</v>
          </cell>
          <cell r="Y5597">
            <v>1</v>
          </cell>
        </row>
        <row r="5598">
          <cell r="A5598" t="str">
            <v>3013643013518</v>
          </cell>
          <cell r="B5598" t="str">
            <v>301351</v>
          </cell>
          <cell r="C5598" t="str">
            <v>LB STUDIO CANVAS 30X40CM X3</v>
          </cell>
          <cell r="D5598">
            <v>136</v>
          </cell>
          <cell r="E5598"/>
          <cell r="F5598"/>
          <cell r="G5598" t="str">
            <v>LB STUD CNV 30X40CM X3</v>
          </cell>
          <cell r="H5598" t="str">
            <v>LB STUDIO CANVAS 30X40CM X3</v>
          </cell>
          <cell r="I5598" t="str">
            <v>LB STUD CNV 30X40CM X3</v>
          </cell>
          <cell r="J5598">
            <v>14.06</v>
          </cell>
          <cell r="K5598">
            <v>14.34</v>
          </cell>
          <cell r="L5598">
            <v>1.9914651493598817E-2</v>
          </cell>
          <cell r="M5598" t="str">
            <v>Actif</v>
          </cell>
          <cell r="N5598" t="str">
            <v>GS</v>
          </cell>
          <cell r="O5598" t="str">
            <v>LEFRANC BOURGEOIS</v>
          </cell>
          <cell r="P5598" t="str">
            <v>FINE ARTS</v>
          </cell>
          <cell r="Q5598" t="str">
            <v>LB STRETCHED CANVAS</v>
          </cell>
          <cell r="R5598" t="str">
            <v>STUDIO COTTON STRETCHED CANVAS</v>
          </cell>
          <cell r="S5598" t="str">
            <v>CNV SET MET</v>
          </cell>
          <cell r="T5598" t="str">
            <v>No serie</v>
          </cell>
          <cell r="U5598" t="str">
            <v>NU</v>
          </cell>
          <cell r="V5598" t="str">
            <v>10101300394615</v>
          </cell>
          <cell r="W5598" t="str">
            <v>59019000</v>
          </cell>
          <cell r="X5598" t="str">
            <v>CHINA</v>
          </cell>
          <cell r="Y5598">
            <v>1</v>
          </cell>
        </row>
        <row r="5599">
          <cell r="A5599" t="str">
            <v>3013643013525</v>
          </cell>
          <cell r="B5599" t="str">
            <v>301352</v>
          </cell>
          <cell r="C5599" t="str">
            <v>LB STUDIO CANVAS 40X40CM X3</v>
          </cell>
          <cell r="D5599">
            <v>136</v>
          </cell>
          <cell r="E5599"/>
          <cell r="F5599"/>
          <cell r="G5599" t="str">
            <v>LB STUD CNV 40X40CM X3</v>
          </cell>
          <cell r="H5599" t="str">
            <v>LB STUDIO CANVAS 40X40CM X3</v>
          </cell>
          <cell r="I5599" t="str">
            <v>LB STUD CNV 40X40CM X3</v>
          </cell>
          <cell r="J5599">
            <v>16.97</v>
          </cell>
          <cell r="K5599">
            <v>17.309999999999999</v>
          </cell>
          <cell r="L5599">
            <v>2.0035356511490861E-2</v>
          </cell>
          <cell r="M5599" t="str">
            <v>Actif</v>
          </cell>
          <cell r="N5599" t="str">
            <v>GS</v>
          </cell>
          <cell r="O5599" t="str">
            <v>LEFRANC BOURGEOIS</v>
          </cell>
          <cell r="P5599" t="str">
            <v>FINE ARTS</v>
          </cell>
          <cell r="Q5599" t="str">
            <v>LB STRETCHED CANVAS</v>
          </cell>
          <cell r="R5599" t="str">
            <v>STUDIO COTTON STRETCHED CANVAS</v>
          </cell>
          <cell r="S5599" t="str">
            <v>CNV SET MET</v>
          </cell>
          <cell r="T5599" t="str">
            <v>No serie</v>
          </cell>
          <cell r="U5599" t="str">
            <v>NU</v>
          </cell>
          <cell r="V5599" t="str">
            <v>10101300394615</v>
          </cell>
          <cell r="W5599" t="str">
            <v>59019000</v>
          </cell>
          <cell r="X5599" t="str">
            <v>CHINA</v>
          </cell>
          <cell r="Y5599">
            <v>1</v>
          </cell>
        </row>
        <row r="5600">
          <cell r="A5600" t="str">
            <v>3013643013532</v>
          </cell>
          <cell r="B5600" t="str">
            <v>301353</v>
          </cell>
          <cell r="C5600" t="str">
            <v>LB STUDIO CANVAS 40X50CM X3</v>
          </cell>
          <cell r="D5600">
            <v>136</v>
          </cell>
          <cell r="E5600"/>
          <cell r="F5600"/>
          <cell r="G5600" t="str">
            <v>LB STUD CNV 40X50CM X3</v>
          </cell>
          <cell r="H5600" t="str">
            <v>LB STUDIO CANVAS 40X50CM X3</v>
          </cell>
          <cell r="I5600" t="str">
            <v>LB STUD CNV 40X50CM X3</v>
          </cell>
          <cell r="J5600">
            <v>19.18</v>
          </cell>
          <cell r="K5600">
            <v>19.559999999999999</v>
          </cell>
          <cell r="L5600">
            <v>1.9812304483837279E-2</v>
          </cell>
          <cell r="M5600" t="str">
            <v>Actif</v>
          </cell>
          <cell r="N5600" t="str">
            <v>GS</v>
          </cell>
          <cell r="O5600" t="str">
            <v>LEFRANC BOURGEOIS</v>
          </cell>
          <cell r="P5600" t="str">
            <v>FINE ARTS</v>
          </cell>
          <cell r="Q5600" t="str">
            <v>LB STRETCHED CANVAS</v>
          </cell>
          <cell r="R5600" t="str">
            <v>STUDIO COTTON STRETCHED CANVAS</v>
          </cell>
          <cell r="S5600" t="str">
            <v>CNV SET MET</v>
          </cell>
          <cell r="T5600" t="str">
            <v>No serie</v>
          </cell>
          <cell r="U5600" t="str">
            <v>NU</v>
          </cell>
          <cell r="V5600" t="str">
            <v>10101300394615</v>
          </cell>
          <cell r="W5600" t="str">
            <v>59019000</v>
          </cell>
          <cell r="X5600" t="str">
            <v>CHINA</v>
          </cell>
          <cell r="Y5600">
            <v>1</v>
          </cell>
        </row>
        <row r="5601">
          <cell r="A5601" t="str">
            <v>3013643013549</v>
          </cell>
          <cell r="B5601" t="str">
            <v>301354</v>
          </cell>
          <cell r="C5601" t="str">
            <v>LB STUDIO CANVAS 50X60CM X3</v>
          </cell>
          <cell r="D5601">
            <v>136</v>
          </cell>
          <cell r="E5601"/>
          <cell r="F5601"/>
          <cell r="G5601" t="str">
            <v>LB STUD CNV 50X60CM X3</v>
          </cell>
          <cell r="H5601" t="str">
            <v>LB STUDIO CANVAS 50X60CM X3</v>
          </cell>
          <cell r="I5601" t="str">
            <v>LB STUD CNV 50X60CM X3</v>
          </cell>
          <cell r="J5601">
            <v>25.22</v>
          </cell>
          <cell r="K5601">
            <v>25.72</v>
          </cell>
          <cell r="L5601">
            <v>1.9825535289452818E-2</v>
          </cell>
          <cell r="M5601" t="str">
            <v>Actif</v>
          </cell>
          <cell r="N5601" t="str">
            <v>GS</v>
          </cell>
          <cell r="O5601" t="str">
            <v>LEFRANC BOURGEOIS</v>
          </cell>
          <cell r="P5601" t="str">
            <v>FINE ARTS</v>
          </cell>
          <cell r="Q5601" t="str">
            <v>LB STRETCHED CANVAS</v>
          </cell>
          <cell r="R5601" t="str">
            <v>STUDIO COTTON STRETCHED CANVAS</v>
          </cell>
          <cell r="S5601" t="str">
            <v>CNV SET MET</v>
          </cell>
          <cell r="T5601" t="str">
            <v>No serie</v>
          </cell>
          <cell r="U5601" t="str">
            <v>NU</v>
          </cell>
          <cell r="V5601" t="str">
            <v>10101300394615</v>
          </cell>
          <cell r="W5601" t="str">
            <v>59019000</v>
          </cell>
          <cell r="X5601" t="str">
            <v>CHINA</v>
          </cell>
          <cell r="Y5601">
            <v>1</v>
          </cell>
        </row>
        <row r="5602">
          <cell r="A5602" t="str">
            <v>3013643013556</v>
          </cell>
          <cell r="B5602" t="str">
            <v>301355</v>
          </cell>
          <cell r="C5602" t="str">
            <v>LB STUDIO CANVAS 50X70CM X3</v>
          </cell>
          <cell r="D5602">
            <v>136</v>
          </cell>
          <cell r="E5602"/>
          <cell r="F5602"/>
          <cell r="G5602" t="str">
            <v>LB STUD CNV 50X70CM X3</v>
          </cell>
          <cell r="H5602" t="str">
            <v>LB STUDIO CANVAS 50X70CM X3</v>
          </cell>
          <cell r="I5602" t="str">
            <v>LB STUD CNV 50X70CM X3</v>
          </cell>
          <cell r="J5602">
            <v>28.63</v>
          </cell>
          <cell r="K5602">
            <v>29.2</v>
          </cell>
          <cell r="L5602">
            <v>1.9909186168354884E-2</v>
          </cell>
          <cell r="M5602" t="str">
            <v>Actif</v>
          </cell>
          <cell r="N5602" t="str">
            <v>GS</v>
          </cell>
          <cell r="O5602" t="str">
            <v>LEFRANC BOURGEOIS</v>
          </cell>
          <cell r="P5602" t="str">
            <v>FINE ARTS</v>
          </cell>
          <cell r="Q5602" t="str">
            <v>LB STRETCHED CANVAS</v>
          </cell>
          <cell r="R5602" t="str">
            <v>STUDIO COTTON STRETCHED CANVAS</v>
          </cell>
          <cell r="S5602" t="str">
            <v>CNV SET MET</v>
          </cell>
          <cell r="T5602" t="str">
            <v>No serie</v>
          </cell>
          <cell r="U5602" t="str">
            <v>NU</v>
          </cell>
          <cell r="V5602" t="str">
            <v>10101300394615</v>
          </cell>
          <cell r="W5602" t="str">
            <v>59019000</v>
          </cell>
          <cell r="X5602" t="str">
            <v>CHINA</v>
          </cell>
          <cell r="Y5602">
            <v>1</v>
          </cell>
        </row>
        <row r="5603">
          <cell r="A5603" t="str">
            <v>3013643002376</v>
          </cell>
          <cell r="B5603" t="str">
            <v>300237</v>
          </cell>
          <cell r="C5603" t="str">
            <v>LB FINE PINCEAUX PLATS MANCHE COURT X3 N8/16//24</v>
          </cell>
          <cell r="D5603">
            <v>137</v>
          </cell>
          <cell r="E5603"/>
          <cell r="F5603"/>
          <cell r="G5603" t="str">
            <v>LB FN PIN PLATS MC X3 ASST</v>
          </cell>
          <cell r="H5603" t="str">
            <v>LB FINE PENSELENSET PLAT 8/16/24 KORTE STEEL</v>
          </cell>
          <cell r="I5603" t="str">
            <v>LB FNB SYNT FL 8/16/24 SH</v>
          </cell>
          <cell r="J5603">
            <v>2.97</v>
          </cell>
          <cell r="K5603">
            <v>3</v>
          </cell>
          <cell r="L5603">
            <v>1.0101010101010034E-2</v>
          </cell>
          <cell r="M5603" t="str">
            <v>Actif</v>
          </cell>
          <cell r="N5603" t="str">
            <v>GS</v>
          </cell>
          <cell r="O5603" t="str">
            <v>LEFRANC BOURGEOIS</v>
          </cell>
          <cell r="P5603" t="str">
            <v>FINE ARTS</v>
          </cell>
          <cell r="Q5603" t="str">
            <v>LB BRUSH</v>
          </cell>
          <cell r="R5603" t="str">
            <v>FINE ACRYLIC SYNTHETIC BRUSH</v>
          </cell>
          <cell r="S5603" t="str">
            <v>SET</v>
          </cell>
          <cell r="T5603" t="str">
            <v>No serie</v>
          </cell>
          <cell r="U5603" t="str">
            <v>NU</v>
          </cell>
          <cell r="V5603" t="str">
            <v>10101400607831</v>
          </cell>
          <cell r="W5603" t="str">
            <v>96033010</v>
          </cell>
          <cell r="X5603" t="str">
            <v>CHINA</v>
          </cell>
          <cell r="Y5603">
            <v>1</v>
          </cell>
        </row>
        <row r="5604">
          <cell r="A5604" t="str">
            <v>3013643002383</v>
          </cell>
          <cell r="B5604" t="str">
            <v>300238</v>
          </cell>
          <cell r="C5604" t="str">
            <v>LB FINE PINCEAUX RONDS MANCHE COURT X3 N2/6/10</v>
          </cell>
          <cell r="D5604">
            <v>137</v>
          </cell>
          <cell r="E5604"/>
          <cell r="F5604"/>
          <cell r="G5604" t="str">
            <v>LB FN PIN RD MC X3 ASST</v>
          </cell>
          <cell r="H5604" t="str">
            <v>LB FINE PENSELENSET ROND 2/6/10 KORTE STEEL</v>
          </cell>
          <cell r="I5604" t="str">
            <v>LB FNB SYNT RD 2/6/10 SH</v>
          </cell>
          <cell r="J5604">
            <v>2.97</v>
          </cell>
          <cell r="K5604">
            <v>3</v>
          </cell>
          <cell r="L5604">
            <v>1.0101010101010034E-2</v>
          </cell>
          <cell r="M5604" t="str">
            <v>Actif</v>
          </cell>
          <cell r="N5604" t="str">
            <v>GS</v>
          </cell>
          <cell r="O5604" t="str">
            <v>LEFRANC BOURGEOIS</v>
          </cell>
          <cell r="P5604" t="str">
            <v>FINE ARTS</v>
          </cell>
          <cell r="Q5604" t="str">
            <v>LB BRUSH</v>
          </cell>
          <cell r="R5604" t="str">
            <v>FINE ACRYLIC SYNTHETIC BRUSH</v>
          </cell>
          <cell r="S5604" t="str">
            <v>SET</v>
          </cell>
          <cell r="T5604" t="str">
            <v>No serie</v>
          </cell>
          <cell r="U5604" t="str">
            <v>NU</v>
          </cell>
          <cell r="V5604" t="str">
            <v>10101400607831</v>
          </cell>
          <cell r="W5604" t="str">
            <v>96033010</v>
          </cell>
          <cell r="X5604" t="str">
            <v>CHINA</v>
          </cell>
          <cell r="Y5604">
            <v>1</v>
          </cell>
        </row>
        <row r="5605">
          <cell r="A5605" t="str">
            <v>3013643002413</v>
          </cell>
          <cell r="B5605" t="str">
            <v>300241</v>
          </cell>
          <cell r="C5605" t="str">
            <v>LB FINE PINCEAUX MANCHE LONG ROND X3 N4/PLAT N8/BOMBE N4</v>
          </cell>
          <cell r="D5605">
            <v>137</v>
          </cell>
          <cell r="E5605"/>
          <cell r="F5605"/>
          <cell r="G5605" t="str">
            <v>LB FN PIN ML X3 ASST</v>
          </cell>
          <cell r="H5605" t="str">
            <v>LB FINE PENSELENSET ROND 4/PLAT 8/KATTENTONG 4 LANGE STEEL</v>
          </cell>
          <cell r="I5605" t="str">
            <v>LB FNB SYNT RD/FL ASSOR LH</v>
          </cell>
          <cell r="J5605">
            <v>3.59</v>
          </cell>
          <cell r="K5605">
            <v>3.63</v>
          </cell>
          <cell r="L5605">
            <v>1.1142061281337058E-2</v>
          </cell>
          <cell r="M5605" t="str">
            <v>Actif</v>
          </cell>
          <cell r="N5605" t="str">
            <v>GS</v>
          </cell>
          <cell r="O5605" t="str">
            <v>LEFRANC BOURGEOIS</v>
          </cell>
          <cell r="P5605" t="str">
            <v>FINE ARTS</v>
          </cell>
          <cell r="Q5605" t="str">
            <v>LB BRUSH</v>
          </cell>
          <cell r="R5605" t="str">
            <v>FINE ACRYLIC SYNTHETIC BRUSH</v>
          </cell>
          <cell r="S5605" t="str">
            <v>SET</v>
          </cell>
          <cell r="T5605" t="str">
            <v>No serie</v>
          </cell>
          <cell r="U5605" t="str">
            <v>NU</v>
          </cell>
          <cell r="V5605" t="str">
            <v>10101400607831</v>
          </cell>
          <cell r="W5605" t="str">
            <v>96033010</v>
          </cell>
          <cell r="X5605" t="str">
            <v>CHINA</v>
          </cell>
          <cell r="Y5605">
            <v>1</v>
          </cell>
        </row>
        <row r="5606">
          <cell r="A5606" t="str">
            <v>3013643002420</v>
          </cell>
          <cell r="B5606" t="str">
            <v>300242</v>
          </cell>
          <cell r="C5606" t="str">
            <v>LB FINE PINCEAUX MANCHE LONG USES BOMBES X3 N4/8/12</v>
          </cell>
          <cell r="D5606">
            <v>137</v>
          </cell>
          <cell r="E5606"/>
          <cell r="F5606"/>
          <cell r="G5606" t="str">
            <v>LB FN PIN USE BOMBE X3 ASST</v>
          </cell>
          <cell r="H5606" t="str">
            <v>LB FINE PENSELENSET KATTENTONG 4/8/12 LANGE STEEL</v>
          </cell>
          <cell r="I5606" t="str">
            <v>LB FNB SYNT FBT 4/8/12 LH</v>
          </cell>
          <cell r="J5606">
            <v>3.59</v>
          </cell>
          <cell r="K5606">
            <v>3.63</v>
          </cell>
          <cell r="L5606">
            <v>1.1142061281337058E-2</v>
          </cell>
          <cell r="M5606" t="str">
            <v>Actif</v>
          </cell>
          <cell r="N5606" t="str">
            <v>GS</v>
          </cell>
          <cell r="O5606" t="str">
            <v>LEFRANC BOURGEOIS</v>
          </cell>
          <cell r="P5606" t="str">
            <v>FINE ARTS</v>
          </cell>
          <cell r="Q5606" t="str">
            <v>LB BRUSH</v>
          </cell>
          <cell r="R5606" t="str">
            <v>FINE ACRYLIC SYNTHETIC BRUSH</v>
          </cell>
          <cell r="S5606" t="str">
            <v>SET</v>
          </cell>
          <cell r="T5606" t="str">
            <v>No serie</v>
          </cell>
          <cell r="U5606" t="str">
            <v>NU</v>
          </cell>
          <cell r="V5606" t="str">
            <v>10101400607831</v>
          </cell>
          <cell r="W5606" t="str">
            <v>96033010</v>
          </cell>
          <cell r="X5606" t="str">
            <v>CHINA</v>
          </cell>
          <cell r="Y5606">
            <v>1</v>
          </cell>
        </row>
        <row r="5607">
          <cell r="A5607" t="str">
            <v>3013643002369</v>
          </cell>
          <cell r="B5607" t="str">
            <v>300236</v>
          </cell>
          <cell r="C5607" t="str">
            <v>LB FINE PINCEAUX PLATS MANCHE LONG X3 N4/8/12</v>
          </cell>
          <cell r="D5607">
            <v>137</v>
          </cell>
          <cell r="E5607"/>
          <cell r="F5607"/>
          <cell r="G5607" t="str">
            <v>LB FN PIN PLATS ML X3 ASST</v>
          </cell>
          <cell r="H5607" t="str">
            <v>LB FINE PENSELENSET PLAT 4/8/12 LANGE STEEL</v>
          </cell>
          <cell r="I5607" t="str">
            <v>LB FNB SYNT FL 4/8/12 LH</v>
          </cell>
          <cell r="J5607">
            <v>3.59</v>
          </cell>
          <cell r="K5607">
            <v>3.63</v>
          </cell>
          <cell r="L5607">
            <v>1.1142061281337058E-2</v>
          </cell>
          <cell r="M5607" t="str">
            <v>Actif</v>
          </cell>
          <cell r="N5607" t="str">
            <v>GS</v>
          </cell>
          <cell r="O5607" t="str">
            <v>LEFRANC BOURGEOIS</v>
          </cell>
          <cell r="P5607" t="str">
            <v>FINE ARTS</v>
          </cell>
          <cell r="Q5607" t="str">
            <v>LB BRUSH</v>
          </cell>
          <cell r="R5607" t="str">
            <v>FINE ACRYLIC SYNTHETIC BRUSH</v>
          </cell>
          <cell r="S5607" t="str">
            <v>SET</v>
          </cell>
          <cell r="T5607" t="str">
            <v>No serie</v>
          </cell>
          <cell r="U5607" t="str">
            <v>NU</v>
          </cell>
          <cell r="V5607" t="str">
            <v>10101400607831</v>
          </cell>
          <cell r="W5607" t="str">
            <v>96033010</v>
          </cell>
          <cell r="X5607" t="str">
            <v>CHINA</v>
          </cell>
          <cell r="Y5607">
            <v>1</v>
          </cell>
        </row>
        <row r="5608">
          <cell r="A5608" t="str">
            <v>3013643002406</v>
          </cell>
          <cell r="B5608" t="str">
            <v>300240</v>
          </cell>
          <cell r="C5608" t="str">
            <v>LB FINE PINCEAUX ROND MANCHE LONG X3 N4/PLAT N14/BOMBE N8</v>
          </cell>
          <cell r="D5608">
            <v>137</v>
          </cell>
          <cell r="E5608"/>
          <cell r="F5608"/>
          <cell r="G5608" t="str">
            <v>LB FN PIN RD ML X3 ASST</v>
          </cell>
          <cell r="H5608" t="str">
            <v>LB FINE PENSELENSET ROND 4/PLAT 14/KATTENTONG 8 LANGE STEEL</v>
          </cell>
          <cell r="I5608" t="str">
            <v>LB FNB SYNT RD/FL ASSOR LH</v>
          </cell>
          <cell r="J5608">
            <v>3.59</v>
          </cell>
          <cell r="K5608">
            <v>3.63</v>
          </cell>
          <cell r="L5608">
            <v>1.1142061281337058E-2</v>
          </cell>
          <cell r="M5608" t="str">
            <v>Actif</v>
          </cell>
          <cell r="N5608" t="str">
            <v>GS</v>
          </cell>
          <cell r="O5608" t="str">
            <v>LEFRANC BOURGEOIS</v>
          </cell>
          <cell r="P5608" t="str">
            <v>FINE ARTS</v>
          </cell>
          <cell r="Q5608" t="str">
            <v>LB BRUSH</v>
          </cell>
          <cell r="R5608" t="str">
            <v>FINE ACRYLIC SYNTHETIC BRUSH</v>
          </cell>
          <cell r="S5608" t="str">
            <v>SET</v>
          </cell>
          <cell r="T5608" t="str">
            <v>No serie</v>
          </cell>
          <cell r="U5608" t="str">
            <v>NU</v>
          </cell>
          <cell r="V5608" t="str">
            <v>10101400607831</v>
          </cell>
          <cell r="W5608" t="str">
            <v>96033010</v>
          </cell>
          <cell r="X5608" t="str">
            <v>CHINA</v>
          </cell>
          <cell r="Y5608">
            <v>1</v>
          </cell>
        </row>
        <row r="5609">
          <cell r="A5609" t="str">
            <v>3013643002390</v>
          </cell>
          <cell r="B5609" t="str">
            <v>300239</v>
          </cell>
          <cell r="C5609" t="str">
            <v>LB FINE PINCEAUX RONDS MANCHE LONG X3 N2/6/10</v>
          </cell>
          <cell r="D5609">
            <v>137</v>
          </cell>
          <cell r="E5609"/>
          <cell r="F5609"/>
          <cell r="G5609" t="str">
            <v>LB FN PIN RD ML X3 ASST</v>
          </cell>
          <cell r="H5609" t="str">
            <v>LB FINE PENSELENSET ROND 2/6/10 LANGE STEEL</v>
          </cell>
          <cell r="I5609" t="str">
            <v>LB FNB SYNT RD 2/6/10 LH</v>
          </cell>
          <cell r="J5609">
            <v>3.59</v>
          </cell>
          <cell r="K5609">
            <v>3.63</v>
          </cell>
          <cell r="L5609">
            <v>1.1142061281337058E-2</v>
          </cell>
          <cell r="M5609" t="str">
            <v>Actif</v>
          </cell>
          <cell r="N5609" t="str">
            <v>GS</v>
          </cell>
          <cell r="O5609" t="str">
            <v>LEFRANC BOURGEOIS</v>
          </cell>
          <cell r="P5609" t="str">
            <v>FINE ARTS</v>
          </cell>
          <cell r="Q5609" t="str">
            <v>LB BRUSH</v>
          </cell>
          <cell r="R5609" t="str">
            <v>FINE ACRYLIC SYNTHETIC BRUSH</v>
          </cell>
          <cell r="S5609" t="str">
            <v>SET</v>
          </cell>
          <cell r="T5609" t="str">
            <v>No serie</v>
          </cell>
          <cell r="U5609" t="str">
            <v>NU</v>
          </cell>
          <cell r="V5609" t="str">
            <v>10101400607831</v>
          </cell>
          <cell r="W5609" t="str">
            <v>96033010</v>
          </cell>
          <cell r="X5609" t="str">
            <v>CHINA</v>
          </cell>
          <cell r="Y5609">
            <v>1</v>
          </cell>
        </row>
        <row r="5610">
          <cell r="A5610" t="str">
            <v>3013643002345</v>
          </cell>
          <cell r="B5610" t="str">
            <v>300234</v>
          </cell>
          <cell r="C5610" t="str">
            <v>LB FINE PINCEAUX MANCHE COURT X6 ASSORTIMENT</v>
          </cell>
          <cell r="D5610">
            <v>137</v>
          </cell>
          <cell r="E5610"/>
          <cell r="F5610"/>
          <cell r="G5610" t="str">
            <v>LB FN PIN MC X6 ASST</v>
          </cell>
          <cell r="H5610" t="str">
            <v>LB FINE PENSELENSET ASSORTI X6 KORTE STEEL</v>
          </cell>
          <cell r="I5610" t="str">
            <v>LB FNB SYNT X6 SH</v>
          </cell>
          <cell r="J5610">
            <v>5.2</v>
          </cell>
          <cell r="K5610">
            <v>5.25</v>
          </cell>
          <cell r="L5610">
            <v>9.6153846153845812E-3</v>
          </cell>
          <cell r="M5610" t="str">
            <v>Actif</v>
          </cell>
          <cell r="N5610" t="str">
            <v>GS</v>
          </cell>
          <cell r="O5610" t="str">
            <v>LEFRANC BOURGEOIS</v>
          </cell>
          <cell r="P5610" t="str">
            <v>FINE ARTS</v>
          </cell>
          <cell r="Q5610" t="str">
            <v>LB BRUSH</v>
          </cell>
          <cell r="R5610" t="str">
            <v>FINE ACRYLIC SYNTHETIC BRUSH</v>
          </cell>
          <cell r="S5610" t="str">
            <v>SET</v>
          </cell>
          <cell r="T5610" t="str">
            <v>No serie</v>
          </cell>
          <cell r="U5610" t="str">
            <v>NU</v>
          </cell>
          <cell r="V5610" t="str">
            <v>10101400607831</v>
          </cell>
          <cell r="W5610" t="str">
            <v>96033010</v>
          </cell>
          <cell r="X5610" t="str">
            <v>CHINA</v>
          </cell>
          <cell r="Y5610">
            <v>1</v>
          </cell>
        </row>
        <row r="5611">
          <cell r="A5611" t="str">
            <v>3013643002352</v>
          </cell>
          <cell r="B5611" t="str">
            <v>300235</v>
          </cell>
          <cell r="C5611" t="str">
            <v>LB FINE PINCEAUX MANCHE LONG X6 ASSORTIMENT</v>
          </cell>
          <cell r="D5611">
            <v>137</v>
          </cell>
          <cell r="E5611"/>
          <cell r="F5611"/>
          <cell r="G5611" t="str">
            <v>LB FN PIN ML X6 ASST</v>
          </cell>
          <cell r="H5611" t="str">
            <v>LB FINE PENSELENSET ASSORTI  X6 LANGE STEEL</v>
          </cell>
          <cell r="I5611" t="str">
            <v>LB FNB SYNT X6 LH</v>
          </cell>
          <cell r="J5611">
            <v>6.2</v>
          </cell>
          <cell r="K5611">
            <v>6.26</v>
          </cell>
          <cell r="L5611">
            <v>9.6774193548386459E-3</v>
          </cell>
          <cell r="M5611" t="str">
            <v>Actif</v>
          </cell>
          <cell r="N5611" t="str">
            <v>GS</v>
          </cell>
          <cell r="O5611" t="str">
            <v>LEFRANC BOURGEOIS</v>
          </cell>
          <cell r="P5611" t="str">
            <v>FINE ARTS</v>
          </cell>
          <cell r="Q5611" t="str">
            <v>LB BRUSH</v>
          </cell>
          <cell r="R5611" t="str">
            <v>FINE ACRYLIC SYNTHETIC BRUSH</v>
          </cell>
          <cell r="S5611" t="str">
            <v>SET</v>
          </cell>
          <cell r="T5611" t="str">
            <v>No serie</v>
          </cell>
          <cell r="U5611" t="str">
            <v>NU</v>
          </cell>
          <cell r="V5611" t="str">
            <v>10101400607831</v>
          </cell>
          <cell r="W5611" t="str">
            <v>96033010</v>
          </cell>
          <cell r="X5611" t="str">
            <v>CHINA</v>
          </cell>
          <cell r="Y5611">
            <v>1</v>
          </cell>
        </row>
        <row r="5612">
          <cell r="A5612" t="str">
            <v>3013643002437</v>
          </cell>
          <cell r="B5612" t="str">
            <v>300243</v>
          </cell>
          <cell r="C5612" t="str">
            <v>LB FINE SPALTER 50 MM</v>
          </cell>
          <cell r="D5612">
            <v>137</v>
          </cell>
          <cell r="E5612"/>
          <cell r="F5612"/>
          <cell r="G5612" t="str">
            <v>LB FN SPALTER 50 MM</v>
          </cell>
          <cell r="H5612" t="str">
            <v>LB FINE SPALTER 50MM</v>
          </cell>
          <cell r="I5612" t="str">
            <v>LB FNB SYNT SPALTER 50</v>
          </cell>
          <cell r="J5612">
            <v>4.34</v>
          </cell>
          <cell r="K5612">
            <v>4.38</v>
          </cell>
          <cell r="L5612">
            <v>9.2165898617511607E-3</v>
          </cell>
          <cell r="M5612" t="str">
            <v>Actif</v>
          </cell>
          <cell r="N5612" t="str">
            <v>GS</v>
          </cell>
          <cell r="O5612" t="str">
            <v>LEFRANC BOURGEOIS</v>
          </cell>
          <cell r="P5612" t="str">
            <v>FINE ARTS</v>
          </cell>
          <cell r="Q5612" t="str">
            <v>LB BRUSH</v>
          </cell>
          <cell r="R5612" t="str">
            <v>FINE ACRYLIC SYNTHETIC BRUSH</v>
          </cell>
          <cell r="S5612" t="str">
            <v>UNIT</v>
          </cell>
          <cell r="T5612" t="str">
            <v>No serie</v>
          </cell>
          <cell r="U5612" t="str">
            <v>NU</v>
          </cell>
          <cell r="V5612" t="str">
            <v>10101400607701</v>
          </cell>
          <cell r="W5612" t="str">
            <v>96033010</v>
          </cell>
          <cell r="X5612" t="str">
            <v>CHINA</v>
          </cell>
          <cell r="Y5612">
            <v>1</v>
          </cell>
        </row>
        <row r="5613">
          <cell r="A5613" t="str">
            <v>3013648101067</v>
          </cell>
          <cell r="B5613" t="str">
            <v>810106</v>
          </cell>
          <cell r="C5613" t="str">
            <v>LB FINE HUILE PINCEAUX PORC FT 8/16/24 SH</v>
          </cell>
          <cell r="D5613">
            <v>137</v>
          </cell>
          <cell r="E5613"/>
          <cell r="F5613"/>
          <cell r="G5613" t="str">
            <v>LB FN PIN PC FT 8/16/24 SH</v>
          </cell>
          <cell r="H5613" t="str">
            <v>LB SET VAN 3 PENSELENPLAT Nø8/16/24 KORTE STEEL</v>
          </cell>
          <cell r="I5613" t="str">
            <v>LB FOB HOG SH ASSORT</v>
          </cell>
          <cell r="J5613">
            <v>2.97</v>
          </cell>
          <cell r="K5613">
            <v>3</v>
          </cell>
          <cell r="L5613">
            <v>1.0101010101010034E-2</v>
          </cell>
          <cell r="M5613" t="str">
            <v>Actif</v>
          </cell>
          <cell r="N5613" t="str">
            <v>GS</v>
          </cell>
          <cell r="O5613" t="str">
            <v>LEFRANC BOURGEOIS</v>
          </cell>
          <cell r="P5613" t="str">
            <v>FINE ARTS</v>
          </cell>
          <cell r="Q5613" t="str">
            <v>LB BRUSH</v>
          </cell>
          <cell r="R5613" t="str">
            <v>FINE ART BRUSH</v>
          </cell>
          <cell r="S5613" t="str">
            <v>SET</v>
          </cell>
          <cell r="T5613" t="str">
            <v>No serie</v>
          </cell>
          <cell r="U5613" t="str">
            <v>NU</v>
          </cell>
          <cell r="V5613" t="str">
            <v>10101400541831</v>
          </cell>
          <cell r="W5613" t="str">
            <v>96033010</v>
          </cell>
          <cell r="X5613" t="str">
            <v>CHINA</v>
          </cell>
          <cell r="Y5613">
            <v>1</v>
          </cell>
        </row>
        <row r="5614">
          <cell r="A5614" t="str">
            <v>3013648101050</v>
          </cell>
          <cell r="B5614" t="str">
            <v>810105</v>
          </cell>
          <cell r="C5614" t="str">
            <v>LB FINE HUILE PINCEAUX PORC RD 2/6/10 SH</v>
          </cell>
          <cell r="D5614">
            <v>137</v>
          </cell>
          <cell r="E5614"/>
          <cell r="F5614"/>
          <cell r="G5614" t="str">
            <v>LB FN PIN PC RD 2/6/10 SH</v>
          </cell>
          <cell r="H5614" t="str">
            <v>LB SET VAN 3 PENSELEN ROND Nø2/6/10 KORTE STEEL</v>
          </cell>
          <cell r="I5614" t="str">
            <v>LB FOB HOG RD 2/6/10SH</v>
          </cell>
          <cell r="J5614">
            <v>2.97</v>
          </cell>
          <cell r="K5614">
            <v>3</v>
          </cell>
          <cell r="L5614">
            <v>1.0101010101010034E-2</v>
          </cell>
          <cell r="M5614" t="str">
            <v>Actif</v>
          </cell>
          <cell r="N5614" t="str">
            <v>GS</v>
          </cell>
          <cell r="O5614" t="str">
            <v>LEFRANC BOURGEOIS</v>
          </cell>
          <cell r="P5614" t="str">
            <v>FINE ARTS</v>
          </cell>
          <cell r="Q5614" t="str">
            <v>LB BRUSH</v>
          </cell>
          <cell r="R5614" t="str">
            <v>FINE ART BRUSH</v>
          </cell>
          <cell r="S5614" t="str">
            <v>SET</v>
          </cell>
          <cell r="T5614" t="str">
            <v>No serie</v>
          </cell>
          <cell r="U5614" t="str">
            <v>NU</v>
          </cell>
          <cell r="V5614" t="str">
            <v>10101400541831</v>
          </cell>
          <cell r="W5614" t="str">
            <v>96033010</v>
          </cell>
          <cell r="X5614" t="str">
            <v>CHINA</v>
          </cell>
          <cell r="Y5614">
            <v>1</v>
          </cell>
        </row>
        <row r="5615">
          <cell r="A5615" t="str">
            <v>3013648101036</v>
          </cell>
          <cell r="B5615" t="str">
            <v>810103</v>
          </cell>
          <cell r="C5615" t="str">
            <v>LB FINE HUILE PINCEAUX PORC ASS RD4/FT14/FB8 LH</v>
          </cell>
          <cell r="D5615">
            <v>137</v>
          </cell>
          <cell r="E5615"/>
          <cell r="F5615"/>
          <cell r="G5615" t="str">
            <v>LB FN PIN PC RD4/FT14/FB8 LH</v>
          </cell>
          <cell r="H5615" t="str">
            <v>LB SET VAN 3 PENSEL RD N4/PLAT N14/KATTENTONG N8 LANGE STEEL</v>
          </cell>
          <cell r="I5615" t="str">
            <v>LB FOB HOG LH ASSORT</v>
          </cell>
          <cell r="J5615">
            <v>3.59</v>
          </cell>
          <cell r="K5615">
            <v>3.63</v>
          </cell>
          <cell r="L5615">
            <v>1.1142061281337058E-2</v>
          </cell>
          <cell r="M5615" t="str">
            <v>Actif</v>
          </cell>
          <cell r="N5615" t="str">
            <v>GS</v>
          </cell>
          <cell r="O5615" t="str">
            <v>LEFRANC BOURGEOIS</v>
          </cell>
          <cell r="P5615" t="str">
            <v>FINE ARTS</v>
          </cell>
          <cell r="Q5615" t="str">
            <v>LB BRUSH</v>
          </cell>
          <cell r="R5615" t="str">
            <v>FINE ART BRUSH</v>
          </cell>
          <cell r="S5615" t="str">
            <v>SET</v>
          </cell>
          <cell r="T5615" t="str">
            <v>No serie</v>
          </cell>
          <cell r="U5615" t="str">
            <v>NU</v>
          </cell>
          <cell r="V5615" t="str">
            <v>10101400541831</v>
          </cell>
          <cell r="W5615" t="str">
            <v>96033010</v>
          </cell>
          <cell r="X5615" t="str">
            <v>CHINA</v>
          </cell>
          <cell r="Y5615">
            <v>1</v>
          </cell>
        </row>
        <row r="5616">
          <cell r="A5616" t="str">
            <v>3013648101029</v>
          </cell>
          <cell r="B5616" t="str">
            <v>810102</v>
          </cell>
          <cell r="C5616" t="str">
            <v>LB FINE HUILE PINCEAUX PORC ASS RD4/FT8/FB4 LH</v>
          </cell>
          <cell r="D5616">
            <v>137</v>
          </cell>
          <cell r="E5616"/>
          <cell r="F5616"/>
          <cell r="G5616" t="str">
            <v>LB FN PIN PC RD4/FT8/FB4 LH</v>
          </cell>
          <cell r="H5616" t="str">
            <v>LB SET VAN 3 PENSEL RD N4/PLAT N8/KATTENTONG N4 LANGE STEEL</v>
          </cell>
          <cell r="I5616" t="str">
            <v>LB FOB HOG LH ASSORT</v>
          </cell>
          <cell r="J5616">
            <v>3.59</v>
          </cell>
          <cell r="K5616">
            <v>3.63</v>
          </cell>
          <cell r="L5616">
            <v>1.1142061281337058E-2</v>
          </cell>
          <cell r="M5616" t="str">
            <v>Actif</v>
          </cell>
          <cell r="N5616" t="str">
            <v>GS</v>
          </cell>
          <cell r="O5616" t="str">
            <v>LEFRANC BOURGEOIS</v>
          </cell>
          <cell r="P5616" t="str">
            <v>FINE ARTS</v>
          </cell>
          <cell r="Q5616" t="str">
            <v>LB BRUSH</v>
          </cell>
          <cell r="R5616" t="str">
            <v>FINE ART BRUSH</v>
          </cell>
          <cell r="S5616" t="str">
            <v>SET</v>
          </cell>
          <cell r="T5616" t="str">
            <v>No serie</v>
          </cell>
          <cell r="U5616" t="str">
            <v>NU</v>
          </cell>
          <cell r="V5616" t="str">
            <v>10101400541831</v>
          </cell>
          <cell r="W5616" t="str">
            <v>96033010</v>
          </cell>
          <cell r="X5616" t="str">
            <v>CHINA</v>
          </cell>
          <cell r="Y5616">
            <v>1</v>
          </cell>
        </row>
        <row r="5617">
          <cell r="A5617" t="str">
            <v>3013648100985</v>
          </cell>
          <cell r="B5617" t="str">
            <v>810098</v>
          </cell>
          <cell r="C5617" t="str">
            <v>LB FINE HUILE PINCEAUX PORC FILBERT ASST 4/8/12 LH</v>
          </cell>
          <cell r="D5617">
            <v>137</v>
          </cell>
          <cell r="E5617"/>
          <cell r="F5617"/>
          <cell r="G5617" t="str">
            <v>LB FN HLE PIN PC FB 4/8/12LH</v>
          </cell>
          <cell r="H5617" t="str">
            <v>LB SET VAN 3 PENSELEN FILBERT Nø4/8/12 LANGE STEEL</v>
          </cell>
          <cell r="I5617" t="str">
            <v>LB FOB HOG FB 4/8/12LH</v>
          </cell>
          <cell r="J5617">
            <v>3.59</v>
          </cell>
          <cell r="K5617">
            <v>3.63</v>
          </cell>
          <cell r="L5617">
            <v>1.1142061281337058E-2</v>
          </cell>
          <cell r="M5617" t="str">
            <v>Actif</v>
          </cell>
          <cell r="N5617" t="str">
            <v>GS</v>
          </cell>
          <cell r="O5617" t="str">
            <v>LEFRANC BOURGEOIS</v>
          </cell>
          <cell r="P5617" t="str">
            <v>FINE ARTS</v>
          </cell>
          <cell r="Q5617" t="str">
            <v>LB BRUSH</v>
          </cell>
          <cell r="R5617" t="str">
            <v>FINE ART BRUSH</v>
          </cell>
          <cell r="S5617" t="str">
            <v>SET</v>
          </cell>
          <cell r="T5617" t="str">
            <v>No serie</v>
          </cell>
          <cell r="U5617" t="str">
            <v>NU</v>
          </cell>
          <cell r="V5617" t="str">
            <v>10101400541831</v>
          </cell>
          <cell r="W5617" t="str">
            <v>96033010</v>
          </cell>
          <cell r="X5617" t="str">
            <v>CHINA</v>
          </cell>
          <cell r="Y5617">
            <v>1</v>
          </cell>
        </row>
        <row r="5618">
          <cell r="A5618" t="str">
            <v>3013648101012</v>
          </cell>
          <cell r="B5618" t="str">
            <v>810101</v>
          </cell>
          <cell r="C5618" t="str">
            <v>LB FINE HUILE PINCEAUX PORC FLAT ASS 4/8/12 LH</v>
          </cell>
          <cell r="D5618">
            <v>137</v>
          </cell>
          <cell r="E5618"/>
          <cell r="F5618"/>
          <cell r="G5618" t="str">
            <v>LB FN HLE PIN PC FT 4/8/12LH</v>
          </cell>
          <cell r="H5618" t="str">
            <v>LB SET VAN 3 PENSELEN PLATS  Nø4/8/12 LANGE STEEL</v>
          </cell>
          <cell r="I5618" t="str">
            <v>LB FOB HOG FT 4/8/12LH</v>
          </cell>
          <cell r="J5618">
            <v>3.59</v>
          </cell>
          <cell r="K5618">
            <v>3.63</v>
          </cell>
          <cell r="L5618">
            <v>1.1142061281337058E-2</v>
          </cell>
          <cell r="M5618" t="str">
            <v>Actif</v>
          </cell>
          <cell r="N5618" t="str">
            <v>GS</v>
          </cell>
          <cell r="O5618" t="str">
            <v>LEFRANC BOURGEOIS</v>
          </cell>
          <cell r="P5618" t="str">
            <v>FINE ARTS</v>
          </cell>
          <cell r="Q5618" t="str">
            <v>LB BRUSH</v>
          </cell>
          <cell r="R5618" t="str">
            <v>FINE ART BRUSH</v>
          </cell>
          <cell r="S5618" t="str">
            <v>SET</v>
          </cell>
          <cell r="T5618" t="str">
            <v>No serie</v>
          </cell>
          <cell r="U5618" t="str">
            <v>NU</v>
          </cell>
          <cell r="V5618" t="str">
            <v>10101400541831</v>
          </cell>
          <cell r="W5618" t="str">
            <v>96033010</v>
          </cell>
          <cell r="X5618" t="str">
            <v>CHINA</v>
          </cell>
          <cell r="Y5618">
            <v>1</v>
          </cell>
        </row>
        <row r="5619">
          <cell r="A5619" t="str">
            <v>3013648100978</v>
          </cell>
          <cell r="B5619" t="str">
            <v>810097</v>
          </cell>
          <cell r="C5619" t="str">
            <v>LB FINE HUILE PINCEAUX PORC RD ASST 2/6/10 LH</v>
          </cell>
          <cell r="D5619">
            <v>137</v>
          </cell>
          <cell r="E5619"/>
          <cell r="F5619"/>
          <cell r="G5619" t="str">
            <v>LB FN HLE PIN PC RD 2/6/10LH</v>
          </cell>
          <cell r="H5619" t="str">
            <v>LB SET VAN 3 PENSELEN ROND Nø2/6/10 LANGE STEEL</v>
          </cell>
          <cell r="I5619" t="str">
            <v>LB FOB HOG RD 2/6/10LH</v>
          </cell>
          <cell r="J5619">
            <v>3.59</v>
          </cell>
          <cell r="K5619">
            <v>3.63</v>
          </cell>
          <cell r="L5619">
            <v>1.1142061281337058E-2</v>
          </cell>
          <cell r="M5619" t="str">
            <v>Actif</v>
          </cell>
          <cell r="N5619" t="str">
            <v>GS</v>
          </cell>
          <cell r="O5619" t="str">
            <v>LEFRANC BOURGEOIS</v>
          </cell>
          <cell r="P5619" t="str">
            <v>FINE ARTS</v>
          </cell>
          <cell r="Q5619" t="str">
            <v>LB BRUSH</v>
          </cell>
          <cell r="R5619" t="str">
            <v>FINE ART BRUSH</v>
          </cell>
          <cell r="S5619" t="str">
            <v>SET</v>
          </cell>
          <cell r="T5619" t="str">
            <v>No serie</v>
          </cell>
          <cell r="U5619" t="str">
            <v>NU</v>
          </cell>
          <cell r="V5619" t="str">
            <v>10101400541831</v>
          </cell>
          <cell r="W5619" t="str">
            <v>96033010</v>
          </cell>
          <cell r="X5619" t="str">
            <v>CHINA</v>
          </cell>
          <cell r="Y5619">
            <v>1</v>
          </cell>
        </row>
        <row r="5620">
          <cell r="A5620" t="str">
            <v>3013648101074</v>
          </cell>
          <cell r="B5620" t="str">
            <v>810107</v>
          </cell>
          <cell r="C5620" t="str">
            <v>LB FINE HUILE PINCEAUX PORC ASSTX6 SH</v>
          </cell>
          <cell r="D5620">
            <v>137</v>
          </cell>
          <cell r="E5620"/>
          <cell r="F5620"/>
          <cell r="G5620" t="str">
            <v>LB FN HLE PIN PC ASSTX6 SH</v>
          </cell>
          <cell r="H5620" t="str">
            <v>LB SET VAN 6PENSEL RD N6/12 PL N16/24 KATTENG N6/12 KT STL</v>
          </cell>
          <cell r="I5620" t="str">
            <v>LB FOB HOG SH X6 ASSORT</v>
          </cell>
          <cell r="J5620">
            <v>5.2</v>
          </cell>
          <cell r="K5620">
            <v>5.25</v>
          </cell>
          <cell r="L5620">
            <v>9.6153846153845812E-3</v>
          </cell>
          <cell r="M5620" t="str">
            <v>Actif</v>
          </cell>
          <cell r="N5620" t="str">
            <v>GS</v>
          </cell>
          <cell r="O5620" t="str">
            <v>LEFRANC BOURGEOIS</v>
          </cell>
          <cell r="P5620" t="str">
            <v>FINE ARTS</v>
          </cell>
          <cell r="Q5620" t="str">
            <v>LB BRUSH</v>
          </cell>
          <cell r="R5620" t="str">
            <v>FINE ART BRUSH</v>
          </cell>
          <cell r="S5620" t="str">
            <v>SET</v>
          </cell>
          <cell r="T5620" t="str">
            <v>No serie</v>
          </cell>
          <cell r="U5620" t="str">
            <v>NU</v>
          </cell>
          <cell r="V5620" t="str">
            <v>10101400541831</v>
          </cell>
          <cell r="W5620" t="str">
            <v>96033010</v>
          </cell>
          <cell r="X5620" t="str">
            <v>CHINA</v>
          </cell>
          <cell r="Y5620">
            <v>1</v>
          </cell>
        </row>
        <row r="5621">
          <cell r="A5621" t="str">
            <v>3013648101043</v>
          </cell>
          <cell r="B5621" t="str">
            <v>810104</v>
          </cell>
          <cell r="C5621" t="str">
            <v>LB FINE HUILE PINCEAUX PORC ASSTX6 LH</v>
          </cell>
          <cell r="D5621">
            <v>137</v>
          </cell>
          <cell r="E5621"/>
          <cell r="F5621"/>
          <cell r="G5621" t="str">
            <v>LB FN HLE PIN PC ASSTX6 LH</v>
          </cell>
          <cell r="H5621" t="str">
            <v>LB SET VAN 6PENSEL RD N6/12 PL N16/24 KATTENG N6/12 LG STL</v>
          </cell>
          <cell r="I5621" t="str">
            <v>LB FOB HOG X6 LH ASSORT</v>
          </cell>
          <cell r="J5621">
            <v>6.2</v>
          </cell>
          <cell r="K5621">
            <v>6.26</v>
          </cell>
          <cell r="L5621">
            <v>9.6774193548386459E-3</v>
          </cell>
          <cell r="M5621" t="str">
            <v>Actif</v>
          </cell>
          <cell r="N5621" t="str">
            <v>GS</v>
          </cell>
          <cell r="O5621" t="str">
            <v>LEFRANC BOURGEOIS</v>
          </cell>
          <cell r="P5621" t="str">
            <v>FINE ARTS</v>
          </cell>
          <cell r="Q5621" t="str">
            <v>LB BRUSH</v>
          </cell>
          <cell r="R5621" t="str">
            <v>FINE ART BRUSH</v>
          </cell>
          <cell r="S5621" t="str">
            <v>SET</v>
          </cell>
          <cell r="T5621" t="str">
            <v>No serie</v>
          </cell>
          <cell r="U5621" t="str">
            <v>NU</v>
          </cell>
          <cell r="V5621" t="str">
            <v>10101400541831</v>
          </cell>
          <cell r="W5621" t="str">
            <v>96033010</v>
          </cell>
          <cell r="X5621" t="str">
            <v>CHINA</v>
          </cell>
          <cell r="Y5621">
            <v>1</v>
          </cell>
        </row>
        <row r="5622">
          <cell r="A5622" t="str">
            <v>3013648100992</v>
          </cell>
          <cell r="B5622" t="str">
            <v>810099</v>
          </cell>
          <cell r="C5622" t="str">
            <v>LB FINE HUILE PINCEAUX PORC FLAT 24 LH</v>
          </cell>
          <cell r="D5622">
            <v>137</v>
          </cell>
          <cell r="E5622"/>
          <cell r="F5622"/>
          <cell r="G5622" t="str">
            <v>LB FN HLE PIN PC FLT 24 LH</v>
          </cell>
          <cell r="H5622" t="str">
            <v>LB FILAMENT SPALTER Nø24 - LANGE STEEL</v>
          </cell>
          <cell r="I5622" t="str">
            <v>LB FOB HOG FLT 24 LH</v>
          </cell>
          <cell r="J5622">
            <v>2.97</v>
          </cell>
          <cell r="K5622">
            <v>3</v>
          </cell>
          <cell r="L5622">
            <v>1.0101010101010034E-2</v>
          </cell>
          <cell r="M5622" t="str">
            <v>Actif</v>
          </cell>
          <cell r="N5622" t="str">
            <v>GS</v>
          </cell>
          <cell r="O5622" t="str">
            <v>LEFRANC BOURGEOIS</v>
          </cell>
          <cell r="P5622" t="str">
            <v>FINE ARTS</v>
          </cell>
          <cell r="Q5622" t="str">
            <v>LB BRUSH</v>
          </cell>
          <cell r="R5622" t="str">
            <v>FINE ART BRUSH</v>
          </cell>
          <cell r="S5622" t="str">
            <v>UNIT</v>
          </cell>
          <cell r="T5622" t="str">
            <v>No serie</v>
          </cell>
          <cell r="U5622" t="str">
            <v>NU</v>
          </cell>
          <cell r="V5622" t="str">
            <v>10101400541701</v>
          </cell>
          <cell r="W5622" t="str">
            <v>96033010</v>
          </cell>
          <cell r="X5622" t="str">
            <v>CHINA</v>
          </cell>
          <cell r="Y5622">
            <v>1</v>
          </cell>
        </row>
        <row r="5623">
          <cell r="A5623" t="str">
            <v>3013648101005</v>
          </cell>
          <cell r="B5623" t="str">
            <v>810100</v>
          </cell>
          <cell r="C5623" t="str">
            <v>LB FINE HUILE PINCEAUX PORC FLAT 30 LH</v>
          </cell>
          <cell r="D5623">
            <v>137</v>
          </cell>
          <cell r="E5623"/>
          <cell r="F5623"/>
          <cell r="G5623" t="str">
            <v>LB FN HLE PIN PORC FL 30 LH</v>
          </cell>
          <cell r="H5623" t="str">
            <v>LB FILAMENT SPALTER Nø30 - LANGE STEEL</v>
          </cell>
          <cell r="I5623" t="str">
            <v>LB FOB HOG FLT 30 LH</v>
          </cell>
          <cell r="J5623">
            <v>2.97</v>
          </cell>
          <cell r="K5623">
            <v>3</v>
          </cell>
          <cell r="L5623">
            <v>1.0101010101010034E-2</v>
          </cell>
          <cell r="M5623" t="str">
            <v>Actif</v>
          </cell>
          <cell r="N5623" t="str">
            <v>GS</v>
          </cell>
          <cell r="O5623" t="str">
            <v>LEFRANC BOURGEOIS</v>
          </cell>
          <cell r="P5623" t="str">
            <v>FINE ARTS</v>
          </cell>
          <cell r="Q5623" t="str">
            <v>LB BRUSH</v>
          </cell>
          <cell r="R5623" t="str">
            <v>FINE ART BRUSH</v>
          </cell>
          <cell r="S5623" t="str">
            <v>UNIT</v>
          </cell>
          <cell r="T5623" t="str">
            <v>No serie</v>
          </cell>
          <cell r="U5623" t="str">
            <v>NU</v>
          </cell>
          <cell r="V5623" t="str">
            <v>10101400541701</v>
          </cell>
          <cell r="W5623" t="str">
            <v>96033010</v>
          </cell>
          <cell r="X5623" t="str">
            <v>CHINA</v>
          </cell>
          <cell r="Y5623">
            <v>1</v>
          </cell>
        </row>
        <row r="5624">
          <cell r="A5624" t="str">
            <v>3013643002444</v>
          </cell>
          <cell r="B5624" t="str">
            <v>300244</v>
          </cell>
          <cell r="C5624" t="str">
            <v>LB FINE PINCEAUX PETITS GRIS MANCHE COURT X3 2/6/10 ASSORT</v>
          </cell>
          <cell r="D5624">
            <v>137</v>
          </cell>
          <cell r="E5624"/>
          <cell r="F5624"/>
          <cell r="G5624" t="str">
            <v>LB FN PIN PT GRIS MC X3 ASST</v>
          </cell>
          <cell r="H5624" t="str">
            <v>LB FINE AQUARELPENSELENSET EEKHOORN ROND 2/6/10 KORTE STEEL</v>
          </cell>
          <cell r="I5624" t="str">
            <v>LB FNW BSH SQ SH HAND 2/6/10</v>
          </cell>
          <cell r="J5624">
            <v>4.04</v>
          </cell>
          <cell r="K5624">
            <v>4.08</v>
          </cell>
          <cell r="L5624">
            <v>9.9009900990099098E-3</v>
          </cell>
          <cell r="M5624" t="str">
            <v>Actif</v>
          </cell>
          <cell r="N5624" t="str">
            <v>GS</v>
          </cell>
          <cell r="O5624" t="str">
            <v>LEFRANC BOURGEOIS</v>
          </cell>
          <cell r="P5624" t="str">
            <v>FINE ARTS</v>
          </cell>
          <cell r="Q5624" t="str">
            <v>LB BRUSH</v>
          </cell>
          <cell r="R5624" t="str">
            <v>FINE WATERCOLOUR SQUIRREL BRUSH</v>
          </cell>
          <cell r="S5624" t="str">
            <v>SET</v>
          </cell>
          <cell r="T5624" t="str">
            <v>No serie</v>
          </cell>
          <cell r="U5624" t="str">
            <v>NU</v>
          </cell>
          <cell r="V5624" t="str">
            <v>10101400606831</v>
          </cell>
          <cell r="W5624" t="str">
            <v>96033010</v>
          </cell>
          <cell r="X5624" t="str">
            <v>CHINA</v>
          </cell>
          <cell r="Y5624">
            <v>1</v>
          </cell>
        </row>
        <row r="5625">
          <cell r="A5625" t="str">
            <v>3013643002451</v>
          </cell>
          <cell r="B5625" t="str">
            <v>300245</v>
          </cell>
          <cell r="C5625" t="str">
            <v>LB FINE PINCEAUX PETITS GRIS MANCHE COURT X3 4/8/12 ASSORT</v>
          </cell>
          <cell r="D5625">
            <v>137</v>
          </cell>
          <cell r="E5625"/>
          <cell r="F5625"/>
          <cell r="G5625" t="str">
            <v>LB FN PIN PT GRIS MC X3 ASST</v>
          </cell>
          <cell r="H5625" t="str">
            <v>LB FINE AQUARELPENSELENSET EEKHOORN 4/8/12 KORTE STEEL</v>
          </cell>
          <cell r="I5625" t="str">
            <v>LB FNW BSH SQ SH HAND 4/8/12</v>
          </cell>
          <cell r="J5625">
            <v>4.04</v>
          </cell>
          <cell r="K5625">
            <v>4.08</v>
          </cell>
          <cell r="L5625">
            <v>9.9009900990099098E-3</v>
          </cell>
          <cell r="M5625" t="str">
            <v>Actif</v>
          </cell>
          <cell r="N5625" t="str">
            <v>GS</v>
          </cell>
          <cell r="O5625" t="str">
            <v>LEFRANC BOURGEOIS</v>
          </cell>
          <cell r="P5625" t="str">
            <v>FINE ARTS</v>
          </cell>
          <cell r="Q5625" t="str">
            <v>LB BRUSH</v>
          </cell>
          <cell r="R5625" t="str">
            <v>FINE WATERCOLOUR SQUIRREL BRUSH</v>
          </cell>
          <cell r="S5625" t="str">
            <v>SET</v>
          </cell>
          <cell r="T5625" t="str">
            <v>No serie</v>
          </cell>
          <cell r="U5625" t="str">
            <v>NU</v>
          </cell>
          <cell r="V5625" t="str">
            <v>10101400606831</v>
          </cell>
          <cell r="W5625" t="str">
            <v>96033010</v>
          </cell>
          <cell r="X5625" t="str">
            <v>CHINA</v>
          </cell>
          <cell r="Y5625">
            <v>1</v>
          </cell>
        </row>
        <row r="5626">
          <cell r="A5626" t="str">
            <v>3013644051717</v>
          </cell>
          <cell r="B5626" t="str">
            <v>405171</v>
          </cell>
          <cell r="C5626" t="str">
            <v>LB PINCEAUX P/ APPLI LARGES RD X3 N14/BOMBE N14/PLAT N16</v>
          </cell>
          <cell r="D5626">
            <v>137</v>
          </cell>
          <cell r="E5626"/>
          <cell r="F5626"/>
          <cell r="G5626" t="str">
            <v>LB PIN P/APPLIC LRG X3 ASST</v>
          </cell>
          <cell r="H5626" t="str">
            <v>LB SET VAN 3 PENSELEN FILB Nø14/RD Nø14/PL Nø14 LANGE STEEL</v>
          </cell>
          <cell r="I5626" t="str">
            <v>LB PF L/TEXTR 3PK-MXD FSC 100%</v>
          </cell>
          <cell r="J5626">
            <v>11.07</v>
          </cell>
          <cell r="K5626">
            <v>11.18</v>
          </cell>
          <cell r="L5626">
            <v>9.9367660343269576E-3</v>
          </cell>
          <cell r="M5626" t="str">
            <v>Actif</v>
          </cell>
          <cell r="N5626"/>
          <cell r="O5626" t="str">
            <v>LEFRANC BOURGEOIS</v>
          </cell>
          <cell r="P5626" t="str">
            <v>FINE ARTS</v>
          </cell>
          <cell r="Q5626" t="str">
            <v>LB BRUSH</v>
          </cell>
          <cell r="R5626" t="str">
            <v>LEFRANC HOG BRUSH</v>
          </cell>
          <cell r="S5626" t="str">
            <v>SET</v>
          </cell>
          <cell r="T5626" t="str">
            <v>No serie</v>
          </cell>
          <cell r="U5626" t="str">
            <v>NU</v>
          </cell>
          <cell r="V5626" t="str">
            <v>10101400526831</v>
          </cell>
          <cell r="W5626" t="str">
            <v>96033010</v>
          </cell>
          <cell r="X5626" t="str">
            <v>UNITED KINGDOM</v>
          </cell>
          <cell r="Y5626">
            <v>1</v>
          </cell>
        </row>
        <row r="5627">
          <cell r="A5627" t="str">
            <v>3013644051724</v>
          </cell>
          <cell r="B5627" t="str">
            <v>405172</v>
          </cell>
          <cell r="C5627" t="str">
            <v>LB PINCEAUX P/ APPLI MODERE RD X3 N8/PLAT CRT N14/PLAT N8</v>
          </cell>
          <cell r="D5627">
            <v>137</v>
          </cell>
          <cell r="E5627"/>
          <cell r="F5627"/>
          <cell r="G5627" t="str">
            <v>LB PIN P/APPLI MODERE X3 ASST</v>
          </cell>
          <cell r="H5627" t="str">
            <v>LB SET VAN 3 PENSEL RD N8/PLAT KORT N 14/PLAT N8 LANGE STEEL</v>
          </cell>
          <cell r="I5627" t="str">
            <v>LB PF MD TXTR 3PK-MXD-FSC 100%</v>
          </cell>
          <cell r="J5627">
            <v>11.07</v>
          </cell>
          <cell r="K5627">
            <v>11.18</v>
          </cell>
          <cell r="L5627">
            <v>9.9367660343269576E-3</v>
          </cell>
          <cell r="M5627" t="str">
            <v>Actif</v>
          </cell>
          <cell r="N5627"/>
          <cell r="O5627" t="str">
            <v>LEFRANC BOURGEOIS</v>
          </cell>
          <cell r="P5627" t="str">
            <v>FINE ARTS</v>
          </cell>
          <cell r="Q5627" t="str">
            <v>LB BRUSH</v>
          </cell>
          <cell r="R5627" t="str">
            <v>LEFRANC HOG BRUSH</v>
          </cell>
          <cell r="S5627" t="str">
            <v>SET</v>
          </cell>
          <cell r="T5627" t="str">
            <v>No serie</v>
          </cell>
          <cell r="U5627" t="str">
            <v>NU</v>
          </cell>
          <cell r="V5627" t="str">
            <v>10101400526831</v>
          </cell>
          <cell r="W5627" t="str">
            <v>96033010</v>
          </cell>
          <cell r="X5627" t="str">
            <v>UNITED KINGDOM</v>
          </cell>
          <cell r="Y5627">
            <v>1</v>
          </cell>
        </row>
        <row r="5628">
          <cell r="A5628" t="str">
            <v>3013644051731</v>
          </cell>
          <cell r="B5628" t="str">
            <v>405173</v>
          </cell>
          <cell r="C5628" t="str">
            <v>LB PINCEAUX P/ TRAVAIL PRECIS RD X3 N2/BBE N8/PLAT CRT N4</v>
          </cell>
          <cell r="D5628">
            <v>137</v>
          </cell>
          <cell r="E5628"/>
          <cell r="F5628"/>
          <cell r="G5628" t="str">
            <v>LB PIN P/TRAV PRECIS X3 ASST</v>
          </cell>
          <cell r="H5628" t="str">
            <v>LB SET VAN 3PENSEL RD N2/KATTENTONG N8/ PLAT KORT N4 LG STL</v>
          </cell>
          <cell r="I5628" t="str">
            <v>LB PF PRECIS 3PK-MXD-FSC 100%</v>
          </cell>
          <cell r="J5628">
            <v>11.07</v>
          </cell>
          <cell r="K5628">
            <v>11.18</v>
          </cell>
          <cell r="L5628">
            <v>9.9367660343269576E-3</v>
          </cell>
          <cell r="M5628" t="str">
            <v>Actif</v>
          </cell>
          <cell r="N5628"/>
          <cell r="O5628" t="str">
            <v>LEFRANC BOURGEOIS</v>
          </cell>
          <cell r="P5628" t="str">
            <v>FINE ARTS</v>
          </cell>
          <cell r="Q5628" t="str">
            <v>LB BRUSH</v>
          </cell>
          <cell r="R5628" t="str">
            <v>LEFRANC HOG BRUSH</v>
          </cell>
          <cell r="S5628" t="str">
            <v>SET</v>
          </cell>
          <cell r="T5628" t="str">
            <v>No serie</v>
          </cell>
          <cell r="U5628" t="str">
            <v>NU</v>
          </cell>
          <cell r="V5628" t="str">
            <v>10101400526831</v>
          </cell>
          <cell r="W5628" t="str">
            <v>96033010</v>
          </cell>
          <cell r="X5628" t="str">
            <v>UNITED KINGDOM</v>
          </cell>
          <cell r="Y5628">
            <v>1</v>
          </cell>
        </row>
        <row r="5629">
          <cell r="A5629" t="str">
            <v>3013644051755</v>
          </cell>
          <cell r="B5629" t="str">
            <v>405175</v>
          </cell>
          <cell r="C5629" t="str">
            <v>LB PINCEAUX P/M-USAG RD X4 N4/BBE N14/PL CRT N8/EVENT N8</v>
          </cell>
          <cell r="D5629">
            <v>137</v>
          </cell>
          <cell r="E5629"/>
          <cell r="F5629"/>
          <cell r="G5629" t="str">
            <v>LB PIN P/MULTI-USAGES X4 ASST</v>
          </cell>
          <cell r="H5629" t="str">
            <v>LB SET 4PENSEL RD N4/PLAT KT N8/KATTENG N14/WAAIER N8 LG STL</v>
          </cell>
          <cell r="I5629" t="str">
            <v>LB PF MULTI 4PK-MIXED-FSC 100%</v>
          </cell>
          <cell r="J5629">
            <v>11.07</v>
          </cell>
          <cell r="K5629">
            <v>11.18</v>
          </cell>
          <cell r="L5629">
            <v>9.9367660343269576E-3</v>
          </cell>
          <cell r="M5629" t="str">
            <v>Actif</v>
          </cell>
          <cell r="N5629"/>
          <cell r="O5629" t="str">
            <v>LEFRANC BOURGEOIS</v>
          </cell>
          <cell r="P5629" t="str">
            <v>FINE ARTS</v>
          </cell>
          <cell r="Q5629" t="str">
            <v>LB BRUSH</v>
          </cell>
          <cell r="R5629" t="str">
            <v>LEFRANC HOG BRUSH</v>
          </cell>
          <cell r="S5629" t="str">
            <v>SET</v>
          </cell>
          <cell r="T5629" t="str">
            <v>No serie</v>
          </cell>
          <cell r="U5629" t="str">
            <v>NU</v>
          </cell>
          <cell r="V5629" t="str">
            <v>10101400526831</v>
          </cell>
          <cell r="W5629" t="str">
            <v>96033010</v>
          </cell>
          <cell r="X5629" t="str">
            <v>UNITED KINGDOM</v>
          </cell>
          <cell r="Y5629">
            <v>1</v>
          </cell>
        </row>
        <row r="5630">
          <cell r="A5630" t="str">
            <v>3013644051748</v>
          </cell>
          <cell r="B5630" t="str">
            <v>405174</v>
          </cell>
          <cell r="C5630" t="str">
            <v>LB PINCEAUX POUR FONDS &amp; APLATS PLAT CRT X2 N20/BBE N16</v>
          </cell>
          <cell r="D5630">
            <v>137</v>
          </cell>
          <cell r="E5630"/>
          <cell r="F5630"/>
          <cell r="G5630" t="str">
            <v>LB PIN P/FONDS&amp;APLATS X2 ASST</v>
          </cell>
          <cell r="H5630" t="str">
            <v>LB SET VAN 2 PENSEL KATTENTONG N20/PLAT KORT N20 LANGE STEEL</v>
          </cell>
          <cell r="I5630" t="str">
            <v>LB PF LG TXTR 2PK-MXD-FSC 100%</v>
          </cell>
          <cell r="J5630">
            <v>11.07</v>
          </cell>
          <cell r="K5630">
            <v>11.18</v>
          </cell>
          <cell r="L5630">
            <v>9.9367660343269576E-3</v>
          </cell>
          <cell r="M5630" t="str">
            <v>Actif</v>
          </cell>
          <cell r="N5630"/>
          <cell r="O5630" t="str">
            <v>LEFRANC BOURGEOIS</v>
          </cell>
          <cell r="P5630" t="str">
            <v>FINE ARTS</v>
          </cell>
          <cell r="Q5630" t="str">
            <v>LB BRUSH</v>
          </cell>
          <cell r="R5630" t="str">
            <v>LEFRANC HOG BRUSH</v>
          </cell>
          <cell r="S5630" t="str">
            <v>SET</v>
          </cell>
          <cell r="T5630" t="str">
            <v>No serie</v>
          </cell>
          <cell r="U5630" t="str">
            <v>NU</v>
          </cell>
          <cell r="V5630" t="str">
            <v>10101400526831</v>
          </cell>
          <cell r="W5630" t="str">
            <v>96033010</v>
          </cell>
          <cell r="X5630" t="str">
            <v>UNITED KINGDOM</v>
          </cell>
          <cell r="Y5630">
            <v>1</v>
          </cell>
        </row>
        <row r="5631">
          <cell r="A5631" t="str">
            <v>3013643012535</v>
          </cell>
          <cell r="B5631" t="str">
            <v>301253</v>
          </cell>
          <cell r="C5631" t="str">
            <v>LB LINEL GOUACHE EXTRA-FINE PINCEAUX MULTI-USAGE SET</v>
          </cell>
          <cell r="D5631">
            <v>137</v>
          </cell>
          <cell r="E5631"/>
          <cell r="F5631"/>
          <cell r="G5631" t="str">
            <v>LB GEF PIN MULTI-USAGE SET</v>
          </cell>
          <cell r="H5631" t="str">
            <v>LB LINEL GOUACHE EXTRA-FINE BRUSH MULTI-USAGE SET</v>
          </cell>
          <cell r="I5631" t="str">
            <v>LB GEF MULTI-USE SET FSC 100%</v>
          </cell>
          <cell r="J5631">
            <v>10.76</v>
          </cell>
          <cell r="K5631">
            <v>10.87</v>
          </cell>
          <cell r="L5631">
            <v>1.0223048327137494E-2</v>
          </cell>
          <cell r="M5631" t="str">
            <v>Actif</v>
          </cell>
          <cell r="N5631"/>
          <cell r="O5631" t="str">
            <v>LEFRANC BOURGEOIS</v>
          </cell>
          <cell r="P5631" t="str">
            <v>FINE ARTS</v>
          </cell>
          <cell r="Q5631" t="str">
            <v>LB BRUSH</v>
          </cell>
          <cell r="R5631" t="str">
            <v>LINEL BRUSH</v>
          </cell>
          <cell r="S5631" t="str">
            <v>SET</v>
          </cell>
          <cell r="T5631" t="str">
            <v>No serie</v>
          </cell>
          <cell r="U5631" t="str">
            <v>NU</v>
          </cell>
          <cell r="V5631" t="str">
            <v>10101400586831</v>
          </cell>
          <cell r="W5631" t="str">
            <v>96033010</v>
          </cell>
          <cell r="X5631" t="str">
            <v>UNITED KINGDOM</v>
          </cell>
          <cell r="Y5631">
            <v>1</v>
          </cell>
        </row>
        <row r="5632">
          <cell r="A5632" t="str">
            <v>3013643650270</v>
          </cell>
          <cell r="B5632" t="str">
            <v>365027</v>
          </cell>
          <cell r="C5632" t="str">
            <v>LB SET 6 COUTEAUX A PEINDRE</v>
          </cell>
          <cell r="D5632">
            <v>138</v>
          </cell>
          <cell r="E5632"/>
          <cell r="F5632"/>
          <cell r="G5632" t="str">
            <v>LB SET 6 COUT A PEINDRE</v>
          </cell>
          <cell r="H5632" t="str">
            <v>LB PALETMES SET 6 STUKS</v>
          </cell>
          <cell r="I5632" t="str">
            <v>LB ACC KNIFE X6 PAINT</v>
          </cell>
          <cell r="J5632">
            <v>11.03</v>
          </cell>
          <cell r="K5632">
            <v>11.36</v>
          </cell>
          <cell r="L5632">
            <v>2.9918404351767913E-2</v>
          </cell>
          <cell r="M5632" t="str">
            <v>Actif</v>
          </cell>
          <cell r="N5632"/>
          <cell r="O5632" t="str">
            <v>LEFRANC BOURGEOIS</v>
          </cell>
          <cell r="P5632" t="str">
            <v>FINE ARTS</v>
          </cell>
          <cell r="Q5632" t="str">
            <v>LB ACCESSORY</v>
          </cell>
          <cell r="R5632" t="str">
            <v>FINE ART KNIFE</v>
          </cell>
          <cell r="S5632" t="str">
            <v>SET</v>
          </cell>
          <cell r="T5632" t="str">
            <v>No serie</v>
          </cell>
          <cell r="U5632" t="str">
            <v>NU</v>
          </cell>
          <cell r="V5632" t="str">
            <v>10101850741831</v>
          </cell>
          <cell r="W5632" t="str">
            <v>82055980</v>
          </cell>
          <cell r="X5632" t="str">
            <v>CHINA</v>
          </cell>
          <cell r="Y5632">
            <v>1</v>
          </cell>
        </row>
        <row r="5633">
          <cell r="A5633" t="str">
            <v>3013643501558</v>
          </cell>
          <cell r="B5633" t="str">
            <v>350155</v>
          </cell>
          <cell r="C5633" t="str">
            <v>LB COUTEAU PALETTE N10</v>
          </cell>
          <cell r="D5633">
            <v>138</v>
          </cell>
          <cell r="E5633"/>
          <cell r="F5633"/>
          <cell r="G5633" t="str">
            <v>LB COUTEAU PALETTE N10</v>
          </cell>
          <cell r="H5633" t="str">
            <v>LB PALETMES N10</v>
          </cell>
          <cell r="I5633" t="str">
            <v>LB ACC KNIFE PAL N10</v>
          </cell>
          <cell r="J5633">
            <v>1.93</v>
          </cell>
          <cell r="K5633">
            <v>1.99</v>
          </cell>
          <cell r="L5633">
            <v>3.1088082901554431E-2</v>
          </cell>
          <cell r="M5633" t="str">
            <v>Actif</v>
          </cell>
          <cell r="N5633"/>
          <cell r="O5633" t="str">
            <v>LEFRANC BOURGEOIS</v>
          </cell>
          <cell r="P5633" t="str">
            <v>FINE ARTS</v>
          </cell>
          <cell r="Q5633" t="str">
            <v>LB ACCESSORY</v>
          </cell>
          <cell r="R5633" t="str">
            <v>FINE ART KNIFE</v>
          </cell>
          <cell r="S5633" t="str">
            <v>UNIT</v>
          </cell>
          <cell r="T5633" t="str">
            <v>No serie</v>
          </cell>
          <cell r="U5633" t="str">
            <v>NU</v>
          </cell>
          <cell r="V5633" t="str">
            <v>10101850741701</v>
          </cell>
          <cell r="W5633" t="str">
            <v>82055980</v>
          </cell>
          <cell r="X5633" t="str">
            <v>CHINA</v>
          </cell>
          <cell r="Y5633">
            <v>1</v>
          </cell>
        </row>
        <row r="5634">
          <cell r="A5634" t="str">
            <v>3013643650010</v>
          </cell>
          <cell r="B5634" t="str">
            <v>365001</v>
          </cell>
          <cell r="C5634" t="str">
            <v>LB COUTEAU PEINDRE N1</v>
          </cell>
          <cell r="D5634">
            <v>138</v>
          </cell>
          <cell r="E5634"/>
          <cell r="F5634"/>
          <cell r="G5634" t="str">
            <v>LB COUTEAU PEINDRE N1</v>
          </cell>
          <cell r="H5634" t="str">
            <v>LB SCHILDERSMES 1</v>
          </cell>
          <cell r="I5634" t="str">
            <v>LB ACC KNIFE NO.1 PNT</v>
          </cell>
          <cell r="J5634">
            <v>1.93</v>
          </cell>
          <cell r="K5634">
            <v>1.99</v>
          </cell>
          <cell r="L5634">
            <v>3.1088082901554431E-2</v>
          </cell>
          <cell r="M5634" t="str">
            <v>Actif</v>
          </cell>
          <cell r="N5634"/>
          <cell r="O5634" t="str">
            <v>LEFRANC BOURGEOIS</v>
          </cell>
          <cell r="P5634" t="str">
            <v>FINE ARTS</v>
          </cell>
          <cell r="Q5634" t="str">
            <v>LB ACCESSORY</v>
          </cell>
          <cell r="R5634" t="str">
            <v>FINE ART KNIFE</v>
          </cell>
          <cell r="S5634" t="str">
            <v>UNIT</v>
          </cell>
          <cell r="T5634" t="str">
            <v>No serie</v>
          </cell>
          <cell r="U5634" t="str">
            <v>NU</v>
          </cell>
          <cell r="V5634" t="str">
            <v>10101850741701</v>
          </cell>
          <cell r="W5634" t="str">
            <v>82055980</v>
          </cell>
          <cell r="X5634" t="str">
            <v>CHINA</v>
          </cell>
          <cell r="Y5634">
            <v>1</v>
          </cell>
        </row>
        <row r="5635">
          <cell r="A5635" t="str">
            <v>3013643650102</v>
          </cell>
          <cell r="B5635" t="str">
            <v>365010</v>
          </cell>
          <cell r="C5635" t="str">
            <v>LB COUTEAU PEINDRE N10</v>
          </cell>
          <cell r="D5635">
            <v>138</v>
          </cell>
          <cell r="E5635"/>
          <cell r="F5635"/>
          <cell r="G5635" t="str">
            <v>LB COUTEAU PEINDRE N10</v>
          </cell>
          <cell r="H5635" t="str">
            <v>LB SCHILDERSMES 10</v>
          </cell>
          <cell r="I5635" t="str">
            <v>LB ACC KNIFE NO.10 PNT</v>
          </cell>
          <cell r="J5635">
            <v>1.93</v>
          </cell>
          <cell r="K5635">
            <v>1.99</v>
          </cell>
          <cell r="L5635">
            <v>3.1088082901554431E-2</v>
          </cell>
          <cell r="M5635" t="str">
            <v>Actif</v>
          </cell>
          <cell r="N5635"/>
          <cell r="O5635" t="str">
            <v>LEFRANC BOURGEOIS</v>
          </cell>
          <cell r="P5635" t="str">
            <v>FINE ARTS</v>
          </cell>
          <cell r="Q5635" t="str">
            <v>LB ACCESSORY</v>
          </cell>
          <cell r="R5635" t="str">
            <v>FINE ART KNIFE</v>
          </cell>
          <cell r="S5635" t="str">
            <v>UNIT</v>
          </cell>
          <cell r="T5635" t="str">
            <v>No serie</v>
          </cell>
          <cell r="U5635" t="str">
            <v>NU</v>
          </cell>
          <cell r="V5635" t="str">
            <v>10101850741701</v>
          </cell>
          <cell r="W5635" t="str">
            <v>82055980</v>
          </cell>
          <cell r="X5635" t="str">
            <v>CHINA</v>
          </cell>
          <cell r="Y5635">
            <v>1</v>
          </cell>
        </row>
        <row r="5636">
          <cell r="A5636" t="str">
            <v>3013643650119</v>
          </cell>
          <cell r="B5636" t="str">
            <v>365011</v>
          </cell>
          <cell r="C5636" t="str">
            <v>LB COUTEAU PEINDRE N11</v>
          </cell>
          <cell r="D5636">
            <v>138</v>
          </cell>
          <cell r="E5636"/>
          <cell r="F5636"/>
          <cell r="G5636" t="str">
            <v>LB COUTEAU PEINDRE N11</v>
          </cell>
          <cell r="H5636" t="str">
            <v>LB SCHILDERSMES 11</v>
          </cell>
          <cell r="I5636" t="str">
            <v>LB ACC KNIFE NO.11 PNT</v>
          </cell>
          <cell r="J5636">
            <v>1.93</v>
          </cell>
          <cell r="K5636">
            <v>1.99</v>
          </cell>
          <cell r="L5636">
            <v>3.1088082901554431E-2</v>
          </cell>
          <cell r="M5636" t="str">
            <v>Actif</v>
          </cell>
          <cell r="N5636"/>
          <cell r="O5636" t="str">
            <v>LEFRANC BOURGEOIS</v>
          </cell>
          <cell r="P5636" t="str">
            <v>FINE ARTS</v>
          </cell>
          <cell r="Q5636" t="str">
            <v>LB ACCESSORY</v>
          </cell>
          <cell r="R5636" t="str">
            <v>FINE ART KNIFE</v>
          </cell>
          <cell r="S5636" t="str">
            <v>UNIT</v>
          </cell>
          <cell r="T5636" t="str">
            <v>No serie</v>
          </cell>
          <cell r="U5636" t="str">
            <v>NU</v>
          </cell>
          <cell r="V5636" t="str">
            <v>10101850741701</v>
          </cell>
          <cell r="W5636" t="str">
            <v>82055980</v>
          </cell>
          <cell r="X5636" t="str">
            <v>CHINA</v>
          </cell>
          <cell r="Y5636">
            <v>1</v>
          </cell>
        </row>
        <row r="5637">
          <cell r="A5637" t="str">
            <v>3013643650126</v>
          </cell>
          <cell r="B5637" t="str">
            <v>365012</v>
          </cell>
          <cell r="C5637" t="str">
            <v>LB COUTEAU PEINDRE N12</v>
          </cell>
          <cell r="D5637">
            <v>138</v>
          </cell>
          <cell r="E5637"/>
          <cell r="F5637"/>
          <cell r="G5637" t="str">
            <v>LB COUTEAU PEINDRE N12</v>
          </cell>
          <cell r="H5637" t="str">
            <v>LB SCHILDERSMES 12</v>
          </cell>
          <cell r="I5637" t="str">
            <v>LB ACC KNIFE NO.12 PNT</v>
          </cell>
          <cell r="J5637">
            <v>1.93</v>
          </cell>
          <cell r="K5637">
            <v>1.99</v>
          </cell>
          <cell r="L5637">
            <v>3.1088082901554431E-2</v>
          </cell>
          <cell r="M5637" t="str">
            <v>Actif</v>
          </cell>
          <cell r="N5637"/>
          <cell r="O5637" t="str">
            <v>LEFRANC BOURGEOIS</v>
          </cell>
          <cell r="P5637" t="str">
            <v>FINE ARTS</v>
          </cell>
          <cell r="Q5637" t="str">
            <v>LB ACCESSORY</v>
          </cell>
          <cell r="R5637" t="str">
            <v>FINE ART KNIFE</v>
          </cell>
          <cell r="S5637" t="str">
            <v>UNIT</v>
          </cell>
          <cell r="T5637" t="str">
            <v>No serie</v>
          </cell>
          <cell r="U5637" t="str">
            <v>NU</v>
          </cell>
          <cell r="V5637" t="str">
            <v>10101850741701</v>
          </cell>
          <cell r="W5637" t="str">
            <v>82055980</v>
          </cell>
          <cell r="X5637" t="str">
            <v>CHINA</v>
          </cell>
          <cell r="Y5637">
            <v>1</v>
          </cell>
        </row>
        <row r="5638">
          <cell r="A5638" t="str">
            <v>3013643650133</v>
          </cell>
          <cell r="B5638" t="str">
            <v>365013</v>
          </cell>
          <cell r="C5638" t="str">
            <v>LB COUTEAU PEINDRE N13</v>
          </cell>
          <cell r="D5638">
            <v>138</v>
          </cell>
          <cell r="E5638"/>
          <cell r="F5638"/>
          <cell r="G5638" t="str">
            <v>LB COUTEAU PEINDRE N13</v>
          </cell>
          <cell r="H5638" t="str">
            <v>LB SCHILDERSMES 13</v>
          </cell>
          <cell r="I5638" t="str">
            <v>LB ACC KNIFE NO.13 PNT</v>
          </cell>
          <cell r="J5638">
            <v>1.93</v>
          </cell>
          <cell r="K5638">
            <v>1.99</v>
          </cell>
          <cell r="L5638">
            <v>3.1088082901554431E-2</v>
          </cell>
          <cell r="M5638" t="str">
            <v>Actif</v>
          </cell>
          <cell r="N5638"/>
          <cell r="O5638" t="str">
            <v>LEFRANC BOURGEOIS</v>
          </cell>
          <cell r="P5638" t="str">
            <v>FINE ARTS</v>
          </cell>
          <cell r="Q5638" t="str">
            <v>LB ACCESSORY</v>
          </cell>
          <cell r="R5638" t="str">
            <v>FINE ART KNIFE</v>
          </cell>
          <cell r="S5638" t="str">
            <v>UNIT</v>
          </cell>
          <cell r="T5638" t="str">
            <v>No serie</v>
          </cell>
          <cell r="U5638" t="str">
            <v>NU</v>
          </cell>
          <cell r="V5638" t="str">
            <v>10101850741701</v>
          </cell>
          <cell r="W5638" t="str">
            <v>82055980</v>
          </cell>
          <cell r="X5638" t="str">
            <v>CHINA</v>
          </cell>
          <cell r="Y5638">
            <v>1</v>
          </cell>
        </row>
        <row r="5639">
          <cell r="A5639" t="str">
            <v>3013643650140</v>
          </cell>
          <cell r="B5639" t="str">
            <v>365014</v>
          </cell>
          <cell r="C5639" t="str">
            <v>LB COUTEAU PEINDRE N14</v>
          </cell>
          <cell r="D5639">
            <v>138</v>
          </cell>
          <cell r="E5639"/>
          <cell r="F5639"/>
          <cell r="G5639" t="str">
            <v>LB COUTEAU PEINDRE N14</v>
          </cell>
          <cell r="H5639" t="str">
            <v>LB SCHILDERSMES 14</v>
          </cell>
          <cell r="I5639" t="str">
            <v>LB ACC KNIFE NO.14 PNT</v>
          </cell>
          <cell r="J5639">
            <v>1.93</v>
          </cell>
          <cell r="K5639">
            <v>1.99</v>
          </cell>
          <cell r="L5639">
            <v>3.1088082901554431E-2</v>
          </cell>
          <cell r="M5639" t="str">
            <v>Actif</v>
          </cell>
          <cell r="N5639"/>
          <cell r="O5639" t="str">
            <v>LEFRANC BOURGEOIS</v>
          </cell>
          <cell r="P5639" t="str">
            <v>FINE ARTS</v>
          </cell>
          <cell r="Q5639" t="str">
            <v>LB ACCESSORY</v>
          </cell>
          <cell r="R5639" t="str">
            <v>FINE ART KNIFE</v>
          </cell>
          <cell r="S5639" t="str">
            <v>UNIT</v>
          </cell>
          <cell r="T5639" t="str">
            <v>No serie</v>
          </cell>
          <cell r="U5639" t="str">
            <v>NU</v>
          </cell>
          <cell r="V5639" t="str">
            <v>10101850741701</v>
          </cell>
          <cell r="W5639" t="str">
            <v>82055980</v>
          </cell>
          <cell r="X5639" t="str">
            <v>CHINA</v>
          </cell>
          <cell r="Y5639">
            <v>1</v>
          </cell>
        </row>
        <row r="5640">
          <cell r="A5640" t="str">
            <v>3013643650157</v>
          </cell>
          <cell r="B5640" t="str">
            <v>365015</v>
          </cell>
          <cell r="C5640" t="str">
            <v>LB COUTEAU PEINDRE N15</v>
          </cell>
          <cell r="D5640">
            <v>138</v>
          </cell>
          <cell r="E5640"/>
          <cell r="F5640"/>
          <cell r="G5640" t="str">
            <v>LB COUTEAU PEINDRE N15</v>
          </cell>
          <cell r="H5640" t="str">
            <v>LB SCHILDERSMES 15</v>
          </cell>
          <cell r="I5640" t="str">
            <v>LB ACC KNIFE NO.15 PNT</v>
          </cell>
          <cell r="J5640">
            <v>1.93</v>
          </cell>
          <cell r="K5640">
            <v>1.99</v>
          </cell>
          <cell r="L5640">
            <v>3.1088082901554431E-2</v>
          </cell>
          <cell r="M5640" t="str">
            <v>Actif</v>
          </cell>
          <cell r="N5640"/>
          <cell r="O5640" t="str">
            <v>LEFRANC BOURGEOIS</v>
          </cell>
          <cell r="P5640" t="str">
            <v>FINE ARTS</v>
          </cell>
          <cell r="Q5640" t="str">
            <v>LB ACCESSORY</v>
          </cell>
          <cell r="R5640" t="str">
            <v>FINE ART KNIFE</v>
          </cell>
          <cell r="S5640" t="str">
            <v>UNIT</v>
          </cell>
          <cell r="T5640" t="str">
            <v>No serie</v>
          </cell>
          <cell r="U5640" t="str">
            <v>NU</v>
          </cell>
          <cell r="V5640" t="str">
            <v>10101850741701</v>
          </cell>
          <cell r="W5640" t="str">
            <v>82055980</v>
          </cell>
          <cell r="X5640" t="str">
            <v>CHINA</v>
          </cell>
          <cell r="Y5640">
            <v>1</v>
          </cell>
        </row>
        <row r="5641">
          <cell r="A5641" t="str">
            <v>3013643650164</v>
          </cell>
          <cell r="B5641" t="str">
            <v>365016</v>
          </cell>
          <cell r="C5641" t="str">
            <v>LB COUTEAU PEINDRE N16</v>
          </cell>
          <cell r="D5641">
            <v>138</v>
          </cell>
          <cell r="E5641"/>
          <cell r="F5641"/>
          <cell r="G5641" t="str">
            <v>LB COUTEAU PEINDRE N16</v>
          </cell>
          <cell r="H5641" t="str">
            <v>LB SCHILDERSMES 16</v>
          </cell>
          <cell r="I5641" t="str">
            <v>LB ACC KNIFE NO.16 PNT</v>
          </cell>
          <cell r="J5641">
            <v>1.93</v>
          </cell>
          <cell r="K5641">
            <v>1.99</v>
          </cell>
          <cell r="L5641">
            <v>3.1088082901554431E-2</v>
          </cell>
          <cell r="M5641" t="str">
            <v>Actif</v>
          </cell>
          <cell r="N5641"/>
          <cell r="O5641" t="str">
            <v>LEFRANC BOURGEOIS</v>
          </cell>
          <cell r="P5641" t="str">
            <v>FINE ARTS</v>
          </cell>
          <cell r="Q5641" t="str">
            <v>LB ACCESSORY</v>
          </cell>
          <cell r="R5641" t="str">
            <v>FINE ART KNIFE</v>
          </cell>
          <cell r="S5641" t="str">
            <v>UNIT</v>
          </cell>
          <cell r="T5641" t="str">
            <v>No serie</v>
          </cell>
          <cell r="U5641" t="str">
            <v>NU</v>
          </cell>
          <cell r="V5641" t="str">
            <v>10101850741701</v>
          </cell>
          <cell r="W5641" t="str">
            <v>82055980</v>
          </cell>
          <cell r="X5641" t="str">
            <v>CHINA</v>
          </cell>
          <cell r="Y5641">
            <v>1</v>
          </cell>
        </row>
        <row r="5642">
          <cell r="A5642" t="str">
            <v>3013643650171</v>
          </cell>
          <cell r="B5642" t="str">
            <v>365017</v>
          </cell>
          <cell r="C5642" t="str">
            <v>LB COUTEAU PEINDRE N17</v>
          </cell>
          <cell r="D5642">
            <v>138</v>
          </cell>
          <cell r="E5642"/>
          <cell r="F5642"/>
          <cell r="G5642" t="str">
            <v>LB COUTEAU PEINDRE N17</v>
          </cell>
          <cell r="H5642" t="str">
            <v>LB SCHILDERSMES 17</v>
          </cell>
          <cell r="I5642" t="str">
            <v>LB ACC KNIFE NO.17 PNT</v>
          </cell>
          <cell r="J5642">
            <v>1.93</v>
          </cell>
          <cell r="K5642">
            <v>1.99</v>
          </cell>
          <cell r="L5642">
            <v>3.1088082901554431E-2</v>
          </cell>
          <cell r="M5642" t="str">
            <v>Actif</v>
          </cell>
          <cell r="N5642"/>
          <cell r="O5642" t="str">
            <v>LEFRANC BOURGEOIS</v>
          </cell>
          <cell r="P5642" t="str">
            <v>FINE ARTS</v>
          </cell>
          <cell r="Q5642" t="str">
            <v>LB ACCESSORY</v>
          </cell>
          <cell r="R5642" t="str">
            <v>FINE ART KNIFE</v>
          </cell>
          <cell r="S5642" t="str">
            <v>UNIT</v>
          </cell>
          <cell r="T5642" t="str">
            <v>No serie</v>
          </cell>
          <cell r="U5642" t="str">
            <v>NU</v>
          </cell>
          <cell r="V5642" t="str">
            <v>10101850741701</v>
          </cell>
          <cell r="W5642" t="str">
            <v>82055980</v>
          </cell>
          <cell r="X5642" t="str">
            <v>CHINA</v>
          </cell>
          <cell r="Y5642">
            <v>1</v>
          </cell>
        </row>
        <row r="5643">
          <cell r="A5643" t="str">
            <v>3013643650188</v>
          </cell>
          <cell r="B5643" t="str">
            <v>365018</v>
          </cell>
          <cell r="C5643" t="str">
            <v>LB COUTEAU PEINDRE N18</v>
          </cell>
          <cell r="D5643">
            <v>138</v>
          </cell>
          <cell r="E5643"/>
          <cell r="F5643"/>
          <cell r="G5643" t="str">
            <v>LB COUTEAU PEINDRE N18</v>
          </cell>
          <cell r="H5643" t="str">
            <v>LB SCHILDERSMES 18</v>
          </cell>
          <cell r="I5643" t="str">
            <v>LB ACC KNIFE NO.18 PNT</v>
          </cell>
          <cell r="J5643">
            <v>1.93</v>
          </cell>
          <cell r="K5643">
            <v>1.99</v>
          </cell>
          <cell r="L5643">
            <v>3.1088082901554431E-2</v>
          </cell>
          <cell r="M5643" t="str">
            <v>Actif</v>
          </cell>
          <cell r="N5643"/>
          <cell r="O5643" t="str">
            <v>LEFRANC BOURGEOIS</v>
          </cell>
          <cell r="P5643" t="str">
            <v>FINE ARTS</v>
          </cell>
          <cell r="Q5643" t="str">
            <v>LB ACCESSORY</v>
          </cell>
          <cell r="R5643" t="str">
            <v>FINE ART KNIFE</v>
          </cell>
          <cell r="S5643" t="str">
            <v>UNIT</v>
          </cell>
          <cell r="T5643" t="str">
            <v>No serie</v>
          </cell>
          <cell r="U5643" t="str">
            <v>NU</v>
          </cell>
          <cell r="V5643" t="str">
            <v>10101850741701</v>
          </cell>
          <cell r="W5643" t="str">
            <v>82055980</v>
          </cell>
          <cell r="X5643" t="str">
            <v>CHINA</v>
          </cell>
          <cell r="Y5643">
            <v>1</v>
          </cell>
        </row>
        <row r="5644">
          <cell r="A5644" t="str">
            <v>3013643650195</v>
          </cell>
          <cell r="B5644" t="str">
            <v>365019</v>
          </cell>
          <cell r="C5644" t="str">
            <v>LB COUTEAU PEINDRE N19</v>
          </cell>
          <cell r="D5644">
            <v>138</v>
          </cell>
          <cell r="E5644"/>
          <cell r="F5644"/>
          <cell r="G5644" t="str">
            <v>LB COUTEAU PEINDRE N19</v>
          </cell>
          <cell r="H5644" t="str">
            <v>LB SCHILDERSMES 19</v>
          </cell>
          <cell r="I5644" t="str">
            <v>LB ACC KNIFE NO.19 PNT</v>
          </cell>
          <cell r="J5644">
            <v>1.93</v>
          </cell>
          <cell r="K5644">
            <v>1.99</v>
          </cell>
          <cell r="L5644">
            <v>3.1088082901554431E-2</v>
          </cell>
          <cell r="M5644" t="str">
            <v>Actif</v>
          </cell>
          <cell r="N5644"/>
          <cell r="O5644" t="str">
            <v>LEFRANC BOURGEOIS</v>
          </cell>
          <cell r="P5644" t="str">
            <v>FINE ARTS</v>
          </cell>
          <cell r="Q5644" t="str">
            <v>LB ACCESSORY</v>
          </cell>
          <cell r="R5644" t="str">
            <v>FINE ART KNIFE</v>
          </cell>
          <cell r="S5644" t="str">
            <v>UNIT</v>
          </cell>
          <cell r="T5644" t="str">
            <v>No serie</v>
          </cell>
          <cell r="U5644" t="str">
            <v>NU</v>
          </cell>
          <cell r="V5644" t="str">
            <v>10101850741701</v>
          </cell>
          <cell r="W5644" t="str">
            <v>82055980</v>
          </cell>
          <cell r="X5644" t="str">
            <v>CHINA</v>
          </cell>
          <cell r="Y5644">
            <v>1</v>
          </cell>
        </row>
        <row r="5645">
          <cell r="A5645" t="str">
            <v>3013643650027</v>
          </cell>
          <cell r="B5645" t="str">
            <v>365002</v>
          </cell>
          <cell r="C5645" t="str">
            <v>LB COUTEAU PEINDRE N2</v>
          </cell>
          <cell r="D5645">
            <v>138</v>
          </cell>
          <cell r="E5645"/>
          <cell r="F5645"/>
          <cell r="G5645" t="str">
            <v>LB COUTEAU PEINDRE N2</v>
          </cell>
          <cell r="H5645" t="str">
            <v>LB SCHILDERSMES 2</v>
          </cell>
          <cell r="I5645" t="str">
            <v>LB ACC KNIFE NO.2 PNT</v>
          </cell>
          <cell r="J5645">
            <v>1.93</v>
          </cell>
          <cell r="K5645">
            <v>1.99</v>
          </cell>
          <cell r="L5645">
            <v>3.1088082901554431E-2</v>
          </cell>
          <cell r="M5645" t="str">
            <v>Actif</v>
          </cell>
          <cell r="N5645"/>
          <cell r="O5645" t="str">
            <v>LEFRANC BOURGEOIS</v>
          </cell>
          <cell r="P5645" t="str">
            <v>FINE ARTS</v>
          </cell>
          <cell r="Q5645" t="str">
            <v>LB ACCESSORY</v>
          </cell>
          <cell r="R5645" t="str">
            <v>FINE ART KNIFE</v>
          </cell>
          <cell r="S5645" t="str">
            <v>UNIT</v>
          </cell>
          <cell r="T5645" t="str">
            <v>No serie</v>
          </cell>
          <cell r="U5645" t="str">
            <v>NU</v>
          </cell>
          <cell r="V5645" t="str">
            <v>10101850741701</v>
          </cell>
          <cell r="W5645" t="str">
            <v>82055980</v>
          </cell>
          <cell r="X5645" t="str">
            <v>CHINA</v>
          </cell>
          <cell r="Y5645">
            <v>1</v>
          </cell>
        </row>
        <row r="5646">
          <cell r="A5646" t="str">
            <v>3013643650201</v>
          </cell>
          <cell r="B5646" t="str">
            <v>365020</v>
          </cell>
          <cell r="C5646" t="str">
            <v>LB COUTEAU PEINDRE N20</v>
          </cell>
          <cell r="D5646">
            <v>138</v>
          </cell>
          <cell r="E5646"/>
          <cell r="F5646"/>
          <cell r="G5646" t="str">
            <v>LB COUTEAU PEINDRE N20</v>
          </cell>
          <cell r="H5646" t="str">
            <v>LB SCHILDERSMES 20</v>
          </cell>
          <cell r="I5646" t="str">
            <v>LB ACC KNIFE NO.20 PNT</v>
          </cell>
          <cell r="J5646">
            <v>1.93</v>
          </cell>
          <cell r="K5646">
            <v>1.99</v>
          </cell>
          <cell r="L5646">
            <v>3.1088082901554431E-2</v>
          </cell>
          <cell r="M5646" t="str">
            <v>Actif</v>
          </cell>
          <cell r="N5646"/>
          <cell r="O5646" t="str">
            <v>LEFRANC BOURGEOIS</v>
          </cell>
          <cell r="P5646" t="str">
            <v>FINE ARTS</v>
          </cell>
          <cell r="Q5646" t="str">
            <v>LB ACCESSORY</v>
          </cell>
          <cell r="R5646" t="str">
            <v>FINE ART KNIFE</v>
          </cell>
          <cell r="S5646" t="str">
            <v>UNIT</v>
          </cell>
          <cell r="T5646" t="str">
            <v>No serie</v>
          </cell>
          <cell r="U5646" t="str">
            <v>NU</v>
          </cell>
          <cell r="V5646" t="str">
            <v>10101850741701</v>
          </cell>
          <cell r="W5646" t="str">
            <v>82055980</v>
          </cell>
          <cell r="X5646" t="str">
            <v>CHINA</v>
          </cell>
          <cell r="Y5646">
            <v>1</v>
          </cell>
        </row>
        <row r="5647">
          <cell r="A5647" t="str">
            <v>3013643650218</v>
          </cell>
          <cell r="B5647" t="str">
            <v>365021</v>
          </cell>
          <cell r="C5647" t="str">
            <v>LB COUTEAU PEINDRE N21</v>
          </cell>
          <cell r="D5647">
            <v>138</v>
          </cell>
          <cell r="E5647"/>
          <cell r="F5647"/>
          <cell r="G5647" t="str">
            <v>LB COUTEAU PEINDRE N21</v>
          </cell>
          <cell r="H5647" t="str">
            <v>LB SCHILDERSMES 21</v>
          </cell>
          <cell r="I5647" t="str">
            <v>LB ACC KNIFE NO.21 PNT</v>
          </cell>
          <cell r="J5647">
            <v>1.93</v>
          </cell>
          <cell r="K5647">
            <v>1.99</v>
          </cell>
          <cell r="L5647">
            <v>3.1088082901554431E-2</v>
          </cell>
          <cell r="M5647" t="str">
            <v>Actif</v>
          </cell>
          <cell r="N5647"/>
          <cell r="O5647" t="str">
            <v>LEFRANC BOURGEOIS</v>
          </cell>
          <cell r="P5647" t="str">
            <v>FINE ARTS</v>
          </cell>
          <cell r="Q5647" t="str">
            <v>LB ACCESSORY</v>
          </cell>
          <cell r="R5647" t="str">
            <v>FINE ART KNIFE</v>
          </cell>
          <cell r="S5647" t="str">
            <v>UNIT</v>
          </cell>
          <cell r="T5647" t="str">
            <v>No serie</v>
          </cell>
          <cell r="U5647" t="str">
            <v>NU</v>
          </cell>
          <cell r="V5647" t="str">
            <v>10101850741701</v>
          </cell>
          <cell r="W5647" t="str">
            <v>82055980</v>
          </cell>
          <cell r="X5647" t="str">
            <v>CHINA</v>
          </cell>
          <cell r="Y5647">
            <v>1</v>
          </cell>
        </row>
        <row r="5648">
          <cell r="A5648" t="str">
            <v>3013643650225</v>
          </cell>
          <cell r="B5648" t="str">
            <v>365022</v>
          </cell>
          <cell r="C5648" t="str">
            <v>LB COUTEAU PEINDRE N22</v>
          </cell>
          <cell r="D5648">
            <v>138</v>
          </cell>
          <cell r="E5648"/>
          <cell r="F5648"/>
          <cell r="G5648" t="str">
            <v>LB COUTEAU PEINDRE N22</v>
          </cell>
          <cell r="H5648" t="str">
            <v>LB SCHILDERSMES 22</v>
          </cell>
          <cell r="I5648" t="str">
            <v>LB ACC KNIFE NO.22 PNT</v>
          </cell>
          <cell r="J5648">
            <v>1.93</v>
          </cell>
          <cell r="K5648">
            <v>1.99</v>
          </cell>
          <cell r="L5648">
            <v>3.1088082901554431E-2</v>
          </cell>
          <cell r="M5648" t="str">
            <v>Actif</v>
          </cell>
          <cell r="N5648"/>
          <cell r="O5648" t="str">
            <v>LEFRANC BOURGEOIS</v>
          </cell>
          <cell r="P5648" t="str">
            <v>FINE ARTS</v>
          </cell>
          <cell r="Q5648" t="str">
            <v>LB ACCESSORY</v>
          </cell>
          <cell r="R5648" t="str">
            <v>FINE ART KNIFE</v>
          </cell>
          <cell r="S5648" t="str">
            <v>UNIT</v>
          </cell>
          <cell r="T5648" t="str">
            <v>No serie</v>
          </cell>
          <cell r="U5648" t="str">
            <v>NU</v>
          </cell>
          <cell r="V5648" t="str">
            <v>10101850741701</v>
          </cell>
          <cell r="W5648" t="str">
            <v>82055980</v>
          </cell>
          <cell r="X5648" t="str">
            <v>CHINA</v>
          </cell>
          <cell r="Y5648">
            <v>1</v>
          </cell>
        </row>
        <row r="5649">
          <cell r="A5649" t="str">
            <v>3013643650232</v>
          </cell>
          <cell r="B5649" t="str">
            <v>365023</v>
          </cell>
          <cell r="C5649" t="str">
            <v>LB COUTEAU PEINDRE N23</v>
          </cell>
          <cell r="D5649">
            <v>138</v>
          </cell>
          <cell r="E5649"/>
          <cell r="F5649"/>
          <cell r="G5649" t="str">
            <v>LB COUTEAU PEINDRE N23</v>
          </cell>
          <cell r="H5649" t="str">
            <v>LB SCHILDERSMES 23</v>
          </cell>
          <cell r="I5649" t="str">
            <v>LB ACC KNIFE NO.23 PNT</v>
          </cell>
          <cell r="J5649">
            <v>1.93</v>
          </cell>
          <cell r="K5649">
            <v>1.99</v>
          </cell>
          <cell r="L5649">
            <v>3.1088082901554431E-2</v>
          </cell>
          <cell r="M5649" t="str">
            <v>Actif</v>
          </cell>
          <cell r="N5649"/>
          <cell r="O5649" t="str">
            <v>LEFRANC BOURGEOIS</v>
          </cell>
          <cell r="P5649" t="str">
            <v>FINE ARTS</v>
          </cell>
          <cell r="Q5649" t="str">
            <v>LB ACCESSORY</v>
          </cell>
          <cell r="R5649" t="str">
            <v>FINE ART KNIFE</v>
          </cell>
          <cell r="S5649" t="str">
            <v>UNIT</v>
          </cell>
          <cell r="T5649" t="str">
            <v>No serie</v>
          </cell>
          <cell r="U5649" t="str">
            <v>NU</v>
          </cell>
          <cell r="V5649" t="str">
            <v>10101850741701</v>
          </cell>
          <cell r="W5649" t="str">
            <v>82055980</v>
          </cell>
          <cell r="X5649" t="str">
            <v>CHINA</v>
          </cell>
          <cell r="Y5649">
            <v>1</v>
          </cell>
        </row>
        <row r="5650">
          <cell r="A5650" t="str">
            <v>3013643650249</v>
          </cell>
          <cell r="B5650" t="str">
            <v>365024</v>
          </cell>
          <cell r="C5650" t="str">
            <v>LB COUTEAU PEINDRE N24</v>
          </cell>
          <cell r="D5650">
            <v>138</v>
          </cell>
          <cell r="E5650"/>
          <cell r="F5650"/>
          <cell r="G5650" t="str">
            <v>LB COUTEAU PEINDRE N24</v>
          </cell>
          <cell r="H5650" t="str">
            <v>LB SCHILDERSMES 24</v>
          </cell>
          <cell r="I5650" t="str">
            <v>LB ACC KNIFE NO.24 PNT</v>
          </cell>
          <cell r="J5650">
            <v>1.93</v>
          </cell>
          <cell r="K5650">
            <v>1.99</v>
          </cell>
          <cell r="L5650">
            <v>3.1088082901554431E-2</v>
          </cell>
          <cell r="M5650" t="str">
            <v>Actif</v>
          </cell>
          <cell r="N5650"/>
          <cell r="O5650" t="str">
            <v>LEFRANC BOURGEOIS</v>
          </cell>
          <cell r="P5650" t="str">
            <v>FINE ARTS</v>
          </cell>
          <cell r="Q5650" t="str">
            <v>LB ACCESSORY</v>
          </cell>
          <cell r="R5650" t="str">
            <v>FINE ART KNIFE</v>
          </cell>
          <cell r="S5650" t="str">
            <v>UNIT</v>
          </cell>
          <cell r="T5650" t="str">
            <v>No serie</v>
          </cell>
          <cell r="U5650" t="str">
            <v>NU</v>
          </cell>
          <cell r="V5650" t="str">
            <v>10101850741701</v>
          </cell>
          <cell r="W5650" t="str">
            <v>82055980</v>
          </cell>
          <cell r="X5650" t="str">
            <v>CHINA</v>
          </cell>
          <cell r="Y5650">
            <v>1</v>
          </cell>
        </row>
        <row r="5651">
          <cell r="A5651" t="str">
            <v>3013643650034</v>
          </cell>
          <cell r="B5651" t="str">
            <v>365003</v>
          </cell>
          <cell r="C5651" t="str">
            <v>LB COUTEAU PEINDRE N3</v>
          </cell>
          <cell r="D5651">
            <v>138</v>
          </cell>
          <cell r="E5651"/>
          <cell r="F5651"/>
          <cell r="G5651" t="str">
            <v>LB COUTEAU PEINDRE N3</v>
          </cell>
          <cell r="H5651" t="str">
            <v>LB SCHILDERSMES 3</v>
          </cell>
          <cell r="I5651" t="str">
            <v>LB ACC KNIFE NO.3 PNT</v>
          </cell>
          <cell r="J5651">
            <v>1.93</v>
          </cell>
          <cell r="K5651">
            <v>1.99</v>
          </cell>
          <cell r="L5651">
            <v>3.1088082901554431E-2</v>
          </cell>
          <cell r="M5651" t="str">
            <v>Actif</v>
          </cell>
          <cell r="N5651"/>
          <cell r="O5651" t="str">
            <v>LEFRANC BOURGEOIS</v>
          </cell>
          <cell r="P5651" t="str">
            <v>FINE ARTS</v>
          </cell>
          <cell r="Q5651" t="str">
            <v>LB ACCESSORY</v>
          </cell>
          <cell r="R5651" t="str">
            <v>FINE ART KNIFE</v>
          </cell>
          <cell r="S5651" t="str">
            <v>UNIT</v>
          </cell>
          <cell r="T5651" t="str">
            <v>No serie</v>
          </cell>
          <cell r="U5651" t="str">
            <v>NU</v>
          </cell>
          <cell r="V5651" t="str">
            <v>10101850741701</v>
          </cell>
          <cell r="W5651" t="str">
            <v>82055980</v>
          </cell>
          <cell r="X5651" t="str">
            <v>CHINA</v>
          </cell>
          <cell r="Y5651">
            <v>1</v>
          </cell>
        </row>
        <row r="5652">
          <cell r="A5652" t="str">
            <v>3013643650041</v>
          </cell>
          <cell r="B5652" t="str">
            <v>365004</v>
          </cell>
          <cell r="C5652" t="str">
            <v>LB COUTEAU PEINDRE N4</v>
          </cell>
          <cell r="D5652">
            <v>138</v>
          </cell>
          <cell r="E5652"/>
          <cell r="F5652"/>
          <cell r="G5652" t="str">
            <v>LB COUTEAU PEINDRE N4</v>
          </cell>
          <cell r="H5652" t="str">
            <v>LB SCHILDERSMES 4</v>
          </cell>
          <cell r="I5652" t="str">
            <v>LB ACC KNIFE NO.4 PNT</v>
          </cell>
          <cell r="J5652">
            <v>1.93</v>
          </cell>
          <cell r="K5652">
            <v>1.99</v>
          </cell>
          <cell r="L5652">
            <v>3.1088082901554431E-2</v>
          </cell>
          <cell r="M5652" t="str">
            <v>Actif</v>
          </cell>
          <cell r="N5652"/>
          <cell r="O5652" t="str">
            <v>LEFRANC BOURGEOIS</v>
          </cell>
          <cell r="P5652" t="str">
            <v>FINE ARTS</v>
          </cell>
          <cell r="Q5652" t="str">
            <v>LB ACCESSORY</v>
          </cell>
          <cell r="R5652" t="str">
            <v>FINE ART KNIFE</v>
          </cell>
          <cell r="S5652" t="str">
            <v>UNIT</v>
          </cell>
          <cell r="T5652" t="str">
            <v>No serie</v>
          </cell>
          <cell r="U5652" t="str">
            <v>NU</v>
          </cell>
          <cell r="V5652" t="str">
            <v>10101850741701</v>
          </cell>
          <cell r="W5652" t="str">
            <v>82055980</v>
          </cell>
          <cell r="X5652" t="str">
            <v>CHINA</v>
          </cell>
          <cell r="Y5652">
            <v>1</v>
          </cell>
        </row>
        <row r="5653">
          <cell r="A5653" t="str">
            <v>3013643650058</v>
          </cell>
          <cell r="B5653" t="str">
            <v>365005</v>
          </cell>
          <cell r="C5653" t="str">
            <v>LB COUTEAU PEINDRE N5</v>
          </cell>
          <cell r="D5653">
            <v>138</v>
          </cell>
          <cell r="E5653"/>
          <cell r="F5653"/>
          <cell r="G5653" t="str">
            <v>LB COUTEAU PEINDRE N5</v>
          </cell>
          <cell r="H5653" t="str">
            <v>LB SCHILDERSMES 5</v>
          </cell>
          <cell r="I5653" t="str">
            <v>LB ACC KNIFE NO.5 PNT</v>
          </cell>
          <cell r="J5653">
            <v>1.93</v>
          </cell>
          <cell r="K5653">
            <v>1.99</v>
          </cell>
          <cell r="L5653">
            <v>3.1088082901554431E-2</v>
          </cell>
          <cell r="M5653" t="str">
            <v>Actif</v>
          </cell>
          <cell r="N5653"/>
          <cell r="O5653" t="str">
            <v>LEFRANC BOURGEOIS</v>
          </cell>
          <cell r="P5653" t="str">
            <v>FINE ARTS</v>
          </cell>
          <cell r="Q5653" t="str">
            <v>LB ACCESSORY</v>
          </cell>
          <cell r="R5653" t="str">
            <v>FINE ART KNIFE</v>
          </cell>
          <cell r="S5653" t="str">
            <v>UNIT</v>
          </cell>
          <cell r="T5653" t="str">
            <v>No serie</v>
          </cell>
          <cell r="U5653" t="str">
            <v>NU</v>
          </cell>
          <cell r="V5653" t="str">
            <v>10101850741701</v>
          </cell>
          <cell r="W5653" t="str">
            <v>82055980</v>
          </cell>
          <cell r="X5653" t="str">
            <v>CHINA</v>
          </cell>
          <cell r="Y5653">
            <v>1</v>
          </cell>
        </row>
        <row r="5654">
          <cell r="A5654" t="str">
            <v>3013643650065</v>
          </cell>
          <cell r="B5654" t="str">
            <v>365006</v>
          </cell>
          <cell r="C5654" t="str">
            <v>LB COUTEAU PEINDRE N6</v>
          </cell>
          <cell r="D5654">
            <v>138</v>
          </cell>
          <cell r="E5654"/>
          <cell r="F5654"/>
          <cell r="G5654" t="str">
            <v>LB COUTEAU PEINDRE N6</v>
          </cell>
          <cell r="H5654" t="str">
            <v>LB SCHILDERSMES 6</v>
          </cell>
          <cell r="I5654" t="str">
            <v>LB ACC KNIFE NO.6 PNT</v>
          </cell>
          <cell r="J5654">
            <v>1.93</v>
          </cell>
          <cell r="K5654">
            <v>1.99</v>
          </cell>
          <cell r="L5654">
            <v>3.1088082901554431E-2</v>
          </cell>
          <cell r="M5654" t="str">
            <v>Actif</v>
          </cell>
          <cell r="N5654"/>
          <cell r="O5654" t="str">
            <v>LEFRANC BOURGEOIS</v>
          </cell>
          <cell r="P5654" t="str">
            <v>FINE ARTS</v>
          </cell>
          <cell r="Q5654" t="str">
            <v>LB ACCESSORY</v>
          </cell>
          <cell r="R5654" t="str">
            <v>FINE ART KNIFE</v>
          </cell>
          <cell r="S5654" t="str">
            <v>UNIT</v>
          </cell>
          <cell r="T5654" t="str">
            <v>No serie</v>
          </cell>
          <cell r="U5654" t="str">
            <v>NU</v>
          </cell>
          <cell r="V5654" t="str">
            <v>10101850741701</v>
          </cell>
          <cell r="W5654" t="str">
            <v>82055980</v>
          </cell>
          <cell r="X5654" t="str">
            <v>CHINA</v>
          </cell>
          <cell r="Y5654">
            <v>1</v>
          </cell>
        </row>
        <row r="5655">
          <cell r="A5655" t="str">
            <v>3013643650072</v>
          </cell>
          <cell r="B5655" t="str">
            <v>365007</v>
          </cell>
          <cell r="C5655" t="str">
            <v>LB COUTEAU PEINDRE N7</v>
          </cell>
          <cell r="D5655">
            <v>138</v>
          </cell>
          <cell r="E5655"/>
          <cell r="F5655"/>
          <cell r="G5655" t="str">
            <v>LB COUTEAU PEINDRE N7</v>
          </cell>
          <cell r="H5655" t="str">
            <v>LB SCHILDERSMES 7</v>
          </cell>
          <cell r="I5655" t="str">
            <v>LB ACC KNIFE NO.7 PNT</v>
          </cell>
          <cell r="J5655">
            <v>1.93</v>
          </cell>
          <cell r="K5655">
            <v>1.99</v>
          </cell>
          <cell r="L5655">
            <v>3.1088082901554431E-2</v>
          </cell>
          <cell r="M5655" t="str">
            <v>Actif</v>
          </cell>
          <cell r="N5655"/>
          <cell r="O5655" t="str">
            <v>LEFRANC BOURGEOIS</v>
          </cell>
          <cell r="P5655" t="str">
            <v>FINE ARTS</v>
          </cell>
          <cell r="Q5655" t="str">
            <v>LB ACCESSORY</v>
          </cell>
          <cell r="R5655" t="str">
            <v>FINE ART KNIFE</v>
          </cell>
          <cell r="S5655" t="str">
            <v>UNIT</v>
          </cell>
          <cell r="T5655" t="str">
            <v>No serie</v>
          </cell>
          <cell r="U5655" t="str">
            <v>NU</v>
          </cell>
          <cell r="V5655" t="str">
            <v>10101850741701</v>
          </cell>
          <cell r="W5655" t="str">
            <v>82055980</v>
          </cell>
          <cell r="X5655" t="str">
            <v>CHINA</v>
          </cell>
          <cell r="Y5655">
            <v>1</v>
          </cell>
        </row>
        <row r="5656">
          <cell r="A5656" t="str">
            <v>3013643650089</v>
          </cell>
          <cell r="B5656" t="str">
            <v>365008</v>
          </cell>
          <cell r="C5656" t="str">
            <v>LB COUTEAU PEINDRE N8</v>
          </cell>
          <cell r="D5656">
            <v>138</v>
          </cell>
          <cell r="E5656"/>
          <cell r="F5656"/>
          <cell r="G5656" t="str">
            <v>LB COUTEAU PEINDRE N8</v>
          </cell>
          <cell r="H5656" t="str">
            <v>LB SCHILDERSMES 8</v>
          </cell>
          <cell r="I5656" t="str">
            <v>LB ACC KNIFE NO.8 PNT</v>
          </cell>
          <cell r="J5656">
            <v>1.93</v>
          </cell>
          <cell r="K5656">
            <v>1.99</v>
          </cell>
          <cell r="L5656">
            <v>3.1088082901554431E-2</v>
          </cell>
          <cell r="M5656" t="str">
            <v>Actif</v>
          </cell>
          <cell r="N5656"/>
          <cell r="O5656" t="str">
            <v>LEFRANC BOURGEOIS</v>
          </cell>
          <cell r="P5656" t="str">
            <v>FINE ARTS</v>
          </cell>
          <cell r="Q5656" t="str">
            <v>LB ACCESSORY</v>
          </cell>
          <cell r="R5656" t="str">
            <v>FINE ART KNIFE</v>
          </cell>
          <cell r="S5656" t="str">
            <v>UNIT</v>
          </cell>
          <cell r="T5656" t="str">
            <v>No serie</v>
          </cell>
          <cell r="U5656" t="str">
            <v>NU</v>
          </cell>
          <cell r="V5656" t="str">
            <v>10101850741701</v>
          </cell>
          <cell r="W5656" t="str">
            <v>82055980</v>
          </cell>
          <cell r="X5656" t="str">
            <v>CHINA</v>
          </cell>
          <cell r="Y5656">
            <v>1</v>
          </cell>
        </row>
        <row r="5657">
          <cell r="A5657" t="str">
            <v>3013643650096</v>
          </cell>
          <cell r="B5657" t="str">
            <v>365009</v>
          </cell>
          <cell r="C5657" t="str">
            <v>LB COUTEAU PEINDRE N9</v>
          </cell>
          <cell r="D5657">
            <v>138</v>
          </cell>
          <cell r="E5657"/>
          <cell r="F5657"/>
          <cell r="G5657" t="str">
            <v>LB COUTEAU PEINDRE N9</v>
          </cell>
          <cell r="H5657" t="str">
            <v>LB SCHILDERSMES 9</v>
          </cell>
          <cell r="I5657" t="str">
            <v>LB ACC KNIFE NO.9 PNT</v>
          </cell>
          <cell r="J5657">
            <v>1.93</v>
          </cell>
          <cell r="K5657">
            <v>1.99</v>
          </cell>
          <cell r="L5657">
            <v>3.1088082901554431E-2</v>
          </cell>
          <cell r="M5657" t="str">
            <v>Actif</v>
          </cell>
          <cell r="N5657"/>
          <cell r="O5657" t="str">
            <v>LEFRANC BOURGEOIS</v>
          </cell>
          <cell r="P5657" t="str">
            <v>FINE ARTS</v>
          </cell>
          <cell r="Q5657" t="str">
            <v>LB ACCESSORY</v>
          </cell>
          <cell r="R5657" t="str">
            <v>FINE ART KNIFE</v>
          </cell>
          <cell r="S5657" t="str">
            <v>UNIT</v>
          </cell>
          <cell r="T5657" t="str">
            <v>No serie</v>
          </cell>
          <cell r="U5657" t="str">
            <v>NU</v>
          </cell>
          <cell r="V5657" t="str">
            <v>10101850741701</v>
          </cell>
          <cell r="W5657" t="str">
            <v>82055980</v>
          </cell>
          <cell r="X5657" t="str">
            <v>CHINA</v>
          </cell>
          <cell r="Y5657">
            <v>1</v>
          </cell>
        </row>
        <row r="5658">
          <cell r="A5658" t="str">
            <v>3013641201023</v>
          </cell>
          <cell r="B5658" t="str">
            <v>120102</v>
          </cell>
          <cell r="C5658" t="str">
            <v>LB VALUE PACK MULTI 3 PINCEAUX</v>
          </cell>
          <cell r="D5658">
            <v>138</v>
          </cell>
          <cell r="E5658"/>
          <cell r="F5658"/>
          <cell r="G5658" t="str">
            <v>LB VALUE PACK MULTI 3 PINCEAUX</v>
          </cell>
          <cell r="H5658" t="str">
            <v>LB VALUE PACK 3 BRUSHES MULTI</v>
          </cell>
          <cell r="I5658" t="str">
            <v>LB MLB VALUE MULTI PK 3</v>
          </cell>
          <cell r="J5658">
            <v>2.63</v>
          </cell>
          <cell r="K5658">
            <v>2.66</v>
          </cell>
          <cell r="L5658">
            <v>1.1406844106463974E-2</v>
          </cell>
          <cell r="M5658" t="str">
            <v>Actif</v>
          </cell>
          <cell r="N5658" t="str">
            <v>GS</v>
          </cell>
          <cell r="O5658" t="str">
            <v>LEFRANC BOURGEOIS</v>
          </cell>
          <cell r="P5658" t="str">
            <v>FINE ARTS</v>
          </cell>
          <cell r="Q5658" t="str">
            <v>LB BRUSH</v>
          </cell>
          <cell r="R5658" t="str">
            <v>HOBBY SYNTHETIC BRUSH</v>
          </cell>
          <cell r="S5658" t="str">
            <v>SET</v>
          </cell>
          <cell r="T5658" t="str">
            <v>No serie</v>
          </cell>
          <cell r="U5658" t="str">
            <v>NU</v>
          </cell>
          <cell r="V5658" t="str">
            <v>10101400583831</v>
          </cell>
          <cell r="W5658" t="str">
            <v>96033010</v>
          </cell>
          <cell r="X5658" t="str">
            <v>CHINA</v>
          </cell>
          <cell r="Y5658">
            <v>1</v>
          </cell>
        </row>
        <row r="5659">
          <cell r="A5659" t="str">
            <v>3013641201016</v>
          </cell>
          <cell r="B5659" t="str">
            <v>120101</v>
          </cell>
          <cell r="C5659" t="str">
            <v>LB VALUE PACK MULTI 6 PINCEAUX</v>
          </cell>
          <cell r="D5659">
            <v>138</v>
          </cell>
          <cell r="E5659"/>
          <cell r="F5659"/>
          <cell r="G5659" t="str">
            <v>LB VALUE PACK MULTI 6 PINCEAUX</v>
          </cell>
          <cell r="H5659" t="str">
            <v>LB VALUE PACK 6 BRUSHES MULTI</v>
          </cell>
          <cell r="I5659" t="str">
            <v>LB MLB VALUE MULTI PK 6</v>
          </cell>
          <cell r="J5659">
            <v>4.6500000000000004</v>
          </cell>
          <cell r="K5659">
            <v>4.7</v>
          </cell>
          <cell r="L5659">
            <v>1.0752688172042972E-2</v>
          </cell>
          <cell r="M5659" t="str">
            <v>Actif</v>
          </cell>
          <cell r="N5659" t="str">
            <v>GS</v>
          </cell>
          <cell r="O5659" t="str">
            <v>LEFRANC BOURGEOIS</v>
          </cell>
          <cell r="P5659" t="str">
            <v>FINE ARTS</v>
          </cell>
          <cell r="Q5659" t="str">
            <v>LB BRUSH</v>
          </cell>
          <cell r="R5659" t="str">
            <v>HOBBY SYNTHETIC BRUSH</v>
          </cell>
          <cell r="S5659" t="str">
            <v>SET</v>
          </cell>
          <cell r="T5659" t="str">
            <v>No serie</v>
          </cell>
          <cell r="U5659" t="str">
            <v>NU</v>
          </cell>
          <cell r="V5659" t="str">
            <v>10101400583831</v>
          </cell>
          <cell r="W5659" t="str">
            <v>96033010</v>
          </cell>
          <cell r="X5659" t="str">
            <v>CHINA</v>
          </cell>
          <cell r="Y5659">
            <v>1</v>
          </cell>
        </row>
        <row r="5660">
          <cell r="A5660" t="str">
            <v>3013648061279</v>
          </cell>
          <cell r="B5660" t="str">
            <v>806127</v>
          </cell>
          <cell r="C5660" t="str">
            <v>LB CHEVALET CAMPAGNE UNIVERSEL TITIEN</v>
          </cell>
          <cell r="D5660">
            <v>138</v>
          </cell>
          <cell r="E5660"/>
          <cell r="F5660"/>
          <cell r="G5660" t="str">
            <v>LB CHEV CAMP UNIV TITIEN</v>
          </cell>
          <cell r="H5660" t="str">
            <v>LB VELDEZEL UNIVERSEEL TITIEN</v>
          </cell>
          <cell r="I5660" t="str">
            <v>LB EAS TITIEN FIELD</v>
          </cell>
          <cell r="J5660">
            <v>24.32</v>
          </cell>
          <cell r="K5660">
            <v>24.32</v>
          </cell>
          <cell r="L5660">
            <v>0</v>
          </cell>
          <cell r="M5660" t="str">
            <v>Actif</v>
          </cell>
          <cell r="N5660" t="str">
            <v>GS</v>
          </cell>
          <cell r="O5660" t="str">
            <v>LEFRANC BOURGEOIS</v>
          </cell>
          <cell r="P5660" t="str">
            <v>FINE ARTS</v>
          </cell>
          <cell r="Q5660" t="str">
            <v>LB EASEL</v>
          </cell>
          <cell r="R5660" t="str">
            <v>SKETCHING EASEL</v>
          </cell>
          <cell r="S5660" t="str">
            <v>UNIT</v>
          </cell>
          <cell r="T5660" t="str">
            <v>No serie</v>
          </cell>
          <cell r="U5660" t="str">
            <v>NU</v>
          </cell>
          <cell r="V5660" t="str">
            <v>10101500601701</v>
          </cell>
          <cell r="W5660" t="str">
            <v>94036090</v>
          </cell>
          <cell r="X5660" t="str">
            <v>CHINA</v>
          </cell>
          <cell r="Y5660">
            <v>1</v>
          </cell>
        </row>
        <row r="5661">
          <cell r="A5661" t="str">
            <v>3013644400478</v>
          </cell>
          <cell r="B5661" t="str">
            <v>440047</v>
          </cell>
          <cell r="C5661" t="str">
            <v>LB CHEVALET ATELIER PIN COURBET</v>
          </cell>
          <cell r="D5661">
            <v>138</v>
          </cell>
          <cell r="E5661"/>
          <cell r="F5661"/>
          <cell r="G5661" t="str">
            <v>LB CHEV ATELIER PIN COURBET</v>
          </cell>
          <cell r="H5661" t="str">
            <v>LB ATELIEREZEL COURBET</v>
          </cell>
          <cell r="I5661" t="str">
            <v>LB EAS COURBET ST IN PINE</v>
          </cell>
          <cell r="J5661">
            <v>27.93</v>
          </cell>
          <cell r="K5661">
            <v>27.93</v>
          </cell>
          <cell r="L5661">
            <v>0</v>
          </cell>
          <cell r="M5661" t="str">
            <v>Actif</v>
          </cell>
          <cell r="N5661" t="str">
            <v>GS</v>
          </cell>
          <cell r="O5661" t="str">
            <v>LEFRANC BOURGEOIS</v>
          </cell>
          <cell r="P5661" t="str">
            <v>FINE ARTS</v>
          </cell>
          <cell r="Q5661" t="str">
            <v>LB EASEL</v>
          </cell>
          <cell r="R5661" t="str">
            <v>STUDIO EASEL</v>
          </cell>
          <cell r="S5661" t="str">
            <v>UNIT</v>
          </cell>
          <cell r="T5661" t="str">
            <v>No serie</v>
          </cell>
          <cell r="U5661" t="str">
            <v>NU</v>
          </cell>
          <cell r="V5661" t="str">
            <v>10101500600701</v>
          </cell>
          <cell r="W5661" t="str">
            <v>94036090</v>
          </cell>
          <cell r="X5661" t="str">
            <v>CHINA</v>
          </cell>
          <cell r="Y5661">
            <v>4</v>
          </cell>
        </row>
        <row r="5662">
          <cell r="A5662" t="str">
            <v>3013644400256</v>
          </cell>
          <cell r="B5662" t="str">
            <v>440025</v>
          </cell>
          <cell r="C5662" t="str">
            <v>LB CHEVALET TABLE PETIT MODELE BAZILLE</v>
          </cell>
          <cell r="D5662">
            <v>138</v>
          </cell>
          <cell r="E5662"/>
          <cell r="F5662"/>
          <cell r="G5662" t="str">
            <v>LB CHEV TBLE PT MOD BAZILLE</v>
          </cell>
          <cell r="H5662" t="str">
            <v>LB TAFELEZEL KLEIN MODEL BAZILLE</v>
          </cell>
          <cell r="I5662" t="str">
            <v>LB EAS BAZILLE TBL TOP SMALL</v>
          </cell>
          <cell r="J5662">
            <v>10.68</v>
          </cell>
          <cell r="K5662">
            <v>10.68</v>
          </cell>
          <cell r="L5662">
            <v>0</v>
          </cell>
          <cell r="M5662" t="str">
            <v>Actif</v>
          </cell>
          <cell r="N5662" t="str">
            <v>GS</v>
          </cell>
          <cell r="O5662" t="str">
            <v>LEFRANC BOURGEOIS</v>
          </cell>
          <cell r="P5662" t="str">
            <v>FINE ARTS</v>
          </cell>
          <cell r="Q5662" t="str">
            <v>LB EASEL</v>
          </cell>
          <cell r="R5662" t="str">
            <v>TABLE EASEL</v>
          </cell>
          <cell r="S5662" t="str">
            <v>UNIT</v>
          </cell>
          <cell r="T5662" t="str">
            <v>No serie</v>
          </cell>
          <cell r="U5662" t="str">
            <v>NU</v>
          </cell>
          <cell r="V5662" t="str">
            <v>10101500602701</v>
          </cell>
          <cell r="W5662" t="str">
            <v>44219999</v>
          </cell>
          <cell r="X5662" t="str">
            <v>CHINA</v>
          </cell>
          <cell r="Y5662">
            <v>1</v>
          </cell>
        </row>
        <row r="5663">
          <cell r="A5663" t="str">
            <v>3013644400331</v>
          </cell>
          <cell r="B5663" t="str">
            <v>440033</v>
          </cell>
          <cell r="C5663" t="str">
            <v>LB CHEVALET DE TABLE MIRO</v>
          </cell>
          <cell r="D5663">
            <v>138</v>
          </cell>
          <cell r="E5663"/>
          <cell r="F5663"/>
          <cell r="G5663" t="str">
            <v>LB CHEV TABLE MIRO</v>
          </cell>
          <cell r="H5663" t="str">
            <v>LB TAFELEZEL MIRO</v>
          </cell>
          <cell r="I5663" t="str">
            <v>LB EAS MIRO TBL</v>
          </cell>
          <cell r="J5663">
            <v>14.46</v>
          </cell>
          <cell r="K5663">
            <v>14.46</v>
          </cell>
          <cell r="L5663">
            <v>0</v>
          </cell>
          <cell r="M5663" t="str">
            <v>Actif</v>
          </cell>
          <cell r="N5663"/>
          <cell r="O5663" t="str">
            <v>LEFRANC BOURGEOIS</v>
          </cell>
          <cell r="P5663" t="str">
            <v>FINE ARTS</v>
          </cell>
          <cell r="Q5663" t="str">
            <v>LB EASEL</v>
          </cell>
          <cell r="R5663" t="str">
            <v>TABLE EASEL</v>
          </cell>
          <cell r="S5663" t="str">
            <v>UNIT</v>
          </cell>
          <cell r="T5663" t="str">
            <v>No serie</v>
          </cell>
          <cell r="U5663" t="str">
            <v>NU</v>
          </cell>
          <cell r="V5663" t="str">
            <v>10101500602701</v>
          </cell>
          <cell r="W5663" t="str">
            <v>44219999</v>
          </cell>
          <cell r="X5663" t="str">
            <v>CHINA</v>
          </cell>
          <cell r="Y5663">
            <v>1</v>
          </cell>
        </row>
        <row r="5664">
          <cell r="A5664" t="str">
            <v>3013644400300</v>
          </cell>
          <cell r="B5664" t="str">
            <v>440030</v>
          </cell>
          <cell r="C5664" t="str">
            <v>LB CHEVALET DE TABLE MINI VELAZQUEZ</v>
          </cell>
          <cell r="D5664">
            <v>138</v>
          </cell>
          <cell r="E5664"/>
          <cell r="F5664"/>
          <cell r="G5664" t="str">
            <v>LB CHEV TBLE MINI VELAZQUEZ</v>
          </cell>
          <cell r="H5664" t="str">
            <v>LB MINI TAFELEZEL VELAZQUEZ</v>
          </cell>
          <cell r="I5664" t="str">
            <v>LB EAS VELAZQUEZ TBL MINI</v>
          </cell>
          <cell r="J5664">
            <v>15.93</v>
          </cell>
          <cell r="K5664">
            <v>15.93</v>
          </cell>
          <cell r="L5664">
            <v>0</v>
          </cell>
          <cell r="M5664" t="str">
            <v>Actif</v>
          </cell>
          <cell r="N5664"/>
          <cell r="O5664" t="str">
            <v>LEFRANC BOURGEOIS</v>
          </cell>
          <cell r="P5664" t="str">
            <v>FINE ARTS</v>
          </cell>
          <cell r="Q5664" t="str">
            <v>LB EASEL</v>
          </cell>
          <cell r="R5664" t="str">
            <v>TABLE EASEL</v>
          </cell>
          <cell r="S5664" t="str">
            <v>UNIT</v>
          </cell>
          <cell r="T5664" t="str">
            <v>No serie</v>
          </cell>
          <cell r="U5664" t="str">
            <v>NU</v>
          </cell>
          <cell r="V5664" t="str">
            <v>10101500602701</v>
          </cell>
          <cell r="W5664" t="str">
            <v>44219999</v>
          </cell>
          <cell r="X5664" t="str">
            <v>CHINA</v>
          </cell>
          <cell r="Y5664">
            <v>1</v>
          </cell>
        </row>
        <row r="5665">
          <cell r="A5665" t="str">
            <v>3013644400294</v>
          </cell>
          <cell r="B5665" t="str">
            <v>440029</v>
          </cell>
          <cell r="C5665" t="str">
            <v>LB CHEVALET TABLE A TABLETTE FIXE VAN EYCK</v>
          </cell>
          <cell r="D5665">
            <v>138</v>
          </cell>
          <cell r="E5665"/>
          <cell r="F5665"/>
          <cell r="G5665" t="str">
            <v>LB CHEV TBLE TAB FIXE VAN EYCK</v>
          </cell>
          <cell r="H5665" t="str">
            <v>LB TAFELEZEL VERSTELBAAR MODEL VAN EYCK</v>
          </cell>
          <cell r="I5665" t="str">
            <v>LB EAS VAN EYCK TBL ADJ TRAY</v>
          </cell>
          <cell r="J5665">
            <v>39.31</v>
          </cell>
          <cell r="K5665">
            <v>39.31</v>
          </cell>
          <cell r="L5665">
            <v>0</v>
          </cell>
          <cell r="M5665" t="str">
            <v>Actif</v>
          </cell>
          <cell r="N5665"/>
          <cell r="O5665" t="str">
            <v>LEFRANC BOURGEOIS</v>
          </cell>
          <cell r="P5665" t="str">
            <v>FINE ARTS</v>
          </cell>
          <cell r="Q5665" t="str">
            <v>LB EASEL</v>
          </cell>
          <cell r="R5665" t="str">
            <v>TABLE EASEL</v>
          </cell>
          <cell r="S5665" t="str">
            <v>UNIT</v>
          </cell>
          <cell r="T5665" t="str">
            <v>No serie</v>
          </cell>
          <cell r="U5665" t="str">
            <v>NU</v>
          </cell>
          <cell r="V5665" t="str">
            <v>10101500602701</v>
          </cell>
          <cell r="W5665" t="str">
            <v>44219999</v>
          </cell>
          <cell r="X5665" t="str">
            <v>CHINA</v>
          </cell>
          <cell r="Y5665">
            <v>1</v>
          </cell>
        </row>
        <row r="5666">
          <cell r="A5666" t="str">
            <v>3013644400447</v>
          </cell>
          <cell r="B5666" t="str">
            <v>440044</v>
          </cell>
          <cell r="C5666" t="str">
            <v>LB BOITE CHEVALET DE TABLE LUTRIN OUV COTE BOTTICELLI</v>
          </cell>
          <cell r="D5666">
            <v>138</v>
          </cell>
          <cell r="E5666"/>
          <cell r="F5666"/>
          <cell r="G5666" t="str">
            <v>LB BTE CHEV TBL LUT BOTTICELLI</v>
          </cell>
          <cell r="H5666" t="str">
            <v>LB TAFELKISTEZEL + LADE BOTTICELLI</v>
          </cell>
          <cell r="I5666" t="str">
            <v>LB EAS BOTTICELLI TBL BOX</v>
          </cell>
          <cell r="J5666">
            <v>78.64</v>
          </cell>
          <cell r="K5666">
            <v>78.64</v>
          </cell>
          <cell r="L5666">
            <v>0</v>
          </cell>
          <cell r="M5666" t="str">
            <v>Actif</v>
          </cell>
          <cell r="N5666"/>
          <cell r="O5666" t="str">
            <v>LEFRANC BOURGEOIS</v>
          </cell>
          <cell r="P5666" t="str">
            <v>FINE ARTS</v>
          </cell>
          <cell r="Q5666" t="str">
            <v>LB EASEL</v>
          </cell>
          <cell r="R5666" t="str">
            <v>TABLE EASEL</v>
          </cell>
          <cell r="S5666" t="str">
            <v>UNIT</v>
          </cell>
          <cell r="T5666" t="str">
            <v>No serie</v>
          </cell>
          <cell r="U5666" t="str">
            <v>NU</v>
          </cell>
          <cell r="V5666" t="str">
            <v>10101500602701</v>
          </cell>
          <cell r="W5666" t="str">
            <v>44219999</v>
          </cell>
          <cell r="X5666" t="str">
            <v>CHINA</v>
          </cell>
          <cell r="Y5666">
            <v>1</v>
          </cell>
        </row>
        <row r="5667">
          <cell r="A5667" t="str">
            <v>3013644400928</v>
          </cell>
          <cell r="B5667" t="str">
            <v>440092</v>
          </cell>
          <cell r="C5667" t="str">
            <v>LB MINI MANNEQUIN</v>
          </cell>
          <cell r="D5667">
            <v>139</v>
          </cell>
          <cell r="E5667"/>
          <cell r="F5667"/>
          <cell r="G5667" t="str">
            <v>LB MINI MANNEQUIN</v>
          </cell>
          <cell r="H5667" t="str">
            <v>LB MINI MANNEQUIN</v>
          </cell>
          <cell r="I5667" t="str">
            <v>LB ACC MINI MANNIKIN</v>
          </cell>
          <cell r="J5667">
            <v>2.4700000000000002</v>
          </cell>
          <cell r="K5667">
            <v>2.54</v>
          </cell>
          <cell r="L5667">
            <v>2.8340080971659853E-2</v>
          </cell>
          <cell r="M5667" t="str">
            <v>Actif</v>
          </cell>
          <cell r="N5667" t="str">
            <v>GS</v>
          </cell>
          <cell r="O5667" t="str">
            <v>LEFRANC BOURGEOIS</v>
          </cell>
          <cell r="P5667" t="str">
            <v>FINE ARTS</v>
          </cell>
          <cell r="Q5667" t="str">
            <v>LB ACCESSORY</v>
          </cell>
          <cell r="R5667" t="str">
            <v>FINE ART ACCESSORY OTHERS</v>
          </cell>
          <cell r="S5667" t="str">
            <v>UNIT</v>
          </cell>
          <cell r="T5667" t="str">
            <v>No serie</v>
          </cell>
          <cell r="U5667" t="str">
            <v>NU</v>
          </cell>
          <cell r="V5667" t="str">
            <v>10101850759701</v>
          </cell>
          <cell r="W5667" t="str">
            <v>96180000</v>
          </cell>
          <cell r="X5667" t="str">
            <v>CHINA</v>
          </cell>
          <cell r="Y5667">
            <v>1</v>
          </cell>
        </row>
        <row r="5668">
          <cell r="A5668" t="str">
            <v>3013648061811</v>
          </cell>
          <cell r="B5668" t="str">
            <v>806181</v>
          </cell>
          <cell r="C5668" t="str">
            <v>LB MANNEQUIN 30 CM FEMME</v>
          </cell>
          <cell r="D5668">
            <v>139</v>
          </cell>
          <cell r="E5668"/>
          <cell r="F5668"/>
          <cell r="G5668" t="str">
            <v>LB MANNEQUIN 30 CM FEMME</v>
          </cell>
          <cell r="H5668" t="str">
            <v>LB MANNEQUIN VROUW 30CM</v>
          </cell>
          <cell r="I5668" t="str">
            <v>LB ACC 30CM WOMAN MNK</v>
          </cell>
          <cell r="J5668">
            <v>5.98</v>
          </cell>
          <cell r="K5668">
            <v>6.16</v>
          </cell>
          <cell r="L5668">
            <v>3.0100334448160484E-2</v>
          </cell>
          <cell r="M5668" t="str">
            <v>Actif</v>
          </cell>
          <cell r="N5668"/>
          <cell r="O5668" t="str">
            <v>LEFRANC BOURGEOIS</v>
          </cell>
          <cell r="P5668" t="str">
            <v>FINE ARTS</v>
          </cell>
          <cell r="Q5668" t="str">
            <v>LB ACCESSORY</v>
          </cell>
          <cell r="R5668" t="str">
            <v>FINE ART ACCESSORY OTHERS</v>
          </cell>
          <cell r="S5668" t="str">
            <v>UNIT</v>
          </cell>
          <cell r="T5668" t="str">
            <v>No serie</v>
          </cell>
          <cell r="U5668" t="str">
            <v>NU</v>
          </cell>
          <cell r="V5668" t="str">
            <v>10101850759701</v>
          </cell>
          <cell r="W5668" t="str">
            <v>96180000</v>
          </cell>
          <cell r="X5668" t="str">
            <v>CHINA</v>
          </cell>
          <cell r="Y5668">
            <v>1</v>
          </cell>
        </row>
        <row r="5669">
          <cell r="A5669" t="str">
            <v>3013648061583</v>
          </cell>
          <cell r="B5669" t="str">
            <v>806158</v>
          </cell>
          <cell r="C5669" t="str">
            <v>LB MANNEQUIN 30 CM HOMME</v>
          </cell>
          <cell r="D5669">
            <v>139</v>
          </cell>
          <cell r="E5669"/>
          <cell r="F5669"/>
          <cell r="G5669" t="str">
            <v>LB MANNEQUIN 30 CM HOMME</v>
          </cell>
          <cell r="H5669" t="str">
            <v>LB MANNEQUIN MAN 30CM</v>
          </cell>
          <cell r="I5669" t="str">
            <v>LB ACC 30CM MAN MNK</v>
          </cell>
          <cell r="J5669">
            <v>5.98</v>
          </cell>
          <cell r="K5669">
            <v>6.16</v>
          </cell>
          <cell r="L5669">
            <v>3.0100334448160484E-2</v>
          </cell>
          <cell r="M5669" t="str">
            <v>Actif</v>
          </cell>
          <cell r="N5669" t="str">
            <v>GS</v>
          </cell>
          <cell r="O5669" t="str">
            <v>LEFRANC BOURGEOIS</v>
          </cell>
          <cell r="P5669" t="str">
            <v>FINE ARTS</v>
          </cell>
          <cell r="Q5669" t="str">
            <v>LB ACCESSORY</v>
          </cell>
          <cell r="R5669" t="str">
            <v>FINE ART ACCESSORY OTHERS</v>
          </cell>
          <cell r="S5669" t="str">
            <v>UNIT</v>
          </cell>
          <cell r="T5669" t="str">
            <v>No serie</v>
          </cell>
          <cell r="U5669" t="str">
            <v>NU</v>
          </cell>
          <cell r="V5669" t="str">
            <v>10101850759701</v>
          </cell>
          <cell r="W5669" t="str">
            <v>96180000</v>
          </cell>
          <cell r="X5669" t="str">
            <v>CHINA</v>
          </cell>
          <cell r="Y5669">
            <v>1</v>
          </cell>
        </row>
        <row r="5670">
          <cell r="A5670" t="str">
            <v>3013643500025</v>
          </cell>
          <cell r="B5670" t="str">
            <v>350002</v>
          </cell>
          <cell r="C5670" t="str">
            <v>LB PALETTE PLASTIQUE RONDE 10 TROUS</v>
          </cell>
          <cell r="D5670">
            <v>139</v>
          </cell>
          <cell r="E5670"/>
          <cell r="F5670"/>
          <cell r="G5670" t="str">
            <v>LB PALTTE PLAST RONDE 10 TROUS</v>
          </cell>
          <cell r="H5670" t="str">
            <v>LB KUNSTSTOF PALET ROND</v>
          </cell>
          <cell r="I5670" t="str">
            <v>LB ACC PAL CIRCLE</v>
          </cell>
          <cell r="J5670">
            <v>1.1000000000000001</v>
          </cell>
          <cell r="K5670">
            <v>1.1299999999999999</v>
          </cell>
          <cell r="L5670">
            <v>2.7272727272727094E-2</v>
          </cell>
          <cell r="M5670" t="str">
            <v>Actif</v>
          </cell>
          <cell r="N5670"/>
          <cell r="O5670" t="str">
            <v>LEFRANC BOURGEOIS</v>
          </cell>
          <cell r="P5670" t="str">
            <v>FINE ARTS</v>
          </cell>
          <cell r="Q5670" t="str">
            <v>LB ACCESSORY</v>
          </cell>
          <cell r="R5670" t="str">
            <v>FINE ART PALLET</v>
          </cell>
          <cell r="S5670" t="str">
            <v>UNIT</v>
          </cell>
          <cell r="T5670" t="str">
            <v>No serie</v>
          </cell>
          <cell r="U5670" t="str">
            <v>NU</v>
          </cell>
          <cell r="V5670" t="str">
            <v>10101850742701</v>
          </cell>
          <cell r="W5670" t="str">
            <v>39261000</v>
          </cell>
          <cell r="X5670" t="str">
            <v>CHINA</v>
          </cell>
          <cell r="Y5670">
            <v>1</v>
          </cell>
        </row>
        <row r="5671">
          <cell r="A5671" t="str">
            <v>3013643500018</v>
          </cell>
          <cell r="B5671" t="str">
            <v>350001</v>
          </cell>
          <cell r="C5671" t="str">
            <v>LB PALETTE PLASTIQUE RECTANGULAIRE GRAND MODELE</v>
          </cell>
          <cell r="D5671">
            <v>139</v>
          </cell>
          <cell r="E5671"/>
          <cell r="F5671"/>
          <cell r="G5671" t="str">
            <v>LB PAL PLAST RECT GR MODELE</v>
          </cell>
          <cell r="H5671" t="str">
            <v>LB KUNSTSTOF PALET RECHTHOEKIG</v>
          </cell>
          <cell r="I5671" t="str">
            <v>LB ACC PAL LARGE PLAST RECT</v>
          </cell>
          <cell r="J5671">
            <v>2.75</v>
          </cell>
          <cell r="K5671">
            <v>2.83</v>
          </cell>
          <cell r="L5671">
            <v>2.9090909090909115E-2</v>
          </cell>
          <cell r="M5671" t="str">
            <v>Actif</v>
          </cell>
          <cell r="N5671"/>
          <cell r="O5671" t="str">
            <v>LEFRANC BOURGEOIS</v>
          </cell>
          <cell r="P5671" t="str">
            <v>FINE ARTS</v>
          </cell>
          <cell r="Q5671" t="str">
            <v>LB ACCESSORY</v>
          </cell>
          <cell r="R5671" t="str">
            <v>FINE ART PALLET</v>
          </cell>
          <cell r="S5671" t="str">
            <v>UNIT</v>
          </cell>
          <cell r="T5671" t="str">
            <v>No serie</v>
          </cell>
          <cell r="U5671" t="str">
            <v>NU</v>
          </cell>
          <cell r="V5671" t="str">
            <v>10101850742701</v>
          </cell>
          <cell r="W5671" t="str">
            <v>39261000</v>
          </cell>
          <cell r="X5671" t="str">
            <v>CHINA</v>
          </cell>
          <cell r="Y5671">
            <v>1</v>
          </cell>
        </row>
        <row r="5672">
          <cell r="A5672" t="str">
            <v>3013648101081</v>
          </cell>
          <cell r="B5672" t="str">
            <v>810108</v>
          </cell>
          <cell r="C5672" t="str">
            <v>LB PALETTE EN BOIS OVALE 18X27</v>
          </cell>
          <cell r="D5672">
            <v>139</v>
          </cell>
          <cell r="E5672"/>
          <cell r="F5672"/>
          <cell r="G5672" t="str">
            <v>LB PLTT EN BOIS OVALE 18X27</v>
          </cell>
          <cell r="H5672" t="str">
            <v>LB HOUTEN PALET OVAAL 18X27CM</v>
          </cell>
          <cell r="I5672" t="str">
            <v>LB ACC 18X27 PAL OVAL WOOD</v>
          </cell>
          <cell r="J5672">
            <v>5.76</v>
          </cell>
          <cell r="K5672">
            <v>5.93</v>
          </cell>
          <cell r="L5672">
            <v>2.9513888888888878E-2</v>
          </cell>
          <cell r="M5672" t="str">
            <v>Actif</v>
          </cell>
          <cell r="N5672" t="str">
            <v>GS</v>
          </cell>
          <cell r="O5672" t="str">
            <v>LEFRANC BOURGEOIS</v>
          </cell>
          <cell r="P5672" t="str">
            <v>FINE ARTS</v>
          </cell>
          <cell r="Q5672" t="str">
            <v>LB ACCESSORY</v>
          </cell>
          <cell r="R5672" t="str">
            <v>FINE ART PALLET</v>
          </cell>
          <cell r="S5672" t="str">
            <v>UNIT</v>
          </cell>
          <cell r="T5672" t="str">
            <v>No serie</v>
          </cell>
          <cell r="U5672" t="str">
            <v>NU</v>
          </cell>
          <cell r="V5672" t="str">
            <v>10101850742701</v>
          </cell>
          <cell r="W5672" t="str">
            <v>44219999</v>
          </cell>
          <cell r="X5672" t="str">
            <v>CHINA</v>
          </cell>
          <cell r="Y5672">
            <v>5</v>
          </cell>
        </row>
        <row r="5673">
          <cell r="A5673" t="str">
            <v>3013643502111</v>
          </cell>
          <cell r="B5673" t="str">
            <v>350211</v>
          </cell>
          <cell r="C5673" t="str">
            <v>LB PALETTE BOIS RECTANGULAIRE 33X22CM N4</v>
          </cell>
          <cell r="D5673">
            <v>139</v>
          </cell>
          <cell r="E5673"/>
          <cell r="F5673"/>
          <cell r="G5673" t="str">
            <v>LB PLTT BOIS RECTAN 33X22CM N4</v>
          </cell>
          <cell r="H5673" t="str">
            <v>LB HOUTEN PALET RECHTHOEKIG NO 4 33X22CM</v>
          </cell>
          <cell r="I5673" t="str">
            <v>LB ACC PAL RECT WOOD N.4 33X22</v>
          </cell>
          <cell r="J5673">
            <v>6.43</v>
          </cell>
          <cell r="K5673">
            <v>6.62</v>
          </cell>
          <cell r="L5673">
            <v>2.9548989113530388E-2</v>
          </cell>
          <cell r="M5673" t="str">
            <v>Actif</v>
          </cell>
          <cell r="N5673"/>
          <cell r="O5673" t="str">
            <v>LEFRANC BOURGEOIS</v>
          </cell>
          <cell r="P5673" t="str">
            <v>FINE ARTS</v>
          </cell>
          <cell r="Q5673" t="str">
            <v>LB ACCESSORY</v>
          </cell>
          <cell r="R5673" t="str">
            <v>FINE ART PALLET</v>
          </cell>
          <cell r="S5673" t="str">
            <v>UNIT</v>
          </cell>
          <cell r="T5673" t="str">
            <v>No serie</v>
          </cell>
          <cell r="U5673" t="str">
            <v>NU</v>
          </cell>
          <cell r="V5673" t="str">
            <v>10101850742701</v>
          </cell>
          <cell r="W5673" t="str">
            <v>44219999</v>
          </cell>
          <cell r="X5673" t="str">
            <v>CHINA</v>
          </cell>
          <cell r="Y5673">
            <v>1</v>
          </cell>
        </row>
        <row r="5674">
          <cell r="A5674" t="str">
            <v>3013643502159</v>
          </cell>
          <cell r="B5674" t="str">
            <v>350215</v>
          </cell>
          <cell r="C5674" t="str">
            <v>LB PALETTE BOIS OVALE 33X22CM N4</v>
          </cell>
          <cell r="D5674">
            <v>139</v>
          </cell>
          <cell r="E5674"/>
          <cell r="F5674"/>
          <cell r="G5674" t="str">
            <v>LB PLTT BOIS OVALE 33X22CM N4</v>
          </cell>
          <cell r="H5674" t="str">
            <v>LB HOUTEN PALET OVAAL NO 4 33X22CM</v>
          </cell>
          <cell r="I5674" t="str">
            <v>LB ACC PAL OVAL WOOD N.4 33X22</v>
          </cell>
          <cell r="J5674">
            <v>6.61</v>
          </cell>
          <cell r="K5674">
            <v>6.81</v>
          </cell>
          <cell r="L5674">
            <v>3.0257186081694292E-2</v>
          </cell>
          <cell r="M5674" t="str">
            <v>Actif</v>
          </cell>
          <cell r="N5674"/>
          <cell r="O5674" t="str">
            <v>LEFRANC BOURGEOIS</v>
          </cell>
          <cell r="P5674" t="str">
            <v>FINE ARTS</v>
          </cell>
          <cell r="Q5674" t="str">
            <v>LB ACCESSORY</v>
          </cell>
          <cell r="R5674" t="str">
            <v>FINE ART PALLET</v>
          </cell>
          <cell r="S5674" t="str">
            <v>UNIT</v>
          </cell>
          <cell r="T5674" t="str">
            <v>No serie</v>
          </cell>
          <cell r="U5674" t="str">
            <v>NU</v>
          </cell>
          <cell r="V5674" t="str">
            <v>10101850742701</v>
          </cell>
          <cell r="W5674" t="str">
            <v>44219999</v>
          </cell>
          <cell r="X5674" t="str">
            <v>CHINA</v>
          </cell>
          <cell r="Y5674">
            <v>1</v>
          </cell>
        </row>
        <row r="5675">
          <cell r="A5675" t="str">
            <v>3013645210014</v>
          </cell>
          <cell r="B5675" t="str">
            <v>521001</v>
          </cell>
          <cell r="C5675" t="str">
            <v>LB CARTON DESSIN ELASTIQUE 33X26CM VERT</v>
          </cell>
          <cell r="D5675">
            <v>139</v>
          </cell>
          <cell r="E5675"/>
          <cell r="F5675"/>
          <cell r="G5675" t="str">
            <v>LB CTON DESS ELAST 33X26CM VE</v>
          </cell>
          <cell r="H5675" t="str">
            <v>LB CLAS MARMEREN TEKENMAP GROEN/ZWART ELASTOSLUITING 33X26CM</v>
          </cell>
          <cell r="I5675" t="str">
            <v>LB ACC PORTF 33X26CM GRN FAST</v>
          </cell>
          <cell r="J5675">
            <v>4.88</v>
          </cell>
          <cell r="K5675">
            <v>5.03</v>
          </cell>
          <cell r="L5675">
            <v>3.0737704918032859E-2</v>
          </cell>
          <cell r="M5675" t="str">
            <v>Actif</v>
          </cell>
          <cell r="N5675"/>
          <cell r="O5675" t="str">
            <v>LEFRANC BOURGEOIS</v>
          </cell>
          <cell r="P5675" t="str">
            <v>FINE ARTS</v>
          </cell>
          <cell r="Q5675" t="str">
            <v>LB ACCESSORY</v>
          </cell>
          <cell r="R5675" t="str">
            <v>FINE ART PORTFOLIO</v>
          </cell>
          <cell r="S5675" t="str">
            <v>UNIT</v>
          </cell>
          <cell r="T5675" t="str">
            <v>No serie</v>
          </cell>
          <cell r="U5675" t="str">
            <v>NU</v>
          </cell>
          <cell r="V5675" t="str">
            <v>10101850740701</v>
          </cell>
          <cell r="W5675" t="str">
            <v>48192000</v>
          </cell>
          <cell r="X5675" t="str">
            <v>FRANCE</v>
          </cell>
          <cell r="Y5675">
            <v>10</v>
          </cell>
        </row>
        <row r="5676">
          <cell r="A5676" t="str">
            <v>3013645220013</v>
          </cell>
          <cell r="B5676" t="str">
            <v>522001</v>
          </cell>
          <cell r="C5676" t="str">
            <v>LB CARTON DESSIN ELASTIQUE 38X28CM VERT</v>
          </cell>
          <cell r="D5676">
            <v>139</v>
          </cell>
          <cell r="E5676"/>
          <cell r="F5676"/>
          <cell r="G5676" t="str">
            <v>LB CTON DESS ELAST 38X28CM VE</v>
          </cell>
          <cell r="H5676" t="str">
            <v>LB CLAS MARMEREN TEKENMAP GROEN/ZWART ELASTOSLUITING 38X28CM</v>
          </cell>
          <cell r="I5676" t="str">
            <v>LB ACC PORTF 38X28CM GRN FAST</v>
          </cell>
          <cell r="J5676">
            <v>5.29</v>
          </cell>
          <cell r="K5676">
            <v>5.45</v>
          </cell>
          <cell r="L5676">
            <v>3.0245746691871481E-2</v>
          </cell>
          <cell r="M5676" t="str">
            <v>Actif</v>
          </cell>
          <cell r="N5676"/>
          <cell r="O5676" t="str">
            <v>LEFRANC BOURGEOIS</v>
          </cell>
          <cell r="P5676" t="str">
            <v>FINE ARTS</v>
          </cell>
          <cell r="Q5676" t="str">
            <v>LB ACCESSORY</v>
          </cell>
          <cell r="R5676" t="str">
            <v>FINE ART PORTFOLIO</v>
          </cell>
          <cell r="S5676" t="str">
            <v>UNIT</v>
          </cell>
          <cell r="T5676" t="str">
            <v>No serie</v>
          </cell>
          <cell r="U5676" t="str">
            <v>NU</v>
          </cell>
          <cell r="V5676" t="str">
            <v>10101850740701</v>
          </cell>
          <cell r="W5676" t="str">
            <v>48192000</v>
          </cell>
          <cell r="X5676" t="str">
            <v>FRANCE</v>
          </cell>
          <cell r="Y5676">
            <v>10</v>
          </cell>
        </row>
        <row r="5677">
          <cell r="A5677" t="str">
            <v>3013645230012</v>
          </cell>
          <cell r="B5677" t="str">
            <v>523001</v>
          </cell>
          <cell r="C5677" t="str">
            <v>LB CARTON DESSIN ELASTIQUE 45X32CM VERT</v>
          </cell>
          <cell r="D5677">
            <v>139</v>
          </cell>
          <cell r="E5677"/>
          <cell r="F5677"/>
          <cell r="G5677" t="str">
            <v>LB CTON DESS ELAST 45X32CM VE</v>
          </cell>
          <cell r="H5677" t="str">
            <v>LB CLAS MARMEREN TEKENMAP GROEN/ZWART ELASTOSLUITING 45X32CM</v>
          </cell>
          <cell r="I5677" t="str">
            <v>LB ACC PORTF 45X32CM GRN FAST</v>
          </cell>
          <cell r="J5677">
            <v>6.42</v>
          </cell>
          <cell r="K5677">
            <v>6.61</v>
          </cell>
          <cell r="L5677">
            <v>2.959501557632405E-2</v>
          </cell>
          <cell r="M5677" t="str">
            <v>Actif</v>
          </cell>
          <cell r="N5677"/>
          <cell r="O5677" t="str">
            <v>LEFRANC BOURGEOIS</v>
          </cell>
          <cell r="P5677" t="str">
            <v>FINE ARTS</v>
          </cell>
          <cell r="Q5677" t="str">
            <v>LB ACCESSORY</v>
          </cell>
          <cell r="R5677" t="str">
            <v>FINE ART PORTFOLIO</v>
          </cell>
          <cell r="S5677" t="str">
            <v>UNIT</v>
          </cell>
          <cell r="T5677" t="str">
            <v>No serie</v>
          </cell>
          <cell r="U5677" t="str">
            <v>NU</v>
          </cell>
          <cell r="V5677" t="str">
            <v>10101850740701</v>
          </cell>
          <cell r="W5677" t="str">
            <v>48192000</v>
          </cell>
          <cell r="X5677" t="str">
            <v>FRANCE</v>
          </cell>
          <cell r="Y5677">
            <v>10</v>
          </cell>
        </row>
        <row r="5678">
          <cell r="A5678" t="str">
            <v>3013645140014</v>
          </cell>
          <cell r="B5678" t="str">
            <v>514001</v>
          </cell>
          <cell r="C5678" t="str">
            <v>LB CARTON DESSIN CORDON 52X37CM VERT</v>
          </cell>
          <cell r="D5678">
            <v>139</v>
          </cell>
          <cell r="E5678"/>
          <cell r="F5678"/>
          <cell r="G5678" t="str">
            <v>LB CTON DESS CORD 52X37CM VER</v>
          </cell>
          <cell r="H5678" t="str">
            <v>LB CLASS MARMEREN TEKENMAP GROEN/ZWART LINTSLUITING 52X37CM</v>
          </cell>
          <cell r="I5678" t="str">
            <v>LB ACC PORTF 52X37CM GRN RIB</v>
          </cell>
          <cell r="J5678">
            <v>8.6199999999999992</v>
          </cell>
          <cell r="K5678">
            <v>8.8800000000000008</v>
          </cell>
          <cell r="L5678">
            <v>3.0162412993039626E-2</v>
          </cell>
          <cell r="M5678" t="str">
            <v>Actif</v>
          </cell>
          <cell r="N5678"/>
          <cell r="O5678" t="str">
            <v>LEFRANC BOURGEOIS</v>
          </cell>
          <cell r="P5678" t="str">
            <v>FINE ARTS</v>
          </cell>
          <cell r="Q5678" t="str">
            <v>LB ACCESSORY</v>
          </cell>
          <cell r="R5678" t="str">
            <v>FINE ART PORTFOLIO</v>
          </cell>
          <cell r="S5678" t="str">
            <v>UNIT</v>
          </cell>
          <cell r="T5678" t="str">
            <v>No serie</v>
          </cell>
          <cell r="U5678" t="str">
            <v>NU</v>
          </cell>
          <cell r="V5678" t="str">
            <v>10101850740701</v>
          </cell>
          <cell r="W5678" t="str">
            <v>48192000</v>
          </cell>
          <cell r="X5678" t="str">
            <v>FRANCE</v>
          </cell>
          <cell r="Y5678">
            <v>10</v>
          </cell>
        </row>
        <row r="5679">
          <cell r="A5679" t="str">
            <v>3013645060046</v>
          </cell>
          <cell r="B5679" t="str">
            <v>506004</v>
          </cell>
          <cell r="C5679" t="str">
            <v>LB CARTON DESSIN CORDON 72X52CM BLANC</v>
          </cell>
          <cell r="D5679">
            <v>139</v>
          </cell>
          <cell r="E5679"/>
          <cell r="F5679"/>
          <cell r="G5679" t="str">
            <v>LB CTON DESS CORD 72X52CM BLC</v>
          </cell>
          <cell r="H5679" t="str">
            <v>LB CLASSIC MARMEREN TEKENMAP WIT/ZWART LINTSLUITING 72X52CM</v>
          </cell>
          <cell r="I5679" t="str">
            <v>LB ACC PORTF 72X52CM WHITE RIB</v>
          </cell>
          <cell r="J5679">
            <v>9.3800000000000008</v>
          </cell>
          <cell r="K5679">
            <v>9.66</v>
          </cell>
          <cell r="L5679">
            <v>2.9850746268656646E-2</v>
          </cell>
          <cell r="M5679" t="str">
            <v>Actif</v>
          </cell>
          <cell r="N5679"/>
          <cell r="O5679" t="str">
            <v>LEFRANC BOURGEOIS</v>
          </cell>
          <cell r="P5679" t="str">
            <v>FINE ARTS</v>
          </cell>
          <cell r="Q5679" t="str">
            <v>LB ACCESSORY</v>
          </cell>
          <cell r="R5679" t="str">
            <v>FINE ART PORTFOLIO</v>
          </cell>
          <cell r="S5679" t="str">
            <v>UNIT</v>
          </cell>
          <cell r="T5679" t="str">
            <v>No serie</v>
          </cell>
          <cell r="U5679" t="str">
            <v>NU</v>
          </cell>
          <cell r="V5679" t="str">
            <v>10101850740701</v>
          </cell>
          <cell r="W5679" t="str">
            <v>48192000</v>
          </cell>
          <cell r="X5679" t="str">
            <v>FRANCE</v>
          </cell>
          <cell r="Y5679">
            <v>5</v>
          </cell>
        </row>
        <row r="5680">
          <cell r="A5680" t="str">
            <v>3013645060015</v>
          </cell>
          <cell r="B5680" t="str">
            <v>506001</v>
          </cell>
          <cell r="C5680" t="str">
            <v>LB CARTON DESSIN CORDON 72X52CM VERT</v>
          </cell>
          <cell r="D5680">
            <v>139</v>
          </cell>
          <cell r="E5680"/>
          <cell r="F5680"/>
          <cell r="G5680" t="str">
            <v>LB CTON DESS CORD 72X52CM VER</v>
          </cell>
          <cell r="H5680" t="str">
            <v>LB CLASS MARMEREN TEKENMAP GROEN/ZWART LINTSLUITING 72X52CM</v>
          </cell>
          <cell r="I5680" t="str">
            <v>LB ACC PORTF 72X52CM GRN RIB</v>
          </cell>
          <cell r="J5680">
            <v>9.3800000000000008</v>
          </cell>
          <cell r="K5680">
            <v>9.66</v>
          </cell>
          <cell r="L5680">
            <v>2.9850746268656646E-2</v>
          </cell>
          <cell r="M5680" t="str">
            <v>Actif</v>
          </cell>
          <cell r="N5680"/>
          <cell r="O5680" t="str">
            <v>LEFRANC BOURGEOIS</v>
          </cell>
          <cell r="P5680" t="str">
            <v>FINE ARTS</v>
          </cell>
          <cell r="Q5680" t="str">
            <v>LB ACCESSORY</v>
          </cell>
          <cell r="R5680" t="str">
            <v>FINE ART PORTFOLIO</v>
          </cell>
          <cell r="S5680" t="str">
            <v>UNIT</v>
          </cell>
          <cell r="T5680" t="str">
            <v>No serie</v>
          </cell>
          <cell r="U5680" t="str">
            <v>NU</v>
          </cell>
          <cell r="V5680" t="str">
            <v>10101850740701</v>
          </cell>
          <cell r="W5680" t="str">
            <v>48192000</v>
          </cell>
          <cell r="X5680" t="str">
            <v>FRANCE</v>
          </cell>
          <cell r="Y5680">
            <v>5</v>
          </cell>
        </row>
        <row r="5681">
          <cell r="A5681" t="str">
            <v>3013645070014</v>
          </cell>
          <cell r="B5681" t="str">
            <v>507001</v>
          </cell>
          <cell r="C5681" t="str">
            <v>LB CARTON DESSIN CORDON 80X61CM VERT</v>
          </cell>
          <cell r="D5681">
            <v>139</v>
          </cell>
          <cell r="E5681"/>
          <cell r="F5681"/>
          <cell r="G5681" t="str">
            <v>LB CTON DESS CORD 80X61CM VER</v>
          </cell>
          <cell r="H5681" t="str">
            <v>LB CLASS MARMEREN TEKENMAP GROEN/ZWART LINTSLUITING 80X61CM</v>
          </cell>
          <cell r="I5681" t="str">
            <v>LB ACC PORTF 80X61CM GRN RIB</v>
          </cell>
          <cell r="J5681">
            <v>14.96</v>
          </cell>
          <cell r="K5681">
            <v>15.41</v>
          </cell>
          <cell r="L5681">
            <v>3.0080213903743266E-2</v>
          </cell>
          <cell r="M5681" t="str">
            <v>Actif</v>
          </cell>
          <cell r="N5681"/>
          <cell r="O5681" t="str">
            <v>LEFRANC BOURGEOIS</v>
          </cell>
          <cell r="P5681" t="str">
            <v>FINE ARTS</v>
          </cell>
          <cell r="Q5681" t="str">
            <v>LB ACCESSORY</v>
          </cell>
          <cell r="R5681" t="str">
            <v>FINE ART PORTFOLIO</v>
          </cell>
          <cell r="S5681" t="str">
            <v>UNIT</v>
          </cell>
          <cell r="T5681" t="str">
            <v>No serie</v>
          </cell>
          <cell r="U5681" t="str">
            <v>NU</v>
          </cell>
          <cell r="V5681" t="str">
            <v>10101850740701</v>
          </cell>
          <cell r="W5681" t="str">
            <v>48192000</v>
          </cell>
          <cell r="X5681" t="str">
            <v>FRANCE</v>
          </cell>
          <cell r="Y5681">
            <v>5</v>
          </cell>
        </row>
        <row r="5682">
          <cell r="A5682" t="str">
            <v>3013645100018</v>
          </cell>
          <cell r="B5682" t="str">
            <v>510001</v>
          </cell>
          <cell r="C5682" t="str">
            <v>LB CARTON DESSIN CORDON 92X65CM VERT</v>
          </cell>
          <cell r="D5682">
            <v>139</v>
          </cell>
          <cell r="E5682"/>
          <cell r="F5682"/>
          <cell r="G5682" t="str">
            <v>LB CTON DESS CORD 92X65 CM VER</v>
          </cell>
          <cell r="H5682" t="str">
            <v>LB CLASS MARMEREN TEKENMAP GROEN/ZWART LINTSLUITING 92X65CM</v>
          </cell>
          <cell r="I5682" t="str">
            <v>LB ACC PORTF 92X65CM GRN RIB</v>
          </cell>
          <cell r="J5682">
            <v>21.31</v>
          </cell>
          <cell r="K5682">
            <v>21.95</v>
          </cell>
          <cell r="L5682">
            <v>3.003284842796812E-2</v>
          </cell>
          <cell r="M5682" t="str">
            <v>Actif</v>
          </cell>
          <cell r="N5682"/>
          <cell r="O5682" t="str">
            <v>LEFRANC BOURGEOIS</v>
          </cell>
          <cell r="P5682" t="str">
            <v>FINE ARTS</v>
          </cell>
          <cell r="Q5682" t="str">
            <v>LB ACCESSORY</v>
          </cell>
          <cell r="R5682" t="str">
            <v>FINE ART PORTFOLIO</v>
          </cell>
          <cell r="S5682" t="str">
            <v>UNIT</v>
          </cell>
          <cell r="T5682" t="str">
            <v>No serie</v>
          </cell>
          <cell r="U5682" t="str">
            <v>NU</v>
          </cell>
          <cell r="V5682" t="str">
            <v>10101850740701</v>
          </cell>
          <cell r="W5682" t="str">
            <v>48192000</v>
          </cell>
          <cell r="X5682" t="str">
            <v>FRANCE</v>
          </cell>
          <cell r="Y5682">
            <v>2</v>
          </cell>
        </row>
        <row r="5683">
          <cell r="A5683" t="str">
            <v>3013645080013</v>
          </cell>
          <cell r="B5683" t="str">
            <v>508001</v>
          </cell>
          <cell r="C5683" t="str">
            <v>LB CARTON DESSIN CORDON 110X75CM VERT</v>
          </cell>
          <cell r="D5683">
            <v>139</v>
          </cell>
          <cell r="E5683"/>
          <cell r="F5683"/>
          <cell r="G5683" t="str">
            <v>LB CTON DESS CORD 110X75CM VER</v>
          </cell>
          <cell r="H5683" t="str">
            <v>LB CLASS MARMEREN TEKENMAP GROEN/ZWART LINTSLUITING 110X75CM</v>
          </cell>
          <cell r="I5683" t="str">
            <v>LB ACC PORTF 110X75CM GRN RIB</v>
          </cell>
          <cell r="J5683">
            <v>30.39</v>
          </cell>
          <cell r="K5683">
            <v>31.3</v>
          </cell>
          <cell r="L5683">
            <v>2.9944060546232318E-2</v>
          </cell>
          <cell r="M5683" t="str">
            <v>Actif</v>
          </cell>
          <cell r="N5683"/>
          <cell r="O5683" t="str">
            <v>LEFRANC BOURGEOIS</v>
          </cell>
          <cell r="P5683" t="str">
            <v>FINE ARTS</v>
          </cell>
          <cell r="Q5683" t="str">
            <v>LB ACCESSORY</v>
          </cell>
          <cell r="R5683" t="str">
            <v>FINE ART PORTFOLIO</v>
          </cell>
          <cell r="S5683" t="str">
            <v>UNIT</v>
          </cell>
          <cell r="T5683" t="str">
            <v>No serie</v>
          </cell>
          <cell r="U5683" t="str">
            <v>NU</v>
          </cell>
          <cell r="V5683" t="str">
            <v>10101850740701</v>
          </cell>
          <cell r="W5683" t="str">
            <v>48192000</v>
          </cell>
          <cell r="X5683" t="str">
            <v>FRANCE</v>
          </cell>
          <cell r="Y5683">
            <v>2</v>
          </cell>
        </row>
        <row r="5684">
          <cell r="A5684" t="str">
            <v>3013645090012</v>
          </cell>
          <cell r="B5684" t="str">
            <v>509001</v>
          </cell>
          <cell r="C5684" t="str">
            <v>LB CARTON DESSIN CORDON 120X80CM VERT</v>
          </cell>
          <cell r="D5684">
            <v>139</v>
          </cell>
          <cell r="E5684"/>
          <cell r="F5684"/>
          <cell r="G5684" t="str">
            <v>LB CTON DESS CORD 120X80CM VER</v>
          </cell>
          <cell r="H5684" t="str">
            <v>LB CLASS MARMEREN TEKENMAP GROEN/ZWART LINTSLUITING 120X80CM</v>
          </cell>
          <cell r="I5684" t="str">
            <v>LB ACC PORTF 120X80CM GRN RIB</v>
          </cell>
          <cell r="J5684">
            <v>37.299999999999997</v>
          </cell>
          <cell r="K5684">
            <v>38.42</v>
          </cell>
          <cell r="L5684">
            <v>3.0026809651474654E-2</v>
          </cell>
          <cell r="M5684" t="str">
            <v>Actif</v>
          </cell>
          <cell r="N5684"/>
          <cell r="O5684" t="str">
            <v>LEFRANC BOURGEOIS</v>
          </cell>
          <cell r="P5684" t="str">
            <v>FINE ARTS</v>
          </cell>
          <cell r="Q5684" t="str">
            <v>LB ACCESSORY</v>
          </cell>
          <cell r="R5684" t="str">
            <v>FINE ART PORTFOLIO</v>
          </cell>
          <cell r="S5684" t="str">
            <v>UNIT</v>
          </cell>
          <cell r="T5684" t="str">
            <v>No serie</v>
          </cell>
          <cell r="U5684" t="str">
            <v>NU</v>
          </cell>
          <cell r="V5684" t="str">
            <v>10101850740701</v>
          </cell>
          <cell r="W5684" t="str">
            <v>48192000</v>
          </cell>
          <cell r="X5684" t="str">
            <v>FRANCE</v>
          </cell>
          <cell r="Y5684">
            <v>2</v>
          </cell>
        </row>
        <row r="5685">
          <cell r="A5685" t="str">
            <v>3013640620023</v>
          </cell>
          <cell r="B5685" t="str">
            <v>062002</v>
          </cell>
          <cell r="C5685" t="str">
            <v>LB ETUI 5 FUSAINS PETIT BUISSON</v>
          </cell>
          <cell r="D5685">
            <v>139</v>
          </cell>
          <cell r="E5685"/>
          <cell r="F5685"/>
          <cell r="G5685" t="str">
            <v>LB ETUI 5 FUSAINS PT BUISSON</v>
          </cell>
          <cell r="H5685" t="str">
            <v>LB HOUTSKOOL PETIT BUISSON (ROND) 5 STUKS</v>
          </cell>
          <cell r="I5685" t="str">
            <v>LB CHR X 5 MED HARD</v>
          </cell>
          <cell r="J5685">
            <v>2.1</v>
          </cell>
          <cell r="K5685">
            <v>2.14</v>
          </cell>
          <cell r="L5685">
            <v>1.9047619047619063E-2</v>
          </cell>
          <cell r="M5685" t="str">
            <v>Actif</v>
          </cell>
          <cell r="N5685"/>
          <cell r="O5685" t="str">
            <v>LEFRANC BOURGEOIS</v>
          </cell>
          <cell r="P5685" t="str">
            <v>FINE ARTS</v>
          </cell>
          <cell r="Q5685" t="str">
            <v>LB DRY COLOUR</v>
          </cell>
          <cell r="R5685" t="str">
            <v>CHARCOAL</v>
          </cell>
          <cell r="S5685" t="str">
            <v>SET</v>
          </cell>
          <cell r="T5685" t="str">
            <v>No serie</v>
          </cell>
          <cell r="U5685" t="str">
            <v>NU</v>
          </cell>
          <cell r="V5685" t="str">
            <v>10101200305831</v>
          </cell>
          <cell r="W5685" t="str">
            <v>96099010</v>
          </cell>
          <cell r="X5685" t="str">
            <v>CHINA</v>
          </cell>
          <cell r="Y5685">
            <v>1</v>
          </cell>
        </row>
        <row r="5686">
          <cell r="A5686" t="str">
            <v>3013640620016</v>
          </cell>
          <cell r="B5686" t="str">
            <v>062001</v>
          </cell>
          <cell r="C5686" t="str">
            <v>LB ETUI 5 FUSAINS VENITIENS</v>
          </cell>
          <cell r="D5686">
            <v>139</v>
          </cell>
          <cell r="E5686"/>
          <cell r="F5686"/>
          <cell r="G5686" t="str">
            <v>LB ETUI 5 FUSAINS VENITIENS</v>
          </cell>
          <cell r="H5686" t="str">
            <v>LB HOUTSKOOL VNITIENS (VIERKANT) 5 STUKS</v>
          </cell>
          <cell r="I5686" t="str">
            <v>LB CHR X5 SOFT</v>
          </cell>
          <cell r="J5686">
            <v>2.1</v>
          </cell>
          <cell r="K5686">
            <v>2.14</v>
          </cell>
          <cell r="L5686">
            <v>1.9047619047619063E-2</v>
          </cell>
          <cell r="M5686" t="str">
            <v>Actif</v>
          </cell>
          <cell r="N5686"/>
          <cell r="O5686" t="str">
            <v>LEFRANC BOURGEOIS</v>
          </cell>
          <cell r="P5686" t="str">
            <v>FINE ARTS</v>
          </cell>
          <cell r="Q5686" t="str">
            <v>LB DRY COLOUR</v>
          </cell>
          <cell r="R5686" t="str">
            <v>CHARCOAL</v>
          </cell>
          <cell r="S5686" t="str">
            <v>SET</v>
          </cell>
          <cell r="T5686" t="str">
            <v>No serie</v>
          </cell>
          <cell r="U5686" t="str">
            <v>NU</v>
          </cell>
          <cell r="V5686" t="str">
            <v>10101200305831</v>
          </cell>
          <cell r="W5686" t="str">
            <v>96099010</v>
          </cell>
          <cell r="X5686" t="str">
            <v>CHINA</v>
          </cell>
          <cell r="Y5686">
            <v>1</v>
          </cell>
        </row>
        <row r="5687">
          <cell r="A5687" t="str">
            <v>3013643002260</v>
          </cell>
          <cell r="B5687" t="str">
            <v>300226</v>
          </cell>
          <cell r="C5687" t="str">
            <v>LB FIXATIF SANS TOLUENE AERO 400ML</v>
          </cell>
          <cell r="D5687">
            <v>139</v>
          </cell>
          <cell r="E5687"/>
          <cell r="F5687"/>
          <cell r="G5687" t="str">
            <v>LB FIXATIF SS TOLUE AERO 400ML</v>
          </cell>
          <cell r="H5687" t="str">
            <v>LB FIXATIEFSPUITBUS 400ML</v>
          </cell>
          <cell r="I5687" t="str">
            <v>LB ADD 400ML FIX</v>
          </cell>
          <cell r="J5687">
            <v>7.74</v>
          </cell>
          <cell r="K5687">
            <v>7.89</v>
          </cell>
          <cell r="L5687">
            <v>1.937984496124024E-2</v>
          </cell>
          <cell r="M5687" t="str">
            <v>Actif</v>
          </cell>
          <cell r="N5687" t="str">
            <v>GS</v>
          </cell>
          <cell r="O5687" t="str">
            <v>LEFRANC BOURGEOIS</v>
          </cell>
          <cell r="P5687" t="str">
            <v>FINE ARTS</v>
          </cell>
          <cell r="Q5687" t="str">
            <v>LB DRY COLOUR</v>
          </cell>
          <cell r="R5687" t="str">
            <v>DRY COLOUR ADDITIVE</v>
          </cell>
          <cell r="S5687" t="str">
            <v>400ML SPRAY</v>
          </cell>
          <cell r="T5687" t="str">
            <v>No serie</v>
          </cell>
          <cell r="U5687" t="str">
            <v>NU</v>
          </cell>
          <cell r="V5687" t="str">
            <v>10101200307378</v>
          </cell>
          <cell r="W5687" t="str">
            <v>32089019</v>
          </cell>
          <cell r="X5687" t="str">
            <v>SPAIN</v>
          </cell>
          <cell r="Y5687">
            <v>1</v>
          </cell>
        </row>
        <row r="5688">
          <cell r="A5688" t="str">
            <v>3013643002246</v>
          </cell>
          <cell r="B5688" t="str">
            <v>300224</v>
          </cell>
          <cell r="C5688" t="str">
            <v>LB FIXATIF SANS TOLUENE AERO 150ML</v>
          </cell>
          <cell r="D5688">
            <v>139</v>
          </cell>
          <cell r="E5688"/>
          <cell r="F5688"/>
          <cell r="G5688" t="str">
            <v>LB FIXATIF SS TOLUE AERO 150ML</v>
          </cell>
          <cell r="H5688" t="str">
            <v>LB FIXATIEFSPUITBUS 150ML</v>
          </cell>
          <cell r="I5688" t="str">
            <v>LB ADD 150ML FIX</v>
          </cell>
          <cell r="J5688">
            <v>4.41</v>
          </cell>
          <cell r="K5688">
            <v>4.5</v>
          </cell>
          <cell r="L5688">
            <v>2.040816326530609E-2</v>
          </cell>
          <cell r="M5688" t="str">
            <v>Actif</v>
          </cell>
          <cell r="N5688"/>
          <cell r="O5688" t="str">
            <v>LEFRANC BOURGEOIS</v>
          </cell>
          <cell r="P5688" t="str">
            <v>FINE ARTS</v>
          </cell>
          <cell r="Q5688" t="str">
            <v>LB DRY COLOUR</v>
          </cell>
          <cell r="R5688" t="str">
            <v>LOUVRE DRY COLOUR ADDITIVE</v>
          </cell>
          <cell r="S5688" t="str">
            <v>150ML SPRAY</v>
          </cell>
          <cell r="T5688" t="str">
            <v>No serie</v>
          </cell>
          <cell r="U5688" t="str">
            <v>NU</v>
          </cell>
          <cell r="V5688" t="str">
            <v>10101200330374</v>
          </cell>
          <cell r="W5688" t="str">
            <v>32089019</v>
          </cell>
          <cell r="X5688" t="str">
            <v>SPAIN</v>
          </cell>
          <cell r="Y5688">
            <v>1</v>
          </cell>
        </row>
        <row r="5689">
          <cell r="A5689" t="str">
            <v>3013644400935</v>
          </cell>
          <cell r="B5689" t="str">
            <v>440093</v>
          </cell>
          <cell r="C5689" t="str">
            <v>LB SET 2 MINI CHEVALETS</v>
          </cell>
          <cell r="D5689">
            <v>139</v>
          </cell>
          <cell r="E5689"/>
          <cell r="F5689"/>
          <cell r="G5689" t="str">
            <v>LB SET 2 MINI CHEVALETS</v>
          </cell>
          <cell r="H5689" t="str">
            <v>LB 2 MINI SCHILDERSEZELS</v>
          </cell>
          <cell r="I5689" t="str">
            <v>LB EAS MINI X2</v>
          </cell>
          <cell r="J5689">
            <v>2.38</v>
          </cell>
          <cell r="K5689">
            <v>2.38</v>
          </cell>
          <cell r="L5689">
            <v>0</v>
          </cell>
          <cell r="M5689" t="str">
            <v>Actif</v>
          </cell>
          <cell r="N5689" t="str">
            <v>GS</v>
          </cell>
          <cell r="O5689" t="str">
            <v>LEFRANC BOURGEOIS</v>
          </cell>
          <cell r="P5689" t="str">
            <v>FINE ARTS</v>
          </cell>
          <cell r="Q5689" t="str">
            <v>LB EASEL</v>
          </cell>
          <cell r="R5689" t="str">
            <v>MINI EASEL</v>
          </cell>
          <cell r="S5689" t="str">
            <v>SET</v>
          </cell>
          <cell r="T5689" t="str">
            <v>No serie</v>
          </cell>
          <cell r="U5689" t="str">
            <v>NU</v>
          </cell>
          <cell r="V5689" t="str">
            <v>10101500604831</v>
          </cell>
          <cell r="W5689" t="str">
            <v>44219999</v>
          </cell>
          <cell r="X5689" t="str">
            <v>CHINA</v>
          </cell>
          <cell r="Y5689">
            <v>1</v>
          </cell>
        </row>
        <row r="5690">
          <cell r="A5690" t="str">
            <v>9788886256001</v>
          </cell>
          <cell r="B5690" t="str">
            <v>9788886256001</v>
          </cell>
          <cell r="C5690" t="str">
            <v>LB ALBUM LEONARDO N1 LES BASES DU DESSIN</v>
          </cell>
          <cell r="D5690">
            <v>140</v>
          </cell>
          <cell r="E5690"/>
          <cell r="F5690"/>
          <cell r="G5690" t="str">
            <v>LB ALB LEO N1 LES BASE DU DESS</v>
          </cell>
          <cell r="H5690" t="str">
            <v>LB ALBUM Nø1 FUNDAMENT.OF DRAWING</v>
          </cell>
          <cell r="I5690" t="str">
            <v>LB ALB N1 FUNDA OF DRAW</v>
          </cell>
          <cell r="J5690">
            <v>7.87</v>
          </cell>
          <cell r="K5690">
            <v>8.11</v>
          </cell>
          <cell r="L5690">
            <v>3.049555273189318E-2</v>
          </cell>
          <cell r="M5690" t="str">
            <v>Actif</v>
          </cell>
          <cell r="N5690"/>
          <cell r="O5690" t="str">
            <v>LEFRANC BOURGEOIS</v>
          </cell>
          <cell r="P5690" t="str">
            <v>FINE ARTS</v>
          </cell>
          <cell r="Q5690" t="str">
            <v>LB BOOK, GUIDE, DVD</v>
          </cell>
          <cell r="R5690" t="str">
            <v>LEONARDO BOOK FRENCH</v>
          </cell>
          <cell r="S5690" t="str">
            <v>UNIT</v>
          </cell>
          <cell r="T5690" t="str">
            <v>No serie</v>
          </cell>
          <cell r="U5690" t="str">
            <v>NU</v>
          </cell>
          <cell r="V5690" t="str">
            <v>10101800721701</v>
          </cell>
          <cell r="W5690" t="str">
            <v>49019900</v>
          </cell>
          <cell r="X5690" t="str">
            <v>ITALY</v>
          </cell>
          <cell r="Y5690">
            <v>3</v>
          </cell>
        </row>
        <row r="5691">
          <cell r="A5691" t="str">
            <v>9788886256094</v>
          </cell>
          <cell r="B5691" t="str">
            <v>9788886256094</v>
          </cell>
          <cell r="C5691" t="str">
            <v>LB ALBUM LEONARDO N10 LES NUS</v>
          </cell>
          <cell r="D5691">
            <v>140</v>
          </cell>
          <cell r="E5691"/>
          <cell r="F5691"/>
          <cell r="G5691" t="str">
            <v>LB ALB LEONARDO N10 LES NUS</v>
          </cell>
          <cell r="H5691" t="str">
            <v>LB ALBUM PAINTING Nø10</v>
          </cell>
          <cell r="I5691" t="str">
            <v>LB ALB N10 PAINTING</v>
          </cell>
          <cell r="J5691">
            <v>7.87</v>
          </cell>
          <cell r="K5691">
            <v>8.11</v>
          </cell>
          <cell r="L5691">
            <v>3.049555273189318E-2</v>
          </cell>
          <cell r="M5691" t="str">
            <v>Actif</v>
          </cell>
          <cell r="N5691"/>
          <cell r="O5691" t="str">
            <v>LEFRANC BOURGEOIS</v>
          </cell>
          <cell r="P5691" t="str">
            <v>FINE ARTS</v>
          </cell>
          <cell r="Q5691" t="str">
            <v>LB BOOK, GUIDE, DVD</v>
          </cell>
          <cell r="R5691" t="str">
            <v>LEONARDO BOOK FRENCH</v>
          </cell>
          <cell r="S5691" t="str">
            <v>UNIT</v>
          </cell>
          <cell r="T5691" t="str">
            <v>No serie</v>
          </cell>
          <cell r="U5691" t="str">
            <v>NU</v>
          </cell>
          <cell r="V5691" t="str">
            <v>10101800721701</v>
          </cell>
          <cell r="W5691" t="str">
            <v>49019900</v>
          </cell>
          <cell r="X5691" t="str">
            <v>ITALY</v>
          </cell>
          <cell r="Y5691">
            <v>3</v>
          </cell>
        </row>
        <row r="5692">
          <cell r="A5692" t="str">
            <v>9788886256117</v>
          </cell>
          <cell r="B5692" t="str">
            <v>9788886256117</v>
          </cell>
          <cell r="C5692" t="str">
            <v>LB ALBUM LEONARDO N12 LES ANIMAUX</v>
          </cell>
          <cell r="D5692">
            <v>140</v>
          </cell>
          <cell r="E5692"/>
          <cell r="F5692"/>
          <cell r="G5692" t="str">
            <v>LB ALB LEO N12 LES ANIMAUX</v>
          </cell>
          <cell r="H5692" t="str">
            <v>LB ALBUM Nø12 ANIMALS</v>
          </cell>
          <cell r="I5692" t="str">
            <v>LB ALB N12 ANIMALS</v>
          </cell>
          <cell r="J5692">
            <v>7.87</v>
          </cell>
          <cell r="K5692">
            <v>8.11</v>
          </cell>
          <cell r="L5692">
            <v>3.049555273189318E-2</v>
          </cell>
          <cell r="M5692" t="str">
            <v>Actif</v>
          </cell>
          <cell r="N5692"/>
          <cell r="O5692" t="str">
            <v>LEFRANC BOURGEOIS</v>
          </cell>
          <cell r="P5692" t="str">
            <v>FINE ARTS</v>
          </cell>
          <cell r="Q5692" t="str">
            <v>LB BOOK, GUIDE, DVD</v>
          </cell>
          <cell r="R5692" t="str">
            <v>LEONARDO BOOK FRENCH</v>
          </cell>
          <cell r="S5692" t="str">
            <v>UNIT</v>
          </cell>
          <cell r="T5692" t="str">
            <v>No serie</v>
          </cell>
          <cell r="U5692" t="str">
            <v>NU</v>
          </cell>
          <cell r="V5692" t="str">
            <v>10101800721701</v>
          </cell>
          <cell r="W5692" t="str">
            <v>49019900</v>
          </cell>
          <cell r="X5692" t="str">
            <v>ITALY</v>
          </cell>
          <cell r="Y5692">
            <v>3</v>
          </cell>
        </row>
        <row r="5693">
          <cell r="A5693" t="str">
            <v>9788886256124</v>
          </cell>
          <cell r="B5693" t="str">
            <v>9788886256124</v>
          </cell>
          <cell r="C5693" t="str">
            <v>LB ALBUM LEONARDO N13 LES ANIMAUX</v>
          </cell>
          <cell r="D5693">
            <v>140</v>
          </cell>
          <cell r="E5693"/>
          <cell r="F5693"/>
          <cell r="G5693" t="str">
            <v>LB ALB LEO N13 LES ANIMAUX</v>
          </cell>
          <cell r="H5693" t="str">
            <v>LB ALBUM Nø13 ANIMALS</v>
          </cell>
          <cell r="I5693" t="str">
            <v>LB ALB N13 ANIMALS</v>
          </cell>
          <cell r="J5693">
            <v>7.87</v>
          </cell>
          <cell r="K5693">
            <v>8.11</v>
          </cell>
          <cell r="L5693">
            <v>3.049555273189318E-2</v>
          </cell>
          <cell r="M5693" t="str">
            <v>Actif</v>
          </cell>
          <cell r="N5693"/>
          <cell r="O5693" t="str">
            <v>LEFRANC BOURGEOIS</v>
          </cell>
          <cell r="P5693" t="str">
            <v>FINE ARTS</v>
          </cell>
          <cell r="Q5693" t="str">
            <v>LB BOOK, GUIDE, DVD</v>
          </cell>
          <cell r="R5693" t="str">
            <v>LEONARDO BOOK FRENCH</v>
          </cell>
          <cell r="S5693" t="str">
            <v>UNIT</v>
          </cell>
          <cell r="T5693" t="str">
            <v>No serie</v>
          </cell>
          <cell r="U5693" t="str">
            <v>NU</v>
          </cell>
          <cell r="V5693" t="str">
            <v>10101800721701</v>
          </cell>
          <cell r="W5693" t="str">
            <v>49019900</v>
          </cell>
          <cell r="X5693" t="str">
            <v>ITALY</v>
          </cell>
          <cell r="Y5693">
            <v>3</v>
          </cell>
        </row>
        <row r="5694">
          <cell r="A5694" t="str">
            <v>9788886256131</v>
          </cell>
          <cell r="B5694" t="str">
            <v>9788886256131</v>
          </cell>
          <cell r="C5694" t="str">
            <v>LB ALBUM LEONARDO N14 PAYSAGES VENITIENS</v>
          </cell>
          <cell r="D5694">
            <v>140</v>
          </cell>
          <cell r="E5694"/>
          <cell r="F5694"/>
          <cell r="G5694" t="str">
            <v>LB ALB LEO N14 PAYSG VENITIENS</v>
          </cell>
          <cell r="H5694" t="str">
            <v>LB ALBUM 14 VENICIAZ SCENES</v>
          </cell>
          <cell r="I5694" t="str">
            <v>LB ALB 14 VENICIAZ SCENES</v>
          </cell>
          <cell r="J5694">
            <v>7.87</v>
          </cell>
          <cell r="K5694">
            <v>8.11</v>
          </cell>
          <cell r="L5694">
            <v>3.049555273189318E-2</v>
          </cell>
          <cell r="M5694" t="str">
            <v>Actif</v>
          </cell>
          <cell r="N5694"/>
          <cell r="O5694" t="str">
            <v>LEFRANC BOURGEOIS</v>
          </cell>
          <cell r="P5694" t="str">
            <v>FINE ARTS</v>
          </cell>
          <cell r="Q5694" t="str">
            <v>LB BOOK, GUIDE, DVD</v>
          </cell>
          <cell r="R5694" t="str">
            <v>LEONARDO BOOK FRENCH</v>
          </cell>
          <cell r="S5694" t="str">
            <v>UNIT</v>
          </cell>
          <cell r="T5694" t="str">
            <v>No serie</v>
          </cell>
          <cell r="U5694" t="str">
            <v>NU</v>
          </cell>
          <cell r="V5694" t="str">
            <v>10101800721701</v>
          </cell>
          <cell r="W5694" t="str">
            <v>49019900</v>
          </cell>
          <cell r="X5694" t="str">
            <v>ITALY</v>
          </cell>
          <cell r="Y5694">
            <v>3</v>
          </cell>
        </row>
        <row r="5695">
          <cell r="A5695" t="str">
            <v>9788886256148</v>
          </cell>
          <cell r="B5695" t="str">
            <v>9788886256148</v>
          </cell>
          <cell r="C5695" t="str">
            <v>LB ALBUM LEONARDO N15 PAYSAGE A L'AQUARELLE</v>
          </cell>
          <cell r="D5695">
            <v>140</v>
          </cell>
          <cell r="E5695"/>
          <cell r="F5695"/>
          <cell r="G5695" t="str">
            <v>LB ALB LEO N15 PAYSG L'AQUAREL</v>
          </cell>
          <cell r="H5695" t="str">
            <v>LB ALBUM Nø15 LANDSCAPE WATERCOLOUR</v>
          </cell>
          <cell r="I5695" t="str">
            <v>LB ALB N15 LANDSC WAT CLR</v>
          </cell>
          <cell r="J5695">
            <v>7.87</v>
          </cell>
          <cell r="K5695">
            <v>8.11</v>
          </cell>
          <cell r="L5695">
            <v>3.049555273189318E-2</v>
          </cell>
          <cell r="M5695" t="str">
            <v>Actif</v>
          </cell>
          <cell r="N5695"/>
          <cell r="O5695" t="str">
            <v>LEFRANC BOURGEOIS</v>
          </cell>
          <cell r="P5695" t="str">
            <v>FINE ARTS</v>
          </cell>
          <cell r="Q5695" t="str">
            <v>LB BOOK, GUIDE, DVD</v>
          </cell>
          <cell r="R5695" t="str">
            <v>LEONARDO BOOK FRENCH</v>
          </cell>
          <cell r="S5695" t="str">
            <v>UNIT</v>
          </cell>
          <cell r="T5695" t="str">
            <v>No serie</v>
          </cell>
          <cell r="U5695" t="str">
            <v>NU</v>
          </cell>
          <cell r="V5695" t="str">
            <v>10101800721701</v>
          </cell>
          <cell r="W5695" t="str">
            <v>49019900</v>
          </cell>
          <cell r="X5695" t="str">
            <v>ITALY</v>
          </cell>
          <cell r="Y5695">
            <v>3</v>
          </cell>
        </row>
        <row r="5696">
          <cell r="A5696" t="str">
            <v>9788886256155</v>
          </cell>
          <cell r="B5696" t="str">
            <v>9788886256155</v>
          </cell>
          <cell r="C5696" t="str">
            <v>LB ALBUM LEONARDO N16 PAYSAGE PEINTURE ACRYLIQUE</v>
          </cell>
          <cell r="D5696">
            <v>140</v>
          </cell>
          <cell r="E5696"/>
          <cell r="F5696"/>
          <cell r="G5696" t="str">
            <v>LB ALB LEO N16 PAYSG PEIN ACRY</v>
          </cell>
          <cell r="H5696" t="str">
            <v>LB ALBUM Nø16 LANDSCAPE ACRYL PAI</v>
          </cell>
          <cell r="I5696" t="str">
            <v>LB ALB N16 LANDSC AC PAI</v>
          </cell>
          <cell r="J5696">
            <v>7.87</v>
          </cell>
          <cell r="K5696">
            <v>8.11</v>
          </cell>
          <cell r="L5696">
            <v>3.049555273189318E-2</v>
          </cell>
          <cell r="M5696" t="str">
            <v>Actif</v>
          </cell>
          <cell r="N5696"/>
          <cell r="O5696" t="str">
            <v>LEFRANC BOURGEOIS</v>
          </cell>
          <cell r="P5696" t="str">
            <v>FINE ARTS</v>
          </cell>
          <cell r="Q5696" t="str">
            <v>LB BOOK, GUIDE, DVD</v>
          </cell>
          <cell r="R5696" t="str">
            <v>LEONARDO BOOK FRENCH</v>
          </cell>
          <cell r="S5696" t="str">
            <v>UNIT</v>
          </cell>
          <cell r="T5696" t="str">
            <v>No serie</v>
          </cell>
          <cell r="U5696" t="str">
            <v>NU</v>
          </cell>
          <cell r="V5696" t="str">
            <v>10101800721701</v>
          </cell>
          <cell r="W5696" t="str">
            <v>49019900</v>
          </cell>
          <cell r="X5696" t="str">
            <v>ITALY</v>
          </cell>
          <cell r="Y5696">
            <v>3</v>
          </cell>
        </row>
        <row r="5697">
          <cell r="A5697" t="str">
            <v>9788886256179</v>
          </cell>
          <cell r="B5697" t="str">
            <v>9788886256179</v>
          </cell>
          <cell r="C5697" t="str">
            <v>LB ALBUM LEONARDO N18 PAYSAGE TECHNIQUES VARIEES</v>
          </cell>
          <cell r="D5697">
            <v>140</v>
          </cell>
          <cell r="E5697"/>
          <cell r="F5697"/>
          <cell r="G5697" t="str">
            <v>LB ALB LEO N18 PAYSG TECH VARI</v>
          </cell>
          <cell r="H5697" t="str">
            <v>LB ALBUM Nø18 LANDSCAPE VARIOUS T</v>
          </cell>
          <cell r="I5697" t="str">
            <v>LB ALB N18 LANDSC VARS T</v>
          </cell>
          <cell r="J5697">
            <v>7.87</v>
          </cell>
          <cell r="K5697">
            <v>8.11</v>
          </cell>
          <cell r="L5697">
            <v>3.049555273189318E-2</v>
          </cell>
          <cell r="M5697" t="str">
            <v>Actif</v>
          </cell>
          <cell r="N5697"/>
          <cell r="O5697" t="str">
            <v>LEFRANC BOURGEOIS</v>
          </cell>
          <cell r="P5697" t="str">
            <v>FINE ARTS</v>
          </cell>
          <cell r="Q5697" t="str">
            <v>LB BOOK, GUIDE, DVD</v>
          </cell>
          <cell r="R5697" t="str">
            <v>LEONARDO BOOK FRENCH</v>
          </cell>
          <cell r="S5697" t="str">
            <v>UNIT</v>
          </cell>
          <cell r="T5697" t="str">
            <v>No serie</v>
          </cell>
          <cell r="U5697" t="str">
            <v>NU</v>
          </cell>
          <cell r="V5697" t="str">
            <v>10101800721701</v>
          </cell>
          <cell r="W5697" t="str">
            <v>49019900</v>
          </cell>
          <cell r="X5697" t="str">
            <v>ITALY</v>
          </cell>
          <cell r="Y5697">
            <v>3</v>
          </cell>
        </row>
        <row r="5698">
          <cell r="A5698" t="str">
            <v>9788886256186</v>
          </cell>
          <cell r="B5698" t="str">
            <v>9788886256186</v>
          </cell>
          <cell r="C5698" t="str">
            <v>LB ALBUM LEONARDO N19 PAYSAGE TECHNIQUES VARIEES</v>
          </cell>
          <cell r="D5698">
            <v>140</v>
          </cell>
          <cell r="E5698"/>
          <cell r="F5698"/>
          <cell r="G5698" t="str">
            <v>LB ALB LEO N19 PAYSG TECH VARI</v>
          </cell>
          <cell r="H5698" t="str">
            <v>LB ALBUM Nø19 LANDSCAPE VARIOUS T</v>
          </cell>
          <cell r="I5698" t="str">
            <v>LB ALB N19 LANDSC VARS T</v>
          </cell>
          <cell r="J5698">
            <v>7.87</v>
          </cell>
          <cell r="K5698">
            <v>8.11</v>
          </cell>
          <cell r="L5698">
            <v>3.049555273189318E-2</v>
          </cell>
          <cell r="M5698" t="str">
            <v>Actif</v>
          </cell>
          <cell r="N5698"/>
          <cell r="O5698" t="str">
            <v>LEFRANC BOURGEOIS</v>
          </cell>
          <cell r="P5698" t="str">
            <v>FINE ARTS</v>
          </cell>
          <cell r="Q5698" t="str">
            <v>LB BOOK, GUIDE, DVD</v>
          </cell>
          <cell r="R5698" t="str">
            <v>LEONARDO BOOK FRENCH</v>
          </cell>
          <cell r="S5698" t="str">
            <v>UNIT</v>
          </cell>
          <cell r="T5698" t="str">
            <v>No serie</v>
          </cell>
          <cell r="U5698" t="str">
            <v>NU</v>
          </cell>
          <cell r="V5698" t="str">
            <v>10101800721701</v>
          </cell>
          <cell r="W5698" t="str">
            <v>49019900</v>
          </cell>
          <cell r="X5698" t="str">
            <v>ITALY</v>
          </cell>
          <cell r="Y5698">
            <v>3</v>
          </cell>
        </row>
        <row r="5699">
          <cell r="A5699" t="str">
            <v>9788886256018</v>
          </cell>
          <cell r="B5699" t="str">
            <v>9788886256018</v>
          </cell>
          <cell r="C5699" t="str">
            <v>LB ALBUM LEONARDO N2 LES BASES DU DESSIN</v>
          </cell>
          <cell r="D5699">
            <v>140</v>
          </cell>
          <cell r="E5699"/>
          <cell r="F5699"/>
          <cell r="G5699" t="str">
            <v>LB ALB LEO N2 LES BASE DU DESS</v>
          </cell>
          <cell r="H5699" t="str">
            <v>LB ALBUM N2 FUNDAMENT.OF DRAWING</v>
          </cell>
          <cell r="I5699" t="str">
            <v>LB ALB N2 FUNDA OF DRAW</v>
          </cell>
          <cell r="J5699">
            <v>7.87</v>
          </cell>
          <cell r="K5699">
            <v>8.11</v>
          </cell>
          <cell r="L5699">
            <v>3.049555273189318E-2</v>
          </cell>
          <cell r="M5699" t="str">
            <v>Actif</v>
          </cell>
          <cell r="N5699"/>
          <cell r="O5699" t="str">
            <v>LEFRANC BOURGEOIS</v>
          </cell>
          <cell r="P5699" t="str">
            <v>FINE ARTS</v>
          </cell>
          <cell r="Q5699" t="str">
            <v>LB BOOK, GUIDE, DVD</v>
          </cell>
          <cell r="R5699" t="str">
            <v>LEONARDO BOOK FRENCH</v>
          </cell>
          <cell r="S5699" t="str">
            <v>UNIT</v>
          </cell>
          <cell r="T5699" t="str">
            <v>No serie</v>
          </cell>
          <cell r="U5699" t="str">
            <v>NU</v>
          </cell>
          <cell r="V5699" t="str">
            <v>10101800721701</v>
          </cell>
          <cell r="W5699" t="str">
            <v>49019900</v>
          </cell>
          <cell r="X5699" t="str">
            <v>ITALY</v>
          </cell>
          <cell r="Y5699">
            <v>3</v>
          </cell>
        </row>
        <row r="5700">
          <cell r="A5700" t="str">
            <v>9788886256193</v>
          </cell>
          <cell r="B5700" t="str">
            <v>9788886256193</v>
          </cell>
          <cell r="C5700" t="str">
            <v>LB ALBUM LEONARDO N20 FLEURS PEINTURE AQUARELLE</v>
          </cell>
          <cell r="D5700">
            <v>140</v>
          </cell>
          <cell r="E5700"/>
          <cell r="F5700"/>
          <cell r="G5700" t="str">
            <v>LB ALB LEO N20 FLEURS PEINT AQ</v>
          </cell>
          <cell r="H5700" t="str">
            <v>LB ALBUM Nø20 FLOWER WATER COLOUR</v>
          </cell>
          <cell r="I5700" t="str">
            <v>LB ALB N20 FLRW WCLR</v>
          </cell>
          <cell r="J5700">
            <v>7.87</v>
          </cell>
          <cell r="K5700">
            <v>8.11</v>
          </cell>
          <cell r="L5700">
            <v>3.049555273189318E-2</v>
          </cell>
          <cell r="M5700" t="str">
            <v>Actif</v>
          </cell>
          <cell r="N5700"/>
          <cell r="O5700" t="str">
            <v>LEFRANC BOURGEOIS</v>
          </cell>
          <cell r="P5700" t="str">
            <v>FINE ARTS</v>
          </cell>
          <cell r="Q5700" t="str">
            <v>LB BOOK, GUIDE, DVD</v>
          </cell>
          <cell r="R5700" t="str">
            <v>LEONARDO BOOK FRENCH</v>
          </cell>
          <cell r="S5700" t="str">
            <v>UNIT</v>
          </cell>
          <cell r="T5700" t="str">
            <v>No serie</v>
          </cell>
          <cell r="U5700" t="str">
            <v>NU</v>
          </cell>
          <cell r="V5700" t="str">
            <v>10101800721701</v>
          </cell>
          <cell r="W5700" t="str">
            <v>49019900</v>
          </cell>
          <cell r="X5700" t="str">
            <v>ITALY</v>
          </cell>
          <cell r="Y5700">
            <v>3</v>
          </cell>
        </row>
        <row r="5701">
          <cell r="A5701" t="str">
            <v>9788886256216</v>
          </cell>
          <cell r="B5701" t="str">
            <v>9788886256216</v>
          </cell>
          <cell r="C5701" t="str">
            <v>LB ALBUM LEONARDO N22 LES FLEURS</v>
          </cell>
          <cell r="D5701">
            <v>140</v>
          </cell>
          <cell r="E5701"/>
          <cell r="F5701"/>
          <cell r="G5701" t="str">
            <v>LB ALB LEO N22 LES FLEURS</v>
          </cell>
          <cell r="H5701" t="str">
            <v>LB ALBUM Nø22 FLOWERS</v>
          </cell>
          <cell r="I5701" t="str">
            <v>LB ALB N22 FLRW</v>
          </cell>
          <cell r="J5701">
            <v>7.87</v>
          </cell>
          <cell r="K5701">
            <v>8.11</v>
          </cell>
          <cell r="L5701">
            <v>3.049555273189318E-2</v>
          </cell>
          <cell r="M5701" t="str">
            <v>Actif</v>
          </cell>
          <cell r="N5701"/>
          <cell r="O5701" t="str">
            <v>LEFRANC BOURGEOIS</v>
          </cell>
          <cell r="P5701" t="str">
            <v>FINE ARTS</v>
          </cell>
          <cell r="Q5701" t="str">
            <v>LB BOOK, GUIDE, DVD</v>
          </cell>
          <cell r="R5701" t="str">
            <v>LEONARDO BOOK FRENCH</v>
          </cell>
          <cell r="S5701" t="str">
            <v>UNIT</v>
          </cell>
          <cell r="T5701" t="str">
            <v>No serie</v>
          </cell>
          <cell r="U5701" t="str">
            <v>NU</v>
          </cell>
          <cell r="V5701" t="str">
            <v>10101800721701</v>
          </cell>
          <cell r="W5701" t="str">
            <v>49019900</v>
          </cell>
          <cell r="X5701" t="str">
            <v>ITALY</v>
          </cell>
          <cell r="Y5701">
            <v>3</v>
          </cell>
        </row>
        <row r="5702">
          <cell r="A5702" t="str">
            <v>9788886256223</v>
          </cell>
          <cell r="B5702" t="str">
            <v>9788886256223</v>
          </cell>
          <cell r="C5702" t="str">
            <v>LB ALBUM LEONARDO N23 PEINDRE LES FLEURS</v>
          </cell>
          <cell r="D5702">
            <v>140</v>
          </cell>
          <cell r="E5702"/>
          <cell r="F5702"/>
          <cell r="G5702" t="str">
            <v>LB ALB LEO N23 PEINDRE FLEURS</v>
          </cell>
          <cell r="H5702" t="str">
            <v>LB ALBUM PAINTING N 23</v>
          </cell>
          <cell r="I5702" t="str">
            <v>LB ALB N23 PAINTING</v>
          </cell>
          <cell r="J5702">
            <v>7.87</v>
          </cell>
          <cell r="K5702">
            <v>8.11</v>
          </cell>
          <cell r="L5702">
            <v>3.049555273189318E-2</v>
          </cell>
          <cell r="M5702" t="str">
            <v>Actif</v>
          </cell>
          <cell r="N5702"/>
          <cell r="O5702" t="str">
            <v>LEFRANC BOURGEOIS</v>
          </cell>
          <cell r="P5702" t="str">
            <v>FINE ARTS</v>
          </cell>
          <cell r="Q5702" t="str">
            <v>LB BOOK, GUIDE, DVD</v>
          </cell>
          <cell r="R5702" t="str">
            <v>LEONARDO BOOK FRENCH</v>
          </cell>
          <cell r="S5702" t="str">
            <v>UNIT</v>
          </cell>
          <cell r="T5702" t="str">
            <v>No serie</v>
          </cell>
          <cell r="U5702" t="str">
            <v>NU</v>
          </cell>
          <cell r="V5702" t="str">
            <v>10101800721701</v>
          </cell>
          <cell r="W5702" t="str">
            <v>49019900</v>
          </cell>
          <cell r="X5702" t="str">
            <v>ITALY</v>
          </cell>
          <cell r="Y5702">
            <v>3</v>
          </cell>
        </row>
        <row r="5703">
          <cell r="A5703" t="str">
            <v>9788886256254</v>
          </cell>
          <cell r="B5703" t="str">
            <v>9788886256254</v>
          </cell>
          <cell r="C5703" t="str">
            <v>LB ALBUM LEONARDO N26 NATURE MORTES</v>
          </cell>
          <cell r="D5703">
            <v>140</v>
          </cell>
          <cell r="E5703"/>
          <cell r="F5703"/>
          <cell r="G5703" t="str">
            <v>LB ALB LEO N26 NAT MORTES</v>
          </cell>
          <cell r="H5703" t="str">
            <v>LB ALBUM Nø26 STILL LIFE WATERCOLOUR</v>
          </cell>
          <cell r="I5703" t="str">
            <v>LB ALB N26 ST LFE WAT COL</v>
          </cell>
          <cell r="J5703">
            <v>7.87</v>
          </cell>
          <cell r="K5703">
            <v>8.11</v>
          </cell>
          <cell r="L5703">
            <v>3.049555273189318E-2</v>
          </cell>
          <cell r="M5703" t="str">
            <v>Actif</v>
          </cell>
          <cell r="N5703"/>
          <cell r="O5703" t="str">
            <v>LEFRANC BOURGEOIS</v>
          </cell>
          <cell r="P5703" t="str">
            <v>FINE ARTS</v>
          </cell>
          <cell r="Q5703" t="str">
            <v>LB BOOK, GUIDE, DVD</v>
          </cell>
          <cell r="R5703" t="str">
            <v>LEONARDO BOOK FRENCH</v>
          </cell>
          <cell r="S5703" t="str">
            <v>UNIT</v>
          </cell>
          <cell r="T5703" t="str">
            <v>No serie</v>
          </cell>
          <cell r="U5703" t="str">
            <v>NU</v>
          </cell>
          <cell r="V5703" t="str">
            <v>10101800721701</v>
          </cell>
          <cell r="W5703" t="str">
            <v>49019900</v>
          </cell>
          <cell r="X5703" t="str">
            <v>ITALY</v>
          </cell>
          <cell r="Y5703">
            <v>3</v>
          </cell>
        </row>
        <row r="5704">
          <cell r="A5704" t="str">
            <v>9788886256261</v>
          </cell>
          <cell r="B5704" t="str">
            <v>9788886256261</v>
          </cell>
          <cell r="C5704" t="str">
            <v>LB ALBUM LEONARDO N27 PAYSAGES MARINS</v>
          </cell>
          <cell r="D5704">
            <v>140</v>
          </cell>
          <cell r="E5704"/>
          <cell r="F5704"/>
          <cell r="G5704" t="str">
            <v>LB ALB LEO N27 PAYSG MARINS</v>
          </cell>
          <cell r="H5704" t="str">
            <v>LB ALBUM Nø27 SEASCAPES</v>
          </cell>
          <cell r="I5704" t="str">
            <v>LB ALB N27 SEASCAPES</v>
          </cell>
          <cell r="J5704">
            <v>7.87</v>
          </cell>
          <cell r="K5704">
            <v>8.11</v>
          </cell>
          <cell r="L5704">
            <v>3.049555273189318E-2</v>
          </cell>
          <cell r="M5704" t="str">
            <v>Actif</v>
          </cell>
          <cell r="N5704"/>
          <cell r="O5704" t="str">
            <v>LEFRANC BOURGEOIS</v>
          </cell>
          <cell r="P5704" t="str">
            <v>FINE ARTS</v>
          </cell>
          <cell r="Q5704" t="str">
            <v>LB BOOK, GUIDE, DVD</v>
          </cell>
          <cell r="R5704" t="str">
            <v>LEONARDO BOOK FRENCH</v>
          </cell>
          <cell r="S5704" t="str">
            <v>UNIT</v>
          </cell>
          <cell r="T5704" t="str">
            <v>No serie</v>
          </cell>
          <cell r="U5704" t="str">
            <v>NU</v>
          </cell>
          <cell r="V5704" t="str">
            <v>10101800721701</v>
          </cell>
          <cell r="W5704" t="str">
            <v>49019900</v>
          </cell>
          <cell r="X5704" t="str">
            <v>ITALY</v>
          </cell>
          <cell r="Y5704">
            <v>3</v>
          </cell>
        </row>
        <row r="5705">
          <cell r="A5705" t="str">
            <v>9788886256278</v>
          </cell>
          <cell r="B5705" t="str">
            <v>9788886256278</v>
          </cell>
          <cell r="C5705" t="str">
            <v>LB ALBUM LEONARDO N28 LES OISEAUX</v>
          </cell>
          <cell r="D5705">
            <v>140</v>
          </cell>
          <cell r="E5705"/>
          <cell r="F5705"/>
          <cell r="G5705" t="str">
            <v>LB ALB LEO N28 LES OISEAUX</v>
          </cell>
          <cell r="H5705" t="str">
            <v>LB ALBUM Nø28 BIRDS</v>
          </cell>
          <cell r="I5705" t="str">
            <v>LB ALB N28 BIRDS</v>
          </cell>
          <cell r="J5705">
            <v>7.87</v>
          </cell>
          <cell r="K5705">
            <v>8.11</v>
          </cell>
          <cell r="L5705">
            <v>3.049555273189318E-2</v>
          </cell>
          <cell r="M5705" t="str">
            <v>Actif</v>
          </cell>
          <cell r="N5705"/>
          <cell r="O5705" t="str">
            <v>LEFRANC BOURGEOIS</v>
          </cell>
          <cell r="P5705" t="str">
            <v>FINE ARTS</v>
          </cell>
          <cell r="Q5705" t="str">
            <v>LB BOOK, GUIDE, DVD</v>
          </cell>
          <cell r="R5705" t="str">
            <v>LEONARDO BOOK FRENCH</v>
          </cell>
          <cell r="S5705" t="str">
            <v>UNIT</v>
          </cell>
          <cell r="T5705" t="str">
            <v>No serie</v>
          </cell>
          <cell r="U5705" t="str">
            <v>NU</v>
          </cell>
          <cell r="V5705" t="str">
            <v>10101800721701</v>
          </cell>
          <cell r="W5705" t="str">
            <v>49019900</v>
          </cell>
          <cell r="X5705" t="str">
            <v>ITALY</v>
          </cell>
          <cell r="Y5705">
            <v>3</v>
          </cell>
        </row>
        <row r="5706">
          <cell r="A5706" t="str">
            <v>9788886256285</v>
          </cell>
          <cell r="B5706" t="str">
            <v>9788886256285</v>
          </cell>
          <cell r="C5706" t="str">
            <v>LB ALBUM LEONARDO N29 LES VISAGES</v>
          </cell>
          <cell r="D5706">
            <v>140</v>
          </cell>
          <cell r="E5706"/>
          <cell r="F5706"/>
          <cell r="G5706" t="str">
            <v>LB ALB LEO N29 LES VISAGES</v>
          </cell>
          <cell r="H5706" t="str">
            <v>LB ALBUM Nø29 CHARACTERISTIC FACE</v>
          </cell>
          <cell r="I5706" t="str">
            <v>LB ALB N29 CHARACT FACE</v>
          </cell>
          <cell r="J5706">
            <v>7.87</v>
          </cell>
          <cell r="K5706">
            <v>8.11</v>
          </cell>
          <cell r="L5706">
            <v>3.049555273189318E-2</v>
          </cell>
          <cell r="M5706" t="str">
            <v>Actif</v>
          </cell>
          <cell r="N5706"/>
          <cell r="O5706" t="str">
            <v>LEFRANC BOURGEOIS</v>
          </cell>
          <cell r="P5706" t="str">
            <v>FINE ARTS</v>
          </cell>
          <cell r="Q5706" t="str">
            <v>LB BOOK, GUIDE, DVD</v>
          </cell>
          <cell r="R5706" t="str">
            <v>LEONARDO BOOK FRENCH</v>
          </cell>
          <cell r="S5706" t="str">
            <v>UNIT</v>
          </cell>
          <cell r="T5706" t="str">
            <v>No serie</v>
          </cell>
          <cell r="U5706" t="str">
            <v>NU</v>
          </cell>
          <cell r="V5706" t="str">
            <v>10101800721701</v>
          </cell>
          <cell r="W5706" t="str">
            <v>49019900</v>
          </cell>
          <cell r="X5706" t="str">
            <v>ITALY</v>
          </cell>
          <cell r="Y5706">
            <v>3</v>
          </cell>
        </row>
        <row r="5707">
          <cell r="A5707" t="str">
            <v>9788886256025</v>
          </cell>
          <cell r="B5707" t="str">
            <v>9788886256025</v>
          </cell>
          <cell r="C5707" t="str">
            <v>LB ALBUM LEONARDO N3 LES BASES DU DESSIN</v>
          </cell>
          <cell r="D5707">
            <v>140</v>
          </cell>
          <cell r="E5707"/>
          <cell r="F5707"/>
          <cell r="G5707" t="str">
            <v>LB ALB LEO N3 LES BASES DESSIN</v>
          </cell>
          <cell r="H5707" t="str">
            <v>LB ALBUM Nø3 FUNDAMENT.OF DRAWING</v>
          </cell>
          <cell r="I5707" t="str">
            <v>LB ALB N3 FUNDA OF DRAW</v>
          </cell>
          <cell r="J5707">
            <v>7.87</v>
          </cell>
          <cell r="K5707">
            <v>8.11</v>
          </cell>
          <cell r="L5707">
            <v>3.049555273189318E-2</v>
          </cell>
          <cell r="M5707" t="str">
            <v>Actif</v>
          </cell>
          <cell r="N5707"/>
          <cell r="O5707" t="str">
            <v>LEFRANC BOURGEOIS</v>
          </cell>
          <cell r="P5707" t="str">
            <v>FINE ARTS</v>
          </cell>
          <cell r="Q5707" t="str">
            <v>LB BOOK, GUIDE, DVD</v>
          </cell>
          <cell r="R5707" t="str">
            <v>LEONARDO BOOK FRENCH</v>
          </cell>
          <cell r="S5707" t="str">
            <v>UNIT</v>
          </cell>
          <cell r="T5707" t="str">
            <v>No serie</v>
          </cell>
          <cell r="U5707" t="str">
            <v>NU</v>
          </cell>
          <cell r="V5707" t="str">
            <v>10101800721701</v>
          </cell>
          <cell r="W5707" t="str">
            <v>49019900</v>
          </cell>
          <cell r="X5707" t="str">
            <v>ITALY</v>
          </cell>
          <cell r="Y5707">
            <v>3</v>
          </cell>
        </row>
        <row r="5708">
          <cell r="A5708" t="str">
            <v>9788886256292</v>
          </cell>
          <cell r="B5708" t="str">
            <v>9788886256292</v>
          </cell>
          <cell r="C5708" t="str">
            <v>LB ALBUM LEONARDO N30 LES DANSEUSES</v>
          </cell>
          <cell r="D5708">
            <v>140</v>
          </cell>
          <cell r="E5708"/>
          <cell r="F5708"/>
          <cell r="G5708" t="str">
            <v>LB ALB LEO N30 LES DANSEUSES</v>
          </cell>
          <cell r="H5708" t="str">
            <v>LB ALBUM Nø30 DANCERS</v>
          </cell>
          <cell r="I5708" t="str">
            <v>LB ALB N30 DANCERS</v>
          </cell>
          <cell r="J5708">
            <v>7.87</v>
          </cell>
          <cell r="K5708">
            <v>8.11</v>
          </cell>
          <cell r="L5708">
            <v>3.049555273189318E-2</v>
          </cell>
          <cell r="M5708" t="str">
            <v>Actif</v>
          </cell>
          <cell r="N5708"/>
          <cell r="O5708" t="str">
            <v>LEFRANC BOURGEOIS</v>
          </cell>
          <cell r="P5708" t="str">
            <v>FINE ARTS</v>
          </cell>
          <cell r="Q5708" t="str">
            <v>LB BOOK, GUIDE, DVD</v>
          </cell>
          <cell r="R5708" t="str">
            <v>LEONARDO BOOK FRENCH</v>
          </cell>
          <cell r="S5708" t="str">
            <v>UNIT</v>
          </cell>
          <cell r="T5708" t="str">
            <v>No serie</v>
          </cell>
          <cell r="U5708" t="str">
            <v>NU</v>
          </cell>
          <cell r="V5708" t="str">
            <v>10101800721701</v>
          </cell>
          <cell r="W5708" t="str">
            <v>49019900</v>
          </cell>
          <cell r="X5708" t="str">
            <v>ITALY</v>
          </cell>
          <cell r="Y5708">
            <v>3</v>
          </cell>
        </row>
        <row r="5709">
          <cell r="A5709" t="str">
            <v>9788886256308</v>
          </cell>
          <cell r="B5709" t="str">
            <v>9788886256308</v>
          </cell>
          <cell r="C5709" t="str">
            <v>LB ALBUM LEONARDO N31 PORTRAITS</v>
          </cell>
          <cell r="D5709">
            <v>140</v>
          </cell>
          <cell r="E5709"/>
          <cell r="F5709"/>
          <cell r="G5709" t="str">
            <v>LB ALB LEO N31 PORTRAITS</v>
          </cell>
          <cell r="H5709" t="str">
            <v>LB ALBUM Nø31 PORTRAITS</v>
          </cell>
          <cell r="I5709" t="str">
            <v>LB ALB N31 PORTRA</v>
          </cell>
          <cell r="J5709">
            <v>7.87</v>
          </cell>
          <cell r="K5709">
            <v>8.11</v>
          </cell>
          <cell r="L5709">
            <v>3.049555273189318E-2</v>
          </cell>
          <cell r="M5709" t="str">
            <v>Actif</v>
          </cell>
          <cell r="N5709"/>
          <cell r="O5709" t="str">
            <v>LEFRANC BOURGEOIS</v>
          </cell>
          <cell r="P5709" t="str">
            <v>FINE ARTS</v>
          </cell>
          <cell r="Q5709" t="str">
            <v>LB BOOK, GUIDE, DVD</v>
          </cell>
          <cell r="R5709" t="str">
            <v>LEONARDO BOOK FRENCH</v>
          </cell>
          <cell r="S5709" t="str">
            <v>UNIT</v>
          </cell>
          <cell r="T5709" t="str">
            <v>No serie</v>
          </cell>
          <cell r="U5709" t="str">
            <v>NU</v>
          </cell>
          <cell r="V5709" t="str">
            <v>10101800721701</v>
          </cell>
          <cell r="W5709" t="str">
            <v>49019900</v>
          </cell>
          <cell r="X5709" t="str">
            <v>ITALY</v>
          </cell>
          <cell r="Y5709">
            <v>3</v>
          </cell>
        </row>
        <row r="5710">
          <cell r="A5710" t="str">
            <v>9788886256322</v>
          </cell>
          <cell r="B5710" t="str">
            <v>9788886256322</v>
          </cell>
          <cell r="C5710" t="str">
            <v>LB ALBUM LEONARDO N33 DESSIN ANIMES HUMORISTIQUES</v>
          </cell>
          <cell r="D5710">
            <v>140</v>
          </cell>
          <cell r="E5710"/>
          <cell r="F5710"/>
          <cell r="G5710" t="str">
            <v>LB ALB LEO N33 DESS ANIMES HUM</v>
          </cell>
          <cell r="H5710" t="str">
            <v>LB ALBUM Nø33 CARTOON HUMOUR</v>
          </cell>
          <cell r="I5710" t="str">
            <v>LB ALB N33 CARTOON HUMOUR</v>
          </cell>
          <cell r="J5710">
            <v>7.87</v>
          </cell>
          <cell r="K5710">
            <v>8.11</v>
          </cell>
          <cell r="L5710">
            <v>3.049555273189318E-2</v>
          </cell>
          <cell r="M5710" t="str">
            <v>Actif</v>
          </cell>
          <cell r="N5710"/>
          <cell r="O5710" t="str">
            <v>LEFRANC BOURGEOIS</v>
          </cell>
          <cell r="P5710" t="str">
            <v>FINE ARTS</v>
          </cell>
          <cell r="Q5710" t="str">
            <v>LB BOOK, GUIDE, DVD</v>
          </cell>
          <cell r="R5710" t="str">
            <v>LEONARDO BOOK FRENCH</v>
          </cell>
          <cell r="S5710" t="str">
            <v>UNIT</v>
          </cell>
          <cell r="T5710" t="str">
            <v>No serie</v>
          </cell>
          <cell r="U5710" t="str">
            <v>NU</v>
          </cell>
          <cell r="V5710" t="str">
            <v>10101800721701</v>
          </cell>
          <cell r="W5710" t="str">
            <v>49019900</v>
          </cell>
          <cell r="X5710" t="str">
            <v>ITALY</v>
          </cell>
          <cell r="Y5710">
            <v>3</v>
          </cell>
        </row>
        <row r="5711">
          <cell r="A5711" t="str">
            <v>9788886256339</v>
          </cell>
          <cell r="B5711" t="str">
            <v>9788886256339</v>
          </cell>
          <cell r="C5711" t="str">
            <v>LB ALBUM LEONARDO N34 CARICATURES</v>
          </cell>
          <cell r="D5711">
            <v>140</v>
          </cell>
          <cell r="E5711"/>
          <cell r="F5711"/>
          <cell r="G5711" t="str">
            <v>LB ALB LEO N34 CARICATURES</v>
          </cell>
          <cell r="H5711" t="str">
            <v>LB ALBUM N34 CARICATURES</v>
          </cell>
          <cell r="I5711" t="str">
            <v>LB ALB N34 CARICATURES</v>
          </cell>
          <cell r="J5711">
            <v>7.87</v>
          </cell>
          <cell r="K5711">
            <v>8.11</v>
          </cell>
          <cell r="L5711">
            <v>3.049555273189318E-2</v>
          </cell>
          <cell r="M5711" t="str">
            <v>Actif</v>
          </cell>
          <cell r="N5711"/>
          <cell r="O5711" t="str">
            <v>LEFRANC BOURGEOIS</v>
          </cell>
          <cell r="P5711" t="str">
            <v>FINE ARTS</v>
          </cell>
          <cell r="Q5711" t="str">
            <v>LB BOOK, GUIDE, DVD</v>
          </cell>
          <cell r="R5711" t="str">
            <v>LEONARDO BOOK FRENCH</v>
          </cell>
          <cell r="S5711" t="str">
            <v>UNIT</v>
          </cell>
          <cell r="T5711" t="str">
            <v>No serie</v>
          </cell>
          <cell r="U5711" t="str">
            <v>NU</v>
          </cell>
          <cell r="V5711" t="str">
            <v>10101800721701</v>
          </cell>
          <cell r="W5711" t="str">
            <v>49019900</v>
          </cell>
          <cell r="X5711" t="str">
            <v>ITALY</v>
          </cell>
          <cell r="Y5711">
            <v>3</v>
          </cell>
        </row>
        <row r="5712">
          <cell r="A5712" t="str">
            <v>9788886256346</v>
          </cell>
          <cell r="B5712" t="str">
            <v>9788886256346</v>
          </cell>
          <cell r="C5712" t="str">
            <v>LB ALBUM LEONARDO N35 LES BASES DE LA BD VOLUME 1</v>
          </cell>
          <cell r="D5712">
            <v>140</v>
          </cell>
          <cell r="E5712"/>
          <cell r="F5712"/>
          <cell r="G5712" t="str">
            <v>LB ALB LEO N35 BASES BD VOL 1</v>
          </cell>
          <cell r="H5712" t="str">
            <v>LB ALBUM Nø35 VOL 1</v>
          </cell>
          <cell r="I5712" t="str">
            <v>LB ALB 35 VOL 1</v>
          </cell>
          <cell r="J5712">
            <v>7.87</v>
          </cell>
          <cell r="K5712">
            <v>8.11</v>
          </cell>
          <cell r="L5712">
            <v>3.049555273189318E-2</v>
          </cell>
          <cell r="M5712" t="str">
            <v>Actif</v>
          </cell>
          <cell r="N5712"/>
          <cell r="O5712" t="str">
            <v>LEFRANC BOURGEOIS</v>
          </cell>
          <cell r="P5712" t="str">
            <v>FINE ARTS</v>
          </cell>
          <cell r="Q5712" t="str">
            <v>LB BOOK, GUIDE, DVD</v>
          </cell>
          <cell r="R5712" t="str">
            <v>LEONARDO BOOK FRENCH</v>
          </cell>
          <cell r="S5712" t="str">
            <v>UNIT</v>
          </cell>
          <cell r="T5712" t="str">
            <v>No serie</v>
          </cell>
          <cell r="U5712" t="str">
            <v>NU</v>
          </cell>
          <cell r="V5712" t="str">
            <v>10101800721701</v>
          </cell>
          <cell r="W5712" t="str">
            <v>49019900</v>
          </cell>
          <cell r="X5712" t="str">
            <v>ITALY</v>
          </cell>
          <cell r="Y5712">
            <v>3</v>
          </cell>
        </row>
        <row r="5713">
          <cell r="A5713" t="str">
            <v>9788886256353</v>
          </cell>
          <cell r="B5713" t="str">
            <v>9788886256353</v>
          </cell>
          <cell r="C5713" t="str">
            <v>LB ALBUM LEONARDO N36 LES BASES DE LA BD VOLUME 2</v>
          </cell>
          <cell r="D5713">
            <v>140</v>
          </cell>
          <cell r="E5713"/>
          <cell r="F5713"/>
          <cell r="G5713" t="str">
            <v>LB ALB LEO N36 BASES BD VOL 2</v>
          </cell>
          <cell r="H5713" t="str">
            <v>LB ALBUM 36 VOL II</v>
          </cell>
          <cell r="I5713" t="str">
            <v>LB ALB 36 VOL II</v>
          </cell>
          <cell r="J5713">
            <v>7.87</v>
          </cell>
          <cell r="K5713">
            <v>8.11</v>
          </cell>
          <cell r="L5713">
            <v>3.049555273189318E-2</v>
          </cell>
          <cell r="M5713" t="str">
            <v>Actif</v>
          </cell>
          <cell r="N5713"/>
          <cell r="O5713" t="str">
            <v>LEFRANC BOURGEOIS</v>
          </cell>
          <cell r="P5713" t="str">
            <v>FINE ARTS</v>
          </cell>
          <cell r="Q5713" t="str">
            <v>LB BOOK, GUIDE, DVD</v>
          </cell>
          <cell r="R5713" t="str">
            <v>LEONARDO BOOK FRENCH</v>
          </cell>
          <cell r="S5713" t="str">
            <v>UNIT</v>
          </cell>
          <cell r="T5713" t="str">
            <v>No serie</v>
          </cell>
          <cell r="U5713" t="str">
            <v>NU</v>
          </cell>
          <cell r="V5713" t="str">
            <v>10101800721701</v>
          </cell>
          <cell r="W5713" t="str">
            <v>49019900</v>
          </cell>
          <cell r="X5713" t="str">
            <v>ITALY</v>
          </cell>
          <cell r="Y5713">
            <v>3</v>
          </cell>
        </row>
        <row r="5714">
          <cell r="A5714" t="str">
            <v>9788886256360</v>
          </cell>
          <cell r="B5714" t="str">
            <v>9788886256360</v>
          </cell>
          <cell r="C5714" t="str">
            <v>LB ALBUM LEONARDO N37 LES BASES DE LA BD VOLUME 3</v>
          </cell>
          <cell r="D5714">
            <v>140</v>
          </cell>
          <cell r="E5714"/>
          <cell r="F5714"/>
          <cell r="G5714" t="str">
            <v>LB ALB LEO N37 BASES BD VOL 3</v>
          </cell>
          <cell r="H5714" t="str">
            <v>LB ALBUM 37 VOL III</v>
          </cell>
          <cell r="I5714" t="str">
            <v>LB ALB 37 VOL III</v>
          </cell>
          <cell r="J5714">
            <v>7.87</v>
          </cell>
          <cell r="K5714">
            <v>8.11</v>
          </cell>
          <cell r="L5714">
            <v>3.049555273189318E-2</v>
          </cell>
          <cell r="M5714" t="str">
            <v>Actif</v>
          </cell>
          <cell r="N5714"/>
          <cell r="O5714" t="str">
            <v>LEFRANC BOURGEOIS</v>
          </cell>
          <cell r="P5714" t="str">
            <v>FINE ARTS</v>
          </cell>
          <cell r="Q5714" t="str">
            <v>LB BOOK, GUIDE, DVD</v>
          </cell>
          <cell r="R5714" t="str">
            <v>LEONARDO BOOK FRENCH</v>
          </cell>
          <cell r="S5714" t="str">
            <v>UNIT</v>
          </cell>
          <cell r="T5714" t="str">
            <v>No serie</v>
          </cell>
          <cell r="U5714" t="str">
            <v>NU</v>
          </cell>
          <cell r="V5714" t="str">
            <v>10101800721701</v>
          </cell>
          <cell r="W5714" t="str">
            <v>49019900</v>
          </cell>
          <cell r="X5714" t="str">
            <v>ITALY</v>
          </cell>
          <cell r="Y5714">
            <v>3</v>
          </cell>
        </row>
        <row r="5715">
          <cell r="A5715" t="str">
            <v>9788886256780</v>
          </cell>
          <cell r="B5715" t="str">
            <v>9788886256780</v>
          </cell>
          <cell r="C5715" t="str">
            <v>LB ALBUM LEONARDO N38 LES ANIMAUX DE MATHURIN MEHEUT</v>
          </cell>
          <cell r="D5715">
            <v>140</v>
          </cell>
          <cell r="E5715"/>
          <cell r="F5715"/>
          <cell r="G5715" t="str">
            <v>LB ALB LEO N38 ANIM MATH MEHEU</v>
          </cell>
          <cell r="H5715" t="str">
            <v>LB ALBUM 38 ANIMALS M.MEHEUT</v>
          </cell>
          <cell r="I5715" t="str">
            <v>LB ALB 38 ANIMALS M MEHEUT</v>
          </cell>
          <cell r="J5715">
            <v>7.87</v>
          </cell>
          <cell r="K5715">
            <v>8.11</v>
          </cell>
          <cell r="L5715">
            <v>3.049555273189318E-2</v>
          </cell>
          <cell r="M5715" t="str">
            <v>Actif</v>
          </cell>
          <cell r="N5715"/>
          <cell r="O5715" t="str">
            <v>LEFRANC BOURGEOIS</v>
          </cell>
          <cell r="P5715" t="str">
            <v>FINE ARTS</v>
          </cell>
          <cell r="Q5715" t="str">
            <v>LB BOOK, GUIDE, DVD</v>
          </cell>
          <cell r="R5715" t="str">
            <v>LEONARDO BOOK FRENCH</v>
          </cell>
          <cell r="S5715" t="str">
            <v>UNIT</v>
          </cell>
          <cell r="T5715" t="str">
            <v>No serie</v>
          </cell>
          <cell r="U5715" t="str">
            <v>NU</v>
          </cell>
          <cell r="V5715" t="str">
            <v>10101800721701</v>
          </cell>
          <cell r="W5715" t="str">
            <v>49019900</v>
          </cell>
          <cell r="X5715" t="str">
            <v>ITALY</v>
          </cell>
          <cell r="Y5715">
            <v>3</v>
          </cell>
        </row>
        <row r="5716">
          <cell r="A5716" t="str">
            <v>9788886256827</v>
          </cell>
          <cell r="B5716" t="str">
            <v>9788886256827</v>
          </cell>
          <cell r="C5716" t="str">
            <v>LB ALBUM LEONARDO N39 CALLIGRAPHIQUE</v>
          </cell>
          <cell r="D5716">
            <v>140</v>
          </cell>
          <cell r="E5716"/>
          <cell r="F5716"/>
          <cell r="G5716" t="str">
            <v>LB ALB LEO N39 CALLIGRAPHIQUE</v>
          </cell>
          <cell r="H5716" t="str">
            <v>LB LEONARDO BOOK CALLIGRAPHY</v>
          </cell>
          <cell r="I5716" t="str">
            <v>LB ALB LEO BK CALLIGRAPHY</v>
          </cell>
          <cell r="J5716">
            <v>7.87</v>
          </cell>
          <cell r="K5716">
            <v>8.11</v>
          </cell>
          <cell r="L5716">
            <v>3.049555273189318E-2</v>
          </cell>
          <cell r="M5716" t="str">
            <v>Actif</v>
          </cell>
          <cell r="N5716"/>
          <cell r="O5716" t="str">
            <v>LEFRANC BOURGEOIS</v>
          </cell>
          <cell r="P5716" t="str">
            <v>FINE ARTS</v>
          </cell>
          <cell r="Q5716" t="str">
            <v>LB BOOK, GUIDE, DVD</v>
          </cell>
          <cell r="R5716" t="str">
            <v>LEONARDO BOOK FRENCH</v>
          </cell>
          <cell r="S5716" t="str">
            <v>UNIT</v>
          </cell>
          <cell r="T5716" t="str">
            <v>No serie</v>
          </cell>
          <cell r="U5716" t="str">
            <v>NU</v>
          </cell>
          <cell r="V5716" t="str">
            <v>10101800721701</v>
          </cell>
          <cell r="W5716" t="str">
            <v>49019900</v>
          </cell>
          <cell r="X5716" t="str">
            <v>ITALY</v>
          </cell>
          <cell r="Y5716">
            <v>3</v>
          </cell>
        </row>
        <row r="5717">
          <cell r="A5717" t="str">
            <v>9788886256032</v>
          </cell>
          <cell r="B5717" t="str">
            <v>9788886256032</v>
          </cell>
          <cell r="C5717" t="str">
            <v>LB ALBUM LEONARDO N4 ANATOMIE POUR ARTISTE</v>
          </cell>
          <cell r="D5717">
            <v>140</v>
          </cell>
          <cell r="E5717"/>
          <cell r="F5717"/>
          <cell r="G5717" t="str">
            <v>LB ALB LEO N4 ANATOMI PR ARTIS</v>
          </cell>
          <cell r="H5717" t="str">
            <v>LB ALBUM Nø4 ANATOMY FOR ARTISTS</v>
          </cell>
          <cell r="I5717" t="str">
            <v>LB ALB N4 ANATO ARTIST</v>
          </cell>
          <cell r="J5717">
            <v>7.87</v>
          </cell>
          <cell r="K5717">
            <v>8.11</v>
          </cell>
          <cell r="L5717">
            <v>3.049555273189318E-2</v>
          </cell>
          <cell r="M5717" t="str">
            <v>Actif</v>
          </cell>
          <cell r="N5717"/>
          <cell r="O5717" t="str">
            <v>LEFRANC BOURGEOIS</v>
          </cell>
          <cell r="P5717" t="str">
            <v>FINE ARTS</v>
          </cell>
          <cell r="Q5717" t="str">
            <v>LB BOOK, GUIDE, DVD</v>
          </cell>
          <cell r="R5717" t="str">
            <v>LEONARDO BOOK FRENCH</v>
          </cell>
          <cell r="S5717" t="str">
            <v>UNIT</v>
          </cell>
          <cell r="T5717" t="str">
            <v>No serie</v>
          </cell>
          <cell r="U5717" t="str">
            <v>NU</v>
          </cell>
          <cell r="V5717" t="str">
            <v>10101800721701</v>
          </cell>
          <cell r="W5717" t="str">
            <v>49019900</v>
          </cell>
          <cell r="X5717" t="str">
            <v>ITALY</v>
          </cell>
          <cell r="Y5717">
            <v>3</v>
          </cell>
        </row>
        <row r="5718">
          <cell r="A5718" t="str">
            <v>9788886256940</v>
          </cell>
          <cell r="B5718" t="str">
            <v>9788886256940</v>
          </cell>
          <cell r="C5718" t="str">
            <v>LB ALBUM LEONARDO N42 LES ROSES</v>
          </cell>
          <cell r="D5718">
            <v>140</v>
          </cell>
          <cell r="E5718"/>
          <cell r="F5718"/>
          <cell r="G5718" t="str">
            <v>LB ALB LEO N42 LES ROSES</v>
          </cell>
          <cell r="H5718" t="str">
            <v>LB LEONARDO ALBUM Nø 42 ROSES</v>
          </cell>
          <cell r="I5718" t="str">
            <v>LB ALB LEO N42 ROSES</v>
          </cell>
          <cell r="J5718">
            <v>7.87</v>
          </cell>
          <cell r="K5718">
            <v>8.11</v>
          </cell>
          <cell r="L5718">
            <v>3.049555273189318E-2</v>
          </cell>
          <cell r="M5718" t="str">
            <v>Actif</v>
          </cell>
          <cell r="N5718"/>
          <cell r="O5718" t="str">
            <v>LEFRANC BOURGEOIS</v>
          </cell>
          <cell r="P5718" t="str">
            <v>FINE ARTS</v>
          </cell>
          <cell r="Q5718" t="str">
            <v>LB BOOK, GUIDE, DVD</v>
          </cell>
          <cell r="R5718" t="str">
            <v>LEONARDO BOOK FRENCH</v>
          </cell>
          <cell r="S5718" t="str">
            <v>UNIT</v>
          </cell>
          <cell r="T5718" t="str">
            <v>No serie</v>
          </cell>
          <cell r="U5718" t="str">
            <v>NU</v>
          </cell>
          <cell r="V5718" t="str">
            <v>10101800721701</v>
          </cell>
          <cell r="W5718" t="str">
            <v>49019900</v>
          </cell>
          <cell r="X5718" t="str">
            <v>ITALY</v>
          </cell>
          <cell r="Y5718">
            <v>3</v>
          </cell>
        </row>
        <row r="5719">
          <cell r="A5719" t="str">
            <v>9788886256971</v>
          </cell>
          <cell r="B5719" t="str">
            <v>9788886256971</v>
          </cell>
          <cell r="C5719" t="str">
            <v>LB ALBUM LEONARDO N43 PAYSAGES ARCHITECTURAUX</v>
          </cell>
          <cell r="D5719">
            <v>140</v>
          </cell>
          <cell r="E5719"/>
          <cell r="F5719"/>
          <cell r="G5719" t="str">
            <v>LB ALB LEO N43 PAYSG ARCHITECT</v>
          </cell>
          <cell r="H5719" t="str">
            <v>LB LEONARDO N 43 ARCHIT LANDS</v>
          </cell>
          <cell r="I5719" t="str">
            <v>LB ALB LEO N43 ARCH LANDSC</v>
          </cell>
          <cell r="J5719">
            <v>7.87</v>
          </cell>
          <cell r="K5719">
            <v>8.11</v>
          </cell>
          <cell r="L5719">
            <v>3.049555273189318E-2</v>
          </cell>
          <cell r="M5719" t="str">
            <v>Actif</v>
          </cell>
          <cell r="N5719"/>
          <cell r="O5719" t="str">
            <v>LEFRANC BOURGEOIS</v>
          </cell>
          <cell r="P5719" t="str">
            <v>FINE ARTS</v>
          </cell>
          <cell r="Q5719" t="str">
            <v>LB BOOK, GUIDE, DVD</v>
          </cell>
          <cell r="R5719" t="str">
            <v>LEONARDO BOOK FRENCH</v>
          </cell>
          <cell r="S5719" t="str">
            <v>UNIT</v>
          </cell>
          <cell r="T5719" t="str">
            <v>No serie</v>
          </cell>
          <cell r="U5719" t="str">
            <v>NU</v>
          </cell>
          <cell r="V5719" t="str">
            <v>10101800721701</v>
          </cell>
          <cell r="W5719" t="str">
            <v>49019900</v>
          </cell>
          <cell r="X5719" t="str">
            <v>ITALY</v>
          </cell>
          <cell r="Y5719">
            <v>3</v>
          </cell>
        </row>
        <row r="5720">
          <cell r="A5720" t="str">
            <v>9788881721399</v>
          </cell>
          <cell r="B5720" t="str">
            <v>9788881721399</v>
          </cell>
          <cell r="C5720" t="str">
            <v>LB ALBUM LEONARDO N45 ARBRES ET FEUILLES</v>
          </cell>
          <cell r="D5720">
            <v>140</v>
          </cell>
          <cell r="E5720"/>
          <cell r="F5720"/>
          <cell r="G5720" t="str">
            <v>LB ALB LEO N45 ARBRES FEUILLES</v>
          </cell>
          <cell r="H5720" t="str">
            <v>LB ALBUM 45 TREE AND LEAVES</v>
          </cell>
          <cell r="I5720" t="str">
            <v>LB ALB N45 TREE &amp; LEAVES</v>
          </cell>
          <cell r="J5720">
            <v>7.87</v>
          </cell>
          <cell r="K5720">
            <v>8.11</v>
          </cell>
          <cell r="L5720">
            <v>3.049555273189318E-2</v>
          </cell>
          <cell r="M5720" t="str">
            <v>Actif</v>
          </cell>
          <cell r="N5720"/>
          <cell r="O5720" t="str">
            <v>LEFRANC BOURGEOIS</v>
          </cell>
          <cell r="P5720" t="str">
            <v>FINE ARTS</v>
          </cell>
          <cell r="Q5720" t="str">
            <v>LB BOOK, GUIDE, DVD</v>
          </cell>
          <cell r="R5720" t="str">
            <v>LEONARDO BOOK FRENCH</v>
          </cell>
          <cell r="S5720" t="str">
            <v>UNIT</v>
          </cell>
          <cell r="T5720" t="str">
            <v>No serie</v>
          </cell>
          <cell r="U5720" t="str">
            <v>NU</v>
          </cell>
          <cell r="V5720" t="str">
            <v>10101800721701</v>
          </cell>
          <cell r="W5720" t="str">
            <v>49019900</v>
          </cell>
          <cell r="X5720" t="str">
            <v>ITALY</v>
          </cell>
          <cell r="Y5720">
            <v>3</v>
          </cell>
        </row>
        <row r="5721">
          <cell r="A5721" t="str">
            <v>9788881721436</v>
          </cell>
          <cell r="B5721" t="str">
            <v>9788881721436</v>
          </cell>
          <cell r="C5721" t="str">
            <v>LB ALBUM LEONARDO N46 L'EAU</v>
          </cell>
          <cell r="D5721">
            <v>140</v>
          </cell>
          <cell r="E5721"/>
          <cell r="F5721"/>
          <cell r="G5721" t="str">
            <v>LB ALB LEONARDO N46 L'EAU</v>
          </cell>
          <cell r="H5721" t="str">
            <v>LB ALBUM 46 WATER</v>
          </cell>
          <cell r="I5721" t="str">
            <v>LB ALB N46 WATER</v>
          </cell>
          <cell r="J5721">
            <v>7.87</v>
          </cell>
          <cell r="K5721">
            <v>8.11</v>
          </cell>
          <cell r="L5721">
            <v>3.049555273189318E-2</v>
          </cell>
          <cell r="M5721" t="str">
            <v>Actif</v>
          </cell>
          <cell r="N5721"/>
          <cell r="O5721" t="str">
            <v>LEFRANC BOURGEOIS</v>
          </cell>
          <cell r="P5721" t="str">
            <v>FINE ARTS</v>
          </cell>
          <cell r="Q5721" t="str">
            <v>LB BOOK, GUIDE, DVD</v>
          </cell>
          <cell r="R5721" t="str">
            <v>LEONARDO BOOK FRENCH</v>
          </cell>
          <cell r="S5721" t="str">
            <v>UNIT</v>
          </cell>
          <cell r="T5721" t="str">
            <v>No serie</v>
          </cell>
          <cell r="U5721" t="str">
            <v>NA</v>
          </cell>
          <cell r="V5721" t="str">
            <v>10101800721701</v>
          </cell>
          <cell r="W5721" t="str">
            <v>49019900</v>
          </cell>
          <cell r="X5721" t="str">
            <v>ITALY</v>
          </cell>
          <cell r="Y5721">
            <v>3</v>
          </cell>
        </row>
        <row r="5722">
          <cell r="A5722" t="str">
            <v>9788886256049</v>
          </cell>
          <cell r="B5722" t="str">
            <v>9788886256049</v>
          </cell>
          <cell r="C5722" t="str">
            <v>LB ALBUM LEONARDO N5 LA PERSPECTIVE</v>
          </cell>
          <cell r="D5722">
            <v>140</v>
          </cell>
          <cell r="E5722"/>
          <cell r="F5722"/>
          <cell r="G5722" t="str">
            <v>LB ALB LEO N5 LA PERSPECTIVE</v>
          </cell>
          <cell r="H5722" t="str">
            <v>LB ALBUM Nø5 PERSPECTIVE</v>
          </cell>
          <cell r="I5722" t="str">
            <v>LB ALB N5 PERSPECTIVE</v>
          </cell>
          <cell r="J5722">
            <v>7.87</v>
          </cell>
          <cell r="K5722">
            <v>8.11</v>
          </cell>
          <cell r="L5722">
            <v>3.049555273189318E-2</v>
          </cell>
          <cell r="M5722" t="str">
            <v>Actif</v>
          </cell>
          <cell r="N5722"/>
          <cell r="O5722" t="str">
            <v>LEFRANC BOURGEOIS</v>
          </cell>
          <cell r="P5722" t="str">
            <v>FINE ARTS</v>
          </cell>
          <cell r="Q5722" t="str">
            <v>LB BOOK, GUIDE, DVD</v>
          </cell>
          <cell r="R5722" t="str">
            <v>LEONARDO BOOK FRENCH</v>
          </cell>
          <cell r="S5722" t="str">
            <v>UNIT</v>
          </cell>
          <cell r="T5722" t="str">
            <v>No serie</v>
          </cell>
          <cell r="U5722" t="str">
            <v>NU</v>
          </cell>
          <cell r="V5722" t="str">
            <v>10101800721701</v>
          </cell>
          <cell r="W5722" t="str">
            <v>49019900</v>
          </cell>
          <cell r="X5722" t="str">
            <v>ITALY</v>
          </cell>
          <cell r="Y5722">
            <v>3</v>
          </cell>
        </row>
        <row r="5723">
          <cell r="A5723" t="str">
            <v>9788886256056</v>
          </cell>
          <cell r="B5723" t="str">
            <v>9788886256056</v>
          </cell>
          <cell r="C5723" t="str">
            <v>LB ALBUM LEONARDO N6 LES CHEVAUX</v>
          </cell>
          <cell r="D5723">
            <v>140</v>
          </cell>
          <cell r="E5723"/>
          <cell r="F5723"/>
          <cell r="G5723" t="str">
            <v>LB ALB LEO N6 LES CHEVAUX</v>
          </cell>
          <cell r="H5723" t="str">
            <v>LB ALBUM Nø6 LET US PAINT HORSES</v>
          </cell>
          <cell r="I5723" t="str">
            <v>LB ALB N6 LET US PNT HORS</v>
          </cell>
          <cell r="J5723">
            <v>7.87</v>
          </cell>
          <cell r="K5723">
            <v>8.11</v>
          </cell>
          <cell r="L5723">
            <v>3.049555273189318E-2</v>
          </cell>
          <cell r="M5723" t="str">
            <v>Actif</v>
          </cell>
          <cell r="N5723"/>
          <cell r="O5723" t="str">
            <v>LEFRANC BOURGEOIS</v>
          </cell>
          <cell r="P5723" t="str">
            <v>FINE ARTS</v>
          </cell>
          <cell r="Q5723" t="str">
            <v>LB BOOK, GUIDE, DVD</v>
          </cell>
          <cell r="R5723" t="str">
            <v>LEONARDO BOOK FRENCH</v>
          </cell>
          <cell r="S5723" t="str">
            <v>UNIT</v>
          </cell>
          <cell r="T5723" t="str">
            <v>No serie</v>
          </cell>
          <cell r="U5723" t="str">
            <v>NU</v>
          </cell>
          <cell r="V5723" t="str">
            <v>10101800721701</v>
          </cell>
          <cell r="W5723" t="str">
            <v>49019900</v>
          </cell>
          <cell r="X5723" t="str">
            <v>ITALY</v>
          </cell>
          <cell r="Y5723">
            <v>3</v>
          </cell>
        </row>
        <row r="5724">
          <cell r="A5724" t="str">
            <v>9788886256063</v>
          </cell>
          <cell r="B5724" t="str">
            <v>9788886256063</v>
          </cell>
          <cell r="C5724" t="str">
            <v>LB ALBUM LEONARDO N7 NUS PEINTURE A HUILE</v>
          </cell>
          <cell r="D5724">
            <v>140</v>
          </cell>
          <cell r="E5724"/>
          <cell r="F5724"/>
          <cell r="G5724" t="str">
            <v>LB ALB LEO N7 NUS PEINT A HLE</v>
          </cell>
          <cell r="H5724" t="str">
            <v>LB ALBUM Nø7 LET US PAINT NUDES</v>
          </cell>
          <cell r="I5724" t="str">
            <v>LB ALB N7 LET US PNT NUDE</v>
          </cell>
          <cell r="J5724">
            <v>7.87</v>
          </cell>
          <cell r="K5724">
            <v>8.11</v>
          </cell>
          <cell r="L5724">
            <v>3.049555273189318E-2</v>
          </cell>
          <cell r="M5724" t="str">
            <v>Actif</v>
          </cell>
          <cell r="N5724"/>
          <cell r="O5724" t="str">
            <v>LEFRANC BOURGEOIS</v>
          </cell>
          <cell r="P5724" t="str">
            <v>FINE ARTS</v>
          </cell>
          <cell r="Q5724" t="str">
            <v>LB BOOK, GUIDE, DVD</v>
          </cell>
          <cell r="R5724" t="str">
            <v>LEONARDO BOOK FRENCH</v>
          </cell>
          <cell r="S5724" t="str">
            <v>UNIT</v>
          </cell>
          <cell r="T5724" t="str">
            <v>No serie</v>
          </cell>
          <cell r="U5724" t="str">
            <v>NU</v>
          </cell>
          <cell r="V5724" t="str">
            <v>10101800721701</v>
          </cell>
          <cell r="W5724" t="str">
            <v>49019900</v>
          </cell>
          <cell r="X5724" t="str">
            <v>ITALY</v>
          </cell>
          <cell r="Y5724">
            <v>3</v>
          </cell>
        </row>
        <row r="5725">
          <cell r="A5725" t="str">
            <v>9788886256070</v>
          </cell>
          <cell r="B5725" t="str">
            <v>9788886256070</v>
          </cell>
          <cell r="C5725" t="str">
            <v>LB ALBUM LEONARDO N8 NUS PEINTURE A HUILE</v>
          </cell>
          <cell r="D5725">
            <v>140</v>
          </cell>
          <cell r="E5725"/>
          <cell r="F5725"/>
          <cell r="G5725" t="str">
            <v>LB ALB LEO N8 NUS PEINT A HLE</v>
          </cell>
          <cell r="H5725" t="str">
            <v>LB ALBUM Nø8 LET US PAINT NUDES</v>
          </cell>
          <cell r="I5725" t="str">
            <v>LB ALB N8 LET US PNT NUDE</v>
          </cell>
          <cell r="J5725">
            <v>7.87</v>
          </cell>
          <cell r="K5725">
            <v>8.11</v>
          </cell>
          <cell r="L5725">
            <v>3.049555273189318E-2</v>
          </cell>
          <cell r="M5725" t="str">
            <v>Actif</v>
          </cell>
          <cell r="N5725"/>
          <cell r="O5725" t="str">
            <v>LEFRANC BOURGEOIS</v>
          </cell>
          <cell r="P5725" t="str">
            <v>FINE ARTS</v>
          </cell>
          <cell r="Q5725" t="str">
            <v>LB BOOK, GUIDE, DVD</v>
          </cell>
          <cell r="R5725" t="str">
            <v>LEONARDO BOOK FRENCH</v>
          </cell>
          <cell r="S5725" t="str">
            <v>UNIT</v>
          </cell>
          <cell r="T5725" t="str">
            <v>No serie</v>
          </cell>
          <cell r="U5725" t="str">
            <v>NU</v>
          </cell>
          <cell r="V5725" t="str">
            <v>10101800721701</v>
          </cell>
          <cell r="W5725" t="str">
            <v>49019900</v>
          </cell>
          <cell r="X5725" t="str">
            <v>ITALY</v>
          </cell>
          <cell r="Y5725">
            <v>3</v>
          </cell>
        </row>
        <row r="5726">
          <cell r="A5726" t="str">
            <v>9788886256087</v>
          </cell>
          <cell r="B5726" t="str">
            <v>9788886256087</v>
          </cell>
          <cell r="C5726" t="str">
            <v>LB ALBUM LEONARDO N9 PEINDRE LES NUS</v>
          </cell>
          <cell r="D5726">
            <v>140</v>
          </cell>
          <cell r="E5726"/>
          <cell r="F5726"/>
          <cell r="G5726" t="str">
            <v>LB ALB LEO N9 PEINDRE LES NUS</v>
          </cell>
          <cell r="H5726" t="str">
            <v>LB ALBUM PAINTING Nø9</v>
          </cell>
          <cell r="I5726" t="str">
            <v>LB ALB N9 PAINTING</v>
          </cell>
          <cell r="J5726">
            <v>7.87</v>
          </cell>
          <cell r="K5726">
            <v>8.11</v>
          </cell>
          <cell r="L5726">
            <v>3.049555273189318E-2</v>
          </cell>
          <cell r="M5726" t="str">
            <v>Actif</v>
          </cell>
          <cell r="N5726"/>
          <cell r="O5726" t="str">
            <v>LEFRANC BOURGEOIS</v>
          </cell>
          <cell r="P5726" t="str">
            <v>FINE ARTS</v>
          </cell>
          <cell r="Q5726" t="str">
            <v>LB BOOK, GUIDE, DVD</v>
          </cell>
          <cell r="R5726" t="str">
            <v>LEONARDO BOOK FRENCH</v>
          </cell>
          <cell r="S5726" t="str">
            <v>UNIT</v>
          </cell>
          <cell r="T5726" t="str">
            <v>No serie</v>
          </cell>
          <cell r="U5726" t="str">
            <v>NU</v>
          </cell>
          <cell r="V5726" t="str">
            <v>10101800721701</v>
          </cell>
          <cell r="W5726" t="str">
            <v>49019900</v>
          </cell>
          <cell r="X5726" t="str">
            <v>ITALY</v>
          </cell>
          <cell r="Y5726">
            <v>3</v>
          </cell>
        </row>
        <row r="5727">
          <cell r="A5727" t="str">
            <v>3013643323099</v>
          </cell>
          <cell r="B5727" t="str">
            <v>332309</v>
          </cell>
          <cell r="C5727" t="str">
            <v>LB ASSIETTE A DORER JAUNE 1L</v>
          </cell>
          <cell r="D5727">
            <v>141</v>
          </cell>
          <cell r="E5727"/>
          <cell r="F5727"/>
          <cell r="G5727" t="str">
            <v>LB ASSIET A DORER JNE 1L</v>
          </cell>
          <cell r="H5727" t="str">
            <v>LB CHA BRUINEERSEL 1L GEEL</v>
          </cell>
          <cell r="I5727" t="str">
            <v>LB CHA GILD CLAY BASE 1L YEL</v>
          </cell>
          <cell r="J5727">
            <v>27.76</v>
          </cell>
          <cell r="K5727">
            <v>27.76</v>
          </cell>
          <cell r="L5727">
            <v>0</v>
          </cell>
          <cell r="M5727" t="str">
            <v>Actif</v>
          </cell>
          <cell r="N5727"/>
          <cell r="O5727" t="str">
            <v>CHARBONNEL</v>
          </cell>
          <cell r="P5727" t="str">
            <v>FINE ARTS</v>
          </cell>
          <cell r="Q5727" t="str">
            <v>CHARB GILDING</v>
          </cell>
          <cell r="R5727" t="str">
            <v>CHARBONNEL GILDING CLAY</v>
          </cell>
          <cell r="S5727" t="str">
            <v>1L POT</v>
          </cell>
          <cell r="T5727" t="str">
            <v>No serie</v>
          </cell>
          <cell r="U5727" t="str">
            <v>L3347</v>
          </cell>
          <cell r="V5727" t="str">
            <v>10113109250343</v>
          </cell>
          <cell r="W5727" t="str">
            <v>32099000</v>
          </cell>
          <cell r="X5727" t="str">
            <v>FRANCE</v>
          </cell>
          <cell r="Y5727">
            <v>1</v>
          </cell>
        </row>
        <row r="5728">
          <cell r="A5728" t="str">
            <v>3013643323105</v>
          </cell>
          <cell r="B5728" t="str">
            <v>332310</v>
          </cell>
          <cell r="C5728" t="str">
            <v>LB ASSIETTE A DORER NOIRE 1L</v>
          </cell>
          <cell r="D5728">
            <v>141</v>
          </cell>
          <cell r="E5728"/>
          <cell r="F5728"/>
          <cell r="G5728" t="str">
            <v>LB ASSIET A DORER NOIR 1L</v>
          </cell>
          <cell r="H5728" t="str">
            <v>LB CHA BRUINEERSEL 1L ZWART</v>
          </cell>
          <cell r="I5728" t="str">
            <v>LB CHA GILD CLAY BSE 1L BLACK</v>
          </cell>
          <cell r="J5728">
            <v>27.76</v>
          </cell>
          <cell r="K5728">
            <v>27.76</v>
          </cell>
          <cell r="L5728">
            <v>0</v>
          </cell>
          <cell r="M5728" t="str">
            <v>Actif</v>
          </cell>
          <cell r="N5728"/>
          <cell r="O5728" t="str">
            <v>CHARBONNEL</v>
          </cell>
          <cell r="P5728" t="str">
            <v>FINE ARTS</v>
          </cell>
          <cell r="Q5728" t="str">
            <v>CHARB GILDING</v>
          </cell>
          <cell r="R5728" t="str">
            <v>CHARBONNEL GILDING CLAY</v>
          </cell>
          <cell r="S5728" t="str">
            <v>1L POT</v>
          </cell>
          <cell r="T5728" t="str">
            <v>No serie</v>
          </cell>
          <cell r="U5728" t="str">
            <v>L3348</v>
          </cell>
          <cell r="V5728" t="str">
            <v>10113109250343</v>
          </cell>
          <cell r="W5728" t="str">
            <v>32099000</v>
          </cell>
          <cell r="X5728" t="str">
            <v>FRANCE</v>
          </cell>
          <cell r="Y5728">
            <v>1</v>
          </cell>
        </row>
        <row r="5729">
          <cell r="A5729" t="str">
            <v>3013643323082</v>
          </cell>
          <cell r="B5729" t="str">
            <v>332308</v>
          </cell>
          <cell r="C5729" t="str">
            <v>LB ASSIETTE A DORER ROUGE 1L</v>
          </cell>
          <cell r="D5729">
            <v>141</v>
          </cell>
          <cell r="E5729"/>
          <cell r="F5729"/>
          <cell r="G5729" t="str">
            <v>LB ASSIET A DORER RGE 1L</v>
          </cell>
          <cell r="H5729" t="str">
            <v>LB CHA BRUINEERSEL 1L ROOD</v>
          </cell>
          <cell r="I5729" t="str">
            <v>LB CHA GILD CLAY BASE 1L RED</v>
          </cell>
          <cell r="J5729">
            <v>27.76</v>
          </cell>
          <cell r="K5729">
            <v>27.76</v>
          </cell>
          <cell r="L5729">
            <v>0</v>
          </cell>
          <cell r="M5729" t="str">
            <v>Actif</v>
          </cell>
          <cell r="N5729"/>
          <cell r="O5729" t="str">
            <v>CHARBONNEL</v>
          </cell>
          <cell r="P5729" t="str">
            <v>FINE ARTS</v>
          </cell>
          <cell r="Q5729" t="str">
            <v>CHARB GILDING</v>
          </cell>
          <cell r="R5729" t="str">
            <v>CHARBONNEL GILDING CLAY</v>
          </cell>
          <cell r="S5729" t="str">
            <v>1L POT</v>
          </cell>
          <cell r="T5729" t="str">
            <v>No serie</v>
          </cell>
          <cell r="U5729" t="str">
            <v>L3346</v>
          </cell>
          <cell r="V5729" t="str">
            <v>10113109250343</v>
          </cell>
          <cell r="W5729" t="str">
            <v>32099000</v>
          </cell>
          <cell r="X5729" t="str">
            <v>FRANCE</v>
          </cell>
          <cell r="Y5729">
            <v>1</v>
          </cell>
        </row>
        <row r="5730">
          <cell r="A5730" t="str">
            <v>3013643313724</v>
          </cell>
          <cell r="B5730" t="str">
            <v>331372</v>
          </cell>
          <cell r="C5730" t="str">
            <v>LB ASSIETTE A DORER JAUNE 25KG</v>
          </cell>
          <cell r="D5730">
            <v>141</v>
          </cell>
          <cell r="E5730"/>
          <cell r="F5730"/>
          <cell r="G5730" t="str">
            <v>LB ASSIET A DORER JNE 25KG</v>
          </cell>
          <cell r="H5730" t="str">
            <v>LB CHA BRUINEERSEL 25 KG GEEL</v>
          </cell>
          <cell r="I5730" t="str">
            <v>LB CHA GILD CLAY BSE 25KG YL</v>
          </cell>
          <cell r="J5730">
            <v>365.35</v>
          </cell>
          <cell r="K5730">
            <v>365.35</v>
          </cell>
          <cell r="L5730">
            <v>0</v>
          </cell>
          <cell r="M5730" t="str">
            <v>Actif</v>
          </cell>
          <cell r="N5730"/>
          <cell r="O5730" t="str">
            <v>CHARBONNEL</v>
          </cell>
          <cell r="P5730" t="str">
            <v>FINE ARTS</v>
          </cell>
          <cell r="Q5730" t="str">
            <v>CHARB GILDING</v>
          </cell>
          <cell r="R5730" t="str">
            <v>CHARBONNEL GILDING CLAY</v>
          </cell>
          <cell r="S5730" t="str">
            <v>25KG POT</v>
          </cell>
          <cell r="T5730" t="str">
            <v>No serie</v>
          </cell>
          <cell r="U5730" t="str">
            <v>L3347</v>
          </cell>
          <cell r="V5730" t="str">
            <v>10113109250355</v>
          </cell>
          <cell r="W5730" t="str">
            <v>32099000</v>
          </cell>
          <cell r="X5730" t="str">
            <v>FRANCE</v>
          </cell>
          <cell r="Y5730">
            <v>1</v>
          </cell>
        </row>
        <row r="5731">
          <cell r="A5731" t="str">
            <v>3013643313687</v>
          </cell>
          <cell r="B5731" t="str">
            <v>331368</v>
          </cell>
          <cell r="C5731" t="str">
            <v>LB ASSIETTE A DORER ROUGE 25KG</v>
          </cell>
          <cell r="D5731">
            <v>141</v>
          </cell>
          <cell r="E5731"/>
          <cell r="F5731"/>
          <cell r="G5731" t="str">
            <v>LB ASSIET A DORER RGE 25KG</v>
          </cell>
          <cell r="H5731" t="str">
            <v>LB CHA BRUINEERSEL 25 KG ROOD</v>
          </cell>
          <cell r="I5731" t="str">
            <v>LB CHA GILD CLAY BSE 25KG RD</v>
          </cell>
          <cell r="J5731">
            <v>365.35</v>
          </cell>
          <cell r="K5731">
            <v>365.35</v>
          </cell>
          <cell r="L5731">
            <v>0</v>
          </cell>
          <cell r="M5731" t="str">
            <v>Actif</v>
          </cell>
          <cell r="N5731"/>
          <cell r="O5731" t="str">
            <v>CHARBONNEL</v>
          </cell>
          <cell r="P5731" t="str">
            <v>FINE ARTS</v>
          </cell>
          <cell r="Q5731" t="str">
            <v>CHARB GILDING</v>
          </cell>
          <cell r="R5731" t="str">
            <v>CHARBONNEL GILDING CLAY</v>
          </cell>
          <cell r="S5731" t="str">
            <v>25KG POT</v>
          </cell>
          <cell r="T5731" t="str">
            <v>No serie</v>
          </cell>
          <cell r="U5731" t="str">
            <v>L3346</v>
          </cell>
          <cell r="V5731" t="str">
            <v>10113109250355</v>
          </cell>
          <cell r="W5731" t="str">
            <v>32099000</v>
          </cell>
          <cell r="X5731" t="str">
            <v>FRANCE</v>
          </cell>
          <cell r="Y5731">
            <v>1</v>
          </cell>
        </row>
        <row r="5732">
          <cell r="A5732" t="str">
            <v>3013643323693</v>
          </cell>
          <cell r="B5732" t="str">
            <v>332369</v>
          </cell>
          <cell r="C5732" t="str">
            <v>LB MIXTION A DORER EAU 118ML</v>
          </cell>
          <cell r="D5732">
            <v>141</v>
          </cell>
          <cell r="E5732"/>
          <cell r="F5732"/>
          <cell r="G5732" t="str">
            <v>LB MIX A DORER EAU 118ML</v>
          </cell>
          <cell r="H5732" t="str">
            <v>LB CHA GOUDLIJM OP WATERBASIS 1/2 UUR 118ML</v>
          </cell>
          <cell r="I5732" t="str">
            <v>LB CHA ADD 118ML GLD SZ WBASED</v>
          </cell>
          <cell r="J5732">
            <v>5.67</v>
          </cell>
          <cell r="K5732">
            <v>5.67</v>
          </cell>
          <cell r="L5732">
            <v>0</v>
          </cell>
          <cell r="M5732" t="str">
            <v>Actif</v>
          </cell>
          <cell r="N5732"/>
          <cell r="O5732" t="str">
            <v>CHARBONNEL</v>
          </cell>
          <cell r="P5732" t="str">
            <v>FINE ARTS</v>
          </cell>
          <cell r="Q5732" t="str">
            <v>CHARB GILDING</v>
          </cell>
          <cell r="R5732" t="str">
            <v>CHARBONNEL GOLD SIZE</v>
          </cell>
          <cell r="S5732" t="str">
            <v>118ML BOTTLE</v>
          </cell>
          <cell r="T5732" t="str">
            <v>No serie</v>
          </cell>
          <cell r="U5732" t="str">
            <v>CHARB</v>
          </cell>
          <cell r="V5732" t="str">
            <v>10113109251149</v>
          </cell>
          <cell r="W5732" t="str">
            <v>35061000</v>
          </cell>
          <cell r="X5732" t="str">
            <v>FRANCE</v>
          </cell>
          <cell r="Y5732">
            <v>1</v>
          </cell>
        </row>
        <row r="5733">
          <cell r="A5733" t="str">
            <v>3013643313649</v>
          </cell>
          <cell r="B5733" t="str">
            <v>331364</v>
          </cell>
          <cell r="C5733" t="str">
            <v>LB MIXTION A DORER EAU 1L</v>
          </cell>
          <cell r="D5733">
            <v>141</v>
          </cell>
          <cell r="E5733"/>
          <cell r="F5733"/>
          <cell r="G5733" t="str">
            <v>LB MIX A DORER EAU 1L</v>
          </cell>
          <cell r="H5733" t="str">
            <v>LB CHA GOUDLIJM OP WATERBASIS 1/2 UUR 1000ML</v>
          </cell>
          <cell r="I5733" t="str">
            <v>LB CHA ADD 1L SZ WBASED</v>
          </cell>
          <cell r="J5733">
            <v>19.98</v>
          </cell>
          <cell r="K5733">
            <v>19.98</v>
          </cell>
          <cell r="L5733">
            <v>0</v>
          </cell>
          <cell r="M5733" t="str">
            <v>Actif</v>
          </cell>
          <cell r="N5733"/>
          <cell r="O5733" t="str">
            <v>CHARBONNEL</v>
          </cell>
          <cell r="P5733" t="str">
            <v>FINE ARTS</v>
          </cell>
          <cell r="Q5733" t="str">
            <v>CHARB GILDING</v>
          </cell>
          <cell r="R5733" t="str">
            <v>CHARBONNEL GOLD SIZE</v>
          </cell>
          <cell r="S5733" t="str">
            <v>1L BOTTLE</v>
          </cell>
          <cell r="T5733" t="str">
            <v>No serie</v>
          </cell>
          <cell r="U5733" t="str">
            <v>CHARB</v>
          </cell>
          <cell r="V5733" t="str">
            <v>10113109251182</v>
          </cell>
          <cell r="W5733" t="str">
            <v>35061000</v>
          </cell>
          <cell r="X5733" t="str">
            <v>FRANCE</v>
          </cell>
          <cell r="Y5733">
            <v>1</v>
          </cell>
        </row>
        <row r="5734">
          <cell r="A5734" t="str">
            <v>3013643323464</v>
          </cell>
          <cell r="B5734" t="str">
            <v>332346</v>
          </cell>
          <cell r="C5734" t="str">
            <v>LB MIXTION A DORER 12H SANS PLOMB 1L</v>
          </cell>
          <cell r="D5734">
            <v>141</v>
          </cell>
          <cell r="E5734"/>
          <cell r="F5734"/>
          <cell r="G5734" t="str">
            <v>LB MIX A DORER 12H SS PB 1L</v>
          </cell>
          <cell r="H5734" t="str">
            <v>LB 12H GOLDSIZE LEADFREE 1L</v>
          </cell>
          <cell r="I5734" t="str">
            <v>LB CHA ADD GLD SZ 12H W/LEA</v>
          </cell>
          <cell r="J5734">
            <v>51.56</v>
          </cell>
          <cell r="K5734">
            <v>51.56</v>
          </cell>
          <cell r="L5734">
            <v>0</v>
          </cell>
          <cell r="M5734" t="str">
            <v>Actif</v>
          </cell>
          <cell r="N5734"/>
          <cell r="O5734" t="str">
            <v>CHARBONNEL</v>
          </cell>
          <cell r="P5734" t="str">
            <v>FINE ARTS</v>
          </cell>
          <cell r="Q5734" t="str">
            <v>CHARB GILDING</v>
          </cell>
          <cell r="R5734" t="str">
            <v>CHARBONNEL GOLD SIZE</v>
          </cell>
          <cell r="S5734" t="str">
            <v>1L BOTTLE</v>
          </cell>
          <cell r="T5734" t="str">
            <v>No serie</v>
          </cell>
          <cell r="U5734" t="str">
            <v>NU</v>
          </cell>
          <cell r="V5734" t="str">
            <v>10113109251182</v>
          </cell>
          <cell r="W5734" t="str">
            <v>35061000</v>
          </cell>
          <cell r="X5734" t="str">
            <v>FRANCE</v>
          </cell>
          <cell r="Y5734">
            <v>1</v>
          </cell>
        </row>
        <row r="5735">
          <cell r="A5735" t="str">
            <v>3013643313625</v>
          </cell>
          <cell r="B5735" t="str">
            <v>331362</v>
          </cell>
          <cell r="C5735" t="str">
            <v>LB MIXTION A DORER 3H 1L</v>
          </cell>
          <cell r="D5735">
            <v>141</v>
          </cell>
          <cell r="E5735"/>
          <cell r="F5735"/>
          <cell r="G5735" t="str">
            <v>LB MIX A DORER 3H 1L</v>
          </cell>
          <cell r="H5735" t="str">
            <v>LB CHA MIXTION A DORER 3 UUR 1000ML</v>
          </cell>
          <cell r="I5735" t="str">
            <v>LB CHA ADD 1L GLD SZ 3H</v>
          </cell>
          <cell r="J5735">
            <v>51.56</v>
          </cell>
          <cell r="K5735">
            <v>51.56</v>
          </cell>
          <cell r="L5735">
            <v>0</v>
          </cell>
          <cell r="M5735" t="str">
            <v>Actif</v>
          </cell>
          <cell r="N5735"/>
          <cell r="O5735" t="str">
            <v>CHARBONNEL</v>
          </cell>
          <cell r="P5735" t="str">
            <v>FINE ARTS</v>
          </cell>
          <cell r="Q5735" t="str">
            <v>CHARB GILDING</v>
          </cell>
          <cell r="R5735" t="str">
            <v>CHARBONNEL GOLD SIZE</v>
          </cell>
          <cell r="S5735" t="str">
            <v>1L BOTTLE</v>
          </cell>
          <cell r="T5735" t="str">
            <v>No serie</v>
          </cell>
          <cell r="U5735" t="str">
            <v>L3078</v>
          </cell>
          <cell r="V5735" t="str">
            <v>10113109251182</v>
          </cell>
          <cell r="W5735" t="str">
            <v>35061000</v>
          </cell>
          <cell r="X5735" t="str">
            <v>FRANCE</v>
          </cell>
          <cell r="Y5735">
            <v>1</v>
          </cell>
        </row>
        <row r="5736">
          <cell r="A5736" t="str">
            <v>3013643323440</v>
          </cell>
          <cell r="B5736" t="str">
            <v>332344</v>
          </cell>
          <cell r="C5736" t="str">
            <v>LB MIXTION A DORER 12H SANS PLOMB 250ML</v>
          </cell>
          <cell r="D5736">
            <v>141</v>
          </cell>
          <cell r="E5736"/>
          <cell r="F5736"/>
          <cell r="G5736" t="str">
            <v>LB MIX A DOR 12H SS PB 250ML</v>
          </cell>
          <cell r="H5736" t="str">
            <v>LB 12H GOLDSIZE LEADFREE 250ML</v>
          </cell>
          <cell r="I5736" t="str">
            <v>LB CHA ADD 250ML GLD SZ 12H</v>
          </cell>
          <cell r="J5736">
            <v>20.309999999999999</v>
          </cell>
          <cell r="K5736">
            <v>20.309999999999999</v>
          </cell>
          <cell r="L5736">
            <v>0</v>
          </cell>
          <cell r="M5736" t="str">
            <v>Actif</v>
          </cell>
          <cell r="N5736"/>
          <cell r="O5736" t="str">
            <v>CHARBONNEL</v>
          </cell>
          <cell r="P5736" t="str">
            <v>FINE ARTS</v>
          </cell>
          <cell r="Q5736" t="str">
            <v>CHARB GILDING</v>
          </cell>
          <cell r="R5736" t="str">
            <v>CHARBONNEL GOLD SIZE</v>
          </cell>
          <cell r="S5736" t="str">
            <v>250ML BOTTLE</v>
          </cell>
          <cell r="T5736" t="str">
            <v>No serie</v>
          </cell>
          <cell r="U5736" t="str">
            <v>NU</v>
          </cell>
          <cell r="V5736" t="str">
            <v>10113109251164</v>
          </cell>
          <cell r="W5736" t="str">
            <v>35061000</v>
          </cell>
          <cell r="X5736" t="str">
            <v>FRANCE</v>
          </cell>
          <cell r="Y5736">
            <v>1</v>
          </cell>
        </row>
        <row r="5737">
          <cell r="A5737" t="str">
            <v>3013643313601</v>
          </cell>
          <cell r="B5737" t="str">
            <v>331360</v>
          </cell>
          <cell r="C5737" t="str">
            <v>LB MIXTION A DORER 3H 250ML</v>
          </cell>
          <cell r="D5737">
            <v>141</v>
          </cell>
          <cell r="E5737"/>
          <cell r="F5737"/>
          <cell r="G5737" t="str">
            <v>LB MIX A DORER 3H 250ML</v>
          </cell>
          <cell r="H5737" t="str">
            <v>LB CHA MIXTION A DORER 3 UUR 250ML</v>
          </cell>
          <cell r="I5737" t="str">
            <v>LB CHA ADD 250ML GLD SZ 3H</v>
          </cell>
          <cell r="J5737">
            <v>20.309999999999999</v>
          </cell>
          <cell r="K5737">
            <v>20.309999999999999</v>
          </cell>
          <cell r="L5737">
            <v>0</v>
          </cell>
          <cell r="M5737" t="str">
            <v>Actif</v>
          </cell>
          <cell r="N5737"/>
          <cell r="O5737" t="str">
            <v>CHARBONNEL</v>
          </cell>
          <cell r="P5737" t="str">
            <v>FINE ARTS</v>
          </cell>
          <cell r="Q5737" t="str">
            <v>CHARB GILDING</v>
          </cell>
          <cell r="R5737" t="str">
            <v>CHARBONNEL GOLD SIZE</v>
          </cell>
          <cell r="S5737" t="str">
            <v>250ML BOTTLE</v>
          </cell>
          <cell r="T5737" t="str">
            <v>No serie</v>
          </cell>
          <cell r="U5737" t="str">
            <v>L3078</v>
          </cell>
          <cell r="V5737" t="str">
            <v>10113109251164</v>
          </cell>
          <cell r="W5737" t="str">
            <v>35061000</v>
          </cell>
          <cell r="X5737" t="str">
            <v>FRANCE</v>
          </cell>
          <cell r="Y5737">
            <v>1</v>
          </cell>
        </row>
        <row r="5738">
          <cell r="A5738" t="str">
            <v>3013643323471</v>
          </cell>
          <cell r="B5738" t="str">
            <v>332347</v>
          </cell>
          <cell r="C5738" t="str">
            <v>LB MIXTION A DORER 12H SANS PLOMB 5L</v>
          </cell>
          <cell r="D5738">
            <v>141</v>
          </cell>
          <cell r="E5738"/>
          <cell r="F5738"/>
          <cell r="G5738" t="str">
            <v>LB MIX A DORER 12H SS PB 5L</v>
          </cell>
          <cell r="H5738" t="str">
            <v>LB 12H GOLDSIZE LEADFREE 5L</v>
          </cell>
          <cell r="I5738" t="str">
            <v>LB CHA ADD GLD SZ 12H W/LEA</v>
          </cell>
          <cell r="J5738">
            <v>212.04</v>
          </cell>
          <cell r="K5738">
            <v>212.04</v>
          </cell>
          <cell r="L5738">
            <v>0</v>
          </cell>
          <cell r="M5738" t="str">
            <v>Actif</v>
          </cell>
          <cell r="N5738"/>
          <cell r="O5738" t="str">
            <v>CHARBONNEL</v>
          </cell>
          <cell r="P5738" t="str">
            <v>FINE ARTS</v>
          </cell>
          <cell r="Q5738" t="str">
            <v>CHARB GILDING</v>
          </cell>
          <cell r="R5738" t="str">
            <v>CHARBONNEL GOLD SIZE</v>
          </cell>
          <cell r="S5738" t="str">
            <v>5L BUCKET</v>
          </cell>
          <cell r="T5738" t="str">
            <v>No serie</v>
          </cell>
          <cell r="U5738" t="str">
            <v>NU</v>
          </cell>
          <cell r="V5738" t="str">
            <v>10113109251191</v>
          </cell>
          <cell r="W5738" t="str">
            <v>35069900</v>
          </cell>
          <cell r="X5738" t="str">
            <v>FRANCE</v>
          </cell>
          <cell r="Y5738">
            <v>1</v>
          </cell>
        </row>
        <row r="5739">
          <cell r="A5739" t="str">
            <v>3013643313632</v>
          </cell>
          <cell r="B5739" t="str">
            <v>331363</v>
          </cell>
          <cell r="C5739" t="str">
            <v>LB MIXTION A DORER 3H 5L</v>
          </cell>
          <cell r="D5739">
            <v>141</v>
          </cell>
          <cell r="E5739"/>
          <cell r="F5739"/>
          <cell r="G5739" t="str">
            <v>LB MIX A DORER 3H 5L</v>
          </cell>
          <cell r="H5739" t="str">
            <v>LB CHA MIXTION A DORER 3 UUR 5000ML</v>
          </cell>
          <cell r="I5739" t="str">
            <v>LB CHA ADD 5L GLD SIZE 3HR</v>
          </cell>
          <cell r="J5739">
            <v>212.04</v>
          </cell>
          <cell r="K5739">
            <v>212.04</v>
          </cell>
          <cell r="L5739">
            <v>0</v>
          </cell>
          <cell r="M5739" t="str">
            <v>Actif</v>
          </cell>
          <cell r="N5739"/>
          <cell r="O5739" t="str">
            <v>CHARBONNEL</v>
          </cell>
          <cell r="P5739" t="str">
            <v>FINE ARTS</v>
          </cell>
          <cell r="Q5739" t="str">
            <v>CHARB GILDING</v>
          </cell>
          <cell r="R5739" t="str">
            <v>CHARBONNEL GOLD SIZE</v>
          </cell>
          <cell r="S5739" t="str">
            <v>5L BUCKET</v>
          </cell>
          <cell r="T5739" t="str">
            <v>No serie</v>
          </cell>
          <cell r="U5739" t="str">
            <v>L3078</v>
          </cell>
          <cell r="V5739" t="str">
            <v>10113109251191</v>
          </cell>
          <cell r="W5739" t="str">
            <v>35069900</v>
          </cell>
          <cell r="X5739" t="str">
            <v>FRANCE</v>
          </cell>
          <cell r="Y5739">
            <v>1</v>
          </cell>
        </row>
        <row r="5740">
          <cell r="A5740" t="str">
            <v>3013643323686</v>
          </cell>
          <cell r="B5740" t="str">
            <v>332368</v>
          </cell>
          <cell r="C5740" t="str">
            <v>LB MIXTION A DORER 12H SANS PLOMB 75ML</v>
          </cell>
          <cell r="D5740">
            <v>141</v>
          </cell>
          <cell r="E5740"/>
          <cell r="F5740"/>
          <cell r="G5740" t="str">
            <v>LB MIX A DORER 12H SS PB 75ML</v>
          </cell>
          <cell r="H5740" t="str">
            <v>LB 12 HOURS GOLD SIZE 75ML</v>
          </cell>
          <cell r="I5740" t="str">
            <v>LB CHA ADD 75ML GLD SZ 12H</v>
          </cell>
          <cell r="J5740">
            <v>7.37</v>
          </cell>
          <cell r="K5740">
            <v>7.37</v>
          </cell>
          <cell r="L5740">
            <v>0</v>
          </cell>
          <cell r="M5740" t="str">
            <v>Actif</v>
          </cell>
          <cell r="N5740"/>
          <cell r="O5740" t="str">
            <v>CHARBONNEL</v>
          </cell>
          <cell r="P5740" t="str">
            <v>FINE ARTS</v>
          </cell>
          <cell r="Q5740" t="str">
            <v>CHARB GILDING</v>
          </cell>
          <cell r="R5740" t="str">
            <v>CHARBONNEL GOLD SIZE</v>
          </cell>
          <cell r="S5740" t="str">
            <v>75ML BOTTLE</v>
          </cell>
          <cell r="T5740" t="str">
            <v>No serie</v>
          </cell>
          <cell r="U5740" t="str">
            <v>L3079</v>
          </cell>
          <cell r="V5740" t="str">
            <v>10113109251143</v>
          </cell>
          <cell r="W5740" t="str">
            <v>35061000</v>
          </cell>
          <cell r="X5740" t="str">
            <v>FRANCE</v>
          </cell>
          <cell r="Y5740">
            <v>1</v>
          </cell>
        </row>
        <row r="5741">
          <cell r="A5741" t="str">
            <v>3013643323679</v>
          </cell>
          <cell r="B5741" t="str">
            <v>332367</v>
          </cell>
          <cell r="C5741" t="str">
            <v>LB MIXTION A DORER 3H 75ML</v>
          </cell>
          <cell r="D5741">
            <v>141</v>
          </cell>
          <cell r="E5741"/>
          <cell r="F5741"/>
          <cell r="G5741" t="str">
            <v>LB MIX A DORER 3H 75ML</v>
          </cell>
          <cell r="H5741" t="str">
            <v>LB 3 HOURS GOLD SIZE 75ML</v>
          </cell>
          <cell r="I5741" t="str">
            <v>LB CHA ADD 75ML GLD SZ 3H</v>
          </cell>
          <cell r="J5741">
            <v>7.37</v>
          </cell>
          <cell r="K5741">
            <v>7.37</v>
          </cell>
          <cell r="L5741">
            <v>0</v>
          </cell>
          <cell r="M5741" t="str">
            <v>Actif</v>
          </cell>
          <cell r="N5741"/>
          <cell r="O5741" t="str">
            <v>CHARBONNEL</v>
          </cell>
          <cell r="P5741" t="str">
            <v>FINE ARTS</v>
          </cell>
          <cell r="Q5741" t="str">
            <v>CHARB GILDING</v>
          </cell>
          <cell r="R5741" t="str">
            <v>CHARBONNEL GOLD SIZE</v>
          </cell>
          <cell r="S5741" t="str">
            <v>75ML BOTTLE</v>
          </cell>
          <cell r="T5741" t="str">
            <v>No serie</v>
          </cell>
          <cell r="U5741" t="str">
            <v>L3078</v>
          </cell>
          <cell r="V5741" t="str">
            <v>10113109251143</v>
          </cell>
          <cell r="W5741" t="str">
            <v>35061000</v>
          </cell>
          <cell r="X5741" t="str">
            <v>FRANCE</v>
          </cell>
          <cell r="Y5741">
            <v>1</v>
          </cell>
        </row>
        <row r="5742">
          <cell r="A5742" t="str">
            <v>3013643504283</v>
          </cell>
          <cell r="B5742" t="str">
            <v>350428</v>
          </cell>
          <cell r="C5742" t="str">
            <v>LB DORURE 75ML DILUANT NETTOYANT</v>
          </cell>
          <cell r="D5742">
            <v>141</v>
          </cell>
          <cell r="E5742"/>
          <cell r="F5742"/>
          <cell r="G5742" t="str">
            <v>LB DORUR 75ML DIL NETTOYANT</v>
          </cell>
          <cell r="H5742" t="str">
            <v>LB DORURE REINIGER/VERDUNNER 75ML</v>
          </cell>
          <cell r="I5742" t="str">
            <v>LB GDA 75ML CLEAN THINNER</v>
          </cell>
          <cell r="J5742">
            <v>3.87</v>
          </cell>
          <cell r="K5742">
            <v>3.87</v>
          </cell>
          <cell r="L5742">
            <v>0</v>
          </cell>
          <cell r="M5742" t="str">
            <v>Actif</v>
          </cell>
          <cell r="N5742"/>
          <cell r="O5742" t="str">
            <v>LEFRANC BOURGEOIS</v>
          </cell>
          <cell r="P5742" t="str">
            <v>FINE ARTS</v>
          </cell>
          <cell r="Q5742" t="str">
            <v>LB GILDING</v>
          </cell>
          <cell r="R5742" t="str">
            <v>GILDING LIQUID</v>
          </cell>
          <cell r="S5742" t="str">
            <v>75ML BOTTLE</v>
          </cell>
          <cell r="T5742" t="str">
            <v>No serie</v>
          </cell>
          <cell r="U5742" t="str">
            <v>L1182</v>
          </cell>
          <cell r="V5742" t="str">
            <v>10101109252143</v>
          </cell>
          <cell r="W5742" t="str">
            <v>32100090</v>
          </cell>
          <cell r="X5742" t="str">
            <v>FRANCE</v>
          </cell>
          <cell r="Y5742">
            <v>1</v>
          </cell>
        </row>
        <row r="5743">
          <cell r="A5743" t="str">
            <v>3013643504276</v>
          </cell>
          <cell r="B5743" t="str">
            <v>350427</v>
          </cell>
          <cell r="C5743" t="str">
            <v>LB DORURE 75ML VERNIS SOUS COUCHE</v>
          </cell>
          <cell r="D5743">
            <v>141</v>
          </cell>
          <cell r="E5743"/>
          <cell r="F5743"/>
          <cell r="G5743" t="str">
            <v>LB DORUR 75ML VERNIS SCOUCHE</v>
          </cell>
          <cell r="H5743" t="str">
            <v>LB DORURE UNIVERELE VERNIS 75ML</v>
          </cell>
          <cell r="I5743" t="str">
            <v>LB GDA 75ML BASE COAT VARN</v>
          </cell>
          <cell r="J5743">
            <v>4.79</v>
          </cell>
          <cell r="K5743">
            <v>4.79</v>
          </cell>
          <cell r="L5743">
            <v>0</v>
          </cell>
          <cell r="M5743" t="str">
            <v>Actif</v>
          </cell>
          <cell r="N5743"/>
          <cell r="O5743" t="str">
            <v>LEFRANC BOURGEOIS</v>
          </cell>
          <cell r="P5743" t="str">
            <v>FINE ARTS</v>
          </cell>
          <cell r="Q5743" t="str">
            <v>LB GILDING</v>
          </cell>
          <cell r="R5743" t="str">
            <v>GILDING LIQUID</v>
          </cell>
          <cell r="S5743" t="str">
            <v>75ML BOTTLE</v>
          </cell>
          <cell r="T5743" t="str">
            <v>No serie</v>
          </cell>
          <cell r="U5743" t="str">
            <v>L1180</v>
          </cell>
          <cell r="V5743" t="str">
            <v>10101109252143</v>
          </cell>
          <cell r="W5743" t="str">
            <v>32139000</v>
          </cell>
          <cell r="X5743" t="str">
            <v>FRANCE</v>
          </cell>
          <cell r="Y5743">
            <v>1</v>
          </cell>
        </row>
        <row r="5744">
          <cell r="A5744" t="str">
            <v>3013643504115</v>
          </cell>
          <cell r="B5744" t="str">
            <v>350411</v>
          </cell>
          <cell r="C5744" t="str">
            <v>LB DORURE LIQUIDE 75ML ARGENT</v>
          </cell>
          <cell r="D5744">
            <v>141</v>
          </cell>
          <cell r="E5744"/>
          <cell r="F5744"/>
          <cell r="G5744" t="str">
            <v>LB DORURE LIQ 75ML ARG</v>
          </cell>
          <cell r="H5744" t="str">
            <v>LB DORURE METALLIC VERF 75ML ZILVER</v>
          </cell>
          <cell r="I5744" t="str">
            <v>LB GDL 75ML SILVER</v>
          </cell>
          <cell r="J5744">
            <v>8.84</v>
          </cell>
          <cell r="K5744">
            <v>8.84</v>
          </cell>
          <cell r="L5744">
            <v>0</v>
          </cell>
          <cell r="M5744" t="str">
            <v>Actif</v>
          </cell>
          <cell r="N5744"/>
          <cell r="O5744" t="str">
            <v>LEFRANC BOURGEOIS</v>
          </cell>
          <cell r="P5744" t="str">
            <v>FINE ARTS</v>
          </cell>
          <cell r="Q5744" t="str">
            <v>LB GILDING</v>
          </cell>
          <cell r="R5744" t="str">
            <v>GILDING LIQUID</v>
          </cell>
          <cell r="S5744" t="str">
            <v>75ML BOTTLE</v>
          </cell>
          <cell r="T5744" t="str">
            <v>No serie</v>
          </cell>
          <cell r="U5744" t="str">
            <v>L0710</v>
          </cell>
          <cell r="V5744" t="str">
            <v>10101109252143</v>
          </cell>
          <cell r="W5744" t="str">
            <v>32139000</v>
          </cell>
          <cell r="X5744" t="str">
            <v>FRANCE</v>
          </cell>
          <cell r="Y5744">
            <v>1</v>
          </cell>
        </row>
        <row r="5745">
          <cell r="A5745" t="str">
            <v>3013643504146</v>
          </cell>
          <cell r="B5745" t="str">
            <v>350414</v>
          </cell>
          <cell r="C5745" t="str">
            <v>LB DORURE LIQUIDE 75ML CLASSIQUE</v>
          </cell>
          <cell r="D5745">
            <v>141</v>
          </cell>
          <cell r="E5745"/>
          <cell r="F5745"/>
          <cell r="G5745" t="str">
            <v>LB DORURE LIQ 75ML CLASSIC</v>
          </cell>
          <cell r="H5745" t="str">
            <v>LB DORURE METALLIC VERF 75ML KLASSIEK</v>
          </cell>
          <cell r="I5745" t="str">
            <v>LB GDL 75ML CLASSIC</v>
          </cell>
          <cell r="J5745">
            <v>8.84</v>
          </cell>
          <cell r="K5745">
            <v>8.84</v>
          </cell>
          <cell r="L5745">
            <v>0</v>
          </cell>
          <cell r="M5745" t="str">
            <v>Actif</v>
          </cell>
          <cell r="N5745"/>
          <cell r="O5745" t="str">
            <v>LEFRANC BOURGEOIS</v>
          </cell>
          <cell r="P5745" t="str">
            <v>FINE ARTS</v>
          </cell>
          <cell r="Q5745" t="str">
            <v>LB GILDING</v>
          </cell>
          <cell r="R5745" t="str">
            <v>GILDING LIQUID</v>
          </cell>
          <cell r="S5745" t="str">
            <v>75ML BOTTLE</v>
          </cell>
          <cell r="T5745" t="str">
            <v>No serie</v>
          </cell>
          <cell r="U5745" t="str">
            <v>L0722</v>
          </cell>
          <cell r="V5745" t="str">
            <v>10101109252143</v>
          </cell>
          <cell r="W5745" t="str">
            <v>32139000</v>
          </cell>
          <cell r="X5745" t="str">
            <v>FRANCE</v>
          </cell>
          <cell r="Y5745">
            <v>1</v>
          </cell>
        </row>
        <row r="5746">
          <cell r="A5746" t="str">
            <v>3013643504160</v>
          </cell>
          <cell r="B5746" t="str">
            <v>350416</v>
          </cell>
          <cell r="C5746" t="str">
            <v>LB DORURE LIQUIDE 75ML CUIVRE</v>
          </cell>
          <cell r="D5746">
            <v>141</v>
          </cell>
          <cell r="E5746"/>
          <cell r="F5746"/>
          <cell r="G5746" t="str">
            <v>LB DORURE LIQ 75ML CUIVRE</v>
          </cell>
          <cell r="H5746" t="str">
            <v>LB DORURE METALLIC VERF 75ML KOPER</v>
          </cell>
          <cell r="I5746" t="str">
            <v>LB GDL 75ML COPPER</v>
          </cell>
          <cell r="J5746">
            <v>8.84</v>
          </cell>
          <cell r="K5746">
            <v>8.84</v>
          </cell>
          <cell r="L5746">
            <v>0</v>
          </cell>
          <cell r="M5746" t="str">
            <v>Actif</v>
          </cell>
          <cell r="N5746"/>
          <cell r="O5746" t="str">
            <v>LEFRANC BOURGEOIS</v>
          </cell>
          <cell r="P5746" t="str">
            <v>FINE ARTS</v>
          </cell>
          <cell r="Q5746" t="str">
            <v>LB GILDING</v>
          </cell>
          <cell r="R5746" t="str">
            <v>GILDING LIQUID</v>
          </cell>
          <cell r="S5746" t="str">
            <v>75ML BOTTLE</v>
          </cell>
          <cell r="T5746" t="str">
            <v>No serie</v>
          </cell>
          <cell r="U5746" t="str">
            <v>L0707</v>
          </cell>
          <cell r="V5746" t="str">
            <v>10101109252143</v>
          </cell>
          <cell r="W5746" t="str">
            <v>32139000</v>
          </cell>
          <cell r="X5746" t="str">
            <v>FRANCE</v>
          </cell>
          <cell r="Y5746">
            <v>1</v>
          </cell>
        </row>
        <row r="5747">
          <cell r="A5747" t="str">
            <v>3013643504122</v>
          </cell>
          <cell r="B5747" t="str">
            <v>350412</v>
          </cell>
          <cell r="C5747" t="str">
            <v>LB DORURE LIQUIDE 75ML ETAIN</v>
          </cell>
          <cell r="D5747">
            <v>141</v>
          </cell>
          <cell r="E5747"/>
          <cell r="F5747"/>
          <cell r="G5747" t="str">
            <v>LB DORURE LIQ 75ML ETAIN</v>
          </cell>
          <cell r="H5747" t="str">
            <v>LB DORURE METALLIC VERF 75ML TIN</v>
          </cell>
          <cell r="I5747" t="str">
            <v>LB GDL 75ML PEWTER</v>
          </cell>
          <cell r="J5747">
            <v>8.84</v>
          </cell>
          <cell r="K5747">
            <v>8.84</v>
          </cell>
          <cell r="L5747">
            <v>0</v>
          </cell>
          <cell r="M5747" t="str">
            <v>Actif</v>
          </cell>
          <cell r="N5747"/>
          <cell r="O5747" t="str">
            <v>LEFRANC BOURGEOIS</v>
          </cell>
          <cell r="P5747" t="str">
            <v>FINE ARTS</v>
          </cell>
          <cell r="Q5747" t="str">
            <v>LB GILDING</v>
          </cell>
          <cell r="R5747" t="str">
            <v>GILDING LIQUID</v>
          </cell>
          <cell r="S5747" t="str">
            <v>75ML BOTTLE</v>
          </cell>
          <cell r="T5747" t="str">
            <v>No serie</v>
          </cell>
          <cell r="U5747" t="str">
            <v>L0711</v>
          </cell>
          <cell r="V5747" t="str">
            <v>10101109252143</v>
          </cell>
          <cell r="W5747" t="str">
            <v>32139000</v>
          </cell>
          <cell r="X5747" t="str">
            <v>FRANCE</v>
          </cell>
          <cell r="Y5747">
            <v>1</v>
          </cell>
        </row>
        <row r="5748">
          <cell r="A5748" t="str">
            <v>3013643504153</v>
          </cell>
          <cell r="B5748" t="str">
            <v>350415</v>
          </cell>
          <cell r="C5748" t="str">
            <v>LB DORURE LIQUIDE 75ML FLORENTINE</v>
          </cell>
          <cell r="D5748">
            <v>141</v>
          </cell>
          <cell r="E5748"/>
          <cell r="F5748"/>
          <cell r="G5748" t="str">
            <v>LB DORURE LIQ 75ML FLORENT</v>
          </cell>
          <cell r="H5748" t="str">
            <v>LB DORURE METALLIC VERF 75ML FLORENTIJNS</v>
          </cell>
          <cell r="I5748" t="str">
            <v>LB GDL 75ML FLORENTINE</v>
          </cell>
          <cell r="J5748">
            <v>8.84</v>
          </cell>
          <cell r="K5748">
            <v>8.84</v>
          </cell>
          <cell r="L5748">
            <v>0</v>
          </cell>
          <cell r="M5748" t="str">
            <v>Actif</v>
          </cell>
          <cell r="N5748"/>
          <cell r="O5748" t="str">
            <v>LEFRANC BOURGEOIS</v>
          </cell>
          <cell r="P5748" t="str">
            <v>FINE ARTS</v>
          </cell>
          <cell r="Q5748" t="str">
            <v>LB GILDING</v>
          </cell>
          <cell r="R5748" t="str">
            <v>GILDING LIQUID</v>
          </cell>
          <cell r="S5748" t="str">
            <v>75ML BOTTLE</v>
          </cell>
          <cell r="T5748" t="str">
            <v>No serie</v>
          </cell>
          <cell r="U5748" t="str">
            <v>L0723</v>
          </cell>
          <cell r="V5748" t="str">
            <v>10101109252143</v>
          </cell>
          <cell r="W5748" t="str">
            <v>32139000</v>
          </cell>
          <cell r="X5748" t="str">
            <v>FRANCE</v>
          </cell>
          <cell r="Y5748">
            <v>1</v>
          </cell>
        </row>
        <row r="5749">
          <cell r="A5749" t="str">
            <v>3013643504092</v>
          </cell>
          <cell r="B5749" t="str">
            <v>350409</v>
          </cell>
          <cell r="C5749" t="str">
            <v>LB DORURE LIQUIDE 75ML LAITON</v>
          </cell>
          <cell r="D5749">
            <v>141</v>
          </cell>
          <cell r="E5749"/>
          <cell r="F5749"/>
          <cell r="G5749" t="str">
            <v>LB DORURE LIQ 75ML LAITON</v>
          </cell>
          <cell r="H5749" t="str">
            <v>LB DORURE METALLIC VERF 75ML MESSING</v>
          </cell>
          <cell r="I5749" t="str">
            <v>LB GDL 75ML BRASS</v>
          </cell>
          <cell r="J5749">
            <v>8.84</v>
          </cell>
          <cell r="K5749">
            <v>8.84</v>
          </cell>
          <cell r="L5749">
            <v>0</v>
          </cell>
          <cell r="M5749" t="str">
            <v>Actif</v>
          </cell>
          <cell r="N5749"/>
          <cell r="O5749" t="str">
            <v>LEFRANC BOURGEOIS</v>
          </cell>
          <cell r="P5749" t="str">
            <v>FINE ARTS</v>
          </cell>
          <cell r="Q5749" t="str">
            <v>LB GILDING</v>
          </cell>
          <cell r="R5749" t="str">
            <v>GILDING LIQUID</v>
          </cell>
          <cell r="S5749" t="str">
            <v>75ML BOTTLE</v>
          </cell>
          <cell r="T5749" t="str">
            <v>No serie</v>
          </cell>
          <cell r="U5749" t="str">
            <v>L0715</v>
          </cell>
          <cell r="V5749" t="str">
            <v>10101109252143</v>
          </cell>
          <cell r="W5749" t="str">
            <v>32139000</v>
          </cell>
          <cell r="X5749" t="str">
            <v>FRANCE</v>
          </cell>
          <cell r="Y5749">
            <v>1</v>
          </cell>
        </row>
        <row r="5750">
          <cell r="A5750" t="str">
            <v>3013643504139</v>
          </cell>
          <cell r="B5750" t="str">
            <v>350413</v>
          </cell>
          <cell r="C5750" t="str">
            <v>LB DORURE LIQUIDE 75ML OR PALE</v>
          </cell>
          <cell r="D5750">
            <v>141</v>
          </cell>
          <cell r="E5750"/>
          <cell r="F5750"/>
          <cell r="G5750" t="str">
            <v>LB DORURE LIQ 75ML OR PALE</v>
          </cell>
          <cell r="H5750" t="str">
            <v>LB DORURE METALLIC VERF 75ML LICHTGOUD</v>
          </cell>
          <cell r="I5750" t="str">
            <v>LB GDL 75ML PALE GOLD</v>
          </cell>
          <cell r="J5750">
            <v>8.84</v>
          </cell>
          <cell r="K5750">
            <v>8.84</v>
          </cell>
          <cell r="L5750">
            <v>0</v>
          </cell>
          <cell r="M5750" t="str">
            <v>Actif</v>
          </cell>
          <cell r="N5750"/>
          <cell r="O5750" t="str">
            <v>LEFRANC BOURGEOIS</v>
          </cell>
          <cell r="P5750" t="str">
            <v>FINE ARTS</v>
          </cell>
          <cell r="Q5750" t="str">
            <v>LB GILDING</v>
          </cell>
          <cell r="R5750" t="str">
            <v>GILDING LIQUID</v>
          </cell>
          <cell r="S5750" t="str">
            <v>75ML BOTTLE</v>
          </cell>
          <cell r="T5750" t="str">
            <v>No serie</v>
          </cell>
          <cell r="U5750" t="str">
            <v>L0701</v>
          </cell>
          <cell r="V5750" t="str">
            <v>10101109252143</v>
          </cell>
          <cell r="W5750" t="str">
            <v>32139000</v>
          </cell>
          <cell r="X5750" t="str">
            <v>FRANCE</v>
          </cell>
          <cell r="Y5750">
            <v>1</v>
          </cell>
        </row>
        <row r="5751">
          <cell r="A5751" t="str">
            <v>3013643504108</v>
          </cell>
          <cell r="B5751" t="str">
            <v>350410</v>
          </cell>
          <cell r="C5751" t="str">
            <v>LB DORURE LIQUIDE 75ML OR RICHE</v>
          </cell>
          <cell r="D5751">
            <v>141</v>
          </cell>
          <cell r="E5751"/>
          <cell r="F5751"/>
          <cell r="G5751" t="str">
            <v>LB DORURE LIQ 75ML OR RIC</v>
          </cell>
          <cell r="H5751" t="str">
            <v>LB DORURE METALLIC VERF 75ML DONKERGOUD</v>
          </cell>
          <cell r="I5751" t="str">
            <v>LB GDL 75ML RICH GOLD</v>
          </cell>
          <cell r="J5751">
            <v>8.84</v>
          </cell>
          <cell r="K5751">
            <v>8.84</v>
          </cell>
          <cell r="L5751">
            <v>0</v>
          </cell>
          <cell r="M5751" t="str">
            <v>Actif</v>
          </cell>
          <cell r="N5751"/>
          <cell r="O5751" t="str">
            <v>LEFRANC BOURGEOIS</v>
          </cell>
          <cell r="P5751" t="str">
            <v>FINE ARTS</v>
          </cell>
          <cell r="Q5751" t="str">
            <v>LB GILDING</v>
          </cell>
          <cell r="R5751" t="str">
            <v>GILDING LIQUID</v>
          </cell>
          <cell r="S5751" t="str">
            <v>75ML BOTTLE</v>
          </cell>
          <cell r="T5751" t="str">
            <v>No serie</v>
          </cell>
          <cell r="U5751" t="str">
            <v>L0702</v>
          </cell>
          <cell r="V5751" t="str">
            <v>10101109252143</v>
          </cell>
          <cell r="W5751" t="str">
            <v>32139000</v>
          </cell>
          <cell r="X5751" t="str">
            <v>FRANCE</v>
          </cell>
          <cell r="Y5751">
            <v>1</v>
          </cell>
        </row>
        <row r="5752">
          <cell r="A5752" t="str">
            <v>3013643504177</v>
          </cell>
          <cell r="B5752" t="str">
            <v>350417</v>
          </cell>
          <cell r="C5752" t="str">
            <v>LB DORURE LIQUIDE 75ML RENAISSANCE</v>
          </cell>
          <cell r="D5752">
            <v>141</v>
          </cell>
          <cell r="E5752"/>
          <cell r="F5752"/>
          <cell r="G5752" t="str">
            <v>LB DORURE LIQ 75ML RENAISS</v>
          </cell>
          <cell r="H5752" t="str">
            <v>LB DORURE METALLIC VERF 75ML RENAISSANCE</v>
          </cell>
          <cell r="I5752" t="str">
            <v>LB GDL 75ML RENAISSANCE</v>
          </cell>
          <cell r="J5752">
            <v>8.84</v>
          </cell>
          <cell r="K5752">
            <v>8.84</v>
          </cell>
          <cell r="L5752">
            <v>0</v>
          </cell>
          <cell r="M5752" t="str">
            <v>Actif</v>
          </cell>
          <cell r="N5752"/>
          <cell r="O5752" t="str">
            <v>LEFRANC BOURGEOIS</v>
          </cell>
          <cell r="P5752" t="str">
            <v>FINE ARTS</v>
          </cell>
          <cell r="Q5752" t="str">
            <v>LB GILDING</v>
          </cell>
          <cell r="R5752" t="str">
            <v>GILDING LIQUID</v>
          </cell>
          <cell r="S5752" t="str">
            <v>75ML BOTTLE</v>
          </cell>
          <cell r="T5752" t="str">
            <v>No serie</v>
          </cell>
          <cell r="U5752" t="str">
            <v>L0724</v>
          </cell>
          <cell r="V5752" t="str">
            <v>10101109252143</v>
          </cell>
          <cell r="W5752" t="str">
            <v>32139000</v>
          </cell>
          <cell r="X5752" t="str">
            <v>FRANCE</v>
          </cell>
          <cell r="Y5752">
            <v>1</v>
          </cell>
        </row>
        <row r="5753">
          <cell r="A5753" t="str">
            <v>3013643504207</v>
          </cell>
          <cell r="B5753" t="str">
            <v>350420</v>
          </cell>
          <cell r="C5753" t="str">
            <v>LB CIRE A DORER 30ML ARGENT</v>
          </cell>
          <cell r="D5753">
            <v>141</v>
          </cell>
          <cell r="E5753"/>
          <cell r="F5753"/>
          <cell r="G5753" t="str">
            <v>LB CIRE A DORER 30ML ARGENT</v>
          </cell>
          <cell r="H5753" t="str">
            <v>LB DORURE METALLIC WAS 30ML ZILVER</v>
          </cell>
          <cell r="I5753" t="str">
            <v>LB GDW 30ML SILVER</v>
          </cell>
          <cell r="J5753">
            <v>9.9499999999999993</v>
          </cell>
          <cell r="K5753">
            <v>10.95</v>
          </cell>
          <cell r="L5753">
            <v>0.10050251256281408</v>
          </cell>
          <cell r="M5753" t="str">
            <v>Actif</v>
          </cell>
          <cell r="N5753"/>
          <cell r="O5753" t="str">
            <v>LEFRANC BOURGEOIS</v>
          </cell>
          <cell r="P5753" t="str">
            <v>FINE ARTS</v>
          </cell>
          <cell r="Q5753" t="str">
            <v>LB GILDING</v>
          </cell>
          <cell r="R5753" t="str">
            <v>GILDING WAX</v>
          </cell>
          <cell r="S5753" t="str">
            <v>30ML POT</v>
          </cell>
          <cell r="T5753" t="str">
            <v>No serie</v>
          </cell>
          <cell r="U5753" t="str">
            <v>L0710</v>
          </cell>
          <cell r="V5753" t="str">
            <v>10101109253309</v>
          </cell>
          <cell r="W5753" t="str">
            <v>32139000</v>
          </cell>
          <cell r="X5753" t="str">
            <v>FRANCE</v>
          </cell>
          <cell r="Y5753">
            <v>1</v>
          </cell>
        </row>
        <row r="5754">
          <cell r="A5754" t="str">
            <v>3013643504238</v>
          </cell>
          <cell r="B5754" t="str">
            <v>350423</v>
          </cell>
          <cell r="C5754" t="str">
            <v>LB CIRE A DORER 30ML CLASSIQUE</v>
          </cell>
          <cell r="D5754">
            <v>141</v>
          </cell>
          <cell r="E5754"/>
          <cell r="F5754"/>
          <cell r="G5754" t="str">
            <v>LB CIRE A DORER 30ML CLASSIQUE</v>
          </cell>
          <cell r="H5754" t="str">
            <v>LB DORURE METALLIC WAS 30ML KLASSIEK</v>
          </cell>
          <cell r="I5754" t="str">
            <v>LB GDW 30ML CLASSIC</v>
          </cell>
          <cell r="J5754">
            <v>9.9499999999999993</v>
          </cell>
          <cell r="K5754">
            <v>10.95</v>
          </cell>
          <cell r="L5754">
            <v>0.10050251256281408</v>
          </cell>
          <cell r="M5754" t="str">
            <v>Actif</v>
          </cell>
          <cell r="N5754"/>
          <cell r="O5754" t="str">
            <v>LEFRANC BOURGEOIS</v>
          </cell>
          <cell r="P5754" t="str">
            <v>FINE ARTS</v>
          </cell>
          <cell r="Q5754" t="str">
            <v>LB GILDING</v>
          </cell>
          <cell r="R5754" t="str">
            <v>GILDING WAX</v>
          </cell>
          <cell r="S5754" t="str">
            <v>30ML POT</v>
          </cell>
          <cell r="T5754" t="str">
            <v>No serie</v>
          </cell>
          <cell r="U5754" t="str">
            <v>L0722</v>
          </cell>
          <cell r="V5754" t="str">
            <v>10101109253309</v>
          </cell>
          <cell r="W5754" t="str">
            <v>32139000</v>
          </cell>
          <cell r="X5754" t="str">
            <v>FRANCE</v>
          </cell>
          <cell r="Y5754">
            <v>1</v>
          </cell>
        </row>
        <row r="5755">
          <cell r="A5755" t="str">
            <v>3013643504252</v>
          </cell>
          <cell r="B5755" t="str">
            <v>350425</v>
          </cell>
          <cell r="C5755" t="str">
            <v>LB CIRE A DORER 30ML CUIVRE</v>
          </cell>
          <cell r="D5755">
            <v>141</v>
          </cell>
          <cell r="E5755"/>
          <cell r="F5755"/>
          <cell r="G5755" t="str">
            <v>LB CIRE A DORER 30ML CUIVRE</v>
          </cell>
          <cell r="H5755" t="str">
            <v>LB DORURE METALLIC WAS 30ML KOPER</v>
          </cell>
          <cell r="I5755" t="str">
            <v>LB GDW 30ML COPPER</v>
          </cell>
          <cell r="J5755">
            <v>9.9499999999999993</v>
          </cell>
          <cell r="K5755">
            <v>10.95</v>
          </cell>
          <cell r="L5755">
            <v>0.10050251256281408</v>
          </cell>
          <cell r="M5755" t="str">
            <v>Actif</v>
          </cell>
          <cell r="N5755"/>
          <cell r="O5755" t="str">
            <v>LEFRANC BOURGEOIS</v>
          </cell>
          <cell r="P5755" t="str">
            <v>FINE ARTS</v>
          </cell>
          <cell r="Q5755" t="str">
            <v>LB GILDING</v>
          </cell>
          <cell r="R5755" t="str">
            <v>GILDING WAX</v>
          </cell>
          <cell r="S5755" t="str">
            <v>30ML POT</v>
          </cell>
          <cell r="T5755" t="str">
            <v>No serie</v>
          </cell>
          <cell r="U5755" t="str">
            <v>L0707</v>
          </cell>
          <cell r="V5755" t="str">
            <v>10101109253309</v>
          </cell>
          <cell r="W5755" t="str">
            <v>32139000</v>
          </cell>
          <cell r="X5755" t="str">
            <v>FRANCE</v>
          </cell>
          <cell r="Y5755">
            <v>1</v>
          </cell>
        </row>
        <row r="5756">
          <cell r="A5756" t="str">
            <v>3013643504214</v>
          </cell>
          <cell r="B5756" t="str">
            <v>350421</v>
          </cell>
          <cell r="C5756" t="str">
            <v>LB CIRE A DORER 30ML ETAIN</v>
          </cell>
          <cell r="D5756">
            <v>141</v>
          </cell>
          <cell r="E5756"/>
          <cell r="F5756"/>
          <cell r="G5756" t="str">
            <v>LB CIRE A DORER 30ML ETAIN</v>
          </cell>
          <cell r="H5756" t="str">
            <v>LB DORURE METALLIC WAS 30ML TIN</v>
          </cell>
          <cell r="I5756" t="str">
            <v>LB GDW 30ML PEWTER</v>
          </cell>
          <cell r="J5756">
            <v>9.9499999999999993</v>
          </cell>
          <cell r="K5756">
            <v>10.95</v>
          </cell>
          <cell r="L5756">
            <v>0.10050251256281408</v>
          </cell>
          <cell r="M5756" t="str">
            <v>Actif</v>
          </cell>
          <cell r="N5756"/>
          <cell r="O5756" t="str">
            <v>LEFRANC BOURGEOIS</v>
          </cell>
          <cell r="P5756" t="str">
            <v>FINE ARTS</v>
          </cell>
          <cell r="Q5756" t="str">
            <v>LB GILDING</v>
          </cell>
          <cell r="R5756" t="str">
            <v>GILDING WAX</v>
          </cell>
          <cell r="S5756" t="str">
            <v>30ML POT</v>
          </cell>
          <cell r="T5756" t="str">
            <v>No serie</v>
          </cell>
          <cell r="U5756" t="str">
            <v>L0711</v>
          </cell>
          <cell r="V5756" t="str">
            <v>10101109253309</v>
          </cell>
          <cell r="W5756" t="str">
            <v>32139000</v>
          </cell>
          <cell r="X5756" t="str">
            <v>FRANCE</v>
          </cell>
          <cell r="Y5756">
            <v>1</v>
          </cell>
        </row>
        <row r="5757">
          <cell r="A5757" t="str">
            <v>3013643504245</v>
          </cell>
          <cell r="B5757" t="str">
            <v>350424</v>
          </cell>
          <cell r="C5757" t="str">
            <v>LB CIRE A DORER 30ML FLORENTINE</v>
          </cell>
          <cell r="D5757">
            <v>141</v>
          </cell>
          <cell r="E5757"/>
          <cell r="F5757"/>
          <cell r="G5757" t="str">
            <v>LB CIRE A DORER 30ML FLORENTIN</v>
          </cell>
          <cell r="H5757" t="str">
            <v>LB DORURE METALLIC WAS 30ML FLORENTIJNS</v>
          </cell>
          <cell r="I5757" t="str">
            <v>LB GDW 30ML FLORENTINE</v>
          </cell>
          <cell r="J5757">
            <v>9.9499999999999993</v>
          </cell>
          <cell r="K5757">
            <v>10.95</v>
          </cell>
          <cell r="L5757">
            <v>0.10050251256281408</v>
          </cell>
          <cell r="M5757" t="str">
            <v>Actif</v>
          </cell>
          <cell r="N5757"/>
          <cell r="O5757" t="str">
            <v>LEFRANC BOURGEOIS</v>
          </cell>
          <cell r="P5757" t="str">
            <v>FINE ARTS</v>
          </cell>
          <cell r="Q5757" t="str">
            <v>LB GILDING</v>
          </cell>
          <cell r="R5757" t="str">
            <v>GILDING WAX</v>
          </cell>
          <cell r="S5757" t="str">
            <v>30ML POT</v>
          </cell>
          <cell r="T5757" t="str">
            <v>No serie</v>
          </cell>
          <cell r="U5757" t="str">
            <v>L0723</v>
          </cell>
          <cell r="V5757" t="str">
            <v>10101109253309</v>
          </cell>
          <cell r="W5757" t="str">
            <v>32139000</v>
          </cell>
          <cell r="X5757" t="str">
            <v>FRANCE</v>
          </cell>
          <cell r="Y5757">
            <v>1</v>
          </cell>
        </row>
        <row r="5758">
          <cell r="A5758" t="str">
            <v>3013643504184</v>
          </cell>
          <cell r="B5758" t="str">
            <v>350418</v>
          </cell>
          <cell r="C5758" t="str">
            <v>LB CIRE A DORER 30ML LAITON</v>
          </cell>
          <cell r="D5758">
            <v>141</v>
          </cell>
          <cell r="E5758"/>
          <cell r="F5758"/>
          <cell r="G5758" t="str">
            <v>LB CIRE A DORER 30ML LAITON</v>
          </cell>
          <cell r="H5758" t="str">
            <v>LB DORURE METALLIC WAS 30ML MESSING</v>
          </cell>
          <cell r="I5758" t="str">
            <v>LB GDW 30ML BRASS</v>
          </cell>
          <cell r="J5758">
            <v>9.9499999999999993</v>
          </cell>
          <cell r="K5758">
            <v>10.95</v>
          </cell>
          <cell r="L5758">
            <v>0.10050251256281408</v>
          </cell>
          <cell r="M5758" t="str">
            <v>Actif</v>
          </cell>
          <cell r="N5758"/>
          <cell r="O5758" t="str">
            <v>LEFRANC BOURGEOIS</v>
          </cell>
          <cell r="P5758" t="str">
            <v>FINE ARTS</v>
          </cell>
          <cell r="Q5758" t="str">
            <v>LB GILDING</v>
          </cell>
          <cell r="R5758" t="str">
            <v>GILDING WAX</v>
          </cell>
          <cell r="S5758" t="str">
            <v>30ML POT</v>
          </cell>
          <cell r="T5758" t="str">
            <v>No serie</v>
          </cell>
          <cell r="U5758" t="str">
            <v>L0715</v>
          </cell>
          <cell r="V5758" t="str">
            <v>10101109253309</v>
          </cell>
          <cell r="W5758" t="str">
            <v>32139000</v>
          </cell>
          <cell r="X5758" t="str">
            <v>FRANCE</v>
          </cell>
          <cell r="Y5758">
            <v>1</v>
          </cell>
        </row>
        <row r="5759">
          <cell r="A5759" t="str">
            <v>3013643504221</v>
          </cell>
          <cell r="B5759" t="str">
            <v>350422</v>
          </cell>
          <cell r="C5759" t="str">
            <v>LB CIRE A DORER 30ML OR PALE</v>
          </cell>
          <cell r="D5759">
            <v>141</v>
          </cell>
          <cell r="E5759"/>
          <cell r="F5759"/>
          <cell r="G5759" t="str">
            <v>LB CIRE A DORER 30ML OR PALE</v>
          </cell>
          <cell r="H5759" t="str">
            <v>LB DORURE METALLIC WAS 30ML LICHTGOUD</v>
          </cell>
          <cell r="I5759" t="str">
            <v>LB GDW 30ML PALE GOLD</v>
          </cell>
          <cell r="J5759">
            <v>9.9499999999999993</v>
          </cell>
          <cell r="K5759">
            <v>10.95</v>
          </cell>
          <cell r="L5759">
            <v>0.10050251256281408</v>
          </cell>
          <cell r="M5759" t="str">
            <v>Actif</v>
          </cell>
          <cell r="N5759"/>
          <cell r="O5759" t="str">
            <v>LEFRANC BOURGEOIS</v>
          </cell>
          <cell r="P5759" t="str">
            <v>FINE ARTS</v>
          </cell>
          <cell r="Q5759" t="str">
            <v>LB GILDING</v>
          </cell>
          <cell r="R5759" t="str">
            <v>GILDING WAX</v>
          </cell>
          <cell r="S5759" t="str">
            <v>30ML POT</v>
          </cell>
          <cell r="T5759" t="str">
            <v>No serie</v>
          </cell>
          <cell r="U5759" t="str">
            <v>L0701</v>
          </cell>
          <cell r="V5759" t="str">
            <v>10101109253309</v>
          </cell>
          <cell r="W5759" t="str">
            <v>32139000</v>
          </cell>
          <cell r="X5759" t="str">
            <v>FRANCE</v>
          </cell>
          <cell r="Y5759">
            <v>1</v>
          </cell>
        </row>
        <row r="5760">
          <cell r="A5760" t="str">
            <v>3013643504191</v>
          </cell>
          <cell r="B5760" t="str">
            <v>350419</v>
          </cell>
          <cell r="C5760" t="str">
            <v>LB CIRE A DORER 30ML OR RICHE</v>
          </cell>
          <cell r="D5760">
            <v>141</v>
          </cell>
          <cell r="E5760"/>
          <cell r="F5760"/>
          <cell r="G5760" t="str">
            <v>LB CIRE A DORER 30ML OR RICHE</v>
          </cell>
          <cell r="H5760" t="str">
            <v>LB DORURE METALLIC WAS 30ML DONKERGOUD</v>
          </cell>
          <cell r="I5760" t="str">
            <v>LB GDW 30ML RICH GOLD</v>
          </cell>
          <cell r="J5760">
            <v>9.9499999999999993</v>
          </cell>
          <cell r="K5760">
            <v>10.95</v>
          </cell>
          <cell r="L5760">
            <v>0.10050251256281408</v>
          </cell>
          <cell r="M5760" t="str">
            <v>Actif</v>
          </cell>
          <cell r="N5760"/>
          <cell r="O5760" t="str">
            <v>LEFRANC BOURGEOIS</v>
          </cell>
          <cell r="P5760" t="str">
            <v>FINE ARTS</v>
          </cell>
          <cell r="Q5760" t="str">
            <v>LB GILDING</v>
          </cell>
          <cell r="R5760" t="str">
            <v>GILDING WAX</v>
          </cell>
          <cell r="S5760" t="str">
            <v>30ML POT</v>
          </cell>
          <cell r="T5760" t="str">
            <v>No serie</v>
          </cell>
          <cell r="U5760" t="str">
            <v>L0702</v>
          </cell>
          <cell r="V5760" t="str">
            <v>10101109253309</v>
          </cell>
          <cell r="W5760" t="str">
            <v>32139000</v>
          </cell>
          <cell r="X5760" t="str">
            <v>FRANCE</v>
          </cell>
          <cell r="Y5760">
            <v>1</v>
          </cell>
        </row>
        <row r="5761">
          <cell r="A5761" t="str">
            <v>3013643504269</v>
          </cell>
          <cell r="B5761" t="str">
            <v>350426</v>
          </cell>
          <cell r="C5761" t="str">
            <v>LB CIRE A DORER 30ML RENAISSANCE</v>
          </cell>
          <cell r="D5761">
            <v>141</v>
          </cell>
          <cell r="E5761"/>
          <cell r="F5761"/>
          <cell r="G5761" t="str">
            <v>LB CIRE A DORER 30ML RENAISSAN</v>
          </cell>
          <cell r="H5761" t="str">
            <v>LB DORURE METALLIC WAS 30ML RENAISSANCE</v>
          </cell>
          <cell r="I5761" t="str">
            <v>LB GDW 30ML RENAISSANCE</v>
          </cell>
          <cell r="J5761">
            <v>9.9499999999999993</v>
          </cell>
          <cell r="K5761">
            <v>10.95</v>
          </cell>
          <cell r="L5761">
            <v>0.10050251256281408</v>
          </cell>
          <cell r="M5761" t="str">
            <v>Actif</v>
          </cell>
          <cell r="N5761"/>
          <cell r="O5761" t="str">
            <v>LEFRANC BOURGEOIS</v>
          </cell>
          <cell r="P5761" t="str">
            <v>FINE ARTS</v>
          </cell>
          <cell r="Q5761" t="str">
            <v>LB GILDING</v>
          </cell>
          <cell r="R5761" t="str">
            <v>GILDING WAX</v>
          </cell>
          <cell r="S5761" t="str">
            <v>30ML POT</v>
          </cell>
          <cell r="T5761" t="str">
            <v>No serie</v>
          </cell>
          <cell r="U5761" t="str">
            <v>L0724</v>
          </cell>
          <cell r="V5761" t="str">
            <v>10101109253309</v>
          </cell>
          <cell r="W5761" t="str">
            <v>32139000</v>
          </cell>
          <cell r="X5761" t="str">
            <v>FRANCE</v>
          </cell>
          <cell r="Y5761">
            <v>1</v>
          </cell>
        </row>
        <row r="5762">
          <cell r="A5762" t="str">
            <v>3013643015178</v>
          </cell>
          <cell r="B5762" t="str">
            <v>301517</v>
          </cell>
          <cell r="C5762" t="str">
            <v>LB CHARBONNEL ENCRE D'IMPRESSION 200ML NOIR 55981</v>
          </cell>
          <cell r="D5762">
            <v>142</v>
          </cell>
          <cell r="E5762" t="str">
            <v>3013643324157</v>
          </cell>
          <cell r="F5762" t="str">
            <v>332415</v>
          </cell>
          <cell r="G5762" t="str">
            <v>LB CH ENC IMPR 200ML NOI 55981</v>
          </cell>
          <cell r="H5762" t="str">
            <v>LB CHA WATERWASHABLE ETSINKT 200ML BLACK 55981</v>
          </cell>
          <cell r="I5762" t="str">
            <v>LB CH PWI BLK 55981 200ML</v>
          </cell>
          <cell r="J5762">
            <v>18.38</v>
          </cell>
          <cell r="K5762">
            <v>18.75</v>
          </cell>
          <cell r="L5762">
            <v>2.0130576713819424E-2</v>
          </cell>
          <cell r="M5762" t="str">
            <v>Actif</v>
          </cell>
          <cell r="N5762"/>
          <cell r="O5762" t="str">
            <v>CHARBONNEL</v>
          </cell>
          <cell r="P5762" t="str">
            <v>FINE ARTS</v>
          </cell>
          <cell r="Q5762" t="str">
            <v>CHARB ETCHING</v>
          </cell>
          <cell r="R5762" t="str">
            <v>CHARBONNEL AQUA WASH</v>
          </cell>
          <cell r="S5762" t="str">
            <v>200ML POT</v>
          </cell>
          <cell r="T5762" t="str">
            <v>Série 1</v>
          </cell>
          <cell r="U5762" t="str">
            <v>L0276</v>
          </cell>
          <cell r="V5762" t="str">
            <v>10113106210325</v>
          </cell>
          <cell r="W5762" t="str">
            <v>32159070</v>
          </cell>
          <cell r="X5762" t="str">
            <v>FRANCE</v>
          </cell>
          <cell r="Y5762">
            <v>1</v>
          </cell>
        </row>
        <row r="5763">
          <cell r="A5763" t="str">
            <v>3013643015192</v>
          </cell>
          <cell r="B5763" t="str">
            <v>301519</v>
          </cell>
          <cell r="C5763" t="str">
            <v>LB CHARBONNEL ENCRE D'IMPRESSION 200ML NOIR 55985</v>
          </cell>
          <cell r="D5763">
            <v>142</v>
          </cell>
          <cell r="E5763" t="str">
            <v>3013643324188</v>
          </cell>
          <cell r="F5763" t="str">
            <v>332418</v>
          </cell>
          <cell r="G5763" t="str">
            <v>LB CH ENC IMPR 200ML NOI 55985</v>
          </cell>
          <cell r="H5763" t="str">
            <v>LB CHA WATERWASHABLE ETSINKT 200ML BLACK 55985</v>
          </cell>
          <cell r="I5763" t="str">
            <v>LB CH PWI BLK 55985 200ML</v>
          </cell>
          <cell r="J5763">
            <v>18.38</v>
          </cell>
          <cell r="K5763">
            <v>18.75</v>
          </cell>
          <cell r="L5763">
            <v>2.0130576713819424E-2</v>
          </cell>
          <cell r="M5763" t="str">
            <v>Actif</v>
          </cell>
          <cell r="N5763"/>
          <cell r="O5763" t="str">
            <v>CHARBONNEL</v>
          </cell>
          <cell r="P5763" t="str">
            <v>FINE ARTS</v>
          </cell>
          <cell r="Q5763" t="str">
            <v>CHARB ETCHING</v>
          </cell>
          <cell r="R5763" t="str">
            <v>CHARBONNEL AQUA WASH</v>
          </cell>
          <cell r="S5763" t="str">
            <v>200ML POT</v>
          </cell>
          <cell r="T5763" t="str">
            <v>Série 1</v>
          </cell>
          <cell r="U5763" t="str">
            <v>L0279</v>
          </cell>
          <cell r="V5763" t="str">
            <v>10113106210325</v>
          </cell>
          <cell r="W5763" t="str">
            <v>32159070</v>
          </cell>
          <cell r="X5763" t="str">
            <v>FRANCE</v>
          </cell>
          <cell r="Y5763">
            <v>1</v>
          </cell>
        </row>
        <row r="5764">
          <cell r="A5764" t="str">
            <v>3013643015161</v>
          </cell>
          <cell r="B5764" t="str">
            <v>301516</v>
          </cell>
          <cell r="C5764" t="str">
            <v>LB CHARBONNEL ENCRE D'IMPRESSION 200ML NOIR DE CARBONE</v>
          </cell>
          <cell r="D5764">
            <v>142</v>
          </cell>
          <cell r="E5764" t="str">
            <v>3013643324171</v>
          </cell>
          <cell r="F5764" t="str">
            <v>332417</v>
          </cell>
          <cell r="G5764" t="str">
            <v>LB CH ENC IMPR 200ML NOI CARB</v>
          </cell>
          <cell r="H5764" t="str">
            <v>LB CHA WATERWASHABLE ETSINKT 200ML CARBON BLACK</v>
          </cell>
          <cell r="I5764" t="str">
            <v>LB CH PWI CB BLK 200ML</v>
          </cell>
          <cell r="J5764">
            <v>18.38</v>
          </cell>
          <cell r="K5764">
            <v>18.75</v>
          </cell>
          <cell r="L5764">
            <v>2.0130576713819424E-2</v>
          </cell>
          <cell r="M5764" t="str">
            <v>Actif</v>
          </cell>
          <cell r="N5764"/>
          <cell r="O5764" t="str">
            <v>CHARBONNEL</v>
          </cell>
          <cell r="P5764" t="str">
            <v>FINE ARTS</v>
          </cell>
          <cell r="Q5764" t="str">
            <v>CHARB ETCHING</v>
          </cell>
          <cell r="R5764" t="str">
            <v>CHARBONNEL AQUA WASH</v>
          </cell>
          <cell r="S5764" t="str">
            <v>200ML POT</v>
          </cell>
          <cell r="T5764" t="str">
            <v>Série 1</v>
          </cell>
          <cell r="U5764" t="str">
            <v>L0291</v>
          </cell>
          <cell r="V5764" t="str">
            <v>10113106210325</v>
          </cell>
          <cell r="W5764" t="str">
            <v>32159070</v>
          </cell>
          <cell r="X5764" t="str">
            <v>FRANCE</v>
          </cell>
          <cell r="Y5764">
            <v>1</v>
          </cell>
        </row>
        <row r="5765">
          <cell r="A5765" t="str">
            <v>3013643015147</v>
          </cell>
          <cell r="B5765" t="str">
            <v>301514</v>
          </cell>
          <cell r="C5765" t="str">
            <v>LB CHARBONNEL ENCRE D'IMPRESSION 200ML NOIR F66</v>
          </cell>
          <cell r="D5765">
            <v>142</v>
          </cell>
          <cell r="E5765" t="str">
            <v>3013643324164</v>
          </cell>
          <cell r="F5765" t="str">
            <v>332416</v>
          </cell>
          <cell r="G5765" t="str">
            <v>LB CH ENC IMPR 200ML NOIR F66</v>
          </cell>
          <cell r="H5765" t="str">
            <v>LB CHA WATERWASHABLE ETSINKT 200ML BLACK F66</v>
          </cell>
          <cell r="I5765" t="str">
            <v>LB CH PWI BLK F66 200ML</v>
          </cell>
          <cell r="J5765">
            <v>18.38</v>
          </cell>
          <cell r="K5765">
            <v>18.75</v>
          </cell>
          <cell r="L5765">
            <v>2.0130576713819424E-2</v>
          </cell>
          <cell r="M5765" t="str">
            <v>Actif</v>
          </cell>
          <cell r="N5765"/>
          <cell r="O5765" t="str">
            <v>CHARBONNEL</v>
          </cell>
          <cell r="P5765" t="str">
            <v>FINE ARTS</v>
          </cell>
          <cell r="Q5765" t="str">
            <v>CHARB ETCHING</v>
          </cell>
          <cell r="R5765" t="str">
            <v>CHARBONNEL AQUA WASH</v>
          </cell>
          <cell r="S5765" t="str">
            <v>200ML POT</v>
          </cell>
          <cell r="T5765" t="str">
            <v>Série 1</v>
          </cell>
          <cell r="U5765" t="str">
            <v>L0286</v>
          </cell>
          <cell r="V5765" t="str">
            <v>10113106210325</v>
          </cell>
          <cell r="W5765" t="str">
            <v>32159070</v>
          </cell>
          <cell r="X5765" t="str">
            <v>FRANCE</v>
          </cell>
          <cell r="Y5765">
            <v>1</v>
          </cell>
        </row>
        <row r="5766">
          <cell r="A5766" t="str">
            <v>3013643015154</v>
          </cell>
          <cell r="B5766" t="str">
            <v>301515</v>
          </cell>
          <cell r="C5766" t="str">
            <v>LB CHARBONNEL ENCRE D'IMPRESSION 200ML NOIR LUXE C</v>
          </cell>
          <cell r="D5766">
            <v>142</v>
          </cell>
          <cell r="E5766" t="str">
            <v>3013643324195</v>
          </cell>
          <cell r="F5766" t="str">
            <v>332419</v>
          </cell>
          <cell r="G5766" t="str">
            <v>LB CH ENC IMPR 200ML NOI LUX C</v>
          </cell>
          <cell r="H5766" t="str">
            <v>LB CHA WATERWASHABLE ETSINKT 200ML BLACK LUXE C</v>
          </cell>
          <cell r="I5766" t="str">
            <v>LB CH PWI BLK LUXE C 200ML</v>
          </cell>
          <cell r="J5766">
            <v>18.38</v>
          </cell>
          <cell r="K5766">
            <v>18.75</v>
          </cell>
          <cell r="L5766">
            <v>2.0130576713819424E-2</v>
          </cell>
          <cell r="M5766" t="str">
            <v>Actif</v>
          </cell>
          <cell r="N5766"/>
          <cell r="O5766" t="str">
            <v>CHARBONNEL</v>
          </cell>
          <cell r="P5766" t="str">
            <v>FINE ARTS</v>
          </cell>
          <cell r="Q5766" t="str">
            <v>CHARB ETCHING</v>
          </cell>
          <cell r="R5766" t="str">
            <v>CHARBONNEL AQUA WASH</v>
          </cell>
          <cell r="S5766" t="str">
            <v>200ML POT</v>
          </cell>
          <cell r="T5766" t="str">
            <v>Série 1</v>
          </cell>
          <cell r="U5766" t="str">
            <v>L0287</v>
          </cell>
          <cell r="V5766" t="str">
            <v>10113106210325</v>
          </cell>
          <cell r="W5766" t="str">
            <v>32159070</v>
          </cell>
          <cell r="X5766" t="str">
            <v>FRANCE</v>
          </cell>
          <cell r="Y5766">
            <v>1</v>
          </cell>
        </row>
        <row r="5767">
          <cell r="A5767" t="str">
            <v>3013643015185</v>
          </cell>
          <cell r="B5767" t="str">
            <v>301518</v>
          </cell>
          <cell r="C5767" t="str">
            <v>LB CHARBONNEL ENCRE D'IMPRESSION 200ML NOIR RSR</v>
          </cell>
          <cell r="D5767">
            <v>142</v>
          </cell>
          <cell r="E5767" t="str">
            <v>3013643324140</v>
          </cell>
          <cell r="F5767" t="str">
            <v>332414</v>
          </cell>
          <cell r="G5767" t="str">
            <v>LB CH ENC IMPR 200ML NOIR RSR</v>
          </cell>
          <cell r="H5767" t="str">
            <v>LB CHA WATERWASHABLE ETSINKT 200ML BLACK RSR</v>
          </cell>
          <cell r="I5767" t="str">
            <v>LB CH PWI BLK RSR 200ML</v>
          </cell>
          <cell r="J5767">
            <v>18.38</v>
          </cell>
          <cell r="K5767">
            <v>18.75</v>
          </cell>
          <cell r="L5767">
            <v>2.0130576713819424E-2</v>
          </cell>
          <cell r="M5767" t="str">
            <v>Actif</v>
          </cell>
          <cell r="N5767"/>
          <cell r="O5767" t="str">
            <v>CHARBONNEL</v>
          </cell>
          <cell r="P5767" t="str">
            <v>FINE ARTS</v>
          </cell>
          <cell r="Q5767" t="str">
            <v>CHARB ETCHING</v>
          </cell>
          <cell r="R5767" t="str">
            <v>CHARBONNEL AQUA WASH</v>
          </cell>
          <cell r="S5767" t="str">
            <v>200ML POT</v>
          </cell>
          <cell r="T5767" t="str">
            <v>Série 1</v>
          </cell>
          <cell r="U5767" t="str">
            <v>L0289</v>
          </cell>
          <cell r="V5767" t="str">
            <v>10113106210325</v>
          </cell>
          <cell r="W5767" t="str">
            <v>32159070</v>
          </cell>
          <cell r="X5767" t="str">
            <v>FRANCE</v>
          </cell>
          <cell r="Y5767">
            <v>1</v>
          </cell>
        </row>
        <row r="5768">
          <cell r="A5768" t="str">
            <v>3013643014959</v>
          </cell>
          <cell r="B5768" t="str">
            <v>301495</v>
          </cell>
          <cell r="C5768" t="str">
            <v>LB CHARBONNEL ENCRE D'IMPRESSION 60ML BLEU OUTREMER</v>
          </cell>
          <cell r="D5768">
            <v>142</v>
          </cell>
          <cell r="E5768" t="str">
            <v>3013643323938</v>
          </cell>
          <cell r="F5768" t="str">
            <v>332393</v>
          </cell>
          <cell r="G5768" t="str">
            <v>LB CH ENC IMPR 60ML BLEU OUTRM</v>
          </cell>
          <cell r="H5768" t="str">
            <v>LB CHA WATERWASHABLE ETSINKT 60ML ULTRAMARINE</v>
          </cell>
          <cell r="I5768" t="str">
            <v>LB CH PWI ULTRA BL 60ML</v>
          </cell>
          <cell r="J5768">
            <v>6.62</v>
          </cell>
          <cell r="K5768">
            <v>6.75</v>
          </cell>
          <cell r="L5768">
            <v>1.9637462235649529E-2</v>
          </cell>
          <cell r="M5768" t="str">
            <v>Actif</v>
          </cell>
          <cell r="N5768"/>
          <cell r="O5768" t="str">
            <v>CHARBONNEL</v>
          </cell>
          <cell r="P5768" t="str">
            <v>FINE ARTS</v>
          </cell>
          <cell r="Q5768" t="str">
            <v>CHARB ETCHING</v>
          </cell>
          <cell r="R5768" t="str">
            <v>CHARBONNEL AQUA WASH</v>
          </cell>
          <cell r="S5768" t="str">
            <v>60ML TUBE</v>
          </cell>
          <cell r="T5768" t="str">
            <v>Série 1</v>
          </cell>
          <cell r="U5768" t="str">
            <v>L0043</v>
          </cell>
          <cell r="V5768" t="str">
            <v>10113106210246</v>
          </cell>
          <cell r="W5768" t="str">
            <v>32159070</v>
          </cell>
          <cell r="X5768" t="str">
            <v>FRANCE</v>
          </cell>
          <cell r="Y5768">
            <v>3</v>
          </cell>
        </row>
        <row r="5769">
          <cell r="A5769" t="str">
            <v>3013643015055</v>
          </cell>
          <cell r="B5769" t="str">
            <v>301505</v>
          </cell>
          <cell r="C5769" t="str">
            <v>LB CHARBONNEL ENCRE D'IMPRESSION 60ML GRIS DE PAYNE</v>
          </cell>
          <cell r="D5769">
            <v>142</v>
          </cell>
          <cell r="E5769" t="str">
            <v>3013643323976</v>
          </cell>
          <cell r="F5769" t="str">
            <v>332397</v>
          </cell>
          <cell r="G5769" t="str">
            <v>LB CH ENC IMPR 60ML GRIS PAYNE</v>
          </cell>
          <cell r="H5769" t="str">
            <v>LB CHA WATERWASHABLE ETSINKT 60ML PAYNES GREY</v>
          </cell>
          <cell r="I5769" t="str">
            <v>LB CH PWI PAYNE GRY 60ML</v>
          </cell>
          <cell r="J5769">
            <v>6.62</v>
          </cell>
          <cell r="K5769">
            <v>6.75</v>
          </cell>
          <cell r="L5769">
            <v>1.9637462235649529E-2</v>
          </cell>
          <cell r="M5769" t="str">
            <v>Actif</v>
          </cell>
          <cell r="N5769"/>
          <cell r="O5769" t="str">
            <v>CHARBONNEL</v>
          </cell>
          <cell r="P5769" t="str">
            <v>FINE ARTS</v>
          </cell>
          <cell r="Q5769" t="str">
            <v>CHARB ETCHING</v>
          </cell>
          <cell r="R5769" t="str">
            <v>CHARBONNEL AQUA WASH</v>
          </cell>
          <cell r="S5769" t="str">
            <v>60ML TUBE</v>
          </cell>
          <cell r="T5769" t="str">
            <v>Série 1</v>
          </cell>
          <cell r="U5769" t="str">
            <v>L0261</v>
          </cell>
          <cell r="V5769" t="str">
            <v>10113106210246</v>
          </cell>
          <cell r="W5769" t="str">
            <v>32159070</v>
          </cell>
          <cell r="X5769" t="str">
            <v>FRANCE</v>
          </cell>
          <cell r="Y5769">
            <v>3</v>
          </cell>
        </row>
        <row r="5770">
          <cell r="A5770" t="str">
            <v>3013643015109</v>
          </cell>
          <cell r="B5770" t="str">
            <v>301510</v>
          </cell>
          <cell r="C5770" t="str">
            <v>LB CHARBONNEL ENCRE D'IMPRESSION 60ML NOIR 55981</v>
          </cell>
          <cell r="D5770">
            <v>142</v>
          </cell>
          <cell r="E5770" t="str">
            <v>3013643324065</v>
          </cell>
          <cell r="F5770" t="str">
            <v>332406</v>
          </cell>
          <cell r="G5770" t="str">
            <v>LB CH ENC IMPR 60ML NOIR 55981</v>
          </cell>
          <cell r="H5770" t="str">
            <v>LB CHA WATERWASHABLE ETSINKT 60ML BLACK 55981</v>
          </cell>
          <cell r="I5770" t="str">
            <v>LB CH PWI BLK 55981 60ML</v>
          </cell>
          <cell r="J5770">
            <v>6.62</v>
          </cell>
          <cell r="K5770">
            <v>6.75</v>
          </cell>
          <cell r="L5770">
            <v>1.9637462235649529E-2</v>
          </cell>
          <cell r="M5770" t="str">
            <v>Actif</v>
          </cell>
          <cell r="N5770"/>
          <cell r="O5770" t="str">
            <v>CHARBONNEL</v>
          </cell>
          <cell r="P5770" t="str">
            <v>FINE ARTS</v>
          </cell>
          <cell r="Q5770" t="str">
            <v>CHARB ETCHING</v>
          </cell>
          <cell r="R5770" t="str">
            <v>CHARBONNEL AQUA WASH</v>
          </cell>
          <cell r="S5770" t="str">
            <v>60ML TUBE</v>
          </cell>
          <cell r="T5770" t="str">
            <v>Série 1</v>
          </cell>
          <cell r="U5770" t="str">
            <v>L0276</v>
          </cell>
          <cell r="V5770" t="str">
            <v>10113106210246</v>
          </cell>
          <cell r="W5770" t="str">
            <v>32159070</v>
          </cell>
          <cell r="X5770" t="str">
            <v>FRANCE</v>
          </cell>
          <cell r="Y5770">
            <v>3</v>
          </cell>
        </row>
        <row r="5771">
          <cell r="A5771" t="str">
            <v>3013643015123</v>
          </cell>
          <cell r="B5771" t="str">
            <v>301512</v>
          </cell>
          <cell r="C5771" t="str">
            <v>LB CHARBONNEL ENCRE D'IMPRESSION 60ML NOIR 55985</v>
          </cell>
          <cell r="D5771">
            <v>142</v>
          </cell>
          <cell r="E5771" t="str">
            <v>3013643324096</v>
          </cell>
          <cell r="F5771" t="str">
            <v>332409</v>
          </cell>
          <cell r="G5771" t="str">
            <v>LB CH ENC IMPR 60ML NOIR 55985</v>
          </cell>
          <cell r="H5771" t="str">
            <v>LB CHA WATERWASHABLE ETSINKT 60ML BLACK 55985</v>
          </cell>
          <cell r="I5771" t="str">
            <v>LB CH PWI BLK 55985 60ML</v>
          </cell>
          <cell r="J5771">
            <v>6.62</v>
          </cell>
          <cell r="K5771">
            <v>6.75</v>
          </cell>
          <cell r="L5771">
            <v>1.9637462235649529E-2</v>
          </cell>
          <cell r="M5771" t="str">
            <v>Actif</v>
          </cell>
          <cell r="N5771"/>
          <cell r="O5771" t="str">
            <v>CHARBONNEL</v>
          </cell>
          <cell r="P5771" t="str">
            <v>FINE ARTS</v>
          </cell>
          <cell r="Q5771" t="str">
            <v>CHARB ETCHING</v>
          </cell>
          <cell r="R5771" t="str">
            <v>CHARBONNEL AQUA WASH</v>
          </cell>
          <cell r="S5771" t="str">
            <v>60ML TUBE</v>
          </cell>
          <cell r="T5771" t="str">
            <v>Série 1</v>
          </cell>
          <cell r="U5771" t="str">
            <v>L0279</v>
          </cell>
          <cell r="V5771" t="str">
            <v>10113106210246</v>
          </cell>
          <cell r="W5771" t="str">
            <v>32159070</v>
          </cell>
          <cell r="X5771" t="str">
            <v>FRANCE</v>
          </cell>
          <cell r="Y5771">
            <v>3</v>
          </cell>
        </row>
        <row r="5772">
          <cell r="A5772" t="str">
            <v>3013643015093</v>
          </cell>
          <cell r="B5772" t="str">
            <v>301509</v>
          </cell>
          <cell r="C5772" t="str">
            <v>LB CHARBONNEL ENCRE D'IMPRESSION 60ML NOIR DE CARBONE</v>
          </cell>
          <cell r="D5772">
            <v>142</v>
          </cell>
          <cell r="E5772" t="str">
            <v>3013643324089</v>
          </cell>
          <cell r="F5772" t="str">
            <v>332408</v>
          </cell>
          <cell r="G5772" t="str">
            <v>LB CH ENC IMPR 60ML NOI CARBON</v>
          </cell>
          <cell r="H5772" t="str">
            <v>LB CHA WATERWASHABLE ETSINKT 60ML CARB BLACK</v>
          </cell>
          <cell r="I5772" t="str">
            <v>LB CH PWI CB BLK 60ML</v>
          </cell>
          <cell r="J5772">
            <v>6.62</v>
          </cell>
          <cell r="K5772">
            <v>6.75</v>
          </cell>
          <cell r="L5772">
            <v>1.9637462235649529E-2</v>
          </cell>
          <cell r="M5772" t="str">
            <v>Actif</v>
          </cell>
          <cell r="N5772"/>
          <cell r="O5772" t="str">
            <v>CHARBONNEL</v>
          </cell>
          <cell r="P5772" t="str">
            <v>FINE ARTS</v>
          </cell>
          <cell r="Q5772" t="str">
            <v>CHARB ETCHING</v>
          </cell>
          <cell r="R5772" t="str">
            <v>CHARBONNEL AQUA WASH</v>
          </cell>
          <cell r="S5772" t="str">
            <v>60ML TUBE</v>
          </cell>
          <cell r="T5772" t="str">
            <v>Série 1</v>
          </cell>
          <cell r="U5772" t="str">
            <v>L0291</v>
          </cell>
          <cell r="V5772" t="str">
            <v>10113106210246</v>
          </cell>
          <cell r="W5772" t="str">
            <v>32159070</v>
          </cell>
          <cell r="X5772" t="str">
            <v>FRANCE</v>
          </cell>
          <cell r="Y5772">
            <v>3</v>
          </cell>
        </row>
        <row r="5773">
          <cell r="A5773" t="str">
            <v>3013643015079</v>
          </cell>
          <cell r="B5773" t="str">
            <v>301507</v>
          </cell>
          <cell r="C5773" t="str">
            <v>LB CHARBONNEL ENCRE D'IMPRESSION 60ML NOIR F66</v>
          </cell>
          <cell r="D5773">
            <v>142</v>
          </cell>
          <cell r="E5773" t="str">
            <v>3013643324072</v>
          </cell>
          <cell r="F5773" t="str">
            <v>332407</v>
          </cell>
          <cell r="G5773" t="str">
            <v>LB CH ENC IMPR 60ML NOIR F66</v>
          </cell>
          <cell r="H5773" t="str">
            <v>LB CHA WATERWASHABLE ETSINKT 60ML BLACK F66</v>
          </cell>
          <cell r="I5773" t="str">
            <v>LB CH PWI BLK F66 60ML</v>
          </cell>
          <cell r="J5773">
            <v>6.62</v>
          </cell>
          <cell r="K5773">
            <v>6.75</v>
          </cell>
          <cell r="L5773">
            <v>1.9637462235649529E-2</v>
          </cell>
          <cell r="M5773" t="str">
            <v>Actif</v>
          </cell>
          <cell r="N5773"/>
          <cell r="O5773" t="str">
            <v>CHARBONNEL</v>
          </cell>
          <cell r="P5773" t="str">
            <v>FINE ARTS</v>
          </cell>
          <cell r="Q5773" t="str">
            <v>CHARB ETCHING</v>
          </cell>
          <cell r="R5773" t="str">
            <v>CHARBONNEL AQUA WASH</v>
          </cell>
          <cell r="S5773" t="str">
            <v>60ML TUBE</v>
          </cell>
          <cell r="T5773" t="str">
            <v>Série 1</v>
          </cell>
          <cell r="U5773" t="str">
            <v>L0286</v>
          </cell>
          <cell r="V5773" t="str">
            <v>10113106210246</v>
          </cell>
          <cell r="W5773" t="str">
            <v>32159070</v>
          </cell>
          <cell r="X5773" t="str">
            <v>FRANCE</v>
          </cell>
          <cell r="Y5773">
            <v>3</v>
          </cell>
        </row>
        <row r="5774">
          <cell r="A5774" t="str">
            <v>3013643015086</v>
          </cell>
          <cell r="B5774" t="str">
            <v>301508</v>
          </cell>
          <cell r="C5774" t="str">
            <v>LB CHARBONNEL ENCRE D'IMPRESSION 60ML NOIR LUXE C</v>
          </cell>
          <cell r="D5774">
            <v>142</v>
          </cell>
          <cell r="E5774" t="str">
            <v>3013643324102</v>
          </cell>
          <cell r="F5774" t="str">
            <v>332410</v>
          </cell>
          <cell r="G5774" t="str">
            <v>LB CH ENC IMPR 60ML NOI LUXE C</v>
          </cell>
          <cell r="H5774" t="str">
            <v>LB CHA WATERWASHABLE ETSINKT 60ML BLACK LUXE C</v>
          </cell>
          <cell r="I5774" t="str">
            <v>LB CH PWI BLK LUXE C 60ML</v>
          </cell>
          <cell r="J5774">
            <v>6.62</v>
          </cell>
          <cell r="K5774">
            <v>6.75</v>
          </cell>
          <cell r="L5774">
            <v>1.9637462235649529E-2</v>
          </cell>
          <cell r="M5774" t="str">
            <v>Actif</v>
          </cell>
          <cell r="N5774"/>
          <cell r="O5774" t="str">
            <v>CHARBONNEL</v>
          </cell>
          <cell r="P5774" t="str">
            <v>FINE ARTS</v>
          </cell>
          <cell r="Q5774" t="str">
            <v>CHARB ETCHING</v>
          </cell>
          <cell r="R5774" t="str">
            <v>CHARBONNEL AQUA WASH</v>
          </cell>
          <cell r="S5774" t="str">
            <v>60ML TUBE</v>
          </cell>
          <cell r="T5774" t="str">
            <v>Série 1</v>
          </cell>
          <cell r="U5774" t="str">
            <v>L0287</v>
          </cell>
          <cell r="V5774" t="str">
            <v>10113106210246</v>
          </cell>
          <cell r="W5774" t="str">
            <v>32159070</v>
          </cell>
          <cell r="X5774" t="str">
            <v>FRANCE</v>
          </cell>
          <cell r="Y5774">
            <v>3</v>
          </cell>
        </row>
        <row r="5775">
          <cell r="A5775" t="str">
            <v>3013643015116</v>
          </cell>
          <cell r="B5775" t="str">
            <v>301511</v>
          </cell>
          <cell r="C5775" t="str">
            <v>LB CHARBONNEL ENCRE D'IMPRESSION 60ML NOIR RSR</v>
          </cell>
          <cell r="D5775">
            <v>142</v>
          </cell>
          <cell r="E5775" t="str">
            <v>3013643324058</v>
          </cell>
          <cell r="F5775" t="str">
            <v>332405</v>
          </cell>
          <cell r="G5775" t="str">
            <v>LB CH ENC IMPR 60ML NOIR RSR</v>
          </cell>
          <cell r="H5775" t="str">
            <v>LB CHA WATERWASHABLE ETSINKT 60ML BLACK RSR</v>
          </cell>
          <cell r="I5775" t="str">
            <v>LB CH PWI BLK RSR 60ML</v>
          </cell>
          <cell r="J5775">
            <v>6.62</v>
          </cell>
          <cell r="K5775">
            <v>6.75</v>
          </cell>
          <cell r="L5775">
            <v>1.9637462235649529E-2</v>
          </cell>
          <cell r="M5775" t="str">
            <v>Actif</v>
          </cell>
          <cell r="N5775"/>
          <cell r="O5775" t="str">
            <v>CHARBONNEL</v>
          </cell>
          <cell r="P5775" t="str">
            <v>FINE ARTS</v>
          </cell>
          <cell r="Q5775" t="str">
            <v>CHARB ETCHING</v>
          </cell>
          <cell r="R5775" t="str">
            <v>CHARBONNEL AQUA WASH</v>
          </cell>
          <cell r="S5775" t="str">
            <v>60ML TUBE</v>
          </cell>
          <cell r="T5775" t="str">
            <v>Série 1</v>
          </cell>
          <cell r="U5775" t="str">
            <v>L0289</v>
          </cell>
          <cell r="V5775" t="str">
            <v>10113106210246</v>
          </cell>
          <cell r="W5775" t="str">
            <v>32159070</v>
          </cell>
          <cell r="X5775" t="str">
            <v>FRANCE</v>
          </cell>
          <cell r="Y5775">
            <v>3</v>
          </cell>
        </row>
        <row r="5776">
          <cell r="A5776" t="str">
            <v>3013643014997</v>
          </cell>
          <cell r="B5776" t="str">
            <v>301499</v>
          </cell>
          <cell r="C5776" t="str">
            <v>LB CHARBONNEL ENCRE D'IMPRESSION 60ML OCRE JAUNE</v>
          </cell>
          <cell r="D5776">
            <v>142</v>
          </cell>
          <cell r="E5776" t="str">
            <v>3013643324027</v>
          </cell>
          <cell r="F5776" t="str">
            <v>332402</v>
          </cell>
          <cell r="G5776" t="str">
            <v>LB CH ENC IMPR 60ML OCRE JAUNE</v>
          </cell>
          <cell r="H5776" t="str">
            <v>LB CHA WATERWASHABLE ETSINKT 60ML YELLOW OCHRE</v>
          </cell>
          <cell r="I5776" t="str">
            <v>LB CH PWI YEL OCR 60ML</v>
          </cell>
          <cell r="J5776">
            <v>6.62</v>
          </cell>
          <cell r="K5776">
            <v>6.75</v>
          </cell>
          <cell r="L5776">
            <v>1.9637462235649529E-2</v>
          </cell>
          <cell r="M5776" t="str">
            <v>Actif</v>
          </cell>
          <cell r="N5776"/>
          <cell r="O5776" t="str">
            <v>CHARBONNEL</v>
          </cell>
          <cell r="P5776" t="str">
            <v>FINE ARTS</v>
          </cell>
          <cell r="Q5776" t="str">
            <v>CHARB ETCHING</v>
          </cell>
          <cell r="R5776" t="str">
            <v>CHARBONNEL AQUA WASH</v>
          </cell>
          <cell r="S5776" t="str">
            <v>60ML TUBE</v>
          </cell>
          <cell r="T5776" t="str">
            <v>Série 1</v>
          </cell>
          <cell r="U5776" t="str">
            <v>L0302</v>
          </cell>
          <cell r="V5776" t="str">
            <v>10113106210246</v>
          </cell>
          <cell r="W5776" t="str">
            <v>32159070</v>
          </cell>
          <cell r="X5776" t="str">
            <v>FRANCE</v>
          </cell>
          <cell r="Y5776">
            <v>3</v>
          </cell>
        </row>
        <row r="5777">
          <cell r="A5777" t="str">
            <v>3013643015031</v>
          </cell>
          <cell r="B5777" t="str">
            <v>301503</v>
          </cell>
          <cell r="C5777" t="str">
            <v>LB CHARBONNEL ENCRE D'IMPRESSION 60ML SEPIA NATURELLE ROW</v>
          </cell>
          <cell r="D5777">
            <v>142</v>
          </cell>
          <cell r="E5777" t="str">
            <v>3013643324003</v>
          </cell>
          <cell r="F5777" t="str">
            <v>332400</v>
          </cell>
          <cell r="G5777" t="str">
            <v>LB CH ENC IMP 60ML SEP NAT ROW</v>
          </cell>
          <cell r="H5777" t="str">
            <v>LB CHA WATERWASHABLE ETSINKT 60ML RAW SEPIA ROW</v>
          </cell>
          <cell r="I5777" t="str">
            <v>LB CH PWI RW SEPIA 60ML ROW</v>
          </cell>
          <cell r="J5777">
            <v>6.62</v>
          </cell>
          <cell r="K5777">
            <v>6.75</v>
          </cell>
          <cell r="L5777">
            <v>1.9637462235649529E-2</v>
          </cell>
          <cell r="M5777" t="str">
            <v>Actif</v>
          </cell>
          <cell r="N5777"/>
          <cell r="O5777" t="str">
            <v>CHARBONNEL</v>
          </cell>
          <cell r="P5777" t="str">
            <v>FINE ARTS</v>
          </cell>
          <cell r="Q5777" t="str">
            <v>CHARB ETCHING</v>
          </cell>
          <cell r="R5777" t="str">
            <v>CHARBONNEL AQUA WASH</v>
          </cell>
          <cell r="S5777" t="str">
            <v>60ML TUBE</v>
          </cell>
          <cell r="T5777" t="str">
            <v>Série 1</v>
          </cell>
          <cell r="U5777" t="str">
            <v>L0121</v>
          </cell>
          <cell r="V5777" t="str">
            <v>10113106210246</v>
          </cell>
          <cell r="W5777" t="str">
            <v>32159070</v>
          </cell>
          <cell r="X5777" t="str">
            <v>FRANCE</v>
          </cell>
          <cell r="Y5777">
            <v>3</v>
          </cell>
        </row>
        <row r="5778">
          <cell r="A5778" t="str">
            <v>3013643015017</v>
          </cell>
          <cell r="B5778" t="str">
            <v>301501</v>
          </cell>
          <cell r="C5778" t="str">
            <v>LB CHARBONNEL ENCRE D'IMPRESSION 60ML TERRE DE SIENNE BRULEE</v>
          </cell>
          <cell r="D5778">
            <v>142</v>
          </cell>
          <cell r="E5778" t="str">
            <v>3013643324034</v>
          </cell>
          <cell r="F5778" t="str">
            <v>332403</v>
          </cell>
          <cell r="G5778" t="str">
            <v>LB CH ENC IMPR 60ML T S B</v>
          </cell>
          <cell r="H5778" t="str">
            <v>LB CHA WATERWASHABLE ETSINKT 60ML BURNT SIENNA</v>
          </cell>
          <cell r="I5778" t="str">
            <v>LB CH PWI BRT SIEN 60ML</v>
          </cell>
          <cell r="J5778">
            <v>6.62</v>
          </cell>
          <cell r="K5778">
            <v>6.75</v>
          </cell>
          <cell r="L5778">
            <v>1.9637462235649529E-2</v>
          </cell>
          <cell r="M5778" t="str">
            <v>Actif</v>
          </cell>
          <cell r="N5778"/>
          <cell r="O5778" t="str">
            <v>CHARBONNEL</v>
          </cell>
          <cell r="P5778" t="str">
            <v>FINE ARTS</v>
          </cell>
          <cell r="Q5778" t="str">
            <v>CHARB ETCHING</v>
          </cell>
          <cell r="R5778" t="str">
            <v>CHARBONNEL AQUA WASH</v>
          </cell>
          <cell r="S5778" t="str">
            <v>60ML TUBE</v>
          </cell>
          <cell r="T5778" t="str">
            <v>Série 1</v>
          </cell>
          <cell r="U5778" t="str">
            <v>L0481</v>
          </cell>
          <cell r="V5778" t="str">
            <v>10113106210246</v>
          </cell>
          <cell r="W5778" t="str">
            <v>32159070</v>
          </cell>
          <cell r="X5778" t="str">
            <v>FRANCE</v>
          </cell>
          <cell r="Y5778">
            <v>3</v>
          </cell>
        </row>
        <row r="5779">
          <cell r="A5779" t="str">
            <v>3013643015048</v>
          </cell>
          <cell r="B5779" t="str">
            <v>301504</v>
          </cell>
          <cell r="C5779" t="str">
            <v>LB CHARBONNEL ENCRE D'IMPRESSION 60ML BISTRE</v>
          </cell>
          <cell r="D5779">
            <v>142</v>
          </cell>
          <cell r="E5779" t="str">
            <v>3013643323983</v>
          </cell>
          <cell r="F5779" t="str">
            <v>332398</v>
          </cell>
          <cell r="G5779" t="str">
            <v>LB CH ENC IMPR 60ML BISTRE</v>
          </cell>
          <cell r="H5779" t="str">
            <v>LB CHA WATERWASHABLE ETSINKT 60ML BISTRE</v>
          </cell>
          <cell r="I5779" t="str">
            <v>LB CH PWI BISTRE 60ML</v>
          </cell>
          <cell r="J5779">
            <v>7.34</v>
          </cell>
          <cell r="K5779">
            <v>7.49</v>
          </cell>
          <cell r="L5779">
            <v>2.0435967302452365E-2</v>
          </cell>
          <cell r="M5779" t="str">
            <v>Actif</v>
          </cell>
          <cell r="N5779"/>
          <cell r="O5779" t="str">
            <v>CHARBONNEL</v>
          </cell>
          <cell r="P5779" t="str">
            <v>FINE ARTS</v>
          </cell>
          <cell r="Q5779" t="str">
            <v>CHARB ETCHING</v>
          </cell>
          <cell r="R5779" t="str">
            <v>CHARBONNEL AQUA WASH</v>
          </cell>
          <cell r="S5779" t="str">
            <v>60ML TUBE</v>
          </cell>
          <cell r="T5779" t="str">
            <v>Série 2</v>
          </cell>
          <cell r="U5779" t="str">
            <v>L0708</v>
          </cell>
          <cell r="V5779" t="str">
            <v>10113106210246</v>
          </cell>
          <cell r="W5779" t="str">
            <v>32159070</v>
          </cell>
          <cell r="X5779" t="str">
            <v>FRANCE</v>
          </cell>
          <cell r="Y5779">
            <v>3</v>
          </cell>
        </row>
        <row r="5780">
          <cell r="A5780" t="str">
            <v>3013643015130</v>
          </cell>
          <cell r="B5780" t="str">
            <v>301513</v>
          </cell>
          <cell r="C5780" t="str">
            <v>LB CHARBONNEL ENCRE D'IMPRESSION 60ML BLANC NEIGE TITANE</v>
          </cell>
          <cell r="D5780">
            <v>142</v>
          </cell>
          <cell r="E5780" t="str">
            <v>3013643324041</v>
          </cell>
          <cell r="F5780" t="str">
            <v>332404</v>
          </cell>
          <cell r="G5780" t="str">
            <v>LB CH ENC IMPR 60ML BL NGE TIT</v>
          </cell>
          <cell r="H5780" t="str">
            <v>LB CHA WATERWASHABLE ETSINKT 60ML SNOW WHITE TITANIUM</v>
          </cell>
          <cell r="I5780" t="str">
            <v>LB CH PWI SNOW WH 60ML</v>
          </cell>
          <cell r="J5780">
            <v>7.34</v>
          </cell>
          <cell r="K5780">
            <v>7.49</v>
          </cell>
          <cell r="L5780">
            <v>2.0435967302452365E-2</v>
          </cell>
          <cell r="M5780" t="str">
            <v>Actif</v>
          </cell>
          <cell r="N5780"/>
          <cell r="O5780" t="str">
            <v>CHARBONNEL</v>
          </cell>
          <cell r="P5780" t="str">
            <v>FINE ARTS</v>
          </cell>
          <cell r="Q5780" t="str">
            <v>CHARB ETCHING</v>
          </cell>
          <cell r="R5780" t="str">
            <v>CHARBONNEL AQUA WASH</v>
          </cell>
          <cell r="S5780" t="str">
            <v>60ML TUBE</v>
          </cell>
          <cell r="T5780" t="str">
            <v>Série 2</v>
          </cell>
          <cell r="U5780" t="str">
            <v>L0916</v>
          </cell>
          <cell r="V5780" t="str">
            <v>10113106210246</v>
          </cell>
          <cell r="W5780" t="str">
            <v>32159070</v>
          </cell>
          <cell r="X5780" t="str">
            <v>FRANCE</v>
          </cell>
          <cell r="Y5780">
            <v>3</v>
          </cell>
        </row>
        <row r="5781">
          <cell r="A5781" t="str">
            <v>3013643014966</v>
          </cell>
          <cell r="B5781" t="str">
            <v>301496</v>
          </cell>
          <cell r="C5781" t="str">
            <v>LB CHARBONNEL ENCRE D'IMPRESSION 60ML BLEU OCEAN</v>
          </cell>
          <cell r="D5781">
            <v>142</v>
          </cell>
          <cell r="E5781" t="str">
            <v>3013643323952</v>
          </cell>
          <cell r="F5781" t="str">
            <v>332395</v>
          </cell>
          <cell r="G5781" t="str">
            <v>LB CH ENC IMPR 60ML BLEU OCEAN</v>
          </cell>
          <cell r="H5781" t="str">
            <v>LB CHA WATERWASHABLE ETSINKT 60ML OCEAN BLUE</v>
          </cell>
          <cell r="I5781" t="str">
            <v>LB CH PWI OCEAN BL 60ML</v>
          </cell>
          <cell r="J5781">
            <v>7.34</v>
          </cell>
          <cell r="K5781">
            <v>7.49</v>
          </cell>
          <cell r="L5781">
            <v>2.0435967302452365E-2</v>
          </cell>
          <cell r="M5781" t="str">
            <v>Actif</v>
          </cell>
          <cell r="N5781"/>
          <cell r="O5781" t="str">
            <v>CHARBONNEL</v>
          </cell>
          <cell r="P5781" t="str">
            <v>FINE ARTS</v>
          </cell>
          <cell r="Q5781" t="str">
            <v>CHARB ETCHING</v>
          </cell>
          <cell r="R5781" t="str">
            <v>CHARBONNEL AQUA WASH</v>
          </cell>
          <cell r="S5781" t="str">
            <v>60ML TUBE</v>
          </cell>
          <cell r="T5781" t="str">
            <v>Série 2</v>
          </cell>
          <cell r="U5781" t="str">
            <v>LP904</v>
          </cell>
          <cell r="V5781" t="str">
            <v>10113106210246</v>
          </cell>
          <cell r="W5781" t="str">
            <v>32159070</v>
          </cell>
          <cell r="X5781" t="str">
            <v>FRANCE</v>
          </cell>
          <cell r="Y5781">
            <v>3</v>
          </cell>
        </row>
        <row r="5782">
          <cell r="A5782" t="str">
            <v>3013643014973</v>
          </cell>
          <cell r="B5782" t="str">
            <v>301497</v>
          </cell>
          <cell r="C5782" t="str">
            <v>LB CHARBONNEL ENCRE D'IMPRESSION 60ML BLEU PRUSSE</v>
          </cell>
          <cell r="D5782">
            <v>142</v>
          </cell>
          <cell r="E5782" t="str">
            <v>3013643323945</v>
          </cell>
          <cell r="F5782" t="str">
            <v>332394</v>
          </cell>
          <cell r="G5782" t="str">
            <v>LB CH ENC IMPR 60ML BLEU PRUSS</v>
          </cell>
          <cell r="H5782" t="str">
            <v>LB CHA WATERWASHABLE ETSINKT 60ML PRUSSIAN BLUE</v>
          </cell>
          <cell r="I5782" t="str">
            <v>LB CH PWI PRUS BL 60ML</v>
          </cell>
          <cell r="J5782">
            <v>7.34</v>
          </cell>
          <cell r="K5782">
            <v>7.49</v>
          </cell>
          <cell r="L5782">
            <v>2.0435967302452365E-2</v>
          </cell>
          <cell r="M5782" t="str">
            <v>Actif</v>
          </cell>
          <cell r="N5782"/>
          <cell r="O5782" t="str">
            <v>CHARBONNEL</v>
          </cell>
          <cell r="P5782" t="str">
            <v>FINE ARTS</v>
          </cell>
          <cell r="Q5782" t="str">
            <v>CHARB ETCHING</v>
          </cell>
          <cell r="R5782" t="str">
            <v>CHARBONNEL AQUA WASH</v>
          </cell>
          <cell r="S5782" t="str">
            <v>60ML TUBE</v>
          </cell>
          <cell r="T5782" t="str">
            <v>Série 2</v>
          </cell>
          <cell r="U5782" t="str">
            <v>L0046</v>
          </cell>
          <cell r="V5782" t="str">
            <v>10113106210246</v>
          </cell>
          <cell r="W5782" t="str">
            <v>32159070</v>
          </cell>
          <cell r="X5782" t="str">
            <v>FRANCE</v>
          </cell>
          <cell r="Y5782">
            <v>3</v>
          </cell>
        </row>
        <row r="5783">
          <cell r="A5783" t="str">
            <v>3013643015062</v>
          </cell>
          <cell r="B5783" t="str">
            <v>301506</v>
          </cell>
          <cell r="C5783" t="str">
            <v>LB CHARBONNEL ENCRE D'IMPRESSION 60ML NOIR DOUX</v>
          </cell>
          <cell r="D5783">
            <v>142</v>
          </cell>
          <cell r="E5783" t="str">
            <v>3013643324119</v>
          </cell>
          <cell r="F5783" t="str">
            <v>332411</v>
          </cell>
          <cell r="G5783" t="str">
            <v>LB CH ENC IMPR 60ML NOIR DOUX</v>
          </cell>
          <cell r="H5783" t="str">
            <v>LB CHA WATERWASHABLE ETSINKT 60ML NOIR DOUX</v>
          </cell>
          <cell r="I5783" t="str">
            <v>LB CH PWI SFT BLK 60ML</v>
          </cell>
          <cell r="J5783">
            <v>7.34</v>
          </cell>
          <cell r="K5783">
            <v>7.49</v>
          </cell>
          <cell r="L5783">
            <v>2.0435967302452365E-2</v>
          </cell>
          <cell r="M5783" t="str">
            <v>Actif</v>
          </cell>
          <cell r="N5783"/>
          <cell r="O5783" t="str">
            <v>CHARBONNEL</v>
          </cell>
          <cell r="P5783" t="str">
            <v>FINE ARTS</v>
          </cell>
          <cell r="Q5783" t="str">
            <v>CHARB ETCHING</v>
          </cell>
          <cell r="R5783" t="str">
            <v>CHARBONNEL AQUA WASH</v>
          </cell>
          <cell r="S5783" t="str">
            <v>60ML TUBE</v>
          </cell>
          <cell r="T5783" t="str">
            <v>Série 2</v>
          </cell>
          <cell r="U5783" t="str">
            <v>L0285</v>
          </cell>
          <cell r="V5783" t="str">
            <v>10113106210246</v>
          </cell>
          <cell r="W5783" t="str">
            <v>32159070</v>
          </cell>
          <cell r="X5783" t="str">
            <v>FRANCE</v>
          </cell>
          <cell r="Y5783">
            <v>3</v>
          </cell>
        </row>
        <row r="5784">
          <cell r="A5784" t="str">
            <v>3013643014980</v>
          </cell>
          <cell r="B5784" t="str">
            <v>301498</v>
          </cell>
          <cell r="C5784" t="str">
            <v>LB CHARBONNEL ENCRE D'IMPRESSION 60ML VERT EMERAUDE</v>
          </cell>
          <cell r="D5784">
            <v>142</v>
          </cell>
          <cell r="E5784" t="str">
            <v>3013643323969</v>
          </cell>
          <cell r="F5784" t="str">
            <v>332396</v>
          </cell>
          <cell r="G5784" t="str">
            <v>LB CH ENC IMPR 60ML VERT EMERA</v>
          </cell>
          <cell r="H5784" t="str">
            <v>LB CHA WATERWASHABLE ETSINKT 60ML EMERALD</v>
          </cell>
          <cell r="I5784" t="str">
            <v>LB CH PWI VIRIDIAN 60ML</v>
          </cell>
          <cell r="J5784">
            <v>7.34</v>
          </cell>
          <cell r="K5784">
            <v>7.49</v>
          </cell>
          <cell r="L5784">
            <v>2.0435967302452365E-2</v>
          </cell>
          <cell r="M5784" t="str">
            <v>Actif</v>
          </cell>
          <cell r="N5784"/>
          <cell r="O5784" t="str">
            <v>CHARBONNEL</v>
          </cell>
          <cell r="P5784" t="str">
            <v>FINE ARTS</v>
          </cell>
          <cell r="Q5784" t="str">
            <v>CHARB ETCHING</v>
          </cell>
          <cell r="R5784" t="str">
            <v>CHARBONNEL AQUA WASH</v>
          </cell>
          <cell r="S5784" t="str">
            <v>60ML TUBE</v>
          </cell>
          <cell r="T5784" t="str">
            <v>Série 2</v>
          </cell>
          <cell r="U5784" t="str">
            <v>L0529</v>
          </cell>
          <cell r="V5784" t="str">
            <v>10113106210246</v>
          </cell>
          <cell r="W5784" t="str">
            <v>32159070</v>
          </cell>
          <cell r="X5784" t="str">
            <v>FRANCE</v>
          </cell>
          <cell r="Y5784">
            <v>3</v>
          </cell>
        </row>
        <row r="5785">
          <cell r="A5785" t="str">
            <v>3013643014911</v>
          </cell>
          <cell r="B5785" t="str">
            <v>301491</v>
          </cell>
          <cell r="C5785" t="str">
            <v>LB CHARBONNEL ENCRE D'IMPRESSION 60ML JAUNE FONCE</v>
          </cell>
          <cell r="D5785">
            <v>142</v>
          </cell>
          <cell r="E5785" t="str">
            <v>3013643323891</v>
          </cell>
          <cell r="F5785" t="str">
            <v>332389</v>
          </cell>
          <cell r="G5785" t="str">
            <v>LB CH ENC IMPR 60ML JNE FCE</v>
          </cell>
          <cell r="H5785" t="str">
            <v>LB CHA WATERWASHABLE ETSINKT 60ML DEEP YELLOW</v>
          </cell>
          <cell r="I5785" t="str">
            <v>LB CH PWI DP YEL 60ML</v>
          </cell>
          <cell r="J5785">
            <v>8.74</v>
          </cell>
          <cell r="K5785">
            <v>8.91</v>
          </cell>
          <cell r="L5785">
            <v>1.9450800915331801E-2</v>
          </cell>
          <cell r="M5785" t="str">
            <v>Actif</v>
          </cell>
          <cell r="N5785"/>
          <cell r="O5785" t="str">
            <v>CHARBONNEL</v>
          </cell>
          <cell r="P5785" t="str">
            <v>FINE ARTS</v>
          </cell>
          <cell r="Q5785" t="str">
            <v>CHARB ETCHING</v>
          </cell>
          <cell r="R5785" t="str">
            <v>CHARBONNEL AQUA WASH</v>
          </cell>
          <cell r="S5785" t="str">
            <v>60ML TUBE</v>
          </cell>
          <cell r="T5785" t="str">
            <v>Série 3</v>
          </cell>
          <cell r="U5785" t="str">
            <v>L0179</v>
          </cell>
          <cell r="V5785" t="str">
            <v>10113106210246</v>
          </cell>
          <cell r="W5785" t="str">
            <v>32159070</v>
          </cell>
          <cell r="X5785" t="str">
            <v>FRANCE</v>
          </cell>
          <cell r="Y5785">
            <v>3</v>
          </cell>
        </row>
        <row r="5786">
          <cell r="A5786" t="str">
            <v>3013643014904</v>
          </cell>
          <cell r="B5786" t="str">
            <v>301490</v>
          </cell>
          <cell r="C5786" t="str">
            <v>LB CHARBONNEL ENCRE D'IMPRESSION 60ML JAUNE PRIMEVERE</v>
          </cell>
          <cell r="D5786">
            <v>142</v>
          </cell>
          <cell r="E5786" t="str">
            <v>3013643323884</v>
          </cell>
          <cell r="F5786" t="str">
            <v>332388</v>
          </cell>
          <cell r="G5786" t="str">
            <v>LB CH ENC IMPR 60ML JNE PRIMEV</v>
          </cell>
          <cell r="H5786" t="str">
            <v>LB CHA WATERWASHABLE ETSINKT 60ML PRIMARY YELLOW</v>
          </cell>
          <cell r="I5786" t="str">
            <v>LB CH PWI PRIMROSE YEL 60ML</v>
          </cell>
          <cell r="J5786">
            <v>8.74</v>
          </cell>
          <cell r="K5786">
            <v>8.91</v>
          </cell>
          <cell r="L5786">
            <v>1.9450800915331801E-2</v>
          </cell>
          <cell r="M5786" t="str">
            <v>Actif</v>
          </cell>
          <cell r="N5786"/>
          <cell r="O5786" t="str">
            <v>CHARBONNEL</v>
          </cell>
          <cell r="P5786" t="str">
            <v>FINE ARTS</v>
          </cell>
          <cell r="Q5786" t="str">
            <v>CHARB ETCHING</v>
          </cell>
          <cell r="R5786" t="str">
            <v>CHARBONNEL AQUA WASH</v>
          </cell>
          <cell r="S5786" t="str">
            <v>60ML TUBE</v>
          </cell>
          <cell r="T5786" t="str">
            <v>Série 3</v>
          </cell>
          <cell r="U5786" t="str">
            <v>LP233</v>
          </cell>
          <cell r="V5786" t="str">
            <v>10113106210246</v>
          </cell>
          <cell r="W5786" t="str">
            <v>32159070</v>
          </cell>
          <cell r="X5786" t="str">
            <v>FRANCE</v>
          </cell>
          <cell r="Y5786">
            <v>3</v>
          </cell>
        </row>
        <row r="5787">
          <cell r="A5787" t="str">
            <v>3013643014935</v>
          </cell>
          <cell r="B5787" t="str">
            <v>301493</v>
          </cell>
          <cell r="C5787" t="str">
            <v>LB CHARBONNEL ENCRE D'IMPRESSION 60ML ROUGE CARDINAL</v>
          </cell>
          <cell r="D5787">
            <v>142</v>
          </cell>
          <cell r="E5787" t="str">
            <v>3013643323914</v>
          </cell>
          <cell r="F5787" t="str">
            <v>332391</v>
          </cell>
          <cell r="G5787" t="str">
            <v>LB CH ENC IMPR 60ML RGE CARDIN</v>
          </cell>
          <cell r="H5787" t="str">
            <v>LB CHA WATERWASHABLE ETSINKT 60ML CARDINAL RED</v>
          </cell>
          <cell r="I5787" t="str">
            <v>LB CH PWI CDN RED 60ML</v>
          </cell>
          <cell r="J5787">
            <v>8.74</v>
          </cell>
          <cell r="K5787">
            <v>8.91</v>
          </cell>
          <cell r="L5787">
            <v>1.9450800915331801E-2</v>
          </cell>
          <cell r="M5787" t="str">
            <v>Actif</v>
          </cell>
          <cell r="N5787"/>
          <cell r="O5787" t="str">
            <v>CHARBONNEL</v>
          </cell>
          <cell r="P5787" t="str">
            <v>FINE ARTS</v>
          </cell>
          <cell r="Q5787" t="str">
            <v>CHARB ETCHING</v>
          </cell>
          <cell r="R5787" t="str">
            <v>CHARBONNEL AQUA WASH</v>
          </cell>
          <cell r="S5787" t="str">
            <v>60ML TUBE</v>
          </cell>
          <cell r="T5787" t="str">
            <v>Série 3</v>
          </cell>
          <cell r="U5787" t="str">
            <v>L0678</v>
          </cell>
          <cell r="V5787" t="str">
            <v>10113106210246</v>
          </cell>
          <cell r="W5787" t="str">
            <v>32159070</v>
          </cell>
          <cell r="X5787" t="str">
            <v>FRANCE</v>
          </cell>
          <cell r="Y5787">
            <v>3</v>
          </cell>
        </row>
        <row r="5788">
          <cell r="A5788" t="str">
            <v>3013643014942</v>
          </cell>
          <cell r="B5788" t="str">
            <v>301494</v>
          </cell>
          <cell r="C5788" t="str">
            <v>LB CHARBONNEL ENCRE D'IMPRESSION 60ML ROUGE GERANIUM</v>
          </cell>
          <cell r="D5788">
            <v>142</v>
          </cell>
          <cell r="E5788" t="str">
            <v>3013643323907</v>
          </cell>
          <cell r="F5788" t="str">
            <v>332390</v>
          </cell>
          <cell r="G5788" t="str">
            <v>LB CH ENC IMPR 60ML RGE GERANI</v>
          </cell>
          <cell r="H5788" t="str">
            <v>LB CHA WATERWASHABLE ETSINKT 60ML GERANIUM RED</v>
          </cell>
          <cell r="I5788" t="str">
            <v>LB CH PWI GERANIUM RED 60ML</v>
          </cell>
          <cell r="J5788">
            <v>8.74</v>
          </cell>
          <cell r="K5788">
            <v>8.91</v>
          </cell>
          <cell r="L5788">
            <v>1.9450800915331801E-2</v>
          </cell>
          <cell r="M5788" t="str">
            <v>Actif</v>
          </cell>
          <cell r="N5788"/>
          <cell r="O5788" t="str">
            <v>CHARBONNEL</v>
          </cell>
          <cell r="P5788" t="str">
            <v>FINE ARTS</v>
          </cell>
          <cell r="Q5788" t="str">
            <v>CHARB ETCHING</v>
          </cell>
          <cell r="R5788" t="str">
            <v>CHARBONNEL AQUA WASH</v>
          </cell>
          <cell r="S5788" t="str">
            <v>60ML TUBE</v>
          </cell>
          <cell r="T5788" t="str">
            <v>Série 3</v>
          </cell>
          <cell r="U5788" t="str">
            <v>LP375</v>
          </cell>
          <cell r="V5788" t="str">
            <v>10113106210246</v>
          </cell>
          <cell r="W5788" t="str">
            <v>32159070</v>
          </cell>
          <cell r="X5788" t="str">
            <v>FRANCE</v>
          </cell>
          <cell r="Y5788">
            <v>3</v>
          </cell>
        </row>
        <row r="5789">
          <cell r="A5789" t="str">
            <v>3013643014928</v>
          </cell>
          <cell r="B5789" t="str">
            <v>301492</v>
          </cell>
          <cell r="C5789" t="str">
            <v>LB CHARBONNEL ENCRE D'IMPRESSION 60ML ROUGE VERMILLON</v>
          </cell>
          <cell r="D5789">
            <v>142</v>
          </cell>
          <cell r="E5789" t="str">
            <v>3013643323921</v>
          </cell>
          <cell r="F5789" t="str">
            <v>332392</v>
          </cell>
          <cell r="G5789" t="str">
            <v>LB CH ENC IMPR 60ML RGE VERMIL</v>
          </cell>
          <cell r="H5789" t="str">
            <v>LB CHA WATERWASHABLE ETSINKT 60ML VERMILLION RED</v>
          </cell>
          <cell r="I5789" t="str">
            <v>LB CH PWI VERM RED 60ML</v>
          </cell>
          <cell r="J5789">
            <v>8.74</v>
          </cell>
          <cell r="K5789">
            <v>8.91</v>
          </cell>
          <cell r="L5789">
            <v>1.9450800915331801E-2</v>
          </cell>
          <cell r="M5789" t="str">
            <v>Actif</v>
          </cell>
          <cell r="N5789"/>
          <cell r="O5789" t="str">
            <v>CHARBONNEL</v>
          </cell>
          <cell r="P5789" t="str">
            <v>FINE ARTS</v>
          </cell>
          <cell r="Q5789" t="str">
            <v>CHARB ETCHING</v>
          </cell>
          <cell r="R5789" t="str">
            <v>CHARBONNEL AQUA WASH</v>
          </cell>
          <cell r="S5789" t="str">
            <v>60ML TUBE</v>
          </cell>
          <cell r="T5789" t="str">
            <v>Série 3</v>
          </cell>
          <cell r="U5789" t="str">
            <v>L0393</v>
          </cell>
          <cell r="V5789" t="str">
            <v>10113106210246</v>
          </cell>
          <cell r="W5789" t="str">
            <v>32159070</v>
          </cell>
          <cell r="X5789" t="str">
            <v>FRANCE</v>
          </cell>
          <cell r="Y5789">
            <v>3</v>
          </cell>
        </row>
        <row r="5790">
          <cell r="A5790" t="str">
            <v>3013643015000</v>
          </cell>
          <cell r="B5790" t="str">
            <v>301500</v>
          </cell>
          <cell r="C5790" t="str">
            <v>LB CHARBONNEL ENCRE D'IMPRESSION 60ML SANGUINE</v>
          </cell>
          <cell r="D5790">
            <v>142</v>
          </cell>
          <cell r="E5790" t="str">
            <v>3013643323990</v>
          </cell>
          <cell r="F5790" t="str">
            <v>332399</v>
          </cell>
          <cell r="G5790" t="str">
            <v>LB CH ENC IMPR 60ML SANGUINE</v>
          </cell>
          <cell r="H5790" t="str">
            <v>LB CHA WATERWASHABLE ETSINKT 60ML SANGUINE</v>
          </cell>
          <cell r="I5790" t="str">
            <v>LB CH PWI SANGUINE 60ML</v>
          </cell>
          <cell r="J5790">
            <v>8.74</v>
          </cell>
          <cell r="K5790">
            <v>8.91</v>
          </cell>
          <cell r="L5790">
            <v>1.9450800915331801E-2</v>
          </cell>
          <cell r="M5790" t="str">
            <v>Actif</v>
          </cell>
          <cell r="N5790"/>
          <cell r="O5790" t="str">
            <v>CHARBONNEL</v>
          </cell>
          <cell r="P5790" t="str">
            <v>FINE ARTS</v>
          </cell>
          <cell r="Q5790" t="str">
            <v>CHARB ETCHING</v>
          </cell>
          <cell r="R5790" t="str">
            <v>CHARBONNEL AQUA WASH</v>
          </cell>
          <cell r="S5790" t="str">
            <v>60ML TUBE</v>
          </cell>
          <cell r="T5790" t="str">
            <v>Série 3</v>
          </cell>
          <cell r="U5790" t="str">
            <v>L0397</v>
          </cell>
          <cell r="V5790" t="str">
            <v>10113106210246</v>
          </cell>
          <cell r="W5790" t="str">
            <v>32159070</v>
          </cell>
          <cell r="X5790" t="str">
            <v>FRANCE</v>
          </cell>
          <cell r="Y5790">
            <v>3</v>
          </cell>
        </row>
        <row r="5791">
          <cell r="A5791" t="str">
            <v>3013643015024</v>
          </cell>
          <cell r="B5791" t="str">
            <v>301502</v>
          </cell>
          <cell r="C5791" t="str">
            <v>LB CHARBONNEL ENCRE D'IMPRESSION 60ML SEPIA COLOREE</v>
          </cell>
          <cell r="D5791">
            <v>142</v>
          </cell>
          <cell r="E5791" t="str">
            <v>3013643324010</v>
          </cell>
          <cell r="F5791" t="str">
            <v>332401</v>
          </cell>
          <cell r="G5791" t="str">
            <v>LB CH ENC IMPR 60ML SEPIA CLRE</v>
          </cell>
          <cell r="H5791" t="str">
            <v>LB CHA WATERWASHABLE ETSINKT 60ML WARM SEPIA</v>
          </cell>
          <cell r="I5791" t="str">
            <v>LB CH PWI WARM SEPIA 60ML</v>
          </cell>
          <cell r="J5791">
            <v>8.74</v>
          </cell>
          <cell r="K5791">
            <v>8.91</v>
          </cell>
          <cell r="L5791">
            <v>1.9450800915331801E-2</v>
          </cell>
          <cell r="M5791" t="str">
            <v>Actif</v>
          </cell>
          <cell r="N5791"/>
          <cell r="O5791" t="str">
            <v>CHARBONNEL</v>
          </cell>
          <cell r="P5791" t="str">
            <v>FINE ARTS</v>
          </cell>
          <cell r="Q5791" t="str">
            <v>CHARB ETCHING</v>
          </cell>
          <cell r="R5791" t="str">
            <v>CHARBONNEL AQUA WASH</v>
          </cell>
          <cell r="S5791" t="str">
            <v>60ML TUBE</v>
          </cell>
          <cell r="T5791" t="str">
            <v>Série 3</v>
          </cell>
          <cell r="U5791" t="str">
            <v>L0120</v>
          </cell>
          <cell r="V5791" t="str">
            <v>10113106210246</v>
          </cell>
          <cell r="W5791" t="str">
            <v>32159070</v>
          </cell>
          <cell r="X5791" t="str">
            <v>FRANCE</v>
          </cell>
          <cell r="Y5791">
            <v>3</v>
          </cell>
        </row>
        <row r="5792">
          <cell r="A5792" t="str">
            <v>3013643016519</v>
          </cell>
          <cell r="B5792" t="str">
            <v>301651</v>
          </cell>
          <cell r="C5792" t="str">
            <v>LB CHARBONNEL MEDIUM TRANSPARENT PR ENCRE D'IMPRESSION 60ML</v>
          </cell>
          <cell r="D5792">
            <v>142</v>
          </cell>
          <cell r="E5792" t="str">
            <v>3013643324126</v>
          </cell>
          <cell r="F5792" t="str">
            <v>332412</v>
          </cell>
          <cell r="G5792" t="str">
            <v>LB CH MED TRANSP ENC IMPR 60ML</v>
          </cell>
          <cell r="H5792" t="str">
            <v>LB CHA WATERWASHABLE DIK TRANSPARANT MEDIUM 60ML</v>
          </cell>
          <cell r="I5792" t="str">
            <v>LB CH WWB INK 60ML TK TRA M</v>
          </cell>
          <cell r="J5792">
            <v>6.88</v>
          </cell>
          <cell r="K5792">
            <v>7.02</v>
          </cell>
          <cell r="L5792">
            <v>2.0348837209302278E-2</v>
          </cell>
          <cell r="M5792" t="str">
            <v>Actif</v>
          </cell>
          <cell r="N5792"/>
          <cell r="O5792" t="str">
            <v>CHARBONNEL</v>
          </cell>
          <cell r="P5792" t="str">
            <v>FINE ARTS</v>
          </cell>
          <cell r="Q5792" t="str">
            <v>CHARB ETCHING</v>
          </cell>
          <cell r="R5792" t="str">
            <v>CHARBONNEL AQUA WASH ADDITIVES</v>
          </cell>
          <cell r="S5792" t="str">
            <v>60ML TUBE</v>
          </cell>
          <cell r="T5792" t="str">
            <v>No serie</v>
          </cell>
          <cell r="U5792" t="str">
            <v>L0292</v>
          </cell>
          <cell r="V5792" t="str">
            <v>10113106211246</v>
          </cell>
          <cell r="W5792" t="str">
            <v>32159070</v>
          </cell>
          <cell r="X5792" t="str">
            <v>FRANCE</v>
          </cell>
          <cell r="Y5792">
            <v>3</v>
          </cell>
        </row>
        <row r="5793">
          <cell r="A5793" t="str">
            <v>3013643016526</v>
          </cell>
          <cell r="B5793" t="str">
            <v>301652</v>
          </cell>
          <cell r="C5793" t="str">
            <v>LB CHARBONNEL HUILE CLAIRE POUR ENCRE D'IMPRESSION 75ML</v>
          </cell>
          <cell r="D5793">
            <v>142</v>
          </cell>
          <cell r="E5793" t="str">
            <v>3013643324133</v>
          </cell>
          <cell r="F5793" t="str">
            <v>332413</v>
          </cell>
          <cell r="G5793" t="str">
            <v>LB CH HLE CL PR ENC IMPR 75ML</v>
          </cell>
          <cell r="H5793" t="str">
            <v>LB CHA WATERWASHABLE VLOEIBAAR MEDIUM 75ML</v>
          </cell>
          <cell r="I5793" t="str">
            <v>LB CH WATERWASHABLE OIL 75ML</v>
          </cell>
          <cell r="J5793">
            <v>6.26</v>
          </cell>
          <cell r="K5793">
            <v>6.39</v>
          </cell>
          <cell r="L5793">
            <v>2.0766773162939282E-2</v>
          </cell>
          <cell r="M5793" t="str">
            <v>Actif</v>
          </cell>
          <cell r="N5793"/>
          <cell r="O5793" t="str">
            <v>CHARBONNEL</v>
          </cell>
          <cell r="P5793" t="str">
            <v>FINE ARTS</v>
          </cell>
          <cell r="Q5793" t="str">
            <v>CHARB ETCHING</v>
          </cell>
          <cell r="R5793" t="str">
            <v>CHARBONNEL AQUA WASH ADDITIVES</v>
          </cell>
          <cell r="S5793" t="str">
            <v>75ML BOTTLE</v>
          </cell>
          <cell r="T5793" t="str">
            <v>No serie</v>
          </cell>
          <cell r="U5793" t="str">
            <v>NA</v>
          </cell>
          <cell r="V5793" t="str">
            <v>10113106211143</v>
          </cell>
          <cell r="W5793" t="str">
            <v>32099000</v>
          </cell>
          <cell r="X5793" t="str">
            <v>FRANCE</v>
          </cell>
          <cell r="Y5793">
            <v>3</v>
          </cell>
        </row>
        <row r="5794">
          <cell r="A5794" t="str">
            <v>3013643016137</v>
          </cell>
          <cell r="B5794" t="str">
            <v>301613</v>
          </cell>
          <cell r="C5794" t="str">
            <v>LB CHARBONNEL ENCRE TAILLE DOUCE 200ML GRIS DE PAYNE</v>
          </cell>
          <cell r="D5794">
            <v>143</v>
          </cell>
          <cell r="E5794" t="str">
            <v>3013643315056</v>
          </cell>
          <cell r="F5794" t="str">
            <v>331505</v>
          </cell>
          <cell r="G5794" t="str">
            <v>LB CH ETD 200ML GRIS DE PAYNE</v>
          </cell>
          <cell r="H5794" t="str">
            <v>LB CHA ETSINKT 200ML PAYNE GREY</v>
          </cell>
          <cell r="I5794" t="str">
            <v>LB CH ETI PAYNE GRY 200ML</v>
          </cell>
          <cell r="J5794">
            <v>11.9</v>
          </cell>
          <cell r="K5794">
            <v>12.14</v>
          </cell>
          <cell r="L5794">
            <v>2.0168067226890775E-2</v>
          </cell>
          <cell r="M5794" t="str">
            <v>Actif</v>
          </cell>
          <cell r="N5794"/>
          <cell r="O5794" t="str">
            <v>CHARBONNEL</v>
          </cell>
          <cell r="P5794" t="str">
            <v>FINE ARTS</v>
          </cell>
          <cell r="Q5794" t="str">
            <v>CHARB ETCHING</v>
          </cell>
          <cell r="R5794" t="str">
            <v>CHARBONNEL ETCHINK INK</v>
          </cell>
          <cell r="S5794" t="str">
            <v>200ML POT</v>
          </cell>
          <cell r="T5794" t="str">
            <v>Série 1</v>
          </cell>
          <cell r="U5794" t="str">
            <v>L0261</v>
          </cell>
          <cell r="V5794" t="str">
            <v>10113106212325</v>
          </cell>
          <cell r="W5794" t="str">
            <v>32159070</v>
          </cell>
          <cell r="X5794" t="str">
            <v>FRANCE</v>
          </cell>
          <cell r="Y5794">
            <v>1</v>
          </cell>
        </row>
        <row r="5795">
          <cell r="A5795" t="str">
            <v>3013643016168</v>
          </cell>
          <cell r="B5795" t="str">
            <v>301616</v>
          </cell>
          <cell r="C5795" t="str">
            <v>LB CHARBONNEL ENCRE TAILLE DOUCE 200ML NOIR DOUX</v>
          </cell>
          <cell r="D5795">
            <v>143</v>
          </cell>
          <cell r="E5795" t="str">
            <v>3013643310686</v>
          </cell>
          <cell r="F5795" t="str">
            <v>331068</v>
          </cell>
          <cell r="G5795" t="str">
            <v>LB CH ETD 200ML NOIR DOUX</v>
          </cell>
          <cell r="H5795" t="str">
            <v>LB CHA ETSINKT 200ML SOFT BLACK</v>
          </cell>
          <cell r="I5795" t="str">
            <v>LB CH ETI SFT BLK 200ML</v>
          </cell>
          <cell r="J5795">
            <v>11.9</v>
          </cell>
          <cell r="K5795">
            <v>12.14</v>
          </cell>
          <cell r="L5795">
            <v>2.0168067226890775E-2</v>
          </cell>
          <cell r="M5795" t="str">
            <v>Actif</v>
          </cell>
          <cell r="N5795"/>
          <cell r="O5795" t="str">
            <v>CHARBONNEL</v>
          </cell>
          <cell r="P5795" t="str">
            <v>FINE ARTS</v>
          </cell>
          <cell r="Q5795" t="str">
            <v>CHARB ETCHING</v>
          </cell>
          <cell r="R5795" t="str">
            <v>CHARBONNEL ETCHINK INK</v>
          </cell>
          <cell r="S5795" t="str">
            <v>200ML POT</v>
          </cell>
          <cell r="T5795" t="str">
            <v>Série 1</v>
          </cell>
          <cell r="U5795" t="str">
            <v>L0285</v>
          </cell>
          <cell r="V5795" t="str">
            <v>10113106212325</v>
          </cell>
          <cell r="W5795" t="str">
            <v>32159070</v>
          </cell>
          <cell r="X5795" t="str">
            <v>FRANCE</v>
          </cell>
          <cell r="Y5795">
            <v>1</v>
          </cell>
        </row>
        <row r="5796">
          <cell r="A5796" t="str">
            <v>3013643016182</v>
          </cell>
          <cell r="B5796" t="str">
            <v>301618</v>
          </cell>
          <cell r="C5796" t="str">
            <v>LB CHARBONNEL ENCRE TAILLE DOUCE 200ML NOIR F66</v>
          </cell>
          <cell r="D5796">
            <v>143</v>
          </cell>
          <cell r="E5796" t="str">
            <v>3013643310655</v>
          </cell>
          <cell r="F5796" t="str">
            <v>331065</v>
          </cell>
          <cell r="G5796" t="str">
            <v>LB CH ETD 200ML NOIR F66</v>
          </cell>
          <cell r="H5796" t="str">
            <v>LB CHA ETSINKT 200ML F66 BLACK</v>
          </cell>
          <cell r="I5796" t="str">
            <v>LB CH ETI BLK F66 200ML</v>
          </cell>
          <cell r="J5796">
            <v>11.9</v>
          </cell>
          <cell r="K5796">
            <v>12.14</v>
          </cell>
          <cell r="L5796">
            <v>2.0168067226890775E-2</v>
          </cell>
          <cell r="M5796" t="str">
            <v>Actif</v>
          </cell>
          <cell r="N5796"/>
          <cell r="O5796" t="str">
            <v>CHARBONNEL</v>
          </cell>
          <cell r="P5796" t="str">
            <v>FINE ARTS</v>
          </cell>
          <cell r="Q5796" t="str">
            <v>CHARB ETCHING</v>
          </cell>
          <cell r="R5796" t="str">
            <v>CHARBONNEL ETCHINK INK</v>
          </cell>
          <cell r="S5796" t="str">
            <v>200ML POT</v>
          </cell>
          <cell r="T5796" t="str">
            <v>Série 1</v>
          </cell>
          <cell r="U5796" t="str">
            <v>L0286</v>
          </cell>
          <cell r="V5796" t="str">
            <v>10113106212325</v>
          </cell>
          <cell r="W5796" t="str">
            <v>32159070</v>
          </cell>
          <cell r="X5796" t="str">
            <v>FRANCE</v>
          </cell>
          <cell r="Y5796">
            <v>1</v>
          </cell>
        </row>
        <row r="5797">
          <cell r="A5797" t="str">
            <v>3013643016229</v>
          </cell>
          <cell r="B5797" t="str">
            <v>301622</v>
          </cell>
          <cell r="C5797" t="str">
            <v>LB CHARBONNEL ENCRE TAILLE DOUCE 200ML NOIR RSR CONCEN</v>
          </cell>
          <cell r="D5797">
            <v>143</v>
          </cell>
          <cell r="E5797" t="str">
            <v>3013643310716</v>
          </cell>
          <cell r="F5797" t="str">
            <v>331071</v>
          </cell>
          <cell r="G5797" t="str">
            <v>LB CH ETD 200ML NOI RSR CONCEN</v>
          </cell>
          <cell r="H5797" t="str">
            <v>LB CHA ETSINKT 200ML BLACK RSR</v>
          </cell>
          <cell r="I5797" t="str">
            <v>LB CH ETI BLK RSR 200ML</v>
          </cell>
          <cell r="J5797">
            <v>11.9</v>
          </cell>
          <cell r="K5797">
            <v>12.14</v>
          </cell>
          <cell r="L5797">
            <v>2.0168067226890775E-2</v>
          </cell>
          <cell r="M5797" t="str">
            <v>Actif</v>
          </cell>
          <cell r="N5797"/>
          <cell r="O5797" t="str">
            <v>CHARBONNEL</v>
          </cell>
          <cell r="P5797" t="str">
            <v>FINE ARTS</v>
          </cell>
          <cell r="Q5797" t="str">
            <v>CHARB ETCHING</v>
          </cell>
          <cell r="R5797" t="str">
            <v>CHARBONNEL ETCHINK INK</v>
          </cell>
          <cell r="S5797" t="str">
            <v>200ML POT</v>
          </cell>
          <cell r="T5797" t="str">
            <v>Série 1</v>
          </cell>
          <cell r="U5797" t="str">
            <v>L0289</v>
          </cell>
          <cell r="V5797" t="str">
            <v>10113106212325</v>
          </cell>
          <cell r="W5797" t="str">
            <v>32159070</v>
          </cell>
          <cell r="X5797" t="str">
            <v>FRANCE</v>
          </cell>
          <cell r="Y5797">
            <v>1</v>
          </cell>
        </row>
        <row r="5798">
          <cell r="A5798" t="str">
            <v>3013643016021</v>
          </cell>
          <cell r="B5798" t="str">
            <v>301602</v>
          </cell>
          <cell r="C5798" t="str">
            <v>LB CHARBONNEL ENCRE TAILLE DOUCE 200ML OCRE JAUNE</v>
          </cell>
          <cell r="D5798">
            <v>143</v>
          </cell>
          <cell r="E5798" t="str">
            <v>3013643314929</v>
          </cell>
          <cell r="F5798" t="str">
            <v>331492</v>
          </cell>
          <cell r="G5798" t="str">
            <v>LB CH ETD 200ML OCRE JAUNE</v>
          </cell>
          <cell r="H5798" t="str">
            <v>LB CHA ETSINKT 200ML YELLOW OCHRE</v>
          </cell>
          <cell r="I5798" t="str">
            <v>LB CH ETI YEL OCR 200ML</v>
          </cell>
          <cell r="J5798">
            <v>11.9</v>
          </cell>
          <cell r="K5798">
            <v>12.14</v>
          </cell>
          <cell r="L5798">
            <v>2.0168067226890775E-2</v>
          </cell>
          <cell r="M5798" t="str">
            <v>Actif</v>
          </cell>
          <cell r="N5798"/>
          <cell r="O5798" t="str">
            <v>CHARBONNEL</v>
          </cell>
          <cell r="P5798" t="str">
            <v>FINE ARTS</v>
          </cell>
          <cell r="Q5798" t="str">
            <v>CHARB ETCHING</v>
          </cell>
          <cell r="R5798" t="str">
            <v>CHARBONNEL ETCHINK INK</v>
          </cell>
          <cell r="S5798" t="str">
            <v>200ML POT</v>
          </cell>
          <cell r="T5798" t="str">
            <v>Série 1</v>
          </cell>
          <cell r="U5798" t="str">
            <v>L0302</v>
          </cell>
          <cell r="V5798" t="str">
            <v>10113106212325</v>
          </cell>
          <cell r="W5798" t="str">
            <v>32159070</v>
          </cell>
          <cell r="X5798" t="str">
            <v>FRANCE</v>
          </cell>
          <cell r="Y5798">
            <v>1</v>
          </cell>
        </row>
        <row r="5799">
          <cell r="A5799" t="str">
            <v>3013643016076</v>
          </cell>
          <cell r="B5799" t="str">
            <v>301607</v>
          </cell>
          <cell r="C5799" t="str">
            <v>LB CHARBONNEL ENCRE TAILLE DOUCE 200MLOCRE ROUGE</v>
          </cell>
          <cell r="D5799">
            <v>143</v>
          </cell>
          <cell r="E5799" t="str">
            <v>3013643314967</v>
          </cell>
          <cell r="F5799" t="str">
            <v>331496</v>
          </cell>
          <cell r="G5799" t="str">
            <v>LB CH ETD 200MLOCRE ROUGE</v>
          </cell>
          <cell r="H5799" t="str">
            <v>LB CHA ETSINKT 200ML RED OCHRE</v>
          </cell>
          <cell r="I5799" t="str">
            <v>LB CH ETI RED OCR 200ML</v>
          </cell>
          <cell r="J5799">
            <v>11.9</v>
          </cell>
          <cell r="K5799">
            <v>12.14</v>
          </cell>
          <cell r="L5799">
            <v>2.0168067226890775E-2</v>
          </cell>
          <cell r="M5799" t="str">
            <v>Actif</v>
          </cell>
          <cell r="N5799"/>
          <cell r="O5799" t="str">
            <v>CHARBONNEL</v>
          </cell>
          <cell r="P5799" t="str">
            <v>FINE ARTS</v>
          </cell>
          <cell r="Q5799" t="str">
            <v>CHARB ETCHING</v>
          </cell>
          <cell r="R5799" t="str">
            <v>CHARBONNEL ETCHINK INK</v>
          </cell>
          <cell r="S5799" t="str">
            <v>200ML POT</v>
          </cell>
          <cell r="T5799" t="str">
            <v>Série 1</v>
          </cell>
          <cell r="U5799" t="str">
            <v>L0306</v>
          </cell>
          <cell r="V5799" t="str">
            <v>10113106212325</v>
          </cell>
          <cell r="W5799" t="str">
            <v>32159070</v>
          </cell>
          <cell r="X5799" t="str">
            <v>FRANCE</v>
          </cell>
          <cell r="Y5799">
            <v>1</v>
          </cell>
        </row>
        <row r="5800">
          <cell r="A5800" t="str">
            <v>3013643016106</v>
          </cell>
          <cell r="B5800" t="str">
            <v>301610</v>
          </cell>
          <cell r="C5800" t="str">
            <v>LB CHARBONNEL ENCRE TAILLE DOUCE 200ML BISTRE</v>
          </cell>
          <cell r="D5800">
            <v>143</v>
          </cell>
          <cell r="E5800" t="str">
            <v>3013643315001</v>
          </cell>
          <cell r="F5800" t="str">
            <v>331500</v>
          </cell>
          <cell r="G5800" t="str">
            <v>LB CH ETD 200ML BISTRE</v>
          </cell>
          <cell r="H5800" t="str">
            <v>LB CHA ETSINKT 200ML BISTRE</v>
          </cell>
          <cell r="I5800" t="str">
            <v>LB CH ETI BISTRE 200ML</v>
          </cell>
          <cell r="J5800">
            <v>14.97</v>
          </cell>
          <cell r="K5800">
            <v>15.27</v>
          </cell>
          <cell r="L5800">
            <v>2.0040080160320568E-2</v>
          </cell>
          <cell r="M5800" t="str">
            <v>Actif</v>
          </cell>
          <cell r="N5800"/>
          <cell r="O5800" t="str">
            <v>CHARBONNEL</v>
          </cell>
          <cell r="P5800" t="str">
            <v>FINE ARTS</v>
          </cell>
          <cell r="Q5800" t="str">
            <v>CHARB ETCHING</v>
          </cell>
          <cell r="R5800" t="str">
            <v>CHARBONNEL ETCHINK INK</v>
          </cell>
          <cell r="S5800" t="str">
            <v>200ML POT</v>
          </cell>
          <cell r="T5800" t="str">
            <v>Série 2</v>
          </cell>
          <cell r="U5800" t="str">
            <v>L0708</v>
          </cell>
          <cell r="V5800" t="str">
            <v>10113106212325</v>
          </cell>
          <cell r="W5800" t="str">
            <v>32159070</v>
          </cell>
          <cell r="X5800" t="str">
            <v>FRANCE</v>
          </cell>
          <cell r="Y5800">
            <v>1</v>
          </cell>
        </row>
        <row r="5801">
          <cell r="A5801" t="str">
            <v>3013643016250</v>
          </cell>
          <cell r="B5801" t="str">
            <v>301625</v>
          </cell>
          <cell r="C5801" t="str">
            <v>LB CHARBONNEL ENCRE TAILLE DOUCE 200ML BLANC COUVRANT RS</v>
          </cell>
          <cell r="D5801">
            <v>143</v>
          </cell>
          <cell r="E5801" t="str">
            <v>3013643310068</v>
          </cell>
          <cell r="F5801" t="str">
            <v>331006</v>
          </cell>
          <cell r="G5801" t="str">
            <v>LB CH ETD 200ML BLANC COUVR RS</v>
          </cell>
          <cell r="H5801" t="str">
            <v>LB CHA ETSINKT 200ML COVER WHITE RS</v>
          </cell>
          <cell r="I5801" t="str">
            <v>LB CH ETI CVR WH RS 200ML</v>
          </cell>
          <cell r="J5801">
            <v>14.97</v>
          </cell>
          <cell r="K5801">
            <v>15.27</v>
          </cell>
          <cell r="L5801">
            <v>2.0040080160320568E-2</v>
          </cell>
          <cell r="M5801" t="str">
            <v>Actif</v>
          </cell>
          <cell r="N5801"/>
          <cell r="O5801" t="str">
            <v>CHARBONNEL</v>
          </cell>
          <cell r="P5801" t="str">
            <v>FINE ARTS</v>
          </cell>
          <cell r="Q5801" t="str">
            <v>CHARB ETCHING</v>
          </cell>
          <cell r="R5801" t="str">
            <v>CHARBONNEL ETCHINK INK</v>
          </cell>
          <cell r="S5801" t="str">
            <v>200ML POT</v>
          </cell>
          <cell r="T5801" t="str">
            <v>Série 2</v>
          </cell>
          <cell r="U5801" t="str">
            <v>L0914</v>
          </cell>
          <cell r="V5801" t="str">
            <v>10113106212325</v>
          </cell>
          <cell r="W5801" t="str">
            <v>32159070</v>
          </cell>
          <cell r="X5801" t="str">
            <v>FRANCE</v>
          </cell>
          <cell r="Y5801">
            <v>1</v>
          </cell>
        </row>
        <row r="5802">
          <cell r="A5802" t="str">
            <v>3013643016243</v>
          </cell>
          <cell r="B5802" t="str">
            <v>301624</v>
          </cell>
          <cell r="C5802" t="str">
            <v>LB CHARBONNEL ENCRE TAILLE DOUCE 200ML BLANC NEIGE RS</v>
          </cell>
          <cell r="D5802">
            <v>143</v>
          </cell>
          <cell r="E5802" t="str">
            <v>3013643310044</v>
          </cell>
          <cell r="F5802" t="str">
            <v>331004</v>
          </cell>
          <cell r="G5802" t="str">
            <v>LB CH ETD 200ML BLANC NEIGE RS</v>
          </cell>
          <cell r="H5802" t="str">
            <v>LB CHA ETSINKT 200ML SNOW WHITE RS</v>
          </cell>
          <cell r="I5802" t="str">
            <v>LB CH ETI SNOW WH RS 200ML</v>
          </cell>
          <cell r="J5802">
            <v>14.97</v>
          </cell>
          <cell r="K5802">
            <v>15.27</v>
          </cell>
          <cell r="L5802">
            <v>2.0040080160320568E-2</v>
          </cell>
          <cell r="M5802" t="str">
            <v>Actif</v>
          </cell>
          <cell r="N5802"/>
          <cell r="O5802" t="str">
            <v>CHARBONNEL</v>
          </cell>
          <cell r="P5802" t="str">
            <v>FINE ARTS</v>
          </cell>
          <cell r="Q5802" t="str">
            <v>CHARB ETCHING</v>
          </cell>
          <cell r="R5802" t="str">
            <v>CHARBONNEL ETCHINK INK</v>
          </cell>
          <cell r="S5802" t="str">
            <v>200ML POT</v>
          </cell>
          <cell r="T5802" t="str">
            <v>Série 2</v>
          </cell>
          <cell r="U5802" t="str">
            <v>L0915</v>
          </cell>
          <cell r="V5802" t="str">
            <v>10113106212325</v>
          </cell>
          <cell r="W5802" t="str">
            <v>32159070</v>
          </cell>
          <cell r="X5802" t="str">
            <v>FRANCE</v>
          </cell>
          <cell r="Y5802">
            <v>1</v>
          </cell>
        </row>
        <row r="5803">
          <cell r="A5803" t="str">
            <v>3013643016267</v>
          </cell>
          <cell r="B5803" t="str">
            <v>301626</v>
          </cell>
          <cell r="C5803" t="str">
            <v>LB CHARBONNEL ENCRE TAILLE DOUCE 200ML BLANC NEIGE TITANE</v>
          </cell>
          <cell r="D5803">
            <v>143</v>
          </cell>
          <cell r="E5803" t="str">
            <v>3013643310020</v>
          </cell>
          <cell r="F5803" t="str">
            <v>331002</v>
          </cell>
          <cell r="G5803" t="str">
            <v>LB CH ETD 200ML BLC NEIGE TIT</v>
          </cell>
          <cell r="H5803" t="str">
            <v>LB CHA ETSINKT 200ML SNOW WHITE TITANIUM</v>
          </cell>
          <cell r="I5803" t="str">
            <v>LB CH ETI SNOW WH TI 200ML</v>
          </cell>
          <cell r="J5803">
            <v>14.97</v>
          </cell>
          <cell r="K5803">
            <v>15.27</v>
          </cell>
          <cell r="L5803">
            <v>2.0040080160320568E-2</v>
          </cell>
          <cell r="M5803" t="str">
            <v>Actif</v>
          </cell>
          <cell r="N5803"/>
          <cell r="O5803" t="str">
            <v>CHARBONNEL</v>
          </cell>
          <cell r="P5803" t="str">
            <v>FINE ARTS</v>
          </cell>
          <cell r="Q5803" t="str">
            <v>CHARB ETCHING</v>
          </cell>
          <cell r="R5803" t="str">
            <v>CHARBONNEL ETCHINK INK</v>
          </cell>
          <cell r="S5803" t="str">
            <v>200ML POT</v>
          </cell>
          <cell r="T5803" t="str">
            <v>Série 2</v>
          </cell>
          <cell r="U5803" t="str">
            <v>L0916</v>
          </cell>
          <cell r="V5803" t="str">
            <v>10113106212325</v>
          </cell>
          <cell r="W5803" t="str">
            <v>32159070</v>
          </cell>
          <cell r="X5803" t="str">
            <v>FRANCE</v>
          </cell>
          <cell r="Y5803">
            <v>1</v>
          </cell>
        </row>
        <row r="5804">
          <cell r="A5804" t="str">
            <v>3013643015932</v>
          </cell>
          <cell r="B5804" t="str">
            <v>301593</v>
          </cell>
          <cell r="C5804" t="str">
            <v>LB CHARBONNEL ENCRE TAILLE DOUCE 200ML BLEU CERULEUM IMIT</v>
          </cell>
          <cell r="D5804">
            <v>143</v>
          </cell>
          <cell r="E5804" t="str">
            <v>3013643314837</v>
          </cell>
          <cell r="F5804" t="str">
            <v>331483</v>
          </cell>
          <cell r="G5804" t="str">
            <v>LB CH ETD 200ML BLE CERUL IMIT</v>
          </cell>
          <cell r="H5804" t="str">
            <v>LB CHA ETSINKT 200ML CERULEAN BLUE</v>
          </cell>
          <cell r="I5804" t="str">
            <v>LB CH ETI CERU BL H 200ML</v>
          </cell>
          <cell r="J5804">
            <v>14.97</v>
          </cell>
          <cell r="K5804">
            <v>15.27</v>
          </cell>
          <cell r="L5804">
            <v>2.0040080160320568E-2</v>
          </cell>
          <cell r="M5804" t="str">
            <v>Actif</v>
          </cell>
          <cell r="N5804"/>
          <cell r="O5804" t="str">
            <v>CHARBONNEL</v>
          </cell>
          <cell r="P5804" t="str">
            <v>FINE ARTS</v>
          </cell>
          <cell r="Q5804" t="str">
            <v>CHARB ETCHING</v>
          </cell>
          <cell r="R5804" t="str">
            <v>CHARBONNEL ETCHINK INK</v>
          </cell>
          <cell r="S5804" t="str">
            <v>200ML POT</v>
          </cell>
          <cell r="T5804" t="str">
            <v>Série 2</v>
          </cell>
          <cell r="U5804" t="str">
            <v>L0065</v>
          </cell>
          <cell r="V5804" t="str">
            <v>10113106212325</v>
          </cell>
          <cell r="W5804" t="str">
            <v>32159070</v>
          </cell>
          <cell r="X5804" t="str">
            <v>FRANCE</v>
          </cell>
          <cell r="Y5804">
            <v>1</v>
          </cell>
        </row>
        <row r="5805">
          <cell r="A5805" t="str">
            <v>3013643015925</v>
          </cell>
          <cell r="B5805" t="str">
            <v>301592</v>
          </cell>
          <cell r="C5805" t="str">
            <v>LB CHARBONNEL ENCRE TAILLE DOUCE 200ML BLEU COBALT IMITATION</v>
          </cell>
          <cell r="D5805">
            <v>143</v>
          </cell>
          <cell r="E5805" t="str">
            <v>3013643314820</v>
          </cell>
          <cell r="F5805" t="str">
            <v>331482</v>
          </cell>
          <cell r="G5805" t="str">
            <v>LB CH ETD 200ML BLE COBAL IMIT</v>
          </cell>
          <cell r="H5805" t="str">
            <v>LB CHA ETSINKT 200ML COBALT BLUE</v>
          </cell>
          <cell r="I5805" t="str">
            <v>LB CH ETI COB BL H 200ML</v>
          </cell>
          <cell r="J5805">
            <v>14.97</v>
          </cell>
          <cell r="K5805">
            <v>15.27</v>
          </cell>
          <cell r="L5805">
            <v>2.0040080160320568E-2</v>
          </cell>
          <cell r="M5805" t="str">
            <v>Actif</v>
          </cell>
          <cell r="N5805"/>
          <cell r="O5805" t="str">
            <v>CHARBONNEL</v>
          </cell>
          <cell r="P5805" t="str">
            <v>FINE ARTS</v>
          </cell>
          <cell r="Q5805" t="str">
            <v>CHARB ETCHING</v>
          </cell>
          <cell r="R5805" t="str">
            <v>CHARBONNEL ETCHINK INK</v>
          </cell>
          <cell r="S5805" t="str">
            <v>200ML POT</v>
          </cell>
          <cell r="T5805" t="str">
            <v>Série 2</v>
          </cell>
          <cell r="U5805" t="str">
            <v>L0064</v>
          </cell>
          <cell r="V5805" t="str">
            <v>10113106212325</v>
          </cell>
          <cell r="W5805" t="str">
            <v>32159070</v>
          </cell>
          <cell r="X5805" t="str">
            <v>FRANCE</v>
          </cell>
          <cell r="Y5805">
            <v>1</v>
          </cell>
        </row>
        <row r="5806">
          <cell r="A5806" t="str">
            <v>3013643015918</v>
          </cell>
          <cell r="B5806" t="str">
            <v>301591</v>
          </cell>
          <cell r="C5806" t="str">
            <v>LB CHARBONNEL ENCRE TAILLE DOUCE 200ML BLEU OUTREMER</v>
          </cell>
          <cell r="D5806">
            <v>143</v>
          </cell>
          <cell r="E5806" t="str">
            <v>3013643314813</v>
          </cell>
          <cell r="F5806" t="str">
            <v>331481</v>
          </cell>
          <cell r="G5806" t="str">
            <v>LB CH ETD 200ML BLEU OUTREMER</v>
          </cell>
          <cell r="H5806" t="str">
            <v>LB CHA ETSINKT 200ML ULTRAMARINE</v>
          </cell>
          <cell r="I5806" t="str">
            <v>LB CH ETI ULTRAMARINE 200ML</v>
          </cell>
          <cell r="J5806">
            <v>14.97</v>
          </cell>
          <cell r="K5806">
            <v>15.27</v>
          </cell>
          <cell r="L5806">
            <v>2.0040080160320568E-2</v>
          </cell>
          <cell r="M5806" t="str">
            <v>Actif</v>
          </cell>
          <cell r="N5806"/>
          <cell r="O5806" t="str">
            <v>CHARBONNEL</v>
          </cell>
          <cell r="P5806" t="str">
            <v>FINE ARTS</v>
          </cell>
          <cell r="Q5806" t="str">
            <v>CHARB ETCHING</v>
          </cell>
          <cell r="R5806" t="str">
            <v>CHARBONNEL ETCHINK INK</v>
          </cell>
          <cell r="S5806" t="str">
            <v>200ML POT</v>
          </cell>
          <cell r="T5806" t="str">
            <v>Série 2</v>
          </cell>
          <cell r="U5806" t="str">
            <v>L0043</v>
          </cell>
          <cell r="V5806" t="str">
            <v>10113106212325</v>
          </cell>
          <cell r="W5806" t="str">
            <v>32159070</v>
          </cell>
          <cell r="X5806" t="str">
            <v>FRANCE</v>
          </cell>
          <cell r="Y5806">
            <v>1</v>
          </cell>
        </row>
        <row r="5807">
          <cell r="A5807" t="str">
            <v>3013643015956</v>
          </cell>
          <cell r="B5807" t="str">
            <v>301595</v>
          </cell>
          <cell r="C5807" t="str">
            <v>LB CHARBONNEL ENCRE TAILLE DOUCE 200ML BLEU TURQUOISE</v>
          </cell>
          <cell r="D5807">
            <v>143</v>
          </cell>
          <cell r="E5807" t="str">
            <v>3013643314851</v>
          </cell>
          <cell r="F5807" t="str">
            <v>331485</v>
          </cell>
          <cell r="G5807" t="str">
            <v>LB CH ETD 200ML BLEU TURQUOISE</v>
          </cell>
          <cell r="H5807" t="str">
            <v>LB CHA ETSINKT 200ML TURQUOISE BLUE</v>
          </cell>
          <cell r="I5807" t="str">
            <v>LB CH ETI TURQ BL 200ML</v>
          </cell>
          <cell r="J5807">
            <v>14.97</v>
          </cell>
          <cell r="K5807">
            <v>15.27</v>
          </cell>
          <cell r="L5807">
            <v>2.0040080160320568E-2</v>
          </cell>
          <cell r="M5807" t="str">
            <v>Actif</v>
          </cell>
          <cell r="N5807"/>
          <cell r="O5807" t="str">
            <v>CHARBONNEL</v>
          </cell>
          <cell r="P5807" t="str">
            <v>FINE ARTS</v>
          </cell>
          <cell r="Q5807" t="str">
            <v>CHARB ETCHING</v>
          </cell>
          <cell r="R5807" t="str">
            <v>CHARBONNEL ETCHINK INK</v>
          </cell>
          <cell r="S5807" t="str">
            <v>200ML POT</v>
          </cell>
          <cell r="T5807" t="str">
            <v>Série 2</v>
          </cell>
          <cell r="U5807" t="str">
            <v>L0050</v>
          </cell>
          <cell r="V5807" t="str">
            <v>10113106212325</v>
          </cell>
          <cell r="W5807" t="str">
            <v>32159070</v>
          </cell>
          <cell r="X5807" t="str">
            <v>FRANCE</v>
          </cell>
          <cell r="Y5807">
            <v>1</v>
          </cell>
        </row>
        <row r="5808">
          <cell r="A5808" t="str">
            <v>3013643016212</v>
          </cell>
          <cell r="B5808" t="str">
            <v>301621</v>
          </cell>
          <cell r="C5808" t="str">
            <v>LB CHARBONNEL ENCRE TAILLE DOUCE 200ML NOIR 55981</v>
          </cell>
          <cell r="D5808">
            <v>143</v>
          </cell>
          <cell r="E5808" t="str">
            <v>3013643310778</v>
          </cell>
          <cell r="F5808" t="str">
            <v>331077</v>
          </cell>
          <cell r="G5808" t="str">
            <v>LB CH ETD 200ML NOIR 55981</v>
          </cell>
          <cell r="H5808" t="str">
            <v>LB CHA ETSINKT 200ML 55981 BLACK</v>
          </cell>
          <cell r="I5808" t="str">
            <v>LB CH ETI BLK 55981 200ML</v>
          </cell>
          <cell r="J5808">
            <v>14.97</v>
          </cell>
          <cell r="K5808">
            <v>15.27</v>
          </cell>
          <cell r="L5808">
            <v>2.0040080160320568E-2</v>
          </cell>
          <cell r="M5808" t="str">
            <v>Actif</v>
          </cell>
          <cell r="N5808"/>
          <cell r="O5808" t="str">
            <v>CHARBONNEL</v>
          </cell>
          <cell r="P5808" t="str">
            <v>FINE ARTS</v>
          </cell>
          <cell r="Q5808" t="str">
            <v>CHARB ETCHING</v>
          </cell>
          <cell r="R5808" t="str">
            <v>CHARBONNEL ETCHINK INK</v>
          </cell>
          <cell r="S5808" t="str">
            <v>200ML POT</v>
          </cell>
          <cell r="T5808" t="str">
            <v>Série 2</v>
          </cell>
          <cell r="U5808" t="str">
            <v>L0276</v>
          </cell>
          <cell r="V5808" t="str">
            <v>10113106212325</v>
          </cell>
          <cell r="W5808" t="str">
            <v>32159070</v>
          </cell>
          <cell r="X5808" t="str">
            <v>FRANCE</v>
          </cell>
          <cell r="Y5808">
            <v>1</v>
          </cell>
        </row>
        <row r="5809">
          <cell r="A5809" t="str">
            <v>3013643016236</v>
          </cell>
          <cell r="B5809" t="str">
            <v>301623</v>
          </cell>
          <cell r="C5809" t="str">
            <v>LB CHARBONNEL ENCRE TAILLE DOUCE 200ML NOIR 55985</v>
          </cell>
          <cell r="D5809">
            <v>143</v>
          </cell>
          <cell r="E5809" t="str">
            <v>3013643310808</v>
          </cell>
          <cell r="F5809" t="str">
            <v>331080</v>
          </cell>
          <cell r="G5809" t="str">
            <v>LB CH ETD 200ML NOIR 55985</v>
          </cell>
          <cell r="H5809" t="str">
            <v>LB CHA ETSINKT 200ML 55985 BLACK</v>
          </cell>
          <cell r="I5809" t="str">
            <v>LB CH ETI BLK 55985 200ML</v>
          </cell>
          <cell r="J5809">
            <v>14.97</v>
          </cell>
          <cell r="K5809">
            <v>15.27</v>
          </cell>
          <cell r="L5809">
            <v>2.0040080160320568E-2</v>
          </cell>
          <cell r="M5809" t="str">
            <v>Actif</v>
          </cell>
          <cell r="N5809"/>
          <cell r="O5809" t="str">
            <v>CHARBONNEL</v>
          </cell>
          <cell r="P5809" t="str">
            <v>FINE ARTS</v>
          </cell>
          <cell r="Q5809" t="str">
            <v>CHARB ETCHING</v>
          </cell>
          <cell r="R5809" t="str">
            <v>CHARBONNEL ETCHINK INK</v>
          </cell>
          <cell r="S5809" t="str">
            <v>200ML POT</v>
          </cell>
          <cell r="T5809" t="str">
            <v>Série 2</v>
          </cell>
          <cell r="U5809" t="str">
            <v>L0279</v>
          </cell>
          <cell r="V5809" t="str">
            <v>10113106212325</v>
          </cell>
          <cell r="W5809" t="str">
            <v>32159070</v>
          </cell>
          <cell r="X5809" t="str">
            <v>FRANCE</v>
          </cell>
          <cell r="Y5809">
            <v>1</v>
          </cell>
        </row>
        <row r="5810">
          <cell r="A5810" t="str">
            <v>3013643016205</v>
          </cell>
          <cell r="B5810" t="str">
            <v>301620</v>
          </cell>
          <cell r="C5810" t="str">
            <v>LB CHARBONNEL ENCRE TAILLE DOUCE 200ML NOIR 71303</v>
          </cell>
          <cell r="D5810">
            <v>143</v>
          </cell>
          <cell r="E5810" t="str">
            <v>3013643310839</v>
          </cell>
          <cell r="F5810" t="str">
            <v>331083</v>
          </cell>
          <cell r="G5810" t="str">
            <v>LB CH ETD 200ML NOIR 71303</v>
          </cell>
          <cell r="H5810" t="str">
            <v>LB CHA ETSINKT 200ML 71303 BLACK</v>
          </cell>
          <cell r="I5810" t="str">
            <v>LB CH ETI BLK 71303 200ML</v>
          </cell>
          <cell r="J5810">
            <v>14.97</v>
          </cell>
          <cell r="K5810">
            <v>15.27</v>
          </cell>
          <cell r="L5810">
            <v>2.0040080160320568E-2</v>
          </cell>
          <cell r="M5810" t="str">
            <v>Actif</v>
          </cell>
          <cell r="N5810"/>
          <cell r="O5810" t="str">
            <v>CHARBONNEL</v>
          </cell>
          <cell r="P5810" t="str">
            <v>FINE ARTS</v>
          </cell>
          <cell r="Q5810" t="str">
            <v>CHARB ETCHING</v>
          </cell>
          <cell r="R5810" t="str">
            <v>CHARBONNEL ETCHINK INK</v>
          </cell>
          <cell r="S5810" t="str">
            <v>200ML POT</v>
          </cell>
          <cell r="T5810" t="str">
            <v>Série 2</v>
          </cell>
          <cell r="U5810" t="str">
            <v>L0281</v>
          </cell>
          <cell r="V5810" t="str">
            <v>10113106212325</v>
          </cell>
          <cell r="W5810" t="str">
            <v>32159070</v>
          </cell>
          <cell r="X5810" t="str">
            <v>FRANCE</v>
          </cell>
          <cell r="Y5810">
            <v>1</v>
          </cell>
        </row>
        <row r="5811">
          <cell r="A5811" t="str">
            <v>3013643016199</v>
          </cell>
          <cell r="B5811" t="str">
            <v>301619</v>
          </cell>
          <cell r="C5811" t="str">
            <v>LB CHARBONNEL ENCRE TAILLE DOUCE 200ML NOIR LUXE C</v>
          </cell>
          <cell r="D5811">
            <v>143</v>
          </cell>
          <cell r="E5811" t="str">
            <v>3013643310747</v>
          </cell>
          <cell r="F5811" t="str">
            <v>331074</v>
          </cell>
          <cell r="G5811" t="str">
            <v>LB CH ETD 200ML NOIR LUXE C</v>
          </cell>
          <cell r="H5811" t="str">
            <v>LB CHA ETSINKT 200ML LUXE C (CARBONE) BLACK</v>
          </cell>
          <cell r="I5811" t="str">
            <v>LB CH ETI BLK LUXE C 200ML</v>
          </cell>
          <cell r="J5811">
            <v>14.97</v>
          </cell>
          <cell r="K5811">
            <v>15.27</v>
          </cell>
          <cell r="L5811">
            <v>2.0040080160320568E-2</v>
          </cell>
          <cell r="M5811" t="str">
            <v>Actif</v>
          </cell>
          <cell r="N5811"/>
          <cell r="O5811" t="str">
            <v>CHARBONNEL</v>
          </cell>
          <cell r="P5811" t="str">
            <v>FINE ARTS</v>
          </cell>
          <cell r="Q5811" t="str">
            <v>CHARB ETCHING</v>
          </cell>
          <cell r="R5811" t="str">
            <v>CHARBONNEL ETCHINK INK</v>
          </cell>
          <cell r="S5811" t="str">
            <v>200ML POT</v>
          </cell>
          <cell r="T5811" t="str">
            <v>Série 2</v>
          </cell>
          <cell r="U5811" t="str">
            <v>L0287</v>
          </cell>
          <cell r="V5811" t="str">
            <v>10113106212325</v>
          </cell>
          <cell r="W5811" t="str">
            <v>32159070</v>
          </cell>
          <cell r="X5811" t="str">
            <v>FRANCE</v>
          </cell>
          <cell r="Y5811">
            <v>1</v>
          </cell>
        </row>
        <row r="5812">
          <cell r="A5812" t="str">
            <v>3013643016175</v>
          </cell>
          <cell r="B5812" t="str">
            <v>301617</v>
          </cell>
          <cell r="C5812" t="str">
            <v>LB CHARBONNEL ENCRE TAILLE DOUCE 200ML NOIR VIGNETTE LUX RSA</v>
          </cell>
          <cell r="D5812">
            <v>143</v>
          </cell>
          <cell r="E5812" t="str">
            <v>3013643310624</v>
          </cell>
          <cell r="F5812" t="str">
            <v>331062</v>
          </cell>
          <cell r="G5812" t="str">
            <v>LB CH ETD 200ML NOI VIG LX RSA</v>
          </cell>
          <cell r="H5812" t="str">
            <v>LB CHA ETSINKT 200ML VIGNETTE BLACK LUXE RSA</v>
          </cell>
          <cell r="I5812" t="str">
            <v>LB CH ETI VIG BLK LX RSA 200ML</v>
          </cell>
          <cell r="J5812">
            <v>14.97</v>
          </cell>
          <cell r="K5812">
            <v>15.27</v>
          </cell>
          <cell r="L5812">
            <v>2.0040080160320568E-2</v>
          </cell>
          <cell r="M5812" t="str">
            <v>Actif</v>
          </cell>
          <cell r="N5812"/>
          <cell r="O5812" t="str">
            <v>CHARBONNEL</v>
          </cell>
          <cell r="P5812" t="str">
            <v>FINE ARTS</v>
          </cell>
          <cell r="Q5812" t="str">
            <v>CHARB ETCHING</v>
          </cell>
          <cell r="R5812" t="str">
            <v>CHARBONNEL ETCHINK INK</v>
          </cell>
          <cell r="S5812" t="str">
            <v>200ML POT</v>
          </cell>
          <cell r="T5812" t="str">
            <v>Série 2</v>
          </cell>
          <cell r="U5812" t="str">
            <v>L0290</v>
          </cell>
          <cell r="V5812" t="str">
            <v>10113106212325</v>
          </cell>
          <cell r="W5812" t="str">
            <v>32159070</v>
          </cell>
          <cell r="X5812" t="str">
            <v>FRANCE</v>
          </cell>
          <cell r="Y5812">
            <v>1</v>
          </cell>
        </row>
        <row r="5813">
          <cell r="A5813" t="str">
            <v>3013643016052</v>
          </cell>
          <cell r="B5813" t="str">
            <v>301605</v>
          </cell>
          <cell r="C5813" t="str">
            <v>LB CHARBONNEL ENCRE TAILLE DOUCE 200ML SANGUINE</v>
          </cell>
          <cell r="D5813">
            <v>143</v>
          </cell>
          <cell r="E5813" t="str">
            <v>3013643314950</v>
          </cell>
          <cell r="F5813" t="str">
            <v>331495</v>
          </cell>
          <cell r="G5813" t="str">
            <v>LB CH ETD 200ML SANGUINE</v>
          </cell>
          <cell r="H5813" t="str">
            <v>LB CHA ETSINKT 200ML SANGUINE</v>
          </cell>
          <cell r="I5813" t="str">
            <v>LB CH ETI SANGUINE 200ML</v>
          </cell>
          <cell r="J5813">
            <v>14.97</v>
          </cell>
          <cell r="K5813">
            <v>15.27</v>
          </cell>
          <cell r="L5813">
            <v>2.0040080160320568E-2</v>
          </cell>
          <cell r="M5813" t="str">
            <v>Actif</v>
          </cell>
          <cell r="N5813"/>
          <cell r="O5813" t="str">
            <v>CHARBONNEL</v>
          </cell>
          <cell r="P5813" t="str">
            <v>FINE ARTS</v>
          </cell>
          <cell r="Q5813" t="str">
            <v>CHARB ETCHING</v>
          </cell>
          <cell r="R5813" t="str">
            <v>CHARBONNEL ETCHINK INK</v>
          </cell>
          <cell r="S5813" t="str">
            <v>200ML POT</v>
          </cell>
          <cell r="T5813" t="str">
            <v>Série 2</v>
          </cell>
          <cell r="U5813" t="str">
            <v>L0397</v>
          </cell>
          <cell r="V5813" t="str">
            <v>10113106212325</v>
          </cell>
          <cell r="W5813" t="str">
            <v>32159070</v>
          </cell>
          <cell r="X5813" t="str">
            <v>FRANCE</v>
          </cell>
          <cell r="Y5813">
            <v>1</v>
          </cell>
        </row>
        <row r="5814">
          <cell r="A5814" t="str">
            <v>3013643016083</v>
          </cell>
          <cell r="B5814" t="str">
            <v>301608</v>
          </cell>
          <cell r="C5814" t="str">
            <v>LB CHARBONNEL ENCRE TAILLE DOUCE 200ML SEPIA COLORE</v>
          </cell>
          <cell r="D5814">
            <v>143</v>
          </cell>
          <cell r="E5814" t="str">
            <v>3013643314981</v>
          </cell>
          <cell r="F5814" t="str">
            <v>331498</v>
          </cell>
          <cell r="G5814" t="str">
            <v>LB CH ETD 200ML SEPIA COLORE</v>
          </cell>
          <cell r="H5814" t="str">
            <v>LB CHA ETSINKT 200ML WARM SEPIA</v>
          </cell>
          <cell r="I5814" t="str">
            <v>LB CH ETI WARM SEPIA 200ML</v>
          </cell>
          <cell r="J5814">
            <v>14.97</v>
          </cell>
          <cell r="K5814">
            <v>15.27</v>
          </cell>
          <cell r="L5814">
            <v>2.0040080160320568E-2</v>
          </cell>
          <cell r="M5814" t="str">
            <v>Actif</v>
          </cell>
          <cell r="N5814"/>
          <cell r="O5814" t="str">
            <v>CHARBONNEL</v>
          </cell>
          <cell r="P5814" t="str">
            <v>FINE ARTS</v>
          </cell>
          <cell r="Q5814" t="str">
            <v>CHARB ETCHING</v>
          </cell>
          <cell r="R5814" t="str">
            <v>CHARBONNEL ETCHINK INK</v>
          </cell>
          <cell r="S5814" t="str">
            <v>200ML POT</v>
          </cell>
          <cell r="T5814" t="str">
            <v>Série 2</v>
          </cell>
          <cell r="U5814" t="str">
            <v>L0120</v>
          </cell>
          <cell r="V5814" t="str">
            <v>10113106212325</v>
          </cell>
          <cell r="W5814" t="str">
            <v>32159070</v>
          </cell>
          <cell r="X5814" t="str">
            <v>FRANCE</v>
          </cell>
          <cell r="Y5814">
            <v>1</v>
          </cell>
        </row>
        <row r="5815">
          <cell r="A5815" t="str">
            <v>3013643016090</v>
          </cell>
          <cell r="B5815" t="str">
            <v>301609</v>
          </cell>
          <cell r="C5815" t="str">
            <v>LB CHARBONNEL ENCRE TAILLE DOUCE 200ML SEPIA NATUREL</v>
          </cell>
          <cell r="D5815">
            <v>143</v>
          </cell>
          <cell r="E5815" t="str">
            <v>3013643314998</v>
          </cell>
          <cell r="F5815" t="str">
            <v>331499</v>
          </cell>
          <cell r="G5815" t="str">
            <v>LB CH ETD 200ML SEPIA NATUREL</v>
          </cell>
          <cell r="H5815" t="str">
            <v>LB CHA ETSINKT 200ML RAW SEPIA</v>
          </cell>
          <cell r="I5815" t="str">
            <v>LB CH ETI RW SEPIA 200ML</v>
          </cell>
          <cell r="J5815">
            <v>14.97</v>
          </cell>
          <cell r="K5815">
            <v>15.27</v>
          </cell>
          <cell r="L5815">
            <v>2.0040080160320568E-2</v>
          </cell>
          <cell r="M5815" t="str">
            <v>Actif</v>
          </cell>
          <cell r="N5815"/>
          <cell r="O5815" t="str">
            <v>CHARBONNEL</v>
          </cell>
          <cell r="P5815" t="str">
            <v>FINE ARTS</v>
          </cell>
          <cell r="Q5815" t="str">
            <v>CHARB ETCHING</v>
          </cell>
          <cell r="R5815" t="str">
            <v>CHARBONNEL ETCHINK INK</v>
          </cell>
          <cell r="S5815" t="str">
            <v>200ML POT</v>
          </cell>
          <cell r="T5815" t="str">
            <v>Série 2</v>
          </cell>
          <cell r="U5815" t="str">
            <v>L0121</v>
          </cell>
          <cell r="V5815" t="str">
            <v>10113106212325</v>
          </cell>
          <cell r="W5815" t="str">
            <v>32159070</v>
          </cell>
          <cell r="X5815" t="str">
            <v>FRANCE</v>
          </cell>
          <cell r="Y5815">
            <v>1</v>
          </cell>
        </row>
        <row r="5816">
          <cell r="A5816" t="str">
            <v>3013643016113</v>
          </cell>
          <cell r="B5816" t="str">
            <v>301611</v>
          </cell>
          <cell r="C5816" t="str">
            <v>LB CHARBONNEL ENCRE TAILLE DOUCE 200ML TER OMBRE NAT</v>
          </cell>
          <cell r="D5816">
            <v>143</v>
          </cell>
          <cell r="E5816" t="str">
            <v>3013643315032</v>
          </cell>
          <cell r="F5816" t="str">
            <v>331503</v>
          </cell>
          <cell r="G5816" t="str">
            <v>LB CH ETD 200ML TER OMBRE NAT</v>
          </cell>
          <cell r="H5816" t="str">
            <v>LB CHA ETSINKT 200ML RAW UMBER</v>
          </cell>
          <cell r="I5816" t="str">
            <v>LB CH ETI RW UMB 200ML</v>
          </cell>
          <cell r="J5816">
            <v>14.97</v>
          </cell>
          <cell r="K5816">
            <v>15.27</v>
          </cell>
          <cell r="L5816">
            <v>2.0040080160320568E-2</v>
          </cell>
          <cell r="M5816" t="str">
            <v>Actif</v>
          </cell>
          <cell r="N5816"/>
          <cell r="O5816" t="str">
            <v>CHARBONNEL</v>
          </cell>
          <cell r="P5816" t="str">
            <v>FINE ARTS</v>
          </cell>
          <cell r="Q5816" t="str">
            <v>CHARB ETCHING</v>
          </cell>
          <cell r="R5816" t="str">
            <v>CHARBONNEL ETCHINK INK</v>
          </cell>
          <cell r="S5816" t="str">
            <v>200ML POT</v>
          </cell>
          <cell r="T5816" t="str">
            <v>Série 2</v>
          </cell>
          <cell r="U5816" t="str">
            <v>L0478</v>
          </cell>
          <cell r="V5816" t="str">
            <v>10113106212325</v>
          </cell>
          <cell r="W5816" t="str">
            <v>32159070</v>
          </cell>
          <cell r="X5816" t="str">
            <v>FRANCE</v>
          </cell>
          <cell r="Y5816">
            <v>1</v>
          </cell>
        </row>
        <row r="5817">
          <cell r="A5817" t="str">
            <v>3013643016045</v>
          </cell>
          <cell r="B5817" t="str">
            <v>301604</v>
          </cell>
          <cell r="C5817" t="str">
            <v>LB CHARBONNEL ENCRE TAILLE DOUCE 200ML TERRE OMBRE BRULEE</v>
          </cell>
          <cell r="D5817">
            <v>143</v>
          </cell>
          <cell r="E5817" t="str">
            <v>3013643314943</v>
          </cell>
          <cell r="F5817" t="str">
            <v>331494</v>
          </cell>
          <cell r="G5817" t="str">
            <v>LB CH ETD 200ML T O B</v>
          </cell>
          <cell r="H5817" t="str">
            <v>LB CHA ETSINKT 200ML BURNT UMBER</v>
          </cell>
          <cell r="I5817" t="str">
            <v>LB CH ETI BRT UMB 200ML</v>
          </cell>
          <cell r="J5817">
            <v>14.97</v>
          </cell>
          <cell r="K5817">
            <v>15.27</v>
          </cell>
          <cell r="L5817">
            <v>2.0040080160320568E-2</v>
          </cell>
          <cell r="M5817" t="str">
            <v>Actif</v>
          </cell>
          <cell r="N5817"/>
          <cell r="O5817" t="str">
            <v>CHARBONNEL</v>
          </cell>
          <cell r="P5817" t="str">
            <v>FINE ARTS</v>
          </cell>
          <cell r="Q5817" t="str">
            <v>CHARB ETCHING</v>
          </cell>
          <cell r="R5817" t="str">
            <v>CHARBONNEL ETCHINK INK</v>
          </cell>
          <cell r="S5817" t="str">
            <v>200ML POT</v>
          </cell>
          <cell r="T5817" t="str">
            <v>Série 2</v>
          </cell>
          <cell r="U5817" t="str">
            <v>L0477</v>
          </cell>
          <cell r="V5817" t="str">
            <v>10113106212325</v>
          </cell>
          <cell r="W5817" t="str">
            <v>32159070</v>
          </cell>
          <cell r="X5817" t="str">
            <v>FRANCE</v>
          </cell>
          <cell r="Y5817">
            <v>1</v>
          </cell>
        </row>
        <row r="5818">
          <cell r="A5818" t="str">
            <v>3013643016069</v>
          </cell>
          <cell r="B5818" t="str">
            <v>301606</v>
          </cell>
          <cell r="C5818" t="str">
            <v>LB CHARBONNEL ENCRE TAILLE DOUCE 200ML TERRE SIENNE BRULEE</v>
          </cell>
          <cell r="D5818">
            <v>143</v>
          </cell>
          <cell r="E5818" t="str">
            <v>3013643314974</v>
          </cell>
          <cell r="F5818" t="str">
            <v>331497</v>
          </cell>
          <cell r="G5818" t="str">
            <v>LB CH ETD 200ML T S B</v>
          </cell>
          <cell r="H5818" t="str">
            <v>LB CHA ETSINKT 200ML BURNT SIENNA</v>
          </cell>
          <cell r="I5818" t="str">
            <v>LB CH ETI BRT SIEN 200ML</v>
          </cell>
          <cell r="J5818">
            <v>14.97</v>
          </cell>
          <cell r="K5818">
            <v>15.27</v>
          </cell>
          <cell r="L5818">
            <v>2.0040080160320568E-2</v>
          </cell>
          <cell r="M5818" t="str">
            <v>Actif</v>
          </cell>
          <cell r="N5818"/>
          <cell r="O5818" t="str">
            <v>CHARBONNEL</v>
          </cell>
          <cell r="P5818" t="str">
            <v>FINE ARTS</v>
          </cell>
          <cell r="Q5818" t="str">
            <v>CHARB ETCHING</v>
          </cell>
          <cell r="R5818" t="str">
            <v>CHARBONNEL ETCHINK INK</v>
          </cell>
          <cell r="S5818" t="str">
            <v>200ML POT</v>
          </cell>
          <cell r="T5818" t="str">
            <v>Série 2</v>
          </cell>
          <cell r="U5818" t="str">
            <v>L0481</v>
          </cell>
          <cell r="V5818" t="str">
            <v>10113106212325</v>
          </cell>
          <cell r="W5818" t="str">
            <v>32159070</v>
          </cell>
          <cell r="X5818" t="str">
            <v>FRANCE</v>
          </cell>
          <cell r="Y5818">
            <v>1</v>
          </cell>
        </row>
        <row r="5819">
          <cell r="A5819" t="str">
            <v>3013643016038</v>
          </cell>
          <cell r="B5819" t="str">
            <v>301603</v>
          </cell>
          <cell r="C5819" t="str">
            <v>LB CHARBONNEL ENCRE TAILLE DOUCE 200ML TERRE SIENNE NAT</v>
          </cell>
          <cell r="D5819">
            <v>143</v>
          </cell>
          <cell r="E5819" t="str">
            <v>3013643314936</v>
          </cell>
          <cell r="F5819" t="str">
            <v>331493</v>
          </cell>
          <cell r="G5819" t="str">
            <v>LB CH ETD 200ML T S N</v>
          </cell>
          <cell r="H5819" t="str">
            <v>LB CHA ETSINKT 200ML RAW SIENNA</v>
          </cell>
          <cell r="I5819" t="str">
            <v>LB CH ETI RW SIEN 200ML</v>
          </cell>
          <cell r="J5819">
            <v>14.97</v>
          </cell>
          <cell r="K5819">
            <v>15.27</v>
          </cell>
          <cell r="L5819">
            <v>2.0040080160320568E-2</v>
          </cell>
          <cell r="M5819" t="str">
            <v>Actif</v>
          </cell>
          <cell r="N5819"/>
          <cell r="O5819" t="str">
            <v>CHARBONNEL</v>
          </cell>
          <cell r="P5819" t="str">
            <v>FINE ARTS</v>
          </cell>
          <cell r="Q5819" t="str">
            <v>CHARB ETCHING</v>
          </cell>
          <cell r="R5819" t="str">
            <v>CHARBONNEL ETCHINK INK</v>
          </cell>
          <cell r="S5819" t="str">
            <v>200ML POT</v>
          </cell>
          <cell r="T5819" t="str">
            <v>Série 2</v>
          </cell>
          <cell r="U5819" t="str">
            <v>L0482</v>
          </cell>
          <cell r="V5819" t="str">
            <v>10113106212325</v>
          </cell>
          <cell r="W5819" t="str">
            <v>32159070</v>
          </cell>
          <cell r="X5819" t="str">
            <v>FRANCE</v>
          </cell>
          <cell r="Y5819">
            <v>1</v>
          </cell>
        </row>
        <row r="5820">
          <cell r="A5820" t="str">
            <v>3013643015901</v>
          </cell>
          <cell r="B5820" t="str">
            <v>301590</v>
          </cell>
          <cell r="C5820" t="str">
            <v>LB CHARBONNEL ENCRE TAILLE DOUCE 200ML BLEU DE PRUSSE</v>
          </cell>
          <cell r="D5820">
            <v>143</v>
          </cell>
          <cell r="E5820" t="str">
            <v>3013643314806</v>
          </cell>
          <cell r="F5820" t="str">
            <v>331480</v>
          </cell>
          <cell r="G5820" t="str">
            <v>LB CH ETD 200ML BLEU DE PRUSSE</v>
          </cell>
          <cell r="H5820" t="str">
            <v>LB CHA ETSINKT 200ML PRUSSIAN BLUE</v>
          </cell>
          <cell r="I5820" t="str">
            <v>LB CH ETI PRUS BL 200ML</v>
          </cell>
          <cell r="J5820">
            <v>18.190000000000001</v>
          </cell>
          <cell r="K5820">
            <v>18.55</v>
          </cell>
          <cell r="L5820">
            <v>1.9791094007696505E-2</v>
          </cell>
          <cell r="M5820" t="str">
            <v>Actif</v>
          </cell>
          <cell r="N5820"/>
          <cell r="O5820" t="str">
            <v>CHARBONNEL</v>
          </cell>
          <cell r="P5820" t="str">
            <v>FINE ARTS</v>
          </cell>
          <cell r="Q5820" t="str">
            <v>CHARB ETCHING</v>
          </cell>
          <cell r="R5820" t="str">
            <v>CHARBONNEL ETCHINK INK</v>
          </cell>
          <cell r="S5820" t="str">
            <v>200ML POT</v>
          </cell>
          <cell r="T5820" t="str">
            <v>Série 3</v>
          </cell>
          <cell r="U5820" t="str">
            <v>L0046</v>
          </cell>
          <cell r="V5820" t="str">
            <v>10113106212325</v>
          </cell>
          <cell r="W5820" t="str">
            <v>32159070</v>
          </cell>
          <cell r="X5820" t="str">
            <v>FRANCE</v>
          </cell>
          <cell r="Y5820">
            <v>1</v>
          </cell>
        </row>
        <row r="5821">
          <cell r="A5821" t="str">
            <v>3013643015895</v>
          </cell>
          <cell r="B5821" t="str">
            <v>301589</v>
          </cell>
          <cell r="C5821" t="str">
            <v>LB CHARBONNEL ENCRE TAILLE DOUCE 200ML BLEU ORIENT</v>
          </cell>
          <cell r="D5821">
            <v>143</v>
          </cell>
          <cell r="E5821" t="str">
            <v>3013643314790</v>
          </cell>
          <cell r="F5821" t="str">
            <v>331479</v>
          </cell>
          <cell r="G5821" t="str">
            <v>LB CH ETD 200ML BLEU ORIENT</v>
          </cell>
          <cell r="H5821" t="str">
            <v>LB CHA ETSINKT 200ML ORIENT BLUE</v>
          </cell>
          <cell r="I5821" t="str">
            <v>LB CH ETI ORIENT BL 200ML</v>
          </cell>
          <cell r="J5821">
            <v>18.190000000000001</v>
          </cell>
          <cell r="K5821">
            <v>18.55</v>
          </cell>
          <cell r="L5821">
            <v>1.9791094007696505E-2</v>
          </cell>
          <cell r="M5821" t="str">
            <v>Actif</v>
          </cell>
          <cell r="N5821"/>
          <cell r="O5821" t="str">
            <v>CHARBONNEL</v>
          </cell>
          <cell r="P5821" t="str">
            <v>FINE ARTS</v>
          </cell>
          <cell r="Q5821" t="str">
            <v>CHARB ETCHING</v>
          </cell>
          <cell r="R5821" t="str">
            <v>CHARBONNEL ETCHINK INK</v>
          </cell>
          <cell r="S5821" t="str">
            <v>200ML POT</v>
          </cell>
          <cell r="T5821" t="str">
            <v>Série 3</v>
          </cell>
          <cell r="U5821" t="str">
            <v>L0061</v>
          </cell>
          <cell r="V5821" t="str">
            <v>10113106212325</v>
          </cell>
          <cell r="W5821" t="str">
            <v>32159070</v>
          </cell>
          <cell r="X5821" t="str">
            <v>FRANCE</v>
          </cell>
          <cell r="Y5821">
            <v>1</v>
          </cell>
        </row>
        <row r="5822">
          <cell r="A5822" t="str">
            <v>3013643016120</v>
          </cell>
          <cell r="B5822" t="str">
            <v>301612</v>
          </cell>
          <cell r="C5822" t="str">
            <v>LB CHARBONNEL ENCRE TAILLE DOUCE 200ML BRUN VAN DYCK</v>
          </cell>
          <cell r="D5822">
            <v>143</v>
          </cell>
          <cell r="E5822" t="str">
            <v>3013643315049</v>
          </cell>
          <cell r="F5822" t="str">
            <v>331504</v>
          </cell>
          <cell r="G5822" t="str">
            <v>LB CH ETD 200ML BRUN VAN DYCK</v>
          </cell>
          <cell r="H5822" t="str">
            <v>LB CHA ETSINKT 200ML VAN DYCK BROW</v>
          </cell>
          <cell r="I5822" t="str">
            <v>LB CH ETI VAN DYKE BRO 200ML</v>
          </cell>
          <cell r="J5822">
            <v>18.190000000000001</v>
          </cell>
          <cell r="K5822">
            <v>18.55</v>
          </cell>
          <cell r="L5822">
            <v>1.9791094007696505E-2</v>
          </cell>
          <cell r="M5822" t="str">
            <v>Actif</v>
          </cell>
          <cell r="N5822"/>
          <cell r="O5822" t="str">
            <v>CHARBONNEL</v>
          </cell>
          <cell r="P5822" t="str">
            <v>FINE ARTS</v>
          </cell>
          <cell r="Q5822" t="str">
            <v>CHARB ETCHING</v>
          </cell>
          <cell r="R5822" t="str">
            <v>CHARBONNEL ETCHINK INK</v>
          </cell>
          <cell r="S5822" t="str">
            <v>200ML POT</v>
          </cell>
          <cell r="T5822" t="str">
            <v>Série 3</v>
          </cell>
          <cell r="U5822" t="str">
            <v>L0111</v>
          </cell>
          <cell r="V5822" t="str">
            <v>10113106212325</v>
          </cell>
          <cell r="W5822" t="str">
            <v>32159070</v>
          </cell>
          <cell r="X5822" t="str">
            <v>FRANCE</v>
          </cell>
          <cell r="Y5822">
            <v>1</v>
          </cell>
        </row>
        <row r="5823">
          <cell r="A5823" t="str">
            <v>3013643015758</v>
          </cell>
          <cell r="B5823" t="str">
            <v>301575</v>
          </cell>
          <cell r="C5823" t="str">
            <v>LB CHARBONNEL ENCRE TAILLE DOUCE 200ML JAUNE FONCE</v>
          </cell>
          <cell r="D5823">
            <v>143</v>
          </cell>
          <cell r="E5823" t="str">
            <v>3013643314653</v>
          </cell>
          <cell r="F5823" t="str">
            <v>331465</v>
          </cell>
          <cell r="G5823" t="str">
            <v>LB CH ETD 200ML JNE FCE</v>
          </cell>
          <cell r="H5823" t="str">
            <v>LB CHA ETSINKT 200ML DEEP YELLOW</v>
          </cell>
          <cell r="I5823" t="str">
            <v>LB CH ETI DP YEL 200ML</v>
          </cell>
          <cell r="J5823">
            <v>18.190000000000001</v>
          </cell>
          <cell r="K5823">
            <v>18.55</v>
          </cell>
          <cell r="L5823">
            <v>1.9791094007696505E-2</v>
          </cell>
          <cell r="M5823" t="str">
            <v>Actif</v>
          </cell>
          <cell r="N5823"/>
          <cell r="O5823" t="str">
            <v>CHARBONNEL</v>
          </cell>
          <cell r="P5823" t="str">
            <v>FINE ARTS</v>
          </cell>
          <cell r="Q5823" t="str">
            <v>CHARB ETCHING</v>
          </cell>
          <cell r="R5823" t="str">
            <v>CHARBONNEL ETCHINK INK</v>
          </cell>
          <cell r="S5823" t="str">
            <v>200ML POT</v>
          </cell>
          <cell r="T5823" t="str">
            <v>Série 3</v>
          </cell>
          <cell r="U5823" t="str">
            <v>L0179</v>
          </cell>
          <cell r="V5823" t="str">
            <v>10113106212325</v>
          </cell>
          <cell r="W5823" t="str">
            <v>32159070</v>
          </cell>
          <cell r="X5823" t="str">
            <v>FRANCE</v>
          </cell>
          <cell r="Y5823">
            <v>1</v>
          </cell>
        </row>
        <row r="5824">
          <cell r="A5824" t="str">
            <v>3013643016274</v>
          </cell>
          <cell r="B5824" t="str">
            <v>301627</v>
          </cell>
          <cell r="C5824" t="str">
            <v>LB CHARBONNEL ENCRE TAILLE DOUCE 200ML LAQUE BLANCHE TRAN RS</v>
          </cell>
          <cell r="D5824">
            <v>143</v>
          </cell>
          <cell r="E5824" t="str">
            <v>3013643323709</v>
          </cell>
          <cell r="F5824" t="str">
            <v>332370</v>
          </cell>
          <cell r="G5824" t="str">
            <v>LB CH ETD 200ML LAQ BLC TRA RS</v>
          </cell>
          <cell r="H5824" t="str">
            <v>LB CHA ETSINKT 200ML TRANSPARENT LAKE WHITE</v>
          </cell>
          <cell r="I5824" t="str">
            <v>LB CH ETI TRA WH RS 200ML</v>
          </cell>
          <cell r="J5824">
            <v>18.190000000000001</v>
          </cell>
          <cell r="K5824">
            <v>18.55</v>
          </cell>
          <cell r="L5824">
            <v>1.9791094007696505E-2</v>
          </cell>
          <cell r="M5824" t="str">
            <v>Actif</v>
          </cell>
          <cell r="N5824"/>
          <cell r="O5824" t="str">
            <v>CHARBONNEL</v>
          </cell>
          <cell r="P5824" t="str">
            <v>FINE ARTS</v>
          </cell>
          <cell r="Q5824" t="str">
            <v>CHARB ETCHING</v>
          </cell>
          <cell r="R5824" t="str">
            <v>CHARBONNEL ETCHINK INK</v>
          </cell>
          <cell r="S5824" t="str">
            <v>200ML POT</v>
          </cell>
          <cell r="T5824" t="str">
            <v>Série 3</v>
          </cell>
          <cell r="U5824" t="str">
            <v>L0292</v>
          </cell>
          <cell r="V5824" t="str">
            <v>10113106212325</v>
          </cell>
          <cell r="W5824" t="str">
            <v>32159070</v>
          </cell>
          <cell r="X5824" t="str">
            <v>FRANCE</v>
          </cell>
          <cell r="Y5824">
            <v>1</v>
          </cell>
        </row>
        <row r="5825">
          <cell r="A5825" t="str">
            <v>3013643015987</v>
          </cell>
          <cell r="B5825" t="str">
            <v>301598</v>
          </cell>
          <cell r="C5825" t="str">
            <v>LB CHARBONNEL ENCRE TAILLE DOUCE 200ML VERT MOYEN</v>
          </cell>
          <cell r="D5825">
            <v>143</v>
          </cell>
          <cell r="E5825" t="str">
            <v>3013643314882</v>
          </cell>
          <cell r="F5825" t="str">
            <v>331488</v>
          </cell>
          <cell r="G5825" t="str">
            <v>LB CH ETD 200ML VERT MOYEN</v>
          </cell>
          <cell r="H5825" t="str">
            <v>LB CHA ETSINKT 200ML MEDIUM GREEN</v>
          </cell>
          <cell r="I5825" t="str">
            <v>LB CH ETI MID GRE 200ML</v>
          </cell>
          <cell r="J5825">
            <v>18.190000000000001</v>
          </cell>
          <cell r="K5825">
            <v>18.55</v>
          </cell>
          <cell r="L5825">
            <v>1.9791094007696505E-2</v>
          </cell>
          <cell r="M5825" t="str">
            <v>Actif</v>
          </cell>
          <cell r="N5825"/>
          <cell r="O5825" t="str">
            <v>CHARBONNEL</v>
          </cell>
          <cell r="P5825" t="str">
            <v>FINE ARTS</v>
          </cell>
          <cell r="Q5825" t="str">
            <v>CHARB ETCHING</v>
          </cell>
          <cell r="R5825" t="str">
            <v>CHARBONNEL ETCHINK INK</v>
          </cell>
          <cell r="S5825" t="str">
            <v>200ML POT</v>
          </cell>
          <cell r="T5825" t="str">
            <v>Série 3</v>
          </cell>
          <cell r="U5825" t="str">
            <v>L0561</v>
          </cell>
          <cell r="V5825" t="str">
            <v>10113106212325</v>
          </cell>
          <cell r="W5825" t="str">
            <v>32159070</v>
          </cell>
          <cell r="X5825" t="str">
            <v>FRANCE</v>
          </cell>
          <cell r="Y5825">
            <v>1</v>
          </cell>
        </row>
        <row r="5826">
          <cell r="A5826" t="str">
            <v>3013643016151</v>
          </cell>
          <cell r="B5826" t="str">
            <v>301615</v>
          </cell>
          <cell r="C5826" t="str">
            <v>LB CHARBONNEL ENCRE TAILLE DOUCE 200ML ARGENT</v>
          </cell>
          <cell r="D5826">
            <v>143</v>
          </cell>
          <cell r="E5826" t="str">
            <v>3013643315070</v>
          </cell>
          <cell r="F5826" t="str">
            <v>331507</v>
          </cell>
          <cell r="G5826" t="str">
            <v>LB CH ETD 200ML ARGENT</v>
          </cell>
          <cell r="H5826" t="str">
            <v>LB CHA ETSINKT 200ML SILVER</v>
          </cell>
          <cell r="I5826" t="str">
            <v>LB CH ETI SLV 200ML</v>
          </cell>
          <cell r="J5826">
            <v>24.7</v>
          </cell>
          <cell r="K5826">
            <v>25.19</v>
          </cell>
          <cell r="L5826">
            <v>1.9838056680162024E-2</v>
          </cell>
          <cell r="M5826" t="str">
            <v>Actif</v>
          </cell>
          <cell r="N5826"/>
          <cell r="O5826" t="str">
            <v>CHARBONNEL</v>
          </cell>
          <cell r="P5826" t="str">
            <v>FINE ARTS</v>
          </cell>
          <cell r="Q5826" t="str">
            <v>CHARB ETCHING</v>
          </cell>
          <cell r="R5826" t="str">
            <v>CHARBONNEL ETCHINK INK</v>
          </cell>
          <cell r="S5826" t="str">
            <v>200ML POT</v>
          </cell>
          <cell r="T5826" t="str">
            <v>Série 4</v>
          </cell>
          <cell r="U5826" t="str">
            <v>L0710</v>
          </cell>
          <cell r="V5826" t="str">
            <v>10113106212325</v>
          </cell>
          <cell r="W5826" t="str">
            <v>32159070</v>
          </cell>
          <cell r="X5826" t="str">
            <v>FRANCE</v>
          </cell>
          <cell r="Y5826">
            <v>1</v>
          </cell>
        </row>
        <row r="5827">
          <cell r="A5827" t="str">
            <v>3013643015949</v>
          </cell>
          <cell r="B5827" t="str">
            <v>301594</v>
          </cell>
          <cell r="C5827" t="str">
            <v>LB CHARBONNEL ENCRE TAILLE DOUCE 200ML BLEU OCEAN</v>
          </cell>
          <cell r="D5827">
            <v>143</v>
          </cell>
          <cell r="E5827" t="str">
            <v>3013643314844</v>
          </cell>
          <cell r="F5827" t="str">
            <v>331484</v>
          </cell>
          <cell r="G5827" t="str">
            <v>LB CH ETD 200ML BLEU OCEAN</v>
          </cell>
          <cell r="H5827" t="str">
            <v>LB CHA ETSINKT 200ML OCEAN BLUE</v>
          </cell>
          <cell r="I5827" t="str">
            <v>LB CH ETI OCEAN BL 200ML</v>
          </cell>
          <cell r="J5827">
            <v>24.7</v>
          </cell>
          <cell r="K5827">
            <v>25.19</v>
          </cell>
          <cell r="L5827">
            <v>1.9838056680162024E-2</v>
          </cell>
          <cell r="M5827" t="str">
            <v>Actif</v>
          </cell>
          <cell r="N5827"/>
          <cell r="O5827" t="str">
            <v>CHARBONNEL</v>
          </cell>
          <cell r="P5827" t="str">
            <v>FINE ARTS</v>
          </cell>
          <cell r="Q5827" t="str">
            <v>CHARB ETCHING</v>
          </cell>
          <cell r="R5827" t="str">
            <v>CHARBONNEL ETCHINK INK</v>
          </cell>
          <cell r="S5827" t="str">
            <v>200ML POT</v>
          </cell>
          <cell r="T5827" t="str">
            <v>Série 4</v>
          </cell>
          <cell r="U5827" t="str">
            <v>LP904</v>
          </cell>
          <cell r="V5827" t="str">
            <v>10113106212325</v>
          </cell>
          <cell r="W5827" t="str">
            <v>32159070</v>
          </cell>
          <cell r="X5827" t="str">
            <v>FRANCE</v>
          </cell>
          <cell r="Y5827">
            <v>1</v>
          </cell>
        </row>
        <row r="5828">
          <cell r="A5828" t="str">
            <v>3013643015772</v>
          </cell>
          <cell r="B5828" t="str">
            <v>301577</v>
          </cell>
          <cell r="C5828" t="str">
            <v>LB CHARBONNEL ENCRE TAILLE DOUCE 200ML JAUNE ABRICOT</v>
          </cell>
          <cell r="D5828">
            <v>143</v>
          </cell>
          <cell r="E5828" t="str">
            <v>3013643314677</v>
          </cell>
          <cell r="F5828" t="str">
            <v>331467</v>
          </cell>
          <cell r="G5828" t="str">
            <v>LB CH ETD 200ML JNE ABRICOT</v>
          </cell>
          <cell r="H5828" t="str">
            <v>LB CHA ETSINKT 200ML APRICOT YELLOW</v>
          </cell>
          <cell r="I5828" t="str">
            <v>LB CH ETI APR YEL 200ML</v>
          </cell>
          <cell r="J5828">
            <v>24.7</v>
          </cell>
          <cell r="K5828">
            <v>25.19</v>
          </cell>
          <cell r="L5828">
            <v>1.9838056680162024E-2</v>
          </cell>
          <cell r="M5828" t="str">
            <v>Actif</v>
          </cell>
          <cell r="N5828"/>
          <cell r="O5828" t="str">
            <v>CHARBONNEL</v>
          </cell>
          <cell r="P5828" t="str">
            <v>FINE ARTS</v>
          </cell>
          <cell r="Q5828" t="str">
            <v>CHARB ETCHING</v>
          </cell>
          <cell r="R5828" t="str">
            <v>CHARBONNEL ETCHINK INK</v>
          </cell>
          <cell r="S5828" t="str">
            <v>200ML POT</v>
          </cell>
          <cell r="T5828" t="str">
            <v>Série 4</v>
          </cell>
          <cell r="U5828" t="str">
            <v>L0213</v>
          </cell>
          <cell r="V5828" t="str">
            <v>10113106212325</v>
          </cell>
          <cell r="W5828" t="str">
            <v>32159070</v>
          </cell>
          <cell r="X5828" t="str">
            <v>FRANCE</v>
          </cell>
          <cell r="Y5828">
            <v>1</v>
          </cell>
        </row>
        <row r="5829">
          <cell r="A5829" t="str">
            <v>3013643015727</v>
          </cell>
          <cell r="B5829" t="str">
            <v>301572</v>
          </cell>
          <cell r="C5829" t="str">
            <v>LB CHARBONNEL ENCRE TAILLE DOUCE 200ML JAUNE CITRON</v>
          </cell>
          <cell r="D5829">
            <v>143</v>
          </cell>
          <cell r="E5829" t="str">
            <v>3013643314622</v>
          </cell>
          <cell r="F5829" t="str">
            <v>331462</v>
          </cell>
          <cell r="G5829" t="str">
            <v>LB CH ETD 200ML JNE CITRON</v>
          </cell>
          <cell r="H5829" t="str">
            <v>LB CHA ETSINKT 200ML LEMON YELLOW</v>
          </cell>
          <cell r="I5829" t="str">
            <v>LB CH ETI LEM YEL 200ML</v>
          </cell>
          <cell r="J5829">
            <v>24.7</v>
          </cell>
          <cell r="K5829">
            <v>25.19</v>
          </cell>
          <cell r="L5829">
            <v>1.9838056680162024E-2</v>
          </cell>
          <cell r="M5829" t="str">
            <v>Actif</v>
          </cell>
          <cell r="N5829"/>
          <cell r="O5829" t="str">
            <v>CHARBONNEL</v>
          </cell>
          <cell r="P5829" t="str">
            <v>FINE ARTS</v>
          </cell>
          <cell r="Q5829" t="str">
            <v>CHARB ETCHING</v>
          </cell>
          <cell r="R5829" t="str">
            <v>CHARBONNEL ETCHINK INK</v>
          </cell>
          <cell r="S5829" t="str">
            <v>200ML POT</v>
          </cell>
          <cell r="T5829" t="str">
            <v>Série 4</v>
          </cell>
          <cell r="U5829" t="str">
            <v>L0169</v>
          </cell>
          <cell r="V5829" t="str">
            <v>10113106212325</v>
          </cell>
          <cell r="W5829" t="str">
            <v>32159070</v>
          </cell>
          <cell r="X5829" t="str">
            <v>FRANCE</v>
          </cell>
          <cell r="Y5829">
            <v>1</v>
          </cell>
        </row>
        <row r="5830">
          <cell r="A5830" t="str">
            <v>3013643015765</v>
          </cell>
          <cell r="B5830" t="str">
            <v>301576</v>
          </cell>
          <cell r="C5830" t="str">
            <v>LB CHARBONNEL ENCRE TAILLE DOUCE 200ML JAUNE INDIEN</v>
          </cell>
          <cell r="D5830">
            <v>143</v>
          </cell>
          <cell r="E5830" t="str">
            <v>3013643314660</v>
          </cell>
          <cell r="F5830" t="str">
            <v>331466</v>
          </cell>
          <cell r="G5830" t="str">
            <v>LB CH ETD 200ML JNE INDIEN</v>
          </cell>
          <cell r="H5830" t="str">
            <v>LB CHA ETSINKT 200ML INDIAN YELLOW</v>
          </cell>
          <cell r="I5830" t="str">
            <v>LB CH ETI INDI YEL 200ML</v>
          </cell>
          <cell r="J5830">
            <v>24.7</v>
          </cell>
          <cell r="K5830">
            <v>25.19</v>
          </cell>
          <cell r="L5830">
            <v>1.9838056680162024E-2</v>
          </cell>
          <cell r="M5830" t="str">
            <v>Actif</v>
          </cell>
          <cell r="N5830"/>
          <cell r="O5830" t="str">
            <v>CHARBONNEL</v>
          </cell>
          <cell r="P5830" t="str">
            <v>FINE ARTS</v>
          </cell>
          <cell r="Q5830" t="str">
            <v>CHARB ETCHING</v>
          </cell>
          <cell r="R5830" t="str">
            <v>CHARBONNEL ETCHINK INK</v>
          </cell>
          <cell r="S5830" t="str">
            <v>200ML POT</v>
          </cell>
          <cell r="T5830" t="str">
            <v>Série 4</v>
          </cell>
          <cell r="U5830" t="str">
            <v>L0212</v>
          </cell>
          <cell r="V5830" t="str">
            <v>10113106212325</v>
          </cell>
          <cell r="W5830" t="str">
            <v>32159070</v>
          </cell>
          <cell r="X5830" t="str">
            <v>FRANCE</v>
          </cell>
          <cell r="Y5830">
            <v>1</v>
          </cell>
        </row>
        <row r="5831">
          <cell r="A5831" t="str">
            <v>3013643015734</v>
          </cell>
          <cell r="B5831" t="str">
            <v>301573</v>
          </cell>
          <cell r="C5831" t="str">
            <v>LB CHARBONNEL ENCRE TAILLE DOUCE 200ML JAUNE PRIMEVERE</v>
          </cell>
          <cell r="D5831">
            <v>143</v>
          </cell>
          <cell r="E5831" t="str">
            <v>3013643314639</v>
          </cell>
          <cell r="F5831" t="str">
            <v>331463</v>
          </cell>
          <cell r="G5831" t="str">
            <v>LB CH ETD 200ML JNE PRIMEVERE</v>
          </cell>
          <cell r="H5831" t="str">
            <v>LB CHA ETSINKT 200ML PRIMROSE YELLOW</v>
          </cell>
          <cell r="I5831" t="str">
            <v>LB CH ETI PRIMEROSE YEL 200ML</v>
          </cell>
          <cell r="J5831">
            <v>24.7</v>
          </cell>
          <cell r="K5831">
            <v>25.19</v>
          </cell>
          <cell r="L5831">
            <v>1.9838056680162024E-2</v>
          </cell>
          <cell r="M5831" t="str">
            <v>Actif</v>
          </cell>
          <cell r="N5831"/>
          <cell r="O5831" t="str">
            <v>CHARBONNEL</v>
          </cell>
          <cell r="P5831" t="str">
            <v>FINE ARTS</v>
          </cell>
          <cell r="Q5831" t="str">
            <v>CHARB ETCHING</v>
          </cell>
          <cell r="R5831" t="str">
            <v>CHARBONNEL ETCHINK INK</v>
          </cell>
          <cell r="S5831" t="str">
            <v>200ML POT</v>
          </cell>
          <cell r="T5831" t="str">
            <v>Série 4</v>
          </cell>
          <cell r="U5831" t="str">
            <v>L0233</v>
          </cell>
          <cell r="V5831" t="str">
            <v>10113106212325</v>
          </cell>
          <cell r="W5831" t="str">
            <v>32159070</v>
          </cell>
          <cell r="X5831" t="str">
            <v>FRANCE</v>
          </cell>
          <cell r="Y5831">
            <v>1</v>
          </cell>
        </row>
        <row r="5832">
          <cell r="A5832" t="str">
            <v>3013643015741</v>
          </cell>
          <cell r="B5832" t="str">
            <v>301574</v>
          </cell>
          <cell r="C5832" t="str">
            <v>LB CHARBONNEL ENCRE TAILLE DOUCE 200ML LAQUE JAUNE SOLIDE</v>
          </cell>
          <cell r="D5832">
            <v>143</v>
          </cell>
          <cell r="E5832" t="str">
            <v>3013643314646</v>
          </cell>
          <cell r="F5832" t="str">
            <v>331464</v>
          </cell>
          <cell r="G5832" t="str">
            <v>LB CH ETD 200ML LAQUE JNE SOLI</v>
          </cell>
          <cell r="H5832" t="str">
            <v>LB CHA ETSINKT 200ML PERMANENT YELLOW LAKE</v>
          </cell>
          <cell r="I5832" t="str">
            <v>LB CH ETI PERM YEL LKE 200ML</v>
          </cell>
          <cell r="J5832">
            <v>24.7</v>
          </cell>
          <cell r="K5832">
            <v>25.19</v>
          </cell>
          <cell r="L5832">
            <v>1.9838056680162024E-2</v>
          </cell>
          <cell r="M5832" t="str">
            <v>Actif</v>
          </cell>
          <cell r="N5832"/>
          <cell r="O5832" t="str">
            <v>CHARBONNEL</v>
          </cell>
          <cell r="P5832" t="str">
            <v>FINE ARTS</v>
          </cell>
          <cell r="Q5832" t="str">
            <v>CHARB ETCHING</v>
          </cell>
          <cell r="R5832" t="str">
            <v>CHARBONNEL ETCHINK INK</v>
          </cell>
          <cell r="S5832" t="str">
            <v>200ML POT</v>
          </cell>
          <cell r="T5832" t="str">
            <v>Série 4</v>
          </cell>
          <cell r="U5832" t="str">
            <v>L0234</v>
          </cell>
          <cell r="V5832" t="str">
            <v>10113106212325</v>
          </cell>
          <cell r="W5832" t="str">
            <v>32159070</v>
          </cell>
          <cell r="X5832" t="str">
            <v>FRANCE</v>
          </cell>
          <cell r="Y5832">
            <v>1</v>
          </cell>
        </row>
        <row r="5833">
          <cell r="A5833" t="str">
            <v>3013643016014</v>
          </cell>
          <cell r="B5833" t="str">
            <v>301601</v>
          </cell>
          <cell r="C5833" t="str">
            <v>LB CHARBONNEL ENCRE TAILLE DOUCE 200ML LAQUE VIRIDINE PERM</v>
          </cell>
          <cell r="D5833">
            <v>143</v>
          </cell>
          <cell r="E5833" t="str">
            <v>3013643314912</v>
          </cell>
          <cell r="F5833" t="str">
            <v>331491</v>
          </cell>
          <cell r="G5833" t="str">
            <v>LB CH ETD 200ML LAQ VIRID PERM</v>
          </cell>
          <cell r="H5833" t="str">
            <v>LB CHA ETSINKT 200ML PERMANENT VIRIDIAN LAK</v>
          </cell>
          <cell r="I5833" t="str">
            <v>LB CH ETI PER VIR LKE 200ML</v>
          </cell>
          <cell r="J5833">
            <v>24.7</v>
          </cell>
          <cell r="K5833">
            <v>25.19</v>
          </cell>
          <cell r="L5833">
            <v>1.9838056680162024E-2</v>
          </cell>
          <cell r="M5833" t="str">
            <v>Actif</v>
          </cell>
          <cell r="N5833"/>
          <cell r="O5833" t="str">
            <v>CHARBONNEL</v>
          </cell>
          <cell r="P5833" t="str">
            <v>FINE ARTS</v>
          </cell>
          <cell r="Q5833" t="str">
            <v>CHARB ETCHING</v>
          </cell>
          <cell r="R5833" t="str">
            <v>CHARBONNEL ETCHINK INK</v>
          </cell>
          <cell r="S5833" t="str">
            <v>200ML POT</v>
          </cell>
          <cell r="T5833" t="str">
            <v>Série 4</v>
          </cell>
          <cell r="U5833" t="str">
            <v>L0676</v>
          </cell>
          <cell r="V5833" t="str">
            <v>10113106212325</v>
          </cell>
          <cell r="W5833" t="str">
            <v>32159070</v>
          </cell>
          <cell r="X5833" t="str">
            <v>FRANCE</v>
          </cell>
          <cell r="Y5833">
            <v>1</v>
          </cell>
        </row>
        <row r="5834">
          <cell r="A5834" t="str">
            <v>3013643016144</v>
          </cell>
          <cell r="B5834" t="str">
            <v>301614</v>
          </cell>
          <cell r="C5834" t="str">
            <v>LB CHARBONNEL ENCRE TAILLE DOUCE 200ML OR</v>
          </cell>
          <cell r="D5834">
            <v>143</v>
          </cell>
          <cell r="E5834" t="str">
            <v>3013643315063</v>
          </cell>
          <cell r="F5834" t="str">
            <v>331506</v>
          </cell>
          <cell r="G5834" t="str">
            <v>LB CH ETD 200ML OR</v>
          </cell>
          <cell r="H5834" t="str">
            <v>LB CHA ETSINKT 200ML GOLD</v>
          </cell>
          <cell r="I5834" t="str">
            <v>LB CH ETI GLD 200ML</v>
          </cell>
          <cell r="J5834">
            <v>24.7</v>
          </cell>
          <cell r="K5834">
            <v>25.19</v>
          </cell>
          <cell r="L5834">
            <v>1.9838056680162024E-2</v>
          </cell>
          <cell r="M5834" t="str">
            <v>Actif</v>
          </cell>
          <cell r="N5834"/>
          <cell r="O5834" t="str">
            <v>CHARBONNEL</v>
          </cell>
          <cell r="P5834" t="str">
            <v>FINE ARTS</v>
          </cell>
          <cell r="Q5834" t="str">
            <v>CHARB ETCHING</v>
          </cell>
          <cell r="R5834" t="str">
            <v>CHARBONNEL ETCHINK INK</v>
          </cell>
          <cell r="S5834" t="str">
            <v>200ML POT</v>
          </cell>
          <cell r="T5834" t="str">
            <v>Série 4</v>
          </cell>
          <cell r="U5834" t="str">
            <v>L0700</v>
          </cell>
          <cell r="V5834" t="str">
            <v>10113106212325</v>
          </cell>
          <cell r="W5834" t="str">
            <v>32159070</v>
          </cell>
          <cell r="X5834" t="str">
            <v>FRANCE</v>
          </cell>
          <cell r="Y5834">
            <v>1</v>
          </cell>
        </row>
        <row r="5835">
          <cell r="A5835" t="str">
            <v>3013643015819</v>
          </cell>
          <cell r="B5835" t="str">
            <v>301581</v>
          </cell>
          <cell r="C5835" t="str">
            <v>LB CHARBONNEL ENCRE TAILLE DOUCE 200ML ROUGE CARDINAL</v>
          </cell>
          <cell r="D5835">
            <v>143</v>
          </cell>
          <cell r="E5835" t="str">
            <v>3013643314714</v>
          </cell>
          <cell r="F5835" t="str">
            <v>331471</v>
          </cell>
          <cell r="G5835" t="str">
            <v>LB CH ETD 200ML RGE CARDINAL</v>
          </cell>
          <cell r="H5835" t="str">
            <v>LB CHA ETSINKT 200ML CARDINAL RED</v>
          </cell>
          <cell r="I5835" t="str">
            <v>LB CH ETI CDN RED 200ML</v>
          </cell>
          <cell r="J5835">
            <v>24.7</v>
          </cell>
          <cell r="K5835">
            <v>25.19</v>
          </cell>
          <cell r="L5835">
            <v>1.9838056680162024E-2</v>
          </cell>
          <cell r="M5835" t="str">
            <v>Actif</v>
          </cell>
          <cell r="N5835"/>
          <cell r="O5835" t="str">
            <v>CHARBONNEL</v>
          </cell>
          <cell r="P5835" t="str">
            <v>FINE ARTS</v>
          </cell>
          <cell r="Q5835" t="str">
            <v>CHARB ETCHING</v>
          </cell>
          <cell r="R5835" t="str">
            <v>CHARBONNEL ETCHINK INK</v>
          </cell>
          <cell r="S5835" t="str">
            <v>200ML POT</v>
          </cell>
          <cell r="T5835" t="str">
            <v>Série 4</v>
          </cell>
          <cell r="U5835" t="str">
            <v>L0678</v>
          </cell>
          <cell r="V5835" t="str">
            <v>10113106212325</v>
          </cell>
          <cell r="W5835" t="str">
            <v>32159070</v>
          </cell>
          <cell r="X5835" t="str">
            <v>FRANCE</v>
          </cell>
          <cell r="Y5835">
            <v>1</v>
          </cell>
        </row>
        <row r="5836">
          <cell r="A5836" t="str">
            <v>3013643015840</v>
          </cell>
          <cell r="B5836" t="str">
            <v>301584</v>
          </cell>
          <cell r="C5836" t="str">
            <v>LB CHARBONNEL ENCRE TAILLE DOUCE 200ML ROUGE GERANIUM</v>
          </cell>
          <cell r="D5836">
            <v>143</v>
          </cell>
          <cell r="E5836" t="str">
            <v>3013643314745</v>
          </cell>
          <cell r="F5836" t="str">
            <v>331474</v>
          </cell>
          <cell r="G5836" t="str">
            <v>LB CH ETD 200ML RGE GERANIUM</v>
          </cell>
          <cell r="H5836" t="str">
            <v>LB CHA ETSINKT 200ML GERANIUM RED</v>
          </cell>
          <cell r="I5836" t="str">
            <v>LB CH ETI GERANIUM RED 200ML</v>
          </cell>
          <cell r="J5836">
            <v>24.7</v>
          </cell>
          <cell r="K5836">
            <v>25.19</v>
          </cell>
          <cell r="L5836">
            <v>1.9838056680162024E-2</v>
          </cell>
          <cell r="M5836" t="str">
            <v>Actif</v>
          </cell>
          <cell r="N5836"/>
          <cell r="O5836" t="str">
            <v>CHARBONNEL</v>
          </cell>
          <cell r="P5836" t="str">
            <v>FINE ARTS</v>
          </cell>
          <cell r="Q5836" t="str">
            <v>CHARB ETCHING</v>
          </cell>
          <cell r="R5836" t="str">
            <v>CHARBONNEL ETCHINK INK</v>
          </cell>
          <cell r="S5836" t="str">
            <v>200ML POT</v>
          </cell>
          <cell r="T5836" t="str">
            <v>Série 4</v>
          </cell>
          <cell r="U5836" t="str">
            <v>LP375</v>
          </cell>
          <cell r="V5836" t="str">
            <v>10113106212325</v>
          </cell>
          <cell r="W5836" t="str">
            <v>32159070</v>
          </cell>
          <cell r="X5836" t="str">
            <v>FRANCE</v>
          </cell>
          <cell r="Y5836">
            <v>1</v>
          </cell>
        </row>
        <row r="5837">
          <cell r="A5837" t="str">
            <v>3013643015796</v>
          </cell>
          <cell r="B5837" t="str">
            <v>301579</v>
          </cell>
          <cell r="C5837" t="str">
            <v>LB CHARBONNEL ENCRE TAILLE DOUCE 200ML ROUGE VERMILLON</v>
          </cell>
          <cell r="D5837">
            <v>143</v>
          </cell>
          <cell r="E5837" t="str">
            <v>3013643314691</v>
          </cell>
          <cell r="F5837" t="str">
            <v>331469</v>
          </cell>
          <cell r="G5837" t="str">
            <v>LB CH ETD 200ML RGE VERMILLON</v>
          </cell>
          <cell r="H5837" t="str">
            <v>LB CHA ETSINKT 200ML VERMILION RED</v>
          </cell>
          <cell r="I5837" t="str">
            <v>LB CH ETI VERM RED 200ML</v>
          </cell>
          <cell r="J5837">
            <v>24.7</v>
          </cell>
          <cell r="K5837">
            <v>25.19</v>
          </cell>
          <cell r="L5837">
            <v>1.9838056680162024E-2</v>
          </cell>
          <cell r="M5837" t="str">
            <v>Actif</v>
          </cell>
          <cell r="N5837"/>
          <cell r="O5837" t="str">
            <v>CHARBONNEL</v>
          </cell>
          <cell r="P5837" t="str">
            <v>FINE ARTS</v>
          </cell>
          <cell r="Q5837" t="str">
            <v>CHARB ETCHING</v>
          </cell>
          <cell r="R5837" t="str">
            <v>CHARBONNEL ETCHINK INK</v>
          </cell>
          <cell r="S5837" t="str">
            <v>200ML POT</v>
          </cell>
          <cell r="T5837" t="str">
            <v>Série 4</v>
          </cell>
          <cell r="U5837" t="str">
            <v>L0393</v>
          </cell>
          <cell r="V5837" t="str">
            <v>10113106212325</v>
          </cell>
          <cell r="W5837" t="str">
            <v>32159070</v>
          </cell>
          <cell r="X5837" t="str">
            <v>FRANCE</v>
          </cell>
          <cell r="Y5837">
            <v>1</v>
          </cell>
        </row>
        <row r="5838">
          <cell r="A5838" t="str">
            <v>3013643015994</v>
          </cell>
          <cell r="B5838" t="str">
            <v>301599</v>
          </cell>
          <cell r="C5838" t="str">
            <v>LB CHARBONNEL ENCRE TAILLE DOUCE 200ML VERT DE VESSIE</v>
          </cell>
          <cell r="D5838">
            <v>143</v>
          </cell>
          <cell r="E5838" t="str">
            <v>3013643314899</v>
          </cell>
          <cell r="F5838" t="str">
            <v>331489</v>
          </cell>
          <cell r="G5838" t="str">
            <v>LB CH ETD 200ML VERT DE VESSIE</v>
          </cell>
          <cell r="H5838" t="str">
            <v>LB CHA ETSINKT 200ML SAP GREEN</v>
          </cell>
          <cell r="I5838" t="str">
            <v>LB CH ETI 0 GRE 200ML</v>
          </cell>
          <cell r="J5838">
            <v>24.7</v>
          </cell>
          <cell r="K5838">
            <v>25.19</v>
          </cell>
          <cell r="L5838">
            <v>1.9838056680162024E-2</v>
          </cell>
          <cell r="M5838" t="str">
            <v>Actif</v>
          </cell>
          <cell r="N5838"/>
          <cell r="O5838" t="str">
            <v>CHARBONNEL</v>
          </cell>
          <cell r="P5838" t="str">
            <v>FINE ARTS</v>
          </cell>
          <cell r="Q5838" t="str">
            <v>CHARB ETCHING</v>
          </cell>
          <cell r="R5838" t="str">
            <v>CHARBONNEL ETCHINK INK</v>
          </cell>
          <cell r="S5838" t="str">
            <v>200ML POT</v>
          </cell>
          <cell r="T5838" t="str">
            <v>Série 4</v>
          </cell>
          <cell r="U5838" t="str">
            <v>L0552</v>
          </cell>
          <cell r="V5838" t="str">
            <v>10113106212325</v>
          </cell>
          <cell r="W5838" t="str">
            <v>32159070</v>
          </cell>
          <cell r="X5838" t="str">
            <v>FRANCE</v>
          </cell>
          <cell r="Y5838">
            <v>1</v>
          </cell>
        </row>
        <row r="5839">
          <cell r="A5839" t="str">
            <v>3013643016007</v>
          </cell>
          <cell r="B5839" t="str">
            <v>301600</v>
          </cell>
          <cell r="C5839" t="str">
            <v>LB CHARBONNEL ENCRE TAILLE DOUCE 200ML VERT EMERAUDE</v>
          </cell>
          <cell r="D5839">
            <v>143</v>
          </cell>
          <cell r="E5839" t="str">
            <v>3013643314905</v>
          </cell>
          <cell r="F5839" t="str">
            <v>331490</v>
          </cell>
          <cell r="G5839" t="str">
            <v>LB CH ETD 200ML VERT EMERAUDE</v>
          </cell>
          <cell r="H5839" t="str">
            <v>LB CHA ETSINKT 200ML EMERALD GREEN</v>
          </cell>
          <cell r="I5839" t="str">
            <v>LB CH ETI VIRIDIAN 200ML</v>
          </cell>
          <cell r="J5839">
            <v>24.7</v>
          </cell>
          <cell r="K5839">
            <v>25.19</v>
          </cell>
          <cell r="L5839">
            <v>1.9838056680162024E-2</v>
          </cell>
          <cell r="M5839" t="str">
            <v>Actif</v>
          </cell>
          <cell r="N5839"/>
          <cell r="O5839" t="str">
            <v>CHARBONNEL</v>
          </cell>
          <cell r="P5839" t="str">
            <v>FINE ARTS</v>
          </cell>
          <cell r="Q5839" t="str">
            <v>CHARB ETCHING</v>
          </cell>
          <cell r="R5839" t="str">
            <v>CHARBONNEL ETCHINK INK</v>
          </cell>
          <cell r="S5839" t="str">
            <v>200ML POT</v>
          </cell>
          <cell r="T5839" t="str">
            <v>Série 4</v>
          </cell>
          <cell r="U5839" t="str">
            <v>L0529</v>
          </cell>
          <cell r="V5839" t="str">
            <v>10113106212325</v>
          </cell>
          <cell r="W5839" t="str">
            <v>32159070</v>
          </cell>
          <cell r="X5839" t="str">
            <v>FRANCE</v>
          </cell>
          <cell r="Y5839">
            <v>1</v>
          </cell>
        </row>
        <row r="5840">
          <cell r="A5840" t="str">
            <v>3013643015963</v>
          </cell>
          <cell r="B5840" t="str">
            <v>301596</v>
          </cell>
          <cell r="C5840" t="str">
            <v>LB CHARBONNEL ENCRE TAILLE DOUCE 200ML VERT PRINT</v>
          </cell>
          <cell r="D5840">
            <v>143</v>
          </cell>
          <cell r="E5840" t="str">
            <v>3013643314868</v>
          </cell>
          <cell r="F5840" t="str">
            <v>331486</v>
          </cell>
          <cell r="G5840" t="str">
            <v>LB CH ETD 200ML VERT PRINT</v>
          </cell>
          <cell r="H5840" t="str">
            <v>LB CHA ETSINKT 200ML SPRING GREEN</v>
          </cell>
          <cell r="I5840" t="str">
            <v>LB CH ETI SPRING GRE 200ML</v>
          </cell>
          <cell r="J5840">
            <v>24.7</v>
          </cell>
          <cell r="K5840">
            <v>25.19</v>
          </cell>
          <cell r="L5840">
            <v>1.9838056680162024E-2</v>
          </cell>
          <cell r="M5840" t="str">
            <v>Actif</v>
          </cell>
          <cell r="N5840"/>
          <cell r="O5840" t="str">
            <v>CHARBONNEL</v>
          </cell>
          <cell r="P5840" t="str">
            <v>FINE ARTS</v>
          </cell>
          <cell r="Q5840" t="str">
            <v>CHARB ETCHING</v>
          </cell>
          <cell r="R5840" t="str">
            <v>CHARBONNEL ETCHINK INK</v>
          </cell>
          <cell r="S5840" t="str">
            <v>200ML POT</v>
          </cell>
          <cell r="T5840" t="str">
            <v>Série 4</v>
          </cell>
          <cell r="U5840" t="str">
            <v>L0544</v>
          </cell>
          <cell r="V5840" t="str">
            <v>10113106212325</v>
          </cell>
          <cell r="W5840" t="str">
            <v>32159070</v>
          </cell>
          <cell r="X5840" t="str">
            <v>FRANCE</v>
          </cell>
          <cell r="Y5840">
            <v>1</v>
          </cell>
        </row>
        <row r="5841">
          <cell r="A5841" t="str">
            <v>3013643015857</v>
          </cell>
          <cell r="B5841" t="str">
            <v>301585</v>
          </cell>
          <cell r="C5841" t="str">
            <v>LB CHARBONNEL ENCRE TAILLE DOUCE 200ML LAQUE DE GARANCE</v>
          </cell>
          <cell r="D5841">
            <v>143</v>
          </cell>
          <cell r="E5841" t="str">
            <v>3013643314752</v>
          </cell>
          <cell r="F5841" t="str">
            <v>331475</v>
          </cell>
          <cell r="G5841" t="str">
            <v>LB CH ETD 200ML LAQUE GARANCE</v>
          </cell>
          <cell r="H5841" t="str">
            <v>LB CHA ETSINKT 200ML MADDER LAKE</v>
          </cell>
          <cell r="I5841" t="str">
            <v>LB CH ETI MAD LKE 200ML</v>
          </cell>
          <cell r="J5841">
            <v>28.28</v>
          </cell>
          <cell r="K5841">
            <v>28.85</v>
          </cell>
          <cell r="L5841">
            <v>2.0155586987270165E-2</v>
          </cell>
          <cell r="M5841" t="str">
            <v>Actif</v>
          </cell>
          <cell r="N5841"/>
          <cell r="O5841" t="str">
            <v>CHARBONNEL</v>
          </cell>
          <cell r="P5841" t="str">
            <v>FINE ARTS</v>
          </cell>
          <cell r="Q5841" t="str">
            <v>CHARB ETCHING</v>
          </cell>
          <cell r="R5841" t="str">
            <v>CHARBONNEL ETCHINK INK</v>
          </cell>
          <cell r="S5841" t="str">
            <v>200ML POT</v>
          </cell>
          <cell r="T5841" t="str">
            <v>Série 5</v>
          </cell>
          <cell r="U5841" t="str">
            <v>L0326</v>
          </cell>
          <cell r="V5841" t="str">
            <v>10113106212325</v>
          </cell>
          <cell r="W5841" t="str">
            <v>32159070</v>
          </cell>
          <cell r="X5841" t="str">
            <v>FRANCE</v>
          </cell>
          <cell r="Y5841">
            <v>1</v>
          </cell>
        </row>
        <row r="5842">
          <cell r="A5842" t="str">
            <v>3013643015802</v>
          </cell>
          <cell r="B5842" t="str">
            <v>301580</v>
          </cell>
          <cell r="C5842" t="str">
            <v>LB CHARBONNEL ENCRE TAILLE DOUCE 200ML ROUGE ARDENT</v>
          </cell>
          <cell r="D5842">
            <v>143</v>
          </cell>
          <cell r="E5842" t="str">
            <v>3013643314707</v>
          </cell>
          <cell r="F5842" t="str">
            <v>331470</v>
          </cell>
          <cell r="G5842" t="str">
            <v>LB CH ETD 200ML RGE ARDENT</v>
          </cell>
          <cell r="H5842" t="str">
            <v>LB CHA ETSINKT 200ML WARM RED</v>
          </cell>
          <cell r="I5842" t="str">
            <v>LB CH ETI WARM RED 200ML</v>
          </cell>
          <cell r="J5842">
            <v>28.28</v>
          </cell>
          <cell r="K5842">
            <v>28.85</v>
          </cell>
          <cell r="L5842">
            <v>2.0155586987270165E-2</v>
          </cell>
          <cell r="M5842" t="str">
            <v>Actif</v>
          </cell>
          <cell r="N5842"/>
          <cell r="O5842" t="str">
            <v>CHARBONNEL</v>
          </cell>
          <cell r="P5842" t="str">
            <v>FINE ARTS</v>
          </cell>
          <cell r="Q5842" t="str">
            <v>CHARB ETCHING</v>
          </cell>
          <cell r="R5842" t="str">
            <v>CHARBONNEL ETCHINK INK</v>
          </cell>
          <cell r="S5842" t="str">
            <v>200ML POT</v>
          </cell>
          <cell r="T5842" t="str">
            <v>Série 5</v>
          </cell>
          <cell r="U5842" t="str">
            <v>L0677</v>
          </cell>
          <cell r="V5842" t="str">
            <v>10113106212325</v>
          </cell>
          <cell r="W5842" t="str">
            <v>32159070</v>
          </cell>
          <cell r="X5842" t="str">
            <v>FRANCE</v>
          </cell>
          <cell r="Y5842">
            <v>1</v>
          </cell>
        </row>
        <row r="5843">
          <cell r="A5843" t="str">
            <v>3013643015826</v>
          </cell>
          <cell r="B5843" t="str">
            <v>301582</v>
          </cell>
          <cell r="C5843" t="str">
            <v>LB CHARBONNEL ENCRE TAILLE DOUCE 200ML ROUGE CARMIN</v>
          </cell>
          <cell r="D5843">
            <v>143</v>
          </cell>
          <cell r="E5843" t="str">
            <v>3013643314721</v>
          </cell>
          <cell r="F5843" t="str">
            <v>331472</v>
          </cell>
          <cell r="G5843" t="str">
            <v>LB CH ETD 200ML RGE CARMIN</v>
          </cell>
          <cell r="H5843" t="str">
            <v>LB CHA ETSINKT 200ML CARMINE</v>
          </cell>
          <cell r="I5843" t="str">
            <v>LB CH ETI CARM RED 200ML</v>
          </cell>
          <cell r="J5843">
            <v>28.28</v>
          </cell>
          <cell r="K5843">
            <v>28.85</v>
          </cell>
          <cell r="L5843">
            <v>2.0155586987270165E-2</v>
          </cell>
          <cell r="M5843" t="str">
            <v>Actif</v>
          </cell>
          <cell r="N5843"/>
          <cell r="O5843" t="str">
            <v>CHARBONNEL</v>
          </cell>
          <cell r="P5843" t="str">
            <v>FINE ARTS</v>
          </cell>
          <cell r="Q5843" t="str">
            <v>CHARB ETCHING</v>
          </cell>
          <cell r="R5843" t="str">
            <v>CHARBONNEL ETCHINK INK</v>
          </cell>
          <cell r="S5843" t="str">
            <v>200ML POT</v>
          </cell>
          <cell r="T5843" t="str">
            <v>Série 5</v>
          </cell>
          <cell r="U5843" t="str">
            <v>L0366</v>
          </cell>
          <cell r="V5843" t="str">
            <v>10113106212325</v>
          </cell>
          <cell r="W5843" t="str">
            <v>32159070</v>
          </cell>
          <cell r="X5843" t="str">
            <v>FRANCE</v>
          </cell>
          <cell r="Y5843">
            <v>1</v>
          </cell>
        </row>
        <row r="5844">
          <cell r="A5844" t="str">
            <v>3013643015888</v>
          </cell>
          <cell r="B5844" t="str">
            <v>301588</v>
          </cell>
          <cell r="C5844" t="str">
            <v>LB CHARBONNEL ENCRE TAILLE DOUCE 200ML BLEU CONCENTRE</v>
          </cell>
          <cell r="D5844">
            <v>143</v>
          </cell>
          <cell r="E5844" t="str">
            <v>3013643314783</v>
          </cell>
          <cell r="F5844" t="str">
            <v>331478</v>
          </cell>
          <cell r="G5844" t="str">
            <v>LB CH ETD 200ML BLEU CONCENTRE</v>
          </cell>
          <cell r="H5844" t="str">
            <v>LB CHA ETSINKT 200ML CONCENTRATED BLUE</v>
          </cell>
          <cell r="I5844" t="str">
            <v>LB CH ETI CCTRATED BL 200ML</v>
          </cell>
          <cell r="J5844">
            <v>33.58</v>
          </cell>
          <cell r="K5844">
            <v>34.25</v>
          </cell>
          <cell r="L5844">
            <v>1.9952352590827924E-2</v>
          </cell>
          <cell r="M5844" t="str">
            <v>Actif</v>
          </cell>
          <cell r="N5844"/>
          <cell r="O5844" t="str">
            <v>CHARBONNEL</v>
          </cell>
          <cell r="P5844" t="str">
            <v>FINE ARTS</v>
          </cell>
          <cell r="Q5844" t="str">
            <v>CHARB ETCHING</v>
          </cell>
          <cell r="R5844" t="str">
            <v>CHARBONNEL ETCHINK INK</v>
          </cell>
          <cell r="S5844" t="str">
            <v>200ML POT</v>
          </cell>
          <cell r="T5844" t="str">
            <v>Série 6</v>
          </cell>
          <cell r="U5844" t="str">
            <v>L0675</v>
          </cell>
          <cell r="V5844" t="str">
            <v>10113106212325</v>
          </cell>
          <cell r="W5844" t="str">
            <v>32159070</v>
          </cell>
          <cell r="X5844" t="str">
            <v>FRANCE</v>
          </cell>
          <cell r="Y5844">
            <v>1</v>
          </cell>
        </row>
        <row r="5845">
          <cell r="A5845" t="str">
            <v>3013643015789</v>
          </cell>
          <cell r="B5845" t="str">
            <v>301578</v>
          </cell>
          <cell r="C5845" t="str">
            <v>LB CHARBONNEL ENCRE TAILLE DOUCE 200ML JAUNE CAPUCINE</v>
          </cell>
          <cell r="D5845">
            <v>143</v>
          </cell>
          <cell r="E5845" t="str">
            <v>3013643314684</v>
          </cell>
          <cell r="F5845" t="str">
            <v>331468</v>
          </cell>
          <cell r="G5845" t="str">
            <v>LB CH ETD 200ML JNE CAPUCINE</v>
          </cell>
          <cell r="H5845" t="str">
            <v>LB CHA ETSINKT 200ML NASTURTIUM YELLOW</v>
          </cell>
          <cell r="I5845" t="str">
            <v>LB CH ETI NASTURTIUM YEL 200ML</v>
          </cell>
          <cell r="J5845">
            <v>33.58</v>
          </cell>
          <cell r="K5845">
            <v>34.25</v>
          </cell>
          <cell r="L5845">
            <v>1.9952352590827924E-2</v>
          </cell>
          <cell r="M5845" t="str">
            <v>Actif</v>
          </cell>
          <cell r="N5845"/>
          <cell r="O5845" t="str">
            <v>CHARBONNEL</v>
          </cell>
          <cell r="P5845" t="str">
            <v>FINE ARTS</v>
          </cell>
          <cell r="Q5845" t="str">
            <v>CHARB ETCHING</v>
          </cell>
          <cell r="R5845" t="str">
            <v>CHARBONNEL ETCHINK INK</v>
          </cell>
          <cell r="S5845" t="str">
            <v>200ML POT</v>
          </cell>
          <cell r="T5845" t="str">
            <v>Série 6</v>
          </cell>
          <cell r="U5845" t="str">
            <v>L0216</v>
          </cell>
          <cell r="V5845" t="str">
            <v>10113106212325</v>
          </cell>
          <cell r="W5845" t="str">
            <v>32159070</v>
          </cell>
          <cell r="X5845" t="str">
            <v>FRANCE</v>
          </cell>
          <cell r="Y5845">
            <v>1</v>
          </cell>
        </row>
        <row r="5846">
          <cell r="A5846" t="str">
            <v>3013643015833</v>
          </cell>
          <cell r="B5846" t="str">
            <v>301583</v>
          </cell>
          <cell r="C5846" t="str">
            <v>LB CHARBONNEL ENCRE TAILLE DOUCE 200ML ROUGE RUBIS</v>
          </cell>
          <cell r="D5846">
            <v>143</v>
          </cell>
          <cell r="E5846" t="str">
            <v>3013643314738</v>
          </cell>
          <cell r="F5846" t="str">
            <v>331473</v>
          </cell>
          <cell r="G5846" t="str">
            <v>LB CH ETD 200ML RGE RUBIS</v>
          </cell>
          <cell r="H5846" t="str">
            <v>LB CHA ETSINKT 200ML RUBY RED</v>
          </cell>
          <cell r="I5846" t="str">
            <v>LB CH ETI RUB RED 200ML</v>
          </cell>
          <cell r="J5846">
            <v>33.58</v>
          </cell>
          <cell r="K5846">
            <v>34.25</v>
          </cell>
          <cell r="L5846">
            <v>1.9952352590827924E-2</v>
          </cell>
          <cell r="M5846" t="str">
            <v>Actif</v>
          </cell>
          <cell r="N5846"/>
          <cell r="O5846" t="str">
            <v>CHARBONNEL</v>
          </cell>
          <cell r="P5846" t="str">
            <v>FINE ARTS</v>
          </cell>
          <cell r="Q5846" t="str">
            <v>CHARB ETCHING</v>
          </cell>
          <cell r="R5846" t="str">
            <v>CHARBONNEL ETCHINK INK</v>
          </cell>
          <cell r="S5846" t="str">
            <v>200ML POT</v>
          </cell>
          <cell r="T5846" t="str">
            <v>Série 6</v>
          </cell>
          <cell r="U5846" t="str">
            <v>L0388</v>
          </cell>
          <cell r="V5846" t="str">
            <v>10113106212325</v>
          </cell>
          <cell r="W5846" t="str">
            <v>32159070</v>
          </cell>
          <cell r="X5846" t="str">
            <v>FRANCE</v>
          </cell>
          <cell r="Y5846">
            <v>1</v>
          </cell>
        </row>
        <row r="5847">
          <cell r="A5847" t="str">
            <v>3013643015970</v>
          </cell>
          <cell r="B5847" t="str">
            <v>301597</v>
          </cell>
          <cell r="C5847" t="str">
            <v>LB CHARBONNEL ENCRE TAILLE DOUCE 200ML VERT SOLIDE</v>
          </cell>
          <cell r="D5847">
            <v>143</v>
          </cell>
          <cell r="E5847" t="str">
            <v>3013643314875</v>
          </cell>
          <cell r="F5847" t="str">
            <v>331487</v>
          </cell>
          <cell r="G5847" t="str">
            <v>LB CH ETD 200ML VERT SOLIDE</v>
          </cell>
          <cell r="H5847" t="str">
            <v>LB CHA ETSINKT 200ML PERMANENT GREEN</v>
          </cell>
          <cell r="I5847" t="str">
            <v>LB CH ETI PER GRE 200ML</v>
          </cell>
          <cell r="J5847">
            <v>33.58</v>
          </cell>
          <cell r="K5847">
            <v>34.25</v>
          </cell>
          <cell r="L5847">
            <v>1.9952352590827924E-2</v>
          </cell>
          <cell r="M5847" t="str">
            <v>Actif</v>
          </cell>
          <cell r="N5847"/>
          <cell r="O5847" t="str">
            <v>CHARBONNEL</v>
          </cell>
          <cell r="P5847" t="str">
            <v>FINE ARTS</v>
          </cell>
          <cell r="Q5847" t="str">
            <v>CHARB ETCHING</v>
          </cell>
          <cell r="R5847" t="str">
            <v>CHARBONNEL ETCHINK INK</v>
          </cell>
          <cell r="S5847" t="str">
            <v>200ML POT</v>
          </cell>
          <cell r="T5847" t="str">
            <v>Série 6</v>
          </cell>
          <cell r="U5847" t="str">
            <v>L0596</v>
          </cell>
          <cell r="V5847" t="str">
            <v>10113106212325</v>
          </cell>
          <cell r="W5847" t="str">
            <v>32159070</v>
          </cell>
          <cell r="X5847" t="str">
            <v>FRANCE</v>
          </cell>
          <cell r="Y5847">
            <v>1</v>
          </cell>
        </row>
        <row r="5848">
          <cell r="A5848" t="str">
            <v>3013643015864</v>
          </cell>
          <cell r="B5848" t="str">
            <v>301586</v>
          </cell>
          <cell r="C5848" t="str">
            <v>LB CHARBONNEL ENCRE TAILLE DOUCE 200ML VIOLET SOLFERINO</v>
          </cell>
          <cell r="D5848">
            <v>143</v>
          </cell>
          <cell r="E5848" t="str">
            <v>3013643314769</v>
          </cell>
          <cell r="F5848" t="str">
            <v>331476</v>
          </cell>
          <cell r="G5848" t="str">
            <v>LB CH ETD 200ML VIOLET SOLFERI</v>
          </cell>
          <cell r="H5848" t="str">
            <v>LB CHA ETSINKT 200ML SOLFER VIOLET</v>
          </cell>
          <cell r="I5848" t="str">
            <v>LB CH ETI SOLFERINO VLT 200ML</v>
          </cell>
          <cell r="J5848">
            <v>33.58</v>
          </cell>
          <cell r="K5848">
            <v>34.25</v>
          </cell>
          <cell r="L5848">
            <v>1.9952352590827924E-2</v>
          </cell>
          <cell r="M5848" t="str">
            <v>Actif</v>
          </cell>
          <cell r="N5848"/>
          <cell r="O5848" t="str">
            <v>CHARBONNEL</v>
          </cell>
          <cell r="P5848" t="str">
            <v>FINE ARTS</v>
          </cell>
          <cell r="Q5848" t="str">
            <v>CHARB ETCHING</v>
          </cell>
          <cell r="R5848" t="str">
            <v>CHARBONNEL ETCHINK INK</v>
          </cell>
          <cell r="S5848" t="str">
            <v>200ML POT</v>
          </cell>
          <cell r="T5848" t="str">
            <v>Série 6</v>
          </cell>
          <cell r="U5848" t="str">
            <v>L0679</v>
          </cell>
          <cell r="V5848" t="str">
            <v>10113106212325</v>
          </cell>
          <cell r="W5848" t="str">
            <v>32159070</v>
          </cell>
          <cell r="X5848" t="str">
            <v>FRANCE</v>
          </cell>
          <cell r="Y5848">
            <v>1</v>
          </cell>
        </row>
        <row r="5849">
          <cell r="A5849" t="str">
            <v>3013643015871</v>
          </cell>
          <cell r="B5849" t="str">
            <v>301587</v>
          </cell>
          <cell r="C5849" t="str">
            <v>LB CHARBONNEL ENCRE TAILLE DOUCE 200ML VIOLET SOLIDE</v>
          </cell>
          <cell r="D5849">
            <v>143</v>
          </cell>
          <cell r="E5849" t="str">
            <v>3013643314776</v>
          </cell>
          <cell r="F5849" t="str">
            <v>331477</v>
          </cell>
          <cell r="G5849" t="str">
            <v>LB CH ETD 200ML VIOLET SOLIDE</v>
          </cell>
          <cell r="H5849" t="str">
            <v>LB CHA ETSINKT 200ML PERMANENTA VIOLET</v>
          </cell>
          <cell r="I5849" t="str">
            <v>LB CH ETI STB VLT 200ML</v>
          </cell>
          <cell r="J5849">
            <v>33.58</v>
          </cell>
          <cell r="K5849">
            <v>34.25</v>
          </cell>
          <cell r="L5849">
            <v>1.9952352590827924E-2</v>
          </cell>
          <cell r="M5849" t="str">
            <v>Actif</v>
          </cell>
          <cell r="N5849"/>
          <cell r="O5849" t="str">
            <v>CHARBONNEL</v>
          </cell>
          <cell r="P5849" t="str">
            <v>FINE ARTS</v>
          </cell>
          <cell r="Q5849" t="str">
            <v>CHARB ETCHING</v>
          </cell>
          <cell r="R5849" t="str">
            <v>CHARBONNEL ETCHINK INK</v>
          </cell>
          <cell r="S5849" t="str">
            <v>200ML POT</v>
          </cell>
          <cell r="T5849" t="str">
            <v>Série 6</v>
          </cell>
          <cell r="U5849" t="str">
            <v>L0628</v>
          </cell>
          <cell r="V5849" t="str">
            <v>10113106212325</v>
          </cell>
          <cell r="W5849" t="str">
            <v>32159070</v>
          </cell>
          <cell r="X5849" t="str">
            <v>FRANCE</v>
          </cell>
          <cell r="Y5849">
            <v>1</v>
          </cell>
        </row>
        <row r="5850">
          <cell r="A5850" t="str">
            <v>3013643015611</v>
          </cell>
          <cell r="B5850" t="str">
            <v>301561</v>
          </cell>
          <cell r="C5850" t="str">
            <v>LB CHARBONNEL ENCRE TAILLE DOUCE 60ML GRIS DE PAYNE</v>
          </cell>
          <cell r="D5850">
            <v>143</v>
          </cell>
          <cell r="E5850" t="str">
            <v>3013643319023</v>
          </cell>
          <cell r="F5850" t="str">
            <v>331902</v>
          </cell>
          <cell r="G5850" t="str">
            <v>LB CH ETD 60ML GRIS DE PAYNE</v>
          </cell>
          <cell r="H5850" t="str">
            <v>LB CHA ETSINKT 60ML PAYNES GREY</v>
          </cell>
          <cell r="I5850" t="str">
            <v>LB CH ETI PAYNE GRY 60ML</v>
          </cell>
          <cell r="J5850">
            <v>7.34</v>
          </cell>
          <cell r="K5850">
            <v>7.49</v>
          </cell>
          <cell r="L5850">
            <v>2.0435967302452365E-2</v>
          </cell>
          <cell r="M5850" t="str">
            <v>Actif</v>
          </cell>
          <cell r="N5850"/>
          <cell r="O5850" t="str">
            <v>CHARBONNEL</v>
          </cell>
          <cell r="P5850" t="str">
            <v>FINE ARTS</v>
          </cell>
          <cell r="Q5850" t="str">
            <v>CHARB ETCHING</v>
          </cell>
          <cell r="R5850" t="str">
            <v>CHARBONNEL ETCHINK INK</v>
          </cell>
          <cell r="S5850" t="str">
            <v>60ML TUBE</v>
          </cell>
          <cell r="T5850" t="str">
            <v>Série 1</v>
          </cell>
          <cell r="U5850" t="str">
            <v>L0261</v>
          </cell>
          <cell r="V5850" t="str">
            <v>10113106212246</v>
          </cell>
          <cell r="W5850" t="str">
            <v>32159070</v>
          </cell>
          <cell r="X5850" t="str">
            <v>FRANCE</v>
          </cell>
          <cell r="Y5850">
            <v>1</v>
          </cell>
        </row>
        <row r="5851">
          <cell r="A5851" t="str">
            <v>3013643015642</v>
          </cell>
          <cell r="B5851" t="str">
            <v>301564</v>
          </cell>
          <cell r="C5851" t="str">
            <v>LB CHARBONNEL ENCRE TAILLE DOUCE 60ML NOIR DOUX</v>
          </cell>
          <cell r="D5851">
            <v>143</v>
          </cell>
          <cell r="E5851" t="str">
            <v>3013643319146</v>
          </cell>
          <cell r="F5851" t="str">
            <v>331914</v>
          </cell>
          <cell r="G5851" t="str">
            <v>LB CH ETD 60ML NOIR DOUX</v>
          </cell>
          <cell r="H5851" t="str">
            <v>LB CHA ETSINKT 60ML SOFT BLACK</v>
          </cell>
          <cell r="I5851" t="str">
            <v>LB CH ETI SFT BLK 60ML</v>
          </cell>
          <cell r="J5851">
            <v>7.34</v>
          </cell>
          <cell r="K5851">
            <v>7.49</v>
          </cell>
          <cell r="L5851">
            <v>2.0435967302452365E-2</v>
          </cell>
          <cell r="M5851" t="str">
            <v>Actif</v>
          </cell>
          <cell r="N5851"/>
          <cell r="O5851" t="str">
            <v>CHARBONNEL</v>
          </cell>
          <cell r="P5851" t="str">
            <v>FINE ARTS</v>
          </cell>
          <cell r="Q5851" t="str">
            <v>CHARB ETCHING</v>
          </cell>
          <cell r="R5851" t="str">
            <v>CHARBONNEL ETCHINK INK</v>
          </cell>
          <cell r="S5851" t="str">
            <v>60ML TUBE</v>
          </cell>
          <cell r="T5851" t="str">
            <v>Série 1</v>
          </cell>
          <cell r="U5851" t="str">
            <v>L0285</v>
          </cell>
          <cell r="V5851" t="str">
            <v>10113106212246</v>
          </cell>
          <cell r="W5851" t="str">
            <v>32159070</v>
          </cell>
          <cell r="X5851" t="str">
            <v>FRANCE</v>
          </cell>
          <cell r="Y5851">
            <v>1</v>
          </cell>
        </row>
        <row r="5852">
          <cell r="A5852" t="str">
            <v>3013643015505</v>
          </cell>
          <cell r="B5852" t="str">
            <v>301550</v>
          </cell>
          <cell r="C5852" t="str">
            <v>LB CHARBONNEL ENCRE TAILLE DOUCE 60ML OCRE JAUNE</v>
          </cell>
          <cell r="D5852">
            <v>143</v>
          </cell>
          <cell r="E5852" t="str">
            <v>3013643318910</v>
          </cell>
          <cell r="F5852" t="str">
            <v>331891</v>
          </cell>
          <cell r="G5852" t="str">
            <v>LB CH ETD 60ML OCRE JAUNE</v>
          </cell>
          <cell r="H5852" t="str">
            <v>LB CHA ETSINKT 60ML YELLOW OCHRE</v>
          </cell>
          <cell r="I5852" t="str">
            <v>LB CH ETI YEL OCR 60ML</v>
          </cell>
          <cell r="J5852">
            <v>7.34</v>
          </cell>
          <cell r="K5852">
            <v>7.49</v>
          </cell>
          <cell r="L5852">
            <v>2.0435967302452365E-2</v>
          </cell>
          <cell r="M5852" t="str">
            <v>Actif</v>
          </cell>
          <cell r="N5852"/>
          <cell r="O5852" t="str">
            <v>CHARBONNEL</v>
          </cell>
          <cell r="P5852" t="str">
            <v>FINE ARTS</v>
          </cell>
          <cell r="Q5852" t="str">
            <v>CHARB ETCHING</v>
          </cell>
          <cell r="R5852" t="str">
            <v>CHARBONNEL ETCHINK INK</v>
          </cell>
          <cell r="S5852" t="str">
            <v>60ML TUBE</v>
          </cell>
          <cell r="T5852" t="str">
            <v>Série 1</v>
          </cell>
          <cell r="U5852" t="str">
            <v>L0302</v>
          </cell>
          <cell r="V5852" t="str">
            <v>10113106212246</v>
          </cell>
          <cell r="W5852" t="str">
            <v>32159070</v>
          </cell>
          <cell r="X5852" t="str">
            <v>FRANCE</v>
          </cell>
          <cell r="Y5852">
            <v>1</v>
          </cell>
        </row>
        <row r="5853">
          <cell r="A5853" t="str">
            <v>3013643015550</v>
          </cell>
          <cell r="B5853" t="str">
            <v>301555</v>
          </cell>
          <cell r="C5853" t="str">
            <v>LB CHARBONNEL ENCRE TAILLE DOUCE 60ML OCRE ROUGE</v>
          </cell>
          <cell r="D5853">
            <v>143</v>
          </cell>
          <cell r="E5853" t="str">
            <v>3013643318958</v>
          </cell>
          <cell r="F5853" t="str">
            <v>331895</v>
          </cell>
          <cell r="G5853" t="str">
            <v>LB CH ETD 60ML OCRE ROUGE</v>
          </cell>
          <cell r="H5853" t="str">
            <v>LB CHA ETSINKT 60ML RED OCHRE</v>
          </cell>
          <cell r="I5853" t="str">
            <v>LB CH ETI RED OCR 60ML</v>
          </cell>
          <cell r="J5853">
            <v>7.34</v>
          </cell>
          <cell r="K5853">
            <v>7.49</v>
          </cell>
          <cell r="L5853">
            <v>2.0435967302452365E-2</v>
          </cell>
          <cell r="M5853" t="str">
            <v>Actif</v>
          </cell>
          <cell r="N5853"/>
          <cell r="O5853" t="str">
            <v>CHARBONNEL</v>
          </cell>
          <cell r="P5853" t="str">
            <v>FINE ARTS</v>
          </cell>
          <cell r="Q5853" t="str">
            <v>CHARB ETCHING</v>
          </cell>
          <cell r="R5853" t="str">
            <v>CHARBONNEL ETCHINK INK</v>
          </cell>
          <cell r="S5853" t="str">
            <v>60ML TUBE</v>
          </cell>
          <cell r="T5853" t="str">
            <v>Série 1</v>
          </cell>
          <cell r="U5853" t="str">
            <v>L0306</v>
          </cell>
          <cell r="V5853" t="str">
            <v>10113106212246</v>
          </cell>
          <cell r="W5853" t="str">
            <v>32159070</v>
          </cell>
          <cell r="X5853" t="str">
            <v>FRANCE</v>
          </cell>
          <cell r="Y5853">
            <v>1</v>
          </cell>
        </row>
        <row r="5854">
          <cell r="A5854" t="str">
            <v>3013643015581</v>
          </cell>
          <cell r="B5854" t="str">
            <v>301558</v>
          </cell>
          <cell r="C5854" t="str">
            <v>LB CHARBONNEL ENCRE TAILLE DOUCE 60ML BISTRE</v>
          </cell>
          <cell r="D5854">
            <v>143</v>
          </cell>
          <cell r="E5854" t="str">
            <v>3013643318996</v>
          </cell>
          <cell r="F5854" t="str">
            <v>331899</v>
          </cell>
          <cell r="G5854" t="str">
            <v>LB CH ETD 60ML BISTRE</v>
          </cell>
          <cell r="H5854" t="str">
            <v>LB CHA ETSINKT 60ML BISTRE</v>
          </cell>
          <cell r="I5854" t="str">
            <v>LB CH ETI BISTRE 60ML</v>
          </cell>
          <cell r="J5854">
            <v>8.44</v>
          </cell>
          <cell r="K5854">
            <v>8.61</v>
          </cell>
          <cell r="L5854">
            <v>2.0142180094786723E-2</v>
          </cell>
          <cell r="M5854" t="str">
            <v>Actif</v>
          </cell>
          <cell r="N5854"/>
          <cell r="O5854" t="str">
            <v>CHARBONNEL</v>
          </cell>
          <cell r="P5854" t="str">
            <v>FINE ARTS</v>
          </cell>
          <cell r="Q5854" t="str">
            <v>CHARB ETCHING</v>
          </cell>
          <cell r="R5854" t="str">
            <v>CHARBONNEL ETCHINK INK</v>
          </cell>
          <cell r="S5854" t="str">
            <v>60ML TUBE</v>
          </cell>
          <cell r="T5854" t="str">
            <v>Série 2</v>
          </cell>
          <cell r="U5854" t="str">
            <v>L0708</v>
          </cell>
          <cell r="V5854" t="str">
            <v>10113106212246</v>
          </cell>
          <cell r="W5854" t="str">
            <v>32159070</v>
          </cell>
          <cell r="X5854" t="str">
            <v>FRANCE</v>
          </cell>
          <cell r="Y5854">
            <v>1</v>
          </cell>
        </row>
        <row r="5855">
          <cell r="A5855" t="str">
            <v>3013643015697</v>
          </cell>
          <cell r="B5855" t="str">
            <v>301569</v>
          </cell>
          <cell r="C5855" t="str">
            <v>LB CHARBONNEL ENCRE TAILLE DOUCE 60ML BLANC COUVRANT RS</v>
          </cell>
          <cell r="D5855">
            <v>143</v>
          </cell>
          <cell r="E5855" t="str">
            <v>3013643319054</v>
          </cell>
          <cell r="F5855" t="str">
            <v>331905</v>
          </cell>
          <cell r="G5855" t="str">
            <v>LB CH ETD 60ML BLANC COUVR RS</v>
          </cell>
          <cell r="H5855" t="str">
            <v>LB CHA ETSINKT 60ML COVER.WHITE RS</v>
          </cell>
          <cell r="I5855" t="str">
            <v>LB CH ETI CVR WH RS 60ML</v>
          </cell>
          <cell r="J5855">
            <v>8.44</v>
          </cell>
          <cell r="K5855">
            <v>8.61</v>
          </cell>
          <cell r="L5855">
            <v>2.0142180094786723E-2</v>
          </cell>
          <cell r="M5855" t="str">
            <v>Actif</v>
          </cell>
          <cell r="N5855"/>
          <cell r="O5855" t="str">
            <v>CHARBONNEL</v>
          </cell>
          <cell r="P5855" t="str">
            <v>FINE ARTS</v>
          </cell>
          <cell r="Q5855" t="str">
            <v>CHARB ETCHING</v>
          </cell>
          <cell r="R5855" t="str">
            <v>CHARBONNEL ETCHINK INK</v>
          </cell>
          <cell r="S5855" t="str">
            <v>60ML TUBE</v>
          </cell>
          <cell r="T5855" t="str">
            <v>Série 2</v>
          </cell>
          <cell r="U5855" t="str">
            <v>L0914</v>
          </cell>
          <cell r="V5855" t="str">
            <v>10113106212246</v>
          </cell>
          <cell r="W5855" t="str">
            <v>32159070</v>
          </cell>
          <cell r="X5855" t="str">
            <v>FRANCE</v>
          </cell>
          <cell r="Y5855">
            <v>1</v>
          </cell>
        </row>
        <row r="5856">
          <cell r="A5856" t="str">
            <v>3013643015680</v>
          </cell>
          <cell r="B5856" t="str">
            <v>301568</v>
          </cell>
          <cell r="C5856" t="str">
            <v>LB CHARBONNEL ENCRE TAILLE DOUCE 60ML BLANC DE NEIGE RS</v>
          </cell>
          <cell r="D5856">
            <v>143</v>
          </cell>
          <cell r="E5856" t="str">
            <v>3013643319047</v>
          </cell>
          <cell r="F5856" t="str">
            <v>331904</v>
          </cell>
          <cell r="G5856" t="str">
            <v>LB CH ETD 60ML BLANC NEIGE RS</v>
          </cell>
          <cell r="H5856" t="str">
            <v>LB CHA ETSINKT 60ML SNOW WHITE RS</v>
          </cell>
          <cell r="I5856" t="str">
            <v>LB CH ETI SNOW WH RS 60ML</v>
          </cell>
          <cell r="J5856">
            <v>8.44</v>
          </cell>
          <cell r="K5856">
            <v>8.61</v>
          </cell>
          <cell r="L5856">
            <v>2.0142180094786723E-2</v>
          </cell>
          <cell r="M5856" t="str">
            <v>Actif</v>
          </cell>
          <cell r="N5856"/>
          <cell r="O5856" t="str">
            <v>CHARBONNEL</v>
          </cell>
          <cell r="P5856" t="str">
            <v>FINE ARTS</v>
          </cell>
          <cell r="Q5856" t="str">
            <v>CHARB ETCHING</v>
          </cell>
          <cell r="R5856" t="str">
            <v>CHARBONNEL ETCHINK INK</v>
          </cell>
          <cell r="S5856" t="str">
            <v>60ML TUBE</v>
          </cell>
          <cell r="T5856" t="str">
            <v>Série 2</v>
          </cell>
          <cell r="U5856" t="str">
            <v>L0915</v>
          </cell>
          <cell r="V5856" t="str">
            <v>10113106212246</v>
          </cell>
          <cell r="W5856" t="str">
            <v>32159070</v>
          </cell>
          <cell r="X5856" t="str">
            <v>FRANCE</v>
          </cell>
          <cell r="Y5856">
            <v>1</v>
          </cell>
        </row>
        <row r="5857">
          <cell r="A5857" t="str">
            <v>3013643015703</v>
          </cell>
          <cell r="B5857" t="str">
            <v>301570</v>
          </cell>
          <cell r="C5857" t="str">
            <v>LB CHARBONNEL ENCRE TAILLE DOUCE 60ML BLANC DE NEIGE TI</v>
          </cell>
          <cell r="D5857">
            <v>143</v>
          </cell>
          <cell r="E5857" t="str">
            <v>3013643319030</v>
          </cell>
          <cell r="F5857" t="str">
            <v>331903</v>
          </cell>
          <cell r="G5857" t="str">
            <v>LB CH ETD 60ML BLANC NEIGE TI</v>
          </cell>
          <cell r="H5857" t="str">
            <v>LB CHA ETSINKT 60ML SNOW WHITE TITANIUM</v>
          </cell>
          <cell r="I5857" t="str">
            <v>LB CH ETI SNOW WH TI 60ML</v>
          </cell>
          <cell r="J5857">
            <v>8.44</v>
          </cell>
          <cell r="K5857">
            <v>8.61</v>
          </cell>
          <cell r="L5857">
            <v>2.0142180094786723E-2</v>
          </cell>
          <cell r="M5857" t="str">
            <v>Actif</v>
          </cell>
          <cell r="N5857"/>
          <cell r="O5857" t="str">
            <v>CHARBONNEL</v>
          </cell>
          <cell r="P5857" t="str">
            <v>FINE ARTS</v>
          </cell>
          <cell r="Q5857" t="str">
            <v>CHARB ETCHING</v>
          </cell>
          <cell r="R5857" t="str">
            <v>CHARBONNEL ETCHINK INK</v>
          </cell>
          <cell r="S5857" t="str">
            <v>60ML TUBE</v>
          </cell>
          <cell r="T5857" t="str">
            <v>Série 2</v>
          </cell>
          <cell r="U5857" t="str">
            <v>L0916</v>
          </cell>
          <cell r="V5857" t="str">
            <v>10113106212246</v>
          </cell>
          <cell r="W5857" t="str">
            <v>32159070</v>
          </cell>
          <cell r="X5857" t="str">
            <v>FRANCE</v>
          </cell>
          <cell r="Y5857">
            <v>1</v>
          </cell>
        </row>
        <row r="5858">
          <cell r="A5858" t="str">
            <v>3013643015413</v>
          </cell>
          <cell r="B5858" t="str">
            <v>301541</v>
          </cell>
          <cell r="C5858" t="str">
            <v>LB CHARBONNEL ENCRE TAILLE DOUCE 60ML BLEU CERULEUM IMIT</v>
          </cell>
          <cell r="D5858">
            <v>143</v>
          </cell>
          <cell r="E5858" t="str">
            <v>3013643318828</v>
          </cell>
          <cell r="F5858" t="str">
            <v>331882</v>
          </cell>
          <cell r="G5858" t="str">
            <v>LB CH ETD 60ML BLEU CERUL IMIT</v>
          </cell>
          <cell r="H5858" t="str">
            <v>LB CHA ETSINKT 60ML CERULEAN BLUE</v>
          </cell>
          <cell r="I5858" t="str">
            <v>LB CH ETI CERU BL H 60ML</v>
          </cell>
          <cell r="J5858">
            <v>8.44</v>
          </cell>
          <cell r="K5858">
            <v>8.61</v>
          </cell>
          <cell r="L5858">
            <v>2.0142180094786723E-2</v>
          </cell>
          <cell r="M5858" t="str">
            <v>Actif</v>
          </cell>
          <cell r="N5858"/>
          <cell r="O5858" t="str">
            <v>CHARBONNEL</v>
          </cell>
          <cell r="P5858" t="str">
            <v>FINE ARTS</v>
          </cell>
          <cell r="Q5858" t="str">
            <v>CHARB ETCHING</v>
          </cell>
          <cell r="R5858" t="str">
            <v>CHARBONNEL ETCHINK INK</v>
          </cell>
          <cell r="S5858" t="str">
            <v>60ML TUBE</v>
          </cell>
          <cell r="T5858" t="str">
            <v>Série 2</v>
          </cell>
          <cell r="U5858" t="str">
            <v>L0065</v>
          </cell>
          <cell r="V5858" t="str">
            <v>10113106212246</v>
          </cell>
          <cell r="W5858" t="str">
            <v>32159070</v>
          </cell>
          <cell r="X5858" t="str">
            <v>FRANCE</v>
          </cell>
          <cell r="Y5858">
            <v>1</v>
          </cell>
        </row>
        <row r="5859">
          <cell r="A5859" t="str">
            <v>3013643015406</v>
          </cell>
          <cell r="B5859" t="str">
            <v>301540</v>
          </cell>
          <cell r="C5859" t="str">
            <v>LB CHARBONNEL ENCRE TAILLE DOUCE 60ML BLEU COBALT IMITATION</v>
          </cell>
          <cell r="D5859">
            <v>143</v>
          </cell>
          <cell r="E5859" t="str">
            <v>3013643318811</v>
          </cell>
          <cell r="F5859" t="str">
            <v>331881</v>
          </cell>
          <cell r="G5859" t="str">
            <v>LB CH ETD 60ML BLEU COBALT IMI</v>
          </cell>
          <cell r="H5859" t="str">
            <v>LB CHA ETSINKT 60ML COBALT BLUE</v>
          </cell>
          <cell r="I5859" t="str">
            <v>LB CH ETI COB BL H 60ML</v>
          </cell>
          <cell r="J5859">
            <v>8.44</v>
          </cell>
          <cell r="K5859">
            <v>8.61</v>
          </cell>
          <cell r="L5859">
            <v>2.0142180094786723E-2</v>
          </cell>
          <cell r="M5859" t="str">
            <v>Actif</v>
          </cell>
          <cell r="N5859"/>
          <cell r="O5859" t="str">
            <v>CHARBONNEL</v>
          </cell>
          <cell r="P5859" t="str">
            <v>FINE ARTS</v>
          </cell>
          <cell r="Q5859" t="str">
            <v>CHARB ETCHING</v>
          </cell>
          <cell r="R5859" t="str">
            <v>CHARBONNEL ETCHINK INK</v>
          </cell>
          <cell r="S5859" t="str">
            <v>60ML TUBE</v>
          </cell>
          <cell r="T5859" t="str">
            <v>Série 2</v>
          </cell>
          <cell r="U5859" t="str">
            <v>L0064</v>
          </cell>
          <cell r="V5859" t="str">
            <v>10113106212246</v>
          </cell>
          <cell r="W5859" t="str">
            <v>32159070</v>
          </cell>
          <cell r="X5859" t="str">
            <v>FRANCE</v>
          </cell>
          <cell r="Y5859">
            <v>1</v>
          </cell>
        </row>
        <row r="5860">
          <cell r="A5860" t="str">
            <v>3013643015390</v>
          </cell>
          <cell r="B5860" t="str">
            <v>301539</v>
          </cell>
          <cell r="C5860" t="str">
            <v>LB CHARBONNEL ENCRE TAILLE DOUCE 60ML BLEU OUTREMER</v>
          </cell>
          <cell r="D5860">
            <v>143</v>
          </cell>
          <cell r="E5860" t="str">
            <v>3013643318804</v>
          </cell>
          <cell r="F5860" t="str">
            <v>331880</v>
          </cell>
          <cell r="G5860" t="str">
            <v>LB CH ETD 60ML BLEU OUTREMER</v>
          </cell>
          <cell r="H5860" t="str">
            <v>LB CHA ETSINKT 60ML ULTRAMARINE</v>
          </cell>
          <cell r="I5860" t="str">
            <v>LB CH ETI ULTRAMARINE 60ML</v>
          </cell>
          <cell r="J5860">
            <v>8.44</v>
          </cell>
          <cell r="K5860">
            <v>8.61</v>
          </cell>
          <cell r="L5860">
            <v>2.0142180094786723E-2</v>
          </cell>
          <cell r="M5860" t="str">
            <v>Actif</v>
          </cell>
          <cell r="N5860"/>
          <cell r="O5860" t="str">
            <v>CHARBONNEL</v>
          </cell>
          <cell r="P5860" t="str">
            <v>FINE ARTS</v>
          </cell>
          <cell r="Q5860" t="str">
            <v>CHARB ETCHING</v>
          </cell>
          <cell r="R5860" t="str">
            <v>CHARBONNEL ETCHINK INK</v>
          </cell>
          <cell r="S5860" t="str">
            <v>60ML TUBE</v>
          </cell>
          <cell r="T5860" t="str">
            <v>Série 2</v>
          </cell>
          <cell r="U5860" t="str">
            <v>L0043</v>
          </cell>
          <cell r="V5860" t="str">
            <v>10113106212246</v>
          </cell>
          <cell r="W5860" t="str">
            <v>32159070</v>
          </cell>
          <cell r="X5860" t="str">
            <v>FRANCE</v>
          </cell>
          <cell r="Y5860">
            <v>1</v>
          </cell>
        </row>
        <row r="5861">
          <cell r="A5861" t="str">
            <v>3013643015437</v>
          </cell>
          <cell r="B5861" t="str">
            <v>301543</v>
          </cell>
          <cell r="C5861" t="str">
            <v>LB CHARBONNEL ENCRE TAILLE DOUCE 60ML BLEU TURQUOISE</v>
          </cell>
          <cell r="D5861">
            <v>143</v>
          </cell>
          <cell r="E5861" t="str">
            <v>3013643318842</v>
          </cell>
          <cell r="F5861" t="str">
            <v>331884</v>
          </cell>
          <cell r="G5861" t="str">
            <v>LB CH ETD 60ML BLEU TURQUOISE</v>
          </cell>
          <cell r="H5861" t="str">
            <v>LB CHA ETSINKT 60ML TURQUOISE BLUE</v>
          </cell>
          <cell r="I5861" t="str">
            <v>LB CH ETI TURQ BL 60ML</v>
          </cell>
          <cell r="J5861">
            <v>8.44</v>
          </cell>
          <cell r="K5861">
            <v>8.61</v>
          </cell>
          <cell r="L5861">
            <v>2.0142180094786723E-2</v>
          </cell>
          <cell r="M5861" t="str">
            <v>Actif</v>
          </cell>
          <cell r="N5861"/>
          <cell r="O5861" t="str">
            <v>CHARBONNEL</v>
          </cell>
          <cell r="P5861" t="str">
            <v>FINE ARTS</v>
          </cell>
          <cell r="Q5861" t="str">
            <v>CHARB ETCHING</v>
          </cell>
          <cell r="R5861" t="str">
            <v>CHARBONNEL ETCHINK INK</v>
          </cell>
          <cell r="S5861" t="str">
            <v>60ML TUBE</v>
          </cell>
          <cell r="T5861" t="str">
            <v>Série 2</v>
          </cell>
          <cell r="U5861" t="str">
            <v>L0050</v>
          </cell>
          <cell r="V5861" t="str">
            <v>10113106212246</v>
          </cell>
          <cell r="W5861" t="str">
            <v>32159070</v>
          </cell>
          <cell r="X5861" t="str">
            <v>FRANCE</v>
          </cell>
          <cell r="Y5861">
            <v>1</v>
          </cell>
        </row>
        <row r="5862">
          <cell r="A5862" t="str">
            <v>3013643015673</v>
          </cell>
          <cell r="B5862" t="str">
            <v>301567</v>
          </cell>
          <cell r="C5862" t="str">
            <v>LB CHARBONNEL ENCRE TAILLE DOUCE 60ML NOIR 55981</v>
          </cell>
          <cell r="D5862">
            <v>143</v>
          </cell>
          <cell r="E5862" t="str">
            <v>3013643319139</v>
          </cell>
          <cell r="F5862" t="str">
            <v>331913</v>
          </cell>
          <cell r="G5862" t="str">
            <v>LB CH ETD 60ML NOIR 55981</v>
          </cell>
          <cell r="H5862" t="str">
            <v>LB CHA ETSINKT 60ML BLACK 55981</v>
          </cell>
          <cell r="I5862" t="str">
            <v>LB CH ETI BLK 55981 60ML</v>
          </cell>
          <cell r="J5862">
            <v>8.44</v>
          </cell>
          <cell r="K5862">
            <v>8.61</v>
          </cell>
          <cell r="L5862">
            <v>2.0142180094786723E-2</v>
          </cell>
          <cell r="M5862" t="str">
            <v>Actif</v>
          </cell>
          <cell r="N5862"/>
          <cell r="O5862" t="str">
            <v>CHARBONNEL</v>
          </cell>
          <cell r="P5862" t="str">
            <v>FINE ARTS</v>
          </cell>
          <cell r="Q5862" t="str">
            <v>CHARB ETCHING</v>
          </cell>
          <cell r="R5862" t="str">
            <v>CHARBONNEL ETCHINK INK</v>
          </cell>
          <cell r="S5862" t="str">
            <v>60ML TUBE</v>
          </cell>
          <cell r="T5862" t="str">
            <v>Série 2</v>
          </cell>
          <cell r="U5862" t="str">
            <v>L0276</v>
          </cell>
          <cell r="V5862" t="str">
            <v>10113106212246</v>
          </cell>
          <cell r="W5862" t="str">
            <v>32159070</v>
          </cell>
          <cell r="X5862" t="str">
            <v>FRANCE</v>
          </cell>
          <cell r="Y5862">
            <v>1</v>
          </cell>
        </row>
        <row r="5863">
          <cell r="A5863" t="str">
            <v>3013643015666</v>
          </cell>
          <cell r="B5863" t="str">
            <v>301566</v>
          </cell>
          <cell r="C5863" t="str">
            <v>LB CHARBONNEL ENCRE TAILLE DOUCE 60ML NOIR DE CARBONE</v>
          </cell>
          <cell r="D5863">
            <v>143</v>
          </cell>
          <cell r="E5863" t="str">
            <v>3013643319078</v>
          </cell>
          <cell r="F5863" t="str">
            <v>331907</v>
          </cell>
          <cell r="G5863" t="str">
            <v>LB CH ETD 60ML NOIR DE CARBONE</v>
          </cell>
          <cell r="H5863" t="str">
            <v>LB CHA ETSINKT 60ML CARBONE BLACK</v>
          </cell>
          <cell r="I5863" t="str">
            <v>LB CH ETI BLK CARBONE 60ML</v>
          </cell>
          <cell r="J5863">
            <v>8.44</v>
          </cell>
          <cell r="K5863">
            <v>8.61</v>
          </cell>
          <cell r="L5863">
            <v>2.0142180094786723E-2</v>
          </cell>
          <cell r="M5863" t="str">
            <v>Actif</v>
          </cell>
          <cell r="N5863"/>
          <cell r="O5863" t="str">
            <v>CHARBONNEL</v>
          </cell>
          <cell r="P5863" t="str">
            <v>FINE ARTS</v>
          </cell>
          <cell r="Q5863" t="str">
            <v>CHARB ETCHING</v>
          </cell>
          <cell r="R5863" t="str">
            <v>CHARBONNEL ETCHINK INK</v>
          </cell>
          <cell r="S5863" t="str">
            <v>60ML TUBE</v>
          </cell>
          <cell r="T5863" t="str">
            <v>Série 2</v>
          </cell>
          <cell r="U5863" t="str">
            <v>L0291</v>
          </cell>
          <cell r="V5863" t="str">
            <v>10113106212246</v>
          </cell>
          <cell r="W5863" t="str">
            <v>32159070</v>
          </cell>
          <cell r="X5863" t="str">
            <v>FRANCE</v>
          </cell>
          <cell r="Y5863">
            <v>1</v>
          </cell>
        </row>
        <row r="5864">
          <cell r="A5864" t="str">
            <v>3013643015536</v>
          </cell>
          <cell r="B5864" t="str">
            <v>301553</v>
          </cell>
          <cell r="C5864" t="str">
            <v>LB CHARBONNEL ENCRE TAILLE DOUCE 60ML SANGUINE</v>
          </cell>
          <cell r="D5864">
            <v>143</v>
          </cell>
          <cell r="E5864" t="str">
            <v>3013643318941</v>
          </cell>
          <cell r="F5864" t="str">
            <v>331894</v>
          </cell>
          <cell r="G5864" t="str">
            <v>LB CH ETD 60ML SANGUINE</v>
          </cell>
          <cell r="H5864" t="str">
            <v>LB CHA ETSINKT 60ML SANGUINE</v>
          </cell>
          <cell r="I5864" t="str">
            <v>LB CH ETI SANGUINE 60ML</v>
          </cell>
          <cell r="J5864">
            <v>8.44</v>
          </cell>
          <cell r="K5864">
            <v>8.61</v>
          </cell>
          <cell r="L5864">
            <v>2.0142180094786723E-2</v>
          </cell>
          <cell r="M5864" t="str">
            <v>Actif</v>
          </cell>
          <cell r="N5864"/>
          <cell r="O5864" t="str">
            <v>CHARBONNEL</v>
          </cell>
          <cell r="P5864" t="str">
            <v>FINE ARTS</v>
          </cell>
          <cell r="Q5864" t="str">
            <v>CHARB ETCHING</v>
          </cell>
          <cell r="R5864" t="str">
            <v>CHARBONNEL ETCHINK INK</v>
          </cell>
          <cell r="S5864" t="str">
            <v>60ML TUBE</v>
          </cell>
          <cell r="T5864" t="str">
            <v>Série 2</v>
          </cell>
          <cell r="U5864" t="str">
            <v>L0397</v>
          </cell>
          <cell r="V5864" t="str">
            <v>10113106212246</v>
          </cell>
          <cell r="W5864" t="str">
            <v>32159070</v>
          </cell>
          <cell r="X5864" t="str">
            <v>FRANCE</v>
          </cell>
          <cell r="Y5864">
            <v>1</v>
          </cell>
        </row>
        <row r="5865">
          <cell r="A5865" t="str">
            <v>3013643015567</v>
          </cell>
          <cell r="B5865" t="str">
            <v>301556</v>
          </cell>
          <cell r="C5865" t="str">
            <v>LB CHARBONNEL ENCRE TAILLE DOUCE 60ML SEPIA COLOREE</v>
          </cell>
          <cell r="D5865">
            <v>143</v>
          </cell>
          <cell r="E5865" t="str">
            <v>3013643318972</v>
          </cell>
          <cell r="F5865" t="str">
            <v>331897</v>
          </cell>
          <cell r="G5865" t="str">
            <v>LB CH ETD 60ML SEPIA COLOREE</v>
          </cell>
          <cell r="H5865" t="str">
            <v>LB CHA ETSINKT 60ML WARM SEPIA</v>
          </cell>
          <cell r="I5865" t="str">
            <v>LB CH ETI WARM SEPIA 60ML</v>
          </cell>
          <cell r="J5865">
            <v>8.44</v>
          </cell>
          <cell r="K5865">
            <v>8.61</v>
          </cell>
          <cell r="L5865">
            <v>2.0142180094786723E-2</v>
          </cell>
          <cell r="M5865" t="str">
            <v>Actif</v>
          </cell>
          <cell r="N5865"/>
          <cell r="O5865" t="str">
            <v>CHARBONNEL</v>
          </cell>
          <cell r="P5865" t="str">
            <v>FINE ARTS</v>
          </cell>
          <cell r="Q5865" t="str">
            <v>CHARB ETCHING</v>
          </cell>
          <cell r="R5865" t="str">
            <v>CHARBONNEL ETCHINK INK</v>
          </cell>
          <cell r="S5865" t="str">
            <v>60ML TUBE</v>
          </cell>
          <cell r="T5865" t="str">
            <v>Série 2</v>
          </cell>
          <cell r="U5865" t="str">
            <v>L0120</v>
          </cell>
          <cell r="V5865" t="str">
            <v>10113106212246</v>
          </cell>
          <cell r="W5865" t="str">
            <v>32159070</v>
          </cell>
          <cell r="X5865" t="str">
            <v>FRANCE</v>
          </cell>
          <cell r="Y5865">
            <v>1</v>
          </cell>
        </row>
        <row r="5866">
          <cell r="A5866" t="str">
            <v>3013643015574</v>
          </cell>
          <cell r="B5866" t="str">
            <v>301557</v>
          </cell>
          <cell r="C5866" t="str">
            <v>LB CHARBONNEL ENCRE TAILLE DOUCE 60ML SEPIA NATUREL</v>
          </cell>
          <cell r="D5866">
            <v>143</v>
          </cell>
          <cell r="E5866" t="str">
            <v>3013643318989</v>
          </cell>
          <cell r="F5866" t="str">
            <v>331898</v>
          </cell>
          <cell r="G5866" t="str">
            <v>LB CH ETD 60ML SEPIA NATUREL</v>
          </cell>
          <cell r="H5866" t="str">
            <v>LB CHA ETSINKT 60ML RAW SEPIA</v>
          </cell>
          <cell r="I5866" t="str">
            <v>LB CH ETI RW SEPIA 60ML</v>
          </cell>
          <cell r="J5866">
            <v>8.44</v>
          </cell>
          <cell r="K5866">
            <v>8.61</v>
          </cell>
          <cell r="L5866">
            <v>2.0142180094786723E-2</v>
          </cell>
          <cell r="M5866" t="str">
            <v>Actif</v>
          </cell>
          <cell r="N5866"/>
          <cell r="O5866" t="str">
            <v>CHARBONNEL</v>
          </cell>
          <cell r="P5866" t="str">
            <v>FINE ARTS</v>
          </cell>
          <cell r="Q5866" t="str">
            <v>CHARB ETCHING</v>
          </cell>
          <cell r="R5866" t="str">
            <v>CHARBONNEL ETCHINK INK</v>
          </cell>
          <cell r="S5866" t="str">
            <v>60ML TUBE</v>
          </cell>
          <cell r="T5866" t="str">
            <v>Série 2</v>
          </cell>
          <cell r="U5866" t="str">
            <v>L0121</v>
          </cell>
          <cell r="V5866" t="str">
            <v>10113106212246</v>
          </cell>
          <cell r="W5866" t="str">
            <v>32159070</v>
          </cell>
          <cell r="X5866" t="str">
            <v>FRANCE</v>
          </cell>
          <cell r="Y5866">
            <v>1</v>
          </cell>
        </row>
        <row r="5867">
          <cell r="A5867" t="str">
            <v>3013643015529</v>
          </cell>
          <cell r="B5867" t="str">
            <v>301552</v>
          </cell>
          <cell r="C5867" t="str">
            <v>LB CHARBONNEL ENCRE TAILLE DOUCE 60ML TERRE OMBRE BRULEE</v>
          </cell>
          <cell r="D5867">
            <v>143</v>
          </cell>
          <cell r="E5867" t="str">
            <v>3013643318934</v>
          </cell>
          <cell r="F5867" t="str">
            <v>331893</v>
          </cell>
          <cell r="G5867" t="str">
            <v>LB CH ETD 60ML T O B</v>
          </cell>
          <cell r="H5867" t="str">
            <v>LB CHA ETSINKT 60ML BURNT UMBER</v>
          </cell>
          <cell r="I5867" t="str">
            <v>LB CH ETI BRT UMB 60ML</v>
          </cell>
          <cell r="J5867">
            <v>8.44</v>
          </cell>
          <cell r="K5867">
            <v>8.61</v>
          </cell>
          <cell r="L5867">
            <v>2.0142180094786723E-2</v>
          </cell>
          <cell r="M5867" t="str">
            <v>Actif</v>
          </cell>
          <cell r="N5867"/>
          <cell r="O5867" t="str">
            <v>CHARBONNEL</v>
          </cell>
          <cell r="P5867" t="str">
            <v>FINE ARTS</v>
          </cell>
          <cell r="Q5867" t="str">
            <v>CHARB ETCHING</v>
          </cell>
          <cell r="R5867" t="str">
            <v>CHARBONNEL ETCHINK INK</v>
          </cell>
          <cell r="S5867" t="str">
            <v>60ML TUBE</v>
          </cell>
          <cell r="T5867" t="str">
            <v>Série 2</v>
          </cell>
          <cell r="U5867" t="str">
            <v>L0477</v>
          </cell>
          <cell r="V5867" t="str">
            <v>10113106212246</v>
          </cell>
          <cell r="W5867" t="str">
            <v>32159070</v>
          </cell>
          <cell r="X5867" t="str">
            <v>FRANCE</v>
          </cell>
          <cell r="Y5867">
            <v>1</v>
          </cell>
        </row>
        <row r="5868">
          <cell r="A5868" t="str">
            <v>3013643015598</v>
          </cell>
          <cell r="B5868" t="str">
            <v>301559</v>
          </cell>
          <cell r="C5868" t="str">
            <v>LB CHARBONNEL ENCRE TAILLE DOUCE 60ML TERRE OMBRE NATURELLE</v>
          </cell>
          <cell r="D5868">
            <v>143</v>
          </cell>
          <cell r="E5868" t="str">
            <v>3013643319009</v>
          </cell>
          <cell r="F5868" t="str">
            <v>331900</v>
          </cell>
          <cell r="G5868" t="str">
            <v>LB CH ETD 60ML T O N</v>
          </cell>
          <cell r="H5868" t="str">
            <v>LB CHA ETSINKT 60ML RAW UMBER</v>
          </cell>
          <cell r="I5868" t="str">
            <v>LB CH ETI RW UMB 60ML</v>
          </cell>
          <cell r="J5868">
            <v>8.44</v>
          </cell>
          <cell r="K5868">
            <v>8.61</v>
          </cell>
          <cell r="L5868">
            <v>2.0142180094786723E-2</v>
          </cell>
          <cell r="M5868" t="str">
            <v>Actif</v>
          </cell>
          <cell r="N5868"/>
          <cell r="O5868" t="str">
            <v>CHARBONNEL</v>
          </cell>
          <cell r="P5868" t="str">
            <v>FINE ARTS</v>
          </cell>
          <cell r="Q5868" t="str">
            <v>CHARB ETCHING</v>
          </cell>
          <cell r="R5868" t="str">
            <v>CHARBONNEL ETCHINK INK</v>
          </cell>
          <cell r="S5868" t="str">
            <v>60ML TUBE</v>
          </cell>
          <cell r="T5868" t="str">
            <v>Série 2</v>
          </cell>
          <cell r="U5868" t="str">
            <v>L0478</v>
          </cell>
          <cell r="V5868" t="str">
            <v>10113106212246</v>
          </cell>
          <cell r="W5868" t="str">
            <v>32159070</v>
          </cell>
          <cell r="X5868" t="str">
            <v>FRANCE</v>
          </cell>
          <cell r="Y5868">
            <v>1</v>
          </cell>
        </row>
        <row r="5869">
          <cell r="A5869" t="str">
            <v>3013643015543</v>
          </cell>
          <cell r="B5869" t="str">
            <v>301554</v>
          </cell>
          <cell r="C5869" t="str">
            <v>LB CHARBONNEL ENCRE TAILLE DOUCE 60ML TERRE SIENNE BRULEE</v>
          </cell>
          <cell r="D5869">
            <v>143</v>
          </cell>
          <cell r="E5869" t="str">
            <v>3013643318965</v>
          </cell>
          <cell r="F5869" t="str">
            <v>331896</v>
          </cell>
          <cell r="G5869" t="str">
            <v>LB CH ETD 60ML T S B</v>
          </cell>
          <cell r="H5869" t="str">
            <v>LB CHA ETSINKT 60ML BURNT SIENNA</v>
          </cell>
          <cell r="I5869" t="str">
            <v>LB CH ETI BRT SIEN 60ML</v>
          </cell>
          <cell r="J5869">
            <v>8.44</v>
          </cell>
          <cell r="K5869">
            <v>8.61</v>
          </cell>
          <cell r="L5869">
            <v>2.0142180094786723E-2</v>
          </cell>
          <cell r="M5869" t="str">
            <v>Actif</v>
          </cell>
          <cell r="N5869"/>
          <cell r="O5869" t="str">
            <v>CHARBONNEL</v>
          </cell>
          <cell r="P5869" t="str">
            <v>FINE ARTS</v>
          </cell>
          <cell r="Q5869" t="str">
            <v>CHARB ETCHING</v>
          </cell>
          <cell r="R5869" t="str">
            <v>CHARBONNEL ETCHINK INK</v>
          </cell>
          <cell r="S5869" t="str">
            <v>60ML TUBE</v>
          </cell>
          <cell r="T5869" t="str">
            <v>Série 2</v>
          </cell>
          <cell r="U5869" t="str">
            <v>L0481</v>
          </cell>
          <cell r="V5869" t="str">
            <v>10113106212246</v>
          </cell>
          <cell r="W5869" t="str">
            <v>32159070</v>
          </cell>
          <cell r="X5869" t="str">
            <v>FRANCE</v>
          </cell>
          <cell r="Y5869">
            <v>1</v>
          </cell>
        </row>
        <row r="5870">
          <cell r="A5870" t="str">
            <v>3013643015512</v>
          </cell>
          <cell r="B5870" t="str">
            <v>301551</v>
          </cell>
          <cell r="C5870" t="str">
            <v>LB CHARBONNEL ENCRE TAILLE DOUCE 60ML TERRE SIENNE NATURELLE</v>
          </cell>
          <cell r="D5870">
            <v>143</v>
          </cell>
          <cell r="E5870" t="str">
            <v>3013643318927</v>
          </cell>
          <cell r="F5870" t="str">
            <v>331892</v>
          </cell>
          <cell r="G5870" t="str">
            <v>LB CH ETD 60ML T S N</v>
          </cell>
          <cell r="H5870" t="str">
            <v>LB CHA ETSINKT 60ML RAW SIENNA</v>
          </cell>
          <cell r="I5870" t="str">
            <v>LB CH ETI RW SIEN 60ML</v>
          </cell>
          <cell r="J5870">
            <v>8.44</v>
          </cell>
          <cell r="K5870">
            <v>8.61</v>
          </cell>
          <cell r="L5870">
            <v>2.0142180094786723E-2</v>
          </cell>
          <cell r="M5870" t="str">
            <v>Actif</v>
          </cell>
          <cell r="N5870"/>
          <cell r="O5870" t="str">
            <v>CHARBONNEL</v>
          </cell>
          <cell r="P5870" t="str">
            <v>FINE ARTS</v>
          </cell>
          <cell r="Q5870" t="str">
            <v>CHARB ETCHING</v>
          </cell>
          <cell r="R5870" t="str">
            <v>CHARBONNEL ETCHINK INK</v>
          </cell>
          <cell r="S5870" t="str">
            <v>60ML TUBE</v>
          </cell>
          <cell r="T5870" t="str">
            <v>Série 2</v>
          </cell>
          <cell r="U5870" t="str">
            <v>L0482</v>
          </cell>
          <cell r="V5870" t="str">
            <v>10113106212246</v>
          </cell>
          <cell r="W5870" t="str">
            <v>32159070</v>
          </cell>
          <cell r="X5870" t="str">
            <v>FRANCE</v>
          </cell>
          <cell r="Y5870">
            <v>1</v>
          </cell>
        </row>
        <row r="5871">
          <cell r="A5871" t="str">
            <v>3013643015383</v>
          </cell>
          <cell r="B5871" t="str">
            <v>301538</v>
          </cell>
          <cell r="C5871" t="str">
            <v>LB CHARBONNEL ENCRE TAILLE DOUCE 60ML BLEU DE PRUSSE</v>
          </cell>
          <cell r="D5871">
            <v>143</v>
          </cell>
          <cell r="E5871" t="str">
            <v>3013643318798</v>
          </cell>
          <cell r="F5871" t="str">
            <v>331879</v>
          </cell>
          <cell r="G5871" t="str">
            <v>LB CH ETD 60ML BLEU DE PRUSSE</v>
          </cell>
          <cell r="H5871" t="str">
            <v>LB CHA ETSINKT 60ML PRUSSIAN BLUE</v>
          </cell>
          <cell r="I5871" t="str">
            <v>LB CH ETI PRUS BL 60ML</v>
          </cell>
          <cell r="J5871">
            <v>10.38</v>
          </cell>
          <cell r="K5871">
            <v>10.59</v>
          </cell>
          <cell r="L5871">
            <v>2.023121387283228E-2</v>
          </cell>
          <cell r="M5871" t="str">
            <v>Actif</v>
          </cell>
          <cell r="N5871"/>
          <cell r="O5871" t="str">
            <v>CHARBONNEL</v>
          </cell>
          <cell r="P5871" t="str">
            <v>FINE ARTS</v>
          </cell>
          <cell r="Q5871" t="str">
            <v>CHARB ETCHING</v>
          </cell>
          <cell r="R5871" t="str">
            <v>CHARBONNEL ETCHINK INK</v>
          </cell>
          <cell r="S5871" t="str">
            <v>60ML TUBE</v>
          </cell>
          <cell r="T5871" t="str">
            <v>Série 3</v>
          </cell>
          <cell r="U5871" t="str">
            <v>L0046</v>
          </cell>
          <cell r="V5871" t="str">
            <v>10113106212246</v>
          </cell>
          <cell r="W5871" t="str">
            <v>32159070</v>
          </cell>
          <cell r="X5871" t="str">
            <v>FRANCE</v>
          </cell>
          <cell r="Y5871">
            <v>1</v>
          </cell>
        </row>
        <row r="5872">
          <cell r="A5872" t="str">
            <v>3013643015376</v>
          </cell>
          <cell r="B5872" t="str">
            <v>301537</v>
          </cell>
          <cell r="C5872" t="str">
            <v>LB CHARBONNEL ENCRE TAILLE DOUCE 60ML BLEU ORIENT</v>
          </cell>
          <cell r="D5872">
            <v>143</v>
          </cell>
          <cell r="E5872" t="str">
            <v>3013643318781</v>
          </cell>
          <cell r="F5872" t="str">
            <v>331878</v>
          </cell>
          <cell r="G5872" t="str">
            <v>LB CH ETD 60ML BLEU ORIENT</v>
          </cell>
          <cell r="H5872" t="str">
            <v>LB CHA ETSINKT 60ML ORIENT BLUE</v>
          </cell>
          <cell r="I5872" t="str">
            <v>LB CH ETI ORIENT BL 60ML</v>
          </cell>
          <cell r="J5872">
            <v>10.38</v>
          </cell>
          <cell r="K5872">
            <v>10.59</v>
          </cell>
          <cell r="L5872">
            <v>2.023121387283228E-2</v>
          </cell>
          <cell r="M5872" t="str">
            <v>Actif</v>
          </cell>
          <cell r="N5872"/>
          <cell r="O5872" t="str">
            <v>CHARBONNEL</v>
          </cell>
          <cell r="P5872" t="str">
            <v>FINE ARTS</v>
          </cell>
          <cell r="Q5872" t="str">
            <v>CHARB ETCHING</v>
          </cell>
          <cell r="R5872" t="str">
            <v>CHARBONNEL ETCHINK INK</v>
          </cell>
          <cell r="S5872" t="str">
            <v>60ML TUBE</v>
          </cell>
          <cell r="T5872" t="str">
            <v>Série 3</v>
          </cell>
          <cell r="U5872" t="str">
            <v>L0066</v>
          </cell>
          <cell r="V5872" t="str">
            <v>10113106212246</v>
          </cell>
          <cell r="W5872" t="str">
            <v>32159070</v>
          </cell>
          <cell r="X5872" t="str">
            <v>FRANCE</v>
          </cell>
          <cell r="Y5872">
            <v>1</v>
          </cell>
        </row>
        <row r="5873">
          <cell r="A5873" t="str">
            <v>3013643015604</v>
          </cell>
          <cell r="B5873" t="str">
            <v>301560</v>
          </cell>
          <cell r="C5873" t="str">
            <v>LB CHARBONNEL ENCRE TAILLE DOUCE 60ML BRUN VAN DYCK</v>
          </cell>
          <cell r="D5873">
            <v>143</v>
          </cell>
          <cell r="E5873" t="str">
            <v>3013643319016</v>
          </cell>
          <cell r="F5873" t="str">
            <v>331901</v>
          </cell>
          <cell r="G5873" t="str">
            <v>LB CH ETD 60ML BRUN VAN DYCK</v>
          </cell>
          <cell r="H5873" t="str">
            <v>LB CHA ETSINKT 60ML VAN DYCK BROWN</v>
          </cell>
          <cell r="I5873" t="str">
            <v>LB CH ETI VAN DYKE BRO 60ML</v>
          </cell>
          <cell r="J5873">
            <v>10.38</v>
          </cell>
          <cell r="K5873">
            <v>10.59</v>
          </cell>
          <cell r="L5873">
            <v>2.023121387283228E-2</v>
          </cell>
          <cell r="M5873" t="str">
            <v>Actif</v>
          </cell>
          <cell r="N5873"/>
          <cell r="O5873" t="str">
            <v>CHARBONNEL</v>
          </cell>
          <cell r="P5873" t="str">
            <v>FINE ARTS</v>
          </cell>
          <cell r="Q5873" t="str">
            <v>CHARB ETCHING</v>
          </cell>
          <cell r="R5873" t="str">
            <v>CHARBONNEL ETCHINK INK</v>
          </cell>
          <cell r="S5873" t="str">
            <v>60ML TUBE</v>
          </cell>
          <cell r="T5873" t="str">
            <v>Série 3</v>
          </cell>
          <cell r="U5873" t="str">
            <v>L0111</v>
          </cell>
          <cell r="V5873" t="str">
            <v>10113106212246</v>
          </cell>
          <cell r="W5873" t="str">
            <v>32159070</v>
          </cell>
          <cell r="X5873" t="str">
            <v>FRANCE</v>
          </cell>
          <cell r="Y5873">
            <v>1</v>
          </cell>
        </row>
        <row r="5874">
          <cell r="A5874" t="str">
            <v>3013643015239</v>
          </cell>
          <cell r="B5874" t="str">
            <v>301523</v>
          </cell>
          <cell r="C5874" t="str">
            <v>LB CHARBONNEL ENCRE TAILLE DOUCE 60ML JAUNE FONCE</v>
          </cell>
          <cell r="D5874">
            <v>143</v>
          </cell>
          <cell r="E5874" t="str">
            <v>3013643318644</v>
          </cell>
          <cell r="F5874" t="str">
            <v>331864</v>
          </cell>
          <cell r="G5874" t="str">
            <v>LB CH ETD 60ML JNE FCE</v>
          </cell>
          <cell r="H5874" t="str">
            <v>LB CHA ETSINKT 60ML DEEP YELLOW</v>
          </cell>
          <cell r="I5874" t="str">
            <v>LB CH ETI DP YEL 60ML</v>
          </cell>
          <cell r="J5874">
            <v>10.38</v>
          </cell>
          <cell r="K5874">
            <v>10.59</v>
          </cell>
          <cell r="L5874">
            <v>2.023121387283228E-2</v>
          </cell>
          <cell r="M5874" t="str">
            <v>Actif</v>
          </cell>
          <cell r="N5874"/>
          <cell r="O5874" t="str">
            <v>CHARBONNEL</v>
          </cell>
          <cell r="P5874" t="str">
            <v>FINE ARTS</v>
          </cell>
          <cell r="Q5874" t="str">
            <v>CHARB ETCHING</v>
          </cell>
          <cell r="R5874" t="str">
            <v>CHARBONNEL ETCHINK INK</v>
          </cell>
          <cell r="S5874" t="str">
            <v>60ML TUBE</v>
          </cell>
          <cell r="T5874" t="str">
            <v>Série 3</v>
          </cell>
          <cell r="U5874" t="str">
            <v>L0179</v>
          </cell>
          <cell r="V5874" t="str">
            <v>10113106212246</v>
          </cell>
          <cell r="W5874" t="str">
            <v>32159070</v>
          </cell>
          <cell r="X5874" t="str">
            <v>FRANCE</v>
          </cell>
          <cell r="Y5874">
            <v>1</v>
          </cell>
        </row>
        <row r="5875">
          <cell r="A5875" t="str">
            <v>3013643015710</v>
          </cell>
          <cell r="B5875" t="str">
            <v>301571</v>
          </cell>
          <cell r="C5875" t="str">
            <v>LB CHARBONNEL ENCRE TAILLE DOUCE 60ML LAQUE BLANCHE TRANS RS</v>
          </cell>
          <cell r="D5875">
            <v>143</v>
          </cell>
          <cell r="E5875" t="str">
            <v>3013643319061</v>
          </cell>
          <cell r="F5875" t="str">
            <v>331906</v>
          </cell>
          <cell r="G5875" t="str">
            <v>LB CH ETD 60ML LAQ BLC TRAN RS</v>
          </cell>
          <cell r="H5875" t="str">
            <v>LB CHA ETSINKT 60ML TRANSPARENT LAKE WHITE</v>
          </cell>
          <cell r="I5875" t="str">
            <v>LB CH ETI TRA LKE RS 60ML</v>
          </cell>
          <cell r="J5875">
            <v>10.38</v>
          </cell>
          <cell r="K5875">
            <v>10.59</v>
          </cell>
          <cell r="L5875">
            <v>2.023121387283228E-2</v>
          </cell>
          <cell r="M5875" t="str">
            <v>Actif</v>
          </cell>
          <cell r="N5875"/>
          <cell r="O5875" t="str">
            <v>CHARBONNEL</v>
          </cell>
          <cell r="P5875" t="str">
            <v>FINE ARTS</v>
          </cell>
          <cell r="Q5875" t="str">
            <v>CHARB ETCHING</v>
          </cell>
          <cell r="R5875" t="str">
            <v>CHARBONNEL ETCHINK INK</v>
          </cell>
          <cell r="S5875" t="str">
            <v>60ML TUBE</v>
          </cell>
          <cell r="T5875" t="str">
            <v>Série 3</v>
          </cell>
          <cell r="U5875" t="str">
            <v>L0292</v>
          </cell>
          <cell r="V5875" t="str">
            <v>10113106212246</v>
          </cell>
          <cell r="W5875" t="str">
            <v>32159070</v>
          </cell>
          <cell r="X5875" t="str">
            <v>FRANCE</v>
          </cell>
          <cell r="Y5875">
            <v>1</v>
          </cell>
        </row>
        <row r="5876">
          <cell r="A5876" t="str">
            <v>3013643015468</v>
          </cell>
          <cell r="B5876" t="str">
            <v>301546</v>
          </cell>
          <cell r="C5876" t="str">
            <v>LB CHARBONNEL ENCRE TAILLE DOUCE 60ML VERT MOYEN</v>
          </cell>
          <cell r="D5876">
            <v>143</v>
          </cell>
          <cell r="E5876" t="str">
            <v>3013643318873</v>
          </cell>
          <cell r="F5876" t="str">
            <v>331887</v>
          </cell>
          <cell r="G5876" t="str">
            <v>LB CH ETD 60ML VERT MOYEN</v>
          </cell>
          <cell r="H5876" t="str">
            <v>LB CHA ETSINKT 60ML MEDIUM GREEN</v>
          </cell>
          <cell r="I5876" t="str">
            <v>LB CH ETI MID GRE 60ML</v>
          </cell>
          <cell r="J5876">
            <v>10.38</v>
          </cell>
          <cell r="K5876">
            <v>10.59</v>
          </cell>
          <cell r="L5876">
            <v>2.023121387283228E-2</v>
          </cell>
          <cell r="M5876" t="str">
            <v>Actif</v>
          </cell>
          <cell r="N5876"/>
          <cell r="O5876" t="str">
            <v>CHARBONNEL</v>
          </cell>
          <cell r="P5876" t="str">
            <v>FINE ARTS</v>
          </cell>
          <cell r="Q5876" t="str">
            <v>CHARB ETCHING</v>
          </cell>
          <cell r="R5876" t="str">
            <v>CHARBONNEL ETCHINK INK</v>
          </cell>
          <cell r="S5876" t="str">
            <v>60ML TUBE</v>
          </cell>
          <cell r="T5876" t="str">
            <v>Série 3</v>
          </cell>
          <cell r="U5876" t="str">
            <v>L0561</v>
          </cell>
          <cell r="V5876" t="str">
            <v>10113106212246</v>
          </cell>
          <cell r="W5876" t="str">
            <v>32159070</v>
          </cell>
          <cell r="X5876" t="str">
            <v>FRANCE</v>
          </cell>
          <cell r="Y5876">
            <v>1</v>
          </cell>
        </row>
        <row r="5877">
          <cell r="A5877" t="str">
            <v>3013643015635</v>
          </cell>
          <cell r="B5877" t="str">
            <v>301563</v>
          </cell>
          <cell r="C5877" t="str">
            <v>LB CHARBONNEL ENCRE TAILLE DOUCE 60ML ARGENT</v>
          </cell>
          <cell r="D5877">
            <v>143</v>
          </cell>
          <cell r="E5877" t="str">
            <v>3013643319177</v>
          </cell>
          <cell r="F5877" t="str">
            <v>331917</v>
          </cell>
          <cell r="G5877" t="str">
            <v>LB CH ETD 60ML ARGENT</v>
          </cell>
          <cell r="H5877" t="str">
            <v>LB CHA ETSINKT 60ML SILVER</v>
          </cell>
          <cell r="I5877" t="str">
            <v>LB CH ETI SLV 60ML</v>
          </cell>
          <cell r="J5877">
            <v>13.1</v>
          </cell>
          <cell r="K5877">
            <v>13.36</v>
          </cell>
          <cell r="L5877">
            <v>1.9847328244274792E-2</v>
          </cell>
          <cell r="M5877" t="str">
            <v>Actif</v>
          </cell>
          <cell r="N5877"/>
          <cell r="O5877" t="str">
            <v>CHARBONNEL</v>
          </cell>
          <cell r="P5877" t="str">
            <v>FINE ARTS</v>
          </cell>
          <cell r="Q5877" t="str">
            <v>CHARB ETCHING</v>
          </cell>
          <cell r="R5877" t="str">
            <v>CHARBONNEL ETCHINK INK</v>
          </cell>
          <cell r="S5877" t="str">
            <v>60ML TUBE</v>
          </cell>
          <cell r="T5877" t="str">
            <v>Série 4</v>
          </cell>
          <cell r="U5877" t="str">
            <v>L0710</v>
          </cell>
          <cell r="V5877" t="str">
            <v>10113106212246</v>
          </cell>
          <cell r="W5877" t="str">
            <v>32159070</v>
          </cell>
          <cell r="X5877" t="str">
            <v>FRANCE</v>
          </cell>
          <cell r="Y5877">
            <v>1</v>
          </cell>
        </row>
        <row r="5878">
          <cell r="A5878" t="str">
            <v>3013643015420</v>
          </cell>
          <cell r="B5878" t="str">
            <v>301542</v>
          </cell>
          <cell r="C5878" t="str">
            <v>LB CHARBONNEL ENCRE TAILLE DOUCE 60ML BLEU OCEAN</v>
          </cell>
          <cell r="D5878">
            <v>143</v>
          </cell>
          <cell r="E5878" t="str">
            <v>3013643318835</v>
          </cell>
          <cell r="F5878" t="str">
            <v>331883</v>
          </cell>
          <cell r="G5878" t="str">
            <v>LB CH ETD 60ML BLEU OCEAN</v>
          </cell>
          <cell r="H5878" t="str">
            <v>LB CHA ETSINKT 60ML OCEAN BLUE</v>
          </cell>
          <cell r="I5878" t="str">
            <v>LB CH ETI OCEAN BL 60ML</v>
          </cell>
          <cell r="J5878">
            <v>13.1</v>
          </cell>
          <cell r="K5878">
            <v>13.36</v>
          </cell>
          <cell r="L5878">
            <v>1.9847328244274792E-2</v>
          </cell>
          <cell r="M5878" t="str">
            <v>Actif</v>
          </cell>
          <cell r="N5878"/>
          <cell r="O5878" t="str">
            <v>CHARBONNEL</v>
          </cell>
          <cell r="P5878" t="str">
            <v>FINE ARTS</v>
          </cell>
          <cell r="Q5878" t="str">
            <v>CHARB ETCHING</v>
          </cell>
          <cell r="R5878" t="str">
            <v>CHARBONNEL ETCHINK INK</v>
          </cell>
          <cell r="S5878" t="str">
            <v>60ML TUBE</v>
          </cell>
          <cell r="T5878" t="str">
            <v>Série 4</v>
          </cell>
          <cell r="U5878" t="str">
            <v>LP904</v>
          </cell>
          <cell r="V5878" t="str">
            <v>10113106212246</v>
          </cell>
          <cell r="W5878" t="str">
            <v>32159070</v>
          </cell>
          <cell r="X5878" t="str">
            <v>FRANCE</v>
          </cell>
          <cell r="Y5878">
            <v>1</v>
          </cell>
        </row>
        <row r="5879">
          <cell r="A5879" t="str">
            <v>3013643015253</v>
          </cell>
          <cell r="B5879" t="str">
            <v>301525</v>
          </cell>
          <cell r="C5879" t="str">
            <v>LB CHARBONNEL ENCRE TAILLE DOUCE 60ML JAUNE ABRICOT</v>
          </cell>
          <cell r="D5879">
            <v>143</v>
          </cell>
          <cell r="E5879" t="str">
            <v>3013643318668</v>
          </cell>
          <cell r="F5879" t="str">
            <v>331866</v>
          </cell>
          <cell r="G5879" t="str">
            <v>LB CH ETD 60ML JNE ABRICOT</v>
          </cell>
          <cell r="H5879" t="str">
            <v>LB CHA ETSINKT 60ML APRICOT YELLOW</v>
          </cell>
          <cell r="I5879" t="str">
            <v>LB CH ETI APR YEL 60ML</v>
          </cell>
          <cell r="J5879">
            <v>13.1</v>
          </cell>
          <cell r="K5879">
            <v>13.36</v>
          </cell>
          <cell r="L5879">
            <v>1.9847328244274792E-2</v>
          </cell>
          <cell r="M5879" t="str">
            <v>Actif</v>
          </cell>
          <cell r="N5879"/>
          <cell r="O5879" t="str">
            <v>CHARBONNEL</v>
          </cell>
          <cell r="P5879" t="str">
            <v>FINE ARTS</v>
          </cell>
          <cell r="Q5879" t="str">
            <v>CHARB ETCHING</v>
          </cell>
          <cell r="R5879" t="str">
            <v>CHARBONNEL ETCHINK INK</v>
          </cell>
          <cell r="S5879" t="str">
            <v>60ML TUBE</v>
          </cell>
          <cell r="T5879" t="str">
            <v>Série 4</v>
          </cell>
          <cell r="U5879" t="str">
            <v>L0213</v>
          </cell>
          <cell r="V5879" t="str">
            <v>10113106212246</v>
          </cell>
          <cell r="W5879" t="str">
            <v>32159070</v>
          </cell>
          <cell r="X5879" t="str">
            <v>FRANCE</v>
          </cell>
          <cell r="Y5879">
            <v>1</v>
          </cell>
        </row>
        <row r="5880">
          <cell r="A5880" t="str">
            <v>3013643015208</v>
          </cell>
          <cell r="B5880" t="str">
            <v>301520</v>
          </cell>
          <cell r="C5880" t="str">
            <v>LB CHARBONNEL ENCRE TAILLE DOUCE 60ML JAUNE CITRON</v>
          </cell>
          <cell r="D5880">
            <v>143</v>
          </cell>
          <cell r="E5880" t="str">
            <v>3013643318613</v>
          </cell>
          <cell r="F5880" t="str">
            <v>331861</v>
          </cell>
          <cell r="G5880" t="str">
            <v>LB CH ETD 60ML JNE CITRON</v>
          </cell>
          <cell r="H5880" t="str">
            <v>LB CHA ETSINKT 60ML LEMON YELLOW</v>
          </cell>
          <cell r="I5880" t="str">
            <v>LB CH ETI LEM YEL 60ML</v>
          </cell>
          <cell r="J5880">
            <v>13.1</v>
          </cell>
          <cell r="K5880">
            <v>13.36</v>
          </cell>
          <cell r="L5880">
            <v>1.9847328244274792E-2</v>
          </cell>
          <cell r="M5880" t="str">
            <v>Actif</v>
          </cell>
          <cell r="N5880"/>
          <cell r="O5880" t="str">
            <v>CHARBONNEL</v>
          </cell>
          <cell r="P5880" t="str">
            <v>FINE ARTS</v>
          </cell>
          <cell r="Q5880" t="str">
            <v>CHARB ETCHING</v>
          </cell>
          <cell r="R5880" t="str">
            <v>CHARBONNEL ETCHINK INK</v>
          </cell>
          <cell r="S5880" t="str">
            <v>60ML TUBE</v>
          </cell>
          <cell r="T5880" t="str">
            <v>Série 4</v>
          </cell>
          <cell r="U5880" t="str">
            <v>L0169</v>
          </cell>
          <cell r="V5880" t="str">
            <v>10113106212246</v>
          </cell>
          <cell r="W5880" t="str">
            <v>32159070</v>
          </cell>
          <cell r="X5880" t="str">
            <v>FRANCE</v>
          </cell>
          <cell r="Y5880">
            <v>1</v>
          </cell>
        </row>
        <row r="5881">
          <cell r="A5881" t="str">
            <v>3013643015246</v>
          </cell>
          <cell r="B5881" t="str">
            <v>301524</v>
          </cell>
          <cell r="C5881" t="str">
            <v>LB CHARBONNEL ENCRE TAILLE DOUCE 60ML JAUNE INDIEN</v>
          </cell>
          <cell r="D5881">
            <v>143</v>
          </cell>
          <cell r="E5881" t="str">
            <v>3013643318651</v>
          </cell>
          <cell r="F5881" t="str">
            <v>331865</v>
          </cell>
          <cell r="G5881" t="str">
            <v>LB CH ETD 60ML JNE INDIEN</v>
          </cell>
          <cell r="H5881" t="str">
            <v>LB CHA ETSINKT 60ML INDIAN YELLOW</v>
          </cell>
          <cell r="I5881" t="str">
            <v>LB CH ETI INDI YEL 60ML</v>
          </cell>
          <cell r="J5881">
            <v>13.1</v>
          </cell>
          <cell r="K5881">
            <v>13.36</v>
          </cell>
          <cell r="L5881">
            <v>1.9847328244274792E-2</v>
          </cell>
          <cell r="M5881" t="str">
            <v>Actif</v>
          </cell>
          <cell r="N5881"/>
          <cell r="O5881" t="str">
            <v>CHARBONNEL</v>
          </cell>
          <cell r="P5881" t="str">
            <v>FINE ARTS</v>
          </cell>
          <cell r="Q5881" t="str">
            <v>CHARB ETCHING</v>
          </cell>
          <cell r="R5881" t="str">
            <v>CHARBONNEL ETCHINK INK</v>
          </cell>
          <cell r="S5881" t="str">
            <v>60ML TUBE</v>
          </cell>
          <cell r="T5881" t="str">
            <v>Série 4</v>
          </cell>
          <cell r="U5881" t="str">
            <v>L0212</v>
          </cell>
          <cell r="V5881" t="str">
            <v>10113106212246</v>
          </cell>
          <cell r="W5881" t="str">
            <v>32159070</v>
          </cell>
          <cell r="X5881" t="str">
            <v>FRANCE</v>
          </cell>
          <cell r="Y5881">
            <v>1</v>
          </cell>
        </row>
        <row r="5882">
          <cell r="A5882" t="str">
            <v>3013643015215</v>
          </cell>
          <cell r="B5882" t="str">
            <v>301521</v>
          </cell>
          <cell r="C5882" t="str">
            <v>LB CHARBONNEL ENCRE TAILLE DOUCE 60ML JAUNE PRIMEVERE</v>
          </cell>
          <cell r="D5882">
            <v>143</v>
          </cell>
          <cell r="E5882" t="str">
            <v>3013643318620</v>
          </cell>
          <cell r="F5882" t="str">
            <v>331862</v>
          </cell>
          <cell r="G5882" t="str">
            <v>LB CH ETD 60ML JNE PRIMEVERE</v>
          </cell>
          <cell r="H5882" t="str">
            <v>LB CHA ETSINKT 60ML PRIMROSE YELLOW</v>
          </cell>
          <cell r="I5882" t="str">
            <v>LB CH ETI PRIMEROSE YEL 60ML</v>
          </cell>
          <cell r="J5882">
            <v>13.1</v>
          </cell>
          <cell r="K5882">
            <v>13.36</v>
          </cell>
          <cell r="L5882">
            <v>1.9847328244274792E-2</v>
          </cell>
          <cell r="M5882" t="str">
            <v>Actif</v>
          </cell>
          <cell r="N5882"/>
          <cell r="O5882" t="str">
            <v>CHARBONNEL</v>
          </cell>
          <cell r="P5882" t="str">
            <v>FINE ARTS</v>
          </cell>
          <cell r="Q5882" t="str">
            <v>CHARB ETCHING</v>
          </cell>
          <cell r="R5882" t="str">
            <v>CHARBONNEL ETCHINK INK</v>
          </cell>
          <cell r="S5882" t="str">
            <v>60ML TUBE</v>
          </cell>
          <cell r="T5882" t="str">
            <v>Série 4</v>
          </cell>
          <cell r="U5882" t="str">
            <v>L0233</v>
          </cell>
          <cell r="V5882" t="str">
            <v>10113106212246</v>
          </cell>
          <cell r="W5882" t="str">
            <v>32159070</v>
          </cell>
          <cell r="X5882" t="str">
            <v>FRANCE</v>
          </cell>
          <cell r="Y5882">
            <v>1</v>
          </cell>
        </row>
        <row r="5883">
          <cell r="A5883" t="str">
            <v>3013643015222</v>
          </cell>
          <cell r="B5883" t="str">
            <v>301522</v>
          </cell>
          <cell r="C5883" t="str">
            <v>LB CHARBONNEL ENCRE TAILLE DOUCE 60ML LAQUE JAUNE SOLIDE</v>
          </cell>
          <cell r="D5883">
            <v>143</v>
          </cell>
          <cell r="E5883" t="str">
            <v>3013643318637</v>
          </cell>
          <cell r="F5883" t="str">
            <v>331863</v>
          </cell>
          <cell r="G5883" t="str">
            <v>LB CH ETD 60ML LAQ JNE SOLIDE</v>
          </cell>
          <cell r="H5883" t="str">
            <v>LB CHA ETSINKT 60ML PERMANENT YELLOW LAKE</v>
          </cell>
          <cell r="I5883" t="str">
            <v>LB CH ETI PERM YEL LKE 60ML</v>
          </cell>
          <cell r="J5883">
            <v>13.1</v>
          </cell>
          <cell r="K5883">
            <v>13.36</v>
          </cell>
          <cell r="L5883">
            <v>1.9847328244274792E-2</v>
          </cell>
          <cell r="M5883" t="str">
            <v>Actif</v>
          </cell>
          <cell r="N5883"/>
          <cell r="O5883" t="str">
            <v>CHARBONNEL</v>
          </cell>
          <cell r="P5883" t="str">
            <v>FINE ARTS</v>
          </cell>
          <cell r="Q5883" t="str">
            <v>CHARB ETCHING</v>
          </cell>
          <cell r="R5883" t="str">
            <v>CHARBONNEL ETCHINK INK</v>
          </cell>
          <cell r="S5883" t="str">
            <v>60ML TUBE</v>
          </cell>
          <cell r="T5883" t="str">
            <v>Série 4</v>
          </cell>
          <cell r="U5883" t="str">
            <v>L0234</v>
          </cell>
          <cell r="V5883" t="str">
            <v>10113106212246</v>
          </cell>
          <cell r="W5883" t="str">
            <v>32159070</v>
          </cell>
          <cell r="X5883" t="str">
            <v>FRANCE</v>
          </cell>
          <cell r="Y5883">
            <v>1</v>
          </cell>
        </row>
        <row r="5884">
          <cell r="A5884" t="str">
            <v>3013643015499</v>
          </cell>
          <cell r="B5884" t="str">
            <v>301549</v>
          </cell>
          <cell r="C5884" t="str">
            <v>LB CHARBONNEL ENCRE TAILLE DOUCE 60ML LAQUE VIRIDINE PERM</v>
          </cell>
          <cell r="D5884">
            <v>143</v>
          </cell>
          <cell r="E5884" t="str">
            <v>3013643318903</v>
          </cell>
          <cell r="F5884" t="str">
            <v>331890</v>
          </cell>
          <cell r="G5884" t="str">
            <v>LB CH ETD 60ML LAQ VIRID PERM</v>
          </cell>
          <cell r="H5884" t="str">
            <v>LB CHA ETSINKT 60ML PERMANENT VIRIDIANINE LAKE</v>
          </cell>
          <cell r="I5884" t="str">
            <v>LB CH ETI PER VIR LKE 60ML</v>
          </cell>
          <cell r="J5884">
            <v>13.1</v>
          </cell>
          <cell r="K5884">
            <v>13.36</v>
          </cell>
          <cell r="L5884">
            <v>1.9847328244274792E-2</v>
          </cell>
          <cell r="M5884" t="str">
            <v>Actif</v>
          </cell>
          <cell r="N5884"/>
          <cell r="O5884" t="str">
            <v>CHARBONNEL</v>
          </cell>
          <cell r="P5884" t="str">
            <v>FINE ARTS</v>
          </cell>
          <cell r="Q5884" t="str">
            <v>CHARB ETCHING</v>
          </cell>
          <cell r="R5884" t="str">
            <v>CHARBONNEL ETCHINK INK</v>
          </cell>
          <cell r="S5884" t="str">
            <v>60ML TUBE</v>
          </cell>
          <cell r="T5884" t="str">
            <v>Série 4</v>
          </cell>
          <cell r="U5884" t="str">
            <v>L0676</v>
          </cell>
          <cell r="V5884" t="str">
            <v>10113106212246</v>
          </cell>
          <cell r="W5884" t="str">
            <v>32159070</v>
          </cell>
          <cell r="X5884" t="str">
            <v>FRANCE</v>
          </cell>
          <cell r="Y5884">
            <v>1</v>
          </cell>
        </row>
        <row r="5885">
          <cell r="A5885" t="str">
            <v>3013643015628</v>
          </cell>
          <cell r="B5885" t="str">
            <v>301562</v>
          </cell>
          <cell r="C5885" t="str">
            <v>LB CHARBONNEL ENCRE TAILLE DOUCE 60ML OR</v>
          </cell>
          <cell r="D5885">
            <v>143</v>
          </cell>
          <cell r="E5885" t="str">
            <v>3013643319160</v>
          </cell>
          <cell r="F5885" t="str">
            <v>331916</v>
          </cell>
          <cell r="G5885" t="str">
            <v>LB CH ETD 60ML OR</v>
          </cell>
          <cell r="H5885" t="str">
            <v>LB CHA ETSINKT 60ML GOLD</v>
          </cell>
          <cell r="I5885" t="str">
            <v>LB CH ETI GLD 60ML</v>
          </cell>
          <cell r="J5885">
            <v>13.1</v>
          </cell>
          <cell r="K5885">
            <v>13.36</v>
          </cell>
          <cell r="L5885">
            <v>1.9847328244274792E-2</v>
          </cell>
          <cell r="M5885" t="str">
            <v>Actif</v>
          </cell>
          <cell r="N5885"/>
          <cell r="O5885" t="str">
            <v>CHARBONNEL</v>
          </cell>
          <cell r="P5885" t="str">
            <v>FINE ARTS</v>
          </cell>
          <cell r="Q5885" t="str">
            <v>CHARB ETCHING</v>
          </cell>
          <cell r="R5885" t="str">
            <v>CHARBONNEL ETCHINK INK</v>
          </cell>
          <cell r="S5885" t="str">
            <v>60ML TUBE</v>
          </cell>
          <cell r="T5885" t="str">
            <v>Série 4</v>
          </cell>
          <cell r="U5885" t="str">
            <v>L0700</v>
          </cell>
          <cell r="V5885" t="str">
            <v>10113106212246</v>
          </cell>
          <cell r="W5885" t="str">
            <v>32159070</v>
          </cell>
          <cell r="X5885" t="str">
            <v>FRANCE</v>
          </cell>
          <cell r="Y5885">
            <v>1</v>
          </cell>
        </row>
        <row r="5886">
          <cell r="A5886" t="str">
            <v>3013643015291</v>
          </cell>
          <cell r="B5886" t="str">
            <v>301529</v>
          </cell>
          <cell r="C5886" t="str">
            <v>LB CHARBONNEL ENCRE TAILLE DOUCE 60ML ROUGE CARDINAL</v>
          </cell>
          <cell r="D5886">
            <v>143</v>
          </cell>
          <cell r="E5886" t="str">
            <v>3013643318705</v>
          </cell>
          <cell r="F5886" t="str">
            <v>331870</v>
          </cell>
          <cell r="G5886" t="str">
            <v>LB CH ETD 60ML RGE CARDINAL</v>
          </cell>
          <cell r="H5886" t="str">
            <v>LB CHA ETSINKT 60ML CARDINAL RED</v>
          </cell>
          <cell r="I5886" t="str">
            <v>LB CH ETI CDN RED 60ML</v>
          </cell>
          <cell r="J5886">
            <v>13.1</v>
          </cell>
          <cell r="K5886">
            <v>13.36</v>
          </cell>
          <cell r="L5886">
            <v>1.9847328244274792E-2</v>
          </cell>
          <cell r="M5886" t="str">
            <v>Actif</v>
          </cell>
          <cell r="N5886"/>
          <cell r="O5886" t="str">
            <v>CHARBONNEL</v>
          </cell>
          <cell r="P5886" t="str">
            <v>FINE ARTS</v>
          </cell>
          <cell r="Q5886" t="str">
            <v>CHARB ETCHING</v>
          </cell>
          <cell r="R5886" t="str">
            <v>CHARBONNEL ETCHINK INK</v>
          </cell>
          <cell r="S5886" t="str">
            <v>60ML TUBE</v>
          </cell>
          <cell r="T5886" t="str">
            <v>Série 4</v>
          </cell>
          <cell r="U5886" t="str">
            <v>L0678</v>
          </cell>
          <cell r="V5886" t="str">
            <v>10113106212246</v>
          </cell>
          <cell r="W5886" t="str">
            <v>32159070</v>
          </cell>
          <cell r="X5886" t="str">
            <v>FRANCE</v>
          </cell>
          <cell r="Y5886">
            <v>1</v>
          </cell>
        </row>
        <row r="5887">
          <cell r="A5887" t="str">
            <v>3013643015321</v>
          </cell>
          <cell r="B5887" t="str">
            <v>301532</v>
          </cell>
          <cell r="C5887" t="str">
            <v>LB CHARBONNEL ENCRE TAILLE DOUCE 60ML ROUGE GERANIUM</v>
          </cell>
          <cell r="D5887">
            <v>143</v>
          </cell>
          <cell r="E5887" t="str">
            <v>3013643318736</v>
          </cell>
          <cell r="F5887" t="str">
            <v>331873</v>
          </cell>
          <cell r="G5887" t="str">
            <v>LB CH ETD 60ML RGE GERANIUM</v>
          </cell>
          <cell r="H5887" t="str">
            <v>LB CHA ETSINKT 60ML GERANIUM RED</v>
          </cell>
          <cell r="I5887" t="str">
            <v>LB CH ETI GERANIUM RED 60ML</v>
          </cell>
          <cell r="J5887">
            <v>13.1</v>
          </cell>
          <cell r="K5887">
            <v>13.36</v>
          </cell>
          <cell r="L5887">
            <v>1.9847328244274792E-2</v>
          </cell>
          <cell r="M5887" t="str">
            <v>Actif</v>
          </cell>
          <cell r="N5887"/>
          <cell r="O5887" t="str">
            <v>CHARBONNEL</v>
          </cell>
          <cell r="P5887" t="str">
            <v>FINE ARTS</v>
          </cell>
          <cell r="Q5887" t="str">
            <v>CHARB ETCHING</v>
          </cell>
          <cell r="R5887" t="str">
            <v>CHARBONNEL ETCHINK INK</v>
          </cell>
          <cell r="S5887" t="str">
            <v>60ML TUBE</v>
          </cell>
          <cell r="T5887" t="str">
            <v>Série 4</v>
          </cell>
          <cell r="U5887" t="str">
            <v>LP375</v>
          </cell>
          <cell r="V5887" t="str">
            <v>10113106212246</v>
          </cell>
          <cell r="W5887" t="str">
            <v>32159070</v>
          </cell>
          <cell r="X5887" t="str">
            <v>FRANCE</v>
          </cell>
          <cell r="Y5887">
            <v>1</v>
          </cell>
        </row>
        <row r="5888">
          <cell r="A5888" t="str">
            <v>3013643015277</v>
          </cell>
          <cell r="B5888" t="str">
            <v>301527</v>
          </cell>
          <cell r="C5888" t="str">
            <v>LB CHARBONNEL ENCRE TAILLE DOUCE 60ML ROUGE VERMILLON</v>
          </cell>
          <cell r="D5888">
            <v>143</v>
          </cell>
          <cell r="E5888" t="str">
            <v>3013643318682</v>
          </cell>
          <cell r="F5888" t="str">
            <v>331868</v>
          </cell>
          <cell r="G5888" t="str">
            <v>LB CH ETD 60ML RGE VERMILLON</v>
          </cell>
          <cell r="H5888" t="str">
            <v>LB CHA ETSINKT 60ML VERMILION RED</v>
          </cell>
          <cell r="I5888" t="str">
            <v>LB CH ETI VERM RED 60ML</v>
          </cell>
          <cell r="J5888">
            <v>13.1</v>
          </cell>
          <cell r="K5888">
            <v>13.36</v>
          </cell>
          <cell r="L5888">
            <v>1.9847328244274792E-2</v>
          </cell>
          <cell r="M5888" t="str">
            <v>Actif</v>
          </cell>
          <cell r="N5888"/>
          <cell r="O5888" t="str">
            <v>CHARBONNEL</v>
          </cell>
          <cell r="P5888" t="str">
            <v>FINE ARTS</v>
          </cell>
          <cell r="Q5888" t="str">
            <v>CHARB ETCHING</v>
          </cell>
          <cell r="R5888" t="str">
            <v>CHARBONNEL ETCHINK INK</v>
          </cell>
          <cell r="S5888" t="str">
            <v>60ML TUBE</v>
          </cell>
          <cell r="T5888" t="str">
            <v>Série 4</v>
          </cell>
          <cell r="U5888" t="str">
            <v>L0393</v>
          </cell>
          <cell r="V5888" t="str">
            <v>10113106212246</v>
          </cell>
          <cell r="W5888" t="str">
            <v>32159070</v>
          </cell>
          <cell r="X5888" t="str">
            <v>FRANCE</v>
          </cell>
          <cell r="Y5888">
            <v>1</v>
          </cell>
        </row>
        <row r="5889">
          <cell r="A5889" t="str">
            <v>3013643015475</v>
          </cell>
          <cell r="B5889" t="str">
            <v>301547</v>
          </cell>
          <cell r="C5889" t="str">
            <v>LB CHARBONNEL ENCRE TAILLE DOUCE 60ML VERT DE VESSIE</v>
          </cell>
          <cell r="D5889">
            <v>143</v>
          </cell>
          <cell r="E5889" t="str">
            <v>3013643318880</v>
          </cell>
          <cell r="F5889" t="str">
            <v>331888</v>
          </cell>
          <cell r="G5889" t="str">
            <v>LB CH ETD 60ML VERT DE VESSIE</v>
          </cell>
          <cell r="H5889" t="str">
            <v>LB CHA ETSINKT 60ML SAP GREEN</v>
          </cell>
          <cell r="I5889" t="str">
            <v>LB CH ETI 0 GRE 60ML</v>
          </cell>
          <cell r="J5889">
            <v>13.1</v>
          </cell>
          <cell r="K5889">
            <v>13.36</v>
          </cell>
          <cell r="L5889">
            <v>1.9847328244274792E-2</v>
          </cell>
          <cell r="M5889" t="str">
            <v>Actif</v>
          </cell>
          <cell r="N5889"/>
          <cell r="O5889" t="str">
            <v>CHARBONNEL</v>
          </cell>
          <cell r="P5889" t="str">
            <v>FINE ARTS</v>
          </cell>
          <cell r="Q5889" t="str">
            <v>CHARB ETCHING</v>
          </cell>
          <cell r="R5889" t="str">
            <v>CHARBONNEL ETCHINK INK</v>
          </cell>
          <cell r="S5889" t="str">
            <v>60ML TUBE</v>
          </cell>
          <cell r="T5889" t="str">
            <v>Série 4</v>
          </cell>
          <cell r="U5889" t="str">
            <v>L0552</v>
          </cell>
          <cell r="V5889" t="str">
            <v>10113106212246</v>
          </cell>
          <cell r="W5889" t="str">
            <v>32159070</v>
          </cell>
          <cell r="X5889" t="str">
            <v>FRANCE</v>
          </cell>
          <cell r="Y5889">
            <v>1</v>
          </cell>
        </row>
        <row r="5890">
          <cell r="A5890" t="str">
            <v>3013643015482</v>
          </cell>
          <cell r="B5890" t="str">
            <v>301548</v>
          </cell>
          <cell r="C5890" t="str">
            <v>LB CHARBONNEL ENCRE TAILLE DOUCE 60ML VERT EMERAUDE</v>
          </cell>
          <cell r="D5890">
            <v>143</v>
          </cell>
          <cell r="E5890" t="str">
            <v>3013643318897</v>
          </cell>
          <cell r="F5890" t="str">
            <v>331889</v>
          </cell>
          <cell r="G5890" t="str">
            <v>LB CH ETD 60ML VERT EMERAUDE</v>
          </cell>
          <cell r="H5890" t="str">
            <v>LB CHA ETSINKT 60ML EMERALD GREEN</v>
          </cell>
          <cell r="I5890" t="str">
            <v>LB CH ETI VIRIDIAN 60ML</v>
          </cell>
          <cell r="J5890">
            <v>13.1</v>
          </cell>
          <cell r="K5890">
            <v>13.36</v>
          </cell>
          <cell r="L5890">
            <v>1.9847328244274792E-2</v>
          </cell>
          <cell r="M5890" t="str">
            <v>Actif</v>
          </cell>
          <cell r="N5890"/>
          <cell r="O5890" t="str">
            <v>CHARBONNEL</v>
          </cell>
          <cell r="P5890" t="str">
            <v>FINE ARTS</v>
          </cell>
          <cell r="Q5890" t="str">
            <v>CHARB ETCHING</v>
          </cell>
          <cell r="R5890" t="str">
            <v>CHARBONNEL ETCHINK INK</v>
          </cell>
          <cell r="S5890" t="str">
            <v>60ML TUBE</v>
          </cell>
          <cell r="T5890" t="str">
            <v>Série 4</v>
          </cell>
          <cell r="U5890" t="str">
            <v>L0529</v>
          </cell>
          <cell r="V5890" t="str">
            <v>10113106212246</v>
          </cell>
          <cell r="W5890" t="str">
            <v>32159070</v>
          </cell>
          <cell r="X5890" t="str">
            <v>FRANCE</v>
          </cell>
          <cell r="Y5890">
            <v>1</v>
          </cell>
        </row>
        <row r="5891">
          <cell r="A5891" t="str">
            <v>3013643015444</v>
          </cell>
          <cell r="B5891" t="str">
            <v>301544</v>
          </cell>
          <cell r="C5891" t="str">
            <v>LB CHARBONNEL ENCRE TAILLE DOUCE 60ML VERT PRINTEMPS</v>
          </cell>
          <cell r="D5891">
            <v>143</v>
          </cell>
          <cell r="E5891" t="str">
            <v>3013643318859</v>
          </cell>
          <cell r="F5891" t="str">
            <v>331885</v>
          </cell>
          <cell r="G5891" t="str">
            <v>LB CH ETD 60ML VERT PRINTEMPS</v>
          </cell>
          <cell r="H5891" t="str">
            <v>LB CHA ETSINKT 60ML SPRING GREEN</v>
          </cell>
          <cell r="I5891" t="str">
            <v>LB CH ETI SPRING GRE 60ML</v>
          </cell>
          <cell r="J5891">
            <v>13.1</v>
          </cell>
          <cell r="K5891">
            <v>13.36</v>
          </cell>
          <cell r="L5891">
            <v>1.9847328244274792E-2</v>
          </cell>
          <cell r="M5891" t="str">
            <v>Actif</v>
          </cell>
          <cell r="N5891"/>
          <cell r="O5891" t="str">
            <v>CHARBONNEL</v>
          </cell>
          <cell r="P5891" t="str">
            <v>FINE ARTS</v>
          </cell>
          <cell r="Q5891" t="str">
            <v>CHARB ETCHING</v>
          </cell>
          <cell r="R5891" t="str">
            <v>CHARBONNEL ETCHINK INK</v>
          </cell>
          <cell r="S5891" t="str">
            <v>60ML TUBE</v>
          </cell>
          <cell r="T5891" t="str">
            <v>Série 4</v>
          </cell>
          <cell r="U5891" t="str">
            <v>L0544</v>
          </cell>
          <cell r="V5891" t="str">
            <v>10113106212246</v>
          </cell>
          <cell r="W5891" t="str">
            <v>32159070</v>
          </cell>
          <cell r="X5891" t="str">
            <v>FRANCE</v>
          </cell>
          <cell r="Y5891">
            <v>1</v>
          </cell>
        </row>
        <row r="5892">
          <cell r="A5892" t="str">
            <v>3013643015338</v>
          </cell>
          <cell r="B5892" t="str">
            <v>301533</v>
          </cell>
          <cell r="C5892" t="str">
            <v>LB CHARBONNEL ENCRE TAILLE DOUCE 60ML LAQUE DE GARANCE</v>
          </cell>
          <cell r="D5892">
            <v>143</v>
          </cell>
          <cell r="E5892" t="str">
            <v>3013643318743</v>
          </cell>
          <cell r="F5892" t="str">
            <v>331874</v>
          </cell>
          <cell r="G5892" t="str">
            <v>LB CH ETD 60ML LAQ DE GARANCE</v>
          </cell>
          <cell r="H5892" t="str">
            <v>LB CHA ETSINKT 60ML MADDER LAKE</v>
          </cell>
          <cell r="I5892" t="str">
            <v>LB CH ETI MAD LKE 60ML</v>
          </cell>
          <cell r="J5892">
            <v>15.58</v>
          </cell>
          <cell r="K5892">
            <v>15.89</v>
          </cell>
          <cell r="L5892">
            <v>1.989730423620029E-2</v>
          </cell>
          <cell r="M5892" t="str">
            <v>Actif</v>
          </cell>
          <cell r="N5892"/>
          <cell r="O5892" t="str">
            <v>CHARBONNEL</v>
          </cell>
          <cell r="P5892" t="str">
            <v>FINE ARTS</v>
          </cell>
          <cell r="Q5892" t="str">
            <v>CHARB ETCHING</v>
          </cell>
          <cell r="R5892" t="str">
            <v>CHARBONNEL ETCHINK INK</v>
          </cell>
          <cell r="S5892" t="str">
            <v>60ML TUBE</v>
          </cell>
          <cell r="T5892" t="str">
            <v>Série 5</v>
          </cell>
          <cell r="U5892" t="str">
            <v>L0326</v>
          </cell>
          <cell r="V5892" t="str">
            <v>10113106212246</v>
          </cell>
          <cell r="W5892" t="str">
            <v>32159070</v>
          </cell>
          <cell r="X5892" t="str">
            <v>FRANCE</v>
          </cell>
          <cell r="Y5892">
            <v>1</v>
          </cell>
        </row>
        <row r="5893">
          <cell r="A5893" t="str">
            <v>3013643015284</v>
          </cell>
          <cell r="B5893" t="str">
            <v>301528</v>
          </cell>
          <cell r="C5893" t="str">
            <v>LB CHARBONNEL ENCRE TAILLE DOUCE 60ML ROUGE ARDENT</v>
          </cell>
          <cell r="D5893">
            <v>143</v>
          </cell>
          <cell r="E5893" t="str">
            <v>3013643318699</v>
          </cell>
          <cell r="F5893" t="str">
            <v>331869</v>
          </cell>
          <cell r="G5893" t="str">
            <v>LB CH ETD 60ML RGE ARDENT</v>
          </cell>
          <cell r="H5893" t="str">
            <v>LB CHA ETSINKT 60ML WARM RED</v>
          </cell>
          <cell r="I5893" t="str">
            <v>LB CH ETI WARM RED 60ML</v>
          </cell>
          <cell r="J5893">
            <v>15.58</v>
          </cell>
          <cell r="K5893">
            <v>15.89</v>
          </cell>
          <cell r="L5893">
            <v>1.989730423620029E-2</v>
          </cell>
          <cell r="M5893" t="str">
            <v>Actif</v>
          </cell>
          <cell r="N5893"/>
          <cell r="O5893" t="str">
            <v>CHARBONNEL</v>
          </cell>
          <cell r="P5893" t="str">
            <v>FINE ARTS</v>
          </cell>
          <cell r="Q5893" t="str">
            <v>CHARB ETCHING</v>
          </cell>
          <cell r="R5893" t="str">
            <v>CHARBONNEL ETCHINK INK</v>
          </cell>
          <cell r="S5893" t="str">
            <v>60ML TUBE</v>
          </cell>
          <cell r="T5893" t="str">
            <v>Série 5</v>
          </cell>
          <cell r="U5893" t="str">
            <v>L0677</v>
          </cell>
          <cell r="V5893" t="str">
            <v>10113106212246</v>
          </cell>
          <cell r="W5893" t="str">
            <v>32159070</v>
          </cell>
          <cell r="X5893" t="str">
            <v>FRANCE</v>
          </cell>
          <cell r="Y5893">
            <v>1</v>
          </cell>
        </row>
        <row r="5894">
          <cell r="A5894" t="str">
            <v>3013643015307</v>
          </cell>
          <cell r="B5894" t="str">
            <v>301530</v>
          </cell>
          <cell r="C5894" t="str">
            <v>LB CHARBONNEL ENCRE TAILLE DOUCE 60ML ROUGE CARMIN</v>
          </cell>
          <cell r="D5894">
            <v>143</v>
          </cell>
          <cell r="E5894" t="str">
            <v>3013643318712</v>
          </cell>
          <cell r="F5894" t="str">
            <v>331871</v>
          </cell>
          <cell r="G5894" t="str">
            <v>LB CH ETD 60ML RGE CARMIN</v>
          </cell>
          <cell r="H5894" t="str">
            <v>LB CHA ETSINKT 60ML CARMINE</v>
          </cell>
          <cell r="I5894" t="str">
            <v>LB CH ETI CARM RED 60ML</v>
          </cell>
          <cell r="J5894">
            <v>15.58</v>
          </cell>
          <cell r="K5894">
            <v>15.89</v>
          </cell>
          <cell r="L5894">
            <v>1.989730423620029E-2</v>
          </cell>
          <cell r="M5894" t="str">
            <v>Actif</v>
          </cell>
          <cell r="N5894"/>
          <cell r="O5894" t="str">
            <v>CHARBONNEL</v>
          </cell>
          <cell r="P5894" t="str">
            <v>FINE ARTS</v>
          </cell>
          <cell r="Q5894" t="str">
            <v>CHARB ETCHING</v>
          </cell>
          <cell r="R5894" t="str">
            <v>CHARBONNEL ETCHINK INK</v>
          </cell>
          <cell r="S5894" t="str">
            <v>60ML TUBE</v>
          </cell>
          <cell r="T5894" t="str">
            <v>Série 5</v>
          </cell>
          <cell r="U5894" t="str">
            <v>L0366</v>
          </cell>
          <cell r="V5894" t="str">
            <v>10113106212246</v>
          </cell>
          <cell r="W5894" t="str">
            <v>32159070</v>
          </cell>
          <cell r="X5894" t="str">
            <v>FRANCE</v>
          </cell>
          <cell r="Y5894">
            <v>1</v>
          </cell>
        </row>
        <row r="5895">
          <cell r="A5895" t="str">
            <v>3013643015369</v>
          </cell>
          <cell r="B5895" t="str">
            <v>301536</v>
          </cell>
          <cell r="C5895" t="str">
            <v>LB CHARBONNEL ENCRE TAILLE DOUCE 60ML BLEU CONCENTRE</v>
          </cell>
          <cell r="D5895">
            <v>143</v>
          </cell>
          <cell r="E5895" t="str">
            <v>3013643318774</v>
          </cell>
          <cell r="F5895" t="str">
            <v>331877</v>
          </cell>
          <cell r="G5895" t="str">
            <v>LB CH ETD 60ML BLEU CONCENTRE</v>
          </cell>
          <cell r="H5895" t="str">
            <v>LB CHA ETSINKT 60ML CONCENTRATED BLUE</v>
          </cell>
          <cell r="I5895" t="str">
            <v>LB CH ETI CONCENTRATED BL 60ML</v>
          </cell>
          <cell r="J5895">
            <v>20.58</v>
          </cell>
          <cell r="K5895">
            <v>20.99</v>
          </cell>
          <cell r="L5895">
            <v>1.9922254616132177E-2</v>
          </cell>
          <cell r="M5895" t="str">
            <v>Actif</v>
          </cell>
          <cell r="N5895"/>
          <cell r="O5895" t="str">
            <v>CHARBONNEL</v>
          </cell>
          <cell r="P5895" t="str">
            <v>FINE ARTS</v>
          </cell>
          <cell r="Q5895" t="str">
            <v>CHARB ETCHING</v>
          </cell>
          <cell r="R5895" t="str">
            <v>CHARBONNEL ETCHINK INK</v>
          </cell>
          <cell r="S5895" t="str">
            <v>60ML TUBE</v>
          </cell>
          <cell r="T5895" t="str">
            <v>Série 6</v>
          </cell>
          <cell r="U5895" t="str">
            <v>L0675</v>
          </cell>
          <cell r="V5895" t="str">
            <v>10113106212246</v>
          </cell>
          <cell r="W5895" t="str">
            <v>32159070</v>
          </cell>
          <cell r="X5895" t="str">
            <v>FRANCE</v>
          </cell>
          <cell r="Y5895">
            <v>1</v>
          </cell>
        </row>
        <row r="5896">
          <cell r="A5896" t="str">
            <v>3013643015260</v>
          </cell>
          <cell r="B5896" t="str">
            <v>301526</v>
          </cell>
          <cell r="C5896" t="str">
            <v>LB CHARBONNEL ENCRE TAILLE DOUCE 60ML JAUNE CAPUCINE</v>
          </cell>
          <cell r="D5896">
            <v>143</v>
          </cell>
          <cell r="E5896" t="str">
            <v>3013643318675</v>
          </cell>
          <cell r="F5896" t="str">
            <v>331867</v>
          </cell>
          <cell r="G5896" t="str">
            <v>LB CH ETD 60ML JNE CAPUCINE</v>
          </cell>
          <cell r="H5896" t="str">
            <v>LB CHA ETSINKT 60ML NASTURTIUM YELLOW</v>
          </cell>
          <cell r="I5896" t="str">
            <v>LB CH ETI NASTURTIUM YEL 60ML</v>
          </cell>
          <cell r="J5896">
            <v>20.58</v>
          </cell>
          <cell r="K5896">
            <v>20.99</v>
          </cell>
          <cell r="L5896">
            <v>1.9922254616132177E-2</v>
          </cell>
          <cell r="M5896" t="str">
            <v>Actif</v>
          </cell>
          <cell r="N5896"/>
          <cell r="O5896" t="str">
            <v>CHARBONNEL</v>
          </cell>
          <cell r="P5896" t="str">
            <v>FINE ARTS</v>
          </cell>
          <cell r="Q5896" t="str">
            <v>CHARB ETCHING</v>
          </cell>
          <cell r="R5896" t="str">
            <v>CHARBONNEL ETCHINK INK</v>
          </cell>
          <cell r="S5896" t="str">
            <v>60ML TUBE</v>
          </cell>
          <cell r="T5896" t="str">
            <v>Série 6</v>
          </cell>
          <cell r="U5896" t="str">
            <v>L0216</v>
          </cell>
          <cell r="V5896" t="str">
            <v>10113106212246</v>
          </cell>
          <cell r="W5896" t="str">
            <v>32159070</v>
          </cell>
          <cell r="X5896" t="str">
            <v>FRANCE</v>
          </cell>
          <cell r="Y5896">
            <v>1</v>
          </cell>
        </row>
        <row r="5897">
          <cell r="A5897" t="str">
            <v>3013643015314</v>
          </cell>
          <cell r="B5897" t="str">
            <v>301531</v>
          </cell>
          <cell r="C5897" t="str">
            <v>LB CHARBONNEL ENCRE TAILLE DOUCE 60ML ROUGE RUBIS</v>
          </cell>
          <cell r="D5897">
            <v>143</v>
          </cell>
          <cell r="E5897" t="str">
            <v>3013643318729</v>
          </cell>
          <cell r="F5897" t="str">
            <v>331872</v>
          </cell>
          <cell r="G5897" t="str">
            <v>LB CH ETD 60ML RGE RUBIS</v>
          </cell>
          <cell r="H5897" t="str">
            <v>LB CHA ETSINKT 60ML RUBIS RED</v>
          </cell>
          <cell r="I5897" t="str">
            <v>LB CH ETI RUB RED 60ML</v>
          </cell>
          <cell r="J5897">
            <v>20.58</v>
          </cell>
          <cell r="K5897">
            <v>20.99</v>
          </cell>
          <cell r="L5897">
            <v>1.9922254616132177E-2</v>
          </cell>
          <cell r="M5897" t="str">
            <v>Actif</v>
          </cell>
          <cell r="N5897"/>
          <cell r="O5897" t="str">
            <v>CHARBONNEL</v>
          </cell>
          <cell r="P5897" t="str">
            <v>FINE ARTS</v>
          </cell>
          <cell r="Q5897" t="str">
            <v>CHARB ETCHING</v>
          </cell>
          <cell r="R5897" t="str">
            <v>CHARBONNEL ETCHINK INK</v>
          </cell>
          <cell r="S5897" t="str">
            <v>60ML TUBE</v>
          </cell>
          <cell r="T5897" t="str">
            <v>Série 6</v>
          </cell>
          <cell r="U5897" t="str">
            <v>L0388</v>
          </cell>
          <cell r="V5897" t="str">
            <v>10113106212246</v>
          </cell>
          <cell r="W5897" t="str">
            <v>32159070</v>
          </cell>
          <cell r="X5897" t="str">
            <v>FRANCE</v>
          </cell>
          <cell r="Y5897">
            <v>1</v>
          </cell>
        </row>
        <row r="5898">
          <cell r="A5898" t="str">
            <v>3013643015451</v>
          </cell>
          <cell r="B5898" t="str">
            <v>301545</v>
          </cell>
          <cell r="C5898" t="str">
            <v>LB CHARBONNEL ENCRE TAILLE DOUCE 60ML VERT SOLIDE</v>
          </cell>
          <cell r="D5898">
            <v>143</v>
          </cell>
          <cell r="E5898" t="str">
            <v>3013643318866</v>
          </cell>
          <cell r="F5898" t="str">
            <v>331886</v>
          </cell>
          <cell r="G5898" t="str">
            <v>LB CH ETD 60ML VERT SOLIDE</v>
          </cell>
          <cell r="H5898" t="str">
            <v>LB CHA ETSINKT 60ML PERMANENT GREE</v>
          </cell>
          <cell r="I5898" t="str">
            <v>LB CH ETI PER GRE 60ML</v>
          </cell>
          <cell r="J5898">
            <v>20.58</v>
          </cell>
          <cell r="K5898">
            <v>20.99</v>
          </cell>
          <cell r="L5898">
            <v>1.9922254616132177E-2</v>
          </cell>
          <cell r="M5898" t="str">
            <v>Actif</v>
          </cell>
          <cell r="N5898"/>
          <cell r="O5898" t="str">
            <v>CHARBONNEL</v>
          </cell>
          <cell r="P5898" t="str">
            <v>FINE ARTS</v>
          </cell>
          <cell r="Q5898" t="str">
            <v>CHARB ETCHING</v>
          </cell>
          <cell r="R5898" t="str">
            <v>CHARBONNEL ETCHINK INK</v>
          </cell>
          <cell r="S5898" t="str">
            <v>60ML TUBE</v>
          </cell>
          <cell r="T5898" t="str">
            <v>Série 6</v>
          </cell>
          <cell r="U5898" t="str">
            <v>L0596</v>
          </cell>
          <cell r="V5898" t="str">
            <v>10113106212246</v>
          </cell>
          <cell r="W5898" t="str">
            <v>32159070</v>
          </cell>
          <cell r="X5898" t="str">
            <v>FRANCE</v>
          </cell>
          <cell r="Y5898">
            <v>1</v>
          </cell>
        </row>
        <row r="5899">
          <cell r="A5899" t="str">
            <v>3013643015345</v>
          </cell>
          <cell r="B5899" t="str">
            <v>301534</v>
          </cell>
          <cell r="C5899" t="str">
            <v>LB CHARBONNEL ENCRE TAILLE DOUCE 60ML VIOLET SOLFERINO</v>
          </cell>
          <cell r="D5899">
            <v>143</v>
          </cell>
          <cell r="E5899" t="str">
            <v>3013643318750</v>
          </cell>
          <cell r="F5899" t="str">
            <v>331875</v>
          </cell>
          <cell r="G5899" t="str">
            <v>LB CH ETD 60ML VIOLET SOLFERIN</v>
          </cell>
          <cell r="H5899" t="str">
            <v>LB CHA ETSINKT 60ML SOLFERINO VIOLET</v>
          </cell>
          <cell r="I5899" t="str">
            <v>LB CH ETI SOLFERINO VLT 60ML</v>
          </cell>
          <cell r="J5899">
            <v>20.58</v>
          </cell>
          <cell r="K5899">
            <v>20.99</v>
          </cell>
          <cell r="L5899">
            <v>1.9922254616132177E-2</v>
          </cell>
          <cell r="M5899" t="str">
            <v>Actif</v>
          </cell>
          <cell r="N5899"/>
          <cell r="O5899" t="str">
            <v>CHARBONNEL</v>
          </cell>
          <cell r="P5899" t="str">
            <v>FINE ARTS</v>
          </cell>
          <cell r="Q5899" t="str">
            <v>CHARB ETCHING</v>
          </cell>
          <cell r="R5899" t="str">
            <v>CHARBONNEL ETCHINK INK</v>
          </cell>
          <cell r="S5899" t="str">
            <v>60ML TUBE</v>
          </cell>
          <cell r="T5899" t="str">
            <v>Série 6</v>
          </cell>
          <cell r="U5899" t="str">
            <v>L0679</v>
          </cell>
          <cell r="V5899" t="str">
            <v>10113106212246</v>
          </cell>
          <cell r="W5899" t="str">
            <v>32159070</v>
          </cell>
          <cell r="X5899" t="str">
            <v>FRANCE</v>
          </cell>
          <cell r="Y5899">
            <v>1</v>
          </cell>
        </row>
        <row r="5900">
          <cell r="A5900" t="str">
            <v>3013643015352</v>
          </cell>
          <cell r="B5900" t="str">
            <v>301535</v>
          </cell>
          <cell r="C5900" t="str">
            <v>LB CHARBONNEL ENCRE TAILLE DOUCE 60ML VIOLET SOLIDE</v>
          </cell>
          <cell r="D5900">
            <v>143</v>
          </cell>
          <cell r="E5900" t="str">
            <v>3013643318767</v>
          </cell>
          <cell r="F5900" t="str">
            <v>331876</v>
          </cell>
          <cell r="G5900" t="str">
            <v>LB CH ETD 60ML VIOLET SOLIDE</v>
          </cell>
          <cell r="H5900" t="str">
            <v>LB CHA ETSINKT 60ML PERMANENT VIOLET</v>
          </cell>
          <cell r="I5900" t="str">
            <v>LB CH ETI STB VLT 60ML</v>
          </cell>
          <cell r="J5900">
            <v>20.58</v>
          </cell>
          <cell r="K5900">
            <v>20.99</v>
          </cell>
          <cell r="L5900">
            <v>1.9922254616132177E-2</v>
          </cell>
          <cell r="M5900" t="str">
            <v>Actif</v>
          </cell>
          <cell r="N5900"/>
          <cell r="O5900" t="str">
            <v>CHARBONNEL</v>
          </cell>
          <cell r="P5900" t="str">
            <v>FINE ARTS</v>
          </cell>
          <cell r="Q5900" t="str">
            <v>CHARB ETCHING</v>
          </cell>
          <cell r="R5900" t="str">
            <v>CHARBONNEL ETCHINK INK</v>
          </cell>
          <cell r="S5900" t="str">
            <v>60ML TUBE</v>
          </cell>
          <cell r="T5900" t="str">
            <v>Série 6</v>
          </cell>
          <cell r="U5900" t="str">
            <v>L0628</v>
          </cell>
          <cell r="V5900" t="str">
            <v>10113106212246</v>
          </cell>
          <cell r="W5900" t="str">
            <v>32159070</v>
          </cell>
          <cell r="X5900" t="str">
            <v>FRANCE</v>
          </cell>
          <cell r="Y5900">
            <v>1</v>
          </cell>
        </row>
        <row r="5901">
          <cell r="A5901" t="str">
            <v>3013643016281</v>
          </cell>
          <cell r="B5901" t="str">
            <v>301628</v>
          </cell>
          <cell r="C5901" t="str">
            <v>LB CHARBONNEL ENCRE TAILLE DOUCE 800ML NOIR DOUX</v>
          </cell>
          <cell r="D5901">
            <v>143</v>
          </cell>
          <cell r="E5901" t="str">
            <v>3013643310662</v>
          </cell>
          <cell r="F5901" t="str">
            <v>331066</v>
          </cell>
          <cell r="G5901" t="str">
            <v>LB CH ETD 800ML NOIR DOUX</v>
          </cell>
          <cell r="H5901" t="str">
            <v>LB CHA ETSINKT 800ML SOFT BLACK</v>
          </cell>
          <cell r="I5901" t="str">
            <v>LB CH ETI SFT BLK 800ML</v>
          </cell>
          <cell r="J5901">
            <v>36.090000000000003</v>
          </cell>
          <cell r="K5901">
            <v>36.81</v>
          </cell>
          <cell r="L5901">
            <v>1.995012468827927E-2</v>
          </cell>
          <cell r="M5901" t="str">
            <v>Actif</v>
          </cell>
          <cell r="N5901"/>
          <cell r="O5901" t="str">
            <v>CHARBONNEL</v>
          </cell>
          <cell r="P5901" t="str">
            <v>FINE ARTS</v>
          </cell>
          <cell r="Q5901" t="str">
            <v>CHARB ETCHING</v>
          </cell>
          <cell r="R5901" t="str">
            <v>CHARBONNEL ETCHINK INK</v>
          </cell>
          <cell r="S5901" t="str">
            <v>800ML POT</v>
          </cell>
          <cell r="T5901" t="str">
            <v>Série 1</v>
          </cell>
          <cell r="U5901" t="str">
            <v>L0285</v>
          </cell>
          <cell r="V5901" t="str">
            <v>10113106212339</v>
          </cell>
          <cell r="W5901" t="str">
            <v>32159070</v>
          </cell>
          <cell r="X5901" t="str">
            <v>FRANCE</v>
          </cell>
          <cell r="Y5901">
            <v>1</v>
          </cell>
        </row>
        <row r="5902">
          <cell r="A5902" t="str">
            <v>3013643016298</v>
          </cell>
          <cell r="B5902" t="str">
            <v>301629</v>
          </cell>
          <cell r="C5902" t="str">
            <v>LB CHARBONNEL ENCRE TAILLE DOUCE 800ML NOIR F66</v>
          </cell>
          <cell r="D5902">
            <v>143</v>
          </cell>
          <cell r="E5902" t="str">
            <v>3013643310631</v>
          </cell>
          <cell r="F5902" t="str">
            <v>331063</v>
          </cell>
          <cell r="G5902" t="str">
            <v>LB CH ETD 800ML NOIR F66</v>
          </cell>
          <cell r="H5902" t="str">
            <v>LB CHA ETSINKT 800ML F66 BLACK</v>
          </cell>
          <cell r="I5902" t="str">
            <v>LB CH ETI BLK F66 800ML</v>
          </cell>
          <cell r="J5902">
            <v>36.090000000000003</v>
          </cell>
          <cell r="K5902">
            <v>36.81</v>
          </cell>
          <cell r="L5902">
            <v>1.995012468827927E-2</v>
          </cell>
          <cell r="M5902" t="str">
            <v>Actif</v>
          </cell>
          <cell r="N5902"/>
          <cell r="O5902" t="str">
            <v>CHARBONNEL</v>
          </cell>
          <cell r="P5902" t="str">
            <v>FINE ARTS</v>
          </cell>
          <cell r="Q5902" t="str">
            <v>CHARB ETCHING</v>
          </cell>
          <cell r="R5902" t="str">
            <v>CHARBONNEL ETCHINK INK</v>
          </cell>
          <cell r="S5902" t="str">
            <v>800ML POT</v>
          </cell>
          <cell r="T5902" t="str">
            <v>Série 1</v>
          </cell>
          <cell r="U5902" t="str">
            <v>L0286</v>
          </cell>
          <cell r="V5902" t="str">
            <v>10113106212339</v>
          </cell>
          <cell r="W5902" t="str">
            <v>32159070</v>
          </cell>
          <cell r="X5902" t="str">
            <v>FRANCE</v>
          </cell>
          <cell r="Y5902">
            <v>1</v>
          </cell>
        </row>
        <row r="5903">
          <cell r="A5903" t="str">
            <v>3013643016328</v>
          </cell>
          <cell r="B5903" t="str">
            <v>301632</v>
          </cell>
          <cell r="C5903" t="str">
            <v>LB CHARBONNEL ENCRE TAILLE DOUCE 800ML NOIR RSR</v>
          </cell>
          <cell r="D5903">
            <v>143</v>
          </cell>
          <cell r="E5903" t="str">
            <v>3013643310693</v>
          </cell>
          <cell r="F5903" t="str">
            <v>331069</v>
          </cell>
          <cell r="G5903" t="str">
            <v>LB CH ETD 800ML NOIR RSR</v>
          </cell>
          <cell r="H5903" t="str">
            <v>LB CHA ETSINKT 800ML BLACK RSR</v>
          </cell>
          <cell r="I5903" t="str">
            <v>LB CH ETI BLK RSR 800ML</v>
          </cell>
          <cell r="J5903">
            <v>36.090000000000003</v>
          </cell>
          <cell r="K5903">
            <v>36.81</v>
          </cell>
          <cell r="L5903">
            <v>1.995012468827927E-2</v>
          </cell>
          <cell r="M5903" t="str">
            <v>Actif</v>
          </cell>
          <cell r="N5903"/>
          <cell r="O5903" t="str">
            <v>CHARBONNEL</v>
          </cell>
          <cell r="P5903" t="str">
            <v>FINE ARTS</v>
          </cell>
          <cell r="Q5903" t="str">
            <v>CHARB ETCHING</v>
          </cell>
          <cell r="R5903" t="str">
            <v>CHARBONNEL ETCHINK INK</v>
          </cell>
          <cell r="S5903" t="str">
            <v>800ML POT</v>
          </cell>
          <cell r="T5903" t="str">
            <v>Série 1</v>
          </cell>
          <cell r="U5903" t="str">
            <v>L0289</v>
          </cell>
          <cell r="V5903" t="str">
            <v>10113106212339</v>
          </cell>
          <cell r="W5903" t="str">
            <v>32159070</v>
          </cell>
          <cell r="X5903" t="str">
            <v>FRANCE</v>
          </cell>
          <cell r="Y5903">
            <v>1</v>
          </cell>
        </row>
        <row r="5904">
          <cell r="A5904" t="str">
            <v>3013643016311</v>
          </cell>
          <cell r="B5904" t="str">
            <v>301631</v>
          </cell>
          <cell r="C5904" t="str">
            <v>LB CHARBONNEL ENCRE TAILLE DOUCE 800ML NOIR 55981</v>
          </cell>
          <cell r="D5904">
            <v>143</v>
          </cell>
          <cell r="E5904" t="str">
            <v>3013643310754</v>
          </cell>
          <cell r="F5904" t="str">
            <v>331075</v>
          </cell>
          <cell r="G5904" t="str">
            <v>LB CH ETD 800ML NOIR 55981</v>
          </cell>
          <cell r="H5904" t="str">
            <v>LB CHA ETSINKT 800ML 55981 BLACK</v>
          </cell>
          <cell r="I5904" t="str">
            <v>LB CH ETI BLK 55981 800ML</v>
          </cell>
          <cell r="J5904">
            <v>45.69</v>
          </cell>
          <cell r="K5904">
            <v>46.6</v>
          </cell>
          <cell r="L5904">
            <v>1.991683081637128E-2</v>
          </cell>
          <cell r="M5904" t="str">
            <v>Actif</v>
          </cell>
          <cell r="N5904"/>
          <cell r="O5904" t="str">
            <v>CHARBONNEL</v>
          </cell>
          <cell r="P5904" t="str">
            <v>FINE ARTS</v>
          </cell>
          <cell r="Q5904" t="str">
            <v>CHARB ETCHING</v>
          </cell>
          <cell r="R5904" t="str">
            <v>CHARBONNEL ETCHINK INK</v>
          </cell>
          <cell r="S5904" t="str">
            <v>800ML POT</v>
          </cell>
          <cell r="T5904" t="str">
            <v>Série 2</v>
          </cell>
          <cell r="U5904" t="str">
            <v>L0276</v>
          </cell>
          <cell r="V5904" t="str">
            <v>10113106212339</v>
          </cell>
          <cell r="W5904" t="str">
            <v>32159070</v>
          </cell>
          <cell r="X5904" t="str">
            <v>FRANCE</v>
          </cell>
          <cell r="Y5904">
            <v>1</v>
          </cell>
        </row>
        <row r="5905">
          <cell r="A5905" t="str">
            <v>3013643016335</v>
          </cell>
          <cell r="B5905" t="str">
            <v>301633</v>
          </cell>
          <cell r="C5905" t="str">
            <v>LB CHARBONNEL ENCRE TAILLE DOUCE 800ML NOIR 55985</v>
          </cell>
          <cell r="D5905">
            <v>143</v>
          </cell>
          <cell r="E5905" t="str">
            <v>3013643310785</v>
          </cell>
          <cell r="F5905" t="str">
            <v>331078</v>
          </cell>
          <cell r="G5905" t="str">
            <v>LB CH ETD 800ML NOIR 55985</v>
          </cell>
          <cell r="H5905" t="str">
            <v>LB CHA ETSINKT 800ML 55985 BLACK</v>
          </cell>
          <cell r="I5905" t="str">
            <v>LB CH ETI BLK 55985 800ML</v>
          </cell>
          <cell r="J5905">
            <v>45.69</v>
          </cell>
          <cell r="K5905">
            <v>46.6</v>
          </cell>
          <cell r="L5905">
            <v>1.991683081637128E-2</v>
          </cell>
          <cell r="M5905" t="str">
            <v>Actif</v>
          </cell>
          <cell r="N5905"/>
          <cell r="O5905" t="str">
            <v>CHARBONNEL</v>
          </cell>
          <cell r="P5905" t="str">
            <v>FINE ARTS</v>
          </cell>
          <cell r="Q5905" t="str">
            <v>CHARB ETCHING</v>
          </cell>
          <cell r="R5905" t="str">
            <v>CHARBONNEL ETCHINK INK</v>
          </cell>
          <cell r="S5905" t="str">
            <v>800ML POT</v>
          </cell>
          <cell r="T5905" t="str">
            <v>Série 2</v>
          </cell>
          <cell r="U5905" t="str">
            <v>L0279</v>
          </cell>
          <cell r="V5905" t="str">
            <v>10113106212339</v>
          </cell>
          <cell r="W5905" t="str">
            <v>32159070</v>
          </cell>
          <cell r="X5905" t="str">
            <v>FRANCE</v>
          </cell>
          <cell r="Y5905">
            <v>1</v>
          </cell>
        </row>
        <row r="5906">
          <cell r="A5906" t="str">
            <v>3013643016304</v>
          </cell>
          <cell r="B5906" t="str">
            <v>301630</v>
          </cell>
          <cell r="C5906" t="str">
            <v>LB CHARBONNEL ENCRE TAILLE DOUCE 800ML NOIR LUXE C</v>
          </cell>
          <cell r="D5906">
            <v>143</v>
          </cell>
          <cell r="E5906" t="str">
            <v>3013643310723</v>
          </cell>
          <cell r="F5906" t="str">
            <v>331072</v>
          </cell>
          <cell r="G5906" t="str">
            <v>LB CH ETD 800ML NOIR LUXE C</v>
          </cell>
          <cell r="H5906" t="str">
            <v>LB CHA ETSINKT 800ML LUXE C (CARBONE) BLACK</v>
          </cell>
          <cell r="I5906" t="str">
            <v>LB CH ETI BLK LUXE C 800ML</v>
          </cell>
          <cell r="J5906">
            <v>45.69</v>
          </cell>
          <cell r="K5906">
            <v>46.6</v>
          </cell>
          <cell r="L5906">
            <v>1.991683081637128E-2</v>
          </cell>
          <cell r="M5906" t="str">
            <v>Actif</v>
          </cell>
          <cell r="N5906"/>
          <cell r="O5906" t="str">
            <v>CHARBONNEL</v>
          </cell>
          <cell r="P5906" t="str">
            <v>FINE ARTS</v>
          </cell>
          <cell r="Q5906" t="str">
            <v>CHARB ETCHING</v>
          </cell>
          <cell r="R5906" t="str">
            <v>CHARBONNEL ETCHINK INK</v>
          </cell>
          <cell r="S5906" t="str">
            <v>800ML POT</v>
          </cell>
          <cell r="T5906" t="str">
            <v>Série 2</v>
          </cell>
          <cell r="U5906" t="str">
            <v>L0287</v>
          </cell>
          <cell r="V5906" t="str">
            <v>10113106212339</v>
          </cell>
          <cell r="W5906" t="str">
            <v>32159070</v>
          </cell>
          <cell r="X5906" t="str">
            <v>FRANCE</v>
          </cell>
          <cell r="Y5906">
            <v>1</v>
          </cell>
        </row>
        <row r="5907">
          <cell r="A5907" t="str">
            <v>3013643016465</v>
          </cell>
          <cell r="B5907" t="str">
            <v>301646</v>
          </cell>
          <cell r="C5907" t="str">
            <v>LB CHARBONNEL ADDITIF LAMOUR VERNIS A RECOUVRIR 1L</v>
          </cell>
          <cell r="D5907">
            <v>144</v>
          </cell>
          <cell r="E5907" t="str">
            <v>3013643312826</v>
          </cell>
          <cell r="F5907" t="str">
            <v>331282</v>
          </cell>
          <cell r="G5907" t="str">
            <v>LB CH ADD LMR VERNIS RECOUV 1L</v>
          </cell>
          <cell r="H5907" t="str">
            <v>LB CHA LAMOUR VLOEIBARE AFDEKVERNIS 1000ML</v>
          </cell>
          <cell r="I5907" t="str">
            <v>LB CH ETG ADD LAMR 1L BLK VAR</v>
          </cell>
          <cell r="J5907">
            <v>30.62</v>
          </cell>
          <cell r="K5907">
            <v>31.23</v>
          </cell>
          <cell r="L5907">
            <v>1.9921619856303051E-2</v>
          </cell>
          <cell r="M5907" t="str">
            <v>Actif</v>
          </cell>
          <cell r="N5907"/>
          <cell r="O5907" t="str">
            <v>CHARBONNEL</v>
          </cell>
          <cell r="P5907" t="str">
            <v>FINE ARTS</v>
          </cell>
          <cell r="Q5907" t="str">
            <v>CHARB ETCHING</v>
          </cell>
          <cell r="R5907" t="str">
            <v>CHARBONNEL ETCHINK INK ADDITIVES</v>
          </cell>
          <cell r="S5907" t="str">
            <v>1L BOTTLE</v>
          </cell>
          <cell r="T5907" t="str">
            <v>No serie</v>
          </cell>
          <cell r="U5907" t="str">
            <v>L3762</v>
          </cell>
          <cell r="V5907" t="str">
            <v>10113106213182</v>
          </cell>
          <cell r="W5907" t="str">
            <v>32089099</v>
          </cell>
          <cell r="X5907" t="str">
            <v>FRANCE</v>
          </cell>
          <cell r="Y5907">
            <v>1</v>
          </cell>
        </row>
        <row r="5908">
          <cell r="A5908" t="str">
            <v>3013643016434</v>
          </cell>
          <cell r="B5908" t="str">
            <v>301643</v>
          </cell>
          <cell r="C5908" t="str">
            <v>LB CHARBONNEL ADDITIF LAMOUR VERNIS A GRAVER 1L</v>
          </cell>
          <cell r="D5908">
            <v>144</v>
          </cell>
          <cell r="E5908" t="str">
            <v>3013643312796</v>
          </cell>
          <cell r="F5908" t="str">
            <v>331279</v>
          </cell>
          <cell r="G5908" t="str">
            <v>LB CH ADD LMR VERNIS GRAVER 1L</v>
          </cell>
          <cell r="H5908" t="str">
            <v>LB CHA LAMOUR VERNIS ZWART SATINE 1000ML</v>
          </cell>
          <cell r="I5908" t="str">
            <v>LB CH ETG ADD 1L BLK SAT VAR</v>
          </cell>
          <cell r="J5908">
            <v>38.68</v>
          </cell>
          <cell r="K5908">
            <v>39.450000000000003</v>
          </cell>
          <cell r="L5908">
            <v>1.9906928645294808E-2</v>
          </cell>
          <cell r="M5908" t="str">
            <v>Actif</v>
          </cell>
          <cell r="N5908"/>
          <cell r="O5908" t="str">
            <v>CHARBONNEL</v>
          </cell>
          <cell r="P5908" t="str">
            <v>FINE ARTS</v>
          </cell>
          <cell r="Q5908" t="str">
            <v>CHARB ETCHING</v>
          </cell>
          <cell r="R5908" t="str">
            <v>CHARBONNEL ETCHINK INK ADDITIVES</v>
          </cell>
          <cell r="S5908" t="str">
            <v>1L BOTTLE</v>
          </cell>
          <cell r="T5908" t="str">
            <v>No serie</v>
          </cell>
          <cell r="U5908" t="str">
            <v>L3764</v>
          </cell>
          <cell r="V5908" t="str">
            <v>10113106213182</v>
          </cell>
          <cell r="W5908" t="str">
            <v>32089099</v>
          </cell>
          <cell r="X5908" t="str">
            <v>FRANCE</v>
          </cell>
          <cell r="Y5908">
            <v>1</v>
          </cell>
        </row>
        <row r="5909">
          <cell r="A5909" t="str">
            <v>3013643016403</v>
          </cell>
          <cell r="B5909" t="str">
            <v>301640</v>
          </cell>
          <cell r="C5909" t="str">
            <v>LB CHARBONNEL ADDITIF ULTRAFLEX VERNIS A GRAVER 1L</v>
          </cell>
          <cell r="D5909">
            <v>144</v>
          </cell>
          <cell r="E5909" t="str">
            <v>3013643311683</v>
          </cell>
          <cell r="F5909" t="str">
            <v>331168</v>
          </cell>
          <cell r="G5909" t="str">
            <v>LB CH ADD UFLX VERN GRAVER 1L</v>
          </cell>
          <cell r="H5909" t="str">
            <v>LB CHA ULTRAFLEX VLOEIBARE ETSGROND 1000ML</v>
          </cell>
          <cell r="I5909" t="str">
            <v>LB CH ETG ADD 1L EGV ULFX VAR</v>
          </cell>
          <cell r="J5909">
            <v>74.430000000000007</v>
          </cell>
          <cell r="K5909">
            <v>75.92</v>
          </cell>
          <cell r="L5909">
            <v>2.0018809619776902E-2</v>
          </cell>
          <cell r="M5909" t="str">
            <v>Actif</v>
          </cell>
          <cell r="N5909"/>
          <cell r="O5909" t="str">
            <v>CHARBONNEL</v>
          </cell>
          <cell r="P5909" t="str">
            <v>FINE ARTS</v>
          </cell>
          <cell r="Q5909" t="str">
            <v>CHARB ETCHING</v>
          </cell>
          <cell r="R5909" t="str">
            <v>CHARBONNEL ETCHINK INK ADDITIVES</v>
          </cell>
          <cell r="S5909" t="str">
            <v>1L BOTTLE</v>
          </cell>
          <cell r="T5909" t="str">
            <v>No serie</v>
          </cell>
          <cell r="U5909" t="str">
            <v>L3087</v>
          </cell>
          <cell r="V5909" t="str">
            <v>10113106213182</v>
          </cell>
          <cell r="W5909" t="str">
            <v>32089099</v>
          </cell>
          <cell r="X5909" t="str">
            <v>FRANCE</v>
          </cell>
          <cell r="Y5909">
            <v>1</v>
          </cell>
        </row>
        <row r="5910">
          <cell r="A5910" t="str">
            <v>3013643016489</v>
          </cell>
          <cell r="B5910" t="str">
            <v>301648</v>
          </cell>
          <cell r="C5910" t="str">
            <v>LB CHA ETCHING ADDITIVE SICCATIF VERNIS A RETOUCHER250ML</v>
          </cell>
          <cell r="D5910">
            <v>144</v>
          </cell>
          <cell r="E5910"/>
          <cell r="F5910"/>
          <cell r="G5910" t="str">
            <v>LB CH EAD SICCA VERN RET 250ML</v>
          </cell>
          <cell r="H5910" t="str">
            <v>LB CHA ETCHING ADDITIEF 250ML VLOEIBAAR SICCATIEF</v>
          </cell>
          <cell r="I5910" t="str">
            <v>LB CH ETG ADD 250ML LQD SC GRD</v>
          </cell>
          <cell r="J5910">
            <v>12.13</v>
          </cell>
          <cell r="K5910">
            <v>12.37</v>
          </cell>
          <cell r="L5910">
            <v>1.9785655399834991E-2</v>
          </cell>
          <cell r="M5910" t="str">
            <v>Actif</v>
          </cell>
          <cell r="N5910"/>
          <cell r="O5910" t="str">
            <v>CHARBONNEL</v>
          </cell>
          <cell r="P5910" t="str">
            <v>FINE ARTS</v>
          </cell>
          <cell r="Q5910" t="str">
            <v>CHARB ETCHING</v>
          </cell>
          <cell r="R5910" t="str">
            <v>CHARBONNEL ETCHINK INK ADDITIVES</v>
          </cell>
          <cell r="S5910" t="str">
            <v>250ML BOTTLE</v>
          </cell>
          <cell r="T5910" t="str">
            <v>No serie</v>
          </cell>
          <cell r="U5910" t="str">
            <v>L3397</v>
          </cell>
          <cell r="V5910" t="str">
            <v>10113106213164</v>
          </cell>
          <cell r="W5910" t="str">
            <v>32089099</v>
          </cell>
          <cell r="X5910" t="str">
            <v>FRANCE</v>
          </cell>
          <cell r="Y5910">
            <v>1</v>
          </cell>
        </row>
        <row r="5911">
          <cell r="A5911" t="str">
            <v>3013643016458</v>
          </cell>
          <cell r="B5911" t="str">
            <v>301645</v>
          </cell>
          <cell r="C5911" t="str">
            <v>LB CHARBONNEL ADDITIF LAMOUR VERNIS A RECOUVRIR 250ML</v>
          </cell>
          <cell r="D5911">
            <v>144</v>
          </cell>
          <cell r="E5911" t="str">
            <v>3013643312819</v>
          </cell>
          <cell r="F5911" t="str">
            <v>331281</v>
          </cell>
          <cell r="G5911" t="str">
            <v>LB CH ADD LMR VERN RECOU 250ML</v>
          </cell>
          <cell r="H5911" t="str">
            <v>LB CHA LAMOUR VLOEIBARE AFDEKVERNIS 250ML</v>
          </cell>
          <cell r="I5911" t="str">
            <v>LB CH ETG ADD LAMR 250ML BC VR</v>
          </cell>
          <cell r="J5911">
            <v>12.55</v>
          </cell>
          <cell r="K5911">
            <v>12.8</v>
          </cell>
          <cell r="L5911">
            <v>1.9920318725099601E-2</v>
          </cell>
          <cell r="M5911" t="str">
            <v>Actif</v>
          </cell>
          <cell r="N5911"/>
          <cell r="O5911" t="str">
            <v>CHARBONNEL</v>
          </cell>
          <cell r="P5911" t="str">
            <v>FINE ARTS</v>
          </cell>
          <cell r="Q5911" t="str">
            <v>CHARB ETCHING</v>
          </cell>
          <cell r="R5911" t="str">
            <v>CHARBONNEL ETCHINK INK ADDITIVES</v>
          </cell>
          <cell r="S5911" t="str">
            <v>250ML BOTTLE</v>
          </cell>
          <cell r="T5911" t="str">
            <v>No serie</v>
          </cell>
          <cell r="U5911" t="str">
            <v>L3762</v>
          </cell>
          <cell r="V5911" t="str">
            <v>10113106213164</v>
          </cell>
          <cell r="W5911" t="str">
            <v>32089099</v>
          </cell>
          <cell r="X5911" t="str">
            <v>FRANCE</v>
          </cell>
          <cell r="Y5911">
            <v>1</v>
          </cell>
        </row>
        <row r="5912">
          <cell r="A5912" t="str">
            <v>3013643016427</v>
          </cell>
          <cell r="B5912" t="str">
            <v>301642</v>
          </cell>
          <cell r="C5912" t="str">
            <v>LB CHARBONNEL ADDITIF LAMOUR VERNIS A GRAVER 250ML</v>
          </cell>
          <cell r="D5912">
            <v>144</v>
          </cell>
          <cell r="E5912" t="str">
            <v>3013643312789</v>
          </cell>
          <cell r="F5912" t="str">
            <v>331278</v>
          </cell>
          <cell r="G5912" t="str">
            <v>LB CH ADD LMR VERN GRAVE 250ML</v>
          </cell>
          <cell r="H5912" t="str">
            <v>LB CHA LAMOUR VERNIS ZWART SATINE 250ML</v>
          </cell>
          <cell r="I5912" t="str">
            <v>LB CH ETG ADD 250ML BLK ST VAR</v>
          </cell>
          <cell r="J5912">
            <v>15.42</v>
          </cell>
          <cell r="K5912">
            <v>15.73</v>
          </cell>
          <cell r="L5912">
            <v>2.0103761348897568E-2</v>
          </cell>
          <cell r="M5912" t="str">
            <v>Actif</v>
          </cell>
          <cell r="N5912"/>
          <cell r="O5912" t="str">
            <v>CHARBONNEL</v>
          </cell>
          <cell r="P5912" t="str">
            <v>FINE ARTS</v>
          </cell>
          <cell r="Q5912" t="str">
            <v>CHARB ETCHING</v>
          </cell>
          <cell r="R5912" t="str">
            <v>CHARBONNEL ETCHINK INK ADDITIVES</v>
          </cell>
          <cell r="S5912" t="str">
            <v>250ML BOTTLE</v>
          </cell>
          <cell r="T5912" t="str">
            <v>No serie</v>
          </cell>
          <cell r="U5912" t="str">
            <v>L3764</v>
          </cell>
          <cell r="V5912" t="str">
            <v>10113106213164</v>
          </cell>
          <cell r="W5912" t="str">
            <v>32089099</v>
          </cell>
          <cell r="X5912" t="str">
            <v>FRANCE</v>
          </cell>
          <cell r="Y5912">
            <v>1</v>
          </cell>
        </row>
        <row r="5913">
          <cell r="A5913" t="str">
            <v>3013643016397</v>
          </cell>
          <cell r="B5913" t="str">
            <v>301639</v>
          </cell>
          <cell r="C5913" t="str">
            <v>LB CHARBONNEL ADDITIF ULTRAFLEX VERNIS A GRAVER 500ML</v>
          </cell>
          <cell r="D5913">
            <v>144</v>
          </cell>
          <cell r="E5913" t="str">
            <v>3013643311676</v>
          </cell>
          <cell r="F5913" t="str">
            <v>331167</v>
          </cell>
          <cell r="G5913" t="str">
            <v>LB CH ADD UFLX VERN GRVR 500ML</v>
          </cell>
          <cell r="H5913" t="str">
            <v>LB CHA ULTRAFLEX VLOEIBARE ETSGROND 500ML</v>
          </cell>
          <cell r="I5913" t="str">
            <v>LB CH ETG ADD 500ML EGV ULFX V</v>
          </cell>
          <cell r="J5913">
            <v>40.6</v>
          </cell>
          <cell r="K5913">
            <v>41.41</v>
          </cell>
          <cell r="L5913">
            <v>1.9950738916256039E-2</v>
          </cell>
          <cell r="M5913" t="str">
            <v>Actif</v>
          </cell>
          <cell r="N5913"/>
          <cell r="O5913" t="str">
            <v>CHARBONNEL</v>
          </cell>
          <cell r="P5913" t="str">
            <v>FINE ARTS</v>
          </cell>
          <cell r="Q5913" t="str">
            <v>CHARB ETCHING</v>
          </cell>
          <cell r="R5913" t="str">
            <v>CHARBONNEL ETCHINK INK ADDITIVES</v>
          </cell>
          <cell r="S5913" t="str">
            <v>500ML BOTTLE</v>
          </cell>
          <cell r="T5913" t="str">
            <v>No serie</v>
          </cell>
          <cell r="U5913" t="str">
            <v>L3087</v>
          </cell>
          <cell r="V5913" t="str">
            <v>10113106213173</v>
          </cell>
          <cell r="W5913" t="str">
            <v>32089099</v>
          </cell>
          <cell r="X5913" t="str">
            <v>FRANCE</v>
          </cell>
          <cell r="Y5913">
            <v>1</v>
          </cell>
        </row>
        <row r="5914">
          <cell r="A5914" t="str">
            <v>3013643016410</v>
          </cell>
          <cell r="B5914" t="str">
            <v>301641</v>
          </cell>
          <cell r="C5914" t="str">
            <v>LB CHARBONNEL ADDITIF LAMOUR VERNIS A GRAVER 75ML</v>
          </cell>
          <cell r="D5914">
            <v>144</v>
          </cell>
          <cell r="E5914" t="str">
            <v>3013643312772</v>
          </cell>
          <cell r="F5914" t="str">
            <v>331277</v>
          </cell>
          <cell r="G5914" t="str">
            <v>LB CH ADD LAMR VERN GRVR 75ML</v>
          </cell>
          <cell r="H5914" t="str">
            <v>LB CHA LAMOUR VERNIS ZWART SATINE 75ML</v>
          </cell>
          <cell r="I5914" t="str">
            <v>LB CH ETG ADD 75ML BLK SAT VAR</v>
          </cell>
          <cell r="J5914">
            <v>6.19</v>
          </cell>
          <cell r="K5914">
            <v>6.31</v>
          </cell>
          <cell r="L5914">
            <v>1.9386106623586301E-2</v>
          </cell>
          <cell r="M5914" t="str">
            <v>Actif</v>
          </cell>
          <cell r="N5914"/>
          <cell r="O5914" t="str">
            <v>CHARBONNEL</v>
          </cell>
          <cell r="P5914" t="str">
            <v>FINE ARTS</v>
          </cell>
          <cell r="Q5914" t="str">
            <v>CHARB ETCHING</v>
          </cell>
          <cell r="R5914" t="str">
            <v>CHARBONNEL ETCHINK INK ADDITIVES</v>
          </cell>
          <cell r="S5914" t="str">
            <v>75ML BOTTLE</v>
          </cell>
          <cell r="T5914" t="str">
            <v>No serie</v>
          </cell>
          <cell r="U5914" t="str">
            <v>L3764</v>
          </cell>
          <cell r="V5914" t="str">
            <v>10113106213143</v>
          </cell>
          <cell r="W5914" t="str">
            <v>32089099</v>
          </cell>
          <cell r="X5914" t="str">
            <v>FRANCE</v>
          </cell>
          <cell r="Y5914">
            <v>3</v>
          </cell>
        </row>
        <row r="5915">
          <cell r="A5915" t="str">
            <v>3013643016380</v>
          </cell>
          <cell r="B5915" t="str">
            <v>301638</v>
          </cell>
          <cell r="C5915" t="str">
            <v>LB CHARBONNEL ADDITIF ULTRAFLEX VERNIS A GRAVER 75ML</v>
          </cell>
          <cell r="D5915">
            <v>144</v>
          </cell>
          <cell r="E5915" t="str">
            <v>3013643321743</v>
          </cell>
          <cell r="F5915" t="str">
            <v>332174</v>
          </cell>
          <cell r="G5915" t="str">
            <v>LB CH ADD UFLX VERN GRAVE 75ML</v>
          </cell>
          <cell r="H5915" t="str">
            <v>LB CHA ULTRAFLEX VLOEIBARE ETSGROND 75ML</v>
          </cell>
          <cell r="I5915" t="str">
            <v>LB CH ETG ADD 75ML LQD GRN EN</v>
          </cell>
          <cell r="J5915">
            <v>8.48</v>
          </cell>
          <cell r="K5915">
            <v>8.65</v>
          </cell>
          <cell r="L5915">
            <v>2.0047169811320747E-2</v>
          </cell>
          <cell r="M5915" t="str">
            <v>Actif</v>
          </cell>
          <cell r="N5915"/>
          <cell r="O5915" t="str">
            <v>CHARBONNEL</v>
          </cell>
          <cell r="P5915" t="str">
            <v>FINE ARTS</v>
          </cell>
          <cell r="Q5915" t="str">
            <v>CHARB ETCHING</v>
          </cell>
          <cell r="R5915" t="str">
            <v>CHARBONNEL ETCHINK INK ADDITIVES</v>
          </cell>
          <cell r="S5915" t="str">
            <v>75ML BOTTLE</v>
          </cell>
          <cell r="T5915" t="str">
            <v>No serie</v>
          </cell>
          <cell r="U5915" t="str">
            <v>L3087</v>
          </cell>
          <cell r="V5915" t="str">
            <v>10113106213143</v>
          </cell>
          <cell r="W5915" t="str">
            <v>32089099</v>
          </cell>
          <cell r="X5915" t="str">
            <v>FRANCE</v>
          </cell>
          <cell r="Y5915">
            <v>3</v>
          </cell>
        </row>
        <row r="5916">
          <cell r="A5916" t="str">
            <v>3013643016472</v>
          </cell>
          <cell r="B5916" t="str">
            <v>301647</v>
          </cell>
          <cell r="C5916" t="str">
            <v>LB CHARBONNEL ADDITIF SICCATIF VERNIS A RETOUCHER 75ML</v>
          </cell>
          <cell r="D5916">
            <v>144</v>
          </cell>
          <cell r="E5916" t="str">
            <v>3013643321767</v>
          </cell>
          <cell r="F5916" t="str">
            <v>332176</v>
          </cell>
          <cell r="G5916" t="str">
            <v>LB CH ADD SICCA VERN RET 75ML</v>
          </cell>
          <cell r="H5916" t="str">
            <v>LB CHA VLOEIBARE DROGENDE ETSGROND 75ML</v>
          </cell>
          <cell r="I5916" t="str">
            <v>LB CH ETG ADD 75ML LQD SC GRND</v>
          </cell>
          <cell r="J5916">
            <v>8.64</v>
          </cell>
          <cell r="K5916">
            <v>8.81</v>
          </cell>
          <cell r="L5916">
            <v>1.9675925925925916E-2</v>
          </cell>
          <cell r="M5916" t="str">
            <v>Actif</v>
          </cell>
          <cell r="N5916"/>
          <cell r="O5916" t="str">
            <v>CHARBONNEL</v>
          </cell>
          <cell r="P5916" t="str">
            <v>FINE ARTS</v>
          </cell>
          <cell r="Q5916" t="str">
            <v>CHARB ETCHING</v>
          </cell>
          <cell r="R5916" t="str">
            <v>CHARBONNEL ETCHINK INK ADDITIVES</v>
          </cell>
          <cell r="S5916" t="str">
            <v>75ML BOTTLE</v>
          </cell>
          <cell r="T5916" t="str">
            <v>No serie</v>
          </cell>
          <cell r="U5916" t="str">
            <v>L3084</v>
          </cell>
          <cell r="V5916" t="str">
            <v>10113106213143</v>
          </cell>
          <cell r="W5916" t="str">
            <v>32089099</v>
          </cell>
          <cell r="X5916" t="str">
            <v>FRANCE</v>
          </cell>
          <cell r="Y5916">
            <v>3</v>
          </cell>
        </row>
        <row r="5917">
          <cell r="A5917" t="str">
            <v>3013643016441</v>
          </cell>
          <cell r="B5917" t="str">
            <v>301644</v>
          </cell>
          <cell r="C5917" t="str">
            <v>LB CHA ETCHING ADDITIVE LAMOUR VERNIS A GRAVER MOU 75ML</v>
          </cell>
          <cell r="D5917">
            <v>144</v>
          </cell>
          <cell r="E5917"/>
          <cell r="F5917"/>
          <cell r="G5917" t="str">
            <v>LB CH EAD LMR VER GRAV MO 75ML</v>
          </cell>
          <cell r="H5917" t="str">
            <v>LB CHA LAMOUR SOFT BLACK ETSGROND 75ML</v>
          </cell>
          <cell r="I5917" t="str">
            <v>LB CH ETG LAMR SFT BC GRD 75ML</v>
          </cell>
          <cell r="J5917">
            <v>13.36</v>
          </cell>
          <cell r="K5917">
            <v>13.63</v>
          </cell>
          <cell r="L5917">
            <v>2.0209580838323454E-2</v>
          </cell>
          <cell r="M5917" t="str">
            <v>Actif</v>
          </cell>
          <cell r="N5917"/>
          <cell r="O5917" t="str">
            <v>CHARBONNEL</v>
          </cell>
          <cell r="P5917" t="str">
            <v>FINE ARTS</v>
          </cell>
          <cell r="Q5917" t="str">
            <v>CHARB ETCHING</v>
          </cell>
          <cell r="R5917" t="str">
            <v>CHARBONNEL ETCHINK INK ADDITIVES</v>
          </cell>
          <cell r="S5917" t="str">
            <v>75ML BOTTLE</v>
          </cell>
          <cell r="T5917" t="str">
            <v>No serie</v>
          </cell>
          <cell r="U5917" t="str">
            <v>L3397</v>
          </cell>
          <cell r="V5917" t="str">
            <v>10113106213143</v>
          </cell>
          <cell r="W5917" t="str">
            <v>32089099</v>
          </cell>
          <cell r="X5917" t="str">
            <v>FRANCE</v>
          </cell>
          <cell r="Y5917">
            <v>3</v>
          </cell>
        </row>
        <row r="5918">
          <cell r="A5918" t="str">
            <v>3013643016373</v>
          </cell>
          <cell r="B5918" t="str">
            <v>301637</v>
          </cell>
          <cell r="C5918" t="str">
            <v>LB CHARBONNEL ADDITIF VERNIS BOULE A GRAVER</v>
          </cell>
          <cell r="D5918">
            <v>144</v>
          </cell>
          <cell r="E5918" t="str">
            <v>3013643312895</v>
          </cell>
          <cell r="F5918" t="str">
            <v>331289</v>
          </cell>
          <cell r="G5918" t="str">
            <v>LB CH ADD VERN BOULE GRAVER</v>
          </cell>
          <cell r="H5918" t="str">
            <v>LB CHA LAMOUR HARDE ETSGROND ZWARTE BAL</v>
          </cell>
          <cell r="I5918" t="str">
            <v>LB CH ETG LAMR HD BLL GRND SLD</v>
          </cell>
          <cell r="J5918">
            <v>5.15</v>
          </cell>
          <cell r="K5918">
            <v>5.25</v>
          </cell>
          <cell r="L5918">
            <v>1.9417475728155269E-2</v>
          </cell>
          <cell r="M5918" t="str">
            <v>Actif</v>
          </cell>
          <cell r="N5918"/>
          <cell r="O5918" t="str">
            <v>CHARBONNEL</v>
          </cell>
          <cell r="P5918" t="str">
            <v>FINE ARTS</v>
          </cell>
          <cell r="Q5918" t="str">
            <v>CHARB ETCHING</v>
          </cell>
          <cell r="R5918" t="str">
            <v>CHARBONNEL ETCHINK INK ADDITIVES</v>
          </cell>
          <cell r="S5918" t="str">
            <v>UNIT</v>
          </cell>
          <cell r="T5918" t="str">
            <v>No serie</v>
          </cell>
          <cell r="U5918" t="str">
            <v>L1650</v>
          </cell>
          <cell r="V5918" t="str">
            <v>10113106213701</v>
          </cell>
          <cell r="W5918" t="str">
            <v>32100090</v>
          </cell>
          <cell r="X5918" t="str">
            <v>FRANCE</v>
          </cell>
          <cell r="Y5918">
            <v>1</v>
          </cell>
        </row>
        <row r="5919">
          <cell r="A5919" t="str">
            <v>3013643016366</v>
          </cell>
          <cell r="B5919" t="str">
            <v>301636</v>
          </cell>
          <cell r="C5919" t="str">
            <v>LB CHARBONNEL ADDITIF VERNIS BOULE A GRAVER DOUX</v>
          </cell>
          <cell r="D5919">
            <v>144</v>
          </cell>
          <cell r="E5919" t="str">
            <v>3013643311799</v>
          </cell>
          <cell r="F5919" t="str">
            <v>331179</v>
          </cell>
          <cell r="G5919" t="str">
            <v>LB CH ADD VERN BOUL GRAVER DOU</v>
          </cell>
          <cell r="H5919" t="str">
            <v>LB CHA ZACHTE ETSGROND ZWARTE BAL</v>
          </cell>
          <cell r="I5919" t="str">
            <v>LB CH ETG SFT BLK GROUND SOLID</v>
          </cell>
          <cell r="J5919">
            <v>5.15</v>
          </cell>
          <cell r="K5919">
            <v>5.25</v>
          </cell>
          <cell r="L5919">
            <v>1.9417475728155269E-2</v>
          </cell>
          <cell r="M5919" t="str">
            <v>Actif</v>
          </cell>
          <cell r="N5919"/>
          <cell r="O5919" t="str">
            <v>CHARBONNEL</v>
          </cell>
          <cell r="P5919" t="str">
            <v>FINE ARTS</v>
          </cell>
          <cell r="Q5919" t="str">
            <v>CHARB ETCHING</v>
          </cell>
          <cell r="R5919" t="str">
            <v>CHARBONNEL ETCHINK INK ADDITIVES</v>
          </cell>
          <cell r="S5919" t="str">
            <v>UNIT</v>
          </cell>
          <cell r="T5919" t="str">
            <v>No serie</v>
          </cell>
          <cell r="U5919" t="str">
            <v>L1650</v>
          </cell>
          <cell r="V5919" t="str">
            <v>10113106213701</v>
          </cell>
          <cell r="W5919" t="str">
            <v>32100090</v>
          </cell>
          <cell r="X5919" t="str">
            <v>FRANCE</v>
          </cell>
          <cell r="Y5919">
            <v>1</v>
          </cell>
        </row>
        <row r="5920">
          <cell r="A5920" t="str">
            <v>3013643016359</v>
          </cell>
          <cell r="B5920" t="str">
            <v>301635</v>
          </cell>
          <cell r="C5920" t="str">
            <v>LB CHARBONNEL ADDITIF VERNIS BOULE A GRAVER DUR</v>
          </cell>
          <cell r="D5920">
            <v>144</v>
          </cell>
          <cell r="E5920" t="str">
            <v>3013643311782</v>
          </cell>
          <cell r="F5920" t="str">
            <v>331178</v>
          </cell>
          <cell r="G5920" t="str">
            <v>LB CH ADD VERN BOUL GRAVER DUR</v>
          </cell>
          <cell r="H5920" t="str">
            <v>LB CHA HARDE ETSGROND ZWARTE BAL</v>
          </cell>
          <cell r="I5920" t="str">
            <v>LB CH ETG ADD HD BALL GRND SLD</v>
          </cell>
          <cell r="J5920">
            <v>5.15</v>
          </cell>
          <cell r="K5920">
            <v>5.25</v>
          </cell>
          <cell r="L5920">
            <v>1.9417475728155269E-2</v>
          </cell>
          <cell r="M5920" t="str">
            <v>Actif</v>
          </cell>
          <cell r="N5920"/>
          <cell r="O5920" t="str">
            <v>CHARBONNEL</v>
          </cell>
          <cell r="P5920" t="str">
            <v>FINE ARTS</v>
          </cell>
          <cell r="Q5920" t="str">
            <v>CHARB ETCHING</v>
          </cell>
          <cell r="R5920" t="str">
            <v>CHARBONNEL ETCHINK INK ADDITIVES</v>
          </cell>
          <cell r="S5920" t="str">
            <v>UNIT</v>
          </cell>
          <cell r="T5920" t="str">
            <v>No serie</v>
          </cell>
          <cell r="U5920" t="str">
            <v>L1650</v>
          </cell>
          <cell r="V5920" t="str">
            <v>10113106213701</v>
          </cell>
          <cell r="W5920" t="str">
            <v>32100090</v>
          </cell>
          <cell r="X5920" t="str">
            <v>FRANCE</v>
          </cell>
          <cell r="Y5920">
            <v>1</v>
          </cell>
        </row>
        <row r="5921">
          <cell r="A5921" t="str">
            <v>3013643329237</v>
          </cell>
          <cell r="B5921" t="str">
            <v>332923</v>
          </cell>
          <cell r="C5921" t="str">
            <v>LB TARLATANE 140CM DE LARGE</v>
          </cell>
          <cell r="D5921">
            <v>145</v>
          </cell>
          <cell r="E5921"/>
          <cell r="F5921"/>
          <cell r="G5921" t="str">
            <v>LB TARLATANE 140CM DE LARGE</v>
          </cell>
          <cell r="H5921" t="str">
            <v>LB CHA TARLATAN TEXTIEL 100X140</v>
          </cell>
          <cell r="I5921" t="str">
            <v>LB CHA TARLAT W 140CM/M</v>
          </cell>
          <cell r="J5921">
            <v>5.05</v>
          </cell>
          <cell r="K5921">
            <v>5.15</v>
          </cell>
          <cell r="L5921">
            <v>1.980198019801991E-2</v>
          </cell>
          <cell r="M5921" t="str">
            <v>Actif</v>
          </cell>
          <cell r="N5921"/>
          <cell r="O5921" t="str">
            <v>CHARBONNEL</v>
          </cell>
          <cell r="P5921" t="str">
            <v>FINE ARTS</v>
          </cell>
          <cell r="Q5921" t="str">
            <v>CHARB ETCHING</v>
          </cell>
          <cell r="R5921" t="str">
            <v>CHARBONNEL ETCHING TOOL</v>
          </cell>
          <cell r="S5921" t="str">
            <v>UNIT</v>
          </cell>
          <cell r="T5921" t="str">
            <v>No serie</v>
          </cell>
          <cell r="U5921" t="str">
            <v>NU</v>
          </cell>
          <cell r="V5921" t="str">
            <v>10113106214701</v>
          </cell>
          <cell r="W5921" t="str">
            <v>59011000</v>
          </cell>
          <cell r="X5921" t="str">
            <v>INDIA</v>
          </cell>
          <cell r="Y5921">
            <v>1</v>
          </cell>
        </row>
        <row r="5922">
          <cell r="A5922" t="str">
            <v>3013643311843</v>
          </cell>
          <cell r="B5922" t="str">
            <v>331184</v>
          </cell>
          <cell r="C5922" t="str">
            <v>LB BITUME PULVERTISEE 500G</v>
          </cell>
          <cell r="D5922">
            <v>145</v>
          </cell>
          <cell r="E5922"/>
          <cell r="F5922"/>
          <cell r="G5922" t="str">
            <v>LB BITUME PULVERISEE 500G</v>
          </cell>
          <cell r="H5922" t="str">
            <v>LB CHA BITUMEN ASFALTPOEDER 500GR</v>
          </cell>
          <cell r="I5922" t="str">
            <v>LB CHA ADD 500G POWRD BITUMEN</v>
          </cell>
          <cell r="J5922">
            <v>11.1</v>
          </cell>
          <cell r="K5922">
            <v>11.32</v>
          </cell>
          <cell r="L5922">
            <v>1.9819819819819878E-2</v>
          </cell>
          <cell r="M5922" t="str">
            <v>Actif</v>
          </cell>
          <cell r="N5922"/>
          <cell r="O5922" t="str">
            <v>CHARBONNEL</v>
          </cell>
          <cell r="P5922" t="str">
            <v>FINE ARTS</v>
          </cell>
          <cell r="Q5922" t="str">
            <v>CHARB ETCHING</v>
          </cell>
          <cell r="R5922" t="str">
            <v>CHARBONNEL ETCHINK INK ADDITIVES</v>
          </cell>
          <cell r="S5922" t="str">
            <v>500G SACHET</v>
          </cell>
          <cell r="T5922" t="str">
            <v>No serie</v>
          </cell>
          <cell r="U5922" t="str">
            <v>CHARB</v>
          </cell>
          <cell r="V5922" t="str">
            <v>10113106213403</v>
          </cell>
          <cell r="W5922" t="str">
            <v>27149000</v>
          </cell>
          <cell r="X5922" t="str">
            <v>UNITED STATES</v>
          </cell>
          <cell r="Y5922">
            <v>1</v>
          </cell>
        </row>
        <row r="5923">
          <cell r="A5923" t="str">
            <v>3013643311867</v>
          </cell>
          <cell r="B5923" t="str">
            <v>331186</v>
          </cell>
          <cell r="C5923" t="str">
            <v>LB RESINE PULVERISEE 500G</v>
          </cell>
          <cell r="D5923">
            <v>145</v>
          </cell>
          <cell r="E5923"/>
          <cell r="F5923"/>
          <cell r="G5923" t="str">
            <v>LB RESINE PULVERISEE 500G</v>
          </cell>
          <cell r="H5923" t="str">
            <v>LB CHA AQUATINT HARSPOEDER 500GR</v>
          </cell>
          <cell r="I5923" t="str">
            <v>LB CHA ADD 500G POWRD RESIN</v>
          </cell>
          <cell r="J5923">
            <v>14.53</v>
          </cell>
          <cell r="K5923">
            <v>14.82</v>
          </cell>
          <cell r="L5923">
            <v>1.9958706125258151E-2</v>
          </cell>
          <cell r="M5923" t="str">
            <v>Actif</v>
          </cell>
          <cell r="N5923"/>
          <cell r="O5923" t="str">
            <v>CHARBONNEL</v>
          </cell>
          <cell r="P5923" t="str">
            <v>FINE ARTS</v>
          </cell>
          <cell r="Q5923" t="str">
            <v>CHARB ETCHING</v>
          </cell>
          <cell r="R5923" t="str">
            <v>CHARBONNEL ETCHINK INK ADDITIVES</v>
          </cell>
          <cell r="S5923" t="str">
            <v>500G SACHET</v>
          </cell>
          <cell r="T5923" t="str">
            <v>No serie</v>
          </cell>
          <cell r="U5923" t="str">
            <v>L3097</v>
          </cell>
          <cell r="V5923" t="str">
            <v>10113106213403</v>
          </cell>
          <cell r="W5923" t="str">
            <v>38061000</v>
          </cell>
          <cell r="X5923" t="str">
            <v>FRANCE</v>
          </cell>
          <cell r="Y5923">
            <v>1</v>
          </cell>
        </row>
        <row r="5924">
          <cell r="A5924" t="str">
            <v>3013643016502</v>
          </cell>
          <cell r="B5924" t="str">
            <v>301650</v>
          </cell>
          <cell r="C5924" t="str">
            <v>LB CHARBONNEL ADDITIF HUILE GRASSE 500ML</v>
          </cell>
          <cell r="D5924">
            <v>145</v>
          </cell>
          <cell r="E5924" t="str">
            <v>3013643311225</v>
          </cell>
          <cell r="F5924" t="str">
            <v>331122</v>
          </cell>
          <cell r="G5924" t="str">
            <v>LB CH ADD HUILE GRASSE 500ML</v>
          </cell>
          <cell r="H5924" t="str">
            <v>LB CHA VETTE OLIE 500ML</v>
          </cell>
          <cell r="I5924" t="str">
            <v>LB CH ETG ADD 500ML HEAVY OIL</v>
          </cell>
          <cell r="J5924">
            <v>16.87</v>
          </cell>
          <cell r="K5924">
            <v>17.21</v>
          </cell>
          <cell r="L5924">
            <v>2.0154119739181971E-2</v>
          </cell>
          <cell r="M5924" t="str">
            <v>Actif</v>
          </cell>
          <cell r="N5924"/>
          <cell r="O5924" t="str">
            <v>CHARBONNEL</v>
          </cell>
          <cell r="P5924" t="str">
            <v>FINE ARTS</v>
          </cell>
          <cell r="Q5924" t="str">
            <v>CHARB ETCHING</v>
          </cell>
          <cell r="R5924" t="str">
            <v>CHARBONNEL ETCHINK INK ADDITIVES</v>
          </cell>
          <cell r="S5924" t="str">
            <v>500ML BOTTLE</v>
          </cell>
          <cell r="T5924" t="str">
            <v>No serie</v>
          </cell>
          <cell r="U5924" t="str">
            <v>L3081</v>
          </cell>
          <cell r="V5924" t="str">
            <v>10113106213173</v>
          </cell>
          <cell r="W5924" t="str">
            <v>15180091</v>
          </cell>
          <cell r="X5924" t="str">
            <v>FRANCE</v>
          </cell>
          <cell r="Y5924">
            <v>1</v>
          </cell>
        </row>
        <row r="5925">
          <cell r="A5925" t="str">
            <v>3013643016496</v>
          </cell>
          <cell r="B5925" t="str">
            <v>301649</v>
          </cell>
          <cell r="C5925" t="str">
            <v>LB CHARBONNEL ADDITIF HUILE CLAIRE 500ML</v>
          </cell>
          <cell r="D5925">
            <v>145</v>
          </cell>
          <cell r="E5925" t="str">
            <v>3013643311201</v>
          </cell>
          <cell r="F5925" t="str">
            <v>331120</v>
          </cell>
          <cell r="G5925" t="str">
            <v>LB CH ADD HUILE CLAIRE 500ML</v>
          </cell>
          <cell r="H5925" t="str">
            <v>LB CHA LICHTE ETSOLIE (GEPOLYMEERDE LIJNOLIE) 500ML</v>
          </cell>
          <cell r="I5925" t="str">
            <v>LB CH ETG ADD 500ML LT OIL</v>
          </cell>
          <cell r="J5925">
            <v>16.920000000000002</v>
          </cell>
          <cell r="K5925">
            <v>17.260000000000002</v>
          </cell>
          <cell r="L5925">
            <v>2.0094562647754128E-2</v>
          </cell>
          <cell r="M5925" t="str">
            <v>Actif</v>
          </cell>
          <cell r="N5925"/>
          <cell r="O5925" t="str">
            <v>CHARBONNEL</v>
          </cell>
          <cell r="P5925" t="str">
            <v>FINE ARTS</v>
          </cell>
          <cell r="Q5925" t="str">
            <v>CHARB ETCHING</v>
          </cell>
          <cell r="R5925" t="str">
            <v>CHARBONNEL ETCHINK INK ADDITIVES</v>
          </cell>
          <cell r="S5925" t="str">
            <v>500ML BOTTLE</v>
          </cell>
          <cell r="T5925" t="str">
            <v>No serie</v>
          </cell>
          <cell r="U5925" t="str">
            <v>L3080</v>
          </cell>
          <cell r="V5925" t="str">
            <v>10113106213173</v>
          </cell>
          <cell r="W5925" t="str">
            <v>15151910</v>
          </cell>
          <cell r="X5925" t="str">
            <v>FRANCE</v>
          </cell>
          <cell r="Y5925">
            <v>1</v>
          </cell>
        </row>
        <row r="5926">
          <cell r="A5926" t="str">
            <v>3013643016663</v>
          </cell>
          <cell r="B5926" t="str">
            <v>301666</v>
          </cell>
          <cell r="C5926" t="str">
            <v>LB CHARBONNEL LITHO 125G HIGH GRADE</v>
          </cell>
          <cell r="D5926">
            <v>145</v>
          </cell>
          <cell r="E5926" t="str">
            <v>3013643311409</v>
          </cell>
          <cell r="F5926" t="str">
            <v>331140</v>
          </cell>
          <cell r="G5926" t="str">
            <v>LB CH LITHO 125G HIGH GRADE</v>
          </cell>
          <cell r="H5926" t="str">
            <v>LB CHA HIGH-GRADE LITHO TEKENINKT 125GR</v>
          </cell>
          <cell r="I5926" t="str">
            <v>LB CH LITHO HGH GRADE</v>
          </cell>
          <cell r="J5926">
            <v>21.36</v>
          </cell>
          <cell r="K5926">
            <v>21.79</v>
          </cell>
          <cell r="L5926">
            <v>2.0131086142322084E-2</v>
          </cell>
          <cell r="M5926" t="str">
            <v>Actif</v>
          </cell>
          <cell r="N5926"/>
          <cell r="O5926" t="str">
            <v>CHARBONNEL</v>
          </cell>
          <cell r="P5926" t="str">
            <v>FINE ARTS</v>
          </cell>
          <cell r="Q5926" t="str">
            <v>CHARB LITHOGRAPHY</v>
          </cell>
          <cell r="R5926" t="str">
            <v>CHARBONNEL LITHOGRAPHY INK</v>
          </cell>
          <cell r="S5926" t="str">
            <v>125G POT</v>
          </cell>
          <cell r="T5926" t="str">
            <v>No serie</v>
          </cell>
          <cell r="U5926" t="str">
            <v>L3095</v>
          </cell>
          <cell r="V5926" t="str">
            <v>10113112270351</v>
          </cell>
          <cell r="W5926" t="str">
            <v>32159070</v>
          </cell>
          <cell r="X5926" t="str">
            <v>FRANCE</v>
          </cell>
          <cell r="Y5926">
            <v>1</v>
          </cell>
        </row>
        <row r="5927">
          <cell r="A5927" t="str">
            <v>3013643016533</v>
          </cell>
          <cell r="B5927" t="str">
            <v>301653</v>
          </cell>
          <cell r="C5927" t="str">
            <v>LB CHARBONNEL LITHO CRAYON ENCRE NOIR 200ML</v>
          </cell>
          <cell r="D5927">
            <v>145</v>
          </cell>
          <cell r="E5927" t="str">
            <v>3013643310532</v>
          </cell>
          <cell r="F5927" t="str">
            <v>331053</v>
          </cell>
          <cell r="G5927" t="str">
            <v>LB CH LITHO CRAY ENC NOI 200ML</v>
          </cell>
          <cell r="H5927" t="str">
            <v>LB LITHO INKT CRAYON ZWART (NOIR LGER) 200ML</v>
          </cell>
          <cell r="I5927" t="str">
            <v>LB CH LITHO CRAY BLK INK 200ML</v>
          </cell>
          <cell r="J5927">
            <v>13.57</v>
          </cell>
          <cell r="K5927">
            <v>13.84</v>
          </cell>
          <cell r="L5927">
            <v>1.9896831245394219E-2</v>
          </cell>
          <cell r="M5927" t="str">
            <v>Actif</v>
          </cell>
          <cell r="N5927"/>
          <cell r="O5927" t="str">
            <v>CHARBONNEL</v>
          </cell>
          <cell r="P5927" t="str">
            <v>FINE ARTS</v>
          </cell>
          <cell r="Q5927" t="str">
            <v>CHARB LITHOGRAPHY</v>
          </cell>
          <cell r="R5927" t="str">
            <v>CHARBONNEL LITHOGRAPHY INK</v>
          </cell>
          <cell r="S5927" t="str">
            <v>200ML POT</v>
          </cell>
          <cell r="T5927" t="str">
            <v>No serie</v>
          </cell>
          <cell r="U5927" t="str">
            <v>L3088</v>
          </cell>
          <cell r="V5927" t="str">
            <v>10113112270325</v>
          </cell>
          <cell r="W5927" t="str">
            <v>32159070</v>
          </cell>
          <cell r="X5927" t="str">
            <v>FRANCE</v>
          </cell>
          <cell r="Y5927">
            <v>1</v>
          </cell>
        </row>
        <row r="5928">
          <cell r="A5928" t="str">
            <v>3013643016540</v>
          </cell>
          <cell r="B5928" t="str">
            <v>301654</v>
          </cell>
          <cell r="C5928" t="str">
            <v>LB CHARBONNEL LITHO DRAWING ENCRE NOIR 200ML</v>
          </cell>
          <cell r="D5928">
            <v>145</v>
          </cell>
          <cell r="E5928" t="str">
            <v>3013643310563</v>
          </cell>
          <cell r="F5928" t="str">
            <v>331056</v>
          </cell>
          <cell r="G5928" t="str">
            <v>LB CH LITHO DRAW ENC NOI 200ML</v>
          </cell>
          <cell r="H5928" t="str">
            <v>LB LITHO INKT DESSIN ZWART (NOIR MOYEN) 200ML</v>
          </cell>
          <cell r="I5928" t="str">
            <v>LB CH LITHO DRW BLK INK 200ML</v>
          </cell>
          <cell r="J5928">
            <v>13.57</v>
          </cell>
          <cell r="K5928">
            <v>13.84</v>
          </cell>
          <cell r="L5928">
            <v>1.9896831245394219E-2</v>
          </cell>
          <cell r="M5928" t="str">
            <v>Actif</v>
          </cell>
          <cell r="N5928"/>
          <cell r="O5928" t="str">
            <v>CHARBONNEL</v>
          </cell>
          <cell r="P5928" t="str">
            <v>FINE ARTS</v>
          </cell>
          <cell r="Q5928" t="str">
            <v>CHARB LITHOGRAPHY</v>
          </cell>
          <cell r="R5928" t="str">
            <v>CHARBONNEL LITHOGRAPHY INK</v>
          </cell>
          <cell r="S5928" t="str">
            <v>200ML POT</v>
          </cell>
          <cell r="T5928" t="str">
            <v>No serie</v>
          </cell>
          <cell r="U5928" t="str">
            <v>L3089</v>
          </cell>
          <cell r="V5928" t="str">
            <v>10113112270325</v>
          </cell>
          <cell r="W5928" t="str">
            <v>32159070</v>
          </cell>
          <cell r="X5928" t="str">
            <v>FRANCE</v>
          </cell>
          <cell r="Y5928">
            <v>1</v>
          </cell>
        </row>
        <row r="5929">
          <cell r="A5929" t="str">
            <v>3013643016557</v>
          </cell>
          <cell r="B5929" t="str">
            <v>301655</v>
          </cell>
          <cell r="C5929" t="str">
            <v>LB CHARBONNEL LITHO ENCRE VELVET NOIR 200ML</v>
          </cell>
          <cell r="D5929">
            <v>145</v>
          </cell>
          <cell r="E5929" t="str">
            <v>3013643310594</v>
          </cell>
          <cell r="F5929" t="str">
            <v>331059</v>
          </cell>
          <cell r="G5929" t="str">
            <v>LB CH LITH ENC VELVE NOI 200ML</v>
          </cell>
          <cell r="H5929" t="str">
            <v>LB LITHO INKT VELOUR ZWART (NOIR PROFOND) 200ML</v>
          </cell>
          <cell r="I5929" t="str">
            <v>LB CH LIT VELVET BLK INK 200ML</v>
          </cell>
          <cell r="J5929">
            <v>13.57</v>
          </cell>
          <cell r="K5929">
            <v>13.84</v>
          </cell>
          <cell r="L5929">
            <v>1.9896831245394219E-2</v>
          </cell>
          <cell r="M5929" t="str">
            <v>Actif</v>
          </cell>
          <cell r="N5929"/>
          <cell r="O5929" t="str">
            <v>CHARBONNEL</v>
          </cell>
          <cell r="P5929" t="str">
            <v>FINE ARTS</v>
          </cell>
          <cell r="Q5929" t="str">
            <v>CHARB LITHOGRAPHY</v>
          </cell>
          <cell r="R5929" t="str">
            <v>CHARBONNEL LITHOGRAPHY INK</v>
          </cell>
          <cell r="S5929" t="str">
            <v>200ML POT</v>
          </cell>
          <cell r="T5929" t="str">
            <v>No serie</v>
          </cell>
          <cell r="U5929" t="str">
            <v>L3090</v>
          </cell>
          <cell r="V5929" t="str">
            <v>10113112270325</v>
          </cell>
          <cell r="W5929" t="str">
            <v>32159070</v>
          </cell>
          <cell r="X5929" t="str">
            <v>FRANCE</v>
          </cell>
          <cell r="Y5929">
            <v>1</v>
          </cell>
        </row>
        <row r="5930">
          <cell r="A5930" t="str">
            <v>3013643016564</v>
          </cell>
          <cell r="B5930" t="str">
            <v>301656</v>
          </cell>
          <cell r="C5930" t="str">
            <v>LB CHARBONNEL LITHO INK ROLL UP NOIR 200ML</v>
          </cell>
          <cell r="D5930">
            <v>145</v>
          </cell>
          <cell r="E5930" t="str">
            <v>3013643311546</v>
          </cell>
          <cell r="F5930" t="str">
            <v>331154</v>
          </cell>
          <cell r="G5930" t="str">
            <v>LB CH LITH INK ROLUP NOI 200ML</v>
          </cell>
          <cell r="H5930" t="str">
            <v>LB CHA LITHO INKT NOIR A MONTER 200ML</v>
          </cell>
          <cell r="I5930" t="str">
            <v>LB CH LIT INK RLL UP BLK 200ML</v>
          </cell>
          <cell r="J5930">
            <v>17.54</v>
          </cell>
          <cell r="K5930">
            <v>17.89</v>
          </cell>
          <cell r="L5930">
            <v>1.9954389965792556E-2</v>
          </cell>
          <cell r="M5930" t="str">
            <v>Actif</v>
          </cell>
          <cell r="N5930"/>
          <cell r="O5930" t="str">
            <v>CHARBONNEL</v>
          </cell>
          <cell r="P5930" t="str">
            <v>FINE ARTS</v>
          </cell>
          <cell r="Q5930" t="str">
            <v>CHARB LITHOGRAPHY</v>
          </cell>
          <cell r="R5930" t="str">
            <v>CHARBONNEL LITHOGRAPHY INK</v>
          </cell>
          <cell r="S5930" t="str">
            <v>200ML POT</v>
          </cell>
          <cell r="T5930" t="str">
            <v>No serie</v>
          </cell>
          <cell r="U5930" t="str">
            <v>L3092</v>
          </cell>
          <cell r="V5930" t="str">
            <v>10113112270325</v>
          </cell>
          <cell r="W5930" t="str">
            <v>32159070</v>
          </cell>
          <cell r="X5930" t="str">
            <v>FRANCE</v>
          </cell>
          <cell r="Y5930">
            <v>1</v>
          </cell>
        </row>
        <row r="5931">
          <cell r="A5931" t="str">
            <v>3013643016588</v>
          </cell>
          <cell r="B5931" t="str">
            <v>301658</v>
          </cell>
          <cell r="C5931" t="str">
            <v>LB CHARBONNEL LITHO ENCRE AUTOGRAPHIC 75ML</v>
          </cell>
          <cell r="D5931">
            <v>145</v>
          </cell>
          <cell r="E5931" t="str">
            <v>3013643321736</v>
          </cell>
          <cell r="F5931" t="str">
            <v>332173</v>
          </cell>
          <cell r="G5931" t="str">
            <v>LB CH LITHO ENC AUTOGRAPH 75ML</v>
          </cell>
          <cell r="H5931" t="str">
            <v>LB CHA LITHOGRAFISCHE INKT 75ML</v>
          </cell>
          <cell r="I5931" t="str">
            <v>LB CH LIT AUTOGRAPHIC INK 75ML</v>
          </cell>
          <cell r="J5931">
            <v>5.5</v>
          </cell>
          <cell r="K5931">
            <v>5.61</v>
          </cell>
          <cell r="L5931">
            <v>2.0000000000000059E-2</v>
          </cell>
          <cell r="M5931" t="str">
            <v>Actif</v>
          </cell>
          <cell r="N5931"/>
          <cell r="O5931" t="str">
            <v>CHARBONNEL</v>
          </cell>
          <cell r="P5931" t="str">
            <v>FINE ARTS</v>
          </cell>
          <cell r="Q5931" t="str">
            <v>CHARB LITHOGRAPHY</v>
          </cell>
          <cell r="R5931" t="str">
            <v>CHARBONNEL LITHOGRAPHY INK</v>
          </cell>
          <cell r="S5931" t="str">
            <v>75ML BOTTLE</v>
          </cell>
          <cell r="T5931" t="str">
            <v>No serie</v>
          </cell>
          <cell r="U5931" t="str">
            <v>L3085</v>
          </cell>
          <cell r="V5931" t="str">
            <v>10113112270143</v>
          </cell>
          <cell r="W5931" t="str">
            <v>32159070</v>
          </cell>
          <cell r="X5931" t="str">
            <v>FRANCE</v>
          </cell>
          <cell r="Y5931">
            <v>1</v>
          </cell>
        </row>
        <row r="5932">
          <cell r="A5932" t="str">
            <v>3013643016571</v>
          </cell>
          <cell r="B5932" t="str">
            <v>301657</v>
          </cell>
          <cell r="C5932" t="str">
            <v>LB CHARBONNEL LITHO INK ROLL UP NOIR 800ML</v>
          </cell>
          <cell r="D5932">
            <v>145</v>
          </cell>
          <cell r="E5932" t="str">
            <v>3013643311560</v>
          </cell>
          <cell r="F5932" t="str">
            <v>331156</v>
          </cell>
          <cell r="G5932" t="str">
            <v>LB CH LITH INK ROLUP NOI 800ML</v>
          </cell>
          <cell r="H5932" t="str">
            <v>LB CHA LITHO INKT NOIR A MONTER 800ML</v>
          </cell>
          <cell r="I5932" t="str">
            <v>LB CH LIT INK RLL UP BLK 800ML</v>
          </cell>
          <cell r="J5932">
            <v>52.26</v>
          </cell>
          <cell r="K5932">
            <v>53.31</v>
          </cell>
          <cell r="L5932">
            <v>2.0091848450057487E-2</v>
          </cell>
          <cell r="M5932" t="str">
            <v>Actif</v>
          </cell>
          <cell r="N5932"/>
          <cell r="O5932" t="str">
            <v>CHARBONNEL</v>
          </cell>
          <cell r="P5932" t="str">
            <v>FINE ARTS</v>
          </cell>
          <cell r="Q5932" t="str">
            <v>CHARB LITHOGRAPHY</v>
          </cell>
          <cell r="R5932" t="str">
            <v>CHARBONNEL LITHOGRAPHY INK</v>
          </cell>
          <cell r="S5932" t="str">
            <v>800ML POT</v>
          </cell>
          <cell r="T5932" t="str">
            <v>No serie</v>
          </cell>
          <cell r="U5932" t="str">
            <v>L3092</v>
          </cell>
          <cell r="V5932" t="str">
            <v>10113112270339</v>
          </cell>
          <cell r="W5932" t="str">
            <v>32159070</v>
          </cell>
          <cell r="X5932" t="str">
            <v>FRANCE</v>
          </cell>
          <cell r="Y5932">
            <v>1</v>
          </cell>
        </row>
        <row r="5933">
          <cell r="A5933" t="str">
            <v>3013643016649</v>
          </cell>
          <cell r="B5933" t="str">
            <v>301664</v>
          </cell>
          <cell r="C5933" t="str">
            <v>LB CHARBONNEL LITHO CRAYONS COPAL HADUR X12</v>
          </cell>
          <cell r="D5933">
            <v>145</v>
          </cell>
          <cell r="E5933" t="str">
            <v>3013643311362</v>
          </cell>
          <cell r="F5933" t="str">
            <v>331136</v>
          </cell>
          <cell r="G5933" t="str">
            <v>LB CH LITH CRAY COPAL HADU X12</v>
          </cell>
          <cell r="H5933" t="str">
            <v>LB CHA 12 LITHOKRIJTJES COPPERAL</v>
          </cell>
          <cell r="I5933" t="str">
            <v>LB CH LIT CRAYONS COPAL HD X12</v>
          </cell>
          <cell r="J5933">
            <v>13.43</v>
          </cell>
          <cell r="K5933">
            <v>13.7</v>
          </cell>
          <cell r="L5933">
            <v>2.0104244229337272E-2</v>
          </cell>
          <cell r="M5933" t="str">
            <v>Actif</v>
          </cell>
          <cell r="N5933"/>
          <cell r="O5933" t="str">
            <v>CHARBONNEL</v>
          </cell>
          <cell r="P5933" t="str">
            <v>FINE ARTS</v>
          </cell>
          <cell r="Q5933" t="str">
            <v>CHARB LITHOGRAPHY</v>
          </cell>
          <cell r="R5933" t="str">
            <v>CHARBONNEL LITHOGRAPHY PENCIL</v>
          </cell>
          <cell r="S5933" t="str">
            <v>SET</v>
          </cell>
          <cell r="T5933" t="str">
            <v>No serie</v>
          </cell>
          <cell r="U5933" t="str">
            <v>CHARB</v>
          </cell>
          <cell r="V5933" t="str">
            <v>10113112271831</v>
          </cell>
          <cell r="W5933" t="str">
            <v>96099090</v>
          </cell>
          <cell r="X5933" t="str">
            <v>FRANCE</v>
          </cell>
          <cell r="Y5933">
            <v>1</v>
          </cell>
        </row>
        <row r="5934">
          <cell r="A5934" t="str">
            <v>3013643016595</v>
          </cell>
          <cell r="B5934" t="str">
            <v>301659</v>
          </cell>
          <cell r="C5934" t="str">
            <v>LB CHARBONNEL LITHO CRAYONS N01 DUR X12</v>
          </cell>
          <cell r="D5934">
            <v>145</v>
          </cell>
          <cell r="E5934" t="str">
            <v>3013643311317</v>
          </cell>
          <cell r="F5934" t="str">
            <v>331131</v>
          </cell>
          <cell r="G5934" t="str">
            <v>LB CH LITHO CRAY N01 DUR X12</v>
          </cell>
          <cell r="H5934" t="str">
            <v>LB CHA 12 LITHOKRIJTJES N1</v>
          </cell>
          <cell r="I5934" t="str">
            <v>LB CH LIT CRAYONS N01 HARD X12</v>
          </cell>
          <cell r="J5934">
            <v>13.43</v>
          </cell>
          <cell r="K5934">
            <v>13.7</v>
          </cell>
          <cell r="L5934">
            <v>2.0104244229337272E-2</v>
          </cell>
          <cell r="M5934" t="str">
            <v>Actif</v>
          </cell>
          <cell r="N5934"/>
          <cell r="O5934" t="str">
            <v>CHARBONNEL</v>
          </cell>
          <cell r="P5934" t="str">
            <v>FINE ARTS</v>
          </cell>
          <cell r="Q5934" t="str">
            <v>CHARB LITHOGRAPHY</v>
          </cell>
          <cell r="R5934" t="str">
            <v>CHARBONNEL LITHOGRAPHY PENCIL</v>
          </cell>
          <cell r="S5934" t="str">
            <v>SET</v>
          </cell>
          <cell r="T5934" t="str">
            <v>No serie</v>
          </cell>
          <cell r="U5934" t="str">
            <v>CHARB</v>
          </cell>
          <cell r="V5934" t="str">
            <v>10113112271831</v>
          </cell>
          <cell r="W5934" t="str">
            <v>96099090</v>
          </cell>
          <cell r="X5934" t="str">
            <v>FRANCE</v>
          </cell>
          <cell r="Y5934">
            <v>1</v>
          </cell>
        </row>
        <row r="5935">
          <cell r="A5935" t="str">
            <v>3013643016601</v>
          </cell>
          <cell r="B5935" t="str">
            <v>301660</v>
          </cell>
          <cell r="C5935" t="str">
            <v>LB CHARBONNEL LITHO CRAYONS N02 X12</v>
          </cell>
          <cell r="D5935">
            <v>145</v>
          </cell>
          <cell r="E5935" t="str">
            <v>3013643311324</v>
          </cell>
          <cell r="F5935" t="str">
            <v>331132</v>
          </cell>
          <cell r="G5935" t="str">
            <v>LB CH LITHO CRAYONS N02 X12</v>
          </cell>
          <cell r="H5935" t="str">
            <v>LB CHA 12 LITHOKRIJTJES N2</v>
          </cell>
          <cell r="I5935" t="str">
            <v>LB CH LITHO CRAYONS N02 X12</v>
          </cell>
          <cell r="J5935">
            <v>13.43</v>
          </cell>
          <cell r="K5935">
            <v>13.7</v>
          </cell>
          <cell r="L5935">
            <v>2.0104244229337272E-2</v>
          </cell>
          <cell r="M5935" t="str">
            <v>Actif</v>
          </cell>
          <cell r="N5935"/>
          <cell r="O5935" t="str">
            <v>CHARBONNEL</v>
          </cell>
          <cell r="P5935" t="str">
            <v>FINE ARTS</v>
          </cell>
          <cell r="Q5935" t="str">
            <v>CHARB LITHOGRAPHY</v>
          </cell>
          <cell r="R5935" t="str">
            <v>CHARBONNEL LITHOGRAPHY PENCIL</v>
          </cell>
          <cell r="S5935" t="str">
            <v>SET</v>
          </cell>
          <cell r="T5935" t="str">
            <v>No serie</v>
          </cell>
          <cell r="U5935" t="str">
            <v>CHARB</v>
          </cell>
          <cell r="V5935" t="str">
            <v>10113112271831</v>
          </cell>
          <cell r="W5935" t="str">
            <v>96099090</v>
          </cell>
          <cell r="X5935" t="str">
            <v>FRANCE</v>
          </cell>
          <cell r="Y5935">
            <v>1</v>
          </cell>
        </row>
        <row r="5936">
          <cell r="A5936" t="str">
            <v>3013643016618</v>
          </cell>
          <cell r="B5936" t="str">
            <v>301661</v>
          </cell>
          <cell r="C5936" t="str">
            <v>LB CHARBONNEL LITHO CRAYONS N03 X12</v>
          </cell>
          <cell r="D5936">
            <v>145</v>
          </cell>
          <cell r="E5936" t="str">
            <v>3013643311331</v>
          </cell>
          <cell r="F5936" t="str">
            <v>331133</v>
          </cell>
          <cell r="G5936" t="str">
            <v>LB CH LITHO CRAYONS N03 X12</v>
          </cell>
          <cell r="H5936" t="str">
            <v>LB CHA 12 LITHOKRIJTJES N3</v>
          </cell>
          <cell r="I5936" t="str">
            <v>LB CH LITHO CRAYONS N03 X12</v>
          </cell>
          <cell r="J5936">
            <v>13.43</v>
          </cell>
          <cell r="K5936">
            <v>13.7</v>
          </cell>
          <cell r="L5936">
            <v>2.0104244229337272E-2</v>
          </cell>
          <cell r="M5936" t="str">
            <v>Actif</v>
          </cell>
          <cell r="N5936"/>
          <cell r="O5936" t="str">
            <v>CHARBONNEL</v>
          </cell>
          <cell r="P5936" t="str">
            <v>FINE ARTS</v>
          </cell>
          <cell r="Q5936" t="str">
            <v>CHARB LITHOGRAPHY</v>
          </cell>
          <cell r="R5936" t="str">
            <v>CHARBONNEL LITHOGRAPHY PENCIL</v>
          </cell>
          <cell r="S5936" t="str">
            <v>SET</v>
          </cell>
          <cell r="T5936" t="str">
            <v>No serie</v>
          </cell>
          <cell r="U5936" t="str">
            <v>CHARB</v>
          </cell>
          <cell r="V5936" t="str">
            <v>10113112271831</v>
          </cell>
          <cell r="W5936" t="str">
            <v>96099090</v>
          </cell>
          <cell r="X5936" t="str">
            <v>FRANCE</v>
          </cell>
          <cell r="Y5936">
            <v>1</v>
          </cell>
        </row>
        <row r="5937">
          <cell r="A5937" t="str">
            <v>3013643016625</v>
          </cell>
          <cell r="B5937" t="str">
            <v>301662</v>
          </cell>
          <cell r="C5937" t="str">
            <v>LB CHARBONNEL LITHO CRAYONS N04 X12</v>
          </cell>
          <cell r="D5937">
            <v>145</v>
          </cell>
          <cell r="E5937" t="str">
            <v>3013643311348</v>
          </cell>
          <cell r="F5937" t="str">
            <v>331134</v>
          </cell>
          <cell r="G5937" t="str">
            <v>LB CH LITHO CRAYONS N04 X12</v>
          </cell>
          <cell r="H5937" t="str">
            <v>LB CHA 12 LITHOKRIJTJES N4</v>
          </cell>
          <cell r="I5937" t="str">
            <v>LB CH LITHO CRAYONS N04 X12</v>
          </cell>
          <cell r="J5937">
            <v>13.43</v>
          </cell>
          <cell r="K5937">
            <v>13.7</v>
          </cell>
          <cell r="L5937">
            <v>2.0104244229337272E-2</v>
          </cell>
          <cell r="M5937" t="str">
            <v>Actif</v>
          </cell>
          <cell r="N5937"/>
          <cell r="O5937" t="str">
            <v>CHARBONNEL</v>
          </cell>
          <cell r="P5937" t="str">
            <v>FINE ARTS</v>
          </cell>
          <cell r="Q5937" t="str">
            <v>CHARB LITHOGRAPHY</v>
          </cell>
          <cell r="R5937" t="str">
            <v>CHARBONNEL LITHOGRAPHY PENCIL</v>
          </cell>
          <cell r="S5937" t="str">
            <v>SET</v>
          </cell>
          <cell r="T5937" t="str">
            <v>No serie</v>
          </cell>
          <cell r="U5937" t="str">
            <v>CHARB</v>
          </cell>
          <cell r="V5937" t="str">
            <v>10113112271831</v>
          </cell>
          <cell r="W5937" t="str">
            <v>96099090</v>
          </cell>
          <cell r="X5937" t="str">
            <v>FRANCE</v>
          </cell>
          <cell r="Y5937">
            <v>1</v>
          </cell>
        </row>
        <row r="5938">
          <cell r="A5938" t="str">
            <v>3013643016632</v>
          </cell>
          <cell r="B5938" t="str">
            <v>301663</v>
          </cell>
          <cell r="C5938" t="str">
            <v>LB CHARBONNEL LITHO CRAYONS N05 TENDRE X12</v>
          </cell>
          <cell r="D5938">
            <v>145</v>
          </cell>
          <cell r="E5938" t="str">
            <v>3013643311355</v>
          </cell>
          <cell r="F5938" t="str">
            <v>331135</v>
          </cell>
          <cell r="G5938" t="str">
            <v>LB CH LITH CRAY N05 TENDRE X12</v>
          </cell>
          <cell r="H5938" t="str">
            <v>LB CHA 12 LITHOKRIJTJES N5</v>
          </cell>
          <cell r="I5938" t="str">
            <v>LB CH LIT CRAYONS N05 SFT X12</v>
          </cell>
          <cell r="J5938">
            <v>13.43</v>
          </cell>
          <cell r="K5938">
            <v>13.7</v>
          </cell>
          <cell r="L5938">
            <v>2.0104244229337272E-2</v>
          </cell>
          <cell r="M5938" t="str">
            <v>Actif</v>
          </cell>
          <cell r="N5938"/>
          <cell r="O5938" t="str">
            <v>CHARBONNEL</v>
          </cell>
          <cell r="P5938" t="str">
            <v>FINE ARTS</v>
          </cell>
          <cell r="Q5938" t="str">
            <v>CHARB LITHOGRAPHY</v>
          </cell>
          <cell r="R5938" t="str">
            <v>CHARBONNEL LITHOGRAPHY PENCIL</v>
          </cell>
          <cell r="S5938" t="str">
            <v>SET</v>
          </cell>
          <cell r="T5938" t="str">
            <v>No serie</v>
          </cell>
          <cell r="U5938" t="str">
            <v>CHARB</v>
          </cell>
          <cell r="V5938" t="str">
            <v>10113112271831</v>
          </cell>
          <cell r="W5938" t="str">
            <v>96099090</v>
          </cell>
          <cell r="X5938" t="str">
            <v>FRANCE</v>
          </cell>
          <cell r="Y5938">
            <v>1</v>
          </cell>
        </row>
        <row r="5939">
          <cell r="A5939" t="str">
            <v>3013643016656</v>
          </cell>
          <cell r="B5939" t="str">
            <v>301665</v>
          </cell>
          <cell r="C5939" t="str">
            <v>LB CHARBONNEL LITHO TUSCHE STK</v>
          </cell>
          <cell r="D5939">
            <v>145</v>
          </cell>
          <cell r="E5939" t="str">
            <v>3013643311386</v>
          </cell>
          <cell r="F5939" t="str">
            <v>331138</v>
          </cell>
          <cell r="G5939" t="str">
            <v>LB CHARBONNEL LITHO TUSCHE STK</v>
          </cell>
          <cell r="H5939" t="str">
            <v>LB CHA INKTSTAAF</v>
          </cell>
          <cell r="I5939" t="str">
            <v>LB CH TUSCHE STK</v>
          </cell>
          <cell r="J5939">
            <v>11.45</v>
          </cell>
          <cell r="K5939">
            <v>11.68</v>
          </cell>
          <cell r="L5939">
            <v>2.0087336244541523E-2</v>
          </cell>
          <cell r="M5939" t="str">
            <v>Actif</v>
          </cell>
          <cell r="N5939"/>
          <cell r="O5939" t="str">
            <v>CHARBONNEL</v>
          </cell>
          <cell r="P5939" t="str">
            <v>FINE ARTS</v>
          </cell>
          <cell r="Q5939" t="str">
            <v>CHARB LITHOGRAPHY</v>
          </cell>
          <cell r="R5939" t="str">
            <v>CHARBONNEL LITHOGRAPHY PENCIL</v>
          </cell>
          <cell r="S5939" t="str">
            <v>UNIT</v>
          </cell>
          <cell r="T5939" t="str">
            <v>No serie</v>
          </cell>
          <cell r="U5939" t="str">
            <v>NU</v>
          </cell>
          <cell r="V5939" t="str">
            <v>10113112271701</v>
          </cell>
          <cell r="W5939" t="str">
            <v>96099090</v>
          </cell>
          <cell r="X5939" t="str">
            <v>FRANCE</v>
          </cell>
          <cell r="Y5939">
            <v>1</v>
          </cell>
        </row>
        <row r="5940">
          <cell r="A5940" t="str">
            <v>3013642112960</v>
          </cell>
          <cell r="B5940" t="str">
            <v>211296</v>
          </cell>
          <cell r="C5940" t="str">
            <v>LB ADDITIF DECO 230ML PEINTURE A TABLEAU NOIR</v>
          </cell>
          <cell r="D5940">
            <v>146</v>
          </cell>
          <cell r="E5940"/>
          <cell r="F5940"/>
          <cell r="G5940" t="str">
            <v>LB ADD DCO 230ML PEIN TABA NOI</v>
          </cell>
          <cell r="H5940" t="str">
            <v>LB DECO SHOOLBORD VERF 230ML</v>
          </cell>
          <cell r="I5940" t="str">
            <v>LB DAD 230ML BLKBORD PAINT</v>
          </cell>
          <cell r="J5940">
            <v>7.05</v>
          </cell>
          <cell r="K5940">
            <v>7.19</v>
          </cell>
          <cell r="L5940">
            <v>1.9858156028368875E-2</v>
          </cell>
          <cell r="M5940" t="str">
            <v>Actif</v>
          </cell>
          <cell r="N5940" t="str">
            <v>GS</v>
          </cell>
          <cell r="O5940" t="str">
            <v>LEFRANC BOURGEOIS</v>
          </cell>
          <cell r="P5940" t="str">
            <v>FINE ARTS</v>
          </cell>
          <cell r="Q5940" t="str">
            <v>LB ACRYLIC</v>
          </cell>
          <cell r="R5940" t="str">
            <v>DECO ACRYLIC ADDITIVES</v>
          </cell>
          <cell r="S5940" t="str">
            <v>230ML POT</v>
          </cell>
          <cell r="T5940" t="str">
            <v>No serie</v>
          </cell>
          <cell r="U5940" t="str">
            <v>L0265</v>
          </cell>
          <cell r="V5940" t="str">
            <v>10101100023327</v>
          </cell>
          <cell r="W5940" t="str">
            <v>32091000</v>
          </cell>
          <cell r="X5940" t="str">
            <v>FRANCE</v>
          </cell>
          <cell r="Y5940">
            <v>1</v>
          </cell>
        </row>
        <row r="5941">
          <cell r="A5941" t="str">
            <v>3013642103586</v>
          </cell>
          <cell r="B5941" t="str">
            <v>210358</v>
          </cell>
          <cell r="C5941" t="str">
            <v>LB CERAMIQUE 50ML ARGENT</v>
          </cell>
          <cell r="D5941">
            <v>146</v>
          </cell>
          <cell r="E5941"/>
          <cell r="F5941"/>
          <cell r="G5941" t="str">
            <v>LB CERAM 50ML ARG</v>
          </cell>
          <cell r="H5941" t="str">
            <v>LB CERAMIC 50ML SILVER</v>
          </cell>
          <cell r="I5941" t="str">
            <v>LB CER CLR 50ML SILVER</v>
          </cell>
          <cell r="J5941">
            <v>3.41</v>
          </cell>
          <cell r="K5941">
            <v>3.48</v>
          </cell>
          <cell r="L5941">
            <v>2.0527859237536607E-2</v>
          </cell>
          <cell r="M5941" t="str">
            <v>Actif</v>
          </cell>
          <cell r="N5941"/>
          <cell r="O5941" t="str">
            <v>LEFRANC BOURGEOIS</v>
          </cell>
          <cell r="P5941" t="str">
            <v>FINE ARTS</v>
          </cell>
          <cell r="Q5941" t="str">
            <v>LB GLASS &amp; CERAMIC COLOUR</v>
          </cell>
          <cell r="R5941" t="str">
            <v>CERAMIC COLOUR</v>
          </cell>
          <cell r="S5941" t="str">
            <v>50ML BOTTLE</v>
          </cell>
          <cell r="T5941" t="str">
            <v>No serie</v>
          </cell>
          <cell r="U5941" t="str">
            <v>L0710</v>
          </cell>
          <cell r="V5941" t="str">
            <v>10101107221134</v>
          </cell>
          <cell r="W5941" t="str">
            <v>32139000</v>
          </cell>
          <cell r="X5941" t="str">
            <v>FRANCE</v>
          </cell>
          <cell r="Y5941">
            <v>4</v>
          </cell>
        </row>
        <row r="5942">
          <cell r="A5942" t="str">
            <v>3013642103098</v>
          </cell>
          <cell r="B5942" t="str">
            <v>210309</v>
          </cell>
          <cell r="C5942" t="str">
            <v>LB CERAMIQUE 50ML BLANC</v>
          </cell>
          <cell r="D5942">
            <v>146</v>
          </cell>
          <cell r="E5942"/>
          <cell r="F5942"/>
          <cell r="G5942" t="str">
            <v>LB CERAM 50ML BLC</v>
          </cell>
          <cell r="H5942" t="str">
            <v>LB CERAMIC 50ML WHITE</v>
          </cell>
          <cell r="I5942" t="str">
            <v>LB CER CLR 50ML WHITE</v>
          </cell>
          <cell r="J5942">
            <v>3.41</v>
          </cell>
          <cell r="K5942">
            <v>3.48</v>
          </cell>
          <cell r="L5942">
            <v>2.0527859237536607E-2</v>
          </cell>
          <cell r="M5942" t="str">
            <v>Actif</v>
          </cell>
          <cell r="N5942"/>
          <cell r="O5942" t="str">
            <v>LEFRANC BOURGEOIS</v>
          </cell>
          <cell r="P5942" t="str">
            <v>FINE ARTS</v>
          </cell>
          <cell r="Q5942" t="str">
            <v>LB GLASS &amp; CERAMIC COLOUR</v>
          </cell>
          <cell r="R5942" t="str">
            <v>CERAMIC COLOUR</v>
          </cell>
          <cell r="S5942" t="str">
            <v>50ML BOTTLE</v>
          </cell>
          <cell r="T5942" t="str">
            <v>No serie</v>
          </cell>
          <cell r="U5942" t="str">
            <v>L0001</v>
          </cell>
          <cell r="V5942" t="str">
            <v>10101107221134</v>
          </cell>
          <cell r="W5942" t="str">
            <v>32139000</v>
          </cell>
          <cell r="X5942" t="str">
            <v>FRANCE</v>
          </cell>
          <cell r="Y5942">
            <v>4</v>
          </cell>
        </row>
        <row r="5943">
          <cell r="A5943" t="str">
            <v>3013642103135</v>
          </cell>
          <cell r="B5943" t="str">
            <v>210313</v>
          </cell>
          <cell r="C5943" t="str">
            <v>LB CERAMIQUE 50ML BLEU CIEL</v>
          </cell>
          <cell r="D5943">
            <v>146</v>
          </cell>
          <cell r="E5943"/>
          <cell r="F5943"/>
          <cell r="G5943" t="str">
            <v>LB CERAM 50ML BLEU CIEL</v>
          </cell>
          <cell r="H5943" t="str">
            <v>LB CERAMIC 50ML SKY BLUE</v>
          </cell>
          <cell r="I5943" t="str">
            <v>LB CER CLR 50ML SKY BLUE</v>
          </cell>
          <cell r="J5943">
            <v>3.41</v>
          </cell>
          <cell r="K5943">
            <v>3.48</v>
          </cell>
          <cell r="L5943">
            <v>2.0527859237536607E-2</v>
          </cell>
          <cell r="M5943" t="str">
            <v>Actif</v>
          </cell>
          <cell r="N5943"/>
          <cell r="O5943" t="str">
            <v>LEFRANC BOURGEOIS</v>
          </cell>
          <cell r="P5943" t="str">
            <v>FINE ARTS</v>
          </cell>
          <cell r="Q5943" t="str">
            <v>LB GLASS &amp; CERAMIC COLOUR</v>
          </cell>
          <cell r="R5943" t="str">
            <v>CERAMIC COLOUR</v>
          </cell>
          <cell r="S5943" t="str">
            <v>50ML BOTTLE</v>
          </cell>
          <cell r="T5943" t="str">
            <v>No serie</v>
          </cell>
          <cell r="U5943" t="str">
            <v>L0028</v>
          </cell>
          <cell r="V5943" t="str">
            <v>10101107221134</v>
          </cell>
          <cell r="W5943" t="str">
            <v>32139000</v>
          </cell>
          <cell r="X5943" t="str">
            <v>FRANCE</v>
          </cell>
          <cell r="Y5943">
            <v>4</v>
          </cell>
        </row>
        <row r="5944">
          <cell r="A5944" t="str">
            <v>3013642103159</v>
          </cell>
          <cell r="B5944" t="str">
            <v>210315</v>
          </cell>
          <cell r="C5944" t="str">
            <v>LB CERAMIQUE 50ML BLEU ROI</v>
          </cell>
          <cell r="D5944">
            <v>146</v>
          </cell>
          <cell r="E5944"/>
          <cell r="F5944"/>
          <cell r="G5944" t="str">
            <v>LB CERAM 50ML BLE ROI</v>
          </cell>
          <cell r="H5944" t="str">
            <v>LB CERAMIC 50ML KING BLUE</v>
          </cell>
          <cell r="I5944" t="str">
            <v>LB CER CLR 50ML KING BLUE</v>
          </cell>
          <cell r="J5944">
            <v>3.41</v>
          </cell>
          <cell r="K5944">
            <v>3.48</v>
          </cell>
          <cell r="L5944">
            <v>2.0527859237536607E-2</v>
          </cell>
          <cell r="M5944" t="str">
            <v>Actif</v>
          </cell>
          <cell r="N5944"/>
          <cell r="O5944" t="str">
            <v>LEFRANC BOURGEOIS</v>
          </cell>
          <cell r="P5944" t="str">
            <v>FINE ARTS</v>
          </cell>
          <cell r="Q5944" t="str">
            <v>LB GLASS &amp; CERAMIC COLOUR</v>
          </cell>
          <cell r="R5944" t="str">
            <v>CERAMIC COLOUR</v>
          </cell>
          <cell r="S5944" t="str">
            <v>50ML BOTTLE</v>
          </cell>
          <cell r="T5944" t="str">
            <v>No serie</v>
          </cell>
          <cell r="U5944" t="str">
            <v>L0051</v>
          </cell>
          <cell r="V5944" t="str">
            <v>10101107221134</v>
          </cell>
          <cell r="W5944" t="str">
            <v>32139000</v>
          </cell>
          <cell r="X5944" t="str">
            <v>FRANCE</v>
          </cell>
          <cell r="Y5944">
            <v>4</v>
          </cell>
        </row>
        <row r="5945">
          <cell r="A5945" t="str">
            <v>3013642103258</v>
          </cell>
          <cell r="B5945" t="str">
            <v>210325</v>
          </cell>
          <cell r="C5945" t="str">
            <v>LB CERAMIQUE 50ML JAUNE CITRON</v>
          </cell>
          <cell r="D5945">
            <v>146</v>
          </cell>
          <cell r="E5945"/>
          <cell r="F5945"/>
          <cell r="G5945" t="str">
            <v>LB CERAM 50ML JAUNE CITRON</v>
          </cell>
          <cell r="H5945" t="str">
            <v>LB CERAMIC 50ML LEMON YELLOW</v>
          </cell>
          <cell r="I5945" t="str">
            <v>LB CER CLR 50ML LEMON YEL</v>
          </cell>
          <cell r="J5945">
            <v>3.41</v>
          </cell>
          <cell r="K5945">
            <v>3.48</v>
          </cell>
          <cell r="L5945">
            <v>2.0527859237536607E-2</v>
          </cell>
          <cell r="M5945" t="str">
            <v>Actif</v>
          </cell>
          <cell r="N5945"/>
          <cell r="O5945" t="str">
            <v>LEFRANC BOURGEOIS</v>
          </cell>
          <cell r="P5945" t="str">
            <v>FINE ARTS</v>
          </cell>
          <cell r="Q5945" t="str">
            <v>LB GLASS &amp; CERAMIC COLOUR</v>
          </cell>
          <cell r="R5945" t="str">
            <v>CERAMIC COLOUR</v>
          </cell>
          <cell r="S5945" t="str">
            <v>50ML BOTTLE</v>
          </cell>
          <cell r="T5945" t="str">
            <v>No serie</v>
          </cell>
          <cell r="U5945" t="str">
            <v>L0169</v>
          </cell>
          <cell r="V5945" t="str">
            <v>10101107221134</v>
          </cell>
          <cell r="W5945" t="str">
            <v>32139000</v>
          </cell>
          <cell r="X5945" t="str">
            <v>FRANCE</v>
          </cell>
          <cell r="Y5945">
            <v>4</v>
          </cell>
        </row>
        <row r="5946">
          <cell r="A5946" t="str">
            <v>3013642103272</v>
          </cell>
          <cell r="B5946" t="str">
            <v>210327</v>
          </cell>
          <cell r="C5946" t="str">
            <v>LB CERAMIQUE 50ML JAUNE D'OR</v>
          </cell>
          <cell r="D5946">
            <v>146</v>
          </cell>
          <cell r="E5946"/>
          <cell r="F5946"/>
          <cell r="G5946" t="str">
            <v>LB CERAM 50ML JAUNE D'OR</v>
          </cell>
          <cell r="H5946" t="str">
            <v>LB CERAMIC 50ML GOLDEN YELLOW</v>
          </cell>
          <cell r="I5946" t="str">
            <v>LB CER CLR 50ML GLDN YEL</v>
          </cell>
          <cell r="J5946">
            <v>3.41</v>
          </cell>
          <cell r="K5946">
            <v>3.48</v>
          </cell>
          <cell r="L5946">
            <v>2.0527859237536607E-2</v>
          </cell>
          <cell r="M5946" t="str">
            <v>Actif</v>
          </cell>
          <cell r="N5946"/>
          <cell r="O5946" t="str">
            <v>LEFRANC BOURGEOIS</v>
          </cell>
          <cell r="P5946" t="str">
            <v>FINE ARTS</v>
          </cell>
          <cell r="Q5946" t="str">
            <v>LB GLASS &amp; CERAMIC COLOUR</v>
          </cell>
          <cell r="R5946" t="str">
            <v>CERAMIC COLOUR</v>
          </cell>
          <cell r="S5946" t="str">
            <v>50ML BOTTLE</v>
          </cell>
          <cell r="T5946" t="str">
            <v>No serie</v>
          </cell>
          <cell r="U5946" t="str">
            <v>L0176</v>
          </cell>
          <cell r="V5946" t="str">
            <v>10101107221134</v>
          </cell>
          <cell r="W5946" t="str">
            <v>32139000</v>
          </cell>
          <cell r="X5946" t="str">
            <v>FRANCE</v>
          </cell>
          <cell r="Y5946">
            <v>4</v>
          </cell>
        </row>
        <row r="5947">
          <cell r="A5947" t="str">
            <v>3013642103319</v>
          </cell>
          <cell r="B5947" t="str">
            <v>210331</v>
          </cell>
          <cell r="C5947" t="str">
            <v>LB CERAMIQUE 50ML NOIR</v>
          </cell>
          <cell r="D5947">
            <v>146</v>
          </cell>
          <cell r="E5947"/>
          <cell r="F5947"/>
          <cell r="G5947" t="str">
            <v>LB CERAM 50ML NOI</v>
          </cell>
          <cell r="H5947" t="str">
            <v>LB CERAMIC 50ML BLACK</v>
          </cell>
          <cell r="I5947" t="str">
            <v>LB CER CLR 50ML BLACK</v>
          </cell>
          <cell r="J5947">
            <v>3.41</v>
          </cell>
          <cell r="K5947">
            <v>3.48</v>
          </cell>
          <cell r="L5947">
            <v>2.0527859237536607E-2</v>
          </cell>
          <cell r="M5947" t="str">
            <v>Actif</v>
          </cell>
          <cell r="N5947"/>
          <cell r="O5947" t="str">
            <v>LEFRANC BOURGEOIS</v>
          </cell>
          <cell r="P5947" t="str">
            <v>FINE ARTS</v>
          </cell>
          <cell r="Q5947" t="str">
            <v>LB GLASS &amp; CERAMIC COLOUR</v>
          </cell>
          <cell r="R5947" t="str">
            <v>CERAMIC COLOUR</v>
          </cell>
          <cell r="S5947" t="str">
            <v>50ML BOTTLE</v>
          </cell>
          <cell r="T5947" t="str">
            <v>No serie</v>
          </cell>
          <cell r="U5947" t="str">
            <v>L0265</v>
          </cell>
          <cell r="V5947" t="str">
            <v>10101107221134</v>
          </cell>
          <cell r="W5947" t="str">
            <v>32139000</v>
          </cell>
          <cell r="X5947" t="str">
            <v>FRANCE</v>
          </cell>
          <cell r="Y5947">
            <v>4</v>
          </cell>
        </row>
        <row r="5948">
          <cell r="A5948" t="str">
            <v>3013642103333</v>
          </cell>
          <cell r="B5948" t="str">
            <v>210333</v>
          </cell>
          <cell r="C5948" t="str">
            <v>LB CERAMIQUE 50ML OCRE JAUNE</v>
          </cell>
          <cell r="D5948">
            <v>146</v>
          </cell>
          <cell r="E5948"/>
          <cell r="F5948"/>
          <cell r="G5948" t="str">
            <v>LB CERAM 50ML OCR JNE</v>
          </cell>
          <cell r="H5948" t="str">
            <v>LB CERAMIC 50ML YELLOW OCHRE</v>
          </cell>
          <cell r="I5948" t="str">
            <v>LB CER CLR 50ML YEL OCHRE</v>
          </cell>
          <cell r="J5948">
            <v>3.41</v>
          </cell>
          <cell r="K5948">
            <v>3.48</v>
          </cell>
          <cell r="L5948">
            <v>2.0527859237536607E-2</v>
          </cell>
          <cell r="M5948" t="str">
            <v>Actif</v>
          </cell>
          <cell r="N5948"/>
          <cell r="O5948" t="str">
            <v>LEFRANC BOURGEOIS</v>
          </cell>
          <cell r="P5948" t="str">
            <v>FINE ARTS</v>
          </cell>
          <cell r="Q5948" t="str">
            <v>LB GLASS &amp; CERAMIC COLOUR</v>
          </cell>
          <cell r="R5948" t="str">
            <v>CERAMIC COLOUR</v>
          </cell>
          <cell r="S5948" t="str">
            <v>50ML BOTTLE</v>
          </cell>
          <cell r="T5948" t="str">
            <v>No serie</v>
          </cell>
          <cell r="U5948" t="str">
            <v>L0302</v>
          </cell>
          <cell r="V5948" t="str">
            <v>10101107221134</v>
          </cell>
          <cell r="W5948" t="str">
            <v>32139000</v>
          </cell>
          <cell r="X5948" t="str">
            <v>FRANCE</v>
          </cell>
          <cell r="Y5948">
            <v>4</v>
          </cell>
        </row>
        <row r="5949">
          <cell r="A5949" t="str">
            <v>3013642103579</v>
          </cell>
          <cell r="B5949" t="str">
            <v>210357</v>
          </cell>
          <cell r="C5949" t="str">
            <v>LB CERAMIQUE 50ML OR</v>
          </cell>
          <cell r="D5949">
            <v>146</v>
          </cell>
          <cell r="E5949"/>
          <cell r="F5949"/>
          <cell r="G5949" t="str">
            <v>LB CERAM 50ML OR</v>
          </cell>
          <cell r="H5949" t="str">
            <v>LB CERAMIC 50ML GOLD</v>
          </cell>
          <cell r="I5949" t="str">
            <v>LB CER CLR 50ML GOLD</v>
          </cell>
          <cell r="J5949">
            <v>3.41</v>
          </cell>
          <cell r="K5949">
            <v>3.48</v>
          </cell>
          <cell r="L5949">
            <v>2.0527859237536607E-2</v>
          </cell>
          <cell r="M5949" t="str">
            <v>Actif</v>
          </cell>
          <cell r="N5949"/>
          <cell r="O5949" t="str">
            <v>LEFRANC BOURGEOIS</v>
          </cell>
          <cell r="P5949" t="str">
            <v>FINE ARTS</v>
          </cell>
          <cell r="Q5949" t="str">
            <v>LB GLASS &amp; CERAMIC COLOUR</v>
          </cell>
          <cell r="R5949" t="str">
            <v>CERAMIC COLOUR</v>
          </cell>
          <cell r="S5949" t="str">
            <v>50ML BOTTLE</v>
          </cell>
          <cell r="T5949" t="str">
            <v>No serie</v>
          </cell>
          <cell r="U5949" t="str">
            <v>L0700</v>
          </cell>
          <cell r="V5949" t="str">
            <v>10101107221134</v>
          </cell>
          <cell r="W5949" t="str">
            <v>32139000</v>
          </cell>
          <cell r="X5949" t="str">
            <v>FRANCE</v>
          </cell>
          <cell r="Y5949">
            <v>4</v>
          </cell>
        </row>
        <row r="5950">
          <cell r="A5950" t="str">
            <v>3013642103371</v>
          </cell>
          <cell r="B5950" t="str">
            <v>210337</v>
          </cell>
          <cell r="C5950" t="str">
            <v>LB CERAMIQUE 50ML ROUGE GRENAT</v>
          </cell>
          <cell r="D5950">
            <v>146</v>
          </cell>
          <cell r="E5950"/>
          <cell r="F5950"/>
          <cell r="G5950" t="str">
            <v>LB CERAM 50ML RGE GRENAT</v>
          </cell>
          <cell r="H5950" t="str">
            <v>LB CERAMIC 50ML GARNET RED</v>
          </cell>
          <cell r="I5950" t="str">
            <v>LB CER CLR 50ML GARNET RED</v>
          </cell>
          <cell r="J5950">
            <v>3.41</v>
          </cell>
          <cell r="K5950">
            <v>3.48</v>
          </cell>
          <cell r="L5950">
            <v>2.0527859237536607E-2</v>
          </cell>
          <cell r="M5950" t="str">
            <v>Actif</v>
          </cell>
          <cell r="N5950"/>
          <cell r="O5950" t="str">
            <v>LEFRANC BOURGEOIS</v>
          </cell>
          <cell r="P5950" t="str">
            <v>FINE ARTS</v>
          </cell>
          <cell r="Q5950" t="str">
            <v>LB GLASS &amp; CERAMIC COLOUR</v>
          </cell>
          <cell r="R5950" t="str">
            <v>CERAMIC COLOUR</v>
          </cell>
          <cell r="S5950" t="str">
            <v>50ML BOTTLE</v>
          </cell>
          <cell r="T5950" t="str">
            <v>No serie</v>
          </cell>
          <cell r="U5950" t="str">
            <v>L0377</v>
          </cell>
          <cell r="V5950" t="str">
            <v>10101107221134</v>
          </cell>
          <cell r="W5950" t="str">
            <v>32139000</v>
          </cell>
          <cell r="X5950" t="str">
            <v>FRANCE</v>
          </cell>
          <cell r="Y5950">
            <v>4</v>
          </cell>
        </row>
        <row r="5951">
          <cell r="A5951" t="str">
            <v>3013642103418</v>
          </cell>
          <cell r="B5951" t="str">
            <v>210341</v>
          </cell>
          <cell r="C5951" t="str">
            <v>LB CERAMIQUE 50ML TERRE SIENNE BRULEE</v>
          </cell>
          <cell r="D5951">
            <v>146</v>
          </cell>
          <cell r="E5951"/>
          <cell r="F5951"/>
          <cell r="G5951" t="str">
            <v>LB CERAM 50ML T.S.B</v>
          </cell>
          <cell r="H5951" t="str">
            <v>LB CERAMIC 50ML BURNT SIENNA</v>
          </cell>
          <cell r="I5951" t="str">
            <v>LB CER CLR 50ML BURNT SIEN</v>
          </cell>
          <cell r="J5951">
            <v>3.41</v>
          </cell>
          <cell r="K5951">
            <v>3.48</v>
          </cell>
          <cell r="L5951">
            <v>2.0527859237536607E-2</v>
          </cell>
          <cell r="M5951" t="str">
            <v>Actif</v>
          </cell>
          <cell r="N5951"/>
          <cell r="O5951" t="str">
            <v>LEFRANC BOURGEOIS</v>
          </cell>
          <cell r="P5951" t="str">
            <v>FINE ARTS</v>
          </cell>
          <cell r="Q5951" t="str">
            <v>LB GLASS &amp; CERAMIC COLOUR</v>
          </cell>
          <cell r="R5951" t="str">
            <v>CERAMIC COLOUR</v>
          </cell>
          <cell r="S5951" t="str">
            <v>50ML BOTTLE</v>
          </cell>
          <cell r="T5951" t="str">
            <v>No serie</v>
          </cell>
          <cell r="U5951" t="str">
            <v>L0481</v>
          </cell>
          <cell r="V5951" t="str">
            <v>10101107221134</v>
          </cell>
          <cell r="W5951" t="str">
            <v>32139000</v>
          </cell>
          <cell r="X5951" t="str">
            <v>FRANCE</v>
          </cell>
          <cell r="Y5951">
            <v>4</v>
          </cell>
        </row>
        <row r="5952">
          <cell r="A5952" t="str">
            <v>3013642103395</v>
          </cell>
          <cell r="B5952" t="str">
            <v>210339</v>
          </cell>
          <cell r="C5952" t="str">
            <v>LB CERAMIQUE 50ML VERMILLON</v>
          </cell>
          <cell r="D5952">
            <v>146</v>
          </cell>
          <cell r="E5952"/>
          <cell r="F5952"/>
          <cell r="G5952" t="str">
            <v>LB CERAM 50ML VERMIL</v>
          </cell>
          <cell r="H5952" t="str">
            <v>LB CERAMIC 50ML VERMILION</v>
          </cell>
          <cell r="I5952" t="str">
            <v>LB CER CLR 50ML VERMILION</v>
          </cell>
          <cell r="J5952">
            <v>3.41</v>
          </cell>
          <cell r="K5952">
            <v>3.48</v>
          </cell>
          <cell r="L5952">
            <v>2.0527859237536607E-2</v>
          </cell>
          <cell r="M5952" t="str">
            <v>Actif</v>
          </cell>
          <cell r="N5952"/>
          <cell r="O5952" t="str">
            <v>LEFRANC BOURGEOIS</v>
          </cell>
          <cell r="P5952" t="str">
            <v>FINE ARTS</v>
          </cell>
          <cell r="Q5952" t="str">
            <v>LB GLASS &amp; CERAMIC COLOUR</v>
          </cell>
          <cell r="R5952" t="str">
            <v>CERAMIC COLOUR</v>
          </cell>
          <cell r="S5952" t="str">
            <v>50ML BOTTLE</v>
          </cell>
          <cell r="T5952" t="str">
            <v>No serie</v>
          </cell>
          <cell r="U5952" t="str">
            <v>L0398</v>
          </cell>
          <cell r="V5952" t="str">
            <v>10101107221134</v>
          </cell>
          <cell r="W5952" t="str">
            <v>32139000</v>
          </cell>
          <cell r="X5952" t="str">
            <v>FRANCE</v>
          </cell>
          <cell r="Y5952">
            <v>4</v>
          </cell>
        </row>
        <row r="5953">
          <cell r="A5953" t="str">
            <v>3013642103456</v>
          </cell>
          <cell r="B5953" t="str">
            <v>210345</v>
          </cell>
          <cell r="C5953" t="str">
            <v>LB CERAMIQUE 50ML VERT OLIVE</v>
          </cell>
          <cell r="D5953">
            <v>146</v>
          </cell>
          <cell r="E5953"/>
          <cell r="F5953"/>
          <cell r="G5953" t="str">
            <v>LB CERAM 50ML VERT OLIVE</v>
          </cell>
          <cell r="H5953" t="str">
            <v>LB CERAMIC 50ML OLIVE GREEN</v>
          </cell>
          <cell r="I5953" t="str">
            <v>LB CER CLR 50ML OLIVE GRN</v>
          </cell>
          <cell r="J5953">
            <v>3.41</v>
          </cell>
          <cell r="K5953">
            <v>3.48</v>
          </cell>
          <cell r="L5953">
            <v>2.0527859237536607E-2</v>
          </cell>
          <cell r="M5953" t="str">
            <v>Actif</v>
          </cell>
          <cell r="N5953"/>
          <cell r="O5953" t="str">
            <v>LEFRANC BOURGEOIS</v>
          </cell>
          <cell r="P5953" t="str">
            <v>FINE ARTS</v>
          </cell>
          <cell r="Q5953" t="str">
            <v>LB GLASS &amp; CERAMIC COLOUR</v>
          </cell>
          <cell r="R5953" t="str">
            <v>CERAMIC COLOUR</v>
          </cell>
          <cell r="S5953" t="str">
            <v>50ML BOTTLE</v>
          </cell>
          <cell r="T5953" t="str">
            <v>No serie</v>
          </cell>
          <cell r="U5953" t="str">
            <v>L0541</v>
          </cell>
          <cell r="V5953" t="str">
            <v>10101107221134</v>
          </cell>
          <cell r="W5953" t="str">
            <v>32139000</v>
          </cell>
          <cell r="X5953" t="str">
            <v>FRANCE</v>
          </cell>
          <cell r="Y5953">
            <v>4</v>
          </cell>
        </row>
        <row r="5954">
          <cell r="A5954" t="str">
            <v>3013642103470</v>
          </cell>
          <cell r="B5954" t="str">
            <v>210347</v>
          </cell>
          <cell r="C5954" t="str">
            <v>LB CERAMIQUE 50ML VERT PRE</v>
          </cell>
          <cell r="D5954">
            <v>146</v>
          </cell>
          <cell r="E5954"/>
          <cell r="F5954"/>
          <cell r="G5954" t="str">
            <v>LB CERAM 50ML VER PRE</v>
          </cell>
          <cell r="H5954" t="str">
            <v>LB CERAMIC 50ML GREENFIELD</v>
          </cell>
          <cell r="I5954" t="str">
            <v>LB CER CLR 50ML GRNFIELD</v>
          </cell>
          <cell r="J5954">
            <v>3.41</v>
          </cell>
          <cell r="K5954">
            <v>3.48</v>
          </cell>
          <cell r="L5954">
            <v>2.0527859237536607E-2</v>
          </cell>
          <cell r="M5954" t="str">
            <v>Actif</v>
          </cell>
          <cell r="N5954"/>
          <cell r="O5954" t="str">
            <v>LEFRANC BOURGEOIS</v>
          </cell>
          <cell r="P5954" t="str">
            <v>FINE ARTS</v>
          </cell>
          <cell r="Q5954" t="str">
            <v>LB GLASS &amp; CERAMIC COLOUR</v>
          </cell>
          <cell r="R5954" t="str">
            <v>CERAMIC COLOUR</v>
          </cell>
          <cell r="S5954" t="str">
            <v>50ML BOTTLE</v>
          </cell>
          <cell r="T5954" t="str">
            <v>No serie</v>
          </cell>
          <cell r="U5954" t="str">
            <v>L0543</v>
          </cell>
          <cell r="V5954" t="str">
            <v>10101107221134</v>
          </cell>
          <cell r="W5954" t="str">
            <v>32139000</v>
          </cell>
          <cell r="X5954" t="str">
            <v>FRANCE</v>
          </cell>
          <cell r="Y5954">
            <v>4</v>
          </cell>
        </row>
        <row r="5955">
          <cell r="A5955" t="str">
            <v>3013642103531</v>
          </cell>
          <cell r="B5955" t="str">
            <v>210353</v>
          </cell>
          <cell r="C5955" t="str">
            <v>LB CERAMIQUE 50ML VIOLET CLAIR</v>
          </cell>
          <cell r="D5955">
            <v>146</v>
          </cell>
          <cell r="E5955"/>
          <cell r="F5955"/>
          <cell r="G5955" t="str">
            <v>LB CERAM 50ML VIOLET CLAIR</v>
          </cell>
          <cell r="H5955" t="str">
            <v>LB CERAMIC 50ML VIOLET LIGHT</v>
          </cell>
          <cell r="I5955" t="str">
            <v>LB CER CLR 50ML VIOLET LHT</v>
          </cell>
          <cell r="J5955">
            <v>3.41</v>
          </cell>
          <cell r="K5955">
            <v>3.48</v>
          </cell>
          <cell r="L5955">
            <v>2.0527859237536607E-2</v>
          </cell>
          <cell r="M5955" t="str">
            <v>Actif</v>
          </cell>
          <cell r="N5955"/>
          <cell r="O5955" t="str">
            <v>LEFRANC BOURGEOIS</v>
          </cell>
          <cell r="P5955" t="str">
            <v>FINE ARTS</v>
          </cell>
          <cell r="Q5955" t="str">
            <v>LB GLASS &amp; CERAMIC COLOUR</v>
          </cell>
          <cell r="R5955" t="str">
            <v>CERAMIC COLOUR</v>
          </cell>
          <cell r="S5955" t="str">
            <v>50ML BOTTLE</v>
          </cell>
          <cell r="T5955" t="str">
            <v>No serie</v>
          </cell>
          <cell r="U5955" t="str">
            <v>L0623</v>
          </cell>
          <cell r="V5955" t="str">
            <v>10101107221134</v>
          </cell>
          <cell r="W5955" t="str">
            <v>32139000</v>
          </cell>
          <cell r="X5955" t="str">
            <v>FRANCE</v>
          </cell>
          <cell r="Y5955">
            <v>4</v>
          </cell>
        </row>
        <row r="5956">
          <cell r="A5956" t="str">
            <v>3013643019992</v>
          </cell>
          <cell r="B5956" t="str">
            <v>301999</v>
          </cell>
          <cell r="C5956" t="str">
            <v>LB 3D LINER 20ML TBE ARGENT</v>
          </cell>
          <cell r="D5956">
            <v>146</v>
          </cell>
          <cell r="E5956" t="str">
            <v>3013642115886</v>
          </cell>
          <cell r="F5956" t="str">
            <v>211588</v>
          </cell>
          <cell r="G5956" t="str">
            <v>LB 3D LNR 20ML ARG</v>
          </cell>
          <cell r="H5956" t="str">
            <v>LB 3D LINER 20ML TUBE ZILVER</v>
          </cell>
          <cell r="I5956" t="str">
            <v>LB 3D LNR 20ML SLV</v>
          </cell>
          <cell r="J5956">
            <v>0</v>
          </cell>
          <cell r="K5956">
            <v>3</v>
          </cell>
          <cell r="L5956">
            <v>0</v>
          </cell>
          <cell r="M5956" t="str">
            <v>Création 2025</v>
          </cell>
          <cell r="N5956"/>
          <cell r="O5956" t="str">
            <v>LEFRANC BOURGEOIS</v>
          </cell>
          <cell r="P5956" t="str">
            <v>FINE ARTS</v>
          </cell>
          <cell r="Q5956" t="str">
            <v>LB GLASS &amp; CERAMIC COLOUR</v>
          </cell>
          <cell r="R5956" t="str">
            <v>VITRAIL COLOUR</v>
          </cell>
          <cell r="S5956" t="str">
            <v>20ML TUBE</v>
          </cell>
          <cell r="T5956" t="str">
            <v>No serie</v>
          </cell>
          <cell r="U5956" t="str">
            <v>NU</v>
          </cell>
          <cell r="V5956" t="str">
            <v>10101107220225</v>
          </cell>
          <cell r="W5956" t="str">
            <v>32139000</v>
          </cell>
          <cell r="X5956" t="str">
            <v>FRANCE</v>
          </cell>
          <cell r="Y5956">
            <v>1</v>
          </cell>
        </row>
        <row r="5957">
          <cell r="A5957" t="str">
            <v>3013643020004</v>
          </cell>
          <cell r="B5957" t="str">
            <v>302000</v>
          </cell>
          <cell r="C5957" t="str">
            <v>LB 3D LINER 20ML TBE BLANC NACRE</v>
          </cell>
          <cell r="D5957">
            <v>146</v>
          </cell>
          <cell r="E5957" t="str">
            <v>3013642115923</v>
          </cell>
          <cell r="F5957" t="str">
            <v>211592</v>
          </cell>
          <cell r="G5957" t="str">
            <v>LB 3D LNR 20ML BLC NACR</v>
          </cell>
          <cell r="H5957" t="str">
            <v>LB 3D LINER 20ML TUBE PARELWIT</v>
          </cell>
          <cell r="I5957" t="str">
            <v>LB 3D LNR 20ML PEARL WHITE</v>
          </cell>
          <cell r="J5957">
            <v>0</v>
          </cell>
          <cell r="K5957">
            <v>3</v>
          </cell>
          <cell r="L5957">
            <v>0</v>
          </cell>
          <cell r="M5957" t="str">
            <v>Création 2025</v>
          </cell>
          <cell r="N5957"/>
          <cell r="O5957" t="str">
            <v>LEFRANC BOURGEOIS</v>
          </cell>
          <cell r="P5957" t="str">
            <v>FINE ARTS</v>
          </cell>
          <cell r="Q5957" t="str">
            <v>LB GLASS &amp; CERAMIC COLOUR</v>
          </cell>
          <cell r="R5957" t="str">
            <v>VITRAIL COLOUR</v>
          </cell>
          <cell r="S5957" t="str">
            <v>20ML TUBE</v>
          </cell>
          <cell r="T5957" t="str">
            <v>No serie</v>
          </cell>
          <cell r="U5957" t="str">
            <v>NU</v>
          </cell>
          <cell r="V5957" t="str">
            <v>10101107220225</v>
          </cell>
          <cell r="W5957" t="str">
            <v>32139000</v>
          </cell>
          <cell r="X5957" t="str">
            <v>FRANCE</v>
          </cell>
          <cell r="Y5957">
            <v>1</v>
          </cell>
        </row>
        <row r="5958">
          <cell r="A5958" t="str">
            <v>3013643020028</v>
          </cell>
          <cell r="B5958" t="str">
            <v>302002</v>
          </cell>
          <cell r="C5958" t="str">
            <v>LB 3D LINER 20ML TBE CUIVRE</v>
          </cell>
          <cell r="D5958">
            <v>146</v>
          </cell>
          <cell r="E5958" t="str">
            <v>3013642115954</v>
          </cell>
          <cell r="F5958" t="str">
            <v>211595</v>
          </cell>
          <cell r="G5958" t="str">
            <v>LB 3D LNR 20ML CUIVRE</v>
          </cell>
          <cell r="H5958" t="str">
            <v>LB 3D LINER 20ML TUBE KOPER</v>
          </cell>
          <cell r="I5958" t="str">
            <v>LB 3D LNR 20ML COP</v>
          </cell>
          <cell r="J5958">
            <v>0</v>
          </cell>
          <cell r="K5958">
            <v>3</v>
          </cell>
          <cell r="L5958">
            <v>0</v>
          </cell>
          <cell r="M5958" t="str">
            <v>Création 2025</v>
          </cell>
          <cell r="N5958"/>
          <cell r="O5958" t="str">
            <v>LEFRANC BOURGEOIS</v>
          </cell>
          <cell r="P5958" t="str">
            <v>FINE ARTS</v>
          </cell>
          <cell r="Q5958" t="str">
            <v>LB GLASS &amp; CERAMIC COLOUR</v>
          </cell>
          <cell r="R5958" t="str">
            <v>VITRAIL COLOUR</v>
          </cell>
          <cell r="S5958" t="str">
            <v>20ML TUBE</v>
          </cell>
          <cell r="T5958" t="str">
            <v>No serie</v>
          </cell>
          <cell r="U5958" t="str">
            <v>NU</v>
          </cell>
          <cell r="V5958" t="str">
            <v>10101107220225</v>
          </cell>
          <cell r="W5958" t="str">
            <v>32139000</v>
          </cell>
          <cell r="X5958" t="str">
            <v>FRANCE</v>
          </cell>
          <cell r="Y5958">
            <v>1</v>
          </cell>
        </row>
        <row r="5959">
          <cell r="A5959" t="str">
            <v>3013643019985</v>
          </cell>
          <cell r="B5959" t="str">
            <v>301998</v>
          </cell>
          <cell r="C5959" t="str">
            <v>LB 3D LINER 20ML TBE NOIR</v>
          </cell>
          <cell r="D5959">
            <v>146</v>
          </cell>
          <cell r="E5959" t="str">
            <v>3013642115916</v>
          </cell>
          <cell r="F5959" t="str">
            <v>211591</v>
          </cell>
          <cell r="G5959" t="str">
            <v>LB 3D LNR 20ML NOIR</v>
          </cell>
          <cell r="H5959" t="str">
            <v>LB 3D LINER 20ML TUBE ZWART</v>
          </cell>
          <cell r="I5959" t="str">
            <v>LB 3D LNR 20ML BLK</v>
          </cell>
          <cell r="J5959">
            <v>0</v>
          </cell>
          <cell r="K5959">
            <v>3</v>
          </cell>
          <cell r="L5959">
            <v>0</v>
          </cell>
          <cell r="M5959" t="str">
            <v>Création 2025</v>
          </cell>
          <cell r="N5959"/>
          <cell r="O5959" t="str">
            <v>LEFRANC BOURGEOIS</v>
          </cell>
          <cell r="P5959" t="str">
            <v>FINE ARTS</v>
          </cell>
          <cell r="Q5959" t="str">
            <v>LB GLASS &amp; CERAMIC COLOUR</v>
          </cell>
          <cell r="R5959" t="str">
            <v>VITRAIL COLOUR</v>
          </cell>
          <cell r="S5959" t="str">
            <v>20ML TUBE</v>
          </cell>
          <cell r="T5959" t="str">
            <v>No serie</v>
          </cell>
          <cell r="U5959" t="str">
            <v>NU</v>
          </cell>
          <cell r="V5959" t="str">
            <v>10101107220225</v>
          </cell>
          <cell r="W5959" t="str">
            <v>32139000</v>
          </cell>
          <cell r="X5959" t="str">
            <v>FRANCE</v>
          </cell>
          <cell r="Y5959">
            <v>1</v>
          </cell>
        </row>
        <row r="5960">
          <cell r="A5960" t="str">
            <v>3013643019978</v>
          </cell>
          <cell r="B5960" t="str">
            <v>301997</v>
          </cell>
          <cell r="C5960" t="str">
            <v>LB 3D LINER 20ML TBE OR</v>
          </cell>
          <cell r="D5960">
            <v>146</v>
          </cell>
          <cell r="E5960" t="str">
            <v>3013642115893</v>
          </cell>
          <cell r="F5960" t="str">
            <v>211589</v>
          </cell>
          <cell r="G5960" t="str">
            <v>LB 3D LNR 20ML OR</v>
          </cell>
          <cell r="H5960" t="str">
            <v>LB 3D LINER 20ML TUBE GOUD</v>
          </cell>
          <cell r="I5960" t="str">
            <v>LB 3D LNR 20ML GLD</v>
          </cell>
          <cell r="J5960">
            <v>0</v>
          </cell>
          <cell r="K5960">
            <v>3</v>
          </cell>
          <cell r="L5960">
            <v>0</v>
          </cell>
          <cell r="M5960" t="str">
            <v>Création 2025</v>
          </cell>
          <cell r="N5960"/>
          <cell r="O5960" t="str">
            <v>LEFRANC BOURGEOIS</v>
          </cell>
          <cell r="P5960" t="str">
            <v>FINE ARTS</v>
          </cell>
          <cell r="Q5960" t="str">
            <v>LB GLASS &amp; CERAMIC COLOUR</v>
          </cell>
          <cell r="R5960" t="str">
            <v>VITRAIL COLOUR</v>
          </cell>
          <cell r="S5960" t="str">
            <v>20ML TUBE</v>
          </cell>
          <cell r="T5960" t="str">
            <v>No serie</v>
          </cell>
          <cell r="U5960" t="str">
            <v>NU</v>
          </cell>
          <cell r="V5960" t="str">
            <v>10101107220225</v>
          </cell>
          <cell r="W5960" t="str">
            <v>32139000</v>
          </cell>
          <cell r="X5960" t="str">
            <v>FRANCE</v>
          </cell>
          <cell r="Y5960">
            <v>1</v>
          </cell>
        </row>
        <row r="5961">
          <cell r="A5961" t="str">
            <v>3013643020011</v>
          </cell>
          <cell r="B5961" t="str">
            <v>302001</v>
          </cell>
          <cell r="C5961" t="str">
            <v>LB 3D LINER 20ML TBE VIEIL OR</v>
          </cell>
          <cell r="D5961">
            <v>146</v>
          </cell>
          <cell r="E5961" t="str">
            <v>3013642115930</v>
          </cell>
          <cell r="F5961" t="str">
            <v>211593</v>
          </cell>
          <cell r="G5961" t="str">
            <v>LB 3D LNR 20ML VL OR</v>
          </cell>
          <cell r="H5961" t="str">
            <v>LB 3D LINER 20ML TUBE OUD GOUD</v>
          </cell>
          <cell r="I5961" t="str">
            <v>LB 3D LNR 20ML OLD GOLD</v>
          </cell>
          <cell r="J5961">
            <v>0</v>
          </cell>
          <cell r="K5961">
            <v>3</v>
          </cell>
          <cell r="L5961">
            <v>0</v>
          </cell>
          <cell r="M5961" t="str">
            <v>Création 2025</v>
          </cell>
          <cell r="N5961"/>
          <cell r="O5961" t="str">
            <v>LEFRANC BOURGEOIS</v>
          </cell>
          <cell r="P5961" t="str">
            <v>FINE ARTS</v>
          </cell>
          <cell r="Q5961" t="str">
            <v>LB GLASS &amp; CERAMIC COLOUR</v>
          </cell>
          <cell r="R5961" t="str">
            <v>VITRAIL COLOUR</v>
          </cell>
          <cell r="S5961" t="str">
            <v>20ML TUBE</v>
          </cell>
          <cell r="T5961" t="str">
            <v>No serie</v>
          </cell>
          <cell r="U5961" t="str">
            <v>NU</v>
          </cell>
          <cell r="V5961" t="str">
            <v>10101107220225</v>
          </cell>
          <cell r="W5961" t="str">
            <v>32139000</v>
          </cell>
          <cell r="X5961" t="str">
            <v>FRANCE</v>
          </cell>
          <cell r="Y5961">
            <v>1</v>
          </cell>
        </row>
        <row r="5962">
          <cell r="A5962" t="str">
            <v>3013642102251</v>
          </cell>
          <cell r="B5962" t="str">
            <v>210225</v>
          </cell>
          <cell r="C5962" t="str">
            <v>LB VITRAIL 250ML BLEU</v>
          </cell>
          <cell r="D5962">
            <v>146</v>
          </cell>
          <cell r="E5962"/>
          <cell r="F5962"/>
          <cell r="G5962" t="str">
            <v>LB VITRAIL 250ML BLE</v>
          </cell>
          <cell r="H5962" t="str">
            <v>LB VITRAIL 250ML BLUE</v>
          </cell>
          <cell r="I5962" t="str">
            <v>LB VTR CLR 250ML BLUE</v>
          </cell>
          <cell r="J5962">
            <v>11.35</v>
          </cell>
          <cell r="K5962">
            <v>11.58</v>
          </cell>
          <cell r="L5962">
            <v>2.0264317180616779E-2</v>
          </cell>
          <cell r="M5962" t="str">
            <v>Actif</v>
          </cell>
          <cell r="N5962"/>
          <cell r="O5962" t="str">
            <v>LEFRANC BOURGEOIS</v>
          </cell>
          <cell r="P5962" t="str">
            <v>FINE ARTS</v>
          </cell>
          <cell r="Q5962" t="str">
            <v>LB GLASS &amp; CERAMIC COLOUR</v>
          </cell>
          <cell r="R5962" t="str">
            <v>VITRAIL COLOUR</v>
          </cell>
          <cell r="S5962" t="str">
            <v>250ML BOTTLE</v>
          </cell>
          <cell r="T5962" t="str">
            <v>No serie</v>
          </cell>
          <cell r="U5962" t="str">
            <v>L0025</v>
          </cell>
          <cell r="V5962" t="str">
            <v>10101107220164</v>
          </cell>
          <cell r="W5962" t="str">
            <v>32139000</v>
          </cell>
          <cell r="X5962" t="str">
            <v>FRANCE</v>
          </cell>
          <cell r="Y5962">
            <v>1</v>
          </cell>
        </row>
        <row r="5963">
          <cell r="A5963" t="str">
            <v>3013642102237</v>
          </cell>
          <cell r="B5963" t="str">
            <v>210223</v>
          </cell>
          <cell r="C5963" t="str">
            <v>LB VITRAIL 250ML INCOLORE</v>
          </cell>
          <cell r="D5963">
            <v>146</v>
          </cell>
          <cell r="E5963"/>
          <cell r="F5963"/>
          <cell r="G5963" t="str">
            <v>LB VITRAIL 250ML INC</v>
          </cell>
          <cell r="H5963" t="str">
            <v>LB VITRAIL 250ML COLORLESS</v>
          </cell>
          <cell r="I5963" t="str">
            <v>LB VTR CLR 250ML CLRLESS</v>
          </cell>
          <cell r="J5963">
            <v>11.35</v>
          </cell>
          <cell r="K5963">
            <v>11.58</v>
          </cell>
          <cell r="L5963">
            <v>2.0264317180616779E-2</v>
          </cell>
          <cell r="M5963" t="str">
            <v>Actif</v>
          </cell>
          <cell r="N5963"/>
          <cell r="O5963" t="str">
            <v>LEFRANC BOURGEOIS</v>
          </cell>
          <cell r="P5963" t="str">
            <v>FINE ARTS</v>
          </cell>
          <cell r="Q5963" t="str">
            <v>LB GLASS &amp; CERAMIC COLOUR</v>
          </cell>
          <cell r="R5963" t="str">
            <v>VITRAIL COLOUR</v>
          </cell>
          <cell r="S5963" t="str">
            <v>250ML BOTTLE</v>
          </cell>
          <cell r="T5963" t="str">
            <v>No serie</v>
          </cell>
          <cell r="U5963" t="str">
            <v>L0010</v>
          </cell>
          <cell r="V5963" t="str">
            <v>10101107220164</v>
          </cell>
          <cell r="W5963" t="str">
            <v>32139000</v>
          </cell>
          <cell r="X5963" t="str">
            <v>FRANCE</v>
          </cell>
          <cell r="Y5963">
            <v>1</v>
          </cell>
        </row>
        <row r="5964">
          <cell r="A5964" t="str">
            <v>3013642102350</v>
          </cell>
          <cell r="B5964" t="str">
            <v>210235</v>
          </cell>
          <cell r="C5964" t="str">
            <v>LB VITRAIL 250ML JAUNE</v>
          </cell>
          <cell r="D5964">
            <v>146</v>
          </cell>
          <cell r="E5964"/>
          <cell r="F5964"/>
          <cell r="G5964" t="str">
            <v>LB VITRAIL 250ML JNE</v>
          </cell>
          <cell r="H5964" t="str">
            <v>LB VITRAIL 250ML YELLOW</v>
          </cell>
          <cell r="I5964" t="str">
            <v>LB VTR CLR 250ML YEL</v>
          </cell>
          <cell r="J5964">
            <v>11.35</v>
          </cell>
          <cell r="K5964">
            <v>11.58</v>
          </cell>
          <cell r="L5964">
            <v>2.0264317180616779E-2</v>
          </cell>
          <cell r="M5964" t="str">
            <v>Actif</v>
          </cell>
          <cell r="N5964"/>
          <cell r="O5964" t="str">
            <v>LEFRANC BOURGEOIS</v>
          </cell>
          <cell r="P5964" t="str">
            <v>FINE ARTS</v>
          </cell>
          <cell r="Q5964" t="str">
            <v>LB GLASS &amp; CERAMIC COLOUR</v>
          </cell>
          <cell r="R5964" t="str">
            <v>VITRAIL COLOUR</v>
          </cell>
          <cell r="S5964" t="str">
            <v>250ML BOTTLE</v>
          </cell>
          <cell r="T5964" t="str">
            <v>No serie</v>
          </cell>
          <cell r="U5964" t="str">
            <v>L0199</v>
          </cell>
          <cell r="V5964" t="str">
            <v>10101107220164</v>
          </cell>
          <cell r="W5964" t="str">
            <v>32139000</v>
          </cell>
          <cell r="X5964" t="str">
            <v>FRANCE</v>
          </cell>
          <cell r="Y5964">
            <v>1</v>
          </cell>
        </row>
        <row r="5965">
          <cell r="A5965" t="str">
            <v>3013642102374</v>
          </cell>
          <cell r="B5965" t="str">
            <v>210237</v>
          </cell>
          <cell r="C5965" t="str">
            <v>LB VITRAIL 250ML JAUNE ORANGE</v>
          </cell>
          <cell r="D5965">
            <v>146</v>
          </cell>
          <cell r="E5965"/>
          <cell r="F5965"/>
          <cell r="G5965" t="str">
            <v>LB VITRAIL 250ML JNE OGE</v>
          </cell>
          <cell r="H5965" t="str">
            <v>LB VITRAIL 250ML YELLOW ORANGE</v>
          </cell>
          <cell r="I5965" t="str">
            <v>LB VTR CLR 250ML YEL ORAN</v>
          </cell>
          <cell r="J5965">
            <v>11.35</v>
          </cell>
          <cell r="K5965">
            <v>11.58</v>
          </cell>
          <cell r="L5965">
            <v>2.0264317180616779E-2</v>
          </cell>
          <cell r="M5965" t="str">
            <v>Actif</v>
          </cell>
          <cell r="N5965"/>
          <cell r="O5965" t="str">
            <v>LEFRANC BOURGEOIS</v>
          </cell>
          <cell r="P5965" t="str">
            <v>FINE ARTS</v>
          </cell>
          <cell r="Q5965" t="str">
            <v>LB GLASS &amp; CERAMIC COLOUR</v>
          </cell>
          <cell r="R5965" t="str">
            <v>VITRAIL COLOUR</v>
          </cell>
          <cell r="S5965" t="str">
            <v>250ML BOTTLE</v>
          </cell>
          <cell r="T5965" t="str">
            <v>No serie</v>
          </cell>
          <cell r="U5965" t="str">
            <v>L0231</v>
          </cell>
          <cell r="V5965" t="str">
            <v>10101107220164</v>
          </cell>
          <cell r="W5965" t="str">
            <v>32139000</v>
          </cell>
          <cell r="X5965" t="str">
            <v>FRANCE</v>
          </cell>
          <cell r="Y5965">
            <v>1</v>
          </cell>
        </row>
        <row r="5966">
          <cell r="A5966" t="str">
            <v>3013642102497</v>
          </cell>
          <cell r="B5966" t="str">
            <v>210249</v>
          </cell>
          <cell r="C5966" t="str">
            <v>LB VITRAIL 250ML ROUGE ECLATANT</v>
          </cell>
          <cell r="D5966">
            <v>146</v>
          </cell>
          <cell r="E5966"/>
          <cell r="F5966"/>
          <cell r="G5966" t="str">
            <v>LB VITRAIL 250ML RGE ECLATANT</v>
          </cell>
          <cell r="H5966" t="str">
            <v>LB VITRAIL 250ML BRIGHT RED</v>
          </cell>
          <cell r="I5966" t="str">
            <v>LB VTR CLR 250ML BRGT RED</v>
          </cell>
          <cell r="J5966">
            <v>11.35</v>
          </cell>
          <cell r="K5966">
            <v>11.58</v>
          </cell>
          <cell r="L5966">
            <v>2.0264317180616779E-2</v>
          </cell>
          <cell r="M5966" t="str">
            <v>Actif</v>
          </cell>
          <cell r="N5966"/>
          <cell r="O5966" t="str">
            <v>LEFRANC BOURGEOIS</v>
          </cell>
          <cell r="P5966" t="str">
            <v>FINE ARTS</v>
          </cell>
          <cell r="Q5966" t="str">
            <v>LB GLASS &amp; CERAMIC COLOUR</v>
          </cell>
          <cell r="R5966" t="str">
            <v>VITRAIL COLOUR</v>
          </cell>
          <cell r="S5966" t="str">
            <v>250ML BOTTLE</v>
          </cell>
          <cell r="T5966" t="str">
            <v>No serie</v>
          </cell>
          <cell r="U5966" t="str">
            <v>L0433</v>
          </cell>
          <cell r="V5966" t="str">
            <v>10101107220164</v>
          </cell>
          <cell r="W5966" t="str">
            <v>32139000</v>
          </cell>
          <cell r="X5966" t="str">
            <v>FRANCE</v>
          </cell>
          <cell r="Y5966">
            <v>1</v>
          </cell>
        </row>
        <row r="5967">
          <cell r="A5967" t="str">
            <v>3013642102510</v>
          </cell>
          <cell r="B5967" t="str">
            <v>210251</v>
          </cell>
          <cell r="C5967" t="str">
            <v>LB VITRAIL 250ML VERT INTENSE</v>
          </cell>
          <cell r="D5967">
            <v>146</v>
          </cell>
          <cell r="E5967"/>
          <cell r="F5967"/>
          <cell r="G5967" t="str">
            <v>LB VITRAIL 250ML VER INT</v>
          </cell>
          <cell r="H5967" t="str">
            <v>LB VITRAIL 250ML WARM GREEN</v>
          </cell>
          <cell r="I5967" t="str">
            <v>LB VTR CLR 250ML WARM GRN</v>
          </cell>
          <cell r="J5967">
            <v>11.35</v>
          </cell>
          <cell r="K5967">
            <v>11.58</v>
          </cell>
          <cell r="L5967">
            <v>2.0264317180616779E-2</v>
          </cell>
          <cell r="M5967" t="str">
            <v>Actif</v>
          </cell>
          <cell r="N5967"/>
          <cell r="O5967" t="str">
            <v>LEFRANC BOURGEOIS</v>
          </cell>
          <cell r="P5967" t="str">
            <v>FINE ARTS</v>
          </cell>
          <cell r="Q5967" t="str">
            <v>LB GLASS &amp; CERAMIC COLOUR</v>
          </cell>
          <cell r="R5967" t="str">
            <v>VITRAIL COLOUR</v>
          </cell>
          <cell r="S5967" t="str">
            <v>250ML BOTTLE</v>
          </cell>
          <cell r="T5967" t="str">
            <v>No serie</v>
          </cell>
          <cell r="U5967" t="str">
            <v>L0534</v>
          </cell>
          <cell r="V5967" t="str">
            <v>10101107220164</v>
          </cell>
          <cell r="W5967" t="str">
            <v>32139000</v>
          </cell>
          <cell r="X5967" t="str">
            <v>FRANCE</v>
          </cell>
          <cell r="Y5967">
            <v>1</v>
          </cell>
        </row>
        <row r="5968">
          <cell r="A5968" t="str">
            <v>3013642115985</v>
          </cell>
          <cell r="B5968" t="str">
            <v>211598</v>
          </cell>
          <cell r="C5968" t="str">
            <v>LB NETTOYANT VITRAIL&amp;CERAMIC 50ML</v>
          </cell>
          <cell r="D5968">
            <v>146</v>
          </cell>
          <cell r="E5968"/>
          <cell r="F5968"/>
          <cell r="G5968" t="str">
            <v>LB NETTOYANT V&amp;C 50ML</v>
          </cell>
          <cell r="H5968" t="str">
            <v>LB VITRAIL VERDUNNER/REINIGER 50ML</v>
          </cell>
          <cell r="I5968" t="str">
            <v>LB VTR CLR ADD CLNR THINN 50ML</v>
          </cell>
          <cell r="J5968">
            <v>3.41</v>
          </cell>
          <cell r="K5968">
            <v>3.48</v>
          </cell>
          <cell r="L5968">
            <v>2.0527859237536607E-2</v>
          </cell>
          <cell r="M5968" t="str">
            <v>Actif</v>
          </cell>
          <cell r="N5968"/>
          <cell r="O5968" t="str">
            <v>LEFRANC BOURGEOIS</v>
          </cell>
          <cell r="P5968" t="str">
            <v>FINE ARTS</v>
          </cell>
          <cell r="Q5968" t="str">
            <v>LB GLASS &amp; CERAMIC COLOUR</v>
          </cell>
          <cell r="R5968" t="str">
            <v>VITRAIL COLOUR</v>
          </cell>
          <cell r="S5968" t="str">
            <v>50ML BOTTLE</v>
          </cell>
          <cell r="T5968" t="str">
            <v>No serie</v>
          </cell>
          <cell r="U5968" t="str">
            <v>L1005</v>
          </cell>
          <cell r="V5968" t="str">
            <v>10101107220134</v>
          </cell>
          <cell r="W5968" t="str">
            <v>32139000</v>
          </cell>
          <cell r="X5968" t="str">
            <v>FRANCE</v>
          </cell>
          <cell r="Y5968">
            <v>4</v>
          </cell>
        </row>
        <row r="5969">
          <cell r="A5969" t="str">
            <v>3013642107942</v>
          </cell>
          <cell r="B5969" t="str">
            <v>210794</v>
          </cell>
          <cell r="C5969" t="str">
            <v>LB VITRAIL 50ML BLANC COUVRANT</v>
          </cell>
          <cell r="D5969">
            <v>146</v>
          </cell>
          <cell r="E5969"/>
          <cell r="F5969"/>
          <cell r="G5969" t="str">
            <v>LB VITRAIL 50ML BLC COUVRANT</v>
          </cell>
          <cell r="H5969" t="str">
            <v>LB VITRAIL 50ML HIDING WHITE</v>
          </cell>
          <cell r="I5969" t="str">
            <v>LB VITR CLR 50ML HIDG WHIT</v>
          </cell>
          <cell r="J5969">
            <v>3.41</v>
          </cell>
          <cell r="K5969">
            <v>3.48</v>
          </cell>
          <cell r="L5969">
            <v>2.0527859237536607E-2</v>
          </cell>
          <cell r="M5969" t="str">
            <v>Actif</v>
          </cell>
          <cell r="N5969"/>
          <cell r="O5969" t="str">
            <v>LEFRANC BOURGEOIS</v>
          </cell>
          <cell r="P5969" t="str">
            <v>FINE ARTS</v>
          </cell>
          <cell r="Q5969" t="str">
            <v>LB GLASS &amp; CERAMIC COLOUR</v>
          </cell>
          <cell r="R5969" t="str">
            <v>VITRAIL COLOUR</v>
          </cell>
          <cell r="S5969" t="str">
            <v>50ML BOTTLE</v>
          </cell>
          <cell r="T5969" t="str">
            <v>No serie</v>
          </cell>
          <cell r="U5969" t="str">
            <v>L0004</v>
          </cell>
          <cell r="V5969" t="str">
            <v>10101107220134</v>
          </cell>
          <cell r="W5969" t="str">
            <v>32139000</v>
          </cell>
          <cell r="X5969" t="str">
            <v>FRANCE</v>
          </cell>
          <cell r="Y5969">
            <v>4</v>
          </cell>
        </row>
        <row r="5970">
          <cell r="A5970" t="str">
            <v>3013642102244</v>
          </cell>
          <cell r="B5970" t="str">
            <v>210224</v>
          </cell>
          <cell r="C5970" t="str">
            <v>LB VITRAIL 50ML BLEU</v>
          </cell>
          <cell r="D5970">
            <v>146</v>
          </cell>
          <cell r="E5970"/>
          <cell r="F5970"/>
          <cell r="G5970" t="str">
            <v>LB VITRAIL 50ML BLE</v>
          </cell>
          <cell r="H5970" t="str">
            <v>LB VITRAIL 50ML BLUE</v>
          </cell>
          <cell r="I5970" t="str">
            <v>LB VTR CLR 50ML BLUE</v>
          </cell>
          <cell r="J5970">
            <v>3.41</v>
          </cell>
          <cell r="K5970">
            <v>3.48</v>
          </cell>
          <cell r="L5970">
            <v>2.0527859237536607E-2</v>
          </cell>
          <cell r="M5970" t="str">
            <v>Actif</v>
          </cell>
          <cell r="N5970"/>
          <cell r="O5970" t="str">
            <v>LEFRANC BOURGEOIS</v>
          </cell>
          <cell r="P5970" t="str">
            <v>FINE ARTS</v>
          </cell>
          <cell r="Q5970" t="str">
            <v>LB GLASS &amp; CERAMIC COLOUR</v>
          </cell>
          <cell r="R5970" t="str">
            <v>VITRAIL COLOUR</v>
          </cell>
          <cell r="S5970" t="str">
            <v>50ML BOTTLE</v>
          </cell>
          <cell r="T5970" t="str">
            <v>No serie</v>
          </cell>
          <cell r="U5970" t="str">
            <v>L0025</v>
          </cell>
          <cell r="V5970" t="str">
            <v>10101107220134</v>
          </cell>
          <cell r="W5970" t="str">
            <v>32139000</v>
          </cell>
          <cell r="X5970" t="str">
            <v>FRANCE</v>
          </cell>
          <cell r="Y5970">
            <v>4</v>
          </cell>
        </row>
        <row r="5971">
          <cell r="A5971" t="str">
            <v>3013642102268</v>
          </cell>
          <cell r="B5971" t="str">
            <v>210226</v>
          </cell>
          <cell r="C5971" t="str">
            <v>LB VITRAIL 50ML BLEU CIEL</v>
          </cell>
          <cell r="D5971">
            <v>146</v>
          </cell>
          <cell r="E5971"/>
          <cell r="F5971"/>
          <cell r="G5971" t="str">
            <v>LB VITRAIL 50ML BLE CIEL</v>
          </cell>
          <cell r="H5971" t="str">
            <v>LB VITRAIL 50ML SKY BLUE</v>
          </cell>
          <cell r="I5971" t="str">
            <v>LB VTR CLR 50ML SKY BLUE</v>
          </cell>
          <cell r="J5971">
            <v>3.41</v>
          </cell>
          <cell r="K5971">
            <v>3.48</v>
          </cell>
          <cell r="L5971">
            <v>2.0527859237536607E-2</v>
          </cell>
          <cell r="M5971" t="str">
            <v>Actif</v>
          </cell>
          <cell r="N5971"/>
          <cell r="O5971" t="str">
            <v>LEFRANC BOURGEOIS</v>
          </cell>
          <cell r="P5971" t="str">
            <v>FINE ARTS</v>
          </cell>
          <cell r="Q5971" t="str">
            <v>LB GLASS &amp; CERAMIC COLOUR</v>
          </cell>
          <cell r="R5971" t="str">
            <v>VITRAIL COLOUR</v>
          </cell>
          <cell r="S5971" t="str">
            <v>50ML BOTTLE</v>
          </cell>
          <cell r="T5971" t="str">
            <v>No serie</v>
          </cell>
          <cell r="U5971" t="str">
            <v>L0028</v>
          </cell>
          <cell r="V5971" t="str">
            <v>10101107220134</v>
          </cell>
          <cell r="W5971" t="str">
            <v>32139000</v>
          </cell>
          <cell r="X5971" t="str">
            <v>FRANCE</v>
          </cell>
          <cell r="Y5971">
            <v>4</v>
          </cell>
        </row>
        <row r="5972">
          <cell r="A5972" t="str">
            <v>3013642107935</v>
          </cell>
          <cell r="B5972" t="str">
            <v>210793</v>
          </cell>
          <cell r="C5972" t="str">
            <v>LB VITRAIL 50ML BLEU FRANC</v>
          </cell>
          <cell r="D5972">
            <v>146</v>
          </cell>
          <cell r="E5972"/>
          <cell r="F5972"/>
          <cell r="G5972" t="str">
            <v>LB VITRAIL 50ML BLE FRANC</v>
          </cell>
          <cell r="H5972" t="str">
            <v>LB VITRAIL 50ML CYAN</v>
          </cell>
          <cell r="I5972" t="str">
            <v>LB VITR CLR 50ML CYAN</v>
          </cell>
          <cell r="J5972">
            <v>3.41</v>
          </cell>
          <cell r="K5972">
            <v>3.48</v>
          </cell>
          <cell r="L5972">
            <v>2.0527859237536607E-2</v>
          </cell>
          <cell r="M5972" t="str">
            <v>Actif</v>
          </cell>
          <cell r="N5972"/>
          <cell r="O5972" t="str">
            <v>LEFRANC BOURGEOIS</v>
          </cell>
          <cell r="P5972" t="str">
            <v>FINE ARTS</v>
          </cell>
          <cell r="Q5972" t="str">
            <v>LB GLASS &amp; CERAMIC COLOUR</v>
          </cell>
          <cell r="R5972" t="str">
            <v>VITRAIL COLOUR</v>
          </cell>
          <cell r="S5972" t="str">
            <v>50ML BOTTLE</v>
          </cell>
          <cell r="T5972" t="str">
            <v>No serie</v>
          </cell>
          <cell r="U5972" t="str">
            <v>L0087</v>
          </cell>
          <cell r="V5972" t="str">
            <v>10101107220134</v>
          </cell>
          <cell r="W5972" t="str">
            <v>32139000</v>
          </cell>
          <cell r="X5972" t="str">
            <v>FRANCE</v>
          </cell>
          <cell r="Y5972">
            <v>4</v>
          </cell>
        </row>
        <row r="5973">
          <cell r="A5973" t="str">
            <v>3013642115855</v>
          </cell>
          <cell r="B5973" t="str">
            <v>211585</v>
          </cell>
          <cell r="C5973" t="str">
            <v>LB VITRAIL 50ML BLEU PROFOND</v>
          </cell>
          <cell r="D5973">
            <v>146</v>
          </cell>
          <cell r="E5973"/>
          <cell r="F5973"/>
          <cell r="G5973" t="str">
            <v>LB VITRAIL 50ML BLEU PROFOND</v>
          </cell>
          <cell r="H5973" t="str">
            <v>LB DEEP BLUE 50ML VITRAIL</v>
          </cell>
          <cell r="I5973" t="str">
            <v>LB VTR CLR 50ML DEEP BLUE</v>
          </cell>
          <cell r="J5973">
            <v>3.41</v>
          </cell>
          <cell r="K5973">
            <v>3.48</v>
          </cell>
          <cell r="L5973">
            <v>2.0527859237536607E-2</v>
          </cell>
          <cell r="M5973" t="str">
            <v>Actif</v>
          </cell>
          <cell r="N5973"/>
          <cell r="O5973" t="str">
            <v>LEFRANC BOURGEOIS</v>
          </cell>
          <cell r="P5973" t="str">
            <v>FINE ARTS</v>
          </cell>
          <cell r="Q5973" t="str">
            <v>LB GLASS &amp; CERAMIC COLOUR</v>
          </cell>
          <cell r="R5973" t="str">
            <v>VITRAIL COLOUR</v>
          </cell>
          <cell r="S5973" t="str">
            <v>50ML BOTTLE</v>
          </cell>
          <cell r="T5973" t="str">
            <v>No serie</v>
          </cell>
          <cell r="U5973" t="str">
            <v>L0465</v>
          </cell>
          <cell r="V5973" t="str">
            <v>10101107220134</v>
          </cell>
          <cell r="W5973" t="str">
            <v>32139000</v>
          </cell>
          <cell r="X5973" t="str">
            <v>FRANCE</v>
          </cell>
          <cell r="Y5973">
            <v>4</v>
          </cell>
        </row>
        <row r="5974">
          <cell r="A5974" t="str">
            <v>3013642102282</v>
          </cell>
          <cell r="B5974" t="str">
            <v>210228</v>
          </cell>
          <cell r="C5974" t="str">
            <v>LB VITRAIL 50ML BLEU TURQUOISE</v>
          </cell>
          <cell r="D5974">
            <v>146</v>
          </cell>
          <cell r="E5974"/>
          <cell r="F5974"/>
          <cell r="G5974" t="str">
            <v>LB VITRAIL 50ML BLE TURQ</v>
          </cell>
          <cell r="H5974" t="str">
            <v>LB VITRAIL 50ML TURQUOISE BLUE</v>
          </cell>
          <cell r="I5974" t="str">
            <v>LB VTR CLR 50ML TURQ BLUE</v>
          </cell>
          <cell r="J5974">
            <v>3.41</v>
          </cell>
          <cell r="K5974">
            <v>3.48</v>
          </cell>
          <cell r="L5974">
            <v>2.0527859237536607E-2</v>
          </cell>
          <cell r="M5974" t="str">
            <v>Actif</v>
          </cell>
          <cell r="N5974"/>
          <cell r="O5974" t="str">
            <v>LEFRANC BOURGEOIS</v>
          </cell>
          <cell r="P5974" t="str">
            <v>FINE ARTS</v>
          </cell>
          <cell r="Q5974" t="str">
            <v>LB GLASS &amp; CERAMIC COLOUR</v>
          </cell>
          <cell r="R5974" t="str">
            <v>VITRAIL COLOUR</v>
          </cell>
          <cell r="S5974" t="str">
            <v>50ML BOTTLE</v>
          </cell>
          <cell r="T5974" t="str">
            <v>No serie</v>
          </cell>
          <cell r="U5974" t="str">
            <v>L0050</v>
          </cell>
          <cell r="V5974" t="str">
            <v>10101107220134</v>
          </cell>
          <cell r="W5974" t="str">
            <v>32139000</v>
          </cell>
          <cell r="X5974" t="str">
            <v>FRANCE</v>
          </cell>
          <cell r="Y5974">
            <v>4</v>
          </cell>
        </row>
        <row r="5975">
          <cell r="A5975" t="str">
            <v>3013642102329</v>
          </cell>
          <cell r="B5975" t="str">
            <v>210232</v>
          </cell>
          <cell r="C5975" t="str">
            <v>LB VITRAIL 50ML BRUN FONCE</v>
          </cell>
          <cell r="D5975">
            <v>146</v>
          </cell>
          <cell r="E5975"/>
          <cell r="F5975"/>
          <cell r="G5975" t="str">
            <v>LB VITRAIL 50ML BRN FC</v>
          </cell>
          <cell r="H5975" t="str">
            <v>LB VITRAIL 50ML DEEP BROW&amp;N</v>
          </cell>
          <cell r="I5975" t="str">
            <v>LB VTR CLR 50ML DP BROWN</v>
          </cell>
          <cell r="J5975">
            <v>3.41</v>
          </cell>
          <cell r="K5975">
            <v>3.48</v>
          </cell>
          <cell r="L5975">
            <v>2.0527859237536607E-2</v>
          </cell>
          <cell r="M5975" t="str">
            <v>Actif</v>
          </cell>
          <cell r="N5975"/>
          <cell r="O5975" t="str">
            <v>LEFRANC BOURGEOIS</v>
          </cell>
          <cell r="P5975" t="str">
            <v>FINE ARTS</v>
          </cell>
          <cell r="Q5975" t="str">
            <v>LB GLASS &amp; CERAMIC COLOUR</v>
          </cell>
          <cell r="R5975" t="str">
            <v>VITRAIL COLOUR</v>
          </cell>
          <cell r="S5975" t="str">
            <v>50ML BOTTLE</v>
          </cell>
          <cell r="T5975" t="str">
            <v>No serie</v>
          </cell>
          <cell r="U5975" t="str">
            <v>L0102</v>
          </cell>
          <cell r="V5975" t="str">
            <v>10101107220134</v>
          </cell>
          <cell r="W5975" t="str">
            <v>32139000</v>
          </cell>
          <cell r="X5975" t="str">
            <v>FRANCE</v>
          </cell>
          <cell r="Y5975">
            <v>4</v>
          </cell>
        </row>
        <row r="5976">
          <cell r="A5976" t="str">
            <v>3013642102381</v>
          </cell>
          <cell r="B5976" t="str">
            <v>210238</v>
          </cell>
          <cell r="C5976" t="str">
            <v>LB VITRAIL 50ML GRISAILLE</v>
          </cell>
          <cell r="D5976">
            <v>146</v>
          </cell>
          <cell r="E5976"/>
          <cell r="F5976"/>
          <cell r="G5976" t="str">
            <v>LB VITRAIL 50ML GRISAILLE</v>
          </cell>
          <cell r="H5976" t="str">
            <v>LB VITRAIL 50ML GRAY</v>
          </cell>
          <cell r="I5976" t="str">
            <v>LB VTR CLR 50ML GRAY</v>
          </cell>
          <cell r="J5976">
            <v>3.41</v>
          </cell>
          <cell r="K5976">
            <v>3.48</v>
          </cell>
          <cell r="L5976">
            <v>2.0527859237536607E-2</v>
          </cell>
          <cell r="M5976" t="str">
            <v>Actif</v>
          </cell>
          <cell r="N5976"/>
          <cell r="O5976" t="str">
            <v>LEFRANC BOURGEOIS</v>
          </cell>
          <cell r="P5976" t="str">
            <v>FINE ARTS</v>
          </cell>
          <cell r="Q5976" t="str">
            <v>LB GLASS &amp; CERAMIC COLOUR</v>
          </cell>
          <cell r="R5976" t="str">
            <v>VITRAIL COLOUR</v>
          </cell>
          <cell r="S5976" t="str">
            <v>50ML BOTTLE</v>
          </cell>
          <cell r="T5976" t="str">
            <v>No serie</v>
          </cell>
          <cell r="U5976" t="str">
            <v>L0251</v>
          </cell>
          <cell r="V5976" t="str">
            <v>10101107220134</v>
          </cell>
          <cell r="W5976" t="str">
            <v>32139000</v>
          </cell>
          <cell r="X5976" t="str">
            <v>FRANCE</v>
          </cell>
          <cell r="Y5976">
            <v>4</v>
          </cell>
        </row>
        <row r="5977">
          <cell r="A5977" t="str">
            <v>3013642102220</v>
          </cell>
          <cell r="B5977" t="str">
            <v>210222</v>
          </cell>
          <cell r="C5977" t="str">
            <v>LB VITRAIL 50ML INCOLORE</v>
          </cell>
          <cell r="D5977">
            <v>146</v>
          </cell>
          <cell r="E5977"/>
          <cell r="F5977"/>
          <cell r="G5977" t="str">
            <v>LB VITRAIL 50ML INC</v>
          </cell>
          <cell r="H5977" t="str">
            <v>LB VITRAIL 50ML COLORLESS</v>
          </cell>
          <cell r="I5977" t="str">
            <v>LB VTR CLR 50ML CLRLESS</v>
          </cell>
          <cell r="J5977">
            <v>3.41</v>
          </cell>
          <cell r="K5977">
            <v>3.48</v>
          </cell>
          <cell r="L5977">
            <v>2.0527859237536607E-2</v>
          </cell>
          <cell r="M5977" t="str">
            <v>Actif</v>
          </cell>
          <cell r="N5977"/>
          <cell r="O5977" t="str">
            <v>LEFRANC BOURGEOIS</v>
          </cell>
          <cell r="P5977" t="str">
            <v>FINE ARTS</v>
          </cell>
          <cell r="Q5977" t="str">
            <v>LB GLASS &amp; CERAMIC COLOUR</v>
          </cell>
          <cell r="R5977" t="str">
            <v>VITRAIL COLOUR</v>
          </cell>
          <cell r="S5977" t="str">
            <v>50ML BOTTLE</v>
          </cell>
          <cell r="T5977" t="str">
            <v>No serie</v>
          </cell>
          <cell r="U5977" t="str">
            <v>L0010</v>
          </cell>
          <cell r="V5977" t="str">
            <v>10101107220134</v>
          </cell>
          <cell r="W5977" t="str">
            <v>32139000</v>
          </cell>
          <cell r="X5977" t="str">
            <v>FRANCE</v>
          </cell>
          <cell r="Y5977">
            <v>4</v>
          </cell>
        </row>
        <row r="5978">
          <cell r="A5978" t="str">
            <v>3013642102343</v>
          </cell>
          <cell r="B5978" t="str">
            <v>210234</v>
          </cell>
          <cell r="C5978" t="str">
            <v>LB VITRAIL 50ML JAUNE</v>
          </cell>
          <cell r="D5978">
            <v>146</v>
          </cell>
          <cell r="E5978"/>
          <cell r="F5978"/>
          <cell r="G5978" t="str">
            <v>LB VITRAIL 50ML JNE</v>
          </cell>
          <cell r="H5978" t="str">
            <v>LB VITRAIL 50ML YELLOW</v>
          </cell>
          <cell r="I5978" t="str">
            <v>LB VTR CLR 50ML YEL</v>
          </cell>
          <cell r="J5978">
            <v>3.41</v>
          </cell>
          <cell r="K5978">
            <v>3.48</v>
          </cell>
          <cell r="L5978">
            <v>2.0527859237536607E-2</v>
          </cell>
          <cell r="M5978" t="str">
            <v>Actif</v>
          </cell>
          <cell r="N5978"/>
          <cell r="O5978" t="str">
            <v>LEFRANC BOURGEOIS</v>
          </cell>
          <cell r="P5978" t="str">
            <v>FINE ARTS</v>
          </cell>
          <cell r="Q5978" t="str">
            <v>LB GLASS &amp; CERAMIC COLOUR</v>
          </cell>
          <cell r="R5978" t="str">
            <v>VITRAIL COLOUR</v>
          </cell>
          <cell r="S5978" t="str">
            <v>50ML BOTTLE</v>
          </cell>
          <cell r="T5978" t="str">
            <v>No serie</v>
          </cell>
          <cell r="U5978" t="str">
            <v>L0199</v>
          </cell>
          <cell r="V5978" t="str">
            <v>10101107220134</v>
          </cell>
          <cell r="W5978" t="str">
            <v>32139000</v>
          </cell>
          <cell r="X5978" t="str">
            <v>FRANCE</v>
          </cell>
          <cell r="Y5978">
            <v>4</v>
          </cell>
        </row>
        <row r="5979">
          <cell r="A5979" t="str">
            <v>3013642102367</v>
          </cell>
          <cell r="B5979" t="str">
            <v>210236</v>
          </cell>
          <cell r="C5979" t="str">
            <v>LB VITRAIL 50ML JAUNE ORANGE</v>
          </cell>
          <cell r="D5979">
            <v>146</v>
          </cell>
          <cell r="E5979"/>
          <cell r="F5979"/>
          <cell r="G5979" t="str">
            <v>LB VITRAIL 50ML JNE OGE</v>
          </cell>
          <cell r="H5979" t="str">
            <v>LB VITRAIL 50ML YELLOW ORANGE</v>
          </cell>
          <cell r="I5979" t="str">
            <v>LB VTR CLR 50ML YEL ORAN</v>
          </cell>
          <cell r="J5979">
            <v>3.41</v>
          </cell>
          <cell r="K5979">
            <v>3.48</v>
          </cell>
          <cell r="L5979">
            <v>2.0527859237536607E-2</v>
          </cell>
          <cell r="M5979" t="str">
            <v>Actif</v>
          </cell>
          <cell r="N5979"/>
          <cell r="O5979" t="str">
            <v>LEFRANC BOURGEOIS</v>
          </cell>
          <cell r="P5979" t="str">
            <v>FINE ARTS</v>
          </cell>
          <cell r="Q5979" t="str">
            <v>LB GLASS &amp; CERAMIC COLOUR</v>
          </cell>
          <cell r="R5979" t="str">
            <v>VITRAIL COLOUR</v>
          </cell>
          <cell r="S5979" t="str">
            <v>50ML BOTTLE</v>
          </cell>
          <cell r="T5979" t="str">
            <v>No serie</v>
          </cell>
          <cell r="U5979" t="str">
            <v>L0231</v>
          </cell>
          <cell r="V5979" t="str">
            <v>10101107220134</v>
          </cell>
          <cell r="W5979" t="str">
            <v>32139000</v>
          </cell>
          <cell r="X5979" t="str">
            <v>FRANCE</v>
          </cell>
          <cell r="Y5979">
            <v>4</v>
          </cell>
        </row>
        <row r="5980">
          <cell r="A5980" t="str">
            <v>3013642115862</v>
          </cell>
          <cell r="B5980" t="str">
            <v>211586</v>
          </cell>
          <cell r="C5980" t="str">
            <v>LB VITRAIL 50ML MIEL</v>
          </cell>
          <cell r="D5980">
            <v>146</v>
          </cell>
          <cell r="E5980"/>
          <cell r="F5980"/>
          <cell r="G5980" t="str">
            <v>LB VITRAIL 50ML MIEL</v>
          </cell>
          <cell r="H5980" t="str">
            <v>LB HONEY 50ML VITRAIL</v>
          </cell>
          <cell r="I5980" t="str">
            <v>LB VTR CLR 50ML HONEY</v>
          </cell>
          <cell r="J5980">
            <v>3.41</v>
          </cell>
          <cell r="K5980">
            <v>3.48</v>
          </cell>
          <cell r="L5980">
            <v>2.0527859237536607E-2</v>
          </cell>
          <cell r="M5980" t="str">
            <v>Actif</v>
          </cell>
          <cell r="N5980"/>
          <cell r="O5980" t="str">
            <v>LEFRANC BOURGEOIS</v>
          </cell>
          <cell r="P5980" t="str">
            <v>FINE ARTS</v>
          </cell>
          <cell r="Q5980" t="str">
            <v>LB GLASS &amp; CERAMIC COLOUR</v>
          </cell>
          <cell r="R5980" t="str">
            <v>VITRAIL COLOUR</v>
          </cell>
          <cell r="S5980" t="str">
            <v>50ML BOTTLE</v>
          </cell>
          <cell r="T5980" t="str">
            <v>No serie</v>
          </cell>
          <cell r="U5980" t="str">
            <v>L0145</v>
          </cell>
          <cell r="V5980" t="str">
            <v>10101107220134</v>
          </cell>
          <cell r="W5980" t="str">
            <v>32139000</v>
          </cell>
          <cell r="X5980" t="str">
            <v>FRANCE</v>
          </cell>
          <cell r="Y5980">
            <v>4</v>
          </cell>
        </row>
        <row r="5981">
          <cell r="A5981" t="str">
            <v>3013642102404</v>
          </cell>
          <cell r="B5981" t="str">
            <v>210240</v>
          </cell>
          <cell r="C5981" t="str">
            <v>LB VITRAIL 50ML NOIR COUVRANT</v>
          </cell>
          <cell r="D5981">
            <v>146</v>
          </cell>
          <cell r="E5981"/>
          <cell r="F5981"/>
          <cell r="G5981" t="str">
            <v>LB VITRAIL 50ML NOIR COUVRANT</v>
          </cell>
          <cell r="H5981" t="str">
            <v>LB VITRAIL 50ML COVERING BLACK</v>
          </cell>
          <cell r="I5981" t="str">
            <v>LB VTR CLR 50ML CVR BLACK</v>
          </cell>
          <cell r="J5981">
            <v>3.41</v>
          </cell>
          <cell r="K5981">
            <v>3.48</v>
          </cell>
          <cell r="L5981">
            <v>2.0527859237536607E-2</v>
          </cell>
          <cell r="M5981" t="str">
            <v>Actif</v>
          </cell>
          <cell r="N5981"/>
          <cell r="O5981" t="str">
            <v>LEFRANC BOURGEOIS</v>
          </cell>
          <cell r="P5981" t="str">
            <v>FINE ARTS</v>
          </cell>
          <cell r="Q5981" t="str">
            <v>LB GLASS &amp; CERAMIC COLOUR</v>
          </cell>
          <cell r="R5981" t="str">
            <v>VITRAIL COLOUR</v>
          </cell>
          <cell r="S5981" t="str">
            <v>50ML BOTTLE</v>
          </cell>
          <cell r="T5981" t="str">
            <v>No serie</v>
          </cell>
          <cell r="U5981" t="str">
            <v>L0267</v>
          </cell>
          <cell r="V5981" t="str">
            <v>10101107220134</v>
          </cell>
          <cell r="W5981" t="str">
            <v>32139000</v>
          </cell>
          <cell r="X5981" t="str">
            <v>FRANCE</v>
          </cell>
          <cell r="Y5981">
            <v>4</v>
          </cell>
        </row>
        <row r="5982">
          <cell r="A5982" t="str">
            <v>3013642107928</v>
          </cell>
          <cell r="B5982" t="str">
            <v>210792</v>
          </cell>
          <cell r="C5982" t="str">
            <v>LB VITRAIL 50ML ORANGE</v>
          </cell>
          <cell r="D5982">
            <v>146</v>
          </cell>
          <cell r="E5982"/>
          <cell r="F5982"/>
          <cell r="G5982" t="str">
            <v>LB VITRAIL 50ML OGE</v>
          </cell>
          <cell r="H5982" t="str">
            <v>LB VITRAIL 50ML ORANGE</v>
          </cell>
          <cell r="I5982" t="str">
            <v>LB VITR CLR 50ML ORANGE</v>
          </cell>
          <cell r="J5982">
            <v>3.41</v>
          </cell>
          <cell r="K5982">
            <v>3.48</v>
          </cell>
          <cell r="L5982">
            <v>2.0527859237536607E-2</v>
          </cell>
          <cell r="M5982" t="str">
            <v>Actif</v>
          </cell>
          <cell r="N5982"/>
          <cell r="O5982" t="str">
            <v>LEFRANC BOURGEOIS</v>
          </cell>
          <cell r="P5982" t="str">
            <v>FINE ARTS</v>
          </cell>
          <cell r="Q5982" t="str">
            <v>LB GLASS &amp; CERAMIC COLOUR</v>
          </cell>
          <cell r="R5982" t="str">
            <v>VITRAIL COLOUR</v>
          </cell>
          <cell r="S5982" t="str">
            <v>50ML BOTTLE</v>
          </cell>
          <cell r="T5982" t="str">
            <v>No serie</v>
          </cell>
          <cell r="U5982" t="str">
            <v>L0201</v>
          </cell>
          <cell r="V5982" t="str">
            <v>10101107220134</v>
          </cell>
          <cell r="W5982" t="str">
            <v>32139000</v>
          </cell>
          <cell r="X5982" t="str">
            <v>FRANCE</v>
          </cell>
          <cell r="Y5982">
            <v>4</v>
          </cell>
        </row>
        <row r="5983">
          <cell r="A5983" t="str">
            <v>3013642102428</v>
          </cell>
          <cell r="B5983" t="str">
            <v>210242</v>
          </cell>
          <cell r="C5983" t="str">
            <v>LB VITRAIL 50ML POURPRE</v>
          </cell>
          <cell r="D5983">
            <v>146</v>
          </cell>
          <cell r="E5983"/>
          <cell r="F5983"/>
          <cell r="G5983" t="str">
            <v>LB VITRAIL 50ML POURP</v>
          </cell>
          <cell r="H5983" t="str">
            <v>LB VITRAIL 50ML PURPLE</v>
          </cell>
          <cell r="I5983" t="str">
            <v>LB VTR CLR 50ML PURPLE</v>
          </cell>
          <cell r="J5983">
            <v>3.41</v>
          </cell>
          <cell r="K5983">
            <v>3.48</v>
          </cell>
          <cell r="L5983">
            <v>2.0527859237536607E-2</v>
          </cell>
          <cell r="M5983" t="str">
            <v>Actif</v>
          </cell>
          <cell r="N5983"/>
          <cell r="O5983" t="str">
            <v>LEFRANC BOURGEOIS</v>
          </cell>
          <cell r="P5983" t="str">
            <v>FINE ARTS</v>
          </cell>
          <cell r="Q5983" t="str">
            <v>LB GLASS &amp; CERAMIC COLOUR</v>
          </cell>
          <cell r="R5983" t="str">
            <v>VITRAIL COLOUR</v>
          </cell>
          <cell r="S5983" t="str">
            <v>50ML BOTTLE</v>
          </cell>
          <cell r="T5983" t="str">
            <v>No serie</v>
          </cell>
          <cell r="U5983" t="str">
            <v>L0350</v>
          </cell>
          <cell r="V5983" t="str">
            <v>10101107220134</v>
          </cell>
          <cell r="W5983" t="str">
            <v>32139000</v>
          </cell>
          <cell r="X5983" t="str">
            <v>FRANCE</v>
          </cell>
          <cell r="Y5983">
            <v>4</v>
          </cell>
        </row>
        <row r="5984">
          <cell r="A5984" t="str">
            <v>3013642102480</v>
          </cell>
          <cell r="B5984" t="str">
            <v>210248</v>
          </cell>
          <cell r="C5984" t="str">
            <v>LB VITRAIL 50ML ROUGE ECLATANT</v>
          </cell>
          <cell r="D5984">
            <v>146</v>
          </cell>
          <cell r="E5984"/>
          <cell r="F5984"/>
          <cell r="G5984" t="str">
            <v>LB VITRAIL 50ML RGE ECLATANT</v>
          </cell>
          <cell r="H5984" t="str">
            <v>LB VITRAIL 50ML BRIGHT RED</v>
          </cell>
          <cell r="I5984" t="str">
            <v>LB VTR CLR 50ML BRGT RED</v>
          </cell>
          <cell r="J5984">
            <v>3.41</v>
          </cell>
          <cell r="K5984">
            <v>3.48</v>
          </cell>
          <cell r="L5984">
            <v>2.0527859237536607E-2</v>
          </cell>
          <cell r="M5984" t="str">
            <v>Actif</v>
          </cell>
          <cell r="N5984"/>
          <cell r="O5984" t="str">
            <v>LEFRANC BOURGEOIS</v>
          </cell>
          <cell r="P5984" t="str">
            <v>FINE ARTS</v>
          </cell>
          <cell r="Q5984" t="str">
            <v>LB GLASS &amp; CERAMIC COLOUR</v>
          </cell>
          <cell r="R5984" t="str">
            <v>VITRAIL COLOUR</v>
          </cell>
          <cell r="S5984" t="str">
            <v>50ML BOTTLE</v>
          </cell>
          <cell r="T5984" t="str">
            <v>No serie</v>
          </cell>
          <cell r="U5984" t="str">
            <v>L0433</v>
          </cell>
          <cell r="V5984" t="str">
            <v>10101107220134</v>
          </cell>
          <cell r="W5984" t="str">
            <v>32139000</v>
          </cell>
          <cell r="X5984" t="str">
            <v>FRANCE</v>
          </cell>
          <cell r="Y5984">
            <v>4</v>
          </cell>
        </row>
        <row r="5985">
          <cell r="A5985" t="str">
            <v>3013642115848</v>
          </cell>
          <cell r="B5985" t="str">
            <v>211584</v>
          </cell>
          <cell r="C5985" t="str">
            <v>LB VITRAIL 50ML ROUGE PROFOND</v>
          </cell>
          <cell r="D5985">
            <v>146</v>
          </cell>
          <cell r="E5985"/>
          <cell r="F5985"/>
          <cell r="G5985" t="str">
            <v>LB VITRAIL 50ML RGE PROFOND</v>
          </cell>
          <cell r="H5985" t="str">
            <v>LB DEEP RED 50ML VITRAIL</v>
          </cell>
          <cell r="I5985" t="str">
            <v>LB VTR CLR 50ML DEEP RED</v>
          </cell>
          <cell r="J5985">
            <v>3.41</v>
          </cell>
          <cell r="K5985">
            <v>3.48</v>
          </cell>
          <cell r="L5985">
            <v>2.0527859237536607E-2</v>
          </cell>
          <cell r="M5985" t="str">
            <v>Actif</v>
          </cell>
          <cell r="N5985"/>
          <cell r="O5985" t="str">
            <v>LEFRANC BOURGEOIS</v>
          </cell>
          <cell r="P5985" t="str">
            <v>FINE ARTS</v>
          </cell>
          <cell r="Q5985" t="str">
            <v>LB GLASS &amp; CERAMIC COLOUR</v>
          </cell>
          <cell r="R5985" t="str">
            <v>VITRAIL COLOUR</v>
          </cell>
          <cell r="S5985" t="str">
            <v>50ML BOTTLE</v>
          </cell>
          <cell r="T5985" t="str">
            <v>No serie</v>
          </cell>
          <cell r="U5985" t="str">
            <v>L0466</v>
          </cell>
          <cell r="V5985" t="str">
            <v>10101107220134</v>
          </cell>
          <cell r="W5985" t="str">
            <v>32139000</v>
          </cell>
          <cell r="X5985" t="str">
            <v>FRANCE</v>
          </cell>
          <cell r="Y5985">
            <v>4</v>
          </cell>
        </row>
        <row r="5986">
          <cell r="A5986" t="str">
            <v>3013642102541</v>
          </cell>
          <cell r="B5986" t="str">
            <v>210254</v>
          </cell>
          <cell r="C5986" t="str">
            <v>LB VITRAIL 50ML VERT CLAIR</v>
          </cell>
          <cell r="D5986">
            <v>146</v>
          </cell>
          <cell r="E5986"/>
          <cell r="F5986"/>
          <cell r="G5986" t="str">
            <v>LB VITRAIL 50ML VER CL</v>
          </cell>
          <cell r="H5986" t="str">
            <v>LB VITRAIL 50ML LIGHT GREEN</v>
          </cell>
          <cell r="I5986" t="str">
            <v>LB VTR CLR 50ML LIGHT GRN</v>
          </cell>
          <cell r="J5986">
            <v>3.41</v>
          </cell>
          <cell r="K5986">
            <v>3.48</v>
          </cell>
          <cell r="L5986">
            <v>2.0527859237536607E-2</v>
          </cell>
          <cell r="M5986" t="str">
            <v>Actif</v>
          </cell>
          <cell r="N5986"/>
          <cell r="O5986" t="str">
            <v>LEFRANC BOURGEOIS</v>
          </cell>
          <cell r="P5986" t="str">
            <v>FINE ARTS</v>
          </cell>
          <cell r="Q5986" t="str">
            <v>LB GLASS &amp; CERAMIC COLOUR</v>
          </cell>
          <cell r="R5986" t="str">
            <v>VITRAIL COLOUR</v>
          </cell>
          <cell r="S5986" t="str">
            <v>50ML BOTTLE</v>
          </cell>
          <cell r="T5986" t="str">
            <v>No serie</v>
          </cell>
          <cell r="U5986" t="str">
            <v>L0556</v>
          </cell>
          <cell r="V5986" t="str">
            <v>10101107220134</v>
          </cell>
          <cell r="W5986" t="str">
            <v>32139000</v>
          </cell>
          <cell r="X5986" t="str">
            <v>FRANCE</v>
          </cell>
          <cell r="Y5986">
            <v>4</v>
          </cell>
        </row>
        <row r="5987">
          <cell r="A5987" t="str">
            <v>3013642102503</v>
          </cell>
          <cell r="B5987" t="str">
            <v>210250</v>
          </cell>
          <cell r="C5987" t="str">
            <v>LB VITRAIL 50ML VERT INTENSE</v>
          </cell>
          <cell r="D5987">
            <v>146</v>
          </cell>
          <cell r="E5987"/>
          <cell r="F5987"/>
          <cell r="G5987" t="str">
            <v>LB VITRAIL 50ML VER INT</v>
          </cell>
          <cell r="H5987" t="str">
            <v>LB VITRAIL 50ML WARM GREEN</v>
          </cell>
          <cell r="I5987" t="str">
            <v>LB VTR CLR 50ML WARM GRN</v>
          </cell>
          <cell r="J5987">
            <v>3.41</v>
          </cell>
          <cell r="K5987">
            <v>3.48</v>
          </cell>
          <cell r="L5987">
            <v>2.0527859237536607E-2</v>
          </cell>
          <cell r="M5987" t="str">
            <v>Actif</v>
          </cell>
          <cell r="N5987"/>
          <cell r="O5987" t="str">
            <v>LEFRANC BOURGEOIS</v>
          </cell>
          <cell r="P5987" t="str">
            <v>FINE ARTS</v>
          </cell>
          <cell r="Q5987" t="str">
            <v>LB GLASS &amp; CERAMIC COLOUR</v>
          </cell>
          <cell r="R5987" t="str">
            <v>VITRAIL COLOUR</v>
          </cell>
          <cell r="S5987" t="str">
            <v>50ML BOTTLE</v>
          </cell>
          <cell r="T5987" t="str">
            <v>No serie</v>
          </cell>
          <cell r="U5987" t="str">
            <v>L0534</v>
          </cell>
          <cell r="V5987" t="str">
            <v>10101107220134</v>
          </cell>
          <cell r="W5987" t="str">
            <v>32139000</v>
          </cell>
          <cell r="X5987" t="str">
            <v>FRANCE</v>
          </cell>
          <cell r="Y5987">
            <v>4</v>
          </cell>
        </row>
        <row r="5988">
          <cell r="A5988" t="str">
            <v>3013642102527</v>
          </cell>
          <cell r="B5988" t="str">
            <v>210252</v>
          </cell>
          <cell r="C5988" t="str">
            <v>LB VITRAIL 50ML VERT OLIVE</v>
          </cell>
          <cell r="D5988">
            <v>146</v>
          </cell>
          <cell r="E5988"/>
          <cell r="F5988"/>
          <cell r="G5988" t="str">
            <v>LB VITRAIL 50ML VER OLIVE</v>
          </cell>
          <cell r="H5988" t="str">
            <v>LB VITRAIL 50ML OLIVE GREEN</v>
          </cell>
          <cell r="I5988" t="str">
            <v>LB VTR CLR 50ML OLIVE GRN</v>
          </cell>
          <cell r="J5988">
            <v>3.41</v>
          </cell>
          <cell r="K5988">
            <v>3.48</v>
          </cell>
          <cell r="L5988">
            <v>2.0527859237536607E-2</v>
          </cell>
          <cell r="M5988" t="str">
            <v>Actif</v>
          </cell>
          <cell r="N5988"/>
          <cell r="O5988" t="str">
            <v>LEFRANC BOURGEOIS</v>
          </cell>
          <cell r="P5988" t="str">
            <v>FINE ARTS</v>
          </cell>
          <cell r="Q5988" t="str">
            <v>LB GLASS &amp; CERAMIC COLOUR</v>
          </cell>
          <cell r="R5988" t="str">
            <v>VITRAIL COLOUR</v>
          </cell>
          <cell r="S5988" t="str">
            <v>50ML BOTTLE</v>
          </cell>
          <cell r="T5988" t="str">
            <v>No serie</v>
          </cell>
          <cell r="U5988" t="str">
            <v>L0541</v>
          </cell>
          <cell r="V5988" t="str">
            <v>10101107220134</v>
          </cell>
          <cell r="W5988" t="str">
            <v>32139000</v>
          </cell>
          <cell r="X5988" t="str">
            <v>FRANCE</v>
          </cell>
          <cell r="Y5988">
            <v>4</v>
          </cell>
        </row>
        <row r="5989">
          <cell r="A5989" t="str">
            <v>3013642115879</v>
          </cell>
          <cell r="B5989" t="str">
            <v>211587</v>
          </cell>
          <cell r="C5989" t="str">
            <v>LB VITRAIL 50ML VIEUX ROSE</v>
          </cell>
          <cell r="D5989">
            <v>146</v>
          </cell>
          <cell r="E5989"/>
          <cell r="F5989"/>
          <cell r="G5989" t="str">
            <v>LB VITRAIL 50ML VIEUX ROS</v>
          </cell>
          <cell r="H5989" t="str">
            <v>LB ANCIENT PINK 50ML VITRAIL</v>
          </cell>
          <cell r="I5989" t="str">
            <v>LB VTR CLR 50ML ANCIENT PINK</v>
          </cell>
          <cell r="J5989">
            <v>3.41</v>
          </cell>
          <cell r="K5989">
            <v>3.48</v>
          </cell>
          <cell r="L5989">
            <v>2.0527859237536607E-2</v>
          </cell>
          <cell r="M5989" t="str">
            <v>Actif</v>
          </cell>
          <cell r="N5989"/>
          <cell r="O5989" t="str">
            <v>LEFRANC BOURGEOIS</v>
          </cell>
          <cell r="P5989" t="str">
            <v>FINE ARTS</v>
          </cell>
          <cell r="Q5989" t="str">
            <v>LB GLASS &amp; CERAMIC COLOUR</v>
          </cell>
          <cell r="R5989" t="str">
            <v>VITRAIL COLOUR</v>
          </cell>
          <cell r="S5989" t="str">
            <v>50ML BOTTLE</v>
          </cell>
          <cell r="T5989" t="str">
            <v>No serie</v>
          </cell>
          <cell r="U5989" t="str">
            <v>L0374</v>
          </cell>
          <cell r="V5989" t="str">
            <v>10101107220134</v>
          </cell>
          <cell r="W5989" t="str">
            <v>32139000</v>
          </cell>
          <cell r="X5989" t="str">
            <v>FRANCE</v>
          </cell>
          <cell r="Y5989">
            <v>4</v>
          </cell>
        </row>
        <row r="5990">
          <cell r="A5990" t="str">
            <v>3013642102565</v>
          </cell>
          <cell r="B5990" t="str">
            <v>210256</v>
          </cell>
          <cell r="C5990" t="str">
            <v>LB VITRAIL 50ML VIOLET</v>
          </cell>
          <cell r="D5990">
            <v>146</v>
          </cell>
          <cell r="E5990"/>
          <cell r="F5990"/>
          <cell r="G5990" t="str">
            <v>LB VITRAIL 50ML VIO</v>
          </cell>
          <cell r="H5990" t="str">
            <v>LB VITRAIL 50ML VIOLET</v>
          </cell>
          <cell r="I5990" t="str">
            <v>LB VTR CLR 50ML VIOLET</v>
          </cell>
          <cell r="J5990">
            <v>3.41</v>
          </cell>
          <cell r="K5990">
            <v>3.48</v>
          </cell>
          <cell r="L5990">
            <v>2.0527859237536607E-2</v>
          </cell>
          <cell r="M5990" t="str">
            <v>Actif</v>
          </cell>
          <cell r="N5990"/>
          <cell r="O5990" t="str">
            <v>LEFRANC BOURGEOIS</v>
          </cell>
          <cell r="P5990" t="str">
            <v>FINE ARTS</v>
          </cell>
          <cell r="Q5990" t="str">
            <v>LB GLASS &amp; CERAMIC COLOUR</v>
          </cell>
          <cell r="R5990" t="str">
            <v>VITRAIL COLOUR</v>
          </cell>
          <cell r="S5990" t="str">
            <v>50ML BOTTLE</v>
          </cell>
          <cell r="T5990" t="str">
            <v>No serie</v>
          </cell>
          <cell r="U5990" t="str">
            <v>L0601</v>
          </cell>
          <cell r="V5990" t="str">
            <v>10101107220134</v>
          </cell>
          <cell r="W5990" t="str">
            <v>32139000</v>
          </cell>
          <cell r="X5990" t="str">
            <v>FRANCE</v>
          </cell>
          <cell r="Y5990">
            <v>4</v>
          </cell>
        </row>
        <row r="5991">
          <cell r="A5991" t="str">
            <v>3013642105368</v>
          </cell>
          <cell r="B5991" t="str">
            <v>210536</v>
          </cell>
          <cell r="C5991" t="str">
            <v>LB VITRAIL 10X50ML ASSORTIMENT</v>
          </cell>
          <cell r="D5991">
            <v>146</v>
          </cell>
          <cell r="E5991"/>
          <cell r="F5991"/>
          <cell r="G5991" t="str">
            <v>LB VITRAIL 10X50ML ASST</v>
          </cell>
          <cell r="H5991" t="str">
            <v>LB VITRAIL ASST 10X50ML</v>
          </cell>
          <cell r="I5991" t="str">
            <v>LB VITR CLR 10X50ML ASSORT</v>
          </cell>
          <cell r="J5991">
            <v>28.14</v>
          </cell>
          <cell r="K5991">
            <v>28.7</v>
          </cell>
          <cell r="L5991">
            <v>1.9900497512437765E-2</v>
          </cell>
          <cell r="M5991" t="str">
            <v>Actif</v>
          </cell>
          <cell r="N5991"/>
          <cell r="O5991" t="str">
            <v>LEFRANC BOURGEOIS</v>
          </cell>
          <cell r="P5991" t="str">
            <v>FINE ARTS</v>
          </cell>
          <cell r="Q5991" t="str">
            <v>LB GLASS &amp; CERAMIC COLOUR</v>
          </cell>
          <cell r="R5991" t="str">
            <v>VITRAIL COLOUR</v>
          </cell>
          <cell r="S5991" t="str">
            <v>SET</v>
          </cell>
          <cell r="T5991" t="str">
            <v>No serie</v>
          </cell>
          <cell r="U5991" t="str">
            <v>NU</v>
          </cell>
          <cell r="V5991" t="str">
            <v>10101107220831</v>
          </cell>
          <cell r="W5991" t="str">
            <v>32131000</v>
          </cell>
          <cell r="X5991" t="str">
            <v>FRANCE</v>
          </cell>
          <cell r="Y5991">
            <v>1</v>
          </cell>
        </row>
        <row r="5992">
          <cell r="A5992" t="str">
            <v>735711501545</v>
          </cell>
          <cell r="B5992" t="str">
            <v>PPRM4</v>
          </cell>
          <cell r="C5992" t="str">
            <v>MODERN OPTION FLACON 118ML APPRET METAL</v>
          </cell>
          <cell r="D5992">
            <v>147</v>
          </cell>
          <cell r="E5992"/>
          <cell r="F5992"/>
          <cell r="G5992" t="str">
            <v>MOD OPT FL 118ML APPRET METAL</v>
          </cell>
          <cell r="H5992" t="str">
            <v>MOD OPTION 118ML PRIM RUST MET</v>
          </cell>
          <cell r="I5992" t="str">
            <v>MOD OPT 118ML PRIM RUST MET</v>
          </cell>
          <cell r="J5992">
            <v>8.4499999999999993</v>
          </cell>
          <cell r="K5992">
            <v>8.6199999999999992</v>
          </cell>
          <cell r="L5992">
            <v>2.0118343195266265E-2</v>
          </cell>
          <cell r="M5992" t="str">
            <v>Actif</v>
          </cell>
          <cell r="N5992"/>
          <cell r="O5992" t="str">
            <v>MODERN OPTION</v>
          </cell>
          <cell r="P5992" t="str">
            <v>FINE ARTS</v>
          </cell>
          <cell r="Q5992" t="str">
            <v>MOD OPT PATINA FINISH</v>
          </cell>
          <cell r="R5992" t="str">
            <v>PATINA</v>
          </cell>
          <cell r="S5992" t="str">
            <v>118ML BOTTLE</v>
          </cell>
          <cell r="T5992" t="str">
            <v>No serie</v>
          </cell>
          <cell r="U5992" t="str">
            <v>NU</v>
          </cell>
          <cell r="V5992" t="str">
            <v>20208110260149</v>
          </cell>
          <cell r="W5992" t="str">
            <v>32091000</v>
          </cell>
          <cell r="X5992" t="str">
            <v>UNITED STATES</v>
          </cell>
          <cell r="Y5992">
            <v>3</v>
          </cell>
        </row>
        <row r="5993">
          <cell r="A5993" t="str">
            <v>735711500845</v>
          </cell>
          <cell r="B5993" t="str">
            <v>PP4</v>
          </cell>
          <cell r="C5993" t="str">
            <v>MODERN OPTION FLACON 118ML APPRET VERNIS</v>
          </cell>
          <cell r="D5993">
            <v>147</v>
          </cell>
          <cell r="E5993"/>
          <cell r="F5993"/>
          <cell r="G5993" t="str">
            <v>MOD OPT FL 118ML APPRET VERNIS</v>
          </cell>
          <cell r="H5993" t="str">
            <v>MOD OPTION 118ML PRIMO/PRIMER</v>
          </cell>
          <cell r="I5993" t="str">
            <v>MOD OPT 118ML PRIMO/PRIMER</v>
          </cell>
          <cell r="J5993">
            <v>8.4499999999999993</v>
          </cell>
          <cell r="K5993">
            <v>8.6199999999999992</v>
          </cell>
          <cell r="L5993">
            <v>2.0118343195266265E-2</v>
          </cell>
          <cell r="M5993" t="str">
            <v>Actif</v>
          </cell>
          <cell r="N5993"/>
          <cell r="O5993" t="str">
            <v>MODERN OPTION</v>
          </cell>
          <cell r="P5993" t="str">
            <v>FINE ARTS</v>
          </cell>
          <cell r="Q5993" t="str">
            <v>MOD OPT PATINA FINISH</v>
          </cell>
          <cell r="R5993" t="str">
            <v>PATINA</v>
          </cell>
          <cell r="S5993" t="str">
            <v>118ML BOTTLE</v>
          </cell>
          <cell r="T5993" t="str">
            <v>No serie</v>
          </cell>
          <cell r="U5993" t="str">
            <v>NU</v>
          </cell>
          <cell r="V5993" t="str">
            <v>20208110260149</v>
          </cell>
          <cell r="W5993" t="str">
            <v>32091000</v>
          </cell>
          <cell r="X5993" t="str">
            <v>UNITED STATES</v>
          </cell>
          <cell r="Y5993">
            <v>3</v>
          </cell>
        </row>
        <row r="5994">
          <cell r="A5994" t="str">
            <v>735711500449</v>
          </cell>
          <cell r="B5994" t="str">
            <v>PBK4</v>
          </cell>
          <cell r="C5994" t="str">
            <v>MODERN OPTION FLACON 118ML FINITION NOIR</v>
          </cell>
          <cell r="D5994">
            <v>147</v>
          </cell>
          <cell r="E5994"/>
          <cell r="F5994"/>
          <cell r="G5994" t="str">
            <v>MOD OPT FL 118ML FINITION NOIR</v>
          </cell>
          <cell r="H5994" t="str">
            <v>MOD OPTION 118ML BLACK TINT</v>
          </cell>
          <cell r="I5994" t="str">
            <v>MOD OPT 118ML BLACK TINT</v>
          </cell>
          <cell r="J5994">
            <v>8.4499999999999993</v>
          </cell>
          <cell r="K5994">
            <v>8.6199999999999992</v>
          </cell>
          <cell r="L5994">
            <v>2.0118343195266265E-2</v>
          </cell>
          <cell r="M5994" t="str">
            <v>Actif</v>
          </cell>
          <cell r="N5994"/>
          <cell r="O5994" t="str">
            <v>MODERN OPTION</v>
          </cell>
          <cell r="P5994" t="str">
            <v>FINE ARTS</v>
          </cell>
          <cell r="Q5994" t="str">
            <v>MOD OPT PATINA FINISH</v>
          </cell>
          <cell r="R5994" t="str">
            <v>PATINA</v>
          </cell>
          <cell r="S5994" t="str">
            <v>118ML BOTTLE</v>
          </cell>
          <cell r="T5994" t="str">
            <v>No serie</v>
          </cell>
          <cell r="U5994" t="str">
            <v>NU</v>
          </cell>
          <cell r="V5994" t="str">
            <v>20208110260149</v>
          </cell>
          <cell r="W5994" t="str">
            <v>32091000</v>
          </cell>
          <cell r="X5994" t="str">
            <v>UNITED STATES</v>
          </cell>
          <cell r="Y5994">
            <v>3</v>
          </cell>
        </row>
        <row r="5995">
          <cell r="A5995" t="str">
            <v>735711500340</v>
          </cell>
          <cell r="B5995" t="str">
            <v>PBR4</v>
          </cell>
          <cell r="C5995" t="str">
            <v>MODERN OPTION FLACON 118ML FINITION ROUGE</v>
          </cell>
          <cell r="D5995">
            <v>147</v>
          </cell>
          <cell r="E5995"/>
          <cell r="F5995"/>
          <cell r="G5995" t="str">
            <v>MOD OPT FL 118ML FINITION RGE</v>
          </cell>
          <cell r="H5995" t="str">
            <v>MOD OPTION 118ML BURGUNDY TINT</v>
          </cell>
          <cell r="I5995" t="str">
            <v>MOD OPT 118ML BURGUNDY TINT</v>
          </cell>
          <cell r="J5995">
            <v>8.4499999999999993</v>
          </cell>
          <cell r="K5995">
            <v>8.6199999999999992</v>
          </cell>
          <cell r="L5995">
            <v>2.0118343195266265E-2</v>
          </cell>
          <cell r="M5995" t="str">
            <v>Actif</v>
          </cell>
          <cell r="N5995"/>
          <cell r="O5995" t="str">
            <v>MODERN OPTION</v>
          </cell>
          <cell r="P5995" t="str">
            <v>FINE ARTS</v>
          </cell>
          <cell r="Q5995" t="str">
            <v>MOD OPT PATINA FINISH</v>
          </cell>
          <cell r="R5995" t="str">
            <v>PATINA</v>
          </cell>
          <cell r="S5995" t="str">
            <v>118ML BOTTLE</v>
          </cell>
          <cell r="T5995" t="str">
            <v>No serie</v>
          </cell>
          <cell r="U5995" t="str">
            <v>NU</v>
          </cell>
          <cell r="V5995" t="str">
            <v>20208110260149</v>
          </cell>
          <cell r="W5995" t="str">
            <v>32091000</v>
          </cell>
          <cell r="X5995" t="str">
            <v>UNITED STATES</v>
          </cell>
          <cell r="Y5995">
            <v>3</v>
          </cell>
        </row>
        <row r="5996">
          <cell r="A5996" t="str">
            <v>735711500944</v>
          </cell>
          <cell r="B5996" t="str">
            <v>IR4</v>
          </cell>
          <cell r="C5996" t="str">
            <v>MODERN OPTION FLACON 118ML OXYDATION</v>
          </cell>
          <cell r="D5996">
            <v>147</v>
          </cell>
          <cell r="E5996"/>
          <cell r="F5996"/>
          <cell r="G5996" t="str">
            <v>MOD OPT FL 118ML OXYDATION</v>
          </cell>
          <cell r="H5996" t="str">
            <v>MOD OPTION 118ML INSTANT RUST</v>
          </cell>
          <cell r="I5996" t="str">
            <v>MOD OPT 118ML INSTANT RUST</v>
          </cell>
          <cell r="J5996">
            <v>8.4499999999999993</v>
          </cell>
          <cell r="K5996">
            <v>8.6199999999999992</v>
          </cell>
          <cell r="L5996">
            <v>2.0118343195266265E-2</v>
          </cell>
          <cell r="M5996" t="str">
            <v>Actif</v>
          </cell>
          <cell r="N5996"/>
          <cell r="O5996" t="str">
            <v>MODERN OPTION</v>
          </cell>
          <cell r="P5996" t="str">
            <v>FINE ARTS</v>
          </cell>
          <cell r="Q5996" t="str">
            <v>MOD OPT PATINA FINISH</v>
          </cell>
          <cell r="R5996" t="str">
            <v>PATINA</v>
          </cell>
          <cell r="S5996" t="str">
            <v>118ML BOTTLE</v>
          </cell>
          <cell r="T5996" t="str">
            <v>No serie</v>
          </cell>
          <cell r="U5996" t="str">
            <v>NU</v>
          </cell>
          <cell r="V5996" t="str">
            <v>20208110260149</v>
          </cell>
          <cell r="W5996" t="str">
            <v>32091000</v>
          </cell>
          <cell r="X5996" t="str">
            <v>UNITED STATES</v>
          </cell>
          <cell r="Y5996">
            <v>3</v>
          </cell>
        </row>
        <row r="5997">
          <cell r="A5997" t="str">
            <v>735711500241</v>
          </cell>
          <cell r="B5997" t="str">
            <v>PBL4</v>
          </cell>
          <cell r="C5997" t="str">
            <v>MODERN OPTION FLACON 118ML PATINE BLEU</v>
          </cell>
          <cell r="D5997">
            <v>147</v>
          </cell>
          <cell r="E5997"/>
          <cell r="F5997"/>
          <cell r="G5997" t="str">
            <v>MOD OPT FL 118ML PATINE BLEU</v>
          </cell>
          <cell r="H5997" t="str">
            <v>MOD OPTION 118ML PATINA BLUE</v>
          </cell>
          <cell r="I5997" t="str">
            <v>MOD OPT 118ML PATINA BLUE</v>
          </cell>
          <cell r="J5997">
            <v>8.4499999999999993</v>
          </cell>
          <cell r="K5997">
            <v>8.6199999999999992</v>
          </cell>
          <cell r="L5997">
            <v>2.0118343195266265E-2</v>
          </cell>
          <cell r="M5997" t="str">
            <v>Actif</v>
          </cell>
          <cell r="N5997"/>
          <cell r="O5997" t="str">
            <v>MODERN OPTION</v>
          </cell>
          <cell r="P5997" t="str">
            <v>FINE ARTS</v>
          </cell>
          <cell r="Q5997" t="str">
            <v>MOD OPT PATINA FINISH</v>
          </cell>
          <cell r="R5997" t="str">
            <v>PATINA</v>
          </cell>
          <cell r="S5997" t="str">
            <v>118ML BOTTLE</v>
          </cell>
          <cell r="T5997" t="str">
            <v>No serie</v>
          </cell>
          <cell r="U5997" t="str">
            <v>NU</v>
          </cell>
          <cell r="V5997" t="str">
            <v>20208110260149</v>
          </cell>
          <cell r="W5997" t="str">
            <v>32091000</v>
          </cell>
          <cell r="X5997" t="str">
            <v>UNITED STATES</v>
          </cell>
          <cell r="Y5997">
            <v>3</v>
          </cell>
        </row>
        <row r="5998">
          <cell r="A5998" t="str">
            <v>735711500142</v>
          </cell>
          <cell r="B5998" t="str">
            <v>PG4</v>
          </cell>
          <cell r="C5998" t="str">
            <v>MODERN OPTION FLACON 118ML PATINE VERT</v>
          </cell>
          <cell r="D5998">
            <v>147</v>
          </cell>
          <cell r="E5998"/>
          <cell r="F5998"/>
          <cell r="G5998" t="str">
            <v>MOD OPT FL 118ML PATINE VERT</v>
          </cell>
          <cell r="H5998" t="str">
            <v>MOD OPTION 118ML PATINA GREEN</v>
          </cell>
          <cell r="I5998" t="str">
            <v>MOD OPT 118ML PATINA GREEN</v>
          </cell>
          <cell r="J5998">
            <v>8.4499999999999993</v>
          </cell>
          <cell r="K5998">
            <v>8.6199999999999992</v>
          </cell>
          <cell r="L5998">
            <v>2.0118343195266265E-2</v>
          </cell>
          <cell r="M5998" t="str">
            <v>Actif</v>
          </cell>
          <cell r="N5998"/>
          <cell r="O5998" t="str">
            <v>MODERN OPTION</v>
          </cell>
          <cell r="P5998" t="str">
            <v>FINE ARTS</v>
          </cell>
          <cell r="Q5998" t="str">
            <v>MOD OPT PATINA FINISH</v>
          </cell>
          <cell r="R5998" t="str">
            <v>PATINA</v>
          </cell>
          <cell r="S5998" t="str">
            <v>118ML BOTTLE</v>
          </cell>
          <cell r="T5998" t="str">
            <v>No serie</v>
          </cell>
          <cell r="U5998" t="str">
            <v>NU</v>
          </cell>
          <cell r="V5998" t="str">
            <v>20208110260149</v>
          </cell>
          <cell r="W5998" t="str">
            <v>32091000</v>
          </cell>
          <cell r="X5998" t="str">
            <v>UNITED STATES</v>
          </cell>
          <cell r="Y5998">
            <v>3</v>
          </cell>
        </row>
        <row r="5999">
          <cell r="A5999" t="str">
            <v>735711500746</v>
          </cell>
          <cell r="B5999" t="str">
            <v>SP4</v>
          </cell>
          <cell r="C5999" t="str">
            <v>MODERN OPTION FLACON 118ML ARGENT CLAIR</v>
          </cell>
          <cell r="D5999">
            <v>147</v>
          </cell>
          <cell r="E5999"/>
          <cell r="F5999"/>
          <cell r="G5999" t="str">
            <v>MOD OPT FL 118ML ARGENT CLAIR</v>
          </cell>
          <cell r="H5999" t="str">
            <v>MOD OPTION 118ML SILVER PLATE</v>
          </cell>
          <cell r="I5999" t="str">
            <v>MOD OPT 118ML SILVER PLATE</v>
          </cell>
          <cell r="J5999">
            <v>12.37</v>
          </cell>
          <cell r="K5999">
            <v>12.62</v>
          </cell>
          <cell r="L5999">
            <v>2.021018593371059E-2</v>
          </cell>
          <cell r="M5999" t="str">
            <v>Actif</v>
          </cell>
          <cell r="N5999"/>
          <cell r="O5999" t="str">
            <v>MODERN OPTION</v>
          </cell>
          <cell r="P5999" t="str">
            <v>FINE ARTS</v>
          </cell>
          <cell r="Q5999" t="str">
            <v>MOD OPT PATINA FINISH</v>
          </cell>
          <cell r="R5999" t="str">
            <v>PATINA</v>
          </cell>
          <cell r="S5999" t="str">
            <v>118ML BOTTLE</v>
          </cell>
          <cell r="T5999" t="str">
            <v>No serie</v>
          </cell>
          <cell r="U5999" t="str">
            <v>NU</v>
          </cell>
          <cell r="V5999" t="str">
            <v>20208110260149</v>
          </cell>
          <cell r="W5999" t="str">
            <v>32091000</v>
          </cell>
          <cell r="X5999" t="str">
            <v>UNITED STATES</v>
          </cell>
          <cell r="Y5999">
            <v>3</v>
          </cell>
        </row>
        <row r="6000">
          <cell r="A6000" t="str">
            <v>735711501743</v>
          </cell>
          <cell r="B6000" t="str">
            <v>BDZ4</v>
          </cell>
          <cell r="C6000" t="str">
            <v>MODERN OPTION FLACON 118ML BASE BRONZE CLAIR</v>
          </cell>
          <cell r="D6000">
            <v>147</v>
          </cell>
          <cell r="E6000"/>
          <cell r="F6000"/>
          <cell r="G6000" t="str">
            <v>MOD OPT FL 118ML BASE BRONZ CL</v>
          </cell>
          <cell r="H6000" t="str">
            <v>MOD OPTION 118ML BLONDE BRONZE</v>
          </cell>
          <cell r="I6000" t="str">
            <v>MOD OPT 118ML BLONDE BRONZE</v>
          </cell>
          <cell r="J6000">
            <v>12.37</v>
          </cell>
          <cell r="K6000">
            <v>12.62</v>
          </cell>
          <cell r="L6000">
            <v>2.021018593371059E-2</v>
          </cell>
          <cell r="M6000" t="str">
            <v>Actif</v>
          </cell>
          <cell r="N6000"/>
          <cell r="O6000" t="str">
            <v>MODERN OPTION</v>
          </cell>
          <cell r="P6000" t="str">
            <v>FINE ARTS</v>
          </cell>
          <cell r="Q6000" t="str">
            <v>MOD OPT PATINA FINISH</v>
          </cell>
          <cell r="R6000" t="str">
            <v>PATINA</v>
          </cell>
          <cell r="S6000" t="str">
            <v>118ML BOTTLE</v>
          </cell>
          <cell r="T6000" t="str">
            <v>No serie</v>
          </cell>
          <cell r="U6000" t="str">
            <v>NU</v>
          </cell>
          <cell r="V6000" t="str">
            <v>20208110260149</v>
          </cell>
          <cell r="W6000" t="str">
            <v>32091000</v>
          </cell>
          <cell r="X6000" t="str">
            <v>UNITED STATES</v>
          </cell>
          <cell r="Y6000">
            <v>3</v>
          </cell>
        </row>
        <row r="6001">
          <cell r="A6001" t="str">
            <v>735711501842</v>
          </cell>
          <cell r="B6001" t="str">
            <v>BKZ4</v>
          </cell>
          <cell r="C6001" t="str">
            <v>MODERN OPTION FLACON 118ML BASE BRONZE FONCE</v>
          </cell>
          <cell r="D6001">
            <v>147</v>
          </cell>
          <cell r="E6001"/>
          <cell r="F6001"/>
          <cell r="G6001" t="str">
            <v>MOD OPT FL 118ML BASE BRONZ FC</v>
          </cell>
          <cell r="H6001" t="str">
            <v>MOD OPTION 118ML BLACK BRONZE</v>
          </cell>
          <cell r="I6001" t="str">
            <v>MOD OPT 118ML BLACK BRONZE</v>
          </cell>
          <cell r="J6001">
            <v>12.37</v>
          </cell>
          <cell r="K6001">
            <v>12.62</v>
          </cell>
          <cell r="L6001">
            <v>2.021018593371059E-2</v>
          </cell>
          <cell r="M6001" t="str">
            <v>Actif</v>
          </cell>
          <cell r="N6001"/>
          <cell r="O6001" t="str">
            <v>MODERN OPTION</v>
          </cell>
          <cell r="P6001" t="str">
            <v>FINE ARTS</v>
          </cell>
          <cell r="Q6001" t="str">
            <v>MOD OPT PATINA FINISH</v>
          </cell>
          <cell r="R6001" t="str">
            <v>PATINA</v>
          </cell>
          <cell r="S6001" t="str">
            <v>118ML BOTTLE</v>
          </cell>
          <cell r="T6001" t="str">
            <v>No serie</v>
          </cell>
          <cell r="U6001" t="str">
            <v>NU</v>
          </cell>
          <cell r="V6001" t="str">
            <v>20208110260149</v>
          </cell>
          <cell r="W6001" t="str">
            <v>32091000</v>
          </cell>
          <cell r="X6001" t="str">
            <v>UNITED STATES</v>
          </cell>
          <cell r="Y6001">
            <v>3</v>
          </cell>
        </row>
        <row r="6002">
          <cell r="A6002" t="str">
            <v>735711500548</v>
          </cell>
          <cell r="B6002" t="str">
            <v>CT4</v>
          </cell>
          <cell r="C6002" t="str">
            <v>MODERN OPTION FLACON 118ML BASE CUIVRE</v>
          </cell>
          <cell r="D6002">
            <v>147</v>
          </cell>
          <cell r="E6002"/>
          <cell r="F6002"/>
          <cell r="G6002" t="str">
            <v>MOD OPT FL 118ML BASE CUIVRE</v>
          </cell>
          <cell r="H6002" t="str">
            <v>MOD OPTION 118ML COPPER TOPPER</v>
          </cell>
          <cell r="I6002" t="str">
            <v>MOD OPT 118ML COPPER TOPPER</v>
          </cell>
          <cell r="J6002">
            <v>12.37</v>
          </cell>
          <cell r="K6002">
            <v>12.62</v>
          </cell>
          <cell r="L6002">
            <v>2.021018593371059E-2</v>
          </cell>
          <cell r="M6002" t="str">
            <v>Actif</v>
          </cell>
          <cell r="N6002"/>
          <cell r="O6002" t="str">
            <v>MODERN OPTION</v>
          </cell>
          <cell r="P6002" t="str">
            <v>FINE ARTS</v>
          </cell>
          <cell r="Q6002" t="str">
            <v>MOD OPT PATINA FINISH</v>
          </cell>
          <cell r="R6002" t="str">
            <v>PATINA</v>
          </cell>
          <cell r="S6002" t="str">
            <v>118ML BOTTLE</v>
          </cell>
          <cell r="T6002" t="str">
            <v>No serie</v>
          </cell>
          <cell r="U6002" t="str">
            <v>NU</v>
          </cell>
          <cell r="V6002" t="str">
            <v>20208110260149</v>
          </cell>
          <cell r="W6002" t="str">
            <v>32091000</v>
          </cell>
          <cell r="X6002" t="str">
            <v>UNITED STATES</v>
          </cell>
          <cell r="Y6002">
            <v>3</v>
          </cell>
        </row>
        <row r="6003">
          <cell r="A6003" t="str">
            <v>735711500647</v>
          </cell>
          <cell r="B6003" t="str">
            <v>GD4</v>
          </cell>
          <cell r="C6003" t="str">
            <v>MODERN OPTION FLACON 118ML BASE DOREE</v>
          </cell>
          <cell r="D6003">
            <v>147</v>
          </cell>
          <cell r="E6003"/>
          <cell r="F6003"/>
          <cell r="G6003" t="str">
            <v>MOD OPT FL 118ML BASE DOREE</v>
          </cell>
          <cell r="H6003" t="str">
            <v>MOD OPTION 118ML GILDED GOLD</v>
          </cell>
          <cell r="I6003" t="str">
            <v>MOD OPT 118ML GILDED GOLD</v>
          </cell>
          <cell r="J6003">
            <v>12.37</v>
          </cell>
          <cell r="K6003">
            <v>12.62</v>
          </cell>
          <cell r="L6003">
            <v>2.021018593371059E-2</v>
          </cell>
          <cell r="M6003" t="str">
            <v>Actif</v>
          </cell>
          <cell r="N6003"/>
          <cell r="O6003" t="str">
            <v>MODERN OPTION</v>
          </cell>
          <cell r="P6003" t="str">
            <v>FINE ARTS</v>
          </cell>
          <cell r="Q6003" t="str">
            <v>MOD OPT PATINA FINISH</v>
          </cell>
          <cell r="R6003" t="str">
            <v>PATINA</v>
          </cell>
          <cell r="S6003" t="str">
            <v>118ML BOTTLE</v>
          </cell>
          <cell r="T6003" t="str">
            <v>No serie</v>
          </cell>
          <cell r="U6003" t="str">
            <v>NU</v>
          </cell>
          <cell r="V6003" t="str">
            <v>20208110260149</v>
          </cell>
          <cell r="W6003" t="str">
            <v>32091000</v>
          </cell>
          <cell r="X6003" t="str">
            <v>UNITED STATES</v>
          </cell>
          <cell r="Y6003">
            <v>3</v>
          </cell>
        </row>
        <row r="6004">
          <cell r="A6004" t="str">
            <v>735711501941</v>
          </cell>
          <cell r="B6004" t="str">
            <v>II4</v>
          </cell>
          <cell r="C6004" t="str">
            <v>MODERN OPTION FLACON 118ML BASE FER</v>
          </cell>
          <cell r="D6004">
            <v>147</v>
          </cell>
          <cell r="E6004"/>
          <cell r="F6004"/>
          <cell r="G6004" t="str">
            <v>MOD OPT FL 118ML BASE FER</v>
          </cell>
          <cell r="H6004" t="str">
            <v>MOD OPTION 118ML INSTANT IRON</v>
          </cell>
          <cell r="I6004" t="str">
            <v>MOD OPT 118ML INSTANT IRON</v>
          </cell>
          <cell r="J6004">
            <v>12.37</v>
          </cell>
          <cell r="K6004">
            <v>12.62</v>
          </cell>
          <cell r="L6004">
            <v>2.021018593371059E-2</v>
          </cell>
          <cell r="M6004" t="str">
            <v>Actif</v>
          </cell>
          <cell r="N6004"/>
          <cell r="O6004" t="str">
            <v>MODERN OPTION</v>
          </cell>
          <cell r="P6004" t="str">
            <v>FINE ARTS</v>
          </cell>
          <cell r="Q6004" t="str">
            <v>MOD OPT PATINA FINISH</v>
          </cell>
          <cell r="R6004" t="str">
            <v>PATINA</v>
          </cell>
          <cell r="S6004" t="str">
            <v>118ML BOTTLE</v>
          </cell>
          <cell r="T6004" t="str">
            <v>No serie</v>
          </cell>
          <cell r="U6004" t="str">
            <v>NU</v>
          </cell>
          <cell r="V6004" t="str">
            <v>20208110260149</v>
          </cell>
          <cell r="W6004" t="str">
            <v>32091000</v>
          </cell>
          <cell r="X6004" t="str">
            <v>UNITED STATES</v>
          </cell>
          <cell r="Y6004">
            <v>3</v>
          </cell>
        </row>
        <row r="6005">
          <cell r="A6005" t="str">
            <v>035711100916</v>
          </cell>
          <cell r="B6005" t="str">
            <v>IR1</v>
          </cell>
          <cell r="C6005" t="str">
            <v>MODERN OPTION FLACON 473ML OXYDATION</v>
          </cell>
          <cell r="D6005">
            <v>147</v>
          </cell>
          <cell r="E6005"/>
          <cell r="F6005"/>
          <cell r="G6005" t="str">
            <v>MOD OPT FLAC 473ML OXYDATION</v>
          </cell>
          <cell r="H6005" t="str">
            <v>MO 473ML INST RUST 8151094</v>
          </cell>
          <cell r="I6005" t="str">
            <v>MOD OPT 473ML PATINA INST RUST</v>
          </cell>
          <cell r="J6005">
            <v>27.42</v>
          </cell>
          <cell r="K6005">
            <v>27.97</v>
          </cell>
          <cell r="L6005">
            <v>2.0058351568198289E-2</v>
          </cell>
          <cell r="M6005" t="str">
            <v>Actif</v>
          </cell>
          <cell r="N6005"/>
          <cell r="O6005" t="str">
            <v>MODERN OPTION</v>
          </cell>
          <cell r="P6005" t="str">
            <v>FINE ARTS</v>
          </cell>
          <cell r="Q6005" t="str">
            <v>MOD OPT PATINA FINISH</v>
          </cell>
          <cell r="R6005" t="str">
            <v>PATINA</v>
          </cell>
          <cell r="S6005" t="str">
            <v>473ML BOTTLE</v>
          </cell>
          <cell r="T6005" t="str">
            <v>TO BE DEFINED</v>
          </cell>
          <cell r="U6005" t="str">
            <v>NU</v>
          </cell>
          <cell r="V6005" t="str">
            <v>20208110260167</v>
          </cell>
          <cell r="W6005" t="str">
            <v>32091000</v>
          </cell>
          <cell r="X6005" t="str">
            <v>UNITED STATES</v>
          </cell>
          <cell r="Y6005">
            <v>1</v>
          </cell>
        </row>
        <row r="6006">
          <cell r="A6006" t="str">
            <v>035711100213</v>
          </cell>
          <cell r="B6006" t="str">
            <v>PBL1</v>
          </cell>
          <cell r="C6006" t="str">
            <v>MODERN OPTION FLACON 473ML PATINE BLEUE</v>
          </cell>
          <cell r="D6006">
            <v>147</v>
          </cell>
          <cell r="E6006"/>
          <cell r="F6006"/>
          <cell r="G6006" t="str">
            <v>MOD OPT FLAC 473ML PAT BLEUE</v>
          </cell>
          <cell r="H6006" t="str">
            <v>MO 473ML PATINA BLUE 8151024</v>
          </cell>
          <cell r="I6006" t="str">
            <v>MOD OPT 473ML PATINA BLUE</v>
          </cell>
          <cell r="J6006">
            <v>27.42</v>
          </cell>
          <cell r="K6006">
            <v>27.97</v>
          </cell>
          <cell r="L6006">
            <v>2.0058351568198289E-2</v>
          </cell>
          <cell r="M6006" t="str">
            <v>Actif</v>
          </cell>
          <cell r="N6006"/>
          <cell r="O6006" t="str">
            <v>MODERN OPTION</v>
          </cell>
          <cell r="P6006" t="str">
            <v>FINE ARTS</v>
          </cell>
          <cell r="Q6006" t="str">
            <v>MOD OPT PATINA FINISH</v>
          </cell>
          <cell r="R6006" t="str">
            <v>PATINA</v>
          </cell>
          <cell r="S6006" t="str">
            <v>473ML BOTTLE</v>
          </cell>
          <cell r="T6006" t="str">
            <v>TO BE DEFINED</v>
          </cell>
          <cell r="U6006" t="str">
            <v>NU</v>
          </cell>
          <cell r="V6006" t="str">
            <v>20208110260167</v>
          </cell>
          <cell r="W6006" t="str">
            <v>32091000</v>
          </cell>
          <cell r="X6006" t="str">
            <v>UNITED STATES</v>
          </cell>
          <cell r="Y6006">
            <v>1</v>
          </cell>
        </row>
        <row r="6007">
          <cell r="A6007" t="str">
            <v>035711100114</v>
          </cell>
          <cell r="B6007" t="str">
            <v>PG1</v>
          </cell>
          <cell r="C6007" t="str">
            <v>MODERN OPTION FLACON 473ML PATINE VERTE</v>
          </cell>
          <cell r="D6007">
            <v>147</v>
          </cell>
          <cell r="E6007"/>
          <cell r="F6007"/>
          <cell r="G6007" t="str">
            <v>MOD OPT FLAC 473ML PAT VERTE</v>
          </cell>
          <cell r="H6007" t="str">
            <v>MO 473ML PATINA GREEN 8151014</v>
          </cell>
          <cell r="I6007" t="str">
            <v>MOD OPT 473ML PATINA GREEN</v>
          </cell>
          <cell r="J6007">
            <v>27.42</v>
          </cell>
          <cell r="K6007">
            <v>27.97</v>
          </cell>
          <cell r="L6007">
            <v>2.0058351568198289E-2</v>
          </cell>
          <cell r="M6007" t="str">
            <v>Actif</v>
          </cell>
          <cell r="N6007"/>
          <cell r="O6007" t="str">
            <v>MODERN OPTION</v>
          </cell>
          <cell r="P6007" t="str">
            <v>FINE ARTS</v>
          </cell>
          <cell r="Q6007" t="str">
            <v>MOD OPT PATINA FINISH</v>
          </cell>
          <cell r="R6007" t="str">
            <v>PATINA</v>
          </cell>
          <cell r="S6007" t="str">
            <v>473ML BOTTLE</v>
          </cell>
          <cell r="T6007" t="str">
            <v>TO BE DEFINED</v>
          </cell>
          <cell r="U6007" t="str">
            <v>NU</v>
          </cell>
          <cell r="V6007" t="str">
            <v>20208110260167</v>
          </cell>
          <cell r="W6007" t="str">
            <v>32091000</v>
          </cell>
          <cell r="X6007" t="str">
            <v>UNITED STATES</v>
          </cell>
          <cell r="Y6007">
            <v>1</v>
          </cell>
        </row>
        <row r="6008">
          <cell r="A6008" t="str">
            <v>035711101715</v>
          </cell>
          <cell r="B6008" t="str">
            <v>BDZ1</v>
          </cell>
          <cell r="C6008" t="str">
            <v>MODERN OPTION FLACON 473ML BASE BRONZE CLAIR</v>
          </cell>
          <cell r="D6008">
            <v>147</v>
          </cell>
          <cell r="E6008"/>
          <cell r="F6008"/>
          <cell r="G6008" t="str">
            <v>MOD OPT FLAC 473ML BSE BRZ CLR</v>
          </cell>
          <cell r="H6008" t="str">
            <v>MO 473ML BLOND BRONS 8151174</v>
          </cell>
          <cell r="I6008" t="str">
            <v>MOD OPT 473ML BLOND BRONZE</v>
          </cell>
          <cell r="J6008">
            <v>36.25</v>
          </cell>
          <cell r="K6008">
            <v>36.979999999999997</v>
          </cell>
          <cell r="L6008">
            <v>2.0137931034482671E-2</v>
          </cell>
          <cell r="M6008" t="str">
            <v>Actif</v>
          </cell>
          <cell r="N6008"/>
          <cell r="O6008" t="str">
            <v>MODERN OPTION</v>
          </cell>
          <cell r="P6008" t="str">
            <v>FINE ARTS</v>
          </cell>
          <cell r="Q6008" t="str">
            <v>MOD OPT PATINA FINISH</v>
          </cell>
          <cell r="R6008" t="str">
            <v>PATINA</v>
          </cell>
          <cell r="S6008" t="str">
            <v>473ML BOTTLE</v>
          </cell>
          <cell r="T6008" t="str">
            <v>TO BE DEFINED</v>
          </cell>
          <cell r="U6008" t="str">
            <v>NU</v>
          </cell>
          <cell r="V6008" t="str">
            <v>20208110260167</v>
          </cell>
          <cell r="W6008" t="str">
            <v>32091000</v>
          </cell>
          <cell r="X6008" t="str">
            <v>UNITED STATES</v>
          </cell>
          <cell r="Y6008">
            <v>1</v>
          </cell>
        </row>
        <row r="6009">
          <cell r="A6009" t="str">
            <v>035711101814</v>
          </cell>
          <cell r="B6009" t="str">
            <v>BKZ1</v>
          </cell>
          <cell r="C6009" t="str">
            <v>MODERN OPTION FLACON 473ML BASE BRONZE FONCE</v>
          </cell>
          <cell r="D6009">
            <v>147</v>
          </cell>
          <cell r="E6009"/>
          <cell r="F6009"/>
          <cell r="G6009" t="str">
            <v>MOD OPT FLAC 473ML BSE BRZ FCE</v>
          </cell>
          <cell r="H6009" t="str">
            <v>MO 473ML BL BRONZE 8151184</v>
          </cell>
          <cell r="I6009" t="str">
            <v>MOD OPT 473ML BLACKENED BRONZE</v>
          </cell>
          <cell r="J6009">
            <v>36.25</v>
          </cell>
          <cell r="K6009">
            <v>36.979999999999997</v>
          </cell>
          <cell r="L6009">
            <v>2.0137931034482671E-2</v>
          </cell>
          <cell r="M6009" t="str">
            <v>Actif</v>
          </cell>
          <cell r="N6009"/>
          <cell r="O6009" t="str">
            <v>MODERN OPTION</v>
          </cell>
          <cell r="P6009" t="str">
            <v>FINE ARTS</v>
          </cell>
          <cell r="Q6009" t="str">
            <v>MOD OPT PATINA FINISH</v>
          </cell>
          <cell r="R6009" t="str">
            <v>PATINA</v>
          </cell>
          <cell r="S6009" t="str">
            <v>473ML BOTTLE</v>
          </cell>
          <cell r="T6009" t="str">
            <v>TO BE DEFINED</v>
          </cell>
          <cell r="U6009" t="str">
            <v>NU</v>
          </cell>
          <cell r="V6009" t="str">
            <v>20208110260167</v>
          </cell>
          <cell r="W6009" t="str">
            <v>32091000</v>
          </cell>
          <cell r="X6009" t="str">
            <v>UNITED STATES</v>
          </cell>
          <cell r="Y6009">
            <v>1</v>
          </cell>
        </row>
        <row r="6010">
          <cell r="A6010" t="str">
            <v>035711100510</v>
          </cell>
          <cell r="B6010" t="str">
            <v>CT1</v>
          </cell>
          <cell r="C6010" t="str">
            <v>MODERN OPTION FLACON 473ML BASE CUIVRE</v>
          </cell>
          <cell r="D6010">
            <v>147</v>
          </cell>
          <cell r="E6010"/>
          <cell r="F6010"/>
          <cell r="G6010" t="str">
            <v>MOD OPT FLAC 473ML BSE CUIVRE</v>
          </cell>
          <cell r="H6010" t="str">
            <v>MO 473ML COPPER 8151054</v>
          </cell>
          <cell r="I6010" t="str">
            <v>MOD OPT 473ML COPPER</v>
          </cell>
          <cell r="J6010">
            <v>36.25</v>
          </cell>
          <cell r="K6010">
            <v>36.979999999999997</v>
          </cell>
          <cell r="L6010">
            <v>2.0137931034482671E-2</v>
          </cell>
          <cell r="M6010" t="str">
            <v>Actif</v>
          </cell>
          <cell r="N6010"/>
          <cell r="O6010" t="str">
            <v>MODERN OPTION</v>
          </cell>
          <cell r="P6010" t="str">
            <v>FINE ARTS</v>
          </cell>
          <cell r="Q6010" t="str">
            <v>MOD OPT PATINA FINISH</v>
          </cell>
          <cell r="R6010" t="str">
            <v>PATINA</v>
          </cell>
          <cell r="S6010" t="str">
            <v>473ML BOTTLE</v>
          </cell>
          <cell r="T6010" t="str">
            <v>TO BE DEFINED</v>
          </cell>
          <cell r="U6010" t="str">
            <v>NU</v>
          </cell>
          <cell r="V6010" t="str">
            <v>20208110260167</v>
          </cell>
          <cell r="W6010" t="str">
            <v>32091000</v>
          </cell>
          <cell r="X6010" t="str">
            <v>UNITED STATES</v>
          </cell>
          <cell r="Y6010">
            <v>1</v>
          </cell>
        </row>
        <row r="6011">
          <cell r="A6011" t="str">
            <v>035711101913</v>
          </cell>
          <cell r="B6011" t="str">
            <v>II1</v>
          </cell>
          <cell r="C6011" t="str">
            <v>MODERN OPTION FLACON 473ML BASE FER</v>
          </cell>
          <cell r="D6011">
            <v>147</v>
          </cell>
          <cell r="E6011"/>
          <cell r="F6011"/>
          <cell r="G6011" t="str">
            <v>MOD OPT FLAC 473ML BSE FER</v>
          </cell>
          <cell r="H6011" t="str">
            <v>MO 473ML INSTANT IRON 8151194</v>
          </cell>
          <cell r="I6011" t="str">
            <v>MOD OPT 473ML INSTANT IRON</v>
          </cell>
          <cell r="J6011">
            <v>36.25</v>
          </cell>
          <cell r="K6011">
            <v>36.979999999999997</v>
          </cell>
          <cell r="L6011">
            <v>2.0137931034482671E-2</v>
          </cell>
          <cell r="M6011" t="str">
            <v>Actif</v>
          </cell>
          <cell r="N6011"/>
          <cell r="O6011" t="str">
            <v>MODERN OPTION</v>
          </cell>
          <cell r="P6011" t="str">
            <v>FINE ARTS</v>
          </cell>
          <cell r="Q6011" t="str">
            <v>MOD OPT PATINA FINISH</v>
          </cell>
          <cell r="R6011" t="str">
            <v>PATINA</v>
          </cell>
          <cell r="S6011" t="str">
            <v>473ML BOTTLE</v>
          </cell>
          <cell r="T6011" t="str">
            <v>TO BE DEFINED</v>
          </cell>
          <cell r="U6011" t="str">
            <v>NU</v>
          </cell>
          <cell r="V6011" t="str">
            <v>20208110260167</v>
          </cell>
          <cell r="W6011" t="str">
            <v>32091000</v>
          </cell>
          <cell r="X6011" t="str">
            <v>UNITED STATES</v>
          </cell>
          <cell r="Y6011">
            <v>1</v>
          </cell>
        </row>
        <row r="6012">
          <cell r="A6012" t="str">
            <v>735711502061</v>
          </cell>
          <cell r="B6012" t="str">
            <v>IRSET1</v>
          </cell>
          <cell r="C6012" t="str">
            <v>MODERN OPTION BOITE PEGBOARDABLE OXYDATION</v>
          </cell>
          <cell r="D6012">
            <v>147</v>
          </cell>
          <cell r="E6012"/>
          <cell r="F6012"/>
          <cell r="G6012" t="str">
            <v>MOD OPT PEGBOARDABLE OXYDATION</v>
          </cell>
          <cell r="H6012" t="str">
            <v>MOD OPTION INSTANT IRON SET</v>
          </cell>
          <cell r="I6012" t="str">
            <v>MOD OPT INSTANT IRON SET</v>
          </cell>
          <cell r="J6012">
            <v>15.53</v>
          </cell>
          <cell r="K6012">
            <v>15.84</v>
          </cell>
          <cell r="L6012">
            <v>1.9961365099806859E-2</v>
          </cell>
          <cell r="M6012" t="str">
            <v>Actif</v>
          </cell>
          <cell r="N6012"/>
          <cell r="O6012" t="str">
            <v>MODERN OPTION</v>
          </cell>
          <cell r="P6012" t="str">
            <v>FINE ARTS</v>
          </cell>
          <cell r="Q6012" t="str">
            <v>MOD OPT PATINA FINISH</v>
          </cell>
          <cell r="R6012" t="str">
            <v>PATINA</v>
          </cell>
          <cell r="S6012" t="str">
            <v>SET</v>
          </cell>
          <cell r="T6012" t="str">
            <v>No serie</v>
          </cell>
          <cell r="U6012" t="str">
            <v>NU</v>
          </cell>
          <cell r="V6012" t="str">
            <v>20208110260831</v>
          </cell>
          <cell r="W6012" t="str">
            <v>32091000</v>
          </cell>
          <cell r="X6012" t="str">
            <v>UNITED STATES</v>
          </cell>
          <cell r="Y6012">
            <v>1</v>
          </cell>
        </row>
        <row r="6013">
          <cell r="A6013" t="str">
            <v>735711502016</v>
          </cell>
          <cell r="B6013" t="str">
            <v>PGSET1</v>
          </cell>
          <cell r="C6013" t="str">
            <v>MODERN OPTION BOITE PEGBOARDABLE PATINE VERTE</v>
          </cell>
          <cell r="D6013">
            <v>147</v>
          </cell>
          <cell r="E6013"/>
          <cell r="F6013"/>
          <cell r="G6013" t="str">
            <v>MOD OPT PEGBOARDABLE PAT VERTE</v>
          </cell>
          <cell r="H6013" t="str">
            <v>MOD OPTION PATINA GREEN SET</v>
          </cell>
          <cell r="I6013" t="str">
            <v>MOD OPT PATINA GREEN SET</v>
          </cell>
          <cell r="J6013">
            <v>15.53</v>
          </cell>
          <cell r="K6013">
            <v>15.84</v>
          </cell>
          <cell r="L6013">
            <v>1.9961365099806859E-2</v>
          </cell>
          <cell r="M6013" t="str">
            <v>Actif</v>
          </cell>
          <cell r="N6013"/>
          <cell r="O6013" t="str">
            <v>MODERN OPTION</v>
          </cell>
          <cell r="P6013" t="str">
            <v>FINE ARTS</v>
          </cell>
          <cell r="Q6013" t="str">
            <v>MOD OPT PATINA FINISH</v>
          </cell>
          <cell r="R6013" t="str">
            <v>PATINA</v>
          </cell>
          <cell r="S6013" t="str">
            <v>SET</v>
          </cell>
          <cell r="T6013" t="str">
            <v>No serie</v>
          </cell>
          <cell r="U6013" t="str">
            <v>NU</v>
          </cell>
          <cell r="V6013" t="str">
            <v>20208110260831</v>
          </cell>
          <cell r="W6013" t="str">
            <v>32091000</v>
          </cell>
          <cell r="X6013" t="str">
            <v>UNITED STATES</v>
          </cell>
          <cell r="Y6013">
            <v>1</v>
          </cell>
        </row>
        <row r="6014">
          <cell r="A6014" t="str">
            <v>3013645002626</v>
          </cell>
          <cell r="B6014" t="str">
            <v>500262</v>
          </cell>
          <cell r="C6014" t="str">
            <v>CAP CARRE COULEUR BISTRE 001</v>
          </cell>
          <cell r="D6014">
            <v>157</v>
          </cell>
          <cell r="E6014"/>
          <cell r="F6014"/>
          <cell r="G6014" t="str">
            <v>CP CRC BISTRE 001</v>
          </cell>
          <cell r="H6014" t="str">
            <v>CAP CARRE COLOUR BISTRE 001</v>
          </cell>
          <cell r="I6014" t="str">
            <v>CP CRC BISTRE 001</v>
          </cell>
          <cell r="J6014">
            <v>0.92</v>
          </cell>
          <cell r="K6014">
            <v>0.92</v>
          </cell>
          <cell r="L6014">
            <v>0</v>
          </cell>
          <cell r="M6014" t="str">
            <v>Actif</v>
          </cell>
          <cell r="N6014"/>
          <cell r="O6014" t="str">
            <v>CONTE A PARIS</v>
          </cell>
          <cell r="P6014" t="str">
            <v>FINE ARTS</v>
          </cell>
          <cell r="Q6014" t="str">
            <v>CAP DRY COLOUR</v>
          </cell>
          <cell r="R6014" t="str">
            <v>CARRE COLOUR</v>
          </cell>
          <cell r="S6014" t="str">
            <v>UNIT</v>
          </cell>
          <cell r="T6014" t="str">
            <v>No serie</v>
          </cell>
          <cell r="U6014" t="str">
            <v>C0001</v>
          </cell>
          <cell r="V6014" t="str">
            <v>10105200320701</v>
          </cell>
          <cell r="W6014" t="str">
            <v>96099010</v>
          </cell>
          <cell r="X6014" t="str">
            <v>CHINA</v>
          </cell>
          <cell r="Y6014">
            <v>12</v>
          </cell>
        </row>
        <row r="6015">
          <cell r="A6015" t="str">
            <v>3013645002749</v>
          </cell>
          <cell r="B6015" t="str">
            <v>500274</v>
          </cell>
          <cell r="C6015" t="str">
            <v>CAP CARRE COULEUR BLANC 013</v>
          </cell>
          <cell r="D6015">
            <v>157</v>
          </cell>
          <cell r="E6015"/>
          <cell r="F6015"/>
          <cell r="G6015" t="str">
            <v>CP CRC BLC 013</v>
          </cell>
          <cell r="H6015" t="str">
            <v>CAP CARRE COLOUR WHITE 013</v>
          </cell>
          <cell r="I6015" t="str">
            <v>CP CRC WHITE 013</v>
          </cell>
          <cell r="J6015">
            <v>0.92</v>
          </cell>
          <cell r="K6015">
            <v>0.92</v>
          </cell>
          <cell r="L6015">
            <v>0</v>
          </cell>
          <cell r="M6015" t="str">
            <v>Actif</v>
          </cell>
          <cell r="N6015"/>
          <cell r="O6015" t="str">
            <v>CONTE A PARIS</v>
          </cell>
          <cell r="P6015" t="str">
            <v>FINE ARTS</v>
          </cell>
          <cell r="Q6015" t="str">
            <v>CAP DRY COLOUR</v>
          </cell>
          <cell r="R6015" t="str">
            <v>CARRE COLOUR</v>
          </cell>
          <cell r="S6015" t="str">
            <v>UNIT</v>
          </cell>
          <cell r="T6015" t="str">
            <v>No serie</v>
          </cell>
          <cell r="U6015" t="str">
            <v>C0013</v>
          </cell>
          <cell r="V6015" t="str">
            <v>10105200320701</v>
          </cell>
          <cell r="W6015" t="str">
            <v>96099010</v>
          </cell>
          <cell r="X6015" t="str">
            <v>CHINA</v>
          </cell>
          <cell r="Y6015">
            <v>12</v>
          </cell>
        </row>
        <row r="6016">
          <cell r="A6016" t="str">
            <v>3013645003104</v>
          </cell>
          <cell r="B6016" t="str">
            <v>500310</v>
          </cell>
          <cell r="C6016" t="str">
            <v>CAP CARRE COULEUR BLEU CIEL 056</v>
          </cell>
          <cell r="D6016">
            <v>157</v>
          </cell>
          <cell r="E6016"/>
          <cell r="F6016"/>
          <cell r="G6016" t="str">
            <v>CP CRC BLEU CIEL 056</v>
          </cell>
          <cell r="H6016" t="str">
            <v>CAP CARRE COLOUR SKY BLUE 056</v>
          </cell>
          <cell r="I6016" t="str">
            <v>CP CRC SKY BLUE 056</v>
          </cell>
          <cell r="J6016">
            <v>0.92</v>
          </cell>
          <cell r="K6016">
            <v>0.92</v>
          </cell>
          <cell r="L6016">
            <v>0</v>
          </cell>
          <cell r="M6016" t="str">
            <v>Actif</v>
          </cell>
          <cell r="N6016"/>
          <cell r="O6016" t="str">
            <v>CONTE A PARIS</v>
          </cell>
          <cell r="P6016" t="str">
            <v>FINE ARTS</v>
          </cell>
          <cell r="Q6016" t="str">
            <v>CAP DRY COLOUR</v>
          </cell>
          <cell r="R6016" t="str">
            <v>CARRE COLOUR</v>
          </cell>
          <cell r="S6016" t="str">
            <v>UNIT</v>
          </cell>
          <cell r="T6016" t="str">
            <v>No serie</v>
          </cell>
          <cell r="U6016" t="str">
            <v>C0056</v>
          </cell>
          <cell r="V6016" t="str">
            <v>10105200320701</v>
          </cell>
          <cell r="W6016" t="str">
            <v>96099010</v>
          </cell>
          <cell r="X6016" t="str">
            <v>CHINA</v>
          </cell>
          <cell r="Y6016">
            <v>12</v>
          </cell>
        </row>
        <row r="6017">
          <cell r="A6017" t="str">
            <v>3013645002879</v>
          </cell>
          <cell r="B6017" t="str">
            <v>500287</v>
          </cell>
          <cell r="C6017" t="str">
            <v>CAP CARRE COULEUR BLEU CLAIR 029</v>
          </cell>
          <cell r="D6017">
            <v>157</v>
          </cell>
          <cell r="E6017"/>
          <cell r="F6017"/>
          <cell r="G6017" t="str">
            <v>CP CRC BLEU CLAIR 029</v>
          </cell>
          <cell r="H6017" t="str">
            <v>CAP CARRE COLOUR LIGHT BLUE 029</v>
          </cell>
          <cell r="I6017" t="str">
            <v>CP CRC LIGHT BLUE 029</v>
          </cell>
          <cell r="J6017">
            <v>0.92</v>
          </cell>
          <cell r="K6017">
            <v>0.92</v>
          </cell>
          <cell r="L6017">
            <v>0</v>
          </cell>
          <cell r="M6017" t="str">
            <v>Actif</v>
          </cell>
          <cell r="N6017"/>
          <cell r="O6017" t="str">
            <v>CONTE A PARIS</v>
          </cell>
          <cell r="P6017" t="str">
            <v>FINE ARTS</v>
          </cell>
          <cell r="Q6017" t="str">
            <v>CAP DRY COLOUR</v>
          </cell>
          <cell r="R6017" t="str">
            <v>CARRE COLOUR</v>
          </cell>
          <cell r="S6017" t="str">
            <v>UNIT</v>
          </cell>
          <cell r="T6017" t="str">
            <v>No serie</v>
          </cell>
          <cell r="U6017" t="str">
            <v>C0029</v>
          </cell>
          <cell r="V6017" t="str">
            <v>10105200320701</v>
          </cell>
          <cell r="W6017" t="str">
            <v>96099010</v>
          </cell>
          <cell r="X6017" t="str">
            <v>CHINA</v>
          </cell>
          <cell r="Y6017">
            <v>12</v>
          </cell>
        </row>
        <row r="6018">
          <cell r="A6018" t="str">
            <v>3013645003180</v>
          </cell>
          <cell r="B6018" t="str">
            <v>500318</v>
          </cell>
          <cell r="C6018" t="str">
            <v>CAP CARRE COULEUR BLEU COBALT 069</v>
          </cell>
          <cell r="D6018">
            <v>157</v>
          </cell>
          <cell r="E6018"/>
          <cell r="F6018"/>
          <cell r="G6018" t="str">
            <v>CP CRC BLEU COBALT 069</v>
          </cell>
          <cell r="H6018" t="str">
            <v>CAP CARRE COLOUR COBALT BLUE 069</v>
          </cell>
          <cell r="I6018" t="str">
            <v>CP CRC COBALT BLUE 069</v>
          </cell>
          <cell r="J6018">
            <v>0.92</v>
          </cell>
          <cell r="K6018">
            <v>0.92</v>
          </cell>
          <cell r="L6018">
            <v>0</v>
          </cell>
          <cell r="M6018" t="str">
            <v>Actif</v>
          </cell>
          <cell r="N6018"/>
          <cell r="O6018" t="str">
            <v>CONTE A PARIS</v>
          </cell>
          <cell r="P6018" t="str">
            <v>FINE ARTS</v>
          </cell>
          <cell r="Q6018" t="str">
            <v>CAP DRY COLOUR</v>
          </cell>
          <cell r="R6018" t="str">
            <v>CARRE COLOUR</v>
          </cell>
          <cell r="S6018" t="str">
            <v>UNIT</v>
          </cell>
          <cell r="T6018" t="str">
            <v>No serie</v>
          </cell>
          <cell r="U6018" t="str">
            <v>C0069</v>
          </cell>
          <cell r="V6018" t="str">
            <v>10105200320701</v>
          </cell>
          <cell r="W6018" t="str">
            <v>96099010</v>
          </cell>
          <cell r="X6018" t="str">
            <v>CHINA</v>
          </cell>
          <cell r="Y6018">
            <v>12</v>
          </cell>
        </row>
        <row r="6019">
          <cell r="A6019" t="str">
            <v>3013645003197</v>
          </cell>
          <cell r="B6019" t="str">
            <v>500319</v>
          </cell>
          <cell r="C6019" t="str">
            <v>CAP CARRE COULEUR BLEU ESPACE 070</v>
          </cell>
          <cell r="D6019">
            <v>157</v>
          </cell>
          <cell r="E6019"/>
          <cell r="F6019"/>
          <cell r="G6019" t="str">
            <v>CP CRC BLEU ESPACE 070</v>
          </cell>
          <cell r="H6019" t="str">
            <v>CAP CARRE COLOUR SPACE BLUE 070</v>
          </cell>
          <cell r="I6019" t="str">
            <v>CP CRC SPACE BLUE 070</v>
          </cell>
          <cell r="J6019">
            <v>0.92</v>
          </cell>
          <cell r="K6019">
            <v>0.92</v>
          </cell>
          <cell r="L6019">
            <v>0</v>
          </cell>
          <cell r="M6019" t="str">
            <v>Actif</v>
          </cell>
          <cell r="N6019"/>
          <cell r="O6019" t="str">
            <v>CONTE A PARIS</v>
          </cell>
          <cell r="P6019" t="str">
            <v>FINE ARTS</v>
          </cell>
          <cell r="Q6019" t="str">
            <v>CAP DRY COLOUR</v>
          </cell>
          <cell r="R6019" t="str">
            <v>CARRE COLOUR</v>
          </cell>
          <cell r="S6019" t="str">
            <v>UNIT</v>
          </cell>
          <cell r="T6019" t="str">
            <v>No serie</v>
          </cell>
          <cell r="U6019" t="str">
            <v>C0070</v>
          </cell>
          <cell r="V6019" t="str">
            <v>10105200320701</v>
          </cell>
          <cell r="W6019" t="str">
            <v>96099010</v>
          </cell>
          <cell r="X6019" t="str">
            <v>CHINA</v>
          </cell>
          <cell r="Y6019">
            <v>12</v>
          </cell>
        </row>
        <row r="6020">
          <cell r="A6020" t="str">
            <v>3013645003203</v>
          </cell>
          <cell r="B6020" t="str">
            <v>500320</v>
          </cell>
          <cell r="C6020" t="str">
            <v>CAP CARRE COULEUR BLEU MARINE 071</v>
          </cell>
          <cell r="D6020">
            <v>157</v>
          </cell>
          <cell r="E6020"/>
          <cell r="F6020"/>
          <cell r="G6020" t="str">
            <v>CP CRC BLEU MARINE 071</v>
          </cell>
          <cell r="H6020" t="str">
            <v>CAP CARRE COLOUR MARINE BLUE 071</v>
          </cell>
          <cell r="I6020" t="str">
            <v>CP CRC MARINE BLUE 071</v>
          </cell>
          <cell r="J6020">
            <v>0.92</v>
          </cell>
          <cell r="K6020">
            <v>0.92</v>
          </cell>
          <cell r="L6020">
            <v>0</v>
          </cell>
          <cell r="M6020" t="str">
            <v>Actif</v>
          </cell>
          <cell r="N6020"/>
          <cell r="O6020" t="str">
            <v>CONTE A PARIS</v>
          </cell>
          <cell r="P6020" t="str">
            <v>FINE ARTS</v>
          </cell>
          <cell r="Q6020" t="str">
            <v>CAP DRY COLOUR</v>
          </cell>
          <cell r="R6020" t="str">
            <v>CARRE COLOUR</v>
          </cell>
          <cell r="S6020" t="str">
            <v>UNIT</v>
          </cell>
          <cell r="T6020" t="str">
            <v>No serie</v>
          </cell>
          <cell r="U6020" t="str">
            <v>C0071</v>
          </cell>
          <cell r="V6020" t="str">
            <v>10105200320701</v>
          </cell>
          <cell r="W6020" t="str">
            <v>96099010</v>
          </cell>
          <cell r="X6020" t="str">
            <v>CHINA</v>
          </cell>
          <cell r="Y6020">
            <v>12</v>
          </cell>
        </row>
        <row r="6021">
          <cell r="A6021" t="str">
            <v>3013645002718</v>
          </cell>
          <cell r="B6021" t="str">
            <v>500271</v>
          </cell>
          <cell r="C6021" t="str">
            <v>CAP CARRE COULEUR BLEU OUTREMER 010</v>
          </cell>
          <cell r="D6021">
            <v>157</v>
          </cell>
          <cell r="E6021"/>
          <cell r="F6021"/>
          <cell r="G6021" t="str">
            <v>CP CRC BLEU OUTREMER 010</v>
          </cell>
          <cell r="H6021" t="str">
            <v>CAP CARRE COLOUR ULTRAMARINE 010</v>
          </cell>
          <cell r="I6021" t="str">
            <v>CP CRC ULTRAMARINE 010</v>
          </cell>
          <cell r="J6021">
            <v>0.92</v>
          </cell>
          <cell r="K6021">
            <v>0.92</v>
          </cell>
          <cell r="L6021">
            <v>0</v>
          </cell>
          <cell r="M6021" t="str">
            <v>Actif</v>
          </cell>
          <cell r="N6021"/>
          <cell r="O6021" t="str">
            <v>CONTE A PARIS</v>
          </cell>
          <cell r="P6021" t="str">
            <v>FINE ARTS</v>
          </cell>
          <cell r="Q6021" t="str">
            <v>CAP DRY COLOUR</v>
          </cell>
          <cell r="R6021" t="str">
            <v>CARRE COLOUR</v>
          </cell>
          <cell r="S6021" t="str">
            <v>UNIT</v>
          </cell>
          <cell r="T6021" t="str">
            <v>No serie</v>
          </cell>
          <cell r="U6021" t="str">
            <v>C0010</v>
          </cell>
          <cell r="V6021" t="str">
            <v>10105200320701</v>
          </cell>
          <cell r="W6021" t="str">
            <v>96099010</v>
          </cell>
          <cell r="X6021" t="str">
            <v>CHINA</v>
          </cell>
          <cell r="Y6021">
            <v>12</v>
          </cell>
        </row>
        <row r="6022">
          <cell r="A6022" t="str">
            <v>3013645002824</v>
          </cell>
          <cell r="B6022" t="str">
            <v>500282</v>
          </cell>
          <cell r="C6022" t="str">
            <v>CAP CARRE COULEUR BLEU PRUSSE 022</v>
          </cell>
          <cell r="D6022">
            <v>157</v>
          </cell>
          <cell r="E6022"/>
          <cell r="F6022"/>
          <cell r="G6022" t="str">
            <v>CP CRC BLEU PRUSSE 022</v>
          </cell>
          <cell r="H6022" t="str">
            <v>CAP CARRE COLOUR PRUS BLUE 022</v>
          </cell>
          <cell r="I6022" t="str">
            <v>CP CRC PRUS BLUE 022</v>
          </cell>
          <cell r="J6022">
            <v>0.92</v>
          </cell>
          <cell r="K6022">
            <v>0.92</v>
          </cell>
          <cell r="L6022">
            <v>0</v>
          </cell>
          <cell r="M6022" t="str">
            <v>Actif</v>
          </cell>
          <cell r="N6022"/>
          <cell r="O6022" t="str">
            <v>CONTE A PARIS</v>
          </cell>
          <cell r="P6022" t="str">
            <v>FINE ARTS</v>
          </cell>
          <cell r="Q6022" t="str">
            <v>CAP DRY COLOUR</v>
          </cell>
          <cell r="R6022" t="str">
            <v>CARRE COLOUR</v>
          </cell>
          <cell r="S6022" t="str">
            <v>UNIT</v>
          </cell>
          <cell r="T6022" t="str">
            <v>No serie</v>
          </cell>
          <cell r="U6022" t="str">
            <v>C0022</v>
          </cell>
          <cell r="V6022" t="str">
            <v>10105200320701</v>
          </cell>
          <cell r="W6022" t="str">
            <v>96099010</v>
          </cell>
          <cell r="X6022" t="str">
            <v>CHINA</v>
          </cell>
          <cell r="Y6022">
            <v>12</v>
          </cell>
        </row>
        <row r="6023">
          <cell r="A6023" t="str">
            <v>3013645002671</v>
          </cell>
          <cell r="B6023" t="str">
            <v>500267</v>
          </cell>
          <cell r="C6023" t="str">
            <v>CAP CARRE COULEUR BLEU ROI 006</v>
          </cell>
          <cell r="D6023">
            <v>157</v>
          </cell>
          <cell r="E6023"/>
          <cell r="F6023"/>
          <cell r="G6023" t="str">
            <v>CP CRC BLEU ROI 006</v>
          </cell>
          <cell r="H6023" t="str">
            <v>CAP CARRE COLOUR KING BLUE 006</v>
          </cell>
          <cell r="I6023" t="str">
            <v>CP CRC KING BLUE 006</v>
          </cell>
          <cell r="J6023">
            <v>0.92</v>
          </cell>
          <cell r="K6023">
            <v>0.92</v>
          </cell>
          <cell r="L6023">
            <v>0</v>
          </cell>
          <cell r="M6023" t="str">
            <v>Actif</v>
          </cell>
          <cell r="N6023"/>
          <cell r="O6023" t="str">
            <v>CONTE A PARIS</v>
          </cell>
          <cell r="P6023" t="str">
            <v>FINE ARTS</v>
          </cell>
          <cell r="Q6023" t="str">
            <v>CAP DRY COLOUR</v>
          </cell>
          <cell r="R6023" t="str">
            <v>CARRE COLOUR</v>
          </cell>
          <cell r="S6023" t="str">
            <v>UNIT</v>
          </cell>
          <cell r="T6023" t="str">
            <v>No serie</v>
          </cell>
          <cell r="U6023" t="str">
            <v>C0006</v>
          </cell>
          <cell r="V6023" t="str">
            <v>10105200320701</v>
          </cell>
          <cell r="W6023" t="str">
            <v>96099010</v>
          </cell>
          <cell r="X6023" t="str">
            <v>CHINA</v>
          </cell>
          <cell r="Y6023">
            <v>12</v>
          </cell>
        </row>
        <row r="6024">
          <cell r="A6024" t="str">
            <v>3013645002817</v>
          </cell>
          <cell r="B6024" t="str">
            <v>500281</v>
          </cell>
          <cell r="C6024" t="str">
            <v>CAP CARRE COULEUR BLEU VERT 021</v>
          </cell>
          <cell r="D6024">
            <v>157</v>
          </cell>
          <cell r="E6024"/>
          <cell r="F6024"/>
          <cell r="G6024" t="str">
            <v>CP CRC BLEU VERT 021</v>
          </cell>
          <cell r="H6024" t="str">
            <v>CAP CARRE COLOUR GREEN BLUE 021</v>
          </cell>
          <cell r="I6024" t="str">
            <v>CP CRC GREEN BLUE 021</v>
          </cell>
          <cell r="J6024">
            <v>0.92</v>
          </cell>
          <cell r="K6024">
            <v>0.92</v>
          </cell>
          <cell r="L6024">
            <v>0</v>
          </cell>
          <cell r="M6024" t="str">
            <v>Actif</v>
          </cell>
          <cell r="N6024"/>
          <cell r="O6024" t="str">
            <v>CONTE A PARIS</v>
          </cell>
          <cell r="P6024" t="str">
            <v>FINE ARTS</v>
          </cell>
          <cell r="Q6024" t="str">
            <v>CAP DRY COLOUR</v>
          </cell>
          <cell r="R6024" t="str">
            <v>CARRE COLOUR</v>
          </cell>
          <cell r="S6024" t="str">
            <v>UNIT</v>
          </cell>
          <cell r="T6024" t="str">
            <v>No serie</v>
          </cell>
          <cell r="U6024" t="str">
            <v>C0021</v>
          </cell>
          <cell r="V6024" t="str">
            <v>10105200320701</v>
          </cell>
          <cell r="W6024" t="str">
            <v>96099010</v>
          </cell>
          <cell r="X6024" t="str">
            <v>CHINA</v>
          </cell>
          <cell r="Y6024">
            <v>12</v>
          </cell>
        </row>
        <row r="6025">
          <cell r="A6025" t="str">
            <v>3013645002893</v>
          </cell>
          <cell r="B6025" t="str">
            <v>500289</v>
          </cell>
          <cell r="C6025" t="str">
            <v>CAP CARRE COULEUR BORDEAUX TON ROUGE 031</v>
          </cell>
          <cell r="D6025">
            <v>157</v>
          </cell>
          <cell r="E6025"/>
          <cell r="F6025"/>
          <cell r="G6025" t="str">
            <v>CP CRC BORDX TON RGE 031</v>
          </cell>
          <cell r="H6025" t="str">
            <v>CAP CARRE COLOUR BORDEAUX 031</v>
          </cell>
          <cell r="I6025" t="str">
            <v>CP CRC BORDEAUX 031</v>
          </cell>
          <cell r="J6025">
            <v>0.92</v>
          </cell>
          <cell r="K6025">
            <v>0.92</v>
          </cell>
          <cell r="L6025">
            <v>0</v>
          </cell>
          <cell r="M6025" t="str">
            <v>Actif</v>
          </cell>
          <cell r="N6025"/>
          <cell r="O6025" t="str">
            <v>CONTE A PARIS</v>
          </cell>
          <cell r="P6025" t="str">
            <v>FINE ARTS</v>
          </cell>
          <cell r="Q6025" t="str">
            <v>CAP DRY COLOUR</v>
          </cell>
          <cell r="R6025" t="str">
            <v>CARRE COLOUR</v>
          </cell>
          <cell r="S6025" t="str">
            <v>UNIT</v>
          </cell>
          <cell r="T6025" t="str">
            <v>No serie</v>
          </cell>
          <cell r="U6025" t="str">
            <v>C0031</v>
          </cell>
          <cell r="V6025" t="str">
            <v>10105200320701</v>
          </cell>
          <cell r="W6025" t="str">
            <v>96099010</v>
          </cell>
          <cell r="X6025" t="str">
            <v>CHINA</v>
          </cell>
          <cell r="Y6025">
            <v>12</v>
          </cell>
        </row>
        <row r="6026">
          <cell r="A6026" t="str">
            <v>3013645002688</v>
          </cell>
          <cell r="B6026" t="str">
            <v>500268</v>
          </cell>
          <cell r="C6026" t="str">
            <v>CAP CARRE COULEUR BRUN ROUGE 007</v>
          </cell>
          <cell r="D6026">
            <v>157</v>
          </cell>
          <cell r="E6026"/>
          <cell r="F6026"/>
          <cell r="G6026" t="str">
            <v>CP CRC BRUN ROUGE 007</v>
          </cell>
          <cell r="H6026" t="str">
            <v>CAP CARRE COLOUR RED BROW&amp;N 007</v>
          </cell>
          <cell r="I6026" t="str">
            <v>CP CRC RED BROWN 007</v>
          </cell>
          <cell r="J6026">
            <v>0.92</v>
          </cell>
          <cell r="K6026">
            <v>0.92</v>
          </cell>
          <cell r="L6026">
            <v>0</v>
          </cell>
          <cell r="M6026" t="str">
            <v>Actif</v>
          </cell>
          <cell r="N6026"/>
          <cell r="O6026" t="str">
            <v>CONTE A PARIS</v>
          </cell>
          <cell r="P6026" t="str">
            <v>FINE ARTS</v>
          </cell>
          <cell r="Q6026" t="str">
            <v>CAP DRY COLOUR</v>
          </cell>
          <cell r="R6026" t="str">
            <v>CARRE COLOUR</v>
          </cell>
          <cell r="S6026" t="str">
            <v>UNIT</v>
          </cell>
          <cell r="T6026" t="str">
            <v>No serie</v>
          </cell>
          <cell r="U6026" t="str">
            <v>C0007</v>
          </cell>
          <cell r="V6026" t="str">
            <v>10105200320701</v>
          </cell>
          <cell r="W6026" t="str">
            <v>96099010</v>
          </cell>
          <cell r="X6026" t="str">
            <v>CHINA</v>
          </cell>
          <cell r="Y6026">
            <v>12</v>
          </cell>
        </row>
        <row r="6027">
          <cell r="A6027" t="str">
            <v>3013645003296</v>
          </cell>
          <cell r="B6027" t="str">
            <v>500329</v>
          </cell>
          <cell r="C6027" t="str">
            <v>CAP CARRE COULEUR BRUN VAN DYCK 080</v>
          </cell>
          <cell r="D6027">
            <v>157</v>
          </cell>
          <cell r="E6027"/>
          <cell r="F6027"/>
          <cell r="G6027" t="str">
            <v>CP CRC BRN VDYCK 080</v>
          </cell>
          <cell r="H6027" t="str">
            <v>CAP CARRE COLOUR VANDYKE BROW&amp;N 080</v>
          </cell>
          <cell r="I6027" t="str">
            <v>CP CRC VDYK BROWN 080</v>
          </cell>
          <cell r="J6027">
            <v>0.92</v>
          </cell>
          <cell r="K6027">
            <v>0.92</v>
          </cell>
          <cell r="L6027">
            <v>0</v>
          </cell>
          <cell r="M6027" t="str">
            <v>Actif</v>
          </cell>
          <cell r="N6027"/>
          <cell r="O6027" t="str">
            <v>CONTE A PARIS</v>
          </cell>
          <cell r="P6027" t="str">
            <v>FINE ARTS</v>
          </cell>
          <cell r="Q6027" t="str">
            <v>CAP DRY COLOUR</v>
          </cell>
          <cell r="R6027" t="str">
            <v>CARRE COLOUR</v>
          </cell>
          <cell r="S6027" t="str">
            <v>UNIT</v>
          </cell>
          <cell r="T6027" t="str">
            <v>No serie</v>
          </cell>
          <cell r="U6027" t="str">
            <v>C0080</v>
          </cell>
          <cell r="V6027" t="str">
            <v>10105200320701</v>
          </cell>
          <cell r="W6027" t="str">
            <v>96099010</v>
          </cell>
          <cell r="X6027" t="str">
            <v>CHINA</v>
          </cell>
          <cell r="Y6027">
            <v>12</v>
          </cell>
        </row>
        <row r="6028">
          <cell r="A6028" t="str">
            <v>3013645002978</v>
          </cell>
          <cell r="B6028" t="str">
            <v>500297</v>
          </cell>
          <cell r="C6028" t="str">
            <v>CAP CARRE COULEUR CYCLAMEN 041</v>
          </cell>
          <cell r="D6028">
            <v>157</v>
          </cell>
          <cell r="E6028"/>
          <cell r="F6028"/>
          <cell r="G6028" t="str">
            <v>CP CRC CYCLAMEN 041</v>
          </cell>
          <cell r="H6028" t="str">
            <v>CAP CARRE COLOUR CYCLAMEN 041</v>
          </cell>
          <cell r="I6028" t="str">
            <v>CP CRC CYCLAMEN 041</v>
          </cell>
          <cell r="J6028">
            <v>0.92</v>
          </cell>
          <cell r="K6028">
            <v>0.92</v>
          </cell>
          <cell r="L6028">
            <v>0</v>
          </cell>
          <cell r="M6028" t="str">
            <v>Actif</v>
          </cell>
          <cell r="N6028"/>
          <cell r="O6028" t="str">
            <v>CONTE A PARIS</v>
          </cell>
          <cell r="P6028" t="str">
            <v>FINE ARTS</v>
          </cell>
          <cell r="Q6028" t="str">
            <v>CAP DRY COLOUR</v>
          </cell>
          <cell r="R6028" t="str">
            <v>CARRE COLOUR</v>
          </cell>
          <cell r="S6028" t="str">
            <v>UNIT</v>
          </cell>
          <cell r="T6028" t="str">
            <v>No serie</v>
          </cell>
          <cell r="U6028" t="str">
            <v>C0041</v>
          </cell>
          <cell r="V6028" t="str">
            <v>10105200320701</v>
          </cell>
          <cell r="W6028" t="str">
            <v>96099010</v>
          </cell>
          <cell r="X6028" t="str">
            <v>CHINA</v>
          </cell>
          <cell r="Y6028">
            <v>12</v>
          </cell>
        </row>
        <row r="6029">
          <cell r="A6029" t="str">
            <v>3013645002862</v>
          </cell>
          <cell r="B6029" t="str">
            <v>500286</v>
          </cell>
          <cell r="C6029" t="str">
            <v>CAP CARRE COULEUR ECARLATE 028</v>
          </cell>
          <cell r="D6029">
            <v>157</v>
          </cell>
          <cell r="E6029"/>
          <cell r="F6029"/>
          <cell r="G6029" t="str">
            <v>CP CRC ECARLATE 028</v>
          </cell>
          <cell r="H6029" t="str">
            <v>CAP CARRE COLOUR SCARLET 028</v>
          </cell>
          <cell r="I6029" t="str">
            <v>CP CRC SCARLET 028</v>
          </cell>
          <cell r="J6029">
            <v>0.92</v>
          </cell>
          <cell r="K6029">
            <v>0.92</v>
          </cell>
          <cell r="L6029">
            <v>0</v>
          </cell>
          <cell r="M6029" t="str">
            <v>Actif</v>
          </cell>
          <cell r="N6029"/>
          <cell r="O6029" t="str">
            <v>CONTE A PARIS</v>
          </cell>
          <cell r="P6029" t="str">
            <v>FINE ARTS</v>
          </cell>
          <cell r="Q6029" t="str">
            <v>CAP DRY COLOUR</v>
          </cell>
          <cell r="R6029" t="str">
            <v>CARRE COLOUR</v>
          </cell>
          <cell r="S6029" t="str">
            <v>UNIT</v>
          </cell>
          <cell r="T6029" t="str">
            <v>No serie</v>
          </cell>
          <cell r="U6029" t="str">
            <v>C0028</v>
          </cell>
          <cell r="V6029" t="str">
            <v>10105200320701</v>
          </cell>
          <cell r="W6029" t="str">
            <v>96099010</v>
          </cell>
          <cell r="X6029" t="str">
            <v>CHINA</v>
          </cell>
          <cell r="Y6029">
            <v>12</v>
          </cell>
        </row>
        <row r="6030">
          <cell r="A6030" t="str">
            <v>3013645002947</v>
          </cell>
          <cell r="B6030" t="str">
            <v>500294</v>
          </cell>
          <cell r="C6030" t="str">
            <v>CAP CARRE COULEUR GARANCE 038</v>
          </cell>
          <cell r="D6030">
            <v>157</v>
          </cell>
          <cell r="E6030"/>
          <cell r="F6030"/>
          <cell r="G6030" t="str">
            <v>CP CRC GARANCE 038</v>
          </cell>
          <cell r="H6030" t="str">
            <v>CAP CARRE COLOUR MADDER 038</v>
          </cell>
          <cell r="I6030" t="str">
            <v>CP CRC MADDER 038</v>
          </cell>
          <cell r="J6030">
            <v>0.92</v>
          </cell>
          <cell r="K6030">
            <v>0.92</v>
          </cell>
          <cell r="L6030">
            <v>0</v>
          </cell>
          <cell r="M6030" t="str">
            <v>Actif</v>
          </cell>
          <cell r="N6030"/>
          <cell r="O6030" t="str">
            <v>CONTE A PARIS</v>
          </cell>
          <cell r="P6030" t="str">
            <v>FINE ARTS</v>
          </cell>
          <cell r="Q6030" t="str">
            <v>CAP DRY COLOUR</v>
          </cell>
          <cell r="R6030" t="str">
            <v>CARRE COLOUR</v>
          </cell>
          <cell r="S6030" t="str">
            <v>UNIT</v>
          </cell>
          <cell r="T6030" t="str">
            <v>No serie</v>
          </cell>
          <cell r="U6030" t="str">
            <v>C0038</v>
          </cell>
          <cell r="V6030" t="str">
            <v>10105200320701</v>
          </cell>
          <cell r="W6030" t="str">
            <v>96099010</v>
          </cell>
          <cell r="X6030" t="str">
            <v>CHINA</v>
          </cell>
          <cell r="Y6030">
            <v>12</v>
          </cell>
        </row>
        <row r="6031">
          <cell r="A6031" t="str">
            <v>3013645002954</v>
          </cell>
          <cell r="B6031" t="str">
            <v>500295</v>
          </cell>
          <cell r="C6031" t="str">
            <v>CAP CARRE COULEUR GRENAT 039</v>
          </cell>
          <cell r="D6031">
            <v>157</v>
          </cell>
          <cell r="E6031"/>
          <cell r="F6031"/>
          <cell r="G6031" t="str">
            <v>CP CRC GRENAT 039</v>
          </cell>
          <cell r="H6031" t="str">
            <v>CAP CARRE COLOUR GARNET RED 039</v>
          </cell>
          <cell r="I6031" t="str">
            <v>CP CRC GARNET RED 039</v>
          </cell>
          <cell r="J6031">
            <v>0.92</v>
          </cell>
          <cell r="K6031">
            <v>0.92</v>
          </cell>
          <cell r="L6031">
            <v>0</v>
          </cell>
          <cell r="M6031" t="str">
            <v>Actif</v>
          </cell>
          <cell r="N6031"/>
          <cell r="O6031" t="str">
            <v>CONTE A PARIS</v>
          </cell>
          <cell r="P6031" t="str">
            <v>FINE ARTS</v>
          </cell>
          <cell r="Q6031" t="str">
            <v>CAP DRY COLOUR</v>
          </cell>
          <cell r="R6031" t="str">
            <v>CARRE COLOUR</v>
          </cell>
          <cell r="S6031" t="str">
            <v>UNIT</v>
          </cell>
          <cell r="T6031" t="str">
            <v>No serie</v>
          </cell>
          <cell r="U6031" t="str">
            <v>C0039</v>
          </cell>
          <cell r="V6031" t="str">
            <v>10105200320701</v>
          </cell>
          <cell r="W6031" t="str">
            <v>96099010</v>
          </cell>
          <cell r="X6031" t="str">
            <v>CHINA</v>
          </cell>
          <cell r="Y6031">
            <v>12</v>
          </cell>
        </row>
        <row r="6032">
          <cell r="A6032" t="str">
            <v>3013645003210</v>
          </cell>
          <cell r="B6032" t="str">
            <v>500321</v>
          </cell>
          <cell r="C6032" t="str">
            <v>CAP CARRE COULEUR GRIS BLEU 072</v>
          </cell>
          <cell r="D6032">
            <v>157</v>
          </cell>
          <cell r="E6032"/>
          <cell r="F6032"/>
          <cell r="G6032" t="str">
            <v>CP CRC GRI BLE 072</v>
          </cell>
          <cell r="H6032" t="str">
            <v>CAP CARRE COLOUR BLUE GREY 072</v>
          </cell>
          <cell r="I6032" t="str">
            <v>CP CRC BLUE GREY 072</v>
          </cell>
          <cell r="J6032">
            <v>0.92</v>
          </cell>
          <cell r="K6032">
            <v>0.92</v>
          </cell>
          <cell r="L6032">
            <v>0</v>
          </cell>
          <cell r="M6032" t="str">
            <v>Actif</v>
          </cell>
          <cell r="N6032"/>
          <cell r="O6032" t="str">
            <v>CONTE A PARIS</v>
          </cell>
          <cell r="P6032" t="str">
            <v>FINE ARTS</v>
          </cell>
          <cell r="Q6032" t="str">
            <v>CAP DRY COLOUR</v>
          </cell>
          <cell r="R6032" t="str">
            <v>CARRE COLOUR</v>
          </cell>
          <cell r="S6032" t="str">
            <v>UNIT</v>
          </cell>
          <cell r="T6032" t="str">
            <v>No serie</v>
          </cell>
          <cell r="U6032" t="str">
            <v>C0072</v>
          </cell>
          <cell r="V6032" t="str">
            <v>10105200320701</v>
          </cell>
          <cell r="W6032" t="str">
            <v>96099010</v>
          </cell>
          <cell r="X6032" t="str">
            <v>CHINA</v>
          </cell>
          <cell r="Y6032">
            <v>12</v>
          </cell>
        </row>
        <row r="6033">
          <cell r="A6033" t="str">
            <v>3013645003302</v>
          </cell>
          <cell r="B6033" t="str">
            <v>500330</v>
          </cell>
          <cell r="C6033" t="str">
            <v>CAP CARRE COULEUR GRIS BRUN 081</v>
          </cell>
          <cell r="D6033">
            <v>157</v>
          </cell>
          <cell r="E6033"/>
          <cell r="F6033"/>
          <cell r="G6033" t="str">
            <v>CP CRC GRIS BRUN 081</v>
          </cell>
          <cell r="H6033" t="str">
            <v>CAP CARRE COLOUR BROWN GREY 081</v>
          </cell>
          <cell r="I6033" t="str">
            <v>CP CRC BROWN GREY 081</v>
          </cell>
          <cell r="J6033">
            <v>0.92</v>
          </cell>
          <cell r="K6033">
            <v>0.92</v>
          </cell>
          <cell r="L6033">
            <v>0</v>
          </cell>
          <cell r="M6033" t="str">
            <v>Actif</v>
          </cell>
          <cell r="N6033"/>
          <cell r="O6033" t="str">
            <v>CONTE A PARIS</v>
          </cell>
          <cell r="P6033" t="str">
            <v>FINE ARTS</v>
          </cell>
          <cell r="Q6033" t="str">
            <v>CAP DRY COLOUR</v>
          </cell>
          <cell r="R6033" t="str">
            <v>CARRE COLOUR</v>
          </cell>
          <cell r="S6033" t="str">
            <v>UNIT</v>
          </cell>
          <cell r="T6033" t="str">
            <v>No serie</v>
          </cell>
          <cell r="U6033" t="str">
            <v>C0081</v>
          </cell>
          <cell r="V6033" t="str">
            <v>10105200320701</v>
          </cell>
          <cell r="W6033" t="str">
            <v>96099010</v>
          </cell>
          <cell r="X6033" t="str">
            <v>CHINA</v>
          </cell>
          <cell r="Y6033">
            <v>12</v>
          </cell>
        </row>
        <row r="6034">
          <cell r="A6034" t="str">
            <v>3013645002800</v>
          </cell>
          <cell r="B6034" t="str">
            <v>500280</v>
          </cell>
          <cell r="C6034" t="str">
            <v>CAP CARRE COULEUR GRIS CLAIR 020</v>
          </cell>
          <cell r="D6034">
            <v>157</v>
          </cell>
          <cell r="E6034"/>
          <cell r="F6034"/>
          <cell r="G6034" t="str">
            <v>CP CRC GRI CL 020</v>
          </cell>
          <cell r="H6034" t="str">
            <v>CAP CARRE COLOUR LIGHT GREY 020</v>
          </cell>
          <cell r="I6034" t="str">
            <v>CP CRC LIGHT GREY 020</v>
          </cell>
          <cell r="J6034">
            <v>0.92</v>
          </cell>
          <cell r="K6034">
            <v>0.92</v>
          </cell>
          <cell r="L6034">
            <v>0</v>
          </cell>
          <cell r="M6034" t="str">
            <v>Actif</v>
          </cell>
          <cell r="N6034"/>
          <cell r="O6034" t="str">
            <v>CONTE A PARIS</v>
          </cell>
          <cell r="P6034" t="str">
            <v>FINE ARTS</v>
          </cell>
          <cell r="Q6034" t="str">
            <v>CAP DRY COLOUR</v>
          </cell>
          <cell r="R6034" t="str">
            <v>CARRE COLOUR</v>
          </cell>
          <cell r="S6034" t="str">
            <v>UNIT</v>
          </cell>
          <cell r="T6034" t="str">
            <v>No serie</v>
          </cell>
          <cell r="U6034" t="str">
            <v>C0020</v>
          </cell>
          <cell r="V6034" t="str">
            <v>10105200320701</v>
          </cell>
          <cell r="W6034" t="str">
            <v>96099010</v>
          </cell>
          <cell r="X6034" t="str">
            <v>CHINA</v>
          </cell>
          <cell r="Y6034">
            <v>12</v>
          </cell>
        </row>
        <row r="6035">
          <cell r="A6035" t="str">
            <v>3013645003074</v>
          </cell>
          <cell r="B6035" t="str">
            <v>500307</v>
          </cell>
          <cell r="C6035" t="str">
            <v>CAP CARRE COULEUR GRIS DE PAYNE 053</v>
          </cell>
          <cell r="D6035">
            <v>157</v>
          </cell>
          <cell r="E6035"/>
          <cell r="F6035"/>
          <cell r="G6035" t="str">
            <v>CP CRC GRIS PAYNE 053</v>
          </cell>
          <cell r="H6035" t="str">
            <v>CAP CARRE COLOUR PAYNE'S GREY 053</v>
          </cell>
          <cell r="I6035" t="str">
            <v>CP CRC PAYNE'S GREY 053</v>
          </cell>
          <cell r="J6035">
            <v>0.92</v>
          </cell>
          <cell r="K6035">
            <v>0.92</v>
          </cell>
          <cell r="L6035">
            <v>0</v>
          </cell>
          <cell r="M6035" t="str">
            <v>Actif</v>
          </cell>
          <cell r="N6035"/>
          <cell r="O6035" t="str">
            <v>CONTE A PARIS</v>
          </cell>
          <cell r="P6035" t="str">
            <v>FINE ARTS</v>
          </cell>
          <cell r="Q6035" t="str">
            <v>CAP DRY COLOUR</v>
          </cell>
          <cell r="R6035" t="str">
            <v>CARRE COLOUR</v>
          </cell>
          <cell r="S6035" t="str">
            <v>UNIT</v>
          </cell>
          <cell r="T6035" t="str">
            <v>No serie</v>
          </cell>
          <cell r="U6035" t="str">
            <v>C0053</v>
          </cell>
          <cell r="V6035" t="str">
            <v>10105200320701</v>
          </cell>
          <cell r="W6035" t="str">
            <v>96099010</v>
          </cell>
          <cell r="X6035" t="str">
            <v>CHINA</v>
          </cell>
          <cell r="Y6035">
            <v>12</v>
          </cell>
        </row>
        <row r="6036">
          <cell r="A6036" t="str">
            <v>3013645002916</v>
          </cell>
          <cell r="B6036" t="str">
            <v>500291</v>
          </cell>
          <cell r="C6036" t="str">
            <v>CAP CARRE COULEUR GRIS FONCE 033</v>
          </cell>
          <cell r="D6036">
            <v>157</v>
          </cell>
          <cell r="E6036"/>
          <cell r="F6036"/>
          <cell r="G6036" t="str">
            <v>CP CRC GRIS FONCE 033</v>
          </cell>
          <cell r="H6036" t="str">
            <v>CAP CARRE COLOUR DARK GREY 033</v>
          </cell>
          <cell r="I6036" t="str">
            <v>CP CRC DARK GREY 033</v>
          </cell>
          <cell r="J6036">
            <v>0.92</v>
          </cell>
          <cell r="K6036">
            <v>0.92</v>
          </cell>
          <cell r="L6036">
            <v>0</v>
          </cell>
          <cell r="M6036" t="str">
            <v>Actif</v>
          </cell>
          <cell r="N6036"/>
          <cell r="O6036" t="str">
            <v>CONTE A PARIS</v>
          </cell>
          <cell r="P6036" t="str">
            <v>FINE ARTS</v>
          </cell>
          <cell r="Q6036" t="str">
            <v>CAP DRY COLOUR</v>
          </cell>
          <cell r="R6036" t="str">
            <v>CARRE COLOUR</v>
          </cell>
          <cell r="S6036" t="str">
            <v>UNIT</v>
          </cell>
          <cell r="T6036" t="str">
            <v>No serie</v>
          </cell>
          <cell r="U6036" t="str">
            <v>C0033</v>
          </cell>
          <cell r="V6036" t="str">
            <v>10105200320701</v>
          </cell>
          <cell r="W6036" t="str">
            <v>96099010</v>
          </cell>
          <cell r="X6036" t="str">
            <v>CHINA</v>
          </cell>
          <cell r="Y6036">
            <v>12</v>
          </cell>
        </row>
        <row r="6037">
          <cell r="A6037" t="str">
            <v>3013645002985</v>
          </cell>
          <cell r="B6037" t="str">
            <v>500298</v>
          </cell>
          <cell r="C6037" t="str">
            <v>CAP CARRE COULEUR GRIS SEPIA 042</v>
          </cell>
          <cell r="D6037">
            <v>157</v>
          </cell>
          <cell r="E6037"/>
          <cell r="F6037"/>
          <cell r="G6037" t="str">
            <v>CP CRC GRIS SEPIA 042</v>
          </cell>
          <cell r="H6037" t="str">
            <v>CAP CARRE COLOUR GREY SEPIA 042</v>
          </cell>
          <cell r="I6037" t="str">
            <v>CP CRC GREY SEPIA 042</v>
          </cell>
          <cell r="J6037">
            <v>0.92</v>
          </cell>
          <cell r="K6037">
            <v>0.92</v>
          </cell>
          <cell r="L6037">
            <v>0</v>
          </cell>
          <cell r="M6037" t="str">
            <v>Actif</v>
          </cell>
          <cell r="N6037"/>
          <cell r="O6037" t="str">
            <v>CONTE A PARIS</v>
          </cell>
          <cell r="P6037" t="str">
            <v>FINE ARTS</v>
          </cell>
          <cell r="Q6037" t="str">
            <v>CAP DRY COLOUR</v>
          </cell>
          <cell r="R6037" t="str">
            <v>CARRE COLOUR</v>
          </cell>
          <cell r="S6037" t="str">
            <v>UNIT</v>
          </cell>
          <cell r="T6037" t="str">
            <v>No serie</v>
          </cell>
          <cell r="U6037" t="str">
            <v>C0042</v>
          </cell>
          <cell r="V6037" t="str">
            <v>10105200320701</v>
          </cell>
          <cell r="W6037" t="str">
            <v>96099010</v>
          </cell>
          <cell r="X6037" t="str">
            <v>CHINA</v>
          </cell>
          <cell r="Y6037">
            <v>12</v>
          </cell>
        </row>
        <row r="6038">
          <cell r="A6038" t="str">
            <v>3013645003067</v>
          </cell>
          <cell r="B6038" t="str">
            <v>500306</v>
          </cell>
          <cell r="C6038" t="str">
            <v>CAP CARRE COULEUR GRIS VERT 051</v>
          </cell>
          <cell r="D6038">
            <v>157</v>
          </cell>
          <cell r="E6038"/>
          <cell r="F6038"/>
          <cell r="G6038" t="str">
            <v>CP CRC GRIS VERT 051</v>
          </cell>
          <cell r="H6038" t="str">
            <v>CAP CARRE COLOUR GREEN GREY 051</v>
          </cell>
          <cell r="I6038" t="str">
            <v>CP CRC GREEN GREY 051</v>
          </cell>
          <cell r="J6038">
            <v>0.92</v>
          </cell>
          <cell r="K6038">
            <v>0.92</v>
          </cell>
          <cell r="L6038">
            <v>0</v>
          </cell>
          <cell r="M6038" t="str">
            <v>Actif</v>
          </cell>
          <cell r="N6038"/>
          <cell r="O6038" t="str">
            <v>CONTE A PARIS</v>
          </cell>
          <cell r="P6038" t="str">
            <v>FINE ARTS</v>
          </cell>
          <cell r="Q6038" t="str">
            <v>CAP DRY COLOUR</v>
          </cell>
          <cell r="R6038" t="str">
            <v>CARRE COLOUR</v>
          </cell>
          <cell r="S6038" t="str">
            <v>UNIT</v>
          </cell>
          <cell r="T6038" t="str">
            <v>No serie</v>
          </cell>
          <cell r="U6038" t="str">
            <v>C0051</v>
          </cell>
          <cell r="V6038" t="str">
            <v>10105200320701</v>
          </cell>
          <cell r="W6038" t="str">
            <v>96099010</v>
          </cell>
          <cell r="X6038" t="str">
            <v>CHINA</v>
          </cell>
          <cell r="Y6038">
            <v>12</v>
          </cell>
        </row>
        <row r="6039">
          <cell r="A6039" t="str">
            <v>3013645003272</v>
          </cell>
          <cell r="B6039" t="str">
            <v>500327</v>
          </cell>
          <cell r="C6039" t="str">
            <v>CAP CARRE COULEUR GRIS VERT FONCE 078</v>
          </cell>
          <cell r="D6039">
            <v>157</v>
          </cell>
          <cell r="E6039"/>
          <cell r="F6039"/>
          <cell r="G6039" t="str">
            <v>CP CRC GRI VER FC 078</v>
          </cell>
          <cell r="H6039" t="str">
            <v>CAP CARRE COLOUR DARKGREEN GREY 078</v>
          </cell>
          <cell r="I6039" t="str">
            <v>CP CRC DARK GRN GREY 078</v>
          </cell>
          <cell r="J6039">
            <v>0.92</v>
          </cell>
          <cell r="K6039">
            <v>0.92</v>
          </cell>
          <cell r="L6039">
            <v>0</v>
          </cell>
          <cell r="M6039" t="str">
            <v>Actif</v>
          </cell>
          <cell r="N6039"/>
          <cell r="O6039" t="str">
            <v>CONTE A PARIS</v>
          </cell>
          <cell r="P6039" t="str">
            <v>FINE ARTS</v>
          </cell>
          <cell r="Q6039" t="str">
            <v>CAP DRY COLOUR</v>
          </cell>
          <cell r="R6039" t="str">
            <v>CARRE COLOUR</v>
          </cell>
          <cell r="S6039" t="str">
            <v>UNIT</v>
          </cell>
          <cell r="T6039" t="str">
            <v>No serie</v>
          </cell>
          <cell r="U6039" t="str">
            <v>C0078</v>
          </cell>
          <cell r="V6039" t="str">
            <v>10105200320701</v>
          </cell>
          <cell r="W6039" t="str">
            <v>96099010</v>
          </cell>
          <cell r="X6039" t="str">
            <v>CHINA</v>
          </cell>
          <cell r="Y6039">
            <v>12</v>
          </cell>
        </row>
        <row r="6040">
          <cell r="A6040" t="str">
            <v>3013645002848</v>
          </cell>
          <cell r="B6040" t="str">
            <v>500284</v>
          </cell>
          <cell r="C6040" t="str">
            <v>CAP CARRE COULEUR JAUNE CLAIR 024</v>
          </cell>
          <cell r="D6040">
            <v>157</v>
          </cell>
          <cell r="E6040"/>
          <cell r="F6040"/>
          <cell r="G6040" t="str">
            <v>CP CRC JAUNE CLAIR 024</v>
          </cell>
          <cell r="H6040" t="str">
            <v>CAP CARRE COLOUR LIGHT YELLOW 024</v>
          </cell>
          <cell r="I6040" t="str">
            <v>CP CRC LIGHT YEL 024</v>
          </cell>
          <cell r="J6040">
            <v>0.92</v>
          </cell>
          <cell r="K6040">
            <v>0.92</v>
          </cell>
          <cell r="L6040">
            <v>0</v>
          </cell>
          <cell r="M6040" t="str">
            <v>Actif</v>
          </cell>
          <cell r="N6040"/>
          <cell r="O6040" t="str">
            <v>CONTE A PARIS</v>
          </cell>
          <cell r="P6040" t="str">
            <v>FINE ARTS</v>
          </cell>
          <cell r="Q6040" t="str">
            <v>CAP DRY COLOUR</v>
          </cell>
          <cell r="R6040" t="str">
            <v>CARRE COLOUR</v>
          </cell>
          <cell r="S6040" t="str">
            <v>UNIT</v>
          </cell>
          <cell r="T6040" t="str">
            <v>No serie</v>
          </cell>
          <cell r="U6040" t="str">
            <v>C0024</v>
          </cell>
          <cell r="V6040" t="str">
            <v>10105200320701</v>
          </cell>
          <cell r="W6040" t="str">
            <v>96099010</v>
          </cell>
          <cell r="X6040" t="str">
            <v>CHINA</v>
          </cell>
          <cell r="Y6040">
            <v>12</v>
          </cell>
        </row>
        <row r="6041">
          <cell r="A6041" t="str">
            <v>3013645003029</v>
          </cell>
          <cell r="B6041" t="str">
            <v>500302</v>
          </cell>
          <cell r="C6041" t="str">
            <v>CAP CARRE COULEUR JAUNE DE NAPLES 047</v>
          </cell>
          <cell r="D6041">
            <v>157</v>
          </cell>
          <cell r="E6041"/>
          <cell r="F6041"/>
          <cell r="G6041" t="str">
            <v>CP CRC JNE NAP 047</v>
          </cell>
          <cell r="H6041" t="str">
            <v>CAP CARRE COLOUR NAPLES YELLOW 047</v>
          </cell>
          <cell r="I6041" t="str">
            <v>CP CRC NAPLES YEL 047</v>
          </cell>
          <cell r="J6041">
            <v>0.92</v>
          </cell>
          <cell r="K6041">
            <v>0.92</v>
          </cell>
          <cell r="L6041">
            <v>0</v>
          </cell>
          <cell r="M6041" t="str">
            <v>Actif</v>
          </cell>
          <cell r="N6041"/>
          <cell r="O6041" t="str">
            <v>CONTE A PARIS</v>
          </cell>
          <cell r="P6041" t="str">
            <v>FINE ARTS</v>
          </cell>
          <cell r="Q6041" t="str">
            <v>CAP DRY COLOUR</v>
          </cell>
          <cell r="R6041" t="str">
            <v>CARRE COLOUR</v>
          </cell>
          <cell r="S6041" t="str">
            <v>UNIT</v>
          </cell>
          <cell r="T6041" t="str">
            <v>No serie</v>
          </cell>
          <cell r="U6041" t="str">
            <v>C0047</v>
          </cell>
          <cell r="V6041" t="str">
            <v>10105200320701</v>
          </cell>
          <cell r="W6041" t="str">
            <v>96099010</v>
          </cell>
          <cell r="X6041" t="str">
            <v>CHINA</v>
          </cell>
          <cell r="Y6041">
            <v>12</v>
          </cell>
        </row>
        <row r="6042">
          <cell r="A6042" t="str">
            <v>3013645003111</v>
          </cell>
          <cell r="B6042" t="str">
            <v>500311</v>
          </cell>
          <cell r="C6042" t="str">
            <v>CAP CARRE COULEUR JAUNE FONCE 062</v>
          </cell>
          <cell r="D6042">
            <v>157</v>
          </cell>
          <cell r="E6042"/>
          <cell r="F6042"/>
          <cell r="G6042" t="str">
            <v>CP CRC JAUNE FONCE 062</v>
          </cell>
          <cell r="H6042" t="str">
            <v>CAP CARRE COLOUR DEEP YELLOW 062</v>
          </cell>
          <cell r="I6042" t="str">
            <v>CP CRC DEEP YELLOW 062</v>
          </cell>
          <cell r="J6042">
            <v>0.92</v>
          </cell>
          <cell r="K6042">
            <v>0.92</v>
          </cell>
          <cell r="L6042">
            <v>0</v>
          </cell>
          <cell r="M6042" t="str">
            <v>Actif</v>
          </cell>
          <cell r="N6042"/>
          <cell r="O6042" t="str">
            <v>CONTE A PARIS</v>
          </cell>
          <cell r="P6042" t="str">
            <v>FINE ARTS</v>
          </cell>
          <cell r="Q6042" t="str">
            <v>CAP DRY COLOUR</v>
          </cell>
          <cell r="R6042" t="str">
            <v>CARRE COLOUR</v>
          </cell>
          <cell r="S6042" t="str">
            <v>UNIT</v>
          </cell>
          <cell r="T6042" t="str">
            <v>No serie</v>
          </cell>
          <cell r="U6042" t="str">
            <v>C0062</v>
          </cell>
          <cell r="V6042" t="str">
            <v>10105200320701</v>
          </cell>
          <cell r="W6042" t="str">
            <v>96099010</v>
          </cell>
          <cell r="X6042" t="str">
            <v>CHINA</v>
          </cell>
          <cell r="Y6042">
            <v>12</v>
          </cell>
        </row>
        <row r="6043">
          <cell r="A6043" t="str">
            <v>3013645002930</v>
          </cell>
          <cell r="B6043" t="str">
            <v>500293</v>
          </cell>
          <cell r="C6043" t="str">
            <v>CAP CARRE COULEUR JAUNE INDIEN 037</v>
          </cell>
          <cell r="D6043">
            <v>157</v>
          </cell>
          <cell r="E6043"/>
          <cell r="F6043"/>
          <cell r="G6043" t="str">
            <v>CP CRC JAUNE INDIEN 037</v>
          </cell>
          <cell r="H6043" t="str">
            <v>CAP CARRE COLOUR INDIAN YELLOW 037</v>
          </cell>
          <cell r="I6043" t="str">
            <v>CP CRC INDIAN YEL 037</v>
          </cell>
          <cell r="J6043">
            <v>0.92</v>
          </cell>
          <cell r="K6043">
            <v>0.92</v>
          </cell>
          <cell r="L6043">
            <v>0</v>
          </cell>
          <cell r="M6043" t="str">
            <v>Actif</v>
          </cell>
          <cell r="N6043"/>
          <cell r="O6043" t="str">
            <v>CONTE A PARIS</v>
          </cell>
          <cell r="P6043" t="str">
            <v>FINE ARTS</v>
          </cell>
          <cell r="Q6043" t="str">
            <v>CAP DRY COLOUR</v>
          </cell>
          <cell r="R6043" t="str">
            <v>CARRE COLOUR</v>
          </cell>
          <cell r="S6043" t="str">
            <v>UNIT</v>
          </cell>
          <cell r="T6043" t="str">
            <v>No serie</v>
          </cell>
          <cell r="U6043" t="str">
            <v>C0037</v>
          </cell>
          <cell r="V6043" t="str">
            <v>10105200320701</v>
          </cell>
          <cell r="W6043" t="str">
            <v>96099010</v>
          </cell>
          <cell r="X6043" t="str">
            <v>CHINA</v>
          </cell>
          <cell r="Y6043">
            <v>12</v>
          </cell>
        </row>
        <row r="6044">
          <cell r="A6044" t="str">
            <v>3013645002657</v>
          </cell>
          <cell r="B6044" t="str">
            <v>500265</v>
          </cell>
          <cell r="C6044" t="str">
            <v>CAP CARRE COULEUR JAUNE MOYEN 004</v>
          </cell>
          <cell r="D6044">
            <v>157</v>
          </cell>
          <cell r="E6044"/>
          <cell r="F6044"/>
          <cell r="G6044" t="str">
            <v>CP CRC JAUNE MOYEN 004</v>
          </cell>
          <cell r="H6044" t="str">
            <v>CAP CARRE COLOUR YELLOW MEDIUM 004</v>
          </cell>
          <cell r="I6044" t="str">
            <v>CP CRC YEL MEDIUM 004</v>
          </cell>
          <cell r="J6044">
            <v>0.92</v>
          </cell>
          <cell r="K6044">
            <v>0.92</v>
          </cell>
          <cell r="L6044">
            <v>0</v>
          </cell>
          <cell r="M6044" t="str">
            <v>Actif</v>
          </cell>
          <cell r="N6044"/>
          <cell r="O6044" t="str">
            <v>CONTE A PARIS</v>
          </cell>
          <cell r="P6044" t="str">
            <v>FINE ARTS</v>
          </cell>
          <cell r="Q6044" t="str">
            <v>CAP DRY COLOUR</v>
          </cell>
          <cell r="R6044" t="str">
            <v>CARRE COLOUR</v>
          </cell>
          <cell r="S6044" t="str">
            <v>UNIT</v>
          </cell>
          <cell r="T6044" t="str">
            <v>No serie</v>
          </cell>
          <cell r="U6044" t="str">
            <v>C0004</v>
          </cell>
          <cell r="V6044" t="str">
            <v>10105200320701</v>
          </cell>
          <cell r="W6044" t="str">
            <v>96099010</v>
          </cell>
          <cell r="X6044" t="str">
            <v>CHINA</v>
          </cell>
          <cell r="Y6044">
            <v>12</v>
          </cell>
        </row>
        <row r="6045">
          <cell r="A6045" t="str">
            <v>3013645002756</v>
          </cell>
          <cell r="B6045" t="str">
            <v>500275</v>
          </cell>
          <cell r="C6045" t="str">
            <v>CAP CARRE COULEUR JAUNE OR 014</v>
          </cell>
          <cell r="D6045">
            <v>157</v>
          </cell>
          <cell r="E6045"/>
          <cell r="F6045"/>
          <cell r="G6045" t="str">
            <v>CP CRC JNE OR 014</v>
          </cell>
          <cell r="H6045" t="str">
            <v>CAP CARRE COLOUR GOLD YELLOW 014</v>
          </cell>
          <cell r="I6045" t="str">
            <v>CP CRC GOLD YEL 014</v>
          </cell>
          <cell r="J6045">
            <v>0.92</v>
          </cell>
          <cell r="K6045">
            <v>0.92</v>
          </cell>
          <cell r="L6045">
            <v>0</v>
          </cell>
          <cell r="M6045" t="str">
            <v>Actif</v>
          </cell>
          <cell r="N6045"/>
          <cell r="O6045" t="str">
            <v>CONTE A PARIS</v>
          </cell>
          <cell r="P6045" t="str">
            <v>FINE ARTS</v>
          </cell>
          <cell r="Q6045" t="str">
            <v>CAP DRY COLOUR</v>
          </cell>
          <cell r="R6045" t="str">
            <v>CARRE COLOUR</v>
          </cell>
          <cell r="S6045" t="str">
            <v>UNIT</v>
          </cell>
          <cell r="T6045" t="str">
            <v>No serie</v>
          </cell>
          <cell r="U6045" t="str">
            <v>C0014</v>
          </cell>
          <cell r="V6045" t="str">
            <v>10105200320701</v>
          </cell>
          <cell r="W6045" t="str">
            <v>96099010</v>
          </cell>
          <cell r="X6045" t="str">
            <v>CHINA</v>
          </cell>
          <cell r="Y6045">
            <v>12</v>
          </cell>
        </row>
        <row r="6046">
          <cell r="A6046" t="str">
            <v>3013645003159</v>
          </cell>
          <cell r="B6046" t="str">
            <v>500315</v>
          </cell>
          <cell r="C6046" t="str">
            <v>CAP CARRE COULEUR LAQUE CARMINEE 066</v>
          </cell>
          <cell r="D6046">
            <v>157</v>
          </cell>
          <cell r="E6046"/>
          <cell r="F6046"/>
          <cell r="G6046" t="str">
            <v>CP CRC LAQ CARM 066</v>
          </cell>
          <cell r="H6046" t="str">
            <v>CAP CARRE COLOUR LAKE CRIMSON 066</v>
          </cell>
          <cell r="I6046" t="str">
            <v>CP CRC LAKE CRIMSON 066</v>
          </cell>
          <cell r="J6046">
            <v>0.92</v>
          </cell>
          <cell r="K6046">
            <v>0.92</v>
          </cell>
          <cell r="L6046">
            <v>0</v>
          </cell>
          <cell r="M6046" t="str">
            <v>Actif</v>
          </cell>
          <cell r="N6046"/>
          <cell r="O6046" t="str">
            <v>CONTE A PARIS</v>
          </cell>
          <cell r="P6046" t="str">
            <v>FINE ARTS</v>
          </cell>
          <cell r="Q6046" t="str">
            <v>CAP DRY COLOUR</v>
          </cell>
          <cell r="R6046" t="str">
            <v>CARRE COLOUR</v>
          </cell>
          <cell r="S6046" t="str">
            <v>UNIT</v>
          </cell>
          <cell r="T6046" t="str">
            <v>No serie</v>
          </cell>
          <cell r="U6046" t="str">
            <v>C0066</v>
          </cell>
          <cell r="V6046" t="str">
            <v>10105200320701</v>
          </cell>
          <cell r="W6046" t="str">
            <v>96099010</v>
          </cell>
          <cell r="X6046" t="str">
            <v>CHINA</v>
          </cell>
          <cell r="Y6046">
            <v>12</v>
          </cell>
        </row>
        <row r="6047">
          <cell r="A6047" t="str">
            <v>3013645003043</v>
          </cell>
          <cell r="B6047" t="str">
            <v>500304</v>
          </cell>
          <cell r="C6047" t="str">
            <v>CAP CARRE COULEUR LAQUE ORANGE 049</v>
          </cell>
          <cell r="D6047">
            <v>157</v>
          </cell>
          <cell r="E6047"/>
          <cell r="F6047"/>
          <cell r="G6047" t="str">
            <v>CP CRC LAQUE ORANGE 049</v>
          </cell>
          <cell r="H6047" t="str">
            <v>CAP CARRE COLOUR LIGHT ORANGE 049</v>
          </cell>
          <cell r="I6047" t="str">
            <v>CP CRC LIGHT ORANGE 049</v>
          </cell>
          <cell r="J6047">
            <v>0.92</v>
          </cell>
          <cell r="K6047">
            <v>0.92</v>
          </cell>
          <cell r="L6047">
            <v>0</v>
          </cell>
          <cell r="M6047" t="str">
            <v>Actif</v>
          </cell>
          <cell r="N6047"/>
          <cell r="O6047" t="str">
            <v>CONTE A PARIS</v>
          </cell>
          <cell r="P6047" t="str">
            <v>FINE ARTS</v>
          </cell>
          <cell r="Q6047" t="str">
            <v>CAP DRY COLOUR</v>
          </cell>
          <cell r="R6047" t="str">
            <v>CARRE COLOUR</v>
          </cell>
          <cell r="S6047" t="str">
            <v>UNIT</v>
          </cell>
          <cell r="T6047" t="str">
            <v>No serie</v>
          </cell>
          <cell r="U6047" t="str">
            <v>C0049</v>
          </cell>
          <cell r="V6047" t="str">
            <v>10105200320701</v>
          </cell>
          <cell r="W6047" t="str">
            <v>96099010</v>
          </cell>
          <cell r="X6047" t="str">
            <v>CHINA</v>
          </cell>
          <cell r="Y6047">
            <v>12</v>
          </cell>
        </row>
        <row r="6048">
          <cell r="A6048" t="str">
            <v>3013645002855</v>
          </cell>
          <cell r="B6048" t="str">
            <v>500285</v>
          </cell>
          <cell r="C6048" t="str">
            <v>CAP CARRE COULEUR LILAS 026</v>
          </cell>
          <cell r="D6048">
            <v>157</v>
          </cell>
          <cell r="E6048"/>
          <cell r="F6048"/>
          <cell r="G6048" t="str">
            <v>CP CRC LILAS 026</v>
          </cell>
          <cell r="H6048" t="str">
            <v>CAP CARRE COLOUR RED VIOLET 026</v>
          </cell>
          <cell r="I6048" t="str">
            <v>CP CRC RED VIOLET 026</v>
          </cell>
          <cell r="J6048">
            <v>0.92</v>
          </cell>
          <cell r="K6048">
            <v>0.92</v>
          </cell>
          <cell r="L6048">
            <v>0</v>
          </cell>
          <cell r="M6048" t="str">
            <v>Actif</v>
          </cell>
          <cell r="N6048"/>
          <cell r="O6048" t="str">
            <v>CONTE A PARIS</v>
          </cell>
          <cell r="P6048" t="str">
            <v>FINE ARTS</v>
          </cell>
          <cell r="Q6048" t="str">
            <v>CAP DRY COLOUR</v>
          </cell>
          <cell r="R6048" t="str">
            <v>CARRE COLOUR</v>
          </cell>
          <cell r="S6048" t="str">
            <v>UNIT</v>
          </cell>
          <cell r="T6048" t="str">
            <v>No serie</v>
          </cell>
          <cell r="U6048" t="str">
            <v>C0026</v>
          </cell>
          <cell r="V6048" t="str">
            <v>10105200320701</v>
          </cell>
          <cell r="W6048" t="str">
            <v>96099010</v>
          </cell>
          <cell r="X6048" t="str">
            <v>CHINA</v>
          </cell>
          <cell r="Y6048">
            <v>12</v>
          </cell>
        </row>
        <row r="6049">
          <cell r="A6049" t="str">
            <v>3013645002701</v>
          </cell>
          <cell r="B6049" t="str">
            <v>500270</v>
          </cell>
          <cell r="C6049" t="str">
            <v>CAP CARRE COULEUR NOIR 009</v>
          </cell>
          <cell r="D6049">
            <v>157</v>
          </cell>
          <cell r="E6049"/>
          <cell r="F6049"/>
          <cell r="G6049" t="str">
            <v>CP CRC NOIR 009</v>
          </cell>
          <cell r="H6049" t="str">
            <v>CAP CARRE COLOUR BLACK 009</v>
          </cell>
          <cell r="I6049" t="str">
            <v>CP CRC BLACK 009</v>
          </cell>
          <cell r="J6049">
            <v>0.92</v>
          </cell>
          <cell r="K6049">
            <v>0.92</v>
          </cell>
          <cell r="L6049">
            <v>0</v>
          </cell>
          <cell r="M6049" t="str">
            <v>Actif</v>
          </cell>
          <cell r="N6049"/>
          <cell r="O6049" t="str">
            <v>CONTE A PARIS</v>
          </cell>
          <cell r="P6049" t="str">
            <v>FINE ARTS</v>
          </cell>
          <cell r="Q6049" t="str">
            <v>CAP DRY COLOUR</v>
          </cell>
          <cell r="R6049" t="str">
            <v>CARRE COLOUR</v>
          </cell>
          <cell r="S6049" t="str">
            <v>UNIT</v>
          </cell>
          <cell r="T6049" t="str">
            <v>No serie</v>
          </cell>
          <cell r="U6049" t="str">
            <v>C0009</v>
          </cell>
          <cell r="V6049" t="str">
            <v>10105200320701</v>
          </cell>
          <cell r="W6049" t="str">
            <v>96099010</v>
          </cell>
          <cell r="X6049" t="str">
            <v>CHINA</v>
          </cell>
          <cell r="Y6049">
            <v>12</v>
          </cell>
        </row>
        <row r="6050">
          <cell r="A6050" t="str">
            <v>3013645003128</v>
          </cell>
          <cell r="B6050" t="str">
            <v>500312</v>
          </cell>
          <cell r="C6050" t="str">
            <v>CAP CARRE COULEUR OCRE D'OR 063</v>
          </cell>
          <cell r="D6050">
            <v>157</v>
          </cell>
          <cell r="E6050"/>
          <cell r="F6050"/>
          <cell r="G6050" t="str">
            <v>CP CRC OCR D'OR 063</v>
          </cell>
          <cell r="H6050" t="str">
            <v>CAP CARRE COLOUR GOLD OCHRE 063</v>
          </cell>
          <cell r="I6050" t="str">
            <v>CP CRC GOLD OCHRE 063</v>
          </cell>
          <cell r="J6050">
            <v>0.92</v>
          </cell>
          <cell r="K6050">
            <v>0.92</v>
          </cell>
          <cell r="L6050">
            <v>0</v>
          </cell>
          <cell r="M6050" t="str">
            <v>Actif</v>
          </cell>
          <cell r="N6050"/>
          <cell r="O6050" t="str">
            <v>CONTE A PARIS</v>
          </cell>
          <cell r="P6050" t="str">
            <v>FINE ARTS</v>
          </cell>
          <cell r="Q6050" t="str">
            <v>CAP DRY COLOUR</v>
          </cell>
          <cell r="R6050" t="str">
            <v>CARRE COLOUR</v>
          </cell>
          <cell r="S6050" t="str">
            <v>UNIT</v>
          </cell>
          <cell r="T6050" t="str">
            <v>No serie</v>
          </cell>
          <cell r="U6050" t="str">
            <v>C0063</v>
          </cell>
          <cell r="V6050" t="str">
            <v>10105200320701</v>
          </cell>
          <cell r="W6050" t="str">
            <v>96099010</v>
          </cell>
          <cell r="X6050" t="str">
            <v>CHINA</v>
          </cell>
          <cell r="Y6050">
            <v>12</v>
          </cell>
        </row>
        <row r="6051">
          <cell r="A6051" t="str">
            <v>3013645002770</v>
          </cell>
          <cell r="B6051" t="str">
            <v>500277</v>
          </cell>
          <cell r="C6051" t="str">
            <v>CAP CARRE COULEUR OCRE JAUNE 017</v>
          </cell>
          <cell r="D6051">
            <v>157</v>
          </cell>
          <cell r="E6051"/>
          <cell r="F6051"/>
          <cell r="G6051" t="str">
            <v>CP CRC OCR JNE 017</v>
          </cell>
          <cell r="H6051" t="str">
            <v>CAP CARRE COLOUR YELLOW OCHRE 017</v>
          </cell>
          <cell r="I6051" t="str">
            <v>CP CRC YEL OCHRE 017</v>
          </cell>
          <cell r="J6051">
            <v>0.92</v>
          </cell>
          <cell r="K6051">
            <v>0.92</v>
          </cell>
          <cell r="L6051">
            <v>0</v>
          </cell>
          <cell r="M6051" t="str">
            <v>Actif</v>
          </cell>
          <cell r="N6051"/>
          <cell r="O6051" t="str">
            <v>CONTE A PARIS</v>
          </cell>
          <cell r="P6051" t="str">
            <v>FINE ARTS</v>
          </cell>
          <cell r="Q6051" t="str">
            <v>CAP DRY COLOUR</v>
          </cell>
          <cell r="R6051" t="str">
            <v>CARRE COLOUR</v>
          </cell>
          <cell r="S6051" t="str">
            <v>UNIT</v>
          </cell>
          <cell r="T6051" t="str">
            <v>No serie</v>
          </cell>
          <cell r="U6051" t="str">
            <v>C0017</v>
          </cell>
          <cell r="V6051" t="str">
            <v>10105200320701</v>
          </cell>
          <cell r="W6051" t="str">
            <v>96099010</v>
          </cell>
          <cell r="X6051" t="str">
            <v>CHINA</v>
          </cell>
          <cell r="Y6051">
            <v>12</v>
          </cell>
        </row>
        <row r="6052">
          <cell r="A6052" t="str">
            <v>3013645003319</v>
          </cell>
          <cell r="B6052" t="str">
            <v>500331</v>
          </cell>
          <cell r="C6052" t="str">
            <v>CAP CARRE COULEUR OMBRE BRULEE 082</v>
          </cell>
          <cell r="D6052">
            <v>157</v>
          </cell>
          <cell r="E6052"/>
          <cell r="F6052"/>
          <cell r="G6052" t="str">
            <v>CP CRC OMBRE BRULEE 082</v>
          </cell>
          <cell r="H6052" t="str">
            <v>CAP CARRE COLOUR BURNT UMBER 082</v>
          </cell>
          <cell r="I6052" t="str">
            <v>CP CRC BURNT UMBER 082</v>
          </cell>
          <cell r="J6052">
            <v>0.92</v>
          </cell>
          <cell r="K6052">
            <v>0.92</v>
          </cell>
          <cell r="L6052">
            <v>0</v>
          </cell>
          <cell r="M6052" t="str">
            <v>Actif</v>
          </cell>
          <cell r="N6052"/>
          <cell r="O6052" t="str">
            <v>CONTE A PARIS</v>
          </cell>
          <cell r="P6052" t="str">
            <v>FINE ARTS</v>
          </cell>
          <cell r="Q6052" t="str">
            <v>CAP DRY COLOUR</v>
          </cell>
          <cell r="R6052" t="str">
            <v>CARRE COLOUR</v>
          </cell>
          <cell r="S6052" t="str">
            <v>UNIT</v>
          </cell>
          <cell r="T6052" t="str">
            <v>No serie</v>
          </cell>
          <cell r="U6052" t="str">
            <v>C0082</v>
          </cell>
          <cell r="V6052" t="str">
            <v>10105200320701</v>
          </cell>
          <cell r="W6052" t="str">
            <v>96099010</v>
          </cell>
          <cell r="X6052" t="str">
            <v>CHINA</v>
          </cell>
          <cell r="Y6052">
            <v>12</v>
          </cell>
        </row>
        <row r="6053">
          <cell r="A6053" t="str">
            <v>3013645003081</v>
          </cell>
          <cell r="B6053" t="str">
            <v>500308</v>
          </cell>
          <cell r="C6053" t="str">
            <v>CAP CARRE COULEUR OMBRE NATURELLE 054</v>
          </cell>
          <cell r="D6053">
            <v>157</v>
          </cell>
          <cell r="E6053"/>
          <cell r="F6053"/>
          <cell r="G6053" t="str">
            <v>CP CRC OMBRE NAT 054</v>
          </cell>
          <cell r="H6053" t="str">
            <v>CAP CARRE COLOUR RAW UMBER 054</v>
          </cell>
          <cell r="I6053" t="str">
            <v>CP CRC RAW UMBER 054</v>
          </cell>
          <cell r="J6053">
            <v>0.92</v>
          </cell>
          <cell r="K6053">
            <v>0.92</v>
          </cell>
          <cell r="L6053">
            <v>0</v>
          </cell>
          <cell r="M6053" t="str">
            <v>Actif</v>
          </cell>
          <cell r="N6053"/>
          <cell r="O6053" t="str">
            <v>CONTE A PARIS</v>
          </cell>
          <cell r="P6053" t="str">
            <v>FINE ARTS</v>
          </cell>
          <cell r="Q6053" t="str">
            <v>CAP DRY COLOUR</v>
          </cell>
          <cell r="R6053" t="str">
            <v>CARRE COLOUR</v>
          </cell>
          <cell r="S6053" t="str">
            <v>UNIT</v>
          </cell>
          <cell r="T6053" t="str">
            <v>No serie</v>
          </cell>
          <cell r="U6053" t="str">
            <v>C0054</v>
          </cell>
          <cell r="V6053" t="str">
            <v>10105200320701</v>
          </cell>
          <cell r="W6053" t="str">
            <v>96099010</v>
          </cell>
          <cell r="X6053" t="str">
            <v>CHINA</v>
          </cell>
          <cell r="Y6053">
            <v>12</v>
          </cell>
        </row>
        <row r="6054">
          <cell r="A6054" t="str">
            <v>3013645002732</v>
          </cell>
          <cell r="B6054" t="str">
            <v>500273</v>
          </cell>
          <cell r="C6054" t="str">
            <v>CAP CARRE COULEUR ORANGE 012</v>
          </cell>
          <cell r="D6054">
            <v>157</v>
          </cell>
          <cell r="E6054"/>
          <cell r="F6054"/>
          <cell r="G6054" t="str">
            <v>CP CRC ORANGE 012</v>
          </cell>
          <cell r="H6054" t="str">
            <v>CAP CARRE COLOUR ORANGE 012</v>
          </cell>
          <cell r="I6054" t="str">
            <v>CP CRC ORANGE 012</v>
          </cell>
          <cell r="J6054">
            <v>0.92</v>
          </cell>
          <cell r="K6054">
            <v>0.92</v>
          </cell>
          <cell r="L6054">
            <v>0</v>
          </cell>
          <cell r="M6054" t="str">
            <v>Actif</v>
          </cell>
          <cell r="N6054"/>
          <cell r="O6054" t="str">
            <v>CONTE A PARIS</v>
          </cell>
          <cell r="P6054" t="str">
            <v>FINE ARTS</v>
          </cell>
          <cell r="Q6054" t="str">
            <v>CAP DRY COLOUR</v>
          </cell>
          <cell r="R6054" t="str">
            <v>CARRE COLOUR</v>
          </cell>
          <cell r="S6054" t="str">
            <v>UNIT</v>
          </cell>
          <cell r="T6054" t="str">
            <v>No serie</v>
          </cell>
          <cell r="U6054" t="str">
            <v>C0012</v>
          </cell>
          <cell r="V6054" t="str">
            <v>10105200320701</v>
          </cell>
          <cell r="W6054" t="str">
            <v>96099010</v>
          </cell>
          <cell r="X6054" t="str">
            <v>CHINA</v>
          </cell>
          <cell r="Y6054">
            <v>12</v>
          </cell>
        </row>
        <row r="6055">
          <cell r="A6055" t="str">
            <v>3013645003012</v>
          </cell>
          <cell r="B6055" t="str">
            <v>500301</v>
          </cell>
          <cell r="C6055" t="str">
            <v>CAP CARRE COULEUR OUTREMER FONCE 046</v>
          </cell>
          <cell r="D6055">
            <v>157</v>
          </cell>
          <cell r="E6055"/>
          <cell r="F6055"/>
          <cell r="G6055" t="str">
            <v>CP CRC OUTREMER FONC 046</v>
          </cell>
          <cell r="H6055" t="str">
            <v>CAP CARRE COLOUR DARK ULTRAMARI 046</v>
          </cell>
          <cell r="I6055" t="str">
            <v>CP CRC DARK ULTRAMAR 046</v>
          </cell>
          <cell r="J6055">
            <v>0.92</v>
          </cell>
          <cell r="K6055">
            <v>0.92</v>
          </cell>
          <cell r="L6055">
            <v>0</v>
          </cell>
          <cell r="M6055" t="str">
            <v>Actif</v>
          </cell>
          <cell r="N6055"/>
          <cell r="O6055" t="str">
            <v>CONTE A PARIS</v>
          </cell>
          <cell r="P6055" t="str">
            <v>FINE ARTS</v>
          </cell>
          <cell r="Q6055" t="str">
            <v>CAP DRY COLOUR</v>
          </cell>
          <cell r="R6055" t="str">
            <v>CARRE COLOUR</v>
          </cell>
          <cell r="S6055" t="str">
            <v>UNIT</v>
          </cell>
          <cell r="T6055" t="str">
            <v>No serie</v>
          </cell>
          <cell r="U6055" t="str">
            <v>C0046</v>
          </cell>
          <cell r="V6055" t="str">
            <v>10105200320701</v>
          </cell>
          <cell r="W6055" t="str">
            <v>96099010</v>
          </cell>
          <cell r="X6055" t="str">
            <v>CHINA</v>
          </cell>
          <cell r="Y6055">
            <v>12</v>
          </cell>
        </row>
        <row r="6056">
          <cell r="A6056" t="str">
            <v>3013645002794</v>
          </cell>
          <cell r="B6056" t="str">
            <v>500279</v>
          </cell>
          <cell r="C6056" t="str">
            <v>CAP CARRE COULEUR POURPRE 019</v>
          </cell>
          <cell r="D6056">
            <v>157</v>
          </cell>
          <cell r="E6056"/>
          <cell r="F6056"/>
          <cell r="G6056" t="str">
            <v>CP CRC POURPRE 019</v>
          </cell>
          <cell r="H6056" t="str">
            <v>CAP CARRE COLOUR PURPLE 019</v>
          </cell>
          <cell r="I6056" t="str">
            <v>CP CRC PURPLE 019</v>
          </cell>
          <cell r="J6056">
            <v>0.92</v>
          </cell>
          <cell r="K6056">
            <v>0.92</v>
          </cell>
          <cell r="L6056">
            <v>0</v>
          </cell>
          <cell r="M6056" t="str">
            <v>Actif</v>
          </cell>
          <cell r="N6056"/>
          <cell r="O6056" t="str">
            <v>CONTE A PARIS</v>
          </cell>
          <cell r="P6056" t="str">
            <v>FINE ARTS</v>
          </cell>
          <cell r="Q6056" t="str">
            <v>CAP DRY COLOUR</v>
          </cell>
          <cell r="R6056" t="str">
            <v>CARRE COLOUR</v>
          </cell>
          <cell r="S6056" t="str">
            <v>UNIT</v>
          </cell>
          <cell r="T6056" t="str">
            <v>No serie</v>
          </cell>
          <cell r="U6056" t="str">
            <v>C0019</v>
          </cell>
          <cell r="V6056" t="str">
            <v>10105200320701</v>
          </cell>
          <cell r="W6056" t="str">
            <v>96099010</v>
          </cell>
          <cell r="X6056" t="str">
            <v>CHINA</v>
          </cell>
          <cell r="Y6056">
            <v>12</v>
          </cell>
        </row>
        <row r="6057">
          <cell r="A6057" t="str">
            <v>3013645002725</v>
          </cell>
          <cell r="B6057" t="str">
            <v>500272</v>
          </cell>
          <cell r="C6057" t="str">
            <v>CAP CARRE COULEUR ROSE 011</v>
          </cell>
          <cell r="D6057">
            <v>157</v>
          </cell>
          <cell r="E6057"/>
          <cell r="F6057"/>
          <cell r="G6057" t="str">
            <v>CP CRC ROSE 011</v>
          </cell>
          <cell r="H6057" t="str">
            <v>CAP CARRE COLOUR PINK 011</v>
          </cell>
          <cell r="I6057" t="str">
            <v>CP CRC PINK 011</v>
          </cell>
          <cell r="J6057">
            <v>0.92</v>
          </cell>
          <cell r="K6057">
            <v>0.92</v>
          </cell>
          <cell r="L6057">
            <v>0</v>
          </cell>
          <cell r="M6057" t="str">
            <v>Actif</v>
          </cell>
          <cell r="N6057"/>
          <cell r="O6057" t="str">
            <v>CONTE A PARIS</v>
          </cell>
          <cell r="P6057" t="str">
            <v>FINE ARTS</v>
          </cell>
          <cell r="Q6057" t="str">
            <v>CAP DRY COLOUR</v>
          </cell>
          <cell r="R6057" t="str">
            <v>CARRE COLOUR</v>
          </cell>
          <cell r="S6057" t="str">
            <v>UNIT</v>
          </cell>
          <cell r="T6057" t="str">
            <v>No serie</v>
          </cell>
          <cell r="U6057" t="str">
            <v>C0011</v>
          </cell>
          <cell r="V6057" t="str">
            <v>10105200320701</v>
          </cell>
          <cell r="W6057" t="str">
            <v>96099010</v>
          </cell>
          <cell r="X6057" t="str">
            <v>CHINA</v>
          </cell>
          <cell r="Y6057">
            <v>12</v>
          </cell>
        </row>
        <row r="6058">
          <cell r="A6058" t="str">
            <v>3013645003036</v>
          </cell>
          <cell r="B6058" t="str">
            <v>500303</v>
          </cell>
          <cell r="C6058" t="str">
            <v>CAP CARRE COULEUR ROSE PALE 048</v>
          </cell>
          <cell r="D6058">
            <v>157</v>
          </cell>
          <cell r="E6058"/>
          <cell r="F6058"/>
          <cell r="G6058" t="str">
            <v>CP CRC ROSE PALE 048</v>
          </cell>
          <cell r="H6058" t="str">
            <v>CAP CARRE COLOUR FLESH 048</v>
          </cell>
          <cell r="I6058" t="str">
            <v>CP CRC FLESH 048</v>
          </cell>
          <cell r="J6058">
            <v>0.92</v>
          </cell>
          <cell r="K6058">
            <v>0.92</v>
          </cell>
          <cell r="L6058">
            <v>0</v>
          </cell>
          <cell r="M6058" t="str">
            <v>Actif</v>
          </cell>
          <cell r="N6058"/>
          <cell r="O6058" t="str">
            <v>CONTE A PARIS</v>
          </cell>
          <cell r="P6058" t="str">
            <v>FINE ARTS</v>
          </cell>
          <cell r="Q6058" t="str">
            <v>CAP DRY COLOUR</v>
          </cell>
          <cell r="R6058" t="str">
            <v>CARRE COLOUR</v>
          </cell>
          <cell r="S6058" t="str">
            <v>UNIT</v>
          </cell>
          <cell r="T6058" t="str">
            <v>No serie</v>
          </cell>
          <cell r="U6058" t="str">
            <v>C0048</v>
          </cell>
          <cell r="V6058" t="str">
            <v>10105200320701</v>
          </cell>
          <cell r="W6058" t="str">
            <v>96099010</v>
          </cell>
          <cell r="X6058" t="str">
            <v>CHINA</v>
          </cell>
          <cell r="Y6058">
            <v>12</v>
          </cell>
        </row>
        <row r="6059">
          <cell r="A6059" t="str">
            <v>3013645003135</v>
          </cell>
          <cell r="B6059" t="str">
            <v>500313</v>
          </cell>
          <cell r="C6059" t="str">
            <v>CAP CARRE COULEUR ROUGE DE CHINE VERMILLON 064</v>
          </cell>
          <cell r="D6059">
            <v>157</v>
          </cell>
          <cell r="E6059"/>
          <cell r="F6059"/>
          <cell r="G6059" t="str">
            <v>CP CRC RGE CHI VERM 064</v>
          </cell>
          <cell r="H6059" t="str">
            <v>CAP CARRE COLOUR CHINE RED VERM 064</v>
          </cell>
          <cell r="I6059" t="str">
            <v>CP CRC CHINE RED VERM 064</v>
          </cell>
          <cell r="J6059">
            <v>0.92</v>
          </cell>
          <cell r="K6059">
            <v>0.92</v>
          </cell>
          <cell r="L6059">
            <v>0</v>
          </cell>
          <cell r="M6059" t="str">
            <v>Actif</v>
          </cell>
          <cell r="N6059"/>
          <cell r="O6059" t="str">
            <v>CONTE A PARIS</v>
          </cell>
          <cell r="P6059" t="str">
            <v>FINE ARTS</v>
          </cell>
          <cell r="Q6059" t="str">
            <v>CAP DRY COLOUR</v>
          </cell>
          <cell r="R6059" t="str">
            <v>CARRE COLOUR</v>
          </cell>
          <cell r="S6059" t="str">
            <v>UNIT</v>
          </cell>
          <cell r="T6059" t="str">
            <v>No serie</v>
          </cell>
          <cell r="U6059" t="str">
            <v>C0064</v>
          </cell>
          <cell r="V6059" t="str">
            <v>10105200320701</v>
          </cell>
          <cell r="W6059" t="str">
            <v>96099010</v>
          </cell>
          <cell r="X6059" t="str">
            <v>CHINA</v>
          </cell>
          <cell r="Y6059">
            <v>12</v>
          </cell>
        </row>
        <row r="6060">
          <cell r="A6060" t="str">
            <v>3013645002961</v>
          </cell>
          <cell r="B6060" t="str">
            <v>500296</v>
          </cell>
          <cell r="C6060" t="str">
            <v>CAP CARRE COULEUR ROUGE DE SATURNE 040</v>
          </cell>
          <cell r="D6060">
            <v>157</v>
          </cell>
          <cell r="E6060"/>
          <cell r="F6060"/>
          <cell r="G6060" t="str">
            <v>CP CRC RGE SATURNE 040</v>
          </cell>
          <cell r="H6060" t="str">
            <v>CAP CARRE COLOUR RED LEAD 040</v>
          </cell>
          <cell r="I6060" t="str">
            <v>CP CRC RED LEAD 040</v>
          </cell>
          <cell r="J6060">
            <v>0.92</v>
          </cell>
          <cell r="K6060">
            <v>0.92</v>
          </cell>
          <cell r="L6060">
            <v>0</v>
          </cell>
          <cell r="M6060" t="str">
            <v>Actif</v>
          </cell>
          <cell r="N6060"/>
          <cell r="O6060" t="str">
            <v>CONTE A PARIS</v>
          </cell>
          <cell r="P6060" t="str">
            <v>FINE ARTS</v>
          </cell>
          <cell r="Q6060" t="str">
            <v>CAP DRY COLOUR</v>
          </cell>
          <cell r="R6060" t="str">
            <v>CARRE COLOUR</v>
          </cell>
          <cell r="S6060" t="str">
            <v>UNIT</v>
          </cell>
          <cell r="T6060" t="str">
            <v>No serie</v>
          </cell>
          <cell r="U6060" t="str">
            <v>C0040</v>
          </cell>
          <cell r="V6060" t="str">
            <v>10105200320701</v>
          </cell>
          <cell r="W6060" t="str">
            <v>96099010</v>
          </cell>
          <cell r="X6060" t="str">
            <v>CHINA</v>
          </cell>
          <cell r="Y6060">
            <v>12</v>
          </cell>
        </row>
        <row r="6061">
          <cell r="A6061" t="str">
            <v>3013645003142</v>
          </cell>
          <cell r="B6061" t="str">
            <v>500314</v>
          </cell>
          <cell r="C6061" t="str">
            <v>CAP CARRE COULEUR ROUGE VIF 065</v>
          </cell>
          <cell r="D6061">
            <v>157</v>
          </cell>
          <cell r="E6061"/>
          <cell r="F6061"/>
          <cell r="G6061" t="str">
            <v>CP CRC RGE VIF 065</v>
          </cell>
          <cell r="H6061" t="str">
            <v>CAP CARRE COLOUR BRIGHT RED 065</v>
          </cell>
          <cell r="I6061" t="str">
            <v>CP CRC BRIGHT RED 065</v>
          </cell>
          <cell r="J6061">
            <v>0.92</v>
          </cell>
          <cell r="K6061">
            <v>0.92</v>
          </cell>
          <cell r="L6061">
            <v>0</v>
          </cell>
          <cell r="M6061" t="str">
            <v>Actif</v>
          </cell>
          <cell r="N6061"/>
          <cell r="O6061" t="str">
            <v>CONTE A PARIS</v>
          </cell>
          <cell r="P6061" t="str">
            <v>FINE ARTS</v>
          </cell>
          <cell r="Q6061" t="str">
            <v>CAP DRY COLOUR</v>
          </cell>
          <cell r="R6061" t="str">
            <v>CARRE COLOUR</v>
          </cell>
          <cell r="S6061" t="str">
            <v>UNIT</v>
          </cell>
          <cell r="T6061" t="str">
            <v>No serie</v>
          </cell>
          <cell r="U6061" t="str">
            <v>C0065</v>
          </cell>
          <cell r="V6061" t="str">
            <v>10105200320701</v>
          </cell>
          <cell r="W6061" t="str">
            <v>96099010</v>
          </cell>
          <cell r="X6061" t="str">
            <v>CHINA</v>
          </cell>
          <cell r="Y6061">
            <v>12</v>
          </cell>
        </row>
        <row r="6062">
          <cell r="A6062" t="str">
            <v>3013645002831</v>
          </cell>
          <cell r="B6062" t="str">
            <v>500283</v>
          </cell>
          <cell r="C6062" t="str">
            <v>CAP CARRE COULEUR SIENNE BRULEE 023</v>
          </cell>
          <cell r="D6062">
            <v>157</v>
          </cell>
          <cell r="E6062"/>
          <cell r="F6062"/>
          <cell r="G6062" t="str">
            <v>CP CRC SIENNE BRULEE 023</v>
          </cell>
          <cell r="H6062" t="str">
            <v>CAP CARRE COLOUR BURNT SIENNA 023</v>
          </cell>
          <cell r="I6062" t="str">
            <v>CP CRC BURNT SIENNA 023</v>
          </cell>
          <cell r="J6062">
            <v>0.92</v>
          </cell>
          <cell r="K6062">
            <v>0.92</v>
          </cell>
          <cell r="L6062">
            <v>0</v>
          </cell>
          <cell r="M6062" t="str">
            <v>Actif</v>
          </cell>
          <cell r="N6062"/>
          <cell r="O6062" t="str">
            <v>CONTE A PARIS</v>
          </cell>
          <cell r="P6062" t="str">
            <v>FINE ARTS</v>
          </cell>
          <cell r="Q6062" t="str">
            <v>CAP DRY COLOUR</v>
          </cell>
          <cell r="R6062" t="str">
            <v>CARRE COLOUR</v>
          </cell>
          <cell r="S6062" t="str">
            <v>UNIT</v>
          </cell>
          <cell r="T6062" t="str">
            <v>No serie</v>
          </cell>
          <cell r="U6062" t="str">
            <v>C0023</v>
          </cell>
          <cell r="V6062" t="str">
            <v>10105200320701</v>
          </cell>
          <cell r="W6062" t="str">
            <v>96099010</v>
          </cell>
          <cell r="X6062" t="str">
            <v>CHINA</v>
          </cell>
          <cell r="Y6062">
            <v>12</v>
          </cell>
        </row>
        <row r="6063">
          <cell r="A6063" t="str">
            <v>3013645002787</v>
          </cell>
          <cell r="B6063" t="str">
            <v>500278</v>
          </cell>
          <cell r="C6063" t="str">
            <v>CAP CARRE COULEUR SIENNE NATURELLE 018</v>
          </cell>
          <cell r="D6063">
            <v>157</v>
          </cell>
          <cell r="E6063"/>
          <cell r="F6063"/>
          <cell r="G6063" t="str">
            <v>CP CRC SIENNE NAT 018</v>
          </cell>
          <cell r="H6063" t="str">
            <v>CAP CARRE COLOUR RAW SIENNA 018</v>
          </cell>
          <cell r="I6063" t="str">
            <v>CP CRC RAW SIENNA 018</v>
          </cell>
          <cell r="J6063">
            <v>0.92</v>
          </cell>
          <cell r="K6063">
            <v>0.92</v>
          </cell>
          <cell r="L6063">
            <v>0</v>
          </cell>
          <cell r="M6063" t="str">
            <v>Actif</v>
          </cell>
          <cell r="N6063"/>
          <cell r="O6063" t="str">
            <v>CONTE A PARIS</v>
          </cell>
          <cell r="P6063" t="str">
            <v>FINE ARTS</v>
          </cell>
          <cell r="Q6063" t="str">
            <v>CAP DRY COLOUR</v>
          </cell>
          <cell r="R6063" t="str">
            <v>CARRE COLOUR</v>
          </cell>
          <cell r="S6063" t="str">
            <v>UNIT</v>
          </cell>
          <cell r="T6063" t="str">
            <v>No serie</v>
          </cell>
          <cell r="U6063" t="str">
            <v>C0018</v>
          </cell>
          <cell r="V6063" t="str">
            <v>10105200320701</v>
          </cell>
          <cell r="W6063" t="str">
            <v>96099010</v>
          </cell>
          <cell r="X6063" t="str">
            <v>CHINA</v>
          </cell>
          <cell r="Y6063">
            <v>12</v>
          </cell>
        </row>
        <row r="6064">
          <cell r="A6064" t="str">
            <v>3013645002909</v>
          </cell>
          <cell r="B6064" t="str">
            <v>500290</v>
          </cell>
          <cell r="C6064" t="str">
            <v>CAP CARRE COULEUR TERRE D'OMBRE 032</v>
          </cell>
          <cell r="D6064">
            <v>157</v>
          </cell>
          <cell r="E6064"/>
          <cell r="F6064"/>
          <cell r="G6064" t="str">
            <v>CP CRC TERRE OMBRE 032</v>
          </cell>
          <cell r="H6064" t="str">
            <v>CAP CARRE COLOUR UMBER 032</v>
          </cell>
          <cell r="I6064" t="str">
            <v>CP CRC UMBER 032</v>
          </cell>
          <cell r="J6064">
            <v>0.92</v>
          </cell>
          <cell r="K6064">
            <v>0.92</v>
          </cell>
          <cell r="L6064">
            <v>0</v>
          </cell>
          <cell r="M6064" t="str">
            <v>Actif</v>
          </cell>
          <cell r="N6064"/>
          <cell r="O6064" t="str">
            <v>CONTE A PARIS</v>
          </cell>
          <cell r="P6064" t="str">
            <v>FINE ARTS</v>
          </cell>
          <cell r="Q6064" t="str">
            <v>CAP DRY COLOUR</v>
          </cell>
          <cell r="R6064" t="str">
            <v>CARRE COLOUR</v>
          </cell>
          <cell r="S6064" t="str">
            <v>UNIT</v>
          </cell>
          <cell r="T6064" t="str">
            <v>No serie</v>
          </cell>
          <cell r="U6064" t="str">
            <v>C0032</v>
          </cell>
          <cell r="V6064" t="str">
            <v>10105200320701</v>
          </cell>
          <cell r="W6064" t="str">
            <v>96099010</v>
          </cell>
          <cell r="X6064" t="str">
            <v>CHINA</v>
          </cell>
          <cell r="Y6064">
            <v>12</v>
          </cell>
        </row>
        <row r="6065">
          <cell r="A6065" t="str">
            <v>3013645003050</v>
          </cell>
          <cell r="B6065" t="str">
            <v>500305</v>
          </cell>
          <cell r="C6065" t="str">
            <v>CAP CARRE COULEUR TILLEUL 050</v>
          </cell>
          <cell r="D6065">
            <v>157</v>
          </cell>
          <cell r="E6065"/>
          <cell r="F6065"/>
          <cell r="G6065" t="str">
            <v>CP CRC TILLEUL 050</v>
          </cell>
          <cell r="H6065" t="str">
            <v>CAP CARRE COLOUR LIME GREEN 050</v>
          </cell>
          <cell r="I6065" t="str">
            <v>CP CRC LIME GREEN 050</v>
          </cell>
          <cell r="J6065">
            <v>0.92</v>
          </cell>
          <cell r="K6065">
            <v>0.92</v>
          </cell>
          <cell r="L6065">
            <v>0</v>
          </cell>
          <cell r="M6065" t="str">
            <v>Actif</v>
          </cell>
          <cell r="N6065"/>
          <cell r="O6065" t="str">
            <v>CONTE A PARIS</v>
          </cell>
          <cell r="P6065" t="str">
            <v>FINE ARTS</v>
          </cell>
          <cell r="Q6065" t="str">
            <v>CAP DRY COLOUR</v>
          </cell>
          <cell r="R6065" t="str">
            <v>CARRE COLOUR</v>
          </cell>
          <cell r="S6065" t="str">
            <v>UNIT</v>
          </cell>
          <cell r="T6065" t="str">
            <v>No serie</v>
          </cell>
          <cell r="U6065" t="str">
            <v>C0050</v>
          </cell>
          <cell r="V6065" t="str">
            <v>10105200320701</v>
          </cell>
          <cell r="W6065" t="str">
            <v>96099010</v>
          </cell>
          <cell r="X6065" t="str">
            <v>CHINA</v>
          </cell>
          <cell r="Y6065">
            <v>12</v>
          </cell>
        </row>
        <row r="6066">
          <cell r="A6066" t="str">
            <v>3013645003289</v>
          </cell>
          <cell r="B6066" t="str">
            <v>500328</v>
          </cell>
          <cell r="C6066" t="str">
            <v>CAP CARRE COULEUR TUILE 079</v>
          </cell>
          <cell r="D6066">
            <v>157</v>
          </cell>
          <cell r="E6066"/>
          <cell r="F6066"/>
          <cell r="G6066" t="str">
            <v>CP CRC TUILE 079</v>
          </cell>
          <cell r="H6066" t="str">
            <v>CAP CARRE COLOUR BRICK RED 079</v>
          </cell>
          <cell r="I6066" t="str">
            <v>CP CRC BRICK RED 079</v>
          </cell>
          <cell r="J6066">
            <v>0.92</v>
          </cell>
          <cell r="K6066">
            <v>0.92</v>
          </cell>
          <cell r="L6066">
            <v>0</v>
          </cell>
          <cell r="M6066" t="str">
            <v>Actif</v>
          </cell>
          <cell r="N6066"/>
          <cell r="O6066" t="str">
            <v>CONTE A PARIS</v>
          </cell>
          <cell r="P6066" t="str">
            <v>FINE ARTS</v>
          </cell>
          <cell r="Q6066" t="str">
            <v>CAP DRY COLOUR</v>
          </cell>
          <cell r="R6066" t="str">
            <v>CARRE COLOUR</v>
          </cell>
          <cell r="S6066" t="str">
            <v>UNIT</v>
          </cell>
          <cell r="T6066" t="str">
            <v>No serie</v>
          </cell>
          <cell r="U6066" t="str">
            <v>C0079</v>
          </cell>
          <cell r="V6066" t="str">
            <v>10105200320701</v>
          </cell>
          <cell r="W6066" t="str">
            <v>96099010</v>
          </cell>
          <cell r="X6066" t="str">
            <v>CHINA</v>
          </cell>
          <cell r="Y6066">
            <v>12</v>
          </cell>
        </row>
        <row r="6067">
          <cell r="A6067" t="str">
            <v>3013645002640</v>
          </cell>
          <cell r="B6067" t="str">
            <v>500264</v>
          </cell>
          <cell r="C6067" t="str">
            <v>CAP CARRE COULEUR VERMILLON 003</v>
          </cell>
          <cell r="D6067">
            <v>157</v>
          </cell>
          <cell r="E6067"/>
          <cell r="F6067"/>
          <cell r="G6067" t="str">
            <v>CP CRC VERMILLON 003</v>
          </cell>
          <cell r="H6067" t="str">
            <v>CAP CARRE COLOUR VERMILION 003</v>
          </cell>
          <cell r="I6067" t="str">
            <v>CP CRC VERMILION 003</v>
          </cell>
          <cell r="J6067">
            <v>0.92</v>
          </cell>
          <cell r="K6067">
            <v>0.92</v>
          </cell>
          <cell r="L6067">
            <v>0</v>
          </cell>
          <cell r="M6067" t="str">
            <v>Actif</v>
          </cell>
          <cell r="N6067"/>
          <cell r="O6067" t="str">
            <v>CONTE A PARIS</v>
          </cell>
          <cell r="P6067" t="str">
            <v>FINE ARTS</v>
          </cell>
          <cell r="Q6067" t="str">
            <v>CAP DRY COLOUR</v>
          </cell>
          <cell r="R6067" t="str">
            <v>CARRE COLOUR</v>
          </cell>
          <cell r="S6067" t="str">
            <v>UNIT</v>
          </cell>
          <cell r="T6067" t="str">
            <v>No serie</v>
          </cell>
          <cell r="U6067" t="str">
            <v>C0003</v>
          </cell>
          <cell r="V6067" t="str">
            <v>10105200320701</v>
          </cell>
          <cell r="W6067" t="str">
            <v>96099010</v>
          </cell>
          <cell r="X6067" t="str">
            <v>CHINA</v>
          </cell>
          <cell r="Y6067">
            <v>12</v>
          </cell>
        </row>
        <row r="6068">
          <cell r="A6068" t="str">
            <v>3013645003265</v>
          </cell>
          <cell r="B6068" t="str">
            <v>500326</v>
          </cell>
          <cell r="C6068" t="str">
            <v>CAP CARRE COULEUR VERT ARMOR 077</v>
          </cell>
          <cell r="D6068">
            <v>157</v>
          </cell>
          <cell r="E6068"/>
          <cell r="F6068"/>
          <cell r="G6068" t="str">
            <v>CP CRC VER ARMOR 077</v>
          </cell>
          <cell r="H6068" t="str">
            <v>CAP CARRE COLOUR ARMOR GREEN 077</v>
          </cell>
          <cell r="I6068" t="str">
            <v>CP CRC ARMOR GREEN 077</v>
          </cell>
          <cell r="J6068">
            <v>0.92</v>
          </cell>
          <cell r="K6068">
            <v>0.92</v>
          </cell>
          <cell r="L6068">
            <v>0</v>
          </cell>
          <cell r="M6068" t="str">
            <v>Actif</v>
          </cell>
          <cell r="N6068"/>
          <cell r="O6068" t="str">
            <v>CONTE A PARIS</v>
          </cell>
          <cell r="P6068" t="str">
            <v>FINE ARTS</v>
          </cell>
          <cell r="Q6068" t="str">
            <v>CAP DRY COLOUR</v>
          </cell>
          <cell r="R6068" t="str">
            <v>CARRE COLOUR</v>
          </cell>
          <cell r="S6068" t="str">
            <v>UNIT</v>
          </cell>
          <cell r="T6068" t="str">
            <v>No serie</v>
          </cell>
          <cell r="U6068" t="str">
            <v>C0077</v>
          </cell>
          <cell r="V6068" t="str">
            <v>10105200320701</v>
          </cell>
          <cell r="W6068" t="str">
            <v>96099010</v>
          </cell>
          <cell r="X6068" t="str">
            <v>CHINA</v>
          </cell>
          <cell r="Y6068">
            <v>12</v>
          </cell>
        </row>
        <row r="6069">
          <cell r="A6069" t="str">
            <v>3013645002695</v>
          </cell>
          <cell r="B6069" t="str">
            <v>500269</v>
          </cell>
          <cell r="C6069" t="str">
            <v>CAP CARRE COULEUR VERT CLAIR 008</v>
          </cell>
          <cell r="D6069">
            <v>157</v>
          </cell>
          <cell r="E6069"/>
          <cell r="F6069"/>
          <cell r="G6069" t="str">
            <v>CP CRC VER CLAIR 008</v>
          </cell>
          <cell r="H6069" t="str">
            <v>CAP CARRE COLOUR LIGHT GREEN 008</v>
          </cell>
          <cell r="I6069" t="str">
            <v>CP CRC LIGHT GREEN 008</v>
          </cell>
          <cell r="J6069">
            <v>0.92</v>
          </cell>
          <cell r="K6069">
            <v>0.92</v>
          </cell>
          <cell r="L6069">
            <v>0</v>
          </cell>
          <cell r="M6069" t="str">
            <v>Actif</v>
          </cell>
          <cell r="N6069"/>
          <cell r="O6069" t="str">
            <v>CONTE A PARIS</v>
          </cell>
          <cell r="P6069" t="str">
            <v>FINE ARTS</v>
          </cell>
          <cell r="Q6069" t="str">
            <v>CAP DRY COLOUR</v>
          </cell>
          <cell r="R6069" t="str">
            <v>CARRE COLOUR</v>
          </cell>
          <cell r="S6069" t="str">
            <v>UNIT</v>
          </cell>
          <cell r="T6069" t="str">
            <v>No serie</v>
          </cell>
          <cell r="U6069" t="str">
            <v>C0008</v>
          </cell>
          <cell r="V6069" t="str">
            <v>10105200320701</v>
          </cell>
          <cell r="W6069" t="str">
            <v>96099010</v>
          </cell>
          <cell r="X6069" t="str">
            <v>CHINA</v>
          </cell>
          <cell r="Y6069">
            <v>12</v>
          </cell>
        </row>
        <row r="6070">
          <cell r="A6070" t="str">
            <v>3013645002923</v>
          </cell>
          <cell r="B6070" t="str">
            <v>500292</v>
          </cell>
          <cell r="C6070" t="str">
            <v>CAP CARRE COULEUR VERT EMERAUDE 034</v>
          </cell>
          <cell r="D6070">
            <v>157</v>
          </cell>
          <cell r="E6070"/>
          <cell r="F6070"/>
          <cell r="G6070" t="str">
            <v>CP CRC VER EMER 034</v>
          </cell>
          <cell r="H6070" t="str">
            <v>CAP CARRE COLOUR EMERALD GREEN 034</v>
          </cell>
          <cell r="I6070" t="str">
            <v>CP CRC EMERALD GRN 034</v>
          </cell>
          <cell r="J6070">
            <v>0.92</v>
          </cell>
          <cell r="K6070">
            <v>0.92</v>
          </cell>
          <cell r="L6070">
            <v>0</v>
          </cell>
          <cell r="M6070" t="str">
            <v>Actif</v>
          </cell>
          <cell r="N6070"/>
          <cell r="O6070" t="str">
            <v>CONTE A PARIS</v>
          </cell>
          <cell r="P6070" t="str">
            <v>FINE ARTS</v>
          </cell>
          <cell r="Q6070" t="str">
            <v>CAP DRY COLOUR</v>
          </cell>
          <cell r="R6070" t="str">
            <v>CARRE COLOUR</v>
          </cell>
          <cell r="S6070" t="str">
            <v>UNIT</v>
          </cell>
          <cell r="T6070" t="str">
            <v>No serie</v>
          </cell>
          <cell r="U6070" t="str">
            <v>C0034</v>
          </cell>
          <cell r="V6070" t="str">
            <v>10105200320701</v>
          </cell>
          <cell r="W6070" t="str">
            <v>96099010</v>
          </cell>
          <cell r="X6070" t="str">
            <v>CHINA</v>
          </cell>
          <cell r="Y6070">
            <v>12</v>
          </cell>
        </row>
        <row r="6071">
          <cell r="A6071" t="str">
            <v>3013645003258</v>
          </cell>
          <cell r="B6071" t="str">
            <v>500325</v>
          </cell>
          <cell r="C6071" t="str">
            <v>CAP CARRE COULEUR VERT FEUILLAGE 076</v>
          </cell>
          <cell r="D6071">
            <v>157</v>
          </cell>
          <cell r="E6071"/>
          <cell r="F6071"/>
          <cell r="G6071" t="str">
            <v>CP CRC VER FEUILLAGE 076</v>
          </cell>
          <cell r="H6071" t="str">
            <v>CAP CARRE COLOUR LEAF GREEN 076</v>
          </cell>
          <cell r="I6071" t="str">
            <v>CP CRC LEAF GREEN 076</v>
          </cell>
          <cell r="J6071">
            <v>0.92</v>
          </cell>
          <cell r="K6071">
            <v>0.92</v>
          </cell>
          <cell r="L6071">
            <v>0</v>
          </cell>
          <cell r="M6071" t="str">
            <v>Actif</v>
          </cell>
          <cell r="N6071"/>
          <cell r="O6071" t="str">
            <v>CONTE A PARIS</v>
          </cell>
          <cell r="P6071" t="str">
            <v>FINE ARTS</v>
          </cell>
          <cell r="Q6071" t="str">
            <v>CAP DRY COLOUR</v>
          </cell>
          <cell r="R6071" t="str">
            <v>CARRE COLOUR</v>
          </cell>
          <cell r="S6071" t="str">
            <v>UNIT</v>
          </cell>
          <cell r="T6071" t="str">
            <v>No serie</v>
          </cell>
          <cell r="U6071" t="str">
            <v>C0076</v>
          </cell>
          <cell r="V6071" t="str">
            <v>10105200320701</v>
          </cell>
          <cell r="W6071" t="str">
            <v>96099010</v>
          </cell>
          <cell r="X6071" t="str">
            <v>CHINA</v>
          </cell>
          <cell r="Y6071">
            <v>12</v>
          </cell>
        </row>
        <row r="6072">
          <cell r="A6072" t="str">
            <v>3013645002633</v>
          </cell>
          <cell r="B6072" t="str">
            <v>500263</v>
          </cell>
          <cell r="C6072" t="str">
            <v>CAP CARRE COULEUR VERT FONCE 002</v>
          </cell>
          <cell r="D6072">
            <v>157</v>
          </cell>
          <cell r="E6072"/>
          <cell r="F6072"/>
          <cell r="G6072" t="str">
            <v>CP CRC VERT FONCE 002</v>
          </cell>
          <cell r="H6072" t="str">
            <v>CAP CARRE COLOUR DARK GREEN 002</v>
          </cell>
          <cell r="I6072" t="str">
            <v>CP CRC DARK GREEN 002</v>
          </cell>
          <cell r="J6072">
            <v>0.92</v>
          </cell>
          <cell r="K6072">
            <v>0.92</v>
          </cell>
          <cell r="L6072">
            <v>0</v>
          </cell>
          <cell r="M6072" t="str">
            <v>Actif</v>
          </cell>
          <cell r="N6072"/>
          <cell r="O6072" t="str">
            <v>CONTE A PARIS</v>
          </cell>
          <cell r="P6072" t="str">
            <v>FINE ARTS</v>
          </cell>
          <cell r="Q6072" t="str">
            <v>CAP DRY COLOUR</v>
          </cell>
          <cell r="R6072" t="str">
            <v>CARRE COLOUR</v>
          </cell>
          <cell r="S6072" t="str">
            <v>UNIT</v>
          </cell>
          <cell r="T6072" t="str">
            <v>No serie</v>
          </cell>
          <cell r="U6072" t="str">
            <v>C0002</v>
          </cell>
          <cell r="V6072" t="str">
            <v>10105200320701</v>
          </cell>
          <cell r="W6072" t="str">
            <v>96099010</v>
          </cell>
          <cell r="X6072" t="str">
            <v>CHINA</v>
          </cell>
          <cell r="Y6072">
            <v>12</v>
          </cell>
        </row>
        <row r="6073">
          <cell r="A6073" t="str">
            <v>3013645003227</v>
          </cell>
          <cell r="B6073" t="str">
            <v>500322</v>
          </cell>
          <cell r="C6073" t="str">
            <v>CAP CARRE COULEUR VERT FROID 073</v>
          </cell>
          <cell r="D6073">
            <v>157</v>
          </cell>
          <cell r="E6073"/>
          <cell r="F6073"/>
          <cell r="G6073" t="str">
            <v>CP CRC VERT FROID 073</v>
          </cell>
          <cell r="H6073" t="str">
            <v>CAP CARRE COLOUR COLD GREEN 073</v>
          </cell>
          <cell r="I6073" t="str">
            <v>CP CRC CLD GREEN 073</v>
          </cell>
          <cell r="J6073">
            <v>0.92</v>
          </cell>
          <cell r="K6073">
            <v>0.92</v>
          </cell>
          <cell r="L6073">
            <v>0</v>
          </cell>
          <cell r="M6073" t="str">
            <v>Actif</v>
          </cell>
          <cell r="N6073"/>
          <cell r="O6073" t="str">
            <v>CONTE A PARIS</v>
          </cell>
          <cell r="P6073" t="str">
            <v>FINE ARTS</v>
          </cell>
          <cell r="Q6073" t="str">
            <v>CAP DRY COLOUR</v>
          </cell>
          <cell r="R6073" t="str">
            <v>CARRE COLOUR</v>
          </cell>
          <cell r="S6073" t="str">
            <v>UNIT</v>
          </cell>
          <cell r="T6073" t="str">
            <v>No serie</v>
          </cell>
          <cell r="U6073" t="str">
            <v>C0073</v>
          </cell>
          <cell r="V6073" t="str">
            <v>10105200320701</v>
          </cell>
          <cell r="W6073" t="str">
            <v>96099010</v>
          </cell>
          <cell r="X6073" t="str">
            <v>CHINA</v>
          </cell>
          <cell r="Y6073">
            <v>12</v>
          </cell>
        </row>
        <row r="6074">
          <cell r="A6074" t="str">
            <v>3013645002886</v>
          </cell>
          <cell r="B6074" t="str">
            <v>500288</v>
          </cell>
          <cell r="C6074" t="str">
            <v>CAP CARRE COULEUR VERT MINERAL 030</v>
          </cell>
          <cell r="D6074">
            <v>157</v>
          </cell>
          <cell r="E6074"/>
          <cell r="F6074"/>
          <cell r="G6074" t="str">
            <v>CP CRC VER MINERAL 030</v>
          </cell>
          <cell r="H6074" t="str">
            <v>CAP CARRE COLOUR MINERAL GREEN 030</v>
          </cell>
          <cell r="I6074" t="str">
            <v>CP CRC MINERAL GREEN 030</v>
          </cell>
          <cell r="J6074">
            <v>0.92</v>
          </cell>
          <cell r="K6074">
            <v>0.92</v>
          </cell>
          <cell r="L6074">
            <v>0</v>
          </cell>
          <cell r="M6074" t="str">
            <v>Actif</v>
          </cell>
          <cell r="N6074"/>
          <cell r="O6074" t="str">
            <v>CONTE A PARIS</v>
          </cell>
          <cell r="P6074" t="str">
            <v>FINE ARTS</v>
          </cell>
          <cell r="Q6074" t="str">
            <v>CAP DRY COLOUR</v>
          </cell>
          <cell r="R6074" t="str">
            <v>CARRE COLOUR</v>
          </cell>
          <cell r="S6074" t="str">
            <v>UNIT</v>
          </cell>
          <cell r="T6074" t="str">
            <v>No serie</v>
          </cell>
          <cell r="U6074" t="str">
            <v>C0030</v>
          </cell>
          <cell r="V6074" t="str">
            <v>10105200320701</v>
          </cell>
          <cell r="W6074" t="str">
            <v>96099010</v>
          </cell>
          <cell r="X6074" t="str">
            <v>CHINA</v>
          </cell>
          <cell r="Y6074">
            <v>12</v>
          </cell>
        </row>
        <row r="6075">
          <cell r="A6075" t="str">
            <v>3013645003234</v>
          </cell>
          <cell r="B6075" t="str">
            <v>500323</v>
          </cell>
          <cell r="C6075" t="str">
            <v>CAP CARRE COULEUR VERT MOUSSE 074</v>
          </cell>
          <cell r="D6075">
            <v>157</v>
          </cell>
          <cell r="E6075"/>
          <cell r="F6075"/>
          <cell r="G6075" t="str">
            <v>CP CRC VERT MOUSSE 074</v>
          </cell>
          <cell r="H6075" t="str">
            <v>CAP CARRE COLOUR MOSS GREEN 074</v>
          </cell>
          <cell r="I6075" t="str">
            <v>CP CRC MOSS GREEN 074</v>
          </cell>
          <cell r="J6075">
            <v>0.92</v>
          </cell>
          <cell r="K6075">
            <v>0.92</v>
          </cell>
          <cell r="L6075">
            <v>0</v>
          </cell>
          <cell r="M6075" t="str">
            <v>Actif</v>
          </cell>
          <cell r="N6075"/>
          <cell r="O6075" t="str">
            <v>CONTE A PARIS</v>
          </cell>
          <cell r="P6075" t="str">
            <v>FINE ARTS</v>
          </cell>
          <cell r="Q6075" t="str">
            <v>CAP DRY COLOUR</v>
          </cell>
          <cell r="R6075" t="str">
            <v>CARRE COLOUR</v>
          </cell>
          <cell r="S6075" t="str">
            <v>UNIT</v>
          </cell>
          <cell r="T6075" t="str">
            <v>No serie</v>
          </cell>
          <cell r="U6075" t="str">
            <v>C0074</v>
          </cell>
          <cell r="V6075" t="str">
            <v>10105200320701</v>
          </cell>
          <cell r="W6075" t="str">
            <v>96099010</v>
          </cell>
          <cell r="X6075" t="str">
            <v>CHINA</v>
          </cell>
          <cell r="Y6075">
            <v>12</v>
          </cell>
        </row>
        <row r="6076">
          <cell r="A6076" t="str">
            <v>3013645002763</v>
          </cell>
          <cell r="B6076" t="str">
            <v>500276</v>
          </cell>
          <cell r="C6076" t="str">
            <v>CAP CARRE COULEUR VERT OLIVE 016</v>
          </cell>
          <cell r="D6076">
            <v>157</v>
          </cell>
          <cell r="E6076"/>
          <cell r="F6076"/>
          <cell r="G6076" t="str">
            <v>CP CRC VER OLIVE 016</v>
          </cell>
          <cell r="H6076" t="str">
            <v>CAP CARRE COLOUR OLIVE GREEN 016</v>
          </cell>
          <cell r="I6076" t="str">
            <v>CP CRC OLIVE GREEN 016</v>
          </cell>
          <cell r="J6076">
            <v>0.92</v>
          </cell>
          <cell r="K6076">
            <v>0.92</v>
          </cell>
          <cell r="L6076">
            <v>0</v>
          </cell>
          <cell r="M6076" t="str">
            <v>Actif</v>
          </cell>
          <cell r="N6076"/>
          <cell r="O6076" t="str">
            <v>CONTE A PARIS</v>
          </cell>
          <cell r="P6076" t="str">
            <v>FINE ARTS</v>
          </cell>
          <cell r="Q6076" t="str">
            <v>CAP DRY COLOUR</v>
          </cell>
          <cell r="R6076" t="str">
            <v>CARRE COLOUR</v>
          </cell>
          <cell r="S6076" t="str">
            <v>UNIT</v>
          </cell>
          <cell r="T6076" t="str">
            <v>No serie</v>
          </cell>
          <cell r="U6076" t="str">
            <v>C0016</v>
          </cell>
          <cell r="V6076" t="str">
            <v>10105200320701</v>
          </cell>
          <cell r="W6076" t="str">
            <v>96099010</v>
          </cell>
          <cell r="X6076" t="str">
            <v>CHINA</v>
          </cell>
          <cell r="Y6076">
            <v>12</v>
          </cell>
        </row>
        <row r="6077">
          <cell r="A6077" t="str">
            <v>3013645003241</v>
          </cell>
          <cell r="B6077" t="str">
            <v>500324</v>
          </cell>
          <cell r="C6077" t="str">
            <v>CAP CARRE COULEUR VERT OXYDE CHROME 075</v>
          </cell>
          <cell r="D6077">
            <v>157</v>
          </cell>
          <cell r="E6077"/>
          <cell r="F6077"/>
          <cell r="G6077" t="str">
            <v>CP CRC VERT OXY.CHRO 075</v>
          </cell>
          <cell r="H6077" t="str">
            <v>CAP CARRE COLOUR CHROM OX GREEN 075</v>
          </cell>
          <cell r="I6077" t="str">
            <v>CP CRC CHROM OX GRN 075</v>
          </cell>
          <cell r="J6077">
            <v>0.92</v>
          </cell>
          <cell r="K6077">
            <v>0.92</v>
          </cell>
          <cell r="L6077">
            <v>0</v>
          </cell>
          <cell r="M6077" t="str">
            <v>Actif</v>
          </cell>
          <cell r="N6077"/>
          <cell r="O6077" t="str">
            <v>CONTE A PARIS</v>
          </cell>
          <cell r="P6077" t="str">
            <v>FINE ARTS</v>
          </cell>
          <cell r="Q6077" t="str">
            <v>CAP DRY COLOUR</v>
          </cell>
          <cell r="R6077" t="str">
            <v>CARRE COLOUR</v>
          </cell>
          <cell r="S6077" t="str">
            <v>UNIT</v>
          </cell>
          <cell r="T6077" t="str">
            <v>No serie</v>
          </cell>
          <cell r="U6077" t="str">
            <v>C0075</v>
          </cell>
          <cell r="V6077" t="str">
            <v>10105200320701</v>
          </cell>
          <cell r="W6077" t="str">
            <v>96099010</v>
          </cell>
          <cell r="X6077" t="str">
            <v>CHINA</v>
          </cell>
          <cell r="Y6077">
            <v>12</v>
          </cell>
        </row>
        <row r="6078">
          <cell r="A6078" t="str">
            <v>3013645002992</v>
          </cell>
          <cell r="B6078" t="str">
            <v>500299</v>
          </cell>
          <cell r="C6078" t="str">
            <v>CAP CARRE COULEUR VERT PRUSSE 043</v>
          </cell>
          <cell r="D6078">
            <v>157</v>
          </cell>
          <cell r="E6078"/>
          <cell r="F6078"/>
          <cell r="G6078" t="str">
            <v>CP CRC VERT PRUSSE 043</v>
          </cell>
          <cell r="H6078" t="str">
            <v>CAP CARRE COLOUR PRUSS GREEN 043</v>
          </cell>
          <cell r="I6078" t="str">
            <v>CP CRC PRUSS GREEN 043</v>
          </cell>
          <cell r="J6078">
            <v>0.92</v>
          </cell>
          <cell r="K6078">
            <v>0.92</v>
          </cell>
          <cell r="L6078">
            <v>0</v>
          </cell>
          <cell r="M6078" t="str">
            <v>Actif</v>
          </cell>
          <cell r="N6078"/>
          <cell r="O6078" t="str">
            <v>CONTE A PARIS</v>
          </cell>
          <cell r="P6078" t="str">
            <v>FINE ARTS</v>
          </cell>
          <cell r="Q6078" t="str">
            <v>CAP DRY COLOUR</v>
          </cell>
          <cell r="R6078" t="str">
            <v>CARRE COLOUR</v>
          </cell>
          <cell r="S6078" t="str">
            <v>UNIT</v>
          </cell>
          <cell r="T6078" t="str">
            <v>No serie</v>
          </cell>
          <cell r="U6078" t="str">
            <v>C0043</v>
          </cell>
          <cell r="V6078" t="str">
            <v>10105200320701</v>
          </cell>
          <cell r="W6078" t="str">
            <v>96099010</v>
          </cell>
          <cell r="X6078" t="str">
            <v>CHINA</v>
          </cell>
          <cell r="Y6078">
            <v>12</v>
          </cell>
        </row>
        <row r="6079">
          <cell r="A6079" t="str">
            <v>3013645003005</v>
          </cell>
          <cell r="B6079" t="str">
            <v>500300</v>
          </cell>
          <cell r="C6079" t="str">
            <v>CAP CARRE COULEUR VERT ST MICHEL 044</v>
          </cell>
          <cell r="D6079">
            <v>157</v>
          </cell>
          <cell r="E6079"/>
          <cell r="F6079"/>
          <cell r="G6079" t="str">
            <v>CP CRC VER ST MICHEL</v>
          </cell>
          <cell r="H6079" t="str">
            <v>CAP CARRE COLOUR ST.MICH GREEN 044</v>
          </cell>
          <cell r="I6079" t="str">
            <v>CP CRC ST MICH GREEN 044</v>
          </cell>
          <cell r="J6079">
            <v>0.92</v>
          </cell>
          <cell r="K6079">
            <v>0.92</v>
          </cell>
          <cell r="L6079">
            <v>0</v>
          </cell>
          <cell r="M6079" t="str">
            <v>Actif</v>
          </cell>
          <cell r="N6079"/>
          <cell r="O6079" t="str">
            <v>CONTE A PARIS</v>
          </cell>
          <cell r="P6079" t="str">
            <v>FINE ARTS</v>
          </cell>
          <cell r="Q6079" t="str">
            <v>CAP DRY COLOUR</v>
          </cell>
          <cell r="R6079" t="str">
            <v>CARRE COLOUR</v>
          </cell>
          <cell r="S6079" t="str">
            <v>UNIT</v>
          </cell>
          <cell r="T6079" t="str">
            <v>No serie</v>
          </cell>
          <cell r="U6079" t="str">
            <v>C0044</v>
          </cell>
          <cell r="V6079" t="str">
            <v>10105200320701</v>
          </cell>
          <cell r="W6079" t="str">
            <v>96099010</v>
          </cell>
          <cell r="X6079" t="str">
            <v>CHINA</v>
          </cell>
          <cell r="Y6079">
            <v>12</v>
          </cell>
        </row>
        <row r="6080">
          <cell r="A6080" t="str">
            <v>3013645003173</v>
          </cell>
          <cell r="B6080" t="str">
            <v>500317</v>
          </cell>
          <cell r="C6080" t="str">
            <v>CAP CARRE COULEUR VIOLET BLEU 068</v>
          </cell>
          <cell r="D6080">
            <v>157</v>
          </cell>
          <cell r="E6080"/>
          <cell r="F6080"/>
          <cell r="G6080" t="str">
            <v>CP CRC VIOLET BLEU 068</v>
          </cell>
          <cell r="H6080" t="str">
            <v>CAP CARRE COLOUR BLUE VIOLET 068</v>
          </cell>
          <cell r="I6080" t="str">
            <v>CP CRC BLUE VIOLET 068</v>
          </cell>
          <cell r="J6080">
            <v>0.92</v>
          </cell>
          <cell r="K6080">
            <v>0.92</v>
          </cell>
          <cell r="L6080">
            <v>0</v>
          </cell>
          <cell r="M6080" t="str">
            <v>Actif</v>
          </cell>
          <cell r="N6080"/>
          <cell r="O6080" t="str">
            <v>CONTE A PARIS</v>
          </cell>
          <cell r="P6080" t="str">
            <v>FINE ARTS</v>
          </cell>
          <cell r="Q6080" t="str">
            <v>CAP DRY COLOUR</v>
          </cell>
          <cell r="R6080" t="str">
            <v>CARRE COLOUR</v>
          </cell>
          <cell r="S6080" t="str">
            <v>UNIT</v>
          </cell>
          <cell r="T6080" t="str">
            <v>No serie</v>
          </cell>
          <cell r="U6080" t="str">
            <v>C0068</v>
          </cell>
          <cell r="V6080" t="str">
            <v>10105200320701</v>
          </cell>
          <cell r="W6080" t="str">
            <v>96099010</v>
          </cell>
          <cell r="X6080" t="str">
            <v>CHINA</v>
          </cell>
          <cell r="Y6080">
            <v>12</v>
          </cell>
        </row>
        <row r="6081">
          <cell r="A6081" t="str">
            <v>3013645003166</v>
          </cell>
          <cell r="B6081" t="str">
            <v>500316</v>
          </cell>
          <cell r="C6081" t="str">
            <v>CAP CARRE COULEUR VIOLET FONCE 067</v>
          </cell>
          <cell r="D6081">
            <v>157</v>
          </cell>
          <cell r="E6081"/>
          <cell r="F6081"/>
          <cell r="G6081" t="str">
            <v>CP CRC VIOLET FC 067</v>
          </cell>
          <cell r="H6081" t="str">
            <v>CAP CARRE COLOUR DEEP VIOL 67</v>
          </cell>
          <cell r="I6081" t="str">
            <v>CP CRC DEEP VIOL 67</v>
          </cell>
          <cell r="J6081">
            <v>0.92</v>
          </cell>
          <cell r="K6081">
            <v>0.92</v>
          </cell>
          <cell r="L6081">
            <v>0</v>
          </cell>
          <cell r="M6081" t="str">
            <v>Actif</v>
          </cell>
          <cell r="N6081"/>
          <cell r="O6081" t="str">
            <v>CONTE A PARIS</v>
          </cell>
          <cell r="P6081" t="str">
            <v>FINE ARTS</v>
          </cell>
          <cell r="Q6081" t="str">
            <v>CAP DRY COLOUR</v>
          </cell>
          <cell r="R6081" t="str">
            <v>CARRE COLOUR</v>
          </cell>
          <cell r="S6081" t="str">
            <v>UNIT</v>
          </cell>
          <cell r="T6081" t="str">
            <v>No serie</v>
          </cell>
          <cell r="U6081" t="str">
            <v>C0067</v>
          </cell>
          <cell r="V6081" t="str">
            <v>10105200320701</v>
          </cell>
          <cell r="W6081" t="str">
            <v>96099010</v>
          </cell>
          <cell r="X6081" t="str">
            <v>CHINA</v>
          </cell>
          <cell r="Y6081">
            <v>12</v>
          </cell>
        </row>
        <row r="6082">
          <cell r="A6082" t="str">
            <v>3013645002664</v>
          </cell>
          <cell r="B6082" t="str">
            <v>500266</v>
          </cell>
          <cell r="C6082" t="str">
            <v>CAP CARRE COULEUR VIOLET PARME 005</v>
          </cell>
          <cell r="D6082">
            <v>157</v>
          </cell>
          <cell r="E6082"/>
          <cell r="F6082"/>
          <cell r="G6082" t="str">
            <v>CP CRC VIOLET PARME 005</v>
          </cell>
          <cell r="H6082" t="str">
            <v>CAP CARRE COLOUR VIOLET 005</v>
          </cell>
          <cell r="I6082" t="str">
            <v>CP CRC VIOLET 005</v>
          </cell>
          <cell r="J6082">
            <v>0.92</v>
          </cell>
          <cell r="K6082">
            <v>0.92</v>
          </cell>
          <cell r="L6082">
            <v>0</v>
          </cell>
          <cell r="M6082" t="str">
            <v>Actif</v>
          </cell>
          <cell r="N6082"/>
          <cell r="O6082" t="str">
            <v>CONTE A PARIS</v>
          </cell>
          <cell r="P6082" t="str">
            <v>FINE ARTS</v>
          </cell>
          <cell r="Q6082" t="str">
            <v>CAP DRY COLOUR</v>
          </cell>
          <cell r="R6082" t="str">
            <v>CARRE COLOUR</v>
          </cell>
          <cell r="S6082" t="str">
            <v>UNIT</v>
          </cell>
          <cell r="T6082" t="str">
            <v>No serie</v>
          </cell>
          <cell r="U6082" t="str">
            <v>C0005</v>
          </cell>
          <cell r="V6082" t="str">
            <v>10105200320701</v>
          </cell>
          <cell r="W6082" t="str">
            <v>96099010</v>
          </cell>
          <cell r="X6082" t="str">
            <v>CHINA</v>
          </cell>
          <cell r="Y6082">
            <v>12</v>
          </cell>
        </row>
        <row r="6083">
          <cell r="A6083" t="str">
            <v>3013645003098</v>
          </cell>
          <cell r="B6083" t="str">
            <v>500309</v>
          </cell>
          <cell r="C6083" t="str">
            <v>CAP CARRE COULEUR VIOLET PERSAN 055</v>
          </cell>
          <cell r="D6083">
            <v>157</v>
          </cell>
          <cell r="E6083"/>
          <cell r="F6083"/>
          <cell r="G6083" t="str">
            <v>CP CRC VIOLET PERSAN 055</v>
          </cell>
          <cell r="H6083" t="str">
            <v>CAP CARRE COLOUR PERSIAN VIOLET 055</v>
          </cell>
          <cell r="I6083" t="str">
            <v>CP CRC PERSIAN VIOLET 055</v>
          </cell>
          <cell r="J6083">
            <v>0.92</v>
          </cell>
          <cell r="K6083">
            <v>0.92</v>
          </cell>
          <cell r="L6083">
            <v>0</v>
          </cell>
          <cell r="M6083" t="str">
            <v>Actif</v>
          </cell>
          <cell r="N6083"/>
          <cell r="O6083" t="str">
            <v>CONTE A PARIS</v>
          </cell>
          <cell r="P6083" t="str">
            <v>FINE ARTS</v>
          </cell>
          <cell r="Q6083" t="str">
            <v>CAP DRY COLOUR</v>
          </cell>
          <cell r="R6083" t="str">
            <v>CARRE COLOUR</v>
          </cell>
          <cell r="S6083" t="str">
            <v>UNIT</v>
          </cell>
          <cell r="T6083" t="str">
            <v>No serie</v>
          </cell>
          <cell r="U6083" t="str">
            <v>C0055</v>
          </cell>
          <cell r="V6083" t="str">
            <v>10105200320701</v>
          </cell>
          <cell r="W6083" t="str">
            <v>96099010</v>
          </cell>
          <cell r="X6083" t="str">
            <v>CHINA</v>
          </cell>
          <cell r="Y6083">
            <v>12</v>
          </cell>
        </row>
        <row r="6084">
          <cell r="A6084" t="str">
            <v>3013645009342</v>
          </cell>
          <cell r="B6084" t="str">
            <v>2101</v>
          </cell>
          <cell r="C6084" t="str">
            <v>CAP CRAYON PASTEL BISTRE 001</v>
          </cell>
          <cell r="D6084">
            <v>157</v>
          </cell>
          <cell r="E6084"/>
          <cell r="F6084"/>
          <cell r="G6084" t="str">
            <v>CP CRAY PASTL BISTRE 01</v>
          </cell>
          <cell r="H6084" t="str">
            <v>CAP PENCIL PASTEL POTLOOD BISTRE 01</v>
          </cell>
          <cell r="I6084" t="str">
            <v>CP PPS PENC BISTRE 01</v>
          </cell>
          <cell r="J6084">
            <v>1.33</v>
          </cell>
          <cell r="K6084">
            <v>1.33</v>
          </cell>
          <cell r="L6084">
            <v>0</v>
          </cell>
          <cell r="M6084" t="str">
            <v>Actif</v>
          </cell>
          <cell r="N6084"/>
          <cell r="O6084" t="str">
            <v>CONTE A PARIS</v>
          </cell>
          <cell r="P6084" t="str">
            <v>FINE ARTS</v>
          </cell>
          <cell r="Q6084" t="str">
            <v>CAP DRY COLOUR</v>
          </cell>
          <cell r="R6084" t="str">
            <v>PASTEL PENCIL</v>
          </cell>
          <cell r="S6084" t="str">
            <v>UNIT</v>
          </cell>
          <cell r="T6084" t="str">
            <v>No serie</v>
          </cell>
          <cell r="U6084" t="str">
            <v>C0001</v>
          </cell>
          <cell r="V6084" t="str">
            <v>10105200314701</v>
          </cell>
          <cell r="W6084" t="str">
            <v>96091090</v>
          </cell>
          <cell r="X6084" t="str">
            <v>FRANCE</v>
          </cell>
          <cell r="Y6084">
            <v>12</v>
          </cell>
        </row>
        <row r="6085">
          <cell r="A6085" t="str">
            <v>3013645001605</v>
          </cell>
          <cell r="B6085" t="str">
            <v>2113</v>
          </cell>
          <cell r="C6085" t="str">
            <v>CAP CRAYON PASTEL BLANC 013</v>
          </cell>
          <cell r="D6085">
            <v>157</v>
          </cell>
          <cell r="E6085"/>
          <cell r="F6085"/>
          <cell r="G6085" t="str">
            <v>CP CRAY PASTL BLC 013</v>
          </cell>
          <cell r="H6085" t="str">
            <v>CAP PASTELPOT WHITE 013</v>
          </cell>
          <cell r="I6085" t="str">
            <v>CP PPS WHITE 013</v>
          </cell>
          <cell r="J6085">
            <v>1.33</v>
          </cell>
          <cell r="K6085">
            <v>1.33</v>
          </cell>
          <cell r="L6085">
            <v>0</v>
          </cell>
          <cell r="M6085" t="str">
            <v>Actif</v>
          </cell>
          <cell r="N6085"/>
          <cell r="O6085" t="str">
            <v>CONTE A PARIS</v>
          </cell>
          <cell r="P6085" t="str">
            <v>FINE ARTS</v>
          </cell>
          <cell r="Q6085" t="str">
            <v>CAP DRY COLOUR</v>
          </cell>
          <cell r="R6085" t="str">
            <v>PASTEL PENCIL</v>
          </cell>
          <cell r="S6085" t="str">
            <v>UNIT</v>
          </cell>
          <cell r="T6085" t="str">
            <v>No serie</v>
          </cell>
          <cell r="U6085" t="str">
            <v>C0013</v>
          </cell>
          <cell r="V6085" t="str">
            <v>10105200314701</v>
          </cell>
          <cell r="W6085" t="str">
            <v>96091090</v>
          </cell>
          <cell r="X6085" t="str">
            <v>FRANCE</v>
          </cell>
          <cell r="Y6085">
            <v>12</v>
          </cell>
        </row>
        <row r="6086">
          <cell r="A6086" t="str">
            <v>3013645001957</v>
          </cell>
          <cell r="B6086" t="str">
            <v>2156</v>
          </cell>
          <cell r="C6086" t="str">
            <v>CAP CRAYON PASTEL BLEU CIEL 056</v>
          </cell>
          <cell r="D6086">
            <v>157</v>
          </cell>
          <cell r="E6086"/>
          <cell r="F6086"/>
          <cell r="G6086" t="str">
            <v>CP CRAY PASTL BLE CIEL 056</v>
          </cell>
          <cell r="H6086" t="str">
            <v>CAP PASTELPOT SKY BLUE 056</v>
          </cell>
          <cell r="I6086" t="str">
            <v>CP PPS SKY BLUE 056</v>
          </cell>
          <cell r="J6086">
            <v>1.33</v>
          </cell>
          <cell r="K6086">
            <v>1.33</v>
          </cell>
          <cell r="L6086">
            <v>0</v>
          </cell>
          <cell r="M6086" t="str">
            <v>Actif</v>
          </cell>
          <cell r="N6086"/>
          <cell r="O6086" t="str">
            <v>CONTE A PARIS</v>
          </cell>
          <cell r="P6086" t="str">
            <v>FINE ARTS</v>
          </cell>
          <cell r="Q6086" t="str">
            <v>CAP DRY COLOUR</v>
          </cell>
          <cell r="R6086" t="str">
            <v>PASTEL PENCIL</v>
          </cell>
          <cell r="S6086" t="str">
            <v>UNIT</v>
          </cell>
          <cell r="T6086" t="str">
            <v>No serie</v>
          </cell>
          <cell r="U6086" t="str">
            <v>C0056</v>
          </cell>
          <cell r="V6086" t="str">
            <v>10105200314701</v>
          </cell>
          <cell r="W6086" t="str">
            <v>96091090</v>
          </cell>
          <cell r="X6086" t="str">
            <v>FRANCE</v>
          </cell>
          <cell r="Y6086">
            <v>12</v>
          </cell>
        </row>
        <row r="6087">
          <cell r="A6087" t="str">
            <v>3013645001728</v>
          </cell>
          <cell r="B6087" t="str">
            <v>2129</v>
          </cell>
          <cell r="C6087" t="str">
            <v>CAP CRAYON PASTEL BLEU CLAIR 029</v>
          </cell>
          <cell r="D6087">
            <v>157</v>
          </cell>
          <cell r="E6087"/>
          <cell r="F6087"/>
          <cell r="G6087" t="str">
            <v>CP CRAY PASTL BLE CL 029</v>
          </cell>
          <cell r="H6087" t="str">
            <v>CAP PASTELPOT LIGHT BLUE 029</v>
          </cell>
          <cell r="I6087" t="str">
            <v>CP PPS LIGHT BLUE 029</v>
          </cell>
          <cell r="J6087">
            <v>1.33</v>
          </cell>
          <cell r="K6087">
            <v>1.33</v>
          </cell>
          <cell r="L6087">
            <v>0</v>
          </cell>
          <cell r="M6087" t="str">
            <v>Actif</v>
          </cell>
          <cell r="N6087"/>
          <cell r="O6087" t="str">
            <v>CONTE A PARIS</v>
          </cell>
          <cell r="P6087" t="str">
            <v>FINE ARTS</v>
          </cell>
          <cell r="Q6087" t="str">
            <v>CAP DRY COLOUR</v>
          </cell>
          <cell r="R6087" t="str">
            <v>PASTEL PENCIL</v>
          </cell>
          <cell r="S6087" t="str">
            <v>UNIT</v>
          </cell>
          <cell r="T6087" t="str">
            <v>No serie</v>
          </cell>
          <cell r="U6087" t="str">
            <v>C0029</v>
          </cell>
          <cell r="V6087" t="str">
            <v>10105200314701</v>
          </cell>
          <cell r="W6087" t="str">
            <v>96091090</v>
          </cell>
          <cell r="X6087" t="str">
            <v>FRANCE</v>
          </cell>
          <cell r="Y6087">
            <v>12</v>
          </cell>
        </row>
        <row r="6088">
          <cell r="A6088" t="str">
            <v>3013645001575</v>
          </cell>
          <cell r="B6088" t="str">
            <v>2110</v>
          </cell>
          <cell r="C6088" t="str">
            <v>CAP CRAYON PASTEL BLEU OUTREMER 010</v>
          </cell>
          <cell r="D6088">
            <v>157</v>
          </cell>
          <cell r="E6088"/>
          <cell r="F6088"/>
          <cell r="G6088" t="str">
            <v>CP CRAY PASTL BLE OUTR 010</v>
          </cell>
          <cell r="H6088" t="str">
            <v>CAP PASTELPOT ULTRAMARINE 010</v>
          </cell>
          <cell r="I6088" t="str">
            <v>CP PPS ULTRAMARINE 010</v>
          </cell>
          <cell r="J6088">
            <v>1.33</v>
          </cell>
          <cell r="K6088">
            <v>1.33</v>
          </cell>
          <cell r="L6088">
            <v>0</v>
          </cell>
          <cell r="M6088" t="str">
            <v>Actif</v>
          </cell>
          <cell r="N6088"/>
          <cell r="O6088" t="str">
            <v>CONTE A PARIS</v>
          </cell>
          <cell r="P6088" t="str">
            <v>FINE ARTS</v>
          </cell>
          <cell r="Q6088" t="str">
            <v>CAP DRY COLOUR</v>
          </cell>
          <cell r="R6088" t="str">
            <v>PASTEL PENCIL</v>
          </cell>
          <cell r="S6088" t="str">
            <v>UNIT</v>
          </cell>
          <cell r="T6088" t="str">
            <v>No serie</v>
          </cell>
          <cell r="U6088" t="str">
            <v>C0010</v>
          </cell>
          <cell r="V6088" t="str">
            <v>10105200314701</v>
          </cell>
          <cell r="W6088" t="str">
            <v>96091090</v>
          </cell>
          <cell r="X6088" t="str">
            <v>FRANCE</v>
          </cell>
          <cell r="Y6088">
            <v>12</v>
          </cell>
        </row>
        <row r="6089">
          <cell r="A6089" t="str">
            <v>3013645001681</v>
          </cell>
          <cell r="B6089" t="str">
            <v>2122</v>
          </cell>
          <cell r="C6089" t="str">
            <v>CAP CRAYON PASTEL BLEU PRUSSE 022</v>
          </cell>
          <cell r="D6089">
            <v>157</v>
          </cell>
          <cell r="E6089"/>
          <cell r="F6089"/>
          <cell r="G6089" t="str">
            <v>CP CRAY PASTEL BLEU PRUSSE 022</v>
          </cell>
          <cell r="H6089" t="str">
            <v>CAP PASTELPOT PRUSS BLUE 022</v>
          </cell>
          <cell r="I6089" t="str">
            <v>CP PPS PRUSS BLUE 022</v>
          </cell>
          <cell r="J6089">
            <v>1.33</v>
          </cell>
          <cell r="K6089">
            <v>1.33</v>
          </cell>
          <cell r="L6089">
            <v>0</v>
          </cell>
          <cell r="M6089" t="str">
            <v>Actif</v>
          </cell>
          <cell r="N6089"/>
          <cell r="O6089" t="str">
            <v>CONTE A PARIS</v>
          </cell>
          <cell r="P6089" t="str">
            <v>FINE ARTS</v>
          </cell>
          <cell r="Q6089" t="str">
            <v>CAP DRY COLOUR</v>
          </cell>
          <cell r="R6089" t="str">
            <v>PASTEL PENCIL</v>
          </cell>
          <cell r="S6089" t="str">
            <v>UNIT</v>
          </cell>
          <cell r="T6089" t="str">
            <v>No serie</v>
          </cell>
          <cell r="U6089" t="str">
            <v>C0022</v>
          </cell>
          <cell r="V6089" t="str">
            <v>10105200314701</v>
          </cell>
          <cell r="W6089" t="str">
            <v>96091090</v>
          </cell>
          <cell r="X6089" t="str">
            <v>FRANCE</v>
          </cell>
          <cell r="Y6089">
            <v>12</v>
          </cell>
        </row>
        <row r="6090">
          <cell r="A6090" t="str">
            <v>3013645001537</v>
          </cell>
          <cell r="B6090" t="str">
            <v>2106</v>
          </cell>
          <cell r="C6090" t="str">
            <v>CAP CRAYON PASTEL BLEU ROI 006</v>
          </cell>
          <cell r="D6090">
            <v>157</v>
          </cell>
          <cell r="E6090"/>
          <cell r="F6090"/>
          <cell r="G6090" t="str">
            <v>CP CRAY PASTL BLEU ROI 006</v>
          </cell>
          <cell r="H6090" t="str">
            <v>CAP PASTELPOT KING BLUE 006</v>
          </cell>
          <cell r="I6090" t="str">
            <v>CP PPS KING BLUE 006</v>
          </cell>
          <cell r="J6090">
            <v>1.33</v>
          </cell>
          <cell r="K6090">
            <v>1.33</v>
          </cell>
          <cell r="L6090">
            <v>0</v>
          </cell>
          <cell r="M6090" t="str">
            <v>Actif</v>
          </cell>
          <cell r="N6090"/>
          <cell r="O6090" t="str">
            <v>CONTE A PARIS</v>
          </cell>
          <cell r="P6090" t="str">
            <v>FINE ARTS</v>
          </cell>
          <cell r="Q6090" t="str">
            <v>CAP DRY COLOUR</v>
          </cell>
          <cell r="R6090" t="str">
            <v>PASTEL PENCIL</v>
          </cell>
          <cell r="S6090" t="str">
            <v>UNIT</v>
          </cell>
          <cell r="T6090" t="str">
            <v>No serie</v>
          </cell>
          <cell r="U6090" t="str">
            <v>C0006</v>
          </cell>
          <cell r="V6090" t="str">
            <v>10105200314701</v>
          </cell>
          <cell r="W6090" t="str">
            <v>96091090</v>
          </cell>
          <cell r="X6090" t="str">
            <v>FRANCE</v>
          </cell>
          <cell r="Y6090">
            <v>12</v>
          </cell>
        </row>
        <row r="6091">
          <cell r="A6091" t="str">
            <v>3013645001674</v>
          </cell>
          <cell r="B6091" t="str">
            <v>2121</v>
          </cell>
          <cell r="C6091" t="str">
            <v>CAP CRAYON PASTEL BLEU VERT 021</v>
          </cell>
          <cell r="D6091">
            <v>157</v>
          </cell>
          <cell r="E6091"/>
          <cell r="F6091"/>
          <cell r="G6091" t="str">
            <v>CP CRAY PASTL BLE VER 021</v>
          </cell>
          <cell r="H6091" t="str">
            <v>CAP PASTELPOT GREEN BLUE 021</v>
          </cell>
          <cell r="I6091" t="str">
            <v>CP PPS GREEN BLUE 021</v>
          </cell>
          <cell r="J6091">
            <v>1.33</v>
          </cell>
          <cell r="K6091">
            <v>1.33</v>
          </cell>
          <cell r="L6091">
            <v>0</v>
          </cell>
          <cell r="M6091" t="str">
            <v>Actif</v>
          </cell>
          <cell r="N6091"/>
          <cell r="O6091" t="str">
            <v>CONTE A PARIS</v>
          </cell>
          <cell r="P6091" t="str">
            <v>FINE ARTS</v>
          </cell>
          <cell r="Q6091" t="str">
            <v>CAP DRY COLOUR</v>
          </cell>
          <cell r="R6091" t="str">
            <v>PASTEL PENCIL</v>
          </cell>
          <cell r="S6091" t="str">
            <v>UNIT</v>
          </cell>
          <cell r="T6091" t="str">
            <v>No serie</v>
          </cell>
          <cell r="U6091" t="str">
            <v>C0021</v>
          </cell>
          <cell r="V6091" t="str">
            <v>10105200314701</v>
          </cell>
          <cell r="W6091" t="str">
            <v>96091090</v>
          </cell>
          <cell r="X6091" t="str">
            <v>FRANCE</v>
          </cell>
          <cell r="Y6091">
            <v>12</v>
          </cell>
        </row>
        <row r="6092">
          <cell r="A6092" t="str">
            <v>3013645001742</v>
          </cell>
          <cell r="B6092" t="str">
            <v>2131</v>
          </cell>
          <cell r="C6092" t="str">
            <v>CAP CRAYON PASTEL BORDEAUX TON ROUGE 031</v>
          </cell>
          <cell r="D6092">
            <v>157</v>
          </cell>
          <cell r="E6092"/>
          <cell r="F6092"/>
          <cell r="G6092" t="str">
            <v>CP CRAY PASTEL BORDEAUX RG 031</v>
          </cell>
          <cell r="H6092" t="str">
            <v>CAP PASTELPOT BORDEAUX 031</v>
          </cell>
          <cell r="I6092" t="str">
            <v>CP PPS BORDEAUX 031</v>
          </cell>
          <cell r="J6092">
            <v>1.33</v>
          </cell>
          <cell r="K6092">
            <v>1.33</v>
          </cell>
          <cell r="L6092">
            <v>0</v>
          </cell>
          <cell r="M6092" t="str">
            <v>Actif</v>
          </cell>
          <cell r="N6092"/>
          <cell r="O6092" t="str">
            <v>CONTE A PARIS</v>
          </cell>
          <cell r="P6092" t="str">
            <v>FINE ARTS</v>
          </cell>
          <cell r="Q6092" t="str">
            <v>CAP DRY COLOUR</v>
          </cell>
          <cell r="R6092" t="str">
            <v>PASTEL PENCIL</v>
          </cell>
          <cell r="S6092" t="str">
            <v>UNIT</v>
          </cell>
          <cell r="T6092" t="str">
            <v>No serie</v>
          </cell>
          <cell r="U6092" t="str">
            <v>C0031</v>
          </cell>
          <cell r="V6092" t="str">
            <v>10105200314701</v>
          </cell>
          <cell r="W6092" t="str">
            <v>96091090</v>
          </cell>
          <cell r="X6092" t="str">
            <v>FRANCE</v>
          </cell>
          <cell r="Y6092">
            <v>12</v>
          </cell>
        </row>
        <row r="6093">
          <cell r="A6093" t="str">
            <v>3013645001544</v>
          </cell>
          <cell r="B6093" t="str">
            <v>2107</v>
          </cell>
          <cell r="C6093" t="str">
            <v>CAP CRAYON PASTEL BRUN ROUGE 007</v>
          </cell>
          <cell r="D6093">
            <v>157</v>
          </cell>
          <cell r="E6093"/>
          <cell r="F6093"/>
          <cell r="G6093" t="str">
            <v>CP CRAY PASTEL BRUN ROUGE 007</v>
          </cell>
          <cell r="H6093" t="str">
            <v>CAP PASTELPOT RED BROW&amp;N 007</v>
          </cell>
          <cell r="I6093" t="str">
            <v>CP PPS RED BROWN 007</v>
          </cell>
          <cell r="J6093">
            <v>1.33</v>
          </cell>
          <cell r="K6093">
            <v>1.33</v>
          </cell>
          <cell r="L6093">
            <v>0</v>
          </cell>
          <cell r="M6093" t="str">
            <v>Actif</v>
          </cell>
          <cell r="N6093"/>
          <cell r="O6093" t="str">
            <v>CONTE A PARIS</v>
          </cell>
          <cell r="P6093" t="str">
            <v>FINE ARTS</v>
          </cell>
          <cell r="Q6093" t="str">
            <v>CAP DRY COLOUR</v>
          </cell>
          <cell r="R6093" t="str">
            <v>PASTEL PENCIL</v>
          </cell>
          <cell r="S6093" t="str">
            <v>UNIT</v>
          </cell>
          <cell r="T6093" t="str">
            <v>No serie</v>
          </cell>
          <cell r="U6093" t="str">
            <v>C0007</v>
          </cell>
          <cell r="V6093" t="str">
            <v>10105200314701</v>
          </cell>
          <cell r="W6093" t="str">
            <v>96091090</v>
          </cell>
          <cell r="X6093" t="str">
            <v>FRANCE</v>
          </cell>
          <cell r="Y6093">
            <v>12</v>
          </cell>
        </row>
        <row r="6094">
          <cell r="A6094" t="str">
            <v>3013645001827</v>
          </cell>
          <cell r="B6094" t="str">
            <v>2141</v>
          </cell>
          <cell r="C6094" t="str">
            <v>CAP CRAYON PASTEL CYCLAMEN 041</v>
          </cell>
          <cell r="D6094">
            <v>157</v>
          </cell>
          <cell r="E6094"/>
          <cell r="F6094"/>
          <cell r="G6094" t="str">
            <v>CP CRAY PASTL CYCLAMEN 041</v>
          </cell>
          <cell r="H6094" t="str">
            <v>CAP PASTELPOT CYCLAMEN 041</v>
          </cell>
          <cell r="I6094" t="str">
            <v>CP PPS CYCLAMEN 041</v>
          </cell>
          <cell r="J6094">
            <v>1.33</v>
          </cell>
          <cell r="K6094">
            <v>1.33</v>
          </cell>
          <cell r="L6094">
            <v>0</v>
          </cell>
          <cell r="M6094" t="str">
            <v>Actif</v>
          </cell>
          <cell r="N6094"/>
          <cell r="O6094" t="str">
            <v>CONTE A PARIS</v>
          </cell>
          <cell r="P6094" t="str">
            <v>FINE ARTS</v>
          </cell>
          <cell r="Q6094" t="str">
            <v>CAP DRY COLOUR</v>
          </cell>
          <cell r="R6094" t="str">
            <v>PASTEL PENCIL</v>
          </cell>
          <cell r="S6094" t="str">
            <v>UNIT</v>
          </cell>
          <cell r="T6094" t="str">
            <v>No serie</v>
          </cell>
          <cell r="U6094" t="str">
            <v>C0041</v>
          </cell>
          <cell r="V6094" t="str">
            <v>10105200314701</v>
          </cell>
          <cell r="W6094" t="str">
            <v>96091090</v>
          </cell>
          <cell r="X6094" t="str">
            <v>FRANCE</v>
          </cell>
          <cell r="Y6094">
            <v>12</v>
          </cell>
        </row>
        <row r="6095">
          <cell r="A6095" t="str">
            <v>3013645001711</v>
          </cell>
          <cell r="B6095" t="str">
            <v>2128</v>
          </cell>
          <cell r="C6095" t="str">
            <v>CAP CRAYON PASTEL ECARLATE 028</v>
          </cell>
          <cell r="D6095">
            <v>157</v>
          </cell>
          <cell r="E6095"/>
          <cell r="F6095"/>
          <cell r="G6095" t="str">
            <v>CP CRAY PASTEL ESCARLATE 028</v>
          </cell>
          <cell r="H6095" t="str">
            <v>CAP PASTELPOT SCARLET 028</v>
          </cell>
          <cell r="I6095" t="str">
            <v>CP PPS SCARLET 028</v>
          </cell>
          <cell r="J6095">
            <v>1.33</v>
          </cell>
          <cell r="K6095">
            <v>1.33</v>
          </cell>
          <cell r="L6095">
            <v>0</v>
          </cell>
          <cell r="M6095" t="str">
            <v>Actif</v>
          </cell>
          <cell r="N6095"/>
          <cell r="O6095" t="str">
            <v>CONTE A PARIS</v>
          </cell>
          <cell r="P6095" t="str">
            <v>FINE ARTS</v>
          </cell>
          <cell r="Q6095" t="str">
            <v>CAP DRY COLOUR</v>
          </cell>
          <cell r="R6095" t="str">
            <v>PASTEL PENCIL</v>
          </cell>
          <cell r="S6095" t="str">
            <v>UNIT</v>
          </cell>
          <cell r="T6095" t="str">
            <v>No serie</v>
          </cell>
          <cell r="U6095" t="str">
            <v>C0028</v>
          </cell>
          <cell r="V6095" t="str">
            <v>10105200314701</v>
          </cell>
          <cell r="W6095" t="str">
            <v>96091090</v>
          </cell>
          <cell r="X6095" t="str">
            <v>FRANCE</v>
          </cell>
          <cell r="Y6095">
            <v>12</v>
          </cell>
        </row>
        <row r="6096">
          <cell r="A6096" t="str">
            <v>3013645001797</v>
          </cell>
          <cell r="B6096" t="str">
            <v>2138</v>
          </cell>
          <cell r="C6096" t="str">
            <v>CAP CRAYON PASTEL GARANCE 038</v>
          </cell>
          <cell r="D6096">
            <v>157</v>
          </cell>
          <cell r="E6096"/>
          <cell r="F6096"/>
          <cell r="G6096" t="str">
            <v>CP CRAY PASTL GARANCE 038</v>
          </cell>
          <cell r="H6096" t="str">
            <v>CAP PASTELPOT MADDER 038</v>
          </cell>
          <cell r="I6096" t="str">
            <v>CP PPS MADDER 038</v>
          </cell>
          <cell r="J6096">
            <v>1.33</v>
          </cell>
          <cell r="K6096">
            <v>1.33</v>
          </cell>
          <cell r="L6096">
            <v>0</v>
          </cell>
          <cell r="M6096" t="str">
            <v>Actif</v>
          </cell>
          <cell r="N6096"/>
          <cell r="O6096" t="str">
            <v>CONTE A PARIS</v>
          </cell>
          <cell r="P6096" t="str">
            <v>FINE ARTS</v>
          </cell>
          <cell r="Q6096" t="str">
            <v>CAP DRY COLOUR</v>
          </cell>
          <cell r="R6096" t="str">
            <v>PASTEL PENCIL</v>
          </cell>
          <cell r="S6096" t="str">
            <v>UNIT</v>
          </cell>
          <cell r="T6096" t="str">
            <v>No serie</v>
          </cell>
          <cell r="U6096" t="str">
            <v>C0038</v>
          </cell>
          <cell r="V6096" t="str">
            <v>10105200314701</v>
          </cell>
          <cell r="W6096" t="str">
            <v>96091090</v>
          </cell>
          <cell r="X6096" t="str">
            <v>FRANCE</v>
          </cell>
          <cell r="Y6096">
            <v>12</v>
          </cell>
        </row>
        <row r="6097">
          <cell r="A6097" t="str">
            <v>3013645001803</v>
          </cell>
          <cell r="B6097" t="str">
            <v>2139</v>
          </cell>
          <cell r="C6097" t="str">
            <v>CAP CRAYON PASTEL GRENAT 039</v>
          </cell>
          <cell r="D6097">
            <v>157</v>
          </cell>
          <cell r="E6097"/>
          <cell r="F6097"/>
          <cell r="G6097" t="str">
            <v>CP CRAY PASTL GRENAT 039</v>
          </cell>
          <cell r="H6097" t="str">
            <v>CAP PASTELPOT GARNET RED 039</v>
          </cell>
          <cell r="I6097" t="str">
            <v>CP PPS GARNET RED 039</v>
          </cell>
          <cell r="J6097">
            <v>1.33</v>
          </cell>
          <cell r="K6097">
            <v>1.33</v>
          </cell>
          <cell r="L6097">
            <v>0</v>
          </cell>
          <cell r="M6097" t="str">
            <v>Actif</v>
          </cell>
          <cell r="N6097"/>
          <cell r="O6097" t="str">
            <v>CONTE A PARIS</v>
          </cell>
          <cell r="P6097" t="str">
            <v>FINE ARTS</v>
          </cell>
          <cell r="Q6097" t="str">
            <v>CAP DRY COLOUR</v>
          </cell>
          <cell r="R6097" t="str">
            <v>PASTEL PENCIL</v>
          </cell>
          <cell r="S6097" t="str">
            <v>UNIT</v>
          </cell>
          <cell r="T6097" t="str">
            <v>No serie</v>
          </cell>
          <cell r="U6097" t="str">
            <v>C0039</v>
          </cell>
          <cell r="V6097" t="str">
            <v>10105200314701</v>
          </cell>
          <cell r="W6097" t="str">
            <v>96091090</v>
          </cell>
          <cell r="X6097" t="str">
            <v>FRANCE</v>
          </cell>
          <cell r="Y6097">
            <v>12</v>
          </cell>
        </row>
        <row r="6098">
          <cell r="A6098" t="str">
            <v>3013645001667</v>
          </cell>
          <cell r="B6098" t="str">
            <v>2120</v>
          </cell>
          <cell r="C6098" t="str">
            <v>CAP CRAYON PASTEL GRIS CLAIR 020</v>
          </cell>
          <cell r="D6098">
            <v>157</v>
          </cell>
          <cell r="E6098"/>
          <cell r="F6098"/>
          <cell r="G6098" t="str">
            <v>CP CRAY PASTL GRI CL 020</v>
          </cell>
          <cell r="H6098" t="str">
            <v>CAP PASTELPOT LIGHT GREY 020</v>
          </cell>
          <cell r="I6098" t="str">
            <v>CP PPS LIGHT GREY 020</v>
          </cell>
          <cell r="J6098">
            <v>1.33</v>
          </cell>
          <cell r="K6098">
            <v>1.33</v>
          </cell>
          <cell r="L6098">
            <v>0</v>
          </cell>
          <cell r="M6098" t="str">
            <v>Actif</v>
          </cell>
          <cell r="N6098"/>
          <cell r="O6098" t="str">
            <v>CONTE A PARIS</v>
          </cell>
          <cell r="P6098" t="str">
            <v>FINE ARTS</v>
          </cell>
          <cell r="Q6098" t="str">
            <v>CAP DRY COLOUR</v>
          </cell>
          <cell r="R6098" t="str">
            <v>PASTEL PENCIL</v>
          </cell>
          <cell r="S6098" t="str">
            <v>UNIT</v>
          </cell>
          <cell r="T6098" t="str">
            <v>No serie</v>
          </cell>
          <cell r="U6098" t="str">
            <v>C0020</v>
          </cell>
          <cell r="V6098" t="str">
            <v>10105200314701</v>
          </cell>
          <cell r="W6098" t="str">
            <v>96091090</v>
          </cell>
          <cell r="X6098" t="str">
            <v>FRANCE</v>
          </cell>
          <cell r="Y6098">
            <v>12</v>
          </cell>
        </row>
        <row r="6099">
          <cell r="A6099" t="str">
            <v>3013645001926</v>
          </cell>
          <cell r="B6099" t="str">
            <v>2153</v>
          </cell>
          <cell r="C6099" t="str">
            <v>CAP CRAYON PASTEL GRIS DE PAYNE 053</v>
          </cell>
          <cell r="D6099">
            <v>157</v>
          </cell>
          <cell r="E6099"/>
          <cell r="F6099"/>
          <cell r="G6099" t="str">
            <v>CP CRAY PASTEL GRIS PAYNE 053</v>
          </cell>
          <cell r="H6099" t="str">
            <v>CAP PASTELPOT PAYNE'S GREY 053</v>
          </cell>
          <cell r="I6099" t="str">
            <v>CP PPS PAYNE'S GREY 053</v>
          </cell>
          <cell r="J6099">
            <v>1.33</v>
          </cell>
          <cell r="K6099">
            <v>1.33</v>
          </cell>
          <cell r="L6099">
            <v>0</v>
          </cell>
          <cell r="M6099" t="str">
            <v>Actif</v>
          </cell>
          <cell r="N6099"/>
          <cell r="O6099" t="str">
            <v>CONTE A PARIS</v>
          </cell>
          <cell r="P6099" t="str">
            <v>FINE ARTS</v>
          </cell>
          <cell r="Q6099" t="str">
            <v>CAP DRY COLOUR</v>
          </cell>
          <cell r="R6099" t="str">
            <v>PASTEL PENCIL</v>
          </cell>
          <cell r="S6099" t="str">
            <v>UNIT</v>
          </cell>
          <cell r="T6099" t="str">
            <v>No serie</v>
          </cell>
          <cell r="U6099" t="str">
            <v>C0053</v>
          </cell>
          <cell r="V6099" t="str">
            <v>10105200314701</v>
          </cell>
          <cell r="W6099" t="str">
            <v>96091090</v>
          </cell>
          <cell r="X6099" t="str">
            <v>FRANCE</v>
          </cell>
          <cell r="Y6099">
            <v>12</v>
          </cell>
        </row>
        <row r="6100">
          <cell r="A6100" t="str">
            <v>3013645001766</v>
          </cell>
          <cell r="B6100" t="str">
            <v>2133</v>
          </cell>
          <cell r="C6100" t="str">
            <v>CAP CRAYON PASTEL GRIS FONCE 033</v>
          </cell>
          <cell r="D6100">
            <v>157</v>
          </cell>
          <cell r="E6100"/>
          <cell r="F6100"/>
          <cell r="G6100" t="str">
            <v>CP CRAY PASTL GRI FC 033</v>
          </cell>
          <cell r="H6100" t="str">
            <v>CAP PASTELPOT DARK GREY 033</v>
          </cell>
          <cell r="I6100" t="str">
            <v>CP PPS DARK GREY 033</v>
          </cell>
          <cell r="J6100">
            <v>1.33</v>
          </cell>
          <cell r="K6100">
            <v>1.33</v>
          </cell>
          <cell r="L6100">
            <v>0</v>
          </cell>
          <cell r="M6100" t="str">
            <v>Actif</v>
          </cell>
          <cell r="N6100"/>
          <cell r="O6100" t="str">
            <v>CONTE A PARIS</v>
          </cell>
          <cell r="P6100" t="str">
            <v>FINE ARTS</v>
          </cell>
          <cell r="Q6100" t="str">
            <v>CAP DRY COLOUR</v>
          </cell>
          <cell r="R6100" t="str">
            <v>PASTEL PENCIL</v>
          </cell>
          <cell r="S6100" t="str">
            <v>UNIT</v>
          </cell>
          <cell r="T6100" t="str">
            <v>No serie</v>
          </cell>
          <cell r="U6100" t="str">
            <v>C0033</v>
          </cell>
          <cell r="V6100" t="str">
            <v>10105200314701</v>
          </cell>
          <cell r="W6100" t="str">
            <v>96091090</v>
          </cell>
          <cell r="X6100" t="str">
            <v>FRANCE</v>
          </cell>
          <cell r="Y6100">
            <v>12</v>
          </cell>
        </row>
        <row r="6101">
          <cell r="A6101" t="str">
            <v>3013645001834</v>
          </cell>
          <cell r="B6101" t="str">
            <v>2142</v>
          </cell>
          <cell r="C6101" t="str">
            <v>CAP CRAYON PASTEL GRIS SEPIA 042</v>
          </cell>
          <cell r="D6101">
            <v>157</v>
          </cell>
          <cell r="E6101"/>
          <cell r="F6101"/>
          <cell r="G6101" t="str">
            <v>CP CRAY PASTL GRIS SEPIA 042</v>
          </cell>
          <cell r="H6101" t="str">
            <v>CAP PASTELPOT SEPIA 042</v>
          </cell>
          <cell r="I6101" t="str">
            <v>CP PPS SEPIA 042</v>
          </cell>
          <cell r="J6101">
            <v>1.33</v>
          </cell>
          <cell r="K6101">
            <v>1.33</v>
          </cell>
          <cell r="L6101">
            <v>0</v>
          </cell>
          <cell r="M6101" t="str">
            <v>Actif</v>
          </cell>
          <cell r="N6101"/>
          <cell r="O6101" t="str">
            <v>CONTE A PARIS</v>
          </cell>
          <cell r="P6101" t="str">
            <v>FINE ARTS</v>
          </cell>
          <cell r="Q6101" t="str">
            <v>CAP DRY COLOUR</v>
          </cell>
          <cell r="R6101" t="str">
            <v>PASTEL PENCIL</v>
          </cell>
          <cell r="S6101" t="str">
            <v>UNIT</v>
          </cell>
          <cell r="T6101" t="str">
            <v>No serie</v>
          </cell>
          <cell r="U6101" t="str">
            <v>C0042</v>
          </cell>
          <cell r="V6101" t="str">
            <v>10105200314701</v>
          </cell>
          <cell r="W6101" t="str">
            <v>96091090</v>
          </cell>
          <cell r="X6101" t="str">
            <v>FRANCE</v>
          </cell>
          <cell r="Y6101">
            <v>12</v>
          </cell>
        </row>
        <row r="6102">
          <cell r="A6102" t="str">
            <v>3013645001919</v>
          </cell>
          <cell r="B6102" t="str">
            <v>2151</v>
          </cell>
          <cell r="C6102" t="str">
            <v>CAP CRAYON PASTEL GRIS VERT 051</v>
          </cell>
          <cell r="D6102">
            <v>157</v>
          </cell>
          <cell r="E6102"/>
          <cell r="F6102"/>
          <cell r="G6102" t="str">
            <v>CP CRAY PASTL GRI VER 051</v>
          </cell>
          <cell r="H6102" t="str">
            <v>CAP PASTELPOT GREEN GREY 051</v>
          </cell>
          <cell r="I6102" t="str">
            <v>CP PPS GREEN GREY 051</v>
          </cell>
          <cell r="J6102">
            <v>1.33</v>
          </cell>
          <cell r="K6102">
            <v>1.33</v>
          </cell>
          <cell r="L6102">
            <v>0</v>
          </cell>
          <cell r="M6102" t="str">
            <v>Actif</v>
          </cell>
          <cell r="N6102"/>
          <cell r="O6102" t="str">
            <v>CONTE A PARIS</v>
          </cell>
          <cell r="P6102" t="str">
            <v>FINE ARTS</v>
          </cell>
          <cell r="Q6102" t="str">
            <v>CAP DRY COLOUR</v>
          </cell>
          <cell r="R6102" t="str">
            <v>PASTEL PENCIL</v>
          </cell>
          <cell r="S6102" t="str">
            <v>UNIT</v>
          </cell>
          <cell r="T6102" t="str">
            <v>No serie</v>
          </cell>
          <cell r="U6102" t="str">
            <v>C0051</v>
          </cell>
          <cell r="V6102" t="str">
            <v>10105200314701</v>
          </cell>
          <cell r="W6102" t="str">
            <v>96091090</v>
          </cell>
          <cell r="X6102" t="str">
            <v>FRANCE</v>
          </cell>
          <cell r="Y6102">
            <v>12</v>
          </cell>
        </row>
        <row r="6103">
          <cell r="A6103" t="str">
            <v>3013645001698</v>
          </cell>
          <cell r="B6103" t="str">
            <v>2124</v>
          </cell>
          <cell r="C6103" t="str">
            <v>CAP CRAYON PASTEL JAUNE CLAIR 024</v>
          </cell>
          <cell r="D6103">
            <v>157</v>
          </cell>
          <cell r="E6103"/>
          <cell r="F6103"/>
          <cell r="G6103" t="str">
            <v>CP CRAY PASTL JNE CLAIR 024</v>
          </cell>
          <cell r="H6103" t="str">
            <v>CAP PASTELPOT LIGHT YEL 024</v>
          </cell>
          <cell r="I6103" t="str">
            <v>CP PPS LIGHT YEL 024</v>
          </cell>
          <cell r="J6103">
            <v>1.33</v>
          </cell>
          <cell r="K6103">
            <v>1.33</v>
          </cell>
          <cell r="L6103">
            <v>0</v>
          </cell>
          <cell r="M6103" t="str">
            <v>Actif</v>
          </cell>
          <cell r="N6103"/>
          <cell r="O6103" t="str">
            <v>CONTE A PARIS</v>
          </cell>
          <cell r="P6103" t="str">
            <v>FINE ARTS</v>
          </cell>
          <cell r="Q6103" t="str">
            <v>CAP DRY COLOUR</v>
          </cell>
          <cell r="R6103" t="str">
            <v>PASTEL PENCIL</v>
          </cell>
          <cell r="S6103" t="str">
            <v>UNIT</v>
          </cell>
          <cell r="T6103" t="str">
            <v>No serie</v>
          </cell>
          <cell r="U6103" t="str">
            <v>C0024</v>
          </cell>
          <cell r="V6103" t="str">
            <v>10105200314701</v>
          </cell>
          <cell r="W6103" t="str">
            <v>96091090</v>
          </cell>
          <cell r="X6103" t="str">
            <v>FRANCE</v>
          </cell>
          <cell r="Y6103">
            <v>12</v>
          </cell>
        </row>
        <row r="6104">
          <cell r="A6104" t="str">
            <v>3013645001872</v>
          </cell>
          <cell r="B6104" t="str">
            <v>2147</v>
          </cell>
          <cell r="C6104" t="str">
            <v>CAP CRAYON PASTEL JAUNE DE NAPLES 047</v>
          </cell>
          <cell r="D6104">
            <v>157</v>
          </cell>
          <cell r="E6104"/>
          <cell r="F6104"/>
          <cell r="G6104" t="str">
            <v>CP CRAY PASTEL JNE NAPLES 047</v>
          </cell>
          <cell r="H6104" t="str">
            <v>CAP PASTELPOT NAPLES YELLOW 04</v>
          </cell>
          <cell r="I6104" t="str">
            <v>CP PPS NAPLES YEL 047</v>
          </cell>
          <cell r="J6104">
            <v>1.33</v>
          </cell>
          <cell r="K6104">
            <v>1.33</v>
          </cell>
          <cell r="L6104">
            <v>0</v>
          </cell>
          <cell r="M6104" t="str">
            <v>Actif</v>
          </cell>
          <cell r="N6104"/>
          <cell r="O6104" t="str">
            <v>CONTE A PARIS</v>
          </cell>
          <cell r="P6104" t="str">
            <v>FINE ARTS</v>
          </cell>
          <cell r="Q6104" t="str">
            <v>CAP DRY COLOUR</v>
          </cell>
          <cell r="R6104" t="str">
            <v>PASTEL PENCIL</v>
          </cell>
          <cell r="S6104" t="str">
            <v>UNIT</v>
          </cell>
          <cell r="T6104" t="str">
            <v>No serie</v>
          </cell>
          <cell r="U6104" t="str">
            <v>C0047</v>
          </cell>
          <cell r="V6104" t="str">
            <v>10105200314701</v>
          </cell>
          <cell r="W6104" t="str">
            <v>96091090</v>
          </cell>
          <cell r="X6104" t="str">
            <v>FRANCE</v>
          </cell>
          <cell r="Y6104">
            <v>12</v>
          </cell>
        </row>
        <row r="6105">
          <cell r="A6105" t="str">
            <v>3013645001612</v>
          </cell>
          <cell r="B6105" t="str">
            <v>2114</v>
          </cell>
          <cell r="C6105" t="str">
            <v>CAP CRAYON PASTEL JAUNE D'OR 014</v>
          </cell>
          <cell r="D6105">
            <v>157</v>
          </cell>
          <cell r="E6105"/>
          <cell r="F6105"/>
          <cell r="G6105" t="str">
            <v>CP CRAY PASTL JNE D'OR 014</v>
          </cell>
          <cell r="H6105" t="str">
            <v>CAP PASTELPOT GOLD YELLOW 014</v>
          </cell>
          <cell r="I6105" t="str">
            <v>CP PPS GOLD YELLOW 014</v>
          </cell>
          <cell r="J6105">
            <v>1.33</v>
          </cell>
          <cell r="K6105">
            <v>1.33</v>
          </cell>
          <cell r="L6105">
            <v>0</v>
          </cell>
          <cell r="M6105" t="str">
            <v>Actif</v>
          </cell>
          <cell r="N6105"/>
          <cell r="O6105" t="str">
            <v>CONTE A PARIS</v>
          </cell>
          <cell r="P6105" t="str">
            <v>FINE ARTS</v>
          </cell>
          <cell r="Q6105" t="str">
            <v>CAP DRY COLOUR</v>
          </cell>
          <cell r="R6105" t="str">
            <v>PASTEL PENCIL</v>
          </cell>
          <cell r="S6105" t="str">
            <v>UNIT</v>
          </cell>
          <cell r="T6105" t="str">
            <v>No serie</v>
          </cell>
          <cell r="U6105" t="str">
            <v>C0014</v>
          </cell>
          <cell r="V6105" t="str">
            <v>10105200314701</v>
          </cell>
          <cell r="W6105" t="str">
            <v>96091090</v>
          </cell>
          <cell r="X6105" t="str">
            <v>FRANCE</v>
          </cell>
          <cell r="Y6105">
            <v>12</v>
          </cell>
        </row>
        <row r="6106">
          <cell r="A6106" t="str">
            <v>3013645001780</v>
          </cell>
          <cell r="B6106" t="str">
            <v>2137</v>
          </cell>
          <cell r="C6106" t="str">
            <v>CAP CRAYON PASTEL JAUNE INDIEN 037</v>
          </cell>
          <cell r="D6106">
            <v>157</v>
          </cell>
          <cell r="E6106"/>
          <cell r="F6106"/>
          <cell r="G6106" t="str">
            <v>CP CRAY PASTEL JNE INDIEN 037</v>
          </cell>
          <cell r="H6106" t="str">
            <v>CAP PASTELPOT INDIAN YEL 037</v>
          </cell>
          <cell r="I6106" t="str">
            <v>CP PPS INDIAN YEL 037</v>
          </cell>
          <cell r="J6106">
            <v>1.33</v>
          </cell>
          <cell r="K6106">
            <v>1.33</v>
          </cell>
          <cell r="L6106">
            <v>0</v>
          </cell>
          <cell r="M6106" t="str">
            <v>Actif</v>
          </cell>
          <cell r="N6106"/>
          <cell r="O6106" t="str">
            <v>CONTE A PARIS</v>
          </cell>
          <cell r="P6106" t="str">
            <v>FINE ARTS</v>
          </cell>
          <cell r="Q6106" t="str">
            <v>CAP DRY COLOUR</v>
          </cell>
          <cell r="R6106" t="str">
            <v>PASTEL PENCIL</v>
          </cell>
          <cell r="S6106" t="str">
            <v>UNIT</v>
          </cell>
          <cell r="T6106" t="str">
            <v>No serie</v>
          </cell>
          <cell r="U6106" t="str">
            <v>C0037</v>
          </cell>
          <cell r="V6106" t="str">
            <v>10105200314701</v>
          </cell>
          <cell r="W6106" t="str">
            <v>96091090</v>
          </cell>
          <cell r="X6106" t="str">
            <v>FRANCE</v>
          </cell>
          <cell r="Y6106">
            <v>12</v>
          </cell>
        </row>
        <row r="6107">
          <cell r="A6107" t="str">
            <v>3013645001513</v>
          </cell>
          <cell r="B6107" t="str">
            <v>2104</v>
          </cell>
          <cell r="C6107" t="str">
            <v>CAP CRAYON PASTEL JAUNE MOYEN 004</v>
          </cell>
          <cell r="D6107">
            <v>157</v>
          </cell>
          <cell r="E6107"/>
          <cell r="F6107"/>
          <cell r="G6107" t="str">
            <v>CP CRAY PASTL JNE MOY 004</v>
          </cell>
          <cell r="H6107" t="str">
            <v>CAP PASTELPOT YELLOW MED 004</v>
          </cell>
          <cell r="I6107" t="str">
            <v>CP PPS YELLOW MED 004</v>
          </cell>
          <cell r="J6107">
            <v>1.33</v>
          </cell>
          <cell r="K6107">
            <v>1.33</v>
          </cell>
          <cell r="L6107">
            <v>0</v>
          </cell>
          <cell r="M6107" t="str">
            <v>Actif</v>
          </cell>
          <cell r="N6107"/>
          <cell r="O6107" t="str">
            <v>CONTE A PARIS</v>
          </cell>
          <cell r="P6107" t="str">
            <v>FINE ARTS</v>
          </cell>
          <cell r="Q6107" t="str">
            <v>CAP DRY COLOUR</v>
          </cell>
          <cell r="R6107" t="str">
            <v>PASTEL PENCIL</v>
          </cell>
          <cell r="S6107" t="str">
            <v>UNIT</v>
          </cell>
          <cell r="T6107" t="str">
            <v>No serie</v>
          </cell>
          <cell r="U6107" t="str">
            <v>C0004</v>
          </cell>
          <cell r="V6107" t="str">
            <v>10105200314701</v>
          </cell>
          <cell r="W6107" t="str">
            <v>96091090</v>
          </cell>
          <cell r="X6107" t="str">
            <v>FRANCE</v>
          </cell>
          <cell r="Y6107">
            <v>12</v>
          </cell>
        </row>
        <row r="6108">
          <cell r="A6108" t="str">
            <v>3013645001896</v>
          </cell>
          <cell r="B6108" t="str">
            <v>2149</v>
          </cell>
          <cell r="C6108" t="str">
            <v>CAP CRAYON PASTEL LAQUE ORANGE 049</v>
          </cell>
          <cell r="D6108">
            <v>157</v>
          </cell>
          <cell r="E6108"/>
          <cell r="F6108"/>
          <cell r="G6108" t="str">
            <v>CP CRAY PASTEL LAQUE ORANG 049</v>
          </cell>
          <cell r="H6108" t="str">
            <v>CAP PASTELPOT LIGHT ORANGE 049</v>
          </cell>
          <cell r="I6108" t="str">
            <v>CP PPS LIGHT ORANGE 049</v>
          </cell>
          <cell r="J6108">
            <v>1.33</v>
          </cell>
          <cell r="K6108">
            <v>1.33</v>
          </cell>
          <cell r="L6108">
            <v>0</v>
          </cell>
          <cell r="M6108" t="str">
            <v>Actif</v>
          </cell>
          <cell r="N6108"/>
          <cell r="O6108" t="str">
            <v>CONTE A PARIS</v>
          </cell>
          <cell r="P6108" t="str">
            <v>FINE ARTS</v>
          </cell>
          <cell r="Q6108" t="str">
            <v>CAP DRY COLOUR</v>
          </cell>
          <cell r="R6108" t="str">
            <v>PASTEL PENCIL</v>
          </cell>
          <cell r="S6108" t="str">
            <v>UNIT</v>
          </cell>
          <cell r="T6108" t="str">
            <v>No serie</v>
          </cell>
          <cell r="U6108" t="str">
            <v>C0049</v>
          </cell>
          <cell r="V6108" t="str">
            <v>10105200314701</v>
          </cell>
          <cell r="W6108" t="str">
            <v>96091090</v>
          </cell>
          <cell r="X6108" t="str">
            <v>FRANCE</v>
          </cell>
          <cell r="Y6108">
            <v>12</v>
          </cell>
        </row>
        <row r="6109">
          <cell r="A6109" t="str">
            <v>3013645001704</v>
          </cell>
          <cell r="B6109" t="str">
            <v>2126</v>
          </cell>
          <cell r="C6109" t="str">
            <v>CAP CRAYON PASTEL LILAS 026</v>
          </cell>
          <cell r="D6109">
            <v>157</v>
          </cell>
          <cell r="E6109"/>
          <cell r="F6109"/>
          <cell r="G6109" t="str">
            <v>CP CRAY PASTL LILAS 026</v>
          </cell>
          <cell r="H6109" t="str">
            <v>CAP PASTELPOT RED VIOLET 026</v>
          </cell>
          <cell r="I6109" t="str">
            <v>CP PPS RED VIOLET 026</v>
          </cell>
          <cell r="J6109">
            <v>1.33</v>
          </cell>
          <cell r="K6109">
            <v>1.33</v>
          </cell>
          <cell r="L6109">
            <v>0</v>
          </cell>
          <cell r="M6109" t="str">
            <v>Actif</v>
          </cell>
          <cell r="N6109"/>
          <cell r="O6109" t="str">
            <v>CONTE A PARIS</v>
          </cell>
          <cell r="P6109" t="str">
            <v>FINE ARTS</v>
          </cell>
          <cell r="Q6109" t="str">
            <v>CAP DRY COLOUR</v>
          </cell>
          <cell r="R6109" t="str">
            <v>PASTEL PENCIL</v>
          </cell>
          <cell r="S6109" t="str">
            <v>UNIT</v>
          </cell>
          <cell r="T6109" t="str">
            <v>No serie</v>
          </cell>
          <cell r="U6109" t="str">
            <v>C0026</v>
          </cell>
          <cell r="V6109" t="str">
            <v>10105200314701</v>
          </cell>
          <cell r="W6109" t="str">
            <v>96091090</v>
          </cell>
          <cell r="X6109" t="str">
            <v>FRANCE</v>
          </cell>
          <cell r="Y6109">
            <v>12</v>
          </cell>
        </row>
        <row r="6110">
          <cell r="A6110" t="str">
            <v>3013645001568</v>
          </cell>
          <cell r="B6110" t="str">
            <v>2109</v>
          </cell>
          <cell r="C6110" t="str">
            <v>CAP CRAYON PASTEL NOIR 009</v>
          </cell>
          <cell r="D6110">
            <v>157</v>
          </cell>
          <cell r="E6110"/>
          <cell r="F6110"/>
          <cell r="G6110" t="str">
            <v>CP CRAY PASTL NOIR 009</v>
          </cell>
          <cell r="H6110" t="str">
            <v>CAP PASTELPOT BLACK 009</v>
          </cell>
          <cell r="I6110" t="str">
            <v>CP PPS BLACK 009</v>
          </cell>
          <cell r="J6110">
            <v>1.33</v>
          </cell>
          <cell r="K6110">
            <v>1.33</v>
          </cell>
          <cell r="L6110">
            <v>0</v>
          </cell>
          <cell r="M6110" t="str">
            <v>Actif</v>
          </cell>
          <cell r="N6110"/>
          <cell r="O6110" t="str">
            <v>CONTE A PARIS</v>
          </cell>
          <cell r="P6110" t="str">
            <v>FINE ARTS</v>
          </cell>
          <cell r="Q6110" t="str">
            <v>CAP DRY COLOUR</v>
          </cell>
          <cell r="R6110" t="str">
            <v>PASTEL PENCIL</v>
          </cell>
          <cell r="S6110" t="str">
            <v>UNIT</v>
          </cell>
          <cell r="T6110" t="str">
            <v>No serie</v>
          </cell>
          <cell r="U6110" t="str">
            <v>C0009</v>
          </cell>
          <cell r="V6110" t="str">
            <v>10105200314701</v>
          </cell>
          <cell r="W6110" t="str">
            <v>96091090</v>
          </cell>
          <cell r="X6110" t="str">
            <v>FRANCE</v>
          </cell>
          <cell r="Y6110">
            <v>12</v>
          </cell>
        </row>
        <row r="6111">
          <cell r="A6111" t="str">
            <v>3013645001636</v>
          </cell>
          <cell r="B6111" t="str">
            <v>2117</v>
          </cell>
          <cell r="C6111" t="str">
            <v>CAP CRAYON PASTEL OCRE JAUNE 017</v>
          </cell>
          <cell r="D6111">
            <v>157</v>
          </cell>
          <cell r="E6111"/>
          <cell r="F6111"/>
          <cell r="G6111" t="str">
            <v>CP CRAY PASTEL OCRE JAUNE 017</v>
          </cell>
          <cell r="H6111" t="str">
            <v>CAP PASTELPOT YELL OCHRE 017</v>
          </cell>
          <cell r="I6111" t="str">
            <v>CP PPS YELL OCHRE 017</v>
          </cell>
          <cell r="J6111">
            <v>1.33</v>
          </cell>
          <cell r="K6111">
            <v>1.33</v>
          </cell>
          <cell r="L6111">
            <v>0</v>
          </cell>
          <cell r="M6111" t="str">
            <v>Actif</v>
          </cell>
          <cell r="N6111"/>
          <cell r="O6111" t="str">
            <v>CONTE A PARIS</v>
          </cell>
          <cell r="P6111" t="str">
            <v>FINE ARTS</v>
          </cell>
          <cell r="Q6111" t="str">
            <v>CAP DRY COLOUR</v>
          </cell>
          <cell r="R6111" t="str">
            <v>PASTEL PENCIL</v>
          </cell>
          <cell r="S6111" t="str">
            <v>UNIT</v>
          </cell>
          <cell r="T6111" t="str">
            <v>No serie</v>
          </cell>
          <cell r="U6111" t="str">
            <v>C0017</v>
          </cell>
          <cell r="V6111" t="str">
            <v>10105200314701</v>
          </cell>
          <cell r="W6111" t="str">
            <v>96091090</v>
          </cell>
          <cell r="X6111" t="str">
            <v>FRANCE</v>
          </cell>
          <cell r="Y6111">
            <v>12</v>
          </cell>
        </row>
        <row r="6112">
          <cell r="A6112" t="str">
            <v>3013645001933</v>
          </cell>
          <cell r="B6112" t="str">
            <v>2154</v>
          </cell>
          <cell r="C6112" t="str">
            <v>CAP CRAYON PASTEL OMBRE NATURELLE 054</v>
          </cell>
          <cell r="D6112">
            <v>157</v>
          </cell>
          <cell r="E6112"/>
          <cell r="F6112"/>
          <cell r="G6112" t="str">
            <v>CP CRAY PASTEL OMBRE NAT 054</v>
          </cell>
          <cell r="H6112" t="str">
            <v>CAP PASTELPOT RAW UMBER 054</v>
          </cell>
          <cell r="I6112" t="str">
            <v>CP PPS RAW UMBER 054</v>
          </cell>
          <cell r="J6112">
            <v>1.33</v>
          </cell>
          <cell r="K6112">
            <v>1.33</v>
          </cell>
          <cell r="L6112">
            <v>0</v>
          </cell>
          <cell r="M6112" t="str">
            <v>Actif</v>
          </cell>
          <cell r="N6112"/>
          <cell r="O6112" t="str">
            <v>CONTE A PARIS</v>
          </cell>
          <cell r="P6112" t="str">
            <v>FINE ARTS</v>
          </cell>
          <cell r="Q6112" t="str">
            <v>CAP DRY COLOUR</v>
          </cell>
          <cell r="R6112" t="str">
            <v>PASTEL PENCIL</v>
          </cell>
          <cell r="S6112" t="str">
            <v>UNIT</v>
          </cell>
          <cell r="T6112" t="str">
            <v>No serie</v>
          </cell>
          <cell r="U6112" t="str">
            <v>C0054</v>
          </cell>
          <cell r="V6112" t="str">
            <v>10105200314701</v>
          </cell>
          <cell r="W6112" t="str">
            <v>96091090</v>
          </cell>
          <cell r="X6112" t="str">
            <v>FRANCE</v>
          </cell>
          <cell r="Y6112">
            <v>12</v>
          </cell>
        </row>
        <row r="6113">
          <cell r="A6113" t="str">
            <v>3013645001599</v>
          </cell>
          <cell r="B6113" t="str">
            <v>2112</v>
          </cell>
          <cell r="C6113" t="str">
            <v>CAP CRAYON PASTEL ORANGE 012</v>
          </cell>
          <cell r="D6113">
            <v>157</v>
          </cell>
          <cell r="E6113"/>
          <cell r="F6113"/>
          <cell r="G6113" t="str">
            <v>CP CRAY PASTL OGE 012</v>
          </cell>
          <cell r="H6113" t="str">
            <v>CAP PASTELPOT ORANGE 012</v>
          </cell>
          <cell r="I6113" t="str">
            <v>CP PPS ORANGE 012</v>
          </cell>
          <cell r="J6113">
            <v>1.33</v>
          </cell>
          <cell r="K6113">
            <v>1.33</v>
          </cell>
          <cell r="L6113">
            <v>0</v>
          </cell>
          <cell r="M6113" t="str">
            <v>Actif</v>
          </cell>
          <cell r="N6113"/>
          <cell r="O6113" t="str">
            <v>CONTE A PARIS</v>
          </cell>
          <cell r="P6113" t="str">
            <v>FINE ARTS</v>
          </cell>
          <cell r="Q6113" t="str">
            <v>CAP DRY COLOUR</v>
          </cell>
          <cell r="R6113" t="str">
            <v>PASTEL PENCIL</v>
          </cell>
          <cell r="S6113" t="str">
            <v>UNIT</v>
          </cell>
          <cell r="T6113" t="str">
            <v>No serie</v>
          </cell>
          <cell r="U6113" t="str">
            <v>C0012</v>
          </cell>
          <cell r="V6113" t="str">
            <v>10105200314701</v>
          </cell>
          <cell r="W6113" t="str">
            <v>96091090</v>
          </cell>
          <cell r="X6113" t="str">
            <v>FRANCE</v>
          </cell>
          <cell r="Y6113">
            <v>12</v>
          </cell>
        </row>
        <row r="6114">
          <cell r="A6114" t="str">
            <v>3013645001865</v>
          </cell>
          <cell r="B6114" t="str">
            <v>2146</v>
          </cell>
          <cell r="C6114" t="str">
            <v>CAP CRAYON PASTEL OUTREMER FONCE 046</v>
          </cell>
          <cell r="D6114">
            <v>157</v>
          </cell>
          <cell r="E6114"/>
          <cell r="F6114"/>
          <cell r="G6114" t="str">
            <v>CP CRAY PASTL OUTR FC 046</v>
          </cell>
          <cell r="H6114" t="str">
            <v>CAP PASTELPOT DARK ULTRAM 046</v>
          </cell>
          <cell r="I6114" t="str">
            <v>CP PPS DARK ULTRAM 046</v>
          </cell>
          <cell r="J6114">
            <v>1.33</v>
          </cell>
          <cell r="K6114">
            <v>1.33</v>
          </cell>
          <cell r="L6114">
            <v>0</v>
          </cell>
          <cell r="M6114" t="str">
            <v>Actif</v>
          </cell>
          <cell r="N6114"/>
          <cell r="O6114" t="str">
            <v>CONTE A PARIS</v>
          </cell>
          <cell r="P6114" t="str">
            <v>FINE ARTS</v>
          </cell>
          <cell r="Q6114" t="str">
            <v>CAP DRY COLOUR</v>
          </cell>
          <cell r="R6114" t="str">
            <v>PASTEL PENCIL</v>
          </cell>
          <cell r="S6114" t="str">
            <v>UNIT</v>
          </cell>
          <cell r="T6114" t="str">
            <v>No serie</v>
          </cell>
          <cell r="U6114" t="str">
            <v>C0046</v>
          </cell>
          <cell r="V6114" t="str">
            <v>10105200314701</v>
          </cell>
          <cell r="W6114" t="str">
            <v>96091090</v>
          </cell>
          <cell r="X6114" t="str">
            <v>FRANCE</v>
          </cell>
          <cell r="Y6114">
            <v>12</v>
          </cell>
        </row>
        <row r="6115">
          <cell r="A6115" t="str">
            <v>3013645001650</v>
          </cell>
          <cell r="B6115" t="str">
            <v>2119</v>
          </cell>
          <cell r="C6115" t="str">
            <v>CAP CRAYON PASTEL POURPRE 019</v>
          </cell>
          <cell r="D6115">
            <v>157</v>
          </cell>
          <cell r="E6115"/>
          <cell r="F6115"/>
          <cell r="G6115" t="str">
            <v>CP CRAY PASTEL POURPRE 019</v>
          </cell>
          <cell r="H6115" t="str">
            <v>CAP PASTELPOT PURPLE 019</v>
          </cell>
          <cell r="I6115" t="str">
            <v>CP PPS PURPLE 019</v>
          </cell>
          <cell r="J6115">
            <v>1.33</v>
          </cell>
          <cell r="K6115">
            <v>1.33</v>
          </cell>
          <cell r="L6115">
            <v>0</v>
          </cell>
          <cell r="M6115" t="str">
            <v>Actif</v>
          </cell>
          <cell r="N6115"/>
          <cell r="O6115" t="str">
            <v>CONTE A PARIS</v>
          </cell>
          <cell r="P6115" t="str">
            <v>FINE ARTS</v>
          </cell>
          <cell r="Q6115" t="str">
            <v>CAP DRY COLOUR</v>
          </cell>
          <cell r="R6115" t="str">
            <v>PASTEL PENCIL</v>
          </cell>
          <cell r="S6115" t="str">
            <v>UNIT</v>
          </cell>
          <cell r="T6115" t="str">
            <v>No serie</v>
          </cell>
          <cell r="U6115" t="str">
            <v>C0019</v>
          </cell>
          <cell r="V6115" t="str">
            <v>10105200314701</v>
          </cell>
          <cell r="W6115" t="str">
            <v>96091090</v>
          </cell>
          <cell r="X6115" t="str">
            <v>FRANCE</v>
          </cell>
          <cell r="Y6115">
            <v>12</v>
          </cell>
        </row>
        <row r="6116">
          <cell r="A6116" t="str">
            <v>3013645001582</v>
          </cell>
          <cell r="B6116" t="str">
            <v>2111</v>
          </cell>
          <cell r="C6116" t="str">
            <v>CAP CRAYON PASTEL ROSE 011</v>
          </cell>
          <cell r="D6116">
            <v>157</v>
          </cell>
          <cell r="E6116"/>
          <cell r="F6116"/>
          <cell r="G6116" t="str">
            <v>CP CRAY PASTL ROSE 011</v>
          </cell>
          <cell r="H6116" t="str">
            <v>CAP PASTELPOT PINK 011</v>
          </cell>
          <cell r="I6116" t="str">
            <v>CP PPS PINK 011</v>
          </cell>
          <cell r="J6116">
            <v>1.33</v>
          </cell>
          <cell r="K6116">
            <v>1.33</v>
          </cell>
          <cell r="L6116">
            <v>0</v>
          </cell>
          <cell r="M6116" t="str">
            <v>Actif</v>
          </cell>
          <cell r="N6116"/>
          <cell r="O6116" t="str">
            <v>CONTE A PARIS</v>
          </cell>
          <cell r="P6116" t="str">
            <v>FINE ARTS</v>
          </cell>
          <cell r="Q6116" t="str">
            <v>CAP DRY COLOUR</v>
          </cell>
          <cell r="R6116" t="str">
            <v>PASTEL PENCIL</v>
          </cell>
          <cell r="S6116" t="str">
            <v>UNIT</v>
          </cell>
          <cell r="T6116" t="str">
            <v>No serie</v>
          </cell>
          <cell r="U6116" t="str">
            <v>C0011</v>
          </cell>
          <cell r="V6116" t="str">
            <v>10105200314701</v>
          </cell>
          <cell r="W6116" t="str">
            <v>96091090</v>
          </cell>
          <cell r="X6116" t="str">
            <v>FRANCE</v>
          </cell>
          <cell r="Y6116">
            <v>12</v>
          </cell>
        </row>
        <row r="6117">
          <cell r="A6117" t="str">
            <v>3013645001889</v>
          </cell>
          <cell r="B6117" t="str">
            <v>2148</v>
          </cell>
          <cell r="C6117" t="str">
            <v>CAP CRAYON PASTEL ROSE PALE 048</v>
          </cell>
          <cell r="D6117">
            <v>157</v>
          </cell>
          <cell r="E6117"/>
          <cell r="F6117"/>
          <cell r="G6117" t="str">
            <v>CP CRAY PASTEL ROSE PALE 048</v>
          </cell>
          <cell r="H6117" t="str">
            <v>CAP PASTELPOT FLESH 048</v>
          </cell>
          <cell r="I6117" t="str">
            <v>CP PPS FLESH 048</v>
          </cell>
          <cell r="J6117">
            <v>1.33</v>
          </cell>
          <cell r="K6117">
            <v>1.33</v>
          </cell>
          <cell r="L6117">
            <v>0</v>
          </cell>
          <cell r="M6117" t="str">
            <v>Actif</v>
          </cell>
          <cell r="N6117"/>
          <cell r="O6117" t="str">
            <v>CONTE A PARIS</v>
          </cell>
          <cell r="P6117" t="str">
            <v>FINE ARTS</v>
          </cell>
          <cell r="Q6117" t="str">
            <v>CAP DRY COLOUR</v>
          </cell>
          <cell r="R6117" t="str">
            <v>PASTEL PENCIL</v>
          </cell>
          <cell r="S6117" t="str">
            <v>UNIT</v>
          </cell>
          <cell r="T6117" t="str">
            <v>No serie</v>
          </cell>
          <cell r="U6117" t="str">
            <v>C0048</v>
          </cell>
          <cell r="V6117" t="str">
            <v>10105200314701</v>
          </cell>
          <cell r="W6117" t="str">
            <v>96091090</v>
          </cell>
          <cell r="X6117" t="str">
            <v>FRANCE</v>
          </cell>
          <cell r="Y6117">
            <v>12</v>
          </cell>
        </row>
        <row r="6118">
          <cell r="A6118" t="str">
            <v>3013645001810</v>
          </cell>
          <cell r="B6118" t="str">
            <v>2140</v>
          </cell>
          <cell r="C6118" t="str">
            <v>CAP CRAYON PASTEL ROUGE DE SATURNE 040</v>
          </cell>
          <cell r="D6118">
            <v>157</v>
          </cell>
          <cell r="E6118"/>
          <cell r="F6118"/>
          <cell r="G6118" t="str">
            <v>CP CRAY PASTL RGE SATURNE 040</v>
          </cell>
          <cell r="H6118" t="str">
            <v>CAP PASTELPOT RED LEAD 040</v>
          </cell>
          <cell r="I6118" t="str">
            <v>CP PPS RED LEAD 040</v>
          </cell>
          <cell r="J6118">
            <v>1.33</v>
          </cell>
          <cell r="K6118">
            <v>1.33</v>
          </cell>
          <cell r="L6118">
            <v>0</v>
          </cell>
          <cell r="M6118" t="str">
            <v>Actif</v>
          </cell>
          <cell r="N6118"/>
          <cell r="O6118" t="str">
            <v>CONTE A PARIS</v>
          </cell>
          <cell r="P6118" t="str">
            <v>FINE ARTS</v>
          </cell>
          <cell r="Q6118" t="str">
            <v>CAP DRY COLOUR</v>
          </cell>
          <cell r="R6118" t="str">
            <v>PASTEL PENCIL</v>
          </cell>
          <cell r="S6118" t="str">
            <v>UNIT</v>
          </cell>
          <cell r="T6118" t="str">
            <v>No serie</v>
          </cell>
          <cell r="U6118" t="str">
            <v>C0040</v>
          </cell>
          <cell r="V6118" t="str">
            <v>10105200314701</v>
          </cell>
          <cell r="W6118" t="str">
            <v>96091090</v>
          </cell>
          <cell r="X6118" t="str">
            <v>FRANCE</v>
          </cell>
          <cell r="Y6118">
            <v>12</v>
          </cell>
        </row>
        <row r="6119">
          <cell r="A6119" t="str">
            <v>3013645001643</v>
          </cell>
          <cell r="B6119" t="str">
            <v>2118</v>
          </cell>
          <cell r="C6119" t="str">
            <v>CAP CRAYON PASTEL SIENNE NATURELLE 018</v>
          </cell>
          <cell r="D6119">
            <v>157</v>
          </cell>
          <cell r="E6119"/>
          <cell r="F6119"/>
          <cell r="G6119" t="str">
            <v>CP CRAY PASTEL SIENNE NAT 018</v>
          </cell>
          <cell r="H6119" t="str">
            <v>CAP PASTELPOT RAW SIENNA 018</v>
          </cell>
          <cell r="I6119" t="str">
            <v>CP PPS RAW SIENNA 018</v>
          </cell>
          <cell r="J6119">
            <v>1.33</v>
          </cell>
          <cell r="K6119">
            <v>1.33</v>
          </cell>
          <cell r="L6119">
            <v>0</v>
          </cell>
          <cell r="M6119" t="str">
            <v>Actif</v>
          </cell>
          <cell r="N6119"/>
          <cell r="O6119" t="str">
            <v>CONTE A PARIS</v>
          </cell>
          <cell r="P6119" t="str">
            <v>FINE ARTS</v>
          </cell>
          <cell r="Q6119" t="str">
            <v>CAP DRY COLOUR</v>
          </cell>
          <cell r="R6119" t="str">
            <v>PASTEL PENCIL</v>
          </cell>
          <cell r="S6119" t="str">
            <v>UNIT</v>
          </cell>
          <cell r="T6119" t="str">
            <v>No serie</v>
          </cell>
          <cell r="U6119" t="str">
            <v>C0018</v>
          </cell>
          <cell r="V6119" t="str">
            <v>10105200314701</v>
          </cell>
          <cell r="W6119" t="str">
            <v>96091090</v>
          </cell>
          <cell r="X6119" t="str">
            <v>FRANCE</v>
          </cell>
          <cell r="Y6119">
            <v>12</v>
          </cell>
        </row>
        <row r="6120">
          <cell r="A6120" t="str">
            <v>3013645001759</v>
          </cell>
          <cell r="B6120" t="str">
            <v>2132</v>
          </cell>
          <cell r="C6120" t="str">
            <v>CAP CRAYON PASTEL TERRE OMBRE 032</v>
          </cell>
          <cell r="D6120">
            <v>157</v>
          </cell>
          <cell r="E6120"/>
          <cell r="F6120"/>
          <cell r="G6120" t="str">
            <v>CP CRAY PASTL TERRE OMBRE 032</v>
          </cell>
          <cell r="H6120" t="str">
            <v>CAP PASTELPOT UMBER 032</v>
          </cell>
          <cell r="I6120" t="str">
            <v>CP PPS UMBER 032</v>
          </cell>
          <cell r="J6120">
            <v>1.33</v>
          </cell>
          <cell r="K6120">
            <v>1.33</v>
          </cell>
          <cell r="L6120">
            <v>0</v>
          </cell>
          <cell r="M6120" t="str">
            <v>Actif</v>
          </cell>
          <cell r="N6120"/>
          <cell r="O6120" t="str">
            <v>CONTE A PARIS</v>
          </cell>
          <cell r="P6120" t="str">
            <v>FINE ARTS</v>
          </cell>
          <cell r="Q6120" t="str">
            <v>CAP DRY COLOUR</v>
          </cell>
          <cell r="R6120" t="str">
            <v>PASTEL PENCIL</v>
          </cell>
          <cell r="S6120" t="str">
            <v>UNIT</v>
          </cell>
          <cell r="T6120" t="str">
            <v>No serie</v>
          </cell>
          <cell r="U6120" t="str">
            <v>C0032</v>
          </cell>
          <cell r="V6120" t="str">
            <v>10105200314701</v>
          </cell>
          <cell r="W6120" t="str">
            <v>96091090</v>
          </cell>
          <cell r="X6120" t="str">
            <v>FRANCE</v>
          </cell>
          <cell r="Y6120">
            <v>12</v>
          </cell>
        </row>
        <row r="6121">
          <cell r="A6121" t="str">
            <v>3013645001902</v>
          </cell>
          <cell r="B6121" t="str">
            <v>2150</v>
          </cell>
          <cell r="C6121" t="str">
            <v>CAP CRAYON PASTEL TILLEUIL 050</v>
          </cell>
          <cell r="D6121">
            <v>157</v>
          </cell>
          <cell r="E6121"/>
          <cell r="F6121"/>
          <cell r="G6121" t="str">
            <v>CP CRAY PASTL TILLEUL 050</v>
          </cell>
          <cell r="H6121" t="str">
            <v>CAP PASTELPOT LIME GREEN 050</v>
          </cell>
          <cell r="I6121" t="str">
            <v>CP PPS LIME GREEN 050</v>
          </cell>
          <cell r="J6121">
            <v>1.33</v>
          </cell>
          <cell r="K6121">
            <v>1.33</v>
          </cell>
          <cell r="L6121">
            <v>0</v>
          </cell>
          <cell r="M6121" t="str">
            <v>Actif</v>
          </cell>
          <cell r="N6121"/>
          <cell r="O6121" t="str">
            <v>CONTE A PARIS</v>
          </cell>
          <cell r="P6121" t="str">
            <v>FINE ARTS</v>
          </cell>
          <cell r="Q6121" t="str">
            <v>CAP DRY COLOUR</v>
          </cell>
          <cell r="R6121" t="str">
            <v>PASTEL PENCIL</v>
          </cell>
          <cell r="S6121" t="str">
            <v>UNIT</v>
          </cell>
          <cell r="T6121" t="str">
            <v>No serie</v>
          </cell>
          <cell r="U6121" t="str">
            <v>C0050</v>
          </cell>
          <cell r="V6121" t="str">
            <v>10105200314701</v>
          </cell>
          <cell r="W6121" t="str">
            <v>96091090</v>
          </cell>
          <cell r="X6121" t="str">
            <v>FRANCE</v>
          </cell>
          <cell r="Y6121">
            <v>12</v>
          </cell>
        </row>
        <row r="6122">
          <cell r="A6122" t="str">
            <v>3013645001506</v>
          </cell>
          <cell r="B6122" t="str">
            <v>2103</v>
          </cell>
          <cell r="C6122" t="str">
            <v>CAP CRAYON PASTEL VERMILLON 003</v>
          </cell>
          <cell r="D6122">
            <v>157</v>
          </cell>
          <cell r="E6122"/>
          <cell r="F6122"/>
          <cell r="G6122" t="str">
            <v>CP CRAY PASTL VERMIL 003</v>
          </cell>
          <cell r="H6122" t="str">
            <v>CAP PASTELPOT VERMILION 003</v>
          </cell>
          <cell r="I6122" t="str">
            <v>CP PPS VERMILION 003</v>
          </cell>
          <cell r="J6122">
            <v>1.33</v>
          </cell>
          <cell r="K6122">
            <v>1.33</v>
          </cell>
          <cell r="L6122">
            <v>0</v>
          </cell>
          <cell r="M6122" t="str">
            <v>Actif</v>
          </cell>
          <cell r="N6122"/>
          <cell r="O6122" t="str">
            <v>CONTE A PARIS</v>
          </cell>
          <cell r="P6122" t="str">
            <v>FINE ARTS</v>
          </cell>
          <cell r="Q6122" t="str">
            <v>CAP DRY COLOUR</v>
          </cell>
          <cell r="R6122" t="str">
            <v>PASTEL PENCIL</v>
          </cell>
          <cell r="S6122" t="str">
            <v>UNIT</v>
          </cell>
          <cell r="T6122" t="str">
            <v>No serie</v>
          </cell>
          <cell r="U6122" t="str">
            <v>C0003</v>
          </cell>
          <cell r="V6122" t="str">
            <v>10105200314701</v>
          </cell>
          <cell r="W6122" t="str">
            <v>96091090</v>
          </cell>
          <cell r="X6122" t="str">
            <v>FRANCE</v>
          </cell>
          <cell r="Y6122">
            <v>12</v>
          </cell>
        </row>
        <row r="6123">
          <cell r="A6123" t="str">
            <v>3013645001551</v>
          </cell>
          <cell r="B6123" t="str">
            <v>2108</v>
          </cell>
          <cell r="C6123" t="str">
            <v>CAP CRAYON PASTEL VERT CLAIR 008</v>
          </cell>
          <cell r="D6123">
            <v>157</v>
          </cell>
          <cell r="E6123"/>
          <cell r="F6123"/>
          <cell r="G6123" t="str">
            <v>CP CRAY PASTL VER CL 008</v>
          </cell>
          <cell r="H6123" t="str">
            <v>CAP PASTELPOT LIGHT GREEN 008</v>
          </cell>
          <cell r="I6123" t="str">
            <v>CP PPS LIGHT GREEN 008</v>
          </cell>
          <cell r="J6123">
            <v>1.33</v>
          </cell>
          <cell r="K6123">
            <v>1.33</v>
          </cell>
          <cell r="L6123">
            <v>0</v>
          </cell>
          <cell r="M6123" t="str">
            <v>Actif</v>
          </cell>
          <cell r="N6123"/>
          <cell r="O6123" t="str">
            <v>CONTE A PARIS</v>
          </cell>
          <cell r="P6123" t="str">
            <v>FINE ARTS</v>
          </cell>
          <cell r="Q6123" t="str">
            <v>CAP DRY COLOUR</v>
          </cell>
          <cell r="R6123" t="str">
            <v>PASTEL PENCIL</v>
          </cell>
          <cell r="S6123" t="str">
            <v>UNIT</v>
          </cell>
          <cell r="T6123" t="str">
            <v>No serie</v>
          </cell>
          <cell r="U6123" t="str">
            <v>C0008</v>
          </cell>
          <cell r="V6123" t="str">
            <v>10105200314701</v>
          </cell>
          <cell r="W6123" t="str">
            <v>96091090</v>
          </cell>
          <cell r="X6123" t="str">
            <v>FRANCE</v>
          </cell>
          <cell r="Y6123">
            <v>12</v>
          </cell>
        </row>
        <row r="6124">
          <cell r="A6124" t="str">
            <v>3013645001773</v>
          </cell>
          <cell r="B6124" t="str">
            <v>2134</v>
          </cell>
          <cell r="C6124" t="str">
            <v>CAP CRAYON PASTEL VERT EMERAUDE 034</v>
          </cell>
          <cell r="D6124">
            <v>157</v>
          </cell>
          <cell r="E6124"/>
          <cell r="F6124"/>
          <cell r="G6124" t="str">
            <v>CP CRAY PASTEL VERT EMERAU 034</v>
          </cell>
          <cell r="H6124" t="str">
            <v>CAP PASTELPOT EMER GREEN 034</v>
          </cell>
          <cell r="I6124" t="str">
            <v>CP PPS EMER GREEN 034</v>
          </cell>
          <cell r="J6124">
            <v>1.33</v>
          </cell>
          <cell r="K6124">
            <v>1.33</v>
          </cell>
          <cell r="L6124">
            <v>0</v>
          </cell>
          <cell r="M6124" t="str">
            <v>Actif</v>
          </cell>
          <cell r="N6124"/>
          <cell r="O6124" t="str">
            <v>CONTE A PARIS</v>
          </cell>
          <cell r="P6124" t="str">
            <v>FINE ARTS</v>
          </cell>
          <cell r="Q6124" t="str">
            <v>CAP DRY COLOUR</v>
          </cell>
          <cell r="R6124" t="str">
            <v>PASTEL PENCIL</v>
          </cell>
          <cell r="S6124" t="str">
            <v>UNIT</v>
          </cell>
          <cell r="T6124" t="str">
            <v>No serie</v>
          </cell>
          <cell r="U6124" t="str">
            <v>C0034</v>
          </cell>
          <cell r="V6124" t="str">
            <v>10105200314701</v>
          </cell>
          <cell r="W6124" t="str">
            <v>96091090</v>
          </cell>
          <cell r="X6124" t="str">
            <v>FRANCE</v>
          </cell>
          <cell r="Y6124">
            <v>12</v>
          </cell>
        </row>
        <row r="6125">
          <cell r="A6125" t="str">
            <v>3013645001490</v>
          </cell>
          <cell r="B6125" t="str">
            <v>2102</v>
          </cell>
          <cell r="C6125" t="str">
            <v>CAP CRAYON PASTEL VERT FONCE 002</v>
          </cell>
          <cell r="D6125">
            <v>157</v>
          </cell>
          <cell r="E6125"/>
          <cell r="F6125"/>
          <cell r="G6125" t="str">
            <v>CP CRAY PASTL VERT FC 002</v>
          </cell>
          <cell r="H6125" t="str">
            <v>CAP PASTELPOT DARK GREEN 002</v>
          </cell>
          <cell r="I6125" t="str">
            <v>CP PPS DARK GREEN 002</v>
          </cell>
          <cell r="J6125">
            <v>1.33</v>
          </cell>
          <cell r="K6125">
            <v>1.33</v>
          </cell>
          <cell r="L6125">
            <v>0</v>
          </cell>
          <cell r="M6125" t="str">
            <v>Actif</v>
          </cell>
          <cell r="N6125"/>
          <cell r="O6125" t="str">
            <v>CONTE A PARIS</v>
          </cell>
          <cell r="P6125" t="str">
            <v>FINE ARTS</v>
          </cell>
          <cell r="Q6125" t="str">
            <v>CAP DRY COLOUR</v>
          </cell>
          <cell r="R6125" t="str">
            <v>PASTEL PENCIL</v>
          </cell>
          <cell r="S6125" t="str">
            <v>UNIT</v>
          </cell>
          <cell r="T6125" t="str">
            <v>No serie</v>
          </cell>
          <cell r="U6125" t="str">
            <v>C0002</v>
          </cell>
          <cell r="V6125" t="str">
            <v>10105200314701</v>
          </cell>
          <cell r="W6125" t="str">
            <v>96091090</v>
          </cell>
          <cell r="X6125" t="str">
            <v>FRANCE</v>
          </cell>
          <cell r="Y6125">
            <v>12</v>
          </cell>
        </row>
        <row r="6126">
          <cell r="A6126" t="str">
            <v>3013645001735</v>
          </cell>
          <cell r="B6126" t="str">
            <v>2130</v>
          </cell>
          <cell r="C6126" t="str">
            <v>CAP CRAYON PASTEL VERT MINERAL 030</v>
          </cell>
          <cell r="D6126">
            <v>157</v>
          </cell>
          <cell r="E6126"/>
          <cell r="F6126"/>
          <cell r="G6126" t="str">
            <v>CP CRAY PASTL VER MIN 030</v>
          </cell>
          <cell r="H6126" t="str">
            <v>CAP PASTELPOT MINERAL GREEN 03</v>
          </cell>
          <cell r="I6126" t="str">
            <v>CP PPS MINERAL GRN 030</v>
          </cell>
          <cell r="J6126">
            <v>1.33</v>
          </cell>
          <cell r="K6126">
            <v>1.33</v>
          </cell>
          <cell r="L6126">
            <v>0</v>
          </cell>
          <cell r="M6126" t="str">
            <v>Actif</v>
          </cell>
          <cell r="N6126"/>
          <cell r="O6126" t="str">
            <v>CONTE A PARIS</v>
          </cell>
          <cell r="P6126" t="str">
            <v>FINE ARTS</v>
          </cell>
          <cell r="Q6126" t="str">
            <v>CAP DRY COLOUR</v>
          </cell>
          <cell r="R6126" t="str">
            <v>PASTEL PENCIL</v>
          </cell>
          <cell r="S6126" t="str">
            <v>UNIT</v>
          </cell>
          <cell r="T6126" t="str">
            <v>No serie</v>
          </cell>
          <cell r="U6126" t="str">
            <v>C0030</v>
          </cell>
          <cell r="V6126" t="str">
            <v>10105200314701</v>
          </cell>
          <cell r="W6126" t="str">
            <v>96091090</v>
          </cell>
          <cell r="X6126" t="str">
            <v>FRANCE</v>
          </cell>
          <cell r="Y6126">
            <v>12</v>
          </cell>
        </row>
        <row r="6127">
          <cell r="A6127" t="str">
            <v>3013645001629</v>
          </cell>
          <cell r="B6127" t="str">
            <v>2116</v>
          </cell>
          <cell r="C6127" t="str">
            <v>CAP CRAYON PASTEL VERT OLIVE 016</v>
          </cell>
          <cell r="D6127">
            <v>157</v>
          </cell>
          <cell r="E6127"/>
          <cell r="F6127"/>
          <cell r="G6127" t="str">
            <v>CP CRAY PASTL VER OLIVE 016</v>
          </cell>
          <cell r="H6127" t="str">
            <v>CAP PASTELPOT OLIVE GREEN 016</v>
          </cell>
          <cell r="I6127" t="str">
            <v>CP PPS OLIVE GREEN 016</v>
          </cell>
          <cell r="J6127">
            <v>1.33</v>
          </cell>
          <cell r="K6127">
            <v>1.33</v>
          </cell>
          <cell r="L6127">
            <v>0</v>
          </cell>
          <cell r="M6127" t="str">
            <v>Actif</v>
          </cell>
          <cell r="N6127"/>
          <cell r="O6127" t="str">
            <v>CONTE A PARIS</v>
          </cell>
          <cell r="P6127" t="str">
            <v>FINE ARTS</v>
          </cell>
          <cell r="Q6127" t="str">
            <v>CAP DRY COLOUR</v>
          </cell>
          <cell r="R6127" t="str">
            <v>PASTEL PENCIL</v>
          </cell>
          <cell r="S6127" t="str">
            <v>UNIT</v>
          </cell>
          <cell r="T6127" t="str">
            <v>No serie</v>
          </cell>
          <cell r="U6127" t="str">
            <v>C0016</v>
          </cell>
          <cell r="V6127" t="str">
            <v>10105200314701</v>
          </cell>
          <cell r="W6127" t="str">
            <v>96091090</v>
          </cell>
          <cell r="X6127" t="str">
            <v>FRANCE</v>
          </cell>
          <cell r="Y6127">
            <v>12</v>
          </cell>
        </row>
        <row r="6128">
          <cell r="A6128" t="str">
            <v>3013645001841</v>
          </cell>
          <cell r="B6128" t="str">
            <v>2143</v>
          </cell>
          <cell r="C6128" t="str">
            <v>CAP CRAYON PASTEL VERT PRUSSE 043</v>
          </cell>
          <cell r="D6128">
            <v>157</v>
          </cell>
          <cell r="E6128"/>
          <cell r="F6128"/>
          <cell r="G6128" t="str">
            <v>CP CRAY PASTL VER PRUS 043</v>
          </cell>
          <cell r="H6128" t="str">
            <v>CAP PASTELPOT PRUSSIAN GREEN 0</v>
          </cell>
          <cell r="I6128" t="str">
            <v>CP PPS PRUSSIAN GRN 043</v>
          </cell>
          <cell r="J6128">
            <v>1.33</v>
          </cell>
          <cell r="K6128">
            <v>1.33</v>
          </cell>
          <cell r="L6128">
            <v>0</v>
          </cell>
          <cell r="M6128" t="str">
            <v>Actif</v>
          </cell>
          <cell r="N6128"/>
          <cell r="O6128" t="str">
            <v>CONTE A PARIS</v>
          </cell>
          <cell r="P6128" t="str">
            <v>FINE ARTS</v>
          </cell>
          <cell r="Q6128" t="str">
            <v>CAP DRY COLOUR</v>
          </cell>
          <cell r="R6128" t="str">
            <v>PASTEL PENCIL</v>
          </cell>
          <cell r="S6128" t="str">
            <v>UNIT</v>
          </cell>
          <cell r="T6128" t="str">
            <v>No serie</v>
          </cell>
          <cell r="U6128" t="str">
            <v>C0043</v>
          </cell>
          <cell r="V6128" t="str">
            <v>10105200314701</v>
          </cell>
          <cell r="W6128" t="str">
            <v>96091090</v>
          </cell>
          <cell r="X6128" t="str">
            <v>FRANCE</v>
          </cell>
          <cell r="Y6128">
            <v>12</v>
          </cell>
        </row>
        <row r="6129">
          <cell r="A6129" t="str">
            <v>3013645001858</v>
          </cell>
          <cell r="B6129" t="str">
            <v>2144</v>
          </cell>
          <cell r="C6129" t="str">
            <v>CAP CRAYON PASTEL VERT ST MICHEL 044</v>
          </cell>
          <cell r="D6129">
            <v>157</v>
          </cell>
          <cell r="E6129"/>
          <cell r="F6129"/>
          <cell r="G6129" t="str">
            <v>CP CRAY PASTL VER ST MICHE</v>
          </cell>
          <cell r="H6129" t="str">
            <v>CAP PASTELPOT ST MICH GREEN 04</v>
          </cell>
          <cell r="I6129" t="str">
            <v>CP PPS ST MICH GREEN 044</v>
          </cell>
          <cell r="J6129">
            <v>1.33</v>
          </cell>
          <cell r="K6129">
            <v>1.33</v>
          </cell>
          <cell r="L6129">
            <v>0</v>
          </cell>
          <cell r="M6129" t="str">
            <v>Actif</v>
          </cell>
          <cell r="N6129"/>
          <cell r="O6129" t="str">
            <v>CONTE A PARIS</v>
          </cell>
          <cell r="P6129" t="str">
            <v>FINE ARTS</v>
          </cell>
          <cell r="Q6129" t="str">
            <v>CAP DRY COLOUR</v>
          </cell>
          <cell r="R6129" t="str">
            <v>PASTEL PENCIL</v>
          </cell>
          <cell r="S6129" t="str">
            <v>UNIT</v>
          </cell>
          <cell r="T6129" t="str">
            <v>No serie</v>
          </cell>
          <cell r="U6129" t="str">
            <v>C0044</v>
          </cell>
          <cell r="V6129" t="str">
            <v>10105200314701</v>
          </cell>
          <cell r="W6129" t="str">
            <v>96091090</v>
          </cell>
          <cell r="X6129" t="str">
            <v>FRANCE</v>
          </cell>
          <cell r="Y6129">
            <v>12</v>
          </cell>
        </row>
        <row r="6130">
          <cell r="A6130" t="str">
            <v>3013645001520</v>
          </cell>
          <cell r="B6130" t="str">
            <v>2105</v>
          </cell>
          <cell r="C6130" t="str">
            <v>CAP CRAYON PASTEL VIOLET PARME 005</v>
          </cell>
          <cell r="D6130">
            <v>157</v>
          </cell>
          <cell r="E6130"/>
          <cell r="F6130"/>
          <cell r="G6130" t="str">
            <v>CP CRAY PASTL VIO PARME 005</v>
          </cell>
          <cell r="H6130" t="str">
            <v>CAP PASTELPOT VIOLET 005</v>
          </cell>
          <cell r="I6130" t="str">
            <v>CP PPS VIOLET 005</v>
          </cell>
          <cell r="J6130">
            <v>1.33</v>
          </cell>
          <cell r="K6130">
            <v>1.33</v>
          </cell>
          <cell r="L6130">
            <v>0</v>
          </cell>
          <cell r="M6130" t="str">
            <v>Actif</v>
          </cell>
          <cell r="N6130"/>
          <cell r="O6130" t="str">
            <v>CONTE A PARIS</v>
          </cell>
          <cell r="P6130" t="str">
            <v>FINE ARTS</v>
          </cell>
          <cell r="Q6130" t="str">
            <v>CAP DRY COLOUR</v>
          </cell>
          <cell r="R6130" t="str">
            <v>PASTEL PENCIL</v>
          </cell>
          <cell r="S6130" t="str">
            <v>UNIT</v>
          </cell>
          <cell r="T6130" t="str">
            <v>No serie</v>
          </cell>
          <cell r="U6130" t="str">
            <v>C0005</v>
          </cell>
          <cell r="V6130" t="str">
            <v>10105200314701</v>
          </cell>
          <cell r="W6130" t="str">
            <v>96091090</v>
          </cell>
          <cell r="X6130" t="str">
            <v>FRANCE</v>
          </cell>
          <cell r="Y6130">
            <v>12</v>
          </cell>
        </row>
        <row r="6131">
          <cell r="A6131" t="str">
            <v>3013645001940</v>
          </cell>
          <cell r="B6131" t="str">
            <v>2155</v>
          </cell>
          <cell r="C6131" t="str">
            <v>CAP CRAYON PASTEL VIOLET PERSAN 055</v>
          </cell>
          <cell r="D6131">
            <v>157</v>
          </cell>
          <cell r="E6131"/>
          <cell r="F6131"/>
          <cell r="G6131" t="str">
            <v>CP CRAY PASTL VIO PERSAN 055</v>
          </cell>
          <cell r="H6131" t="str">
            <v>CAP PASTELPOT PERS VIOL 055</v>
          </cell>
          <cell r="I6131" t="str">
            <v>CP PPS PERS VIOL 055</v>
          </cell>
          <cell r="J6131">
            <v>1.33</v>
          </cell>
          <cell r="K6131">
            <v>1.33</v>
          </cell>
          <cell r="L6131">
            <v>0</v>
          </cell>
          <cell r="M6131" t="str">
            <v>Actif</v>
          </cell>
          <cell r="N6131"/>
          <cell r="O6131" t="str">
            <v>CONTE A PARIS</v>
          </cell>
          <cell r="P6131" t="str">
            <v>FINE ARTS</v>
          </cell>
          <cell r="Q6131" t="str">
            <v>CAP DRY COLOUR</v>
          </cell>
          <cell r="R6131" t="str">
            <v>PASTEL PENCIL</v>
          </cell>
          <cell r="S6131" t="str">
            <v>UNIT</v>
          </cell>
          <cell r="T6131" t="str">
            <v>No serie</v>
          </cell>
          <cell r="U6131" t="str">
            <v>C0055</v>
          </cell>
          <cell r="V6131" t="str">
            <v>10105200314701</v>
          </cell>
          <cell r="W6131" t="str">
            <v>96091090</v>
          </cell>
          <cell r="X6131" t="str">
            <v>FRANCE</v>
          </cell>
          <cell r="Y6131">
            <v>12</v>
          </cell>
        </row>
        <row r="6132">
          <cell r="A6132" t="str">
            <v>646217501284</v>
          </cell>
          <cell r="B6132" t="str">
            <v>50128</v>
          </cell>
          <cell r="C6132" t="str">
            <v>CAP CARRE COULEUR BOITE PLASTIQUE X12 ASSORTIS</v>
          </cell>
          <cell r="D6132">
            <v>158</v>
          </cell>
          <cell r="E6132"/>
          <cell r="F6132"/>
          <cell r="G6132" t="str">
            <v>CP CRC X12 ASSORTIS</v>
          </cell>
          <cell r="H6132" t="str">
            <v>CAP CARRE COLOUR PLAS BOX X12 ASSORT</v>
          </cell>
          <cell r="I6132" t="str">
            <v>CP CRC BX 12 ASST</v>
          </cell>
          <cell r="J6132">
            <v>8.67</v>
          </cell>
          <cell r="K6132">
            <v>8.67</v>
          </cell>
          <cell r="L6132">
            <v>0</v>
          </cell>
          <cell r="M6132" t="str">
            <v>Dans la limite des stocks disponibles</v>
          </cell>
          <cell r="N6132"/>
          <cell r="O6132" t="str">
            <v>CONTE A PARIS</v>
          </cell>
          <cell r="P6132" t="str">
            <v>FINE ARTS</v>
          </cell>
          <cell r="Q6132" t="str">
            <v>CAP DRY COLOUR</v>
          </cell>
          <cell r="R6132" t="str">
            <v>CARRE COLOUR</v>
          </cell>
          <cell r="S6132" t="str">
            <v>SET</v>
          </cell>
          <cell r="T6132" t="str">
            <v>No serie</v>
          </cell>
          <cell r="U6132" t="str">
            <v>NU</v>
          </cell>
          <cell r="V6132" t="str">
            <v>10105200320831</v>
          </cell>
          <cell r="W6132" t="str">
            <v>96099010</v>
          </cell>
          <cell r="X6132" t="str">
            <v>CHINA</v>
          </cell>
          <cell r="Y6132">
            <v>1</v>
          </cell>
        </row>
        <row r="6133">
          <cell r="A6133" t="str">
            <v>646217502441</v>
          </cell>
          <cell r="B6133" t="str">
            <v>50244</v>
          </cell>
          <cell r="C6133" t="str">
            <v>CAP CARRE COULEUR BOITE PLASTIQUE X12 ASSORTIS CROCHET</v>
          </cell>
          <cell r="D6133">
            <v>158</v>
          </cell>
          <cell r="E6133"/>
          <cell r="F6133"/>
          <cell r="G6133" t="str">
            <v>CP CRC X12 ASSORTIS CRO</v>
          </cell>
          <cell r="H6133" t="str">
            <v>CAP KLEUREN CARRE 12 STUKS ASSORTI</v>
          </cell>
          <cell r="I6133" t="str">
            <v>CP CRC PLAS BX 12 ASST HK</v>
          </cell>
          <cell r="J6133">
            <v>8.67</v>
          </cell>
          <cell r="K6133">
            <v>8.67</v>
          </cell>
          <cell r="L6133">
            <v>0</v>
          </cell>
          <cell r="M6133" t="str">
            <v>Actif</v>
          </cell>
          <cell r="N6133" t="str">
            <v>GS</v>
          </cell>
          <cell r="O6133" t="str">
            <v>CONTE A PARIS</v>
          </cell>
          <cell r="P6133" t="str">
            <v>FINE ARTS</v>
          </cell>
          <cell r="Q6133" t="str">
            <v>CAP DRY COLOUR</v>
          </cell>
          <cell r="R6133" t="str">
            <v>CARRE COLOUR</v>
          </cell>
          <cell r="S6133" t="str">
            <v>SET</v>
          </cell>
          <cell r="T6133" t="str">
            <v>No serie</v>
          </cell>
          <cell r="U6133" t="str">
            <v>NU</v>
          </cell>
          <cell r="V6133" t="str">
            <v>10105200320831</v>
          </cell>
          <cell r="W6133" t="str">
            <v>96099010</v>
          </cell>
          <cell r="X6133" t="str">
            <v>CHINA</v>
          </cell>
          <cell r="Y6133">
            <v>6</v>
          </cell>
        </row>
        <row r="6134">
          <cell r="A6134" t="str">
            <v>646217501307</v>
          </cell>
          <cell r="B6134" t="str">
            <v>50130</v>
          </cell>
          <cell r="C6134" t="str">
            <v>CAP CARRE COULEUR BOITE PLASTIQUE X12 PAYSAGE</v>
          </cell>
          <cell r="D6134">
            <v>158</v>
          </cell>
          <cell r="E6134"/>
          <cell r="F6134"/>
          <cell r="G6134" t="str">
            <v>CP CRC X12 PAYSAGE</v>
          </cell>
          <cell r="H6134" t="str">
            <v>CAP CARRE COLOUR PLAS BOX X12 LANDSC</v>
          </cell>
          <cell r="I6134" t="str">
            <v>CP CRC BX 12 LANDSC</v>
          </cell>
          <cell r="J6134">
            <v>8.67</v>
          </cell>
          <cell r="K6134">
            <v>8.67</v>
          </cell>
          <cell r="L6134">
            <v>0</v>
          </cell>
          <cell r="M6134" t="str">
            <v>Dans la limite des stocks disponibles</v>
          </cell>
          <cell r="N6134"/>
          <cell r="O6134" t="str">
            <v>CONTE A PARIS</v>
          </cell>
          <cell r="P6134" t="str">
            <v>FINE ARTS</v>
          </cell>
          <cell r="Q6134" t="str">
            <v>CAP DRY COLOUR</v>
          </cell>
          <cell r="R6134" t="str">
            <v>CARRE COLOUR</v>
          </cell>
          <cell r="S6134" t="str">
            <v>SET</v>
          </cell>
          <cell r="T6134" t="str">
            <v>No serie</v>
          </cell>
          <cell r="U6134" t="str">
            <v>NU</v>
          </cell>
          <cell r="V6134" t="str">
            <v>10105200320831</v>
          </cell>
          <cell r="W6134" t="str">
            <v>96099010</v>
          </cell>
          <cell r="X6134" t="str">
            <v>CHINA</v>
          </cell>
          <cell r="Y6134">
            <v>1</v>
          </cell>
        </row>
        <row r="6135">
          <cell r="A6135" t="str">
            <v>646217502465</v>
          </cell>
          <cell r="B6135" t="str">
            <v>50246</v>
          </cell>
          <cell r="C6135" t="str">
            <v>CAP CARRE COULEUR BOITE PLASTIQUE X12 PAYSAGE CROCHET</v>
          </cell>
          <cell r="D6135">
            <v>158</v>
          </cell>
          <cell r="E6135"/>
          <cell r="F6135"/>
          <cell r="G6135" t="str">
            <v>CP CRC X12 PAYSAGE CRO</v>
          </cell>
          <cell r="H6135" t="str">
            <v>CAP KLEUREN CARRE 12 STUKS LANDSCHAP</v>
          </cell>
          <cell r="I6135" t="str">
            <v>CP CRC PLAS BX 12 LAND HK</v>
          </cell>
          <cell r="J6135">
            <v>8.67</v>
          </cell>
          <cell r="K6135">
            <v>8.67</v>
          </cell>
          <cell r="L6135">
            <v>0</v>
          </cell>
          <cell r="M6135" t="str">
            <v>Actif</v>
          </cell>
          <cell r="N6135" t="str">
            <v>GS</v>
          </cell>
          <cell r="O6135" t="str">
            <v>CONTE A PARIS</v>
          </cell>
          <cell r="P6135" t="str">
            <v>FINE ARTS</v>
          </cell>
          <cell r="Q6135" t="str">
            <v>CAP DRY COLOUR</v>
          </cell>
          <cell r="R6135" t="str">
            <v>CARRE COLOUR</v>
          </cell>
          <cell r="S6135" t="str">
            <v>SET</v>
          </cell>
          <cell r="T6135" t="str">
            <v>No serie</v>
          </cell>
          <cell r="U6135" t="str">
            <v>NU</v>
          </cell>
          <cell r="V6135" t="str">
            <v>10105200320831</v>
          </cell>
          <cell r="W6135" t="str">
            <v>96099010</v>
          </cell>
          <cell r="X6135" t="str">
            <v>CHINA</v>
          </cell>
          <cell r="Y6135">
            <v>6</v>
          </cell>
        </row>
        <row r="6136">
          <cell r="A6136" t="str">
            <v>646217501291</v>
          </cell>
          <cell r="B6136" t="str">
            <v>50129</v>
          </cell>
          <cell r="C6136" t="str">
            <v>CAP CARRE COULEUR BOITE PLASTIQUE X12 PORTRAIT</v>
          </cell>
          <cell r="D6136">
            <v>158</v>
          </cell>
          <cell r="E6136"/>
          <cell r="F6136"/>
          <cell r="G6136" t="str">
            <v>CP CRC X12 PORTRAIT</v>
          </cell>
          <cell r="H6136" t="str">
            <v>CAP CARRE COLOUR PLAS BOX X12 PORTRA</v>
          </cell>
          <cell r="I6136" t="str">
            <v>CP CRC BX 12 PORTRA</v>
          </cell>
          <cell r="J6136">
            <v>8.67</v>
          </cell>
          <cell r="K6136">
            <v>8.67</v>
          </cell>
          <cell r="L6136">
            <v>0</v>
          </cell>
          <cell r="M6136" t="str">
            <v>Dans la limite des stocks disponibles</v>
          </cell>
          <cell r="N6136"/>
          <cell r="O6136" t="str">
            <v>CONTE A PARIS</v>
          </cell>
          <cell r="P6136" t="str">
            <v>FINE ARTS</v>
          </cell>
          <cell r="Q6136" t="str">
            <v>CAP DRY COLOUR</v>
          </cell>
          <cell r="R6136" t="str">
            <v>CARRE COLOUR</v>
          </cell>
          <cell r="S6136" t="str">
            <v>SET</v>
          </cell>
          <cell r="T6136" t="str">
            <v>No serie</v>
          </cell>
          <cell r="U6136" t="str">
            <v>NU</v>
          </cell>
          <cell r="V6136" t="str">
            <v>10105200320831</v>
          </cell>
          <cell r="W6136" t="str">
            <v>96099010</v>
          </cell>
          <cell r="X6136" t="str">
            <v>CHINA</v>
          </cell>
          <cell r="Y6136">
            <v>1</v>
          </cell>
        </row>
        <row r="6137">
          <cell r="A6137" t="str">
            <v>646217502458</v>
          </cell>
          <cell r="B6137" t="str">
            <v>50245</v>
          </cell>
          <cell r="C6137" t="str">
            <v>CAP CARRE COULEUR BOITE PLASTIQUE X12 PORTRAIT CROCHET</v>
          </cell>
          <cell r="D6137">
            <v>158</v>
          </cell>
          <cell r="E6137"/>
          <cell r="F6137"/>
          <cell r="G6137" t="str">
            <v>CP CRC X12 PORTRAIT CRO</v>
          </cell>
          <cell r="H6137" t="str">
            <v>CAP KLEUREN CARRE 12 STUKS PORTRET</v>
          </cell>
          <cell r="I6137" t="str">
            <v>CP CRC PLAS BX 12 PORT HK</v>
          </cell>
          <cell r="J6137">
            <v>8.67</v>
          </cell>
          <cell r="K6137">
            <v>8.67</v>
          </cell>
          <cell r="L6137">
            <v>0</v>
          </cell>
          <cell r="M6137" t="str">
            <v>Actif</v>
          </cell>
          <cell r="N6137" t="str">
            <v>GS</v>
          </cell>
          <cell r="O6137" t="str">
            <v>CONTE A PARIS</v>
          </cell>
          <cell r="P6137" t="str">
            <v>FINE ARTS</v>
          </cell>
          <cell r="Q6137" t="str">
            <v>CAP DRY COLOUR</v>
          </cell>
          <cell r="R6137" t="str">
            <v>CARRE COLOUR</v>
          </cell>
          <cell r="S6137" t="str">
            <v>SET</v>
          </cell>
          <cell r="T6137" t="str">
            <v>No serie</v>
          </cell>
          <cell r="U6137" t="str">
            <v>NU</v>
          </cell>
          <cell r="V6137" t="str">
            <v>10105200320831</v>
          </cell>
          <cell r="W6137" t="str">
            <v>96099010</v>
          </cell>
          <cell r="X6137" t="str">
            <v>CHINA</v>
          </cell>
          <cell r="Y6137">
            <v>6</v>
          </cell>
        </row>
        <row r="6138">
          <cell r="A6138" t="str">
            <v>646217500973</v>
          </cell>
          <cell r="B6138" t="str">
            <v>50097</v>
          </cell>
          <cell r="C6138" t="str">
            <v>CAP CARRE BOITE X18</v>
          </cell>
          <cell r="D6138">
            <v>158</v>
          </cell>
          <cell r="E6138"/>
          <cell r="F6138"/>
          <cell r="G6138" t="str">
            <v>CP CAR BOITE 18</v>
          </cell>
          <cell r="H6138" t="str">
            <v>CAP KISTJE MET 3 LADEN 18 KLEUR CARRES ASSORTI</v>
          </cell>
          <cell r="I6138" t="str">
            <v>CP CRC CRAY BLUE BX 18 ASSORT</v>
          </cell>
          <cell r="J6138">
            <v>14.33</v>
          </cell>
          <cell r="K6138">
            <v>14.33</v>
          </cell>
          <cell r="L6138">
            <v>0</v>
          </cell>
          <cell r="M6138" t="str">
            <v>Actif</v>
          </cell>
          <cell r="N6138"/>
          <cell r="O6138" t="str">
            <v>CONTE A PARIS</v>
          </cell>
          <cell r="P6138" t="str">
            <v>FINE ARTS</v>
          </cell>
          <cell r="Q6138" t="str">
            <v>CAP DRY COLOUR</v>
          </cell>
          <cell r="R6138" t="str">
            <v>CARRE COLOUR</v>
          </cell>
          <cell r="S6138" t="str">
            <v>SET</v>
          </cell>
          <cell r="T6138" t="str">
            <v>No serie</v>
          </cell>
          <cell r="U6138" t="str">
            <v>NA</v>
          </cell>
          <cell r="V6138" t="str">
            <v>10105200320831</v>
          </cell>
          <cell r="W6138" t="str">
            <v>96099010</v>
          </cell>
          <cell r="X6138" t="str">
            <v>CHINA</v>
          </cell>
          <cell r="Y6138">
            <v>1</v>
          </cell>
        </row>
        <row r="6139">
          <cell r="A6139" t="str">
            <v>646217501314</v>
          </cell>
          <cell r="B6139" t="str">
            <v>50131</v>
          </cell>
          <cell r="C6139" t="str">
            <v>CAP CARRE COULEUR BOITE PLASTIQUE X24 ASSORTIS</v>
          </cell>
          <cell r="D6139">
            <v>158</v>
          </cell>
          <cell r="E6139"/>
          <cell r="F6139"/>
          <cell r="G6139" t="str">
            <v>CP CRC X24 ASSORTIS</v>
          </cell>
          <cell r="H6139" t="str">
            <v>CAP CARRE COLOUR PLAS BOX X24 ASSORT</v>
          </cell>
          <cell r="I6139" t="str">
            <v>CP CRC BX 24 ASST</v>
          </cell>
          <cell r="J6139">
            <v>19.38</v>
          </cell>
          <cell r="K6139">
            <v>19.38</v>
          </cell>
          <cell r="L6139">
            <v>0</v>
          </cell>
          <cell r="M6139" t="str">
            <v>Actif</v>
          </cell>
          <cell r="N6139"/>
          <cell r="O6139" t="str">
            <v>CONTE A PARIS</v>
          </cell>
          <cell r="P6139" t="str">
            <v>FINE ARTS</v>
          </cell>
          <cell r="Q6139" t="str">
            <v>CAP DRY COLOUR</v>
          </cell>
          <cell r="R6139" t="str">
            <v>CARRE COLOUR</v>
          </cell>
          <cell r="S6139" t="str">
            <v>SET</v>
          </cell>
          <cell r="T6139" t="str">
            <v>No serie</v>
          </cell>
          <cell r="U6139" t="str">
            <v>NU</v>
          </cell>
          <cell r="V6139" t="str">
            <v>10105200320831</v>
          </cell>
          <cell r="W6139" t="str">
            <v>96099010</v>
          </cell>
          <cell r="X6139" t="str">
            <v>CHINA</v>
          </cell>
          <cell r="Y6139">
            <v>1</v>
          </cell>
        </row>
        <row r="6140">
          <cell r="A6140" t="str">
            <v>646217501345</v>
          </cell>
          <cell r="B6140" t="str">
            <v>50134</v>
          </cell>
          <cell r="C6140" t="str">
            <v>CAP CARRE COULEUR BOITE PLASTIQUE X48 ASSORTIS</v>
          </cell>
          <cell r="D6140">
            <v>158</v>
          </cell>
          <cell r="E6140"/>
          <cell r="F6140"/>
          <cell r="G6140" t="str">
            <v>CP CRC X48 ASSORTIS</v>
          </cell>
          <cell r="H6140" t="str">
            <v>CAP CARRE COLOUR PLAS BOX X48 ASSORT</v>
          </cell>
          <cell r="I6140" t="str">
            <v>CP CRC BX 48 ASST</v>
          </cell>
          <cell r="J6140">
            <v>38.770000000000003</v>
          </cell>
          <cell r="K6140">
            <v>38.770000000000003</v>
          </cell>
          <cell r="L6140">
            <v>0</v>
          </cell>
          <cell r="M6140" t="str">
            <v>Actif</v>
          </cell>
          <cell r="N6140"/>
          <cell r="O6140" t="str">
            <v>CONTE A PARIS</v>
          </cell>
          <cell r="P6140" t="str">
            <v>FINE ARTS</v>
          </cell>
          <cell r="Q6140" t="str">
            <v>CAP DRY COLOUR</v>
          </cell>
          <cell r="R6140" t="str">
            <v>CARRE COLOUR</v>
          </cell>
          <cell r="S6140" t="str">
            <v>SET</v>
          </cell>
          <cell r="T6140" t="str">
            <v>No serie</v>
          </cell>
          <cell r="U6140" t="str">
            <v>NU</v>
          </cell>
          <cell r="V6140" t="str">
            <v>10105200320831</v>
          </cell>
          <cell r="W6140" t="str">
            <v>96099010</v>
          </cell>
          <cell r="X6140" t="str">
            <v>CHINA</v>
          </cell>
          <cell r="Y6140">
            <v>1</v>
          </cell>
        </row>
        <row r="6141">
          <cell r="A6141" t="str">
            <v>646217501727</v>
          </cell>
          <cell r="B6141" t="str">
            <v>50172</v>
          </cell>
          <cell r="C6141" t="str">
            <v>CAP COFFRET 48 CARRES</v>
          </cell>
          <cell r="D6141">
            <v>158</v>
          </cell>
          <cell r="E6141"/>
          <cell r="F6141"/>
          <cell r="G6141" t="str">
            <v>CP COFF 48 CARRES</v>
          </cell>
          <cell r="H6141" t="str">
            <v>CAP HOUTEN KIST 48 KLEUREN CARRES</v>
          </cell>
          <cell r="I6141" t="str">
            <v>CP CRC BX 48+ACC</v>
          </cell>
          <cell r="J6141">
            <v>54.3</v>
          </cell>
          <cell r="K6141">
            <v>54.3</v>
          </cell>
          <cell r="L6141">
            <v>0</v>
          </cell>
          <cell r="M6141" t="str">
            <v>Actif</v>
          </cell>
          <cell r="N6141"/>
          <cell r="O6141" t="str">
            <v>CONTE A PARIS</v>
          </cell>
          <cell r="P6141" t="str">
            <v>FINE ARTS</v>
          </cell>
          <cell r="Q6141" t="str">
            <v>CAP DRY COLOUR</v>
          </cell>
          <cell r="R6141" t="str">
            <v>CARRE COLOUR</v>
          </cell>
          <cell r="S6141" t="str">
            <v>SET</v>
          </cell>
          <cell r="T6141" t="str">
            <v>No serie</v>
          </cell>
          <cell r="U6141" t="str">
            <v>NU</v>
          </cell>
          <cell r="V6141" t="str">
            <v>10105200320831</v>
          </cell>
          <cell r="W6141" t="str">
            <v>96099010</v>
          </cell>
          <cell r="X6141" t="str">
            <v>CHINA</v>
          </cell>
          <cell r="Y6141">
            <v>1</v>
          </cell>
        </row>
        <row r="6142">
          <cell r="A6142" t="str">
            <v>646217501741</v>
          </cell>
          <cell r="B6142" t="str">
            <v>50174</v>
          </cell>
          <cell r="C6142" t="str">
            <v>CAP COFFRET 84 CARRES + ACCESSOIRES</v>
          </cell>
          <cell r="D6142">
            <v>158</v>
          </cell>
          <cell r="E6142"/>
          <cell r="F6142"/>
          <cell r="G6142" t="str">
            <v>CP COFF 84 CARRES</v>
          </cell>
          <cell r="H6142" t="str">
            <v>CAP HOUTEN KIST 84 CARRE KRIJTJES</v>
          </cell>
          <cell r="I6142" t="str">
            <v>CP CRC BX 84+ACC</v>
          </cell>
          <cell r="J6142">
            <v>90.63</v>
          </cell>
          <cell r="K6142">
            <v>90.63</v>
          </cell>
          <cell r="L6142">
            <v>0</v>
          </cell>
          <cell r="M6142" t="str">
            <v>Actif</v>
          </cell>
          <cell r="N6142"/>
          <cell r="O6142" t="str">
            <v>CONTE A PARIS</v>
          </cell>
          <cell r="P6142" t="str">
            <v>FINE ARTS</v>
          </cell>
          <cell r="Q6142" t="str">
            <v>CAP DRY COLOUR</v>
          </cell>
          <cell r="R6142" t="str">
            <v>CARRE COLOUR</v>
          </cell>
          <cell r="S6142" t="str">
            <v>SET</v>
          </cell>
          <cell r="T6142" t="str">
            <v>No serie</v>
          </cell>
          <cell r="U6142" t="str">
            <v>NU</v>
          </cell>
          <cell r="V6142" t="str">
            <v>10105200320831</v>
          </cell>
          <cell r="W6142" t="str">
            <v>96099010</v>
          </cell>
          <cell r="X6142" t="str">
            <v>CHINA</v>
          </cell>
          <cell r="Y6142">
            <v>1</v>
          </cell>
        </row>
        <row r="6143">
          <cell r="A6143" t="str">
            <v>646217501758</v>
          </cell>
          <cell r="B6143" t="str">
            <v>50175</v>
          </cell>
          <cell r="C6143" t="str">
            <v>CAP COFFRET BAMBOU PLUMIER ESQUISSE</v>
          </cell>
          <cell r="D6143">
            <v>158</v>
          </cell>
          <cell r="E6143"/>
          <cell r="F6143"/>
          <cell r="G6143" t="str">
            <v>CP COFF BAMBOU PLUM ESQUISSE</v>
          </cell>
          <cell r="H6143" t="str">
            <v>CAP HOUTEN KIST MET PENNEBAKJE</v>
          </cell>
          <cell r="I6143" t="str">
            <v>CP CRC BAMBOO BX 2 LEV+ACC</v>
          </cell>
          <cell r="J6143">
            <v>33.89</v>
          </cell>
          <cell r="K6143">
            <v>33.89</v>
          </cell>
          <cell r="L6143">
            <v>0</v>
          </cell>
          <cell r="M6143" t="str">
            <v>Actif</v>
          </cell>
          <cell r="N6143"/>
          <cell r="O6143" t="str">
            <v>CONTE A PARIS</v>
          </cell>
          <cell r="P6143" t="str">
            <v>FINE ARTS</v>
          </cell>
          <cell r="Q6143" t="str">
            <v>CAP DRY COLOUR</v>
          </cell>
          <cell r="R6143" t="str">
            <v>SKETCHING PENCIL</v>
          </cell>
          <cell r="S6143" t="str">
            <v>SET</v>
          </cell>
          <cell r="T6143" t="str">
            <v>No serie</v>
          </cell>
          <cell r="U6143" t="str">
            <v>NU</v>
          </cell>
          <cell r="V6143" t="str">
            <v>10105200315831</v>
          </cell>
          <cell r="W6143" t="str">
            <v>96099010</v>
          </cell>
          <cell r="X6143" t="str">
            <v>CHINA</v>
          </cell>
          <cell r="Y6143">
            <v>1</v>
          </cell>
        </row>
        <row r="6144">
          <cell r="A6144" t="str">
            <v>646217503967</v>
          </cell>
          <cell r="B6144" t="str">
            <v>750396</v>
          </cell>
          <cell r="C6144" t="str">
            <v>CAP CARRE ESQUISSE BLISTER 2 BISTRE</v>
          </cell>
          <cell r="D6144">
            <v>159</v>
          </cell>
          <cell r="E6144" t="str">
            <v>079946023541</v>
          </cell>
          <cell r="F6144" t="str">
            <v>2354</v>
          </cell>
          <cell r="G6144" t="str">
            <v>CP CAR ESQ BLIS 2 BIST</v>
          </cell>
          <cell r="H6144" t="str">
            <v>CAP 2 SCHETSKRIJTJES BIST 500139</v>
          </cell>
          <cell r="I6144" t="str">
            <v>CP CRS X2 BLI BISTRE</v>
          </cell>
          <cell r="J6144">
            <v>1.85</v>
          </cell>
          <cell r="K6144">
            <v>1.85</v>
          </cell>
          <cell r="L6144">
            <v>0</v>
          </cell>
          <cell r="M6144" t="str">
            <v>Actif</v>
          </cell>
          <cell r="N6144"/>
          <cell r="O6144" t="str">
            <v>CONTE A PARIS</v>
          </cell>
          <cell r="P6144" t="str">
            <v>FINE ARTS</v>
          </cell>
          <cell r="Q6144" t="str">
            <v>CAP DRY COLOUR</v>
          </cell>
          <cell r="R6144" t="str">
            <v>CARRE SKETCHING</v>
          </cell>
          <cell r="S6144" t="str">
            <v>SET</v>
          </cell>
          <cell r="T6144" t="str">
            <v>No serie</v>
          </cell>
          <cell r="U6144" t="str">
            <v>NU</v>
          </cell>
          <cell r="V6144" t="str">
            <v>10105200321831</v>
          </cell>
          <cell r="W6144" t="str">
            <v>96099010</v>
          </cell>
          <cell r="X6144" t="str">
            <v>CHINA</v>
          </cell>
          <cell r="Y6144">
            <v>12</v>
          </cell>
        </row>
        <row r="6145">
          <cell r="A6145" t="str">
            <v>646217503974</v>
          </cell>
          <cell r="B6145" t="str">
            <v>750397</v>
          </cell>
          <cell r="C6145" t="str">
            <v>CAP CARRE ESQUISSE BLISTER 2 BLANC 2B</v>
          </cell>
          <cell r="D6145">
            <v>159</v>
          </cell>
          <cell r="E6145" t="str">
            <v>079946023558</v>
          </cell>
          <cell r="F6145" t="str">
            <v>2355</v>
          </cell>
          <cell r="G6145" t="str">
            <v>CP CAR ESQ BLIS 2 BLC 2B</v>
          </cell>
          <cell r="H6145" t="str">
            <v>CAP 2 SCHETSKRIJTJES BLANC 2B 500142</v>
          </cell>
          <cell r="I6145" t="str">
            <v>CP CRS X2 BLI WH 2B</v>
          </cell>
          <cell r="J6145">
            <v>1.85</v>
          </cell>
          <cell r="K6145">
            <v>1.85</v>
          </cell>
          <cell r="L6145">
            <v>0</v>
          </cell>
          <cell r="M6145" t="str">
            <v>Actif</v>
          </cell>
          <cell r="N6145"/>
          <cell r="O6145" t="str">
            <v>CONTE A PARIS</v>
          </cell>
          <cell r="P6145" t="str">
            <v>FINE ARTS</v>
          </cell>
          <cell r="Q6145" t="str">
            <v>CAP DRY COLOUR</v>
          </cell>
          <cell r="R6145" t="str">
            <v>CARRE SKETCHING</v>
          </cell>
          <cell r="S6145" t="str">
            <v>SET</v>
          </cell>
          <cell r="T6145" t="str">
            <v>No serie</v>
          </cell>
          <cell r="U6145" t="str">
            <v>NU</v>
          </cell>
          <cell r="V6145" t="str">
            <v>10105200321831</v>
          </cell>
          <cell r="W6145" t="str">
            <v>96099010</v>
          </cell>
          <cell r="X6145" t="str">
            <v>CHINA</v>
          </cell>
          <cell r="Y6145">
            <v>12</v>
          </cell>
        </row>
        <row r="6146">
          <cell r="A6146" t="str">
            <v>646217503981</v>
          </cell>
          <cell r="B6146" t="str">
            <v>750398</v>
          </cell>
          <cell r="C6146" t="str">
            <v>CAP CARRE ESQUISSE BLISTER 2 BLANC B</v>
          </cell>
          <cell r="D6146">
            <v>159</v>
          </cell>
          <cell r="E6146" t="str">
            <v>079946023565</v>
          </cell>
          <cell r="F6146" t="str">
            <v>2356</v>
          </cell>
          <cell r="G6146" t="str">
            <v>CP CAR ESQ BLIS 2 BLC B</v>
          </cell>
          <cell r="H6146" t="str">
            <v>CAP 2 SCHETSKRIJTJES BLANC B 500140</v>
          </cell>
          <cell r="I6146" t="str">
            <v>CP CRS X2 BLI WH B</v>
          </cell>
          <cell r="J6146">
            <v>1.85</v>
          </cell>
          <cell r="K6146">
            <v>1.85</v>
          </cell>
          <cell r="L6146">
            <v>0</v>
          </cell>
          <cell r="M6146" t="str">
            <v>Actif</v>
          </cell>
          <cell r="N6146"/>
          <cell r="O6146" t="str">
            <v>CONTE A PARIS</v>
          </cell>
          <cell r="P6146" t="str">
            <v>FINE ARTS</v>
          </cell>
          <cell r="Q6146" t="str">
            <v>CAP DRY COLOUR</v>
          </cell>
          <cell r="R6146" t="str">
            <v>CARRE SKETCHING</v>
          </cell>
          <cell r="S6146" t="str">
            <v>SET</v>
          </cell>
          <cell r="T6146" t="str">
            <v>No serie</v>
          </cell>
          <cell r="U6146" t="str">
            <v>NU</v>
          </cell>
          <cell r="V6146" t="str">
            <v>10105200321831</v>
          </cell>
          <cell r="W6146" t="str">
            <v>96099010</v>
          </cell>
          <cell r="X6146" t="str">
            <v>CHINA</v>
          </cell>
          <cell r="Y6146">
            <v>12</v>
          </cell>
        </row>
        <row r="6147">
          <cell r="A6147" t="str">
            <v>646217503998</v>
          </cell>
          <cell r="B6147" t="str">
            <v>750399</v>
          </cell>
          <cell r="C6147" t="str">
            <v>CAP CARRE ESQUISSE BLISTER 2 BLANC HB</v>
          </cell>
          <cell r="D6147">
            <v>159</v>
          </cell>
          <cell r="E6147" t="str">
            <v>079946023572</v>
          </cell>
          <cell r="F6147" t="str">
            <v>2357</v>
          </cell>
          <cell r="G6147" t="str">
            <v>CP CAR ESQ BLIS 2 BLC HB</v>
          </cell>
          <cell r="H6147" t="str">
            <v>CAP 2 SCHETSKRIJTJES BLANC HB 500141</v>
          </cell>
          <cell r="I6147" t="str">
            <v>CP CRS X2 BLI WH HB</v>
          </cell>
          <cell r="J6147">
            <v>1.85</v>
          </cell>
          <cell r="K6147">
            <v>1.85</v>
          </cell>
          <cell r="L6147">
            <v>0</v>
          </cell>
          <cell r="M6147" t="str">
            <v>Actif</v>
          </cell>
          <cell r="N6147"/>
          <cell r="O6147" t="str">
            <v>CONTE A PARIS</v>
          </cell>
          <cell r="P6147" t="str">
            <v>FINE ARTS</v>
          </cell>
          <cell r="Q6147" t="str">
            <v>CAP DRY COLOUR</v>
          </cell>
          <cell r="R6147" t="str">
            <v>CARRE SKETCHING</v>
          </cell>
          <cell r="S6147" t="str">
            <v>SET</v>
          </cell>
          <cell r="T6147" t="str">
            <v>No serie</v>
          </cell>
          <cell r="U6147" t="str">
            <v>NU</v>
          </cell>
          <cell r="V6147" t="str">
            <v>10105200321831</v>
          </cell>
          <cell r="W6147" t="str">
            <v>96099010</v>
          </cell>
          <cell r="X6147" t="str">
            <v>CHINA</v>
          </cell>
          <cell r="Y6147">
            <v>12</v>
          </cell>
        </row>
        <row r="6148">
          <cell r="A6148" t="str">
            <v>646217504001</v>
          </cell>
          <cell r="B6148" t="str">
            <v>750400</v>
          </cell>
          <cell r="C6148" t="str">
            <v>CAP CARRE ESQUISSE BLISTER 2 GRIS</v>
          </cell>
          <cell r="D6148">
            <v>159</v>
          </cell>
          <cell r="E6148" t="str">
            <v>079946023589</v>
          </cell>
          <cell r="F6148" t="str">
            <v>2358</v>
          </cell>
          <cell r="G6148" t="str">
            <v>CP CAR ESQ BLIS 2 GRIS</v>
          </cell>
          <cell r="H6148" t="str">
            <v>CAP 2 SCHETSKRIJTJES GRIS 500143</v>
          </cell>
          <cell r="I6148" t="str">
            <v>CP CRS X2 BLI GRY</v>
          </cell>
          <cell r="J6148">
            <v>1.85</v>
          </cell>
          <cell r="K6148">
            <v>1.85</v>
          </cell>
          <cell r="L6148">
            <v>0</v>
          </cell>
          <cell r="M6148" t="str">
            <v>Actif</v>
          </cell>
          <cell r="N6148" t="str">
            <v>GS</v>
          </cell>
          <cell r="O6148" t="str">
            <v>CONTE A PARIS</v>
          </cell>
          <cell r="P6148" t="str">
            <v>FINE ARTS</v>
          </cell>
          <cell r="Q6148" t="str">
            <v>CAP DRY COLOUR</v>
          </cell>
          <cell r="R6148" t="str">
            <v>CARRE SKETCHING</v>
          </cell>
          <cell r="S6148" t="str">
            <v>SET</v>
          </cell>
          <cell r="T6148" t="str">
            <v>No serie</v>
          </cell>
          <cell r="U6148" t="str">
            <v>NU</v>
          </cell>
          <cell r="V6148" t="str">
            <v>10105200321831</v>
          </cell>
          <cell r="W6148" t="str">
            <v>96099010</v>
          </cell>
          <cell r="X6148" t="str">
            <v>CHINA</v>
          </cell>
          <cell r="Y6148">
            <v>12</v>
          </cell>
        </row>
        <row r="6149">
          <cell r="A6149" t="str">
            <v>646217504018</v>
          </cell>
          <cell r="B6149" t="str">
            <v>750401</v>
          </cell>
          <cell r="C6149" t="str">
            <v>CAP CARRE ESQUISSE BLISTER 2 PIERRE NOIRE 2B</v>
          </cell>
          <cell r="D6149">
            <v>159</v>
          </cell>
          <cell r="E6149" t="str">
            <v>079946023596</v>
          </cell>
          <cell r="F6149" t="str">
            <v>2359</v>
          </cell>
          <cell r="G6149" t="str">
            <v>CP CAR ESQ BLIS 2 P NOIRE 2B</v>
          </cell>
          <cell r="H6149" t="str">
            <v>CAP 2 SCHETSKRIJTJES PIERRE NOIRE 2B 500146</v>
          </cell>
          <cell r="I6149" t="str">
            <v>CP CRS X2 BLI P NOIRE 2B</v>
          </cell>
          <cell r="J6149">
            <v>1.85</v>
          </cell>
          <cell r="K6149">
            <v>1.85</v>
          </cell>
          <cell r="L6149">
            <v>0</v>
          </cell>
          <cell r="M6149" t="str">
            <v>Actif</v>
          </cell>
          <cell r="N6149"/>
          <cell r="O6149" t="str">
            <v>CONTE A PARIS</v>
          </cell>
          <cell r="P6149" t="str">
            <v>FINE ARTS</v>
          </cell>
          <cell r="Q6149" t="str">
            <v>CAP DRY COLOUR</v>
          </cell>
          <cell r="R6149" t="str">
            <v>CARRE SKETCHING</v>
          </cell>
          <cell r="S6149" t="str">
            <v>SET</v>
          </cell>
          <cell r="T6149" t="str">
            <v>No serie</v>
          </cell>
          <cell r="U6149" t="str">
            <v>NU</v>
          </cell>
          <cell r="V6149" t="str">
            <v>10105200321831</v>
          </cell>
          <cell r="W6149" t="str">
            <v>96099090</v>
          </cell>
          <cell r="X6149" t="str">
            <v>FRANCE</v>
          </cell>
          <cell r="Y6149">
            <v>12</v>
          </cell>
        </row>
        <row r="6150">
          <cell r="A6150" t="str">
            <v>646217504025</v>
          </cell>
          <cell r="B6150" t="str">
            <v>750402</v>
          </cell>
          <cell r="C6150" t="str">
            <v>CAP CARRE ESQUISSE BLISTER 2 PIERRE NOIRE B</v>
          </cell>
          <cell r="D6150">
            <v>159</v>
          </cell>
          <cell r="E6150" t="str">
            <v>079946023602</v>
          </cell>
          <cell r="F6150" t="str">
            <v>2360</v>
          </cell>
          <cell r="G6150" t="str">
            <v>CP CAR ESQ BLIS 2 P NOIRE B</v>
          </cell>
          <cell r="H6150" t="str">
            <v>CAP 2 SCHETSKRIJTJES PIERRE NOIRE B 500144</v>
          </cell>
          <cell r="I6150" t="str">
            <v>CP CRS X2 BLI P NOIRE B</v>
          </cell>
          <cell r="J6150">
            <v>1.85</v>
          </cell>
          <cell r="K6150">
            <v>1.85</v>
          </cell>
          <cell r="L6150">
            <v>0</v>
          </cell>
          <cell r="M6150" t="str">
            <v>Actif</v>
          </cell>
          <cell r="N6150"/>
          <cell r="O6150" t="str">
            <v>CONTE A PARIS</v>
          </cell>
          <cell r="P6150" t="str">
            <v>FINE ARTS</v>
          </cell>
          <cell r="Q6150" t="str">
            <v>CAP DRY COLOUR</v>
          </cell>
          <cell r="R6150" t="str">
            <v>CARRE SKETCHING</v>
          </cell>
          <cell r="S6150" t="str">
            <v>SET</v>
          </cell>
          <cell r="T6150" t="str">
            <v>No serie</v>
          </cell>
          <cell r="U6150" t="str">
            <v>NU</v>
          </cell>
          <cell r="V6150" t="str">
            <v>10105200321831</v>
          </cell>
          <cell r="W6150" t="str">
            <v>96099090</v>
          </cell>
          <cell r="X6150" t="str">
            <v>FRANCE</v>
          </cell>
          <cell r="Y6150">
            <v>12</v>
          </cell>
        </row>
        <row r="6151">
          <cell r="A6151" t="str">
            <v>646217504032</v>
          </cell>
          <cell r="B6151" t="str">
            <v>750403</v>
          </cell>
          <cell r="C6151" t="str">
            <v>CAP CARRE ESQUISSE BLISTER 2 PIERRE NOIRE HB</v>
          </cell>
          <cell r="D6151">
            <v>159</v>
          </cell>
          <cell r="E6151" t="str">
            <v>079946023619</v>
          </cell>
          <cell r="F6151" t="str">
            <v>2361</v>
          </cell>
          <cell r="G6151" t="str">
            <v>CP CAR ESQ BLIS 2 P NOIRE HB</v>
          </cell>
          <cell r="H6151" t="str">
            <v>CAP 2 SCHETSKRIJTJES PIERRE NOIRE HB 500145</v>
          </cell>
          <cell r="I6151" t="str">
            <v>CP CRS X2 BLI P NOIRE HB</v>
          </cell>
          <cell r="J6151">
            <v>1.85</v>
          </cell>
          <cell r="K6151">
            <v>1.85</v>
          </cell>
          <cell r="L6151">
            <v>0</v>
          </cell>
          <cell r="M6151" t="str">
            <v>Actif</v>
          </cell>
          <cell r="N6151" t="str">
            <v>GS</v>
          </cell>
          <cell r="O6151" t="str">
            <v>CONTE A PARIS</v>
          </cell>
          <cell r="P6151" t="str">
            <v>FINE ARTS</v>
          </cell>
          <cell r="Q6151" t="str">
            <v>CAP DRY COLOUR</v>
          </cell>
          <cell r="R6151" t="str">
            <v>CARRE SKETCHING</v>
          </cell>
          <cell r="S6151" t="str">
            <v>SET</v>
          </cell>
          <cell r="T6151" t="str">
            <v>No serie</v>
          </cell>
          <cell r="U6151" t="str">
            <v>NU</v>
          </cell>
          <cell r="V6151" t="str">
            <v>10105200321831</v>
          </cell>
          <cell r="W6151" t="str">
            <v>96099090</v>
          </cell>
          <cell r="X6151" t="str">
            <v>FRANCE</v>
          </cell>
          <cell r="Y6151">
            <v>12</v>
          </cell>
        </row>
        <row r="6152">
          <cell r="A6152" t="str">
            <v>646217503929</v>
          </cell>
          <cell r="B6152" t="str">
            <v>750392</v>
          </cell>
          <cell r="C6152" t="str">
            <v>CAP CARRE ESQUISSE BLISTER 2 SANGUINE</v>
          </cell>
          <cell r="D6152">
            <v>159</v>
          </cell>
          <cell r="E6152" t="str">
            <v>079946023503</v>
          </cell>
          <cell r="F6152" t="str">
            <v>2350</v>
          </cell>
          <cell r="G6152" t="str">
            <v>CP CAR ESQ BLIS 2 SANG</v>
          </cell>
          <cell r="H6152" t="str">
            <v>CAP 2 SCHETSKRIJTJES SANGUINE 500135</v>
          </cell>
          <cell r="I6152" t="str">
            <v>CP CRS X2 BLI SANGUINE</v>
          </cell>
          <cell r="J6152">
            <v>1.85</v>
          </cell>
          <cell r="K6152">
            <v>1.85</v>
          </cell>
          <cell r="L6152">
            <v>0</v>
          </cell>
          <cell r="M6152" t="str">
            <v>Actif</v>
          </cell>
          <cell r="N6152"/>
          <cell r="O6152" t="str">
            <v>CONTE A PARIS</v>
          </cell>
          <cell r="P6152" t="str">
            <v>FINE ARTS</v>
          </cell>
          <cell r="Q6152" t="str">
            <v>CAP DRY COLOUR</v>
          </cell>
          <cell r="R6152" t="str">
            <v>CARRE SKETCHING</v>
          </cell>
          <cell r="S6152" t="str">
            <v>SET</v>
          </cell>
          <cell r="T6152" t="str">
            <v>No serie</v>
          </cell>
          <cell r="U6152" t="str">
            <v>NU</v>
          </cell>
          <cell r="V6152" t="str">
            <v>10105200321831</v>
          </cell>
          <cell r="W6152" t="str">
            <v>96099010</v>
          </cell>
          <cell r="X6152" t="str">
            <v>CHINA</v>
          </cell>
          <cell r="Y6152">
            <v>12</v>
          </cell>
        </row>
        <row r="6153">
          <cell r="A6153" t="str">
            <v>646217503950</v>
          </cell>
          <cell r="B6153" t="str">
            <v>750395</v>
          </cell>
          <cell r="C6153" t="str">
            <v>CAP CARRE ESQUISSE BLISTER 2 SANGUINE MEDICIS</v>
          </cell>
          <cell r="D6153">
            <v>159</v>
          </cell>
          <cell r="E6153" t="str">
            <v>079946023534</v>
          </cell>
          <cell r="F6153" t="str">
            <v>2353</v>
          </cell>
          <cell r="G6153" t="str">
            <v>CP CAR ESQ BLIS 2 SANG MEDIC</v>
          </cell>
          <cell r="H6153" t="str">
            <v>CAP 2 SCHETSKRIJTJES MEDICIS 500138</v>
          </cell>
          <cell r="I6153" t="str">
            <v>CP CRS X2 BLI SANGUINE MEDICIS</v>
          </cell>
          <cell r="J6153">
            <v>1.85</v>
          </cell>
          <cell r="K6153">
            <v>1.85</v>
          </cell>
          <cell r="L6153">
            <v>0</v>
          </cell>
          <cell r="M6153" t="str">
            <v>Actif</v>
          </cell>
          <cell r="N6153"/>
          <cell r="O6153" t="str">
            <v>CONTE A PARIS</v>
          </cell>
          <cell r="P6153" t="str">
            <v>FINE ARTS</v>
          </cell>
          <cell r="Q6153" t="str">
            <v>CAP DRY COLOUR</v>
          </cell>
          <cell r="R6153" t="str">
            <v>CARRE SKETCHING</v>
          </cell>
          <cell r="S6153" t="str">
            <v>SET</v>
          </cell>
          <cell r="T6153" t="str">
            <v>No serie</v>
          </cell>
          <cell r="U6153" t="str">
            <v>NU</v>
          </cell>
          <cell r="V6153" t="str">
            <v>10105200321831</v>
          </cell>
          <cell r="W6153" t="str">
            <v>96099010</v>
          </cell>
          <cell r="X6153" t="str">
            <v>CHINA</v>
          </cell>
          <cell r="Y6153">
            <v>12</v>
          </cell>
        </row>
        <row r="6154">
          <cell r="A6154" t="str">
            <v>646217503943</v>
          </cell>
          <cell r="B6154" t="str">
            <v>750394</v>
          </cell>
          <cell r="C6154" t="str">
            <v>CAP CARRE ESQUISSE BLISTER 2 SANGUINE WATTEAU</v>
          </cell>
          <cell r="D6154">
            <v>159</v>
          </cell>
          <cell r="E6154" t="str">
            <v>079946023527</v>
          </cell>
          <cell r="F6154" t="str">
            <v>2352</v>
          </cell>
          <cell r="G6154" t="str">
            <v>CP CAR ESQ BLIS 2 SANG WATTEA</v>
          </cell>
          <cell r="H6154" t="str">
            <v>CAP 2 SCHETSKRIJTJES WATTEAU 500137</v>
          </cell>
          <cell r="I6154" t="str">
            <v>CP CRS X2 BLI SANGUINE WATTEAU</v>
          </cell>
          <cell r="J6154">
            <v>1.85</v>
          </cell>
          <cell r="K6154">
            <v>1.85</v>
          </cell>
          <cell r="L6154">
            <v>0</v>
          </cell>
          <cell r="M6154" t="str">
            <v>Actif</v>
          </cell>
          <cell r="N6154"/>
          <cell r="O6154" t="str">
            <v>CONTE A PARIS</v>
          </cell>
          <cell r="P6154" t="str">
            <v>FINE ARTS</v>
          </cell>
          <cell r="Q6154" t="str">
            <v>CAP DRY COLOUR</v>
          </cell>
          <cell r="R6154" t="str">
            <v>CARRE SKETCHING</v>
          </cell>
          <cell r="S6154" t="str">
            <v>SET</v>
          </cell>
          <cell r="T6154" t="str">
            <v>No serie</v>
          </cell>
          <cell r="U6154" t="str">
            <v>NU</v>
          </cell>
          <cell r="V6154" t="str">
            <v>10105200321831</v>
          </cell>
          <cell r="W6154" t="str">
            <v>96099010</v>
          </cell>
          <cell r="X6154" t="str">
            <v>CHINA</v>
          </cell>
          <cell r="Y6154">
            <v>12</v>
          </cell>
        </row>
        <row r="6155">
          <cell r="A6155" t="str">
            <v>646217503936</v>
          </cell>
          <cell r="B6155" t="str">
            <v>750393</v>
          </cell>
          <cell r="C6155" t="str">
            <v>CAP CARRE ESQUISSE BLISTER 2 SANGUINE XVIII</v>
          </cell>
          <cell r="D6155">
            <v>159</v>
          </cell>
          <cell r="E6155" t="str">
            <v>079946023510</v>
          </cell>
          <cell r="F6155" t="str">
            <v>2351</v>
          </cell>
          <cell r="G6155" t="str">
            <v>CP CAR ESQ BLIS 2 SANG XVIII</v>
          </cell>
          <cell r="H6155" t="str">
            <v>CAP 2 SCHETSKRIJTJES SANGUINE XVIII 500136</v>
          </cell>
          <cell r="I6155" t="str">
            <v>CP CRS X2 BLI SANGUINE XVIII</v>
          </cell>
          <cell r="J6155">
            <v>1.85</v>
          </cell>
          <cell r="K6155">
            <v>1.85</v>
          </cell>
          <cell r="L6155">
            <v>0</v>
          </cell>
          <cell r="M6155" t="str">
            <v>Actif</v>
          </cell>
          <cell r="N6155"/>
          <cell r="O6155" t="str">
            <v>CONTE A PARIS</v>
          </cell>
          <cell r="P6155" t="str">
            <v>FINE ARTS</v>
          </cell>
          <cell r="Q6155" t="str">
            <v>CAP DRY COLOUR</v>
          </cell>
          <cell r="R6155" t="str">
            <v>CARRE SKETCHING</v>
          </cell>
          <cell r="S6155" t="str">
            <v>SET</v>
          </cell>
          <cell r="T6155" t="str">
            <v>No serie</v>
          </cell>
          <cell r="U6155" t="str">
            <v>NU</v>
          </cell>
          <cell r="V6155" t="str">
            <v>10105200321831</v>
          </cell>
          <cell r="W6155" t="str">
            <v>96099010</v>
          </cell>
          <cell r="X6155" t="str">
            <v>CHINA</v>
          </cell>
          <cell r="Y6155">
            <v>12</v>
          </cell>
        </row>
        <row r="6156">
          <cell r="A6156" t="str">
            <v>646217501505</v>
          </cell>
          <cell r="B6156" t="str">
            <v>50150</v>
          </cell>
          <cell r="C6156" t="str">
            <v>CAP CARRE ESQUISSE BOITE PLASTIQUE X12 ASSORTIS</v>
          </cell>
          <cell r="D6156">
            <v>159</v>
          </cell>
          <cell r="E6156"/>
          <cell r="F6156"/>
          <cell r="G6156" t="str">
            <v>CP CAR ESQU X12 ASSORTIS</v>
          </cell>
          <cell r="H6156" t="str">
            <v>CAP CARRE SKETCHING PLAS BOX X12 ASSORT</v>
          </cell>
          <cell r="I6156" t="str">
            <v>CP CRS PLAS BX 12 ASSORT</v>
          </cell>
          <cell r="J6156">
            <v>8.67</v>
          </cell>
          <cell r="K6156">
            <v>8.67</v>
          </cell>
          <cell r="L6156">
            <v>0</v>
          </cell>
          <cell r="M6156" t="str">
            <v>Dans la limite des stocks disponibles</v>
          </cell>
          <cell r="N6156"/>
          <cell r="O6156" t="str">
            <v>CONTE A PARIS</v>
          </cell>
          <cell r="P6156" t="str">
            <v>FINE ARTS</v>
          </cell>
          <cell r="Q6156" t="str">
            <v>CAP DRY COLOUR</v>
          </cell>
          <cell r="R6156" t="str">
            <v>CARRE SKETCHING</v>
          </cell>
          <cell r="S6156" t="str">
            <v>SET</v>
          </cell>
          <cell r="T6156" t="str">
            <v>No serie</v>
          </cell>
          <cell r="U6156" t="str">
            <v>NU</v>
          </cell>
          <cell r="V6156" t="str">
            <v>10105200321831</v>
          </cell>
          <cell r="W6156" t="str">
            <v>96099090</v>
          </cell>
          <cell r="X6156" t="str">
            <v>CHINA</v>
          </cell>
          <cell r="Y6156">
            <v>1</v>
          </cell>
        </row>
        <row r="6157">
          <cell r="A6157" t="str">
            <v>646217502472</v>
          </cell>
          <cell r="B6157" t="str">
            <v>50247</v>
          </cell>
          <cell r="C6157" t="str">
            <v>CAP CARRE ESQUISSE BOITE PLASTIQUE X12 ASSORTIS CROCHET</v>
          </cell>
          <cell r="D6157">
            <v>159</v>
          </cell>
          <cell r="E6157"/>
          <cell r="F6157"/>
          <cell r="G6157" t="str">
            <v>CP CAR ESQ X12 ASSORTIS CRO</v>
          </cell>
          <cell r="H6157" t="str">
            <v>CAP SCHETSKRIJTJES ASSORTI 12 STUKS</v>
          </cell>
          <cell r="I6157" t="str">
            <v>CP CRS CR SK X12 ASSORT HK</v>
          </cell>
          <cell r="J6157">
            <v>8.67</v>
          </cell>
          <cell r="K6157">
            <v>8.67</v>
          </cell>
          <cell r="L6157">
            <v>0</v>
          </cell>
          <cell r="M6157" t="str">
            <v>Actif</v>
          </cell>
          <cell r="N6157" t="str">
            <v>GS</v>
          </cell>
          <cell r="O6157" t="str">
            <v>CONTE A PARIS</v>
          </cell>
          <cell r="P6157" t="str">
            <v>FINE ARTS</v>
          </cell>
          <cell r="Q6157" t="str">
            <v>CAP DRY COLOUR</v>
          </cell>
          <cell r="R6157" t="str">
            <v>CARRE SKETCHING</v>
          </cell>
          <cell r="S6157" t="str">
            <v>SET</v>
          </cell>
          <cell r="T6157" t="str">
            <v>No serie</v>
          </cell>
          <cell r="U6157" t="str">
            <v>NU</v>
          </cell>
          <cell r="V6157" t="str">
            <v>10105200321831</v>
          </cell>
          <cell r="W6157" t="str">
            <v>96099090</v>
          </cell>
          <cell r="X6157" t="str">
            <v>FRANCE</v>
          </cell>
          <cell r="Y6157">
            <v>6</v>
          </cell>
        </row>
        <row r="6158">
          <cell r="A6158" t="str">
            <v>646217502380</v>
          </cell>
          <cell r="B6158" t="str">
            <v>50238</v>
          </cell>
          <cell r="C6158" t="str">
            <v>CAP CARRE ESQUISSE SET X12 PIERRE NOIRE 2B</v>
          </cell>
          <cell r="D6158">
            <v>159</v>
          </cell>
          <cell r="E6158"/>
          <cell r="F6158"/>
          <cell r="G6158" t="str">
            <v>CP CAR ESQ SET 12 P NOIRE 2B</v>
          </cell>
          <cell r="H6158" t="str">
            <v>CAP SCHETSKRIJTJES PIERRE NOIRE 2B</v>
          </cell>
          <cell r="I6158" t="str">
            <v>CP CRS PLAST BX P NOIRE 2B</v>
          </cell>
          <cell r="J6158">
            <v>10.88</v>
          </cell>
          <cell r="K6158">
            <v>10.88</v>
          </cell>
          <cell r="L6158">
            <v>0</v>
          </cell>
          <cell r="M6158" t="str">
            <v>Actif</v>
          </cell>
          <cell r="N6158"/>
          <cell r="O6158" t="str">
            <v>CONTE A PARIS</v>
          </cell>
          <cell r="P6158" t="str">
            <v>FINE ARTS</v>
          </cell>
          <cell r="Q6158" t="str">
            <v>CAP DRY COLOUR</v>
          </cell>
          <cell r="R6158" t="str">
            <v>CARRE SKETCHING</v>
          </cell>
          <cell r="S6158" t="str">
            <v>SET</v>
          </cell>
          <cell r="T6158" t="str">
            <v>No serie</v>
          </cell>
          <cell r="U6158" t="str">
            <v>NU</v>
          </cell>
          <cell r="V6158" t="str">
            <v>10105200321831</v>
          </cell>
          <cell r="W6158" t="str">
            <v>96099090</v>
          </cell>
          <cell r="X6158" t="str">
            <v>FRANCE</v>
          </cell>
          <cell r="Y6158">
            <v>1</v>
          </cell>
        </row>
        <row r="6159">
          <cell r="A6159" t="str">
            <v>646217502366</v>
          </cell>
          <cell r="B6159" t="str">
            <v>50236</v>
          </cell>
          <cell r="C6159" t="str">
            <v>CAP CARRE ESQUISSE SET X12 PIERRE NOIRE B</v>
          </cell>
          <cell r="D6159">
            <v>159</v>
          </cell>
          <cell r="E6159"/>
          <cell r="F6159"/>
          <cell r="G6159" t="str">
            <v>CP CAR ESQ SET 12 P NOIRE B</v>
          </cell>
          <cell r="H6159" t="str">
            <v>CAP SCHETSKRIJTJES PIERRE NOIRE B</v>
          </cell>
          <cell r="I6159" t="str">
            <v>CP CRS PLAST BX P NOIRE B</v>
          </cell>
          <cell r="J6159">
            <v>10.88</v>
          </cell>
          <cell r="K6159">
            <v>10.88</v>
          </cell>
          <cell r="L6159">
            <v>0</v>
          </cell>
          <cell r="M6159" t="str">
            <v>Actif</v>
          </cell>
          <cell r="N6159"/>
          <cell r="O6159" t="str">
            <v>CONTE A PARIS</v>
          </cell>
          <cell r="P6159" t="str">
            <v>FINE ARTS</v>
          </cell>
          <cell r="Q6159" t="str">
            <v>CAP DRY COLOUR</v>
          </cell>
          <cell r="R6159" t="str">
            <v>CARRE SKETCHING</v>
          </cell>
          <cell r="S6159" t="str">
            <v>SET</v>
          </cell>
          <cell r="T6159" t="str">
            <v>No serie</v>
          </cell>
          <cell r="U6159" t="str">
            <v>NU</v>
          </cell>
          <cell r="V6159" t="str">
            <v>10105200321831</v>
          </cell>
          <cell r="W6159" t="str">
            <v>96099090</v>
          </cell>
          <cell r="X6159" t="str">
            <v>FRANCE</v>
          </cell>
          <cell r="Y6159">
            <v>1</v>
          </cell>
        </row>
        <row r="6160">
          <cell r="A6160" t="str">
            <v>646217502373</v>
          </cell>
          <cell r="B6160" t="str">
            <v>50237</v>
          </cell>
          <cell r="C6160" t="str">
            <v>CAP CARRE ESQUISSE SET X12 PIERRE NOIRE HB</v>
          </cell>
          <cell r="D6160">
            <v>159</v>
          </cell>
          <cell r="E6160"/>
          <cell r="F6160"/>
          <cell r="G6160" t="str">
            <v>CP CAR ESQ SET 12 P NOIRE HB</v>
          </cell>
          <cell r="H6160" t="str">
            <v>CAP SCHETSKRIJTJES PIERRE NOIRE HB</v>
          </cell>
          <cell r="I6160" t="str">
            <v>CP CRS PLAST BX P NOIRE HB</v>
          </cell>
          <cell r="J6160">
            <v>10.88</v>
          </cell>
          <cell r="K6160">
            <v>10.88</v>
          </cell>
          <cell r="L6160">
            <v>0</v>
          </cell>
          <cell r="M6160" t="str">
            <v>Actif</v>
          </cell>
          <cell r="N6160"/>
          <cell r="O6160" t="str">
            <v>CONTE A PARIS</v>
          </cell>
          <cell r="P6160" t="str">
            <v>FINE ARTS</v>
          </cell>
          <cell r="Q6160" t="str">
            <v>CAP DRY COLOUR</v>
          </cell>
          <cell r="R6160" t="str">
            <v>CARRE SKETCHING</v>
          </cell>
          <cell r="S6160" t="str">
            <v>SET</v>
          </cell>
          <cell r="T6160" t="str">
            <v>No serie</v>
          </cell>
          <cell r="U6160" t="str">
            <v>NU</v>
          </cell>
          <cell r="V6160" t="str">
            <v>10105200321831</v>
          </cell>
          <cell r="W6160" t="str">
            <v>96099090</v>
          </cell>
          <cell r="X6160" t="str">
            <v>FRANCE</v>
          </cell>
          <cell r="Y6160">
            <v>1</v>
          </cell>
        </row>
        <row r="6161">
          <cell r="A6161" t="str">
            <v>646217502328</v>
          </cell>
          <cell r="B6161" t="str">
            <v>50232</v>
          </cell>
          <cell r="C6161" t="str">
            <v>CAP CARRE ESQUISSE SET X12 BISTRE</v>
          </cell>
          <cell r="D6161">
            <v>159</v>
          </cell>
          <cell r="E6161"/>
          <cell r="F6161"/>
          <cell r="G6161" t="str">
            <v>CP CAR ESQ SET X12 BISTRE</v>
          </cell>
          <cell r="H6161" t="str">
            <v>CAP SCHETSKRIJTJES BISTRE</v>
          </cell>
          <cell r="I6161" t="str">
            <v>CP CRS BISTRE</v>
          </cell>
          <cell r="J6161">
            <v>10.88</v>
          </cell>
          <cell r="K6161">
            <v>10.88</v>
          </cell>
          <cell r="L6161">
            <v>0</v>
          </cell>
          <cell r="M6161" t="str">
            <v>Actif</v>
          </cell>
          <cell r="N6161"/>
          <cell r="O6161" t="str">
            <v>CONTE A PARIS</v>
          </cell>
          <cell r="P6161" t="str">
            <v>FINE ARTS</v>
          </cell>
          <cell r="Q6161" t="str">
            <v>CAP DRY COLOUR</v>
          </cell>
          <cell r="R6161" t="str">
            <v>CARRE SKETCHING</v>
          </cell>
          <cell r="S6161" t="str">
            <v>SET</v>
          </cell>
          <cell r="T6161" t="str">
            <v>No serie</v>
          </cell>
          <cell r="U6161" t="str">
            <v>NU</v>
          </cell>
          <cell r="V6161" t="str">
            <v>10105200321831</v>
          </cell>
          <cell r="W6161" t="str">
            <v>96099010</v>
          </cell>
          <cell r="X6161" t="str">
            <v>CHINA</v>
          </cell>
          <cell r="Y6161">
            <v>1</v>
          </cell>
        </row>
        <row r="6162">
          <cell r="A6162" t="str">
            <v>646217502359</v>
          </cell>
          <cell r="B6162" t="str">
            <v>50235</v>
          </cell>
          <cell r="C6162" t="str">
            <v>CAP CARRE ESQUISSE SET X12 BLANC 2B</v>
          </cell>
          <cell r="D6162">
            <v>159</v>
          </cell>
          <cell r="E6162"/>
          <cell r="F6162"/>
          <cell r="G6162" t="str">
            <v>CP CAR ESQ SET X12 BLANC 2B</v>
          </cell>
          <cell r="H6162" t="str">
            <v>CAP SCHETSKRIJTJES BLANC 2B</v>
          </cell>
          <cell r="I6162" t="str">
            <v>CP CRS WHITE 2B</v>
          </cell>
          <cell r="J6162">
            <v>10.88</v>
          </cell>
          <cell r="K6162">
            <v>10.88</v>
          </cell>
          <cell r="L6162">
            <v>0</v>
          </cell>
          <cell r="M6162" t="str">
            <v>Actif</v>
          </cell>
          <cell r="N6162"/>
          <cell r="O6162" t="str">
            <v>CONTE A PARIS</v>
          </cell>
          <cell r="P6162" t="str">
            <v>FINE ARTS</v>
          </cell>
          <cell r="Q6162" t="str">
            <v>CAP DRY COLOUR</v>
          </cell>
          <cell r="R6162" t="str">
            <v>CARRE SKETCHING</v>
          </cell>
          <cell r="S6162" t="str">
            <v>SET</v>
          </cell>
          <cell r="T6162" t="str">
            <v>No serie</v>
          </cell>
          <cell r="U6162" t="str">
            <v>NU</v>
          </cell>
          <cell r="V6162" t="str">
            <v>10105200321831</v>
          </cell>
          <cell r="W6162" t="str">
            <v>96099010</v>
          </cell>
          <cell r="X6162" t="str">
            <v>CHINA</v>
          </cell>
          <cell r="Y6162">
            <v>1</v>
          </cell>
        </row>
        <row r="6163">
          <cell r="A6163" t="str">
            <v>646217502342</v>
          </cell>
          <cell r="B6163" t="str">
            <v>50234</v>
          </cell>
          <cell r="C6163" t="str">
            <v>CAP CARRE ESQUISSE SET X12 BLANC B</v>
          </cell>
          <cell r="D6163">
            <v>159</v>
          </cell>
          <cell r="E6163"/>
          <cell r="F6163"/>
          <cell r="G6163" t="str">
            <v>CP CAR ESQ SET X12 BLANC B</v>
          </cell>
          <cell r="H6163" t="str">
            <v>CAP SCHETSKRIJTJES BLANC B</v>
          </cell>
          <cell r="I6163" t="str">
            <v>CP CRS WHITE B</v>
          </cell>
          <cell r="J6163">
            <v>10.88</v>
          </cell>
          <cell r="K6163">
            <v>10.88</v>
          </cell>
          <cell r="L6163">
            <v>0</v>
          </cell>
          <cell r="M6163" t="str">
            <v>Actif</v>
          </cell>
          <cell r="N6163"/>
          <cell r="O6163" t="str">
            <v>CONTE A PARIS</v>
          </cell>
          <cell r="P6163" t="str">
            <v>FINE ARTS</v>
          </cell>
          <cell r="Q6163" t="str">
            <v>CAP DRY COLOUR</v>
          </cell>
          <cell r="R6163" t="str">
            <v>CARRE SKETCHING</v>
          </cell>
          <cell r="S6163" t="str">
            <v>SET</v>
          </cell>
          <cell r="T6163" t="str">
            <v>No serie</v>
          </cell>
          <cell r="U6163" t="str">
            <v>NU</v>
          </cell>
          <cell r="V6163" t="str">
            <v>10105200321831</v>
          </cell>
          <cell r="W6163" t="str">
            <v>96099010</v>
          </cell>
          <cell r="X6163" t="str">
            <v>CHINA</v>
          </cell>
          <cell r="Y6163">
            <v>1</v>
          </cell>
        </row>
        <row r="6164">
          <cell r="A6164" t="str">
            <v>646217502335</v>
          </cell>
          <cell r="B6164" t="str">
            <v>50233</v>
          </cell>
          <cell r="C6164" t="str">
            <v>CAP CARRE ESQUISSE SET X12 BLANC HB</v>
          </cell>
          <cell r="D6164">
            <v>159</v>
          </cell>
          <cell r="E6164"/>
          <cell r="F6164"/>
          <cell r="G6164" t="str">
            <v>CP CAR ESQ SET X12 BLANC HB</v>
          </cell>
          <cell r="H6164" t="str">
            <v>CAP SCHETSKRIJTJES BLANC HB</v>
          </cell>
          <cell r="I6164" t="str">
            <v>CP CRS WHITE HB</v>
          </cell>
          <cell r="J6164">
            <v>10.88</v>
          </cell>
          <cell r="K6164">
            <v>10.88</v>
          </cell>
          <cell r="L6164">
            <v>0</v>
          </cell>
          <cell r="M6164" t="str">
            <v>Actif</v>
          </cell>
          <cell r="N6164"/>
          <cell r="O6164" t="str">
            <v>CONTE A PARIS</v>
          </cell>
          <cell r="P6164" t="str">
            <v>FINE ARTS</v>
          </cell>
          <cell r="Q6164" t="str">
            <v>CAP DRY COLOUR</v>
          </cell>
          <cell r="R6164" t="str">
            <v>CARRE SKETCHING</v>
          </cell>
          <cell r="S6164" t="str">
            <v>SET</v>
          </cell>
          <cell r="T6164" t="str">
            <v>No serie</v>
          </cell>
          <cell r="U6164" t="str">
            <v>NU</v>
          </cell>
          <cell r="V6164" t="str">
            <v>10105200321831</v>
          </cell>
          <cell r="W6164" t="str">
            <v>96099010</v>
          </cell>
          <cell r="X6164" t="str">
            <v>CHINA</v>
          </cell>
          <cell r="Y6164">
            <v>1</v>
          </cell>
        </row>
        <row r="6165">
          <cell r="A6165" t="str">
            <v>646217502281</v>
          </cell>
          <cell r="B6165" t="str">
            <v>50228</v>
          </cell>
          <cell r="C6165" t="str">
            <v>CAP CARRE ESQUISSE SET X12 SANGUINE</v>
          </cell>
          <cell r="D6165">
            <v>159</v>
          </cell>
          <cell r="E6165"/>
          <cell r="F6165"/>
          <cell r="G6165" t="str">
            <v>CP CAR ESQ SET X12 SANGUINE</v>
          </cell>
          <cell r="H6165" t="str">
            <v>CAP SCHETSKRIJTJES SANGUINE</v>
          </cell>
          <cell r="I6165" t="str">
            <v>CP CRS SANG</v>
          </cell>
          <cell r="J6165">
            <v>10.88</v>
          </cell>
          <cell r="K6165">
            <v>10.88</v>
          </cell>
          <cell r="L6165">
            <v>0</v>
          </cell>
          <cell r="M6165" t="str">
            <v>Actif</v>
          </cell>
          <cell r="N6165"/>
          <cell r="O6165" t="str">
            <v>CONTE A PARIS</v>
          </cell>
          <cell r="P6165" t="str">
            <v>FINE ARTS</v>
          </cell>
          <cell r="Q6165" t="str">
            <v>CAP DRY COLOUR</v>
          </cell>
          <cell r="R6165" t="str">
            <v>CARRE SKETCHING</v>
          </cell>
          <cell r="S6165" t="str">
            <v>SET</v>
          </cell>
          <cell r="T6165" t="str">
            <v>No serie</v>
          </cell>
          <cell r="U6165" t="str">
            <v>NU</v>
          </cell>
          <cell r="V6165" t="str">
            <v>10105200321831</v>
          </cell>
          <cell r="W6165" t="str">
            <v>96099010</v>
          </cell>
          <cell r="X6165" t="str">
            <v>CHINA</v>
          </cell>
          <cell r="Y6165">
            <v>1</v>
          </cell>
        </row>
        <row r="6166">
          <cell r="A6166" t="str">
            <v>646217502304</v>
          </cell>
          <cell r="B6166" t="str">
            <v>50230</v>
          </cell>
          <cell r="C6166" t="str">
            <v>CAP CARRE ESQUISSE SET X12 SANGUINE MEDICIS</v>
          </cell>
          <cell r="D6166">
            <v>159</v>
          </cell>
          <cell r="E6166"/>
          <cell r="F6166"/>
          <cell r="G6166" t="str">
            <v>CP CAR ESQ SET X12 SANG MED</v>
          </cell>
          <cell r="H6166" t="str">
            <v>CAP SCHETSKRIJTJES SANGUINE MEDICIS</v>
          </cell>
          <cell r="I6166" t="str">
            <v>CP CRS SANG MEDIC</v>
          </cell>
          <cell r="J6166">
            <v>10.88</v>
          </cell>
          <cell r="K6166">
            <v>10.88</v>
          </cell>
          <cell r="L6166">
            <v>0</v>
          </cell>
          <cell r="M6166" t="str">
            <v>Actif</v>
          </cell>
          <cell r="N6166"/>
          <cell r="O6166" t="str">
            <v>CONTE A PARIS</v>
          </cell>
          <cell r="P6166" t="str">
            <v>FINE ARTS</v>
          </cell>
          <cell r="Q6166" t="str">
            <v>CAP DRY COLOUR</v>
          </cell>
          <cell r="R6166" t="str">
            <v>CARRE SKETCHING</v>
          </cell>
          <cell r="S6166" t="str">
            <v>SET</v>
          </cell>
          <cell r="T6166" t="str">
            <v>No serie</v>
          </cell>
          <cell r="U6166" t="str">
            <v>NU</v>
          </cell>
          <cell r="V6166" t="str">
            <v>10105200321831</v>
          </cell>
          <cell r="W6166" t="str">
            <v>96099010</v>
          </cell>
          <cell r="X6166" t="str">
            <v>CHINA</v>
          </cell>
          <cell r="Y6166">
            <v>1</v>
          </cell>
        </row>
        <row r="6167">
          <cell r="A6167" t="str">
            <v>646217502298</v>
          </cell>
          <cell r="B6167" t="str">
            <v>50229</v>
          </cell>
          <cell r="C6167" t="str">
            <v>CAP CARRE ESQUISSE SET X12 SANGUINE WATTEAU</v>
          </cell>
          <cell r="D6167">
            <v>159</v>
          </cell>
          <cell r="E6167"/>
          <cell r="F6167"/>
          <cell r="G6167" t="str">
            <v>CP CAR ESQ SET X12 SANG WAT</v>
          </cell>
          <cell r="H6167" t="str">
            <v>CAP SCHETSKRIJTJES SANGUINE WATTEAU</v>
          </cell>
          <cell r="I6167" t="str">
            <v>CP CRS SANG WATTEAU</v>
          </cell>
          <cell r="J6167">
            <v>10.88</v>
          </cell>
          <cell r="K6167">
            <v>10.88</v>
          </cell>
          <cell r="L6167">
            <v>0</v>
          </cell>
          <cell r="M6167" t="str">
            <v>Actif</v>
          </cell>
          <cell r="N6167"/>
          <cell r="O6167" t="str">
            <v>CONTE A PARIS</v>
          </cell>
          <cell r="P6167" t="str">
            <v>FINE ARTS</v>
          </cell>
          <cell r="Q6167" t="str">
            <v>CAP DRY COLOUR</v>
          </cell>
          <cell r="R6167" t="str">
            <v>CARRE SKETCHING</v>
          </cell>
          <cell r="S6167" t="str">
            <v>SET</v>
          </cell>
          <cell r="T6167" t="str">
            <v>No serie</v>
          </cell>
          <cell r="U6167" t="str">
            <v>NU</v>
          </cell>
          <cell r="V6167" t="str">
            <v>10105200321831</v>
          </cell>
          <cell r="W6167" t="str">
            <v>96099010</v>
          </cell>
          <cell r="X6167" t="str">
            <v>CHINA</v>
          </cell>
          <cell r="Y6167">
            <v>1</v>
          </cell>
        </row>
        <row r="6168">
          <cell r="A6168" t="str">
            <v>646217502311</v>
          </cell>
          <cell r="B6168" t="str">
            <v>50231</v>
          </cell>
          <cell r="C6168" t="str">
            <v>CAP CARRE ESQUISSE SET X12 SANGUINE XVIII</v>
          </cell>
          <cell r="D6168">
            <v>159</v>
          </cell>
          <cell r="E6168"/>
          <cell r="F6168"/>
          <cell r="G6168" t="str">
            <v>CP CAR ESQU SETX12 SANG XVIII</v>
          </cell>
          <cell r="H6168" t="str">
            <v>CAP SCHETSKRIJTJES SANGUINE XVIII</v>
          </cell>
          <cell r="I6168" t="str">
            <v>CP CRS SANG XVIII</v>
          </cell>
          <cell r="J6168">
            <v>10.88</v>
          </cell>
          <cell r="K6168">
            <v>10.88</v>
          </cell>
          <cell r="L6168">
            <v>0</v>
          </cell>
          <cell r="M6168" t="str">
            <v>Actif</v>
          </cell>
          <cell r="N6168"/>
          <cell r="O6168" t="str">
            <v>CONTE A PARIS</v>
          </cell>
          <cell r="P6168" t="str">
            <v>FINE ARTS</v>
          </cell>
          <cell r="Q6168" t="str">
            <v>CAP DRY COLOUR</v>
          </cell>
          <cell r="R6168" t="str">
            <v>CARRE SKETCHING</v>
          </cell>
          <cell r="S6168" t="str">
            <v>SET</v>
          </cell>
          <cell r="T6168" t="str">
            <v>No serie</v>
          </cell>
          <cell r="U6168" t="str">
            <v>NU</v>
          </cell>
          <cell r="V6168" t="str">
            <v>10105200321831</v>
          </cell>
          <cell r="W6168" t="str">
            <v>96099010</v>
          </cell>
          <cell r="X6168" t="str">
            <v>CHINA</v>
          </cell>
          <cell r="Y6168">
            <v>1</v>
          </cell>
        </row>
        <row r="6169">
          <cell r="A6169" t="str">
            <v>3013645000059</v>
          </cell>
          <cell r="B6169" t="str">
            <v>500005</v>
          </cell>
          <cell r="C6169" t="str">
            <v>CAP CARRE ESQUISSE BISTRE POUR RECHARGE</v>
          </cell>
          <cell r="D6169">
            <v>159</v>
          </cell>
          <cell r="E6169"/>
          <cell r="F6169"/>
          <cell r="G6169" t="str">
            <v>CP CAR ESQ BIST POUR RECH</v>
          </cell>
          <cell r="H6169" t="str">
            <v>CAP SCHETSKRIJTJES BISTRE</v>
          </cell>
          <cell r="I6169" t="str">
            <v>CP CRS REF BISTR</v>
          </cell>
          <cell r="J6169">
            <v>0.9</v>
          </cell>
          <cell r="K6169">
            <v>0.9</v>
          </cell>
          <cell r="L6169">
            <v>0</v>
          </cell>
          <cell r="M6169" t="str">
            <v>Actif</v>
          </cell>
          <cell r="N6169"/>
          <cell r="O6169" t="str">
            <v>CONTE A PARIS</v>
          </cell>
          <cell r="P6169" t="str">
            <v>FINE ARTS</v>
          </cell>
          <cell r="Q6169" t="str">
            <v>CAP DRY COLOUR</v>
          </cell>
          <cell r="R6169" t="str">
            <v>CARRE SKETCHING</v>
          </cell>
          <cell r="S6169" t="str">
            <v>UNIT</v>
          </cell>
          <cell r="T6169" t="str">
            <v>No serie</v>
          </cell>
          <cell r="U6169" t="str">
            <v>NU</v>
          </cell>
          <cell r="V6169" t="str">
            <v>10105200321701</v>
          </cell>
          <cell r="W6169" t="str">
            <v>96099010</v>
          </cell>
          <cell r="X6169" t="str">
            <v>CHINA</v>
          </cell>
          <cell r="Y6169">
            <v>12</v>
          </cell>
        </row>
        <row r="6170">
          <cell r="A6170" t="str">
            <v>3013645000080</v>
          </cell>
          <cell r="B6170" t="str">
            <v>500008</v>
          </cell>
          <cell r="C6170" t="str">
            <v>CAP CARRE ESQUISSE BLANC 2B POUR RECHARGE</v>
          </cell>
          <cell r="D6170">
            <v>159</v>
          </cell>
          <cell r="E6170"/>
          <cell r="F6170"/>
          <cell r="G6170" t="str">
            <v>CP CAR ESQ BLC 2B POUR RECH</v>
          </cell>
          <cell r="H6170" t="str">
            <v>CAP SCHETSKRIJTJES BLANC 2B</v>
          </cell>
          <cell r="I6170" t="str">
            <v>CP CRS REF WHITE 2B</v>
          </cell>
          <cell r="J6170">
            <v>0.9</v>
          </cell>
          <cell r="K6170">
            <v>0.9</v>
          </cell>
          <cell r="L6170">
            <v>0</v>
          </cell>
          <cell r="M6170" t="str">
            <v>Actif</v>
          </cell>
          <cell r="N6170"/>
          <cell r="O6170" t="str">
            <v>CONTE A PARIS</v>
          </cell>
          <cell r="P6170" t="str">
            <v>FINE ARTS</v>
          </cell>
          <cell r="Q6170" t="str">
            <v>CAP DRY COLOUR</v>
          </cell>
          <cell r="R6170" t="str">
            <v>CARRE SKETCHING</v>
          </cell>
          <cell r="S6170" t="str">
            <v>UNIT</v>
          </cell>
          <cell r="T6170" t="str">
            <v>No serie</v>
          </cell>
          <cell r="U6170" t="str">
            <v>NU</v>
          </cell>
          <cell r="V6170" t="str">
            <v>10105200321701</v>
          </cell>
          <cell r="W6170" t="str">
            <v>96099010</v>
          </cell>
          <cell r="X6170" t="str">
            <v>CHINA</v>
          </cell>
          <cell r="Y6170">
            <v>12</v>
          </cell>
        </row>
        <row r="6171">
          <cell r="A6171" t="str">
            <v>3013645000066</v>
          </cell>
          <cell r="B6171" t="str">
            <v>500006</v>
          </cell>
          <cell r="C6171" t="str">
            <v>CAP CARRE ESQUISSE BLANC B POUR RECHARGE</v>
          </cell>
          <cell r="D6171">
            <v>159</v>
          </cell>
          <cell r="E6171"/>
          <cell r="F6171"/>
          <cell r="G6171" t="str">
            <v>CP CAR ESQ BLC B POUR RECH</v>
          </cell>
          <cell r="H6171" t="str">
            <v>CAP SCHETSKRIJTJES BLANC B</v>
          </cell>
          <cell r="I6171" t="str">
            <v>CP CRS REF WHITE B</v>
          </cell>
          <cell r="J6171">
            <v>0.9</v>
          </cell>
          <cell r="K6171">
            <v>0.9</v>
          </cell>
          <cell r="L6171">
            <v>0</v>
          </cell>
          <cell r="M6171" t="str">
            <v>Actif</v>
          </cell>
          <cell r="N6171"/>
          <cell r="O6171" t="str">
            <v>CONTE A PARIS</v>
          </cell>
          <cell r="P6171" t="str">
            <v>FINE ARTS</v>
          </cell>
          <cell r="Q6171" t="str">
            <v>CAP DRY COLOUR</v>
          </cell>
          <cell r="R6171" t="str">
            <v>CARRE SKETCHING</v>
          </cell>
          <cell r="S6171" t="str">
            <v>UNIT</v>
          </cell>
          <cell r="T6171" t="str">
            <v>No serie</v>
          </cell>
          <cell r="U6171" t="str">
            <v>NU</v>
          </cell>
          <cell r="V6171" t="str">
            <v>10105200321701</v>
          </cell>
          <cell r="W6171" t="str">
            <v>96099010</v>
          </cell>
          <cell r="X6171" t="str">
            <v>CHINA</v>
          </cell>
          <cell r="Y6171">
            <v>12</v>
          </cell>
        </row>
        <row r="6172">
          <cell r="A6172" t="str">
            <v>3013645000073</v>
          </cell>
          <cell r="B6172" t="str">
            <v>500007</v>
          </cell>
          <cell r="C6172" t="str">
            <v>CAP CARRE ESQUISSE BLANC HB POUR RECHARGE</v>
          </cell>
          <cell r="D6172">
            <v>159</v>
          </cell>
          <cell r="E6172"/>
          <cell r="F6172"/>
          <cell r="G6172" t="str">
            <v>CP CAR ESQ BLC HB POUR RECH</v>
          </cell>
          <cell r="H6172" t="str">
            <v>CAP SCHETSKRIJTJES BLANC HB</v>
          </cell>
          <cell r="I6172" t="str">
            <v>CP CRS REF WHITE HB</v>
          </cell>
          <cell r="J6172">
            <v>0.9</v>
          </cell>
          <cell r="K6172">
            <v>0.9</v>
          </cell>
          <cell r="L6172">
            <v>0</v>
          </cell>
          <cell r="M6172" t="str">
            <v>Actif</v>
          </cell>
          <cell r="N6172"/>
          <cell r="O6172" t="str">
            <v>CONTE A PARIS</v>
          </cell>
          <cell r="P6172" t="str">
            <v>FINE ARTS</v>
          </cell>
          <cell r="Q6172" t="str">
            <v>CAP DRY COLOUR</v>
          </cell>
          <cell r="R6172" t="str">
            <v>CARRE SKETCHING</v>
          </cell>
          <cell r="S6172" t="str">
            <v>UNIT</v>
          </cell>
          <cell r="T6172" t="str">
            <v>No serie</v>
          </cell>
          <cell r="U6172" t="str">
            <v>NU</v>
          </cell>
          <cell r="V6172" t="str">
            <v>10105200321701</v>
          </cell>
          <cell r="W6172" t="str">
            <v>96099010</v>
          </cell>
          <cell r="X6172" t="str">
            <v>CHINA</v>
          </cell>
          <cell r="Y6172">
            <v>12</v>
          </cell>
        </row>
        <row r="6173">
          <cell r="A6173" t="str">
            <v>3013645000141</v>
          </cell>
          <cell r="B6173" t="str">
            <v>500014</v>
          </cell>
          <cell r="C6173" t="str">
            <v>CAP CARRE ESQUISSE BRUN PORTRAIT POUR RECHARGE</v>
          </cell>
          <cell r="D6173">
            <v>159</v>
          </cell>
          <cell r="E6173"/>
          <cell r="F6173"/>
          <cell r="G6173" t="str">
            <v>CP CAR ESQ BRN PORT POUR RECH</v>
          </cell>
          <cell r="H6173" t="str">
            <v>CAP SCHETSKRIJTJES BRUN PORTRAIT</v>
          </cell>
          <cell r="I6173" t="str">
            <v>CP CRS REF PORTRA BROW</v>
          </cell>
          <cell r="J6173">
            <v>0.9</v>
          </cell>
          <cell r="K6173">
            <v>0.9</v>
          </cell>
          <cell r="L6173">
            <v>0</v>
          </cell>
          <cell r="M6173" t="str">
            <v>Actif</v>
          </cell>
          <cell r="N6173"/>
          <cell r="O6173" t="str">
            <v>CONTE A PARIS</v>
          </cell>
          <cell r="P6173" t="str">
            <v>FINE ARTS</v>
          </cell>
          <cell r="Q6173" t="str">
            <v>CAP DRY COLOUR</v>
          </cell>
          <cell r="R6173" t="str">
            <v>CARRE SKETCHING</v>
          </cell>
          <cell r="S6173" t="str">
            <v>UNIT</v>
          </cell>
          <cell r="T6173" t="str">
            <v>No serie</v>
          </cell>
          <cell r="U6173" t="str">
            <v>NU</v>
          </cell>
          <cell r="V6173" t="str">
            <v>10105200321701</v>
          </cell>
          <cell r="W6173" t="str">
            <v>96099010</v>
          </cell>
          <cell r="X6173" t="str">
            <v>CHINA</v>
          </cell>
          <cell r="Y6173">
            <v>12</v>
          </cell>
        </row>
        <row r="6174">
          <cell r="A6174" t="str">
            <v>3013645000097</v>
          </cell>
          <cell r="B6174" t="str">
            <v>500009</v>
          </cell>
          <cell r="C6174" t="str">
            <v>CAP CARRE ESQUISSE GRIS POUR RECHARGE</v>
          </cell>
          <cell r="D6174">
            <v>159</v>
          </cell>
          <cell r="E6174"/>
          <cell r="F6174"/>
          <cell r="G6174" t="str">
            <v>CP CAR ESQ GRIS POUR RECH</v>
          </cell>
          <cell r="H6174" t="str">
            <v>CAP SCHETSKRIJTJES GRIS</v>
          </cell>
          <cell r="I6174" t="str">
            <v>CP CRS REF GREY</v>
          </cell>
          <cell r="J6174">
            <v>0.9</v>
          </cell>
          <cell r="K6174">
            <v>0.9</v>
          </cell>
          <cell r="L6174">
            <v>0</v>
          </cell>
          <cell r="M6174" t="str">
            <v>Actif</v>
          </cell>
          <cell r="N6174"/>
          <cell r="O6174" t="str">
            <v>CONTE A PARIS</v>
          </cell>
          <cell r="P6174" t="str">
            <v>FINE ARTS</v>
          </cell>
          <cell r="Q6174" t="str">
            <v>CAP DRY COLOUR</v>
          </cell>
          <cell r="R6174" t="str">
            <v>CARRE SKETCHING</v>
          </cell>
          <cell r="S6174" t="str">
            <v>UNIT</v>
          </cell>
          <cell r="T6174" t="str">
            <v>No serie</v>
          </cell>
          <cell r="U6174" t="str">
            <v>NU</v>
          </cell>
          <cell r="V6174" t="str">
            <v>10105200321701</v>
          </cell>
          <cell r="W6174" t="str">
            <v>96099010</v>
          </cell>
          <cell r="X6174" t="str">
            <v>CHINA</v>
          </cell>
          <cell r="Y6174">
            <v>12</v>
          </cell>
        </row>
        <row r="6175">
          <cell r="A6175" t="str">
            <v>3013645000127</v>
          </cell>
          <cell r="B6175" t="str">
            <v>234094</v>
          </cell>
          <cell r="C6175" t="str">
            <v>CAP CARRE ESQUISSE PIERRE NOIRE 2B POUR RECHARGE</v>
          </cell>
          <cell r="D6175">
            <v>159</v>
          </cell>
          <cell r="E6175"/>
          <cell r="F6175"/>
          <cell r="G6175" t="str">
            <v>CP CAR ESQ P NOIRE 2B P RECH</v>
          </cell>
          <cell r="H6175" t="str">
            <v>CAP SCHETSKRIJTJES PIERRE NOIRE 2B</v>
          </cell>
          <cell r="I6175" t="str">
            <v>CP CRS REF P NOIRE 2B</v>
          </cell>
          <cell r="J6175">
            <v>0.9</v>
          </cell>
          <cell r="K6175">
            <v>0.9</v>
          </cell>
          <cell r="L6175">
            <v>0</v>
          </cell>
          <cell r="M6175" t="str">
            <v>Actif</v>
          </cell>
          <cell r="N6175"/>
          <cell r="O6175" t="str">
            <v>CONTE A PARIS</v>
          </cell>
          <cell r="P6175" t="str">
            <v>FINE ARTS</v>
          </cell>
          <cell r="Q6175" t="str">
            <v>CAP DRY COLOUR</v>
          </cell>
          <cell r="R6175" t="str">
            <v>CARRE SKETCHING</v>
          </cell>
          <cell r="S6175" t="str">
            <v>UNIT</v>
          </cell>
          <cell r="T6175" t="str">
            <v>No serie</v>
          </cell>
          <cell r="U6175" t="str">
            <v>NU</v>
          </cell>
          <cell r="V6175" t="str">
            <v>10105200321701</v>
          </cell>
          <cell r="W6175" t="str">
            <v>96099090</v>
          </cell>
          <cell r="X6175" t="str">
            <v>FRANCE</v>
          </cell>
          <cell r="Y6175">
            <v>12</v>
          </cell>
        </row>
        <row r="6176">
          <cell r="A6176" t="str">
            <v>3013645000103</v>
          </cell>
          <cell r="B6176" t="str">
            <v>234092</v>
          </cell>
          <cell r="C6176" t="str">
            <v>CAP CARRE ESQUISSE PIERRE NOIRE B POUR RECHARGE</v>
          </cell>
          <cell r="D6176">
            <v>159</v>
          </cell>
          <cell r="E6176"/>
          <cell r="F6176"/>
          <cell r="G6176" t="str">
            <v>CP CAR ESQ P NOIRE B POUR RECH</v>
          </cell>
          <cell r="H6176" t="str">
            <v>CAP SCHETSKRIJTJES PIERRE NOIRE B</v>
          </cell>
          <cell r="I6176" t="str">
            <v>CP CRS REF P NOIRE B</v>
          </cell>
          <cell r="J6176">
            <v>0.9</v>
          </cell>
          <cell r="K6176">
            <v>0.9</v>
          </cell>
          <cell r="L6176">
            <v>0</v>
          </cell>
          <cell r="M6176" t="str">
            <v>Actif</v>
          </cell>
          <cell r="N6176"/>
          <cell r="O6176" t="str">
            <v>CONTE A PARIS</v>
          </cell>
          <cell r="P6176" t="str">
            <v>FINE ARTS</v>
          </cell>
          <cell r="Q6176" t="str">
            <v>CAP DRY COLOUR</v>
          </cell>
          <cell r="R6176" t="str">
            <v>CARRE SKETCHING</v>
          </cell>
          <cell r="S6176" t="str">
            <v>UNIT</v>
          </cell>
          <cell r="T6176" t="str">
            <v>No serie</v>
          </cell>
          <cell r="U6176" t="str">
            <v>NU</v>
          </cell>
          <cell r="V6176" t="str">
            <v>10105200321701</v>
          </cell>
          <cell r="W6176" t="str">
            <v>96099090</v>
          </cell>
          <cell r="X6176" t="str">
            <v>FRANCE</v>
          </cell>
          <cell r="Y6176">
            <v>12</v>
          </cell>
        </row>
        <row r="6177">
          <cell r="A6177" t="str">
            <v>3013645000110</v>
          </cell>
          <cell r="B6177" t="str">
            <v>234093</v>
          </cell>
          <cell r="C6177" t="str">
            <v>CAP CARRE ESQUISSE PIERRE NOIRE HB POUR RECHARGE</v>
          </cell>
          <cell r="D6177">
            <v>159</v>
          </cell>
          <cell r="E6177"/>
          <cell r="F6177"/>
          <cell r="G6177" t="str">
            <v>CP CAR ESQ P NOIRE HB P RECH</v>
          </cell>
          <cell r="H6177" t="str">
            <v>CAP SCHETSKRIJTJES PIERRE NOIRE HB</v>
          </cell>
          <cell r="I6177" t="str">
            <v>CP CRS REF P NOIRE HB</v>
          </cell>
          <cell r="J6177">
            <v>0.9</v>
          </cell>
          <cell r="K6177">
            <v>0.9</v>
          </cell>
          <cell r="L6177">
            <v>0</v>
          </cell>
          <cell r="M6177" t="str">
            <v>Actif</v>
          </cell>
          <cell r="N6177"/>
          <cell r="O6177" t="str">
            <v>CONTE A PARIS</v>
          </cell>
          <cell r="P6177" t="str">
            <v>FINE ARTS</v>
          </cell>
          <cell r="Q6177" t="str">
            <v>CAP DRY COLOUR</v>
          </cell>
          <cell r="R6177" t="str">
            <v>CARRE SKETCHING</v>
          </cell>
          <cell r="S6177" t="str">
            <v>UNIT</v>
          </cell>
          <cell r="T6177" t="str">
            <v>No serie</v>
          </cell>
          <cell r="U6177" t="str">
            <v>NU</v>
          </cell>
          <cell r="V6177" t="str">
            <v>10105200321701</v>
          </cell>
          <cell r="W6177" t="str">
            <v>96099090</v>
          </cell>
          <cell r="X6177" t="str">
            <v>FRANCE</v>
          </cell>
          <cell r="Y6177">
            <v>12</v>
          </cell>
        </row>
        <row r="6178">
          <cell r="A6178" t="str">
            <v>3013645000134</v>
          </cell>
          <cell r="B6178" t="str">
            <v>500013</v>
          </cell>
          <cell r="C6178" t="str">
            <v>CAP CARRE ESQUISSE ROSE PORTRAIT POUR RECHARGE</v>
          </cell>
          <cell r="D6178">
            <v>159</v>
          </cell>
          <cell r="E6178"/>
          <cell r="F6178"/>
          <cell r="G6178" t="str">
            <v>CP CAR ESQ ROS PORT POUR RECH</v>
          </cell>
          <cell r="H6178" t="str">
            <v>CAP SCHETSKRIJTJES ROSE PORTRAIT</v>
          </cell>
          <cell r="I6178" t="str">
            <v>CP CRS REF PORTRA PINK</v>
          </cell>
          <cell r="J6178">
            <v>0.9</v>
          </cell>
          <cell r="K6178">
            <v>0.9</v>
          </cell>
          <cell r="L6178">
            <v>0</v>
          </cell>
          <cell r="M6178" t="str">
            <v>Actif</v>
          </cell>
          <cell r="N6178"/>
          <cell r="O6178" t="str">
            <v>CONTE A PARIS</v>
          </cell>
          <cell r="P6178" t="str">
            <v>FINE ARTS</v>
          </cell>
          <cell r="Q6178" t="str">
            <v>CAP DRY COLOUR</v>
          </cell>
          <cell r="R6178" t="str">
            <v>CARRE SKETCHING</v>
          </cell>
          <cell r="S6178" t="str">
            <v>UNIT</v>
          </cell>
          <cell r="T6178" t="str">
            <v>No serie</v>
          </cell>
          <cell r="U6178" t="str">
            <v>NU</v>
          </cell>
          <cell r="V6178" t="str">
            <v>10105200321701</v>
          </cell>
          <cell r="W6178" t="str">
            <v>96099010</v>
          </cell>
          <cell r="X6178" t="str">
            <v>CHINA</v>
          </cell>
          <cell r="Y6178">
            <v>12</v>
          </cell>
        </row>
        <row r="6179">
          <cell r="A6179" t="str">
            <v>3013645000042</v>
          </cell>
          <cell r="B6179" t="str">
            <v>500004</v>
          </cell>
          <cell r="C6179" t="str">
            <v>CAP CARRE ESQUISSE SANGUINE MEDICIS POUR RECHARGE</v>
          </cell>
          <cell r="D6179">
            <v>159</v>
          </cell>
          <cell r="E6179"/>
          <cell r="F6179"/>
          <cell r="G6179" t="str">
            <v>CP CAR ESQ SANG MED POUR RECH</v>
          </cell>
          <cell r="H6179" t="str">
            <v>CAP SCHETSKRIJTJES SANGUINE MDICIS</v>
          </cell>
          <cell r="I6179" t="str">
            <v>CP CRS REF SANG MED</v>
          </cell>
          <cell r="J6179">
            <v>0.9</v>
          </cell>
          <cell r="K6179">
            <v>0.9</v>
          </cell>
          <cell r="L6179">
            <v>0</v>
          </cell>
          <cell r="M6179" t="str">
            <v>Actif</v>
          </cell>
          <cell r="N6179"/>
          <cell r="O6179" t="str">
            <v>CONTE A PARIS</v>
          </cell>
          <cell r="P6179" t="str">
            <v>FINE ARTS</v>
          </cell>
          <cell r="Q6179" t="str">
            <v>CAP DRY COLOUR</v>
          </cell>
          <cell r="R6179" t="str">
            <v>CARRE SKETCHING</v>
          </cell>
          <cell r="S6179" t="str">
            <v>UNIT</v>
          </cell>
          <cell r="T6179" t="str">
            <v>No serie</v>
          </cell>
          <cell r="U6179" t="str">
            <v>NU</v>
          </cell>
          <cell r="V6179" t="str">
            <v>10105200321701</v>
          </cell>
          <cell r="W6179" t="str">
            <v>96099010</v>
          </cell>
          <cell r="X6179" t="str">
            <v>CHINA</v>
          </cell>
          <cell r="Y6179">
            <v>12</v>
          </cell>
        </row>
        <row r="6180">
          <cell r="A6180" t="str">
            <v>3013645000011</v>
          </cell>
          <cell r="B6180" t="str">
            <v>500001</v>
          </cell>
          <cell r="C6180" t="str">
            <v>CAP CARRE ESQUISSE SANGUINE POUR RECHARGE</v>
          </cell>
          <cell r="D6180">
            <v>159</v>
          </cell>
          <cell r="E6180"/>
          <cell r="F6180"/>
          <cell r="G6180" t="str">
            <v>CP CAR ESQ SANG POUR RECH</v>
          </cell>
          <cell r="H6180" t="str">
            <v>CAP SCHETSKRIJTJES SANGUINE</v>
          </cell>
          <cell r="I6180" t="str">
            <v>CP CRS REF SANG</v>
          </cell>
          <cell r="J6180">
            <v>0.9</v>
          </cell>
          <cell r="K6180">
            <v>0.9</v>
          </cell>
          <cell r="L6180">
            <v>0</v>
          </cell>
          <cell r="M6180" t="str">
            <v>Actif</v>
          </cell>
          <cell r="N6180"/>
          <cell r="O6180" t="str">
            <v>CONTE A PARIS</v>
          </cell>
          <cell r="P6180" t="str">
            <v>FINE ARTS</v>
          </cell>
          <cell r="Q6180" t="str">
            <v>CAP DRY COLOUR</v>
          </cell>
          <cell r="R6180" t="str">
            <v>CARRE SKETCHING</v>
          </cell>
          <cell r="S6180" t="str">
            <v>UNIT</v>
          </cell>
          <cell r="T6180" t="str">
            <v>No serie</v>
          </cell>
          <cell r="U6180" t="str">
            <v>NU</v>
          </cell>
          <cell r="V6180" t="str">
            <v>10105200321701</v>
          </cell>
          <cell r="W6180" t="str">
            <v>96099010</v>
          </cell>
          <cell r="X6180" t="str">
            <v>CHINA</v>
          </cell>
          <cell r="Y6180">
            <v>12</v>
          </cell>
        </row>
        <row r="6181">
          <cell r="A6181" t="str">
            <v>3013645000035</v>
          </cell>
          <cell r="B6181" t="str">
            <v>500003</v>
          </cell>
          <cell r="C6181" t="str">
            <v>CAP CARRE ESQUISSE SANGUINE WATTEAU POUR RECHARGE</v>
          </cell>
          <cell r="D6181">
            <v>159</v>
          </cell>
          <cell r="E6181"/>
          <cell r="F6181"/>
          <cell r="G6181" t="str">
            <v>CP CAR ESQ SANG WAT POUR RECH</v>
          </cell>
          <cell r="H6181" t="str">
            <v>CAP SCHETSKRIJTJES SANGUINE WATTEAU</v>
          </cell>
          <cell r="I6181" t="str">
            <v>CP CRS REF SANG WAT</v>
          </cell>
          <cell r="J6181">
            <v>0.9</v>
          </cell>
          <cell r="K6181">
            <v>0.9</v>
          </cell>
          <cell r="L6181">
            <v>0</v>
          </cell>
          <cell r="M6181" t="str">
            <v>Actif</v>
          </cell>
          <cell r="N6181"/>
          <cell r="O6181" t="str">
            <v>CONTE A PARIS</v>
          </cell>
          <cell r="P6181" t="str">
            <v>FINE ARTS</v>
          </cell>
          <cell r="Q6181" t="str">
            <v>CAP DRY COLOUR</v>
          </cell>
          <cell r="R6181" t="str">
            <v>CARRE SKETCHING</v>
          </cell>
          <cell r="S6181" t="str">
            <v>UNIT</v>
          </cell>
          <cell r="T6181" t="str">
            <v>No serie</v>
          </cell>
          <cell r="U6181" t="str">
            <v>NU</v>
          </cell>
          <cell r="V6181" t="str">
            <v>10105200321701</v>
          </cell>
          <cell r="W6181" t="str">
            <v>96099010</v>
          </cell>
          <cell r="X6181" t="str">
            <v>CHINA</v>
          </cell>
          <cell r="Y6181">
            <v>12</v>
          </cell>
        </row>
        <row r="6182">
          <cell r="A6182" t="str">
            <v>3013645000028</v>
          </cell>
          <cell r="B6182" t="str">
            <v>500002</v>
          </cell>
          <cell r="C6182" t="str">
            <v>CAP CARRE ESQUISSE SANGUINE XVIII POUR RECHARGE</v>
          </cell>
          <cell r="D6182">
            <v>159</v>
          </cell>
          <cell r="E6182"/>
          <cell r="F6182"/>
          <cell r="G6182" t="str">
            <v>CP CAR ESQ SANG XVIII PR RECH</v>
          </cell>
          <cell r="H6182" t="str">
            <v>CAP SCHETSKRIJTJES SANGUINE XVIII</v>
          </cell>
          <cell r="I6182" t="str">
            <v>CP CRS REF SANG XVIII</v>
          </cell>
          <cell r="J6182">
            <v>0.9</v>
          </cell>
          <cell r="K6182">
            <v>0.9</v>
          </cell>
          <cell r="L6182">
            <v>0</v>
          </cell>
          <cell r="M6182" t="str">
            <v>Actif</v>
          </cell>
          <cell r="N6182"/>
          <cell r="O6182" t="str">
            <v>CONTE A PARIS</v>
          </cell>
          <cell r="P6182" t="str">
            <v>FINE ARTS</v>
          </cell>
          <cell r="Q6182" t="str">
            <v>CAP DRY COLOUR</v>
          </cell>
          <cell r="R6182" t="str">
            <v>CARRE SKETCHING</v>
          </cell>
          <cell r="S6182" t="str">
            <v>UNIT</v>
          </cell>
          <cell r="T6182" t="str">
            <v>No serie</v>
          </cell>
          <cell r="U6182" t="str">
            <v>NU</v>
          </cell>
          <cell r="V6182" t="str">
            <v>10105200321701</v>
          </cell>
          <cell r="W6182" t="str">
            <v>96099010</v>
          </cell>
          <cell r="X6182" t="str">
            <v>CHINA</v>
          </cell>
          <cell r="Y6182">
            <v>12</v>
          </cell>
        </row>
        <row r="6183">
          <cell r="A6183" t="str">
            <v>3013645003944</v>
          </cell>
          <cell r="B6183" t="str">
            <v>2298</v>
          </cell>
          <cell r="C6183" t="str">
            <v>CAP MINE DE PLOMB 2B</v>
          </cell>
          <cell r="D6183">
            <v>160</v>
          </cell>
          <cell r="E6183"/>
          <cell r="F6183"/>
          <cell r="G6183" t="str">
            <v>CP MINE DE PLOMB 2B</v>
          </cell>
          <cell r="H6183" t="str">
            <v>CAP GRAFIETSTIFT 500394 2B</v>
          </cell>
          <cell r="I6183" t="str">
            <v>CP PGR LEADS 2B</v>
          </cell>
          <cell r="J6183">
            <v>1.1399999999999999</v>
          </cell>
          <cell r="K6183">
            <v>1.1399999999999999</v>
          </cell>
          <cell r="L6183">
            <v>0</v>
          </cell>
          <cell r="M6183" t="str">
            <v>Actif</v>
          </cell>
          <cell r="N6183"/>
          <cell r="O6183" t="str">
            <v>CONTE A PARIS</v>
          </cell>
          <cell r="P6183" t="str">
            <v>FINE ARTS</v>
          </cell>
          <cell r="Q6183" t="str">
            <v>CAP DRY COLOUR</v>
          </cell>
          <cell r="R6183" t="str">
            <v>GRAPHITE LEAD</v>
          </cell>
          <cell r="S6183" t="str">
            <v>UNIT</v>
          </cell>
          <cell r="T6183" t="str">
            <v>No serie</v>
          </cell>
          <cell r="U6183" t="str">
            <v>NU</v>
          </cell>
          <cell r="V6183" t="str">
            <v>10105200323701</v>
          </cell>
          <cell r="W6183" t="str">
            <v>96092000</v>
          </cell>
          <cell r="X6183" t="str">
            <v>FRANCE</v>
          </cell>
          <cell r="Y6183">
            <v>12</v>
          </cell>
        </row>
        <row r="6184">
          <cell r="A6184" t="str">
            <v>3013645003951</v>
          </cell>
          <cell r="B6184" t="str">
            <v>2299</v>
          </cell>
          <cell r="C6184" t="str">
            <v>CAP MINE DE PLOMB 4B</v>
          </cell>
          <cell r="D6184">
            <v>160</v>
          </cell>
          <cell r="E6184"/>
          <cell r="F6184"/>
          <cell r="G6184" t="str">
            <v>CP MINE DE PLOMB 4B</v>
          </cell>
          <cell r="H6184" t="str">
            <v>CAP GRAFIETSTIFT 500395 4B</v>
          </cell>
          <cell r="I6184" t="str">
            <v>CP PGR LEADS 4B</v>
          </cell>
          <cell r="J6184">
            <v>1.1399999999999999</v>
          </cell>
          <cell r="K6184">
            <v>1.1399999999999999</v>
          </cell>
          <cell r="L6184">
            <v>0</v>
          </cell>
          <cell r="M6184" t="str">
            <v>Actif</v>
          </cell>
          <cell r="N6184"/>
          <cell r="O6184" t="str">
            <v>CONTE A PARIS</v>
          </cell>
          <cell r="P6184" t="str">
            <v>FINE ARTS</v>
          </cell>
          <cell r="Q6184" t="str">
            <v>CAP DRY COLOUR</v>
          </cell>
          <cell r="R6184" t="str">
            <v>GRAPHITE LEAD</v>
          </cell>
          <cell r="S6184" t="str">
            <v>UNIT</v>
          </cell>
          <cell r="T6184" t="str">
            <v>No serie</v>
          </cell>
          <cell r="U6184" t="str">
            <v>NU</v>
          </cell>
          <cell r="V6184" t="str">
            <v>10105200323701</v>
          </cell>
          <cell r="W6184" t="str">
            <v>96092000</v>
          </cell>
          <cell r="X6184" t="str">
            <v>FRANCE</v>
          </cell>
          <cell r="Y6184">
            <v>12</v>
          </cell>
        </row>
        <row r="6185">
          <cell r="A6185" t="str">
            <v>3013645004019</v>
          </cell>
          <cell r="B6185" t="str">
            <v>2300</v>
          </cell>
          <cell r="C6185" t="str">
            <v>CAP MINE DE PLOMB 6B</v>
          </cell>
          <cell r="D6185">
            <v>160</v>
          </cell>
          <cell r="E6185"/>
          <cell r="F6185"/>
          <cell r="G6185" t="str">
            <v>CP MINE DE PLOMB 6B</v>
          </cell>
          <cell r="H6185" t="str">
            <v>CAP GRAFIETSTIFT 500401 6B</v>
          </cell>
          <cell r="I6185" t="str">
            <v>CP PGR LEADS 6B</v>
          </cell>
          <cell r="J6185">
            <v>1.1399999999999999</v>
          </cell>
          <cell r="K6185">
            <v>1.1399999999999999</v>
          </cell>
          <cell r="L6185">
            <v>0</v>
          </cell>
          <cell r="M6185" t="str">
            <v>Actif</v>
          </cell>
          <cell r="N6185"/>
          <cell r="O6185" t="str">
            <v>CONTE A PARIS</v>
          </cell>
          <cell r="P6185" t="str">
            <v>FINE ARTS</v>
          </cell>
          <cell r="Q6185" t="str">
            <v>CAP DRY COLOUR</v>
          </cell>
          <cell r="R6185" t="str">
            <v>GRAPHITE LEAD</v>
          </cell>
          <cell r="S6185" t="str">
            <v>UNIT</v>
          </cell>
          <cell r="T6185" t="str">
            <v>No serie</v>
          </cell>
          <cell r="U6185" t="str">
            <v>NU</v>
          </cell>
          <cell r="V6185" t="str">
            <v>10105200323701</v>
          </cell>
          <cell r="W6185" t="str">
            <v>96092000</v>
          </cell>
          <cell r="X6185" t="str">
            <v>FRANCE</v>
          </cell>
          <cell r="Y6185">
            <v>12</v>
          </cell>
        </row>
        <row r="6186">
          <cell r="A6186" t="str">
            <v>3013645003937</v>
          </cell>
          <cell r="B6186" t="str">
            <v>2297</v>
          </cell>
          <cell r="C6186" t="str">
            <v>CAP MINE DE PLOMB HB</v>
          </cell>
          <cell r="D6186">
            <v>160</v>
          </cell>
          <cell r="E6186"/>
          <cell r="F6186"/>
          <cell r="G6186" t="str">
            <v>CP MINE DE PLOMB HB</v>
          </cell>
          <cell r="H6186" t="str">
            <v>CAP GRAFIETSTIFT 500393 HB</v>
          </cell>
          <cell r="I6186" t="str">
            <v>CP PGR LEADS HB</v>
          </cell>
          <cell r="J6186">
            <v>1.1399999999999999</v>
          </cell>
          <cell r="K6186">
            <v>1.1399999999999999</v>
          </cell>
          <cell r="L6186">
            <v>0</v>
          </cell>
          <cell r="M6186" t="str">
            <v>Actif</v>
          </cell>
          <cell r="N6186"/>
          <cell r="O6186" t="str">
            <v>CONTE A PARIS</v>
          </cell>
          <cell r="P6186" t="str">
            <v>FINE ARTS</v>
          </cell>
          <cell r="Q6186" t="str">
            <v>CAP DRY COLOUR</v>
          </cell>
          <cell r="R6186" t="str">
            <v>GRAPHITE LEAD</v>
          </cell>
          <cell r="S6186" t="str">
            <v>UNIT</v>
          </cell>
          <cell r="T6186" t="str">
            <v>No serie</v>
          </cell>
          <cell r="U6186" t="str">
            <v>NU</v>
          </cell>
          <cell r="V6186" t="str">
            <v>10105200323701</v>
          </cell>
          <cell r="W6186" t="str">
            <v>96092000</v>
          </cell>
          <cell r="X6186" t="str">
            <v>FRANCE</v>
          </cell>
          <cell r="Y6186">
            <v>12</v>
          </cell>
        </row>
        <row r="6187">
          <cell r="A6187" t="str">
            <v>646217502403</v>
          </cell>
          <cell r="B6187" t="str">
            <v>50240</v>
          </cell>
          <cell r="C6187" t="str">
            <v>CAP CRAYON ESQUISSE GARNITURE MODULE</v>
          </cell>
          <cell r="D6187">
            <v>160</v>
          </cell>
          <cell r="E6187"/>
          <cell r="F6187"/>
          <cell r="G6187" t="str">
            <v>CP CRAY ESQ GAR MODULE</v>
          </cell>
          <cell r="H6187" t="str">
            <v>CAP DISPLAY SCHETSPOTLODEN 576 STUKS</v>
          </cell>
          <cell r="I6187" t="str">
            <v>CP PSK REF FOR DIS</v>
          </cell>
          <cell r="J6187">
            <v>732.78</v>
          </cell>
          <cell r="K6187">
            <v>732.78</v>
          </cell>
          <cell r="L6187">
            <v>0</v>
          </cell>
          <cell r="M6187" t="str">
            <v>Actif</v>
          </cell>
          <cell r="N6187"/>
          <cell r="O6187" t="str">
            <v>CONTE A PARIS</v>
          </cell>
          <cell r="P6187" t="str">
            <v>FINE ARTS</v>
          </cell>
          <cell r="Q6187" t="str">
            <v>CAP DRY COLOUR</v>
          </cell>
          <cell r="R6187" t="str">
            <v>SKETCHING PENCIL</v>
          </cell>
          <cell r="S6187" t="str">
            <v>STOCK PACK</v>
          </cell>
          <cell r="T6187" t="str">
            <v>No serie</v>
          </cell>
          <cell r="U6187" t="str">
            <v>NU</v>
          </cell>
          <cell r="V6187" t="str">
            <v>10105200315833</v>
          </cell>
          <cell r="W6187" t="str">
            <v>96091090</v>
          </cell>
          <cell r="X6187" t="str">
            <v>FRANCE</v>
          </cell>
          <cell r="Y6187">
            <v>1</v>
          </cell>
        </row>
        <row r="6188">
          <cell r="A6188" t="str">
            <v>3013645005641</v>
          </cell>
          <cell r="B6188" t="str">
            <v>2290</v>
          </cell>
          <cell r="C6188" t="str">
            <v>CAP CRAYON GRAPHITE 2B</v>
          </cell>
          <cell r="D6188">
            <v>160</v>
          </cell>
          <cell r="E6188"/>
          <cell r="F6188"/>
          <cell r="G6188" t="str">
            <v>CP CRAY GRAPH 2B</v>
          </cell>
          <cell r="H6188" t="str">
            <v>CAP GRAFIETPOTLOOD 2B</v>
          </cell>
          <cell r="I6188" t="str">
            <v>CP PSK GRAPH 2B</v>
          </cell>
          <cell r="J6188">
            <v>1.05</v>
          </cell>
          <cell r="K6188">
            <v>1.05</v>
          </cell>
          <cell r="L6188">
            <v>0</v>
          </cell>
          <cell r="M6188" t="str">
            <v>Actif</v>
          </cell>
          <cell r="N6188"/>
          <cell r="O6188" t="str">
            <v>CONTE A PARIS</v>
          </cell>
          <cell r="P6188" t="str">
            <v>FINE ARTS</v>
          </cell>
          <cell r="Q6188" t="str">
            <v>CAP DRY COLOUR</v>
          </cell>
          <cell r="R6188" t="str">
            <v>SKETCHING PENCIL</v>
          </cell>
          <cell r="S6188" t="str">
            <v>UNIT</v>
          </cell>
          <cell r="T6188" t="str">
            <v>No serie</v>
          </cell>
          <cell r="U6188" t="str">
            <v>NU</v>
          </cell>
          <cell r="V6188" t="str">
            <v>10105200315701</v>
          </cell>
          <cell r="W6188" t="str">
            <v>96091010</v>
          </cell>
          <cell r="X6188" t="str">
            <v>FRANCE</v>
          </cell>
          <cell r="Y6188">
            <v>12</v>
          </cell>
        </row>
        <row r="6189">
          <cell r="A6189" t="str">
            <v>3013645005603</v>
          </cell>
          <cell r="B6189" t="str">
            <v>2292</v>
          </cell>
          <cell r="C6189" t="str">
            <v>CAP CRAYON GRAPHITE 2H</v>
          </cell>
          <cell r="D6189">
            <v>160</v>
          </cell>
          <cell r="E6189"/>
          <cell r="F6189"/>
          <cell r="G6189" t="str">
            <v>CP CRAY GRAPH 2H</v>
          </cell>
          <cell r="H6189" t="str">
            <v>CAP GRAFIETPOTLOOD 2H</v>
          </cell>
          <cell r="I6189" t="str">
            <v>CP PSK GRAPH 2H</v>
          </cell>
          <cell r="J6189">
            <v>1.05</v>
          </cell>
          <cell r="K6189">
            <v>1.05</v>
          </cell>
          <cell r="L6189">
            <v>0</v>
          </cell>
          <cell r="M6189" t="str">
            <v>Actif</v>
          </cell>
          <cell r="N6189"/>
          <cell r="O6189" t="str">
            <v>CONTE A PARIS</v>
          </cell>
          <cell r="P6189" t="str">
            <v>FINE ARTS</v>
          </cell>
          <cell r="Q6189" t="str">
            <v>CAP DRY COLOUR</v>
          </cell>
          <cell r="R6189" t="str">
            <v>SKETCHING PENCIL</v>
          </cell>
          <cell r="S6189" t="str">
            <v>UNIT</v>
          </cell>
          <cell r="T6189" t="str">
            <v>No serie</v>
          </cell>
          <cell r="U6189" t="str">
            <v>NU</v>
          </cell>
          <cell r="V6189" t="str">
            <v>10105200315701</v>
          </cell>
          <cell r="W6189" t="str">
            <v>96091010</v>
          </cell>
          <cell r="X6189" t="str">
            <v>FRANCE</v>
          </cell>
          <cell r="Y6189">
            <v>12</v>
          </cell>
        </row>
        <row r="6190">
          <cell r="A6190" t="str">
            <v>3013645005658</v>
          </cell>
          <cell r="B6190" t="str">
            <v>2291</v>
          </cell>
          <cell r="C6190" t="str">
            <v>CAP CRAYON GRAPHITE 3B</v>
          </cell>
          <cell r="D6190">
            <v>160</v>
          </cell>
          <cell r="E6190"/>
          <cell r="F6190"/>
          <cell r="G6190" t="str">
            <v>CP CRAY GRAPH 3B</v>
          </cell>
          <cell r="H6190" t="str">
            <v>CAP GRAFIETPOTLOOD 3B</v>
          </cell>
          <cell r="I6190" t="str">
            <v>CP PSK GRAPH 3B</v>
          </cell>
          <cell r="J6190">
            <v>1.05</v>
          </cell>
          <cell r="K6190">
            <v>1.05</v>
          </cell>
          <cell r="L6190">
            <v>0</v>
          </cell>
          <cell r="M6190" t="str">
            <v>Actif</v>
          </cell>
          <cell r="N6190"/>
          <cell r="O6190" t="str">
            <v>CONTE A PARIS</v>
          </cell>
          <cell r="P6190" t="str">
            <v>FINE ARTS</v>
          </cell>
          <cell r="Q6190" t="str">
            <v>CAP DRY COLOUR</v>
          </cell>
          <cell r="R6190" t="str">
            <v>SKETCHING PENCIL</v>
          </cell>
          <cell r="S6190" t="str">
            <v>UNIT</v>
          </cell>
          <cell r="T6190" t="str">
            <v>No serie</v>
          </cell>
          <cell r="U6190" t="str">
            <v>NU</v>
          </cell>
          <cell r="V6190" t="str">
            <v>10105200315701</v>
          </cell>
          <cell r="W6190" t="str">
            <v>96091010</v>
          </cell>
          <cell r="X6190" t="str">
            <v>FRANCE</v>
          </cell>
          <cell r="Y6190">
            <v>12</v>
          </cell>
        </row>
        <row r="6191">
          <cell r="A6191" t="str">
            <v>3013645006419</v>
          </cell>
          <cell r="B6191" t="str">
            <v>2293</v>
          </cell>
          <cell r="C6191" t="str">
            <v>CAP CRAYON GRAPHITE 3H</v>
          </cell>
          <cell r="D6191">
            <v>160</v>
          </cell>
          <cell r="E6191"/>
          <cell r="F6191"/>
          <cell r="G6191" t="str">
            <v>CP CRAY GRAPH 3H</v>
          </cell>
          <cell r="H6191" t="str">
            <v>CAP GRAFIETPOTLOOD 3H</v>
          </cell>
          <cell r="I6191" t="str">
            <v>CP PSK GRAPH 3H</v>
          </cell>
          <cell r="J6191">
            <v>1.05</v>
          </cell>
          <cell r="K6191">
            <v>1.05</v>
          </cell>
          <cell r="L6191">
            <v>0</v>
          </cell>
          <cell r="M6191" t="str">
            <v>Actif</v>
          </cell>
          <cell r="N6191"/>
          <cell r="O6191" t="str">
            <v>CONTE A PARIS</v>
          </cell>
          <cell r="P6191" t="str">
            <v>FINE ARTS</v>
          </cell>
          <cell r="Q6191" t="str">
            <v>CAP DRY COLOUR</v>
          </cell>
          <cell r="R6191" t="str">
            <v>SKETCHING PENCIL</v>
          </cell>
          <cell r="S6191" t="str">
            <v>UNIT</v>
          </cell>
          <cell r="T6191" t="str">
            <v>No serie</v>
          </cell>
          <cell r="U6191" t="str">
            <v>NU</v>
          </cell>
          <cell r="V6191" t="str">
            <v>10105200315701</v>
          </cell>
          <cell r="W6191" t="str">
            <v>96091010</v>
          </cell>
          <cell r="X6191" t="str">
            <v>FRANCE</v>
          </cell>
          <cell r="Y6191">
            <v>12</v>
          </cell>
        </row>
        <row r="6192">
          <cell r="A6192" t="str">
            <v>3013645006426</v>
          </cell>
          <cell r="B6192" t="str">
            <v>2294</v>
          </cell>
          <cell r="C6192" t="str">
            <v>CAP CRAYON GRAPHITE 4B</v>
          </cell>
          <cell r="D6192">
            <v>160</v>
          </cell>
          <cell r="E6192"/>
          <cell r="F6192"/>
          <cell r="G6192" t="str">
            <v>CP CRAY GRAPH 4B</v>
          </cell>
          <cell r="H6192" t="str">
            <v>CAP GRAFIETPOTLOOD 4B</v>
          </cell>
          <cell r="I6192" t="str">
            <v>CP PSK GRAPH 4B</v>
          </cell>
          <cell r="J6192">
            <v>1.05</v>
          </cell>
          <cell r="K6192">
            <v>1.05</v>
          </cell>
          <cell r="L6192">
            <v>0</v>
          </cell>
          <cell r="M6192" t="str">
            <v>Actif</v>
          </cell>
          <cell r="N6192"/>
          <cell r="O6192" t="str">
            <v>CONTE A PARIS</v>
          </cell>
          <cell r="P6192" t="str">
            <v>FINE ARTS</v>
          </cell>
          <cell r="Q6192" t="str">
            <v>CAP DRY COLOUR</v>
          </cell>
          <cell r="R6192" t="str">
            <v>SKETCHING PENCIL</v>
          </cell>
          <cell r="S6192" t="str">
            <v>UNIT</v>
          </cell>
          <cell r="T6192" t="str">
            <v>No serie</v>
          </cell>
          <cell r="U6192" t="str">
            <v>NU</v>
          </cell>
          <cell r="V6192" t="str">
            <v>10105200315701</v>
          </cell>
          <cell r="W6192" t="str">
            <v>96091010</v>
          </cell>
          <cell r="X6192" t="str">
            <v>FRANCE</v>
          </cell>
          <cell r="Y6192">
            <v>12</v>
          </cell>
        </row>
        <row r="6193">
          <cell r="A6193" t="str">
            <v>3013645006433</v>
          </cell>
          <cell r="B6193" t="str">
            <v>2295</v>
          </cell>
          <cell r="C6193" t="str">
            <v>CAP CRAYON GRAPHITE 5B</v>
          </cell>
          <cell r="D6193">
            <v>160</v>
          </cell>
          <cell r="E6193"/>
          <cell r="F6193"/>
          <cell r="G6193" t="str">
            <v>CP CRAY GRAPH 5B</v>
          </cell>
          <cell r="H6193" t="str">
            <v>CAP GRAFIETPOTLOOD 5B</v>
          </cell>
          <cell r="I6193" t="str">
            <v>CP PSK GRAPH 5B</v>
          </cell>
          <cell r="J6193">
            <v>1.05</v>
          </cell>
          <cell r="K6193">
            <v>1.05</v>
          </cell>
          <cell r="L6193">
            <v>0</v>
          </cell>
          <cell r="M6193" t="str">
            <v>Actif</v>
          </cell>
          <cell r="N6193"/>
          <cell r="O6193" t="str">
            <v>CONTE A PARIS</v>
          </cell>
          <cell r="P6193" t="str">
            <v>FINE ARTS</v>
          </cell>
          <cell r="Q6193" t="str">
            <v>CAP DRY COLOUR</v>
          </cell>
          <cell r="R6193" t="str">
            <v>SKETCHING PENCIL</v>
          </cell>
          <cell r="S6193" t="str">
            <v>UNIT</v>
          </cell>
          <cell r="T6193" t="str">
            <v>No serie</v>
          </cell>
          <cell r="U6193" t="str">
            <v>NU</v>
          </cell>
          <cell r="V6193" t="str">
            <v>10105200315701</v>
          </cell>
          <cell r="W6193" t="str">
            <v>96091010</v>
          </cell>
          <cell r="X6193" t="str">
            <v>FRANCE</v>
          </cell>
          <cell r="Y6193">
            <v>12</v>
          </cell>
        </row>
        <row r="6194">
          <cell r="A6194" t="str">
            <v>3013645006440</v>
          </cell>
          <cell r="B6194" t="str">
            <v>2296</v>
          </cell>
          <cell r="C6194" t="str">
            <v>CAP CRAYON GRAPHITE 6B</v>
          </cell>
          <cell r="D6194">
            <v>160</v>
          </cell>
          <cell r="E6194"/>
          <cell r="F6194"/>
          <cell r="G6194" t="str">
            <v>CP CRAY GRAPH 6B</v>
          </cell>
          <cell r="H6194" t="str">
            <v>CAP GRAFIETPOTLOOD 6B</v>
          </cell>
          <cell r="I6194" t="str">
            <v>CP PSK GRAPH 6B</v>
          </cell>
          <cell r="J6194">
            <v>1.05</v>
          </cell>
          <cell r="K6194">
            <v>1.05</v>
          </cell>
          <cell r="L6194">
            <v>0</v>
          </cell>
          <cell r="M6194" t="str">
            <v>Actif</v>
          </cell>
          <cell r="N6194"/>
          <cell r="O6194" t="str">
            <v>CONTE A PARIS</v>
          </cell>
          <cell r="P6194" t="str">
            <v>FINE ARTS</v>
          </cell>
          <cell r="Q6194" t="str">
            <v>CAP DRY COLOUR</v>
          </cell>
          <cell r="R6194" t="str">
            <v>SKETCHING PENCIL</v>
          </cell>
          <cell r="S6194" t="str">
            <v>UNIT</v>
          </cell>
          <cell r="T6194" t="str">
            <v>No serie</v>
          </cell>
          <cell r="U6194" t="str">
            <v>NU</v>
          </cell>
          <cell r="V6194" t="str">
            <v>10105200315701</v>
          </cell>
          <cell r="W6194" t="str">
            <v>96091010</v>
          </cell>
          <cell r="X6194" t="str">
            <v>FRANCE</v>
          </cell>
          <cell r="Y6194">
            <v>12</v>
          </cell>
        </row>
        <row r="6195">
          <cell r="A6195" t="str">
            <v>3013645005634</v>
          </cell>
          <cell r="B6195" t="str">
            <v>2289</v>
          </cell>
          <cell r="C6195" t="str">
            <v>CAP CRAYON GRAPHITE B</v>
          </cell>
          <cell r="D6195">
            <v>160</v>
          </cell>
          <cell r="E6195"/>
          <cell r="F6195"/>
          <cell r="G6195" t="str">
            <v>CP CRAY GRAPH B</v>
          </cell>
          <cell r="H6195" t="str">
            <v>CAP GRAFIETPOTLOOD B</v>
          </cell>
          <cell r="I6195" t="str">
            <v>CP PSK GRAPH B</v>
          </cell>
          <cell r="J6195">
            <v>1.05</v>
          </cell>
          <cell r="K6195">
            <v>1.05</v>
          </cell>
          <cell r="L6195">
            <v>0</v>
          </cell>
          <cell r="M6195" t="str">
            <v>Actif</v>
          </cell>
          <cell r="N6195"/>
          <cell r="O6195" t="str">
            <v>CONTE A PARIS</v>
          </cell>
          <cell r="P6195" t="str">
            <v>FINE ARTS</v>
          </cell>
          <cell r="Q6195" t="str">
            <v>CAP DRY COLOUR</v>
          </cell>
          <cell r="R6195" t="str">
            <v>SKETCHING PENCIL</v>
          </cell>
          <cell r="S6195" t="str">
            <v>UNIT</v>
          </cell>
          <cell r="T6195" t="str">
            <v>No serie</v>
          </cell>
          <cell r="U6195" t="str">
            <v>NU</v>
          </cell>
          <cell r="V6195" t="str">
            <v>10105200315701</v>
          </cell>
          <cell r="W6195" t="str">
            <v>96091010</v>
          </cell>
          <cell r="X6195" t="str">
            <v>FRANCE</v>
          </cell>
          <cell r="Y6195">
            <v>12</v>
          </cell>
        </row>
        <row r="6196">
          <cell r="A6196" t="str">
            <v>3013645005610</v>
          </cell>
          <cell r="B6196" t="str">
            <v>2287</v>
          </cell>
          <cell r="C6196" t="str">
            <v>CAP CRAYON GRAPHITE H</v>
          </cell>
          <cell r="D6196">
            <v>160</v>
          </cell>
          <cell r="E6196"/>
          <cell r="F6196"/>
          <cell r="G6196" t="str">
            <v>CP CRAY GRAPH H</v>
          </cell>
          <cell r="H6196" t="str">
            <v>CAP GRAFIETPOTLOOD H</v>
          </cell>
          <cell r="I6196" t="str">
            <v>CP PSK GRAPH H</v>
          </cell>
          <cell r="J6196">
            <v>1.05</v>
          </cell>
          <cell r="K6196">
            <v>1.05</v>
          </cell>
          <cell r="L6196">
            <v>0</v>
          </cell>
          <cell r="M6196" t="str">
            <v>Actif</v>
          </cell>
          <cell r="N6196"/>
          <cell r="O6196" t="str">
            <v>CONTE A PARIS</v>
          </cell>
          <cell r="P6196" t="str">
            <v>FINE ARTS</v>
          </cell>
          <cell r="Q6196" t="str">
            <v>CAP DRY COLOUR</v>
          </cell>
          <cell r="R6196" t="str">
            <v>SKETCHING PENCIL</v>
          </cell>
          <cell r="S6196" t="str">
            <v>UNIT</v>
          </cell>
          <cell r="T6196" t="str">
            <v>No serie</v>
          </cell>
          <cell r="U6196" t="str">
            <v>NU</v>
          </cell>
          <cell r="V6196" t="str">
            <v>10105200315701</v>
          </cell>
          <cell r="W6196" t="str">
            <v>96091010</v>
          </cell>
          <cell r="X6196" t="str">
            <v>FRANCE</v>
          </cell>
          <cell r="Y6196">
            <v>12</v>
          </cell>
        </row>
        <row r="6197">
          <cell r="A6197" t="str">
            <v>3013645005627</v>
          </cell>
          <cell r="B6197" t="str">
            <v>2288</v>
          </cell>
          <cell r="C6197" t="str">
            <v>CAP CRAYON GRAPHITE HB</v>
          </cell>
          <cell r="D6197">
            <v>160</v>
          </cell>
          <cell r="E6197"/>
          <cell r="F6197"/>
          <cell r="G6197" t="str">
            <v>CP CRAY GRAPH HB</v>
          </cell>
          <cell r="H6197" t="str">
            <v>CAP GRAFIETPOTLOOD HB</v>
          </cell>
          <cell r="I6197" t="str">
            <v>CP PSK GRAPH HB</v>
          </cell>
          <cell r="J6197">
            <v>1.05</v>
          </cell>
          <cell r="K6197">
            <v>1.05</v>
          </cell>
          <cell r="L6197">
            <v>0</v>
          </cell>
          <cell r="M6197" t="str">
            <v>Actif</v>
          </cell>
          <cell r="N6197"/>
          <cell r="O6197" t="str">
            <v>CONTE A PARIS</v>
          </cell>
          <cell r="P6197" t="str">
            <v>FINE ARTS</v>
          </cell>
          <cell r="Q6197" t="str">
            <v>CAP DRY COLOUR</v>
          </cell>
          <cell r="R6197" t="str">
            <v>SKETCHING PENCIL</v>
          </cell>
          <cell r="S6197" t="str">
            <v>UNIT</v>
          </cell>
          <cell r="T6197" t="str">
            <v>No serie</v>
          </cell>
          <cell r="U6197" t="str">
            <v>NU</v>
          </cell>
          <cell r="V6197" t="str">
            <v>10105200315701</v>
          </cell>
          <cell r="W6197" t="str">
            <v>96091010</v>
          </cell>
          <cell r="X6197" t="str">
            <v>FRANCE</v>
          </cell>
          <cell r="Y6197">
            <v>12</v>
          </cell>
        </row>
        <row r="6198">
          <cell r="A6198" t="str">
            <v>3013645001162</v>
          </cell>
          <cell r="B6198" t="str">
            <v>2275</v>
          </cell>
          <cell r="C6198" t="str">
            <v>CAP CRAYON ESQUISSE BLANC</v>
          </cell>
          <cell r="D6198">
            <v>160</v>
          </cell>
          <cell r="E6198"/>
          <cell r="F6198"/>
          <cell r="G6198" t="str">
            <v>CP CRAY ESQ BLANC</v>
          </cell>
          <cell r="H6198" t="str">
            <v>CAP PENCIL SKETCHING 500116 WHITE</v>
          </cell>
          <cell r="I6198" t="str">
            <v>CP PSK WHITE</v>
          </cell>
          <cell r="J6198">
            <v>1.35</v>
          </cell>
          <cell r="K6198">
            <v>1.35</v>
          </cell>
          <cell r="L6198">
            <v>0</v>
          </cell>
          <cell r="M6198" t="str">
            <v>Actif</v>
          </cell>
          <cell r="N6198"/>
          <cell r="O6198" t="str">
            <v>CONTE A PARIS</v>
          </cell>
          <cell r="P6198" t="str">
            <v>FINE ARTS</v>
          </cell>
          <cell r="Q6198" t="str">
            <v>CAP DRY COLOUR</v>
          </cell>
          <cell r="R6198" t="str">
            <v>SKETCHING PENCIL</v>
          </cell>
          <cell r="S6198" t="str">
            <v>UNIT</v>
          </cell>
          <cell r="T6198" t="str">
            <v>No serie</v>
          </cell>
          <cell r="U6198" t="str">
            <v>NU</v>
          </cell>
          <cell r="V6198" t="str">
            <v>10105200315701</v>
          </cell>
          <cell r="W6198" t="str">
            <v>96091090</v>
          </cell>
          <cell r="X6198" t="str">
            <v>FRANCE</v>
          </cell>
          <cell r="Y6198">
            <v>12</v>
          </cell>
        </row>
        <row r="6199">
          <cell r="A6199" t="str">
            <v>3013645001209</v>
          </cell>
          <cell r="B6199" t="str">
            <v>2279</v>
          </cell>
          <cell r="C6199" t="str">
            <v>CAP CRAYON ESQUISSE CARBONE 2B</v>
          </cell>
          <cell r="D6199">
            <v>160</v>
          </cell>
          <cell r="E6199"/>
          <cell r="F6199"/>
          <cell r="G6199" t="str">
            <v>CP CRAY ESQ CARB 2B</v>
          </cell>
          <cell r="H6199" t="str">
            <v>CAP PENCIL SKETCHING 500120 CARBON 2B</v>
          </cell>
          <cell r="I6199" t="str">
            <v>CP PSK CARBON 2B</v>
          </cell>
          <cell r="J6199">
            <v>1.35</v>
          </cell>
          <cell r="K6199">
            <v>1.35</v>
          </cell>
          <cell r="L6199">
            <v>0</v>
          </cell>
          <cell r="M6199" t="str">
            <v>Actif</v>
          </cell>
          <cell r="N6199"/>
          <cell r="O6199" t="str">
            <v>CONTE A PARIS</v>
          </cell>
          <cell r="P6199" t="str">
            <v>FINE ARTS</v>
          </cell>
          <cell r="Q6199" t="str">
            <v>CAP DRY COLOUR</v>
          </cell>
          <cell r="R6199" t="str">
            <v>SKETCHING PENCIL</v>
          </cell>
          <cell r="S6199" t="str">
            <v>UNIT</v>
          </cell>
          <cell r="T6199" t="str">
            <v>No serie</v>
          </cell>
          <cell r="U6199" t="str">
            <v>NU</v>
          </cell>
          <cell r="V6199" t="str">
            <v>10105200315701</v>
          </cell>
          <cell r="W6199" t="str">
            <v>96091090</v>
          </cell>
          <cell r="X6199" t="str">
            <v>FRANCE</v>
          </cell>
          <cell r="Y6199">
            <v>12</v>
          </cell>
        </row>
        <row r="6200">
          <cell r="A6200" t="str">
            <v>3013645001216</v>
          </cell>
          <cell r="B6200" t="str">
            <v>2280</v>
          </cell>
          <cell r="C6200" t="str">
            <v>CAP CRAYON ESQUISSE CARBONE 2H</v>
          </cell>
          <cell r="D6200">
            <v>160</v>
          </cell>
          <cell r="E6200"/>
          <cell r="F6200"/>
          <cell r="G6200" t="str">
            <v>CP CRAY ESQ CARB 2H</v>
          </cell>
          <cell r="H6200" t="str">
            <v>CAP PENCIL SKETCHING 500121 CARBON 2H</v>
          </cell>
          <cell r="I6200" t="str">
            <v>CP PSK CARBON 2H</v>
          </cell>
          <cell r="J6200">
            <v>1.35</v>
          </cell>
          <cell r="K6200">
            <v>1.35</v>
          </cell>
          <cell r="L6200">
            <v>0</v>
          </cell>
          <cell r="M6200" t="str">
            <v>Actif</v>
          </cell>
          <cell r="N6200"/>
          <cell r="O6200" t="str">
            <v>CONTE A PARIS</v>
          </cell>
          <cell r="P6200" t="str">
            <v>FINE ARTS</v>
          </cell>
          <cell r="Q6200" t="str">
            <v>CAP DRY COLOUR</v>
          </cell>
          <cell r="R6200" t="str">
            <v>SKETCHING PENCIL</v>
          </cell>
          <cell r="S6200" t="str">
            <v>UNIT</v>
          </cell>
          <cell r="T6200" t="str">
            <v>No serie</v>
          </cell>
          <cell r="U6200" t="str">
            <v>NU</v>
          </cell>
          <cell r="V6200" t="str">
            <v>10105200315701</v>
          </cell>
          <cell r="W6200" t="str">
            <v>96091090</v>
          </cell>
          <cell r="X6200" t="str">
            <v>FRANCE</v>
          </cell>
          <cell r="Y6200">
            <v>12</v>
          </cell>
        </row>
        <row r="6201">
          <cell r="A6201" t="str">
            <v>3013645001193</v>
          </cell>
          <cell r="B6201" t="str">
            <v>2278</v>
          </cell>
          <cell r="C6201" t="str">
            <v>CAP CRAYON ESQUISSE CARBONE H</v>
          </cell>
          <cell r="D6201">
            <v>160</v>
          </cell>
          <cell r="E6201"/>
          <cell r="F6201"/>
          <cell r="G6201" t="str">
            <v>CP CRAY ESQ CARBONE H</v>
          </cell>
          <cell r="H6201" t="str">
            <v>CAP PENCIL SKETCHING 500119 CARBON H</v>
          </cell>
          <cell r="I6201" t="str">
            <v>CP PSK CARBON H</v>
          </cell>
          <cell r="J6201">
            <v>1.35</v>
          </cell>
          <cell r="K6201">
            <v>1.35</v>
          </cell>
          <cell r="L6201">
            <v>0</v>
          </cell>
          <cell r="M6201" t="str">
            <v>Actif</v>
          </cell>
          <cell r="N6201"/>
          <cell r="O6201" t="str">
            <v>CONTE A PARIS</v>
          </cell>
          <cell r="P6201" t="str">
            <v>FINE ARTS</v>
          </cell>
          <cell r="Q6201" t="str">
            <v>CAP DRY COLOUR</v>
          </cell>
          <cell r="R6201" t="str">
            <v>SKETCHING PENCIL</v>
          </cell>
          <cell r="S6201" t="str">
            <v>UNIT</v>
          </cell>
          <cell r="T6201" t="str">
            <v>No serie</v>
          </cell>
          <cell r="U6201" t="str">
            <v>NU</v>
          </cell>
          <cell r="V6201" t="str">
            <v>10105200315701</v>
          </cell>
          <cell r="W6201" t="str">
            <v>96091090</v>
          </cell>
          <cell r="X6201" t="str">
            <v>FRANCE</v>
          </cell>
          <cell r="Y6201">
            <v>12</v>
          </cell>
        </row>
        <row r="6202">
          <cell r="A6202" t="str">
            <v>3013645001186</v>
          </cell>
          <cell r="B6202" t="str">
            <v>2277</v>
          </cell>
          <cell r="C6202" t="str">
            <v>CAP CRAYON ESQUISSE CARBONE HB</v>
          </cell>
          <cell r="D6202">
            <v>160</v>
          </cell>
          <cell r="E6202"/>
          <cell r="F6202"/>
          <cell r="G6202" t="str">
            <v>CP CRAY ESQ CARB HB</v>
          </cell>
          <cell r="H6202" t="str">
            <v>CAP PENCIL SKETCHING 500118 CARBON HB</v>
          </cell>
          <cell r="I6202" t="str">
            <v>CP PSK CARBON HB</v>
          </cell>
          <cell r="J6202">
            <v>1.35</v>
          </cell>
          <cell r="K6202">
            <v>1.35</v>
          </cell>
          <cell r="L6202">
            <v>0</v>
          </cell>
          <cell r="M6202" t="str">
            <v>Actif</v>
          </cell>
          <cell r="N6202"/>
          <cell r="O6202" t="str">
            <v>CONTE A PARIS</v>
          </cell>
          <cell r="P6202" t="str">
            <v>FINE ARTS</v>
          </cell>
          <cell r="Q6202" t="str">
            <v>CAP DRY COLOUR</v>
          </cell>
          <cell r="R6202" t="str">
            <v>SKETCHING PENCIL</v>
          </cell>
          <cell r="S6202" t="str">
            <v>UNIT</v>
          </cell>
          <cell r="T6202" t="str">
            <v>No serie</v>
          </cell>
          <cell r="U6202" t="str">
            <v>NU</v>
          </cell>
          <cell r="V6202" t="str">
            <v>10105200315701</v>
          </cell>
          <cell r="W6202" t="str">
            <v>96091090</v>
          </cell>
          <cell r="X6202" t="str">
            <v>FRANCE</v>
          </cell>
          <cell r="Y6202">
            <v>12</v>
          </cell>
        </row>
        <row r="6203">
          <cell r="A6203" t="str">
            <v>3013645001223</v>
          </cell>
          <cell r="B6203" t="str">
            <v>2281</v>
          </cell>
          <cell r="C6203" t="str">
            <v>CAP CRAYON ESQUISSE CARBONE 3B</v>
          </cell>
          <cell r="D6203">
            <v>160</v>
          </cell>
          <cell r="E6203"/>
          <cell r="F6203"/>
          <cell r="G6203" t="str">
            <v>CP CRAY ESQ CARBONE 3B</v>
          </cell>
          <cell r="H6203" t="str">
            <v>CAP PENCIL SKETCHING 500122 CARBON 3B</v>
          </cell>
          <cell r="I6203" t="str">
            <v>CP PSK CARBON 3B</v>
          </cell>
          <cell r="J6203">
            <v>1.35</v>
          </cell>
          <cell r="K6203">
            <v>1.35</v>
          </cell>
          <cell r="L6203">
            <v>0</v>
          </cell>
          <cell r="M6203" t="str">
            <v>Actif</v>
          </cell>
          <cell r="N6203"/>
          <cell r="O6203" t="str">
            <v>CONTE A PARIS</v>
          </cell>
          <cell r="P6203" t="str">
            <v>FINE ARTS</v>
          </cell>
          <cell r="Q6203" t="str">
            <v>CAP DRY COLOUR</v>
          </cell>
          <cell r="R6203" t="str">
            <v>SKETCHING PENCIL</v>
          </cell>
          <cell r="S6203" t="str">
            <v>UNIT</v>
          </cell>
          <cell r="T6203" t="str">
            <v>No serie</v>
          </cell>
          <cell r="U6203" t="str">
            <v>NU</v>
          </cell>
          <cell r="V6203" t="str">
            <v>10105200315701</v>
          </cell>
          <cell r="W6203" t="str">
            <v>96091090</v>
          </cell>
          <cell r="X6203" t="str">
            <v>FRANCE</v>
          </cell>
          <cell r="Y6203">
            <v>12</v>
          </cell>
        </row>
        <row r="6204">
          <cell r="A6204" t="str">
            <v>3013645001179</v>
          </cell>
          <cell r="B6204" t="str">
            <v>2276</v>
          </cell>
          <cell r="C6204" t="str">
            <v>CAP CRAYON ESQUISSE CARBONE B</v>
          </cell>
          <cell r="D6204">
            <v>160</v>
          </cell>
          <cell r="E6204"/>
          <cell r="F6204"/>
          <cell r="G6204" t="str">
            <v>CP CRAY ESQ CARBONE B</v>
          </cell>
          <cell r="H6204" t="str">
            <v>CAP PENCIL SKETCHING 500117 CARBON B</v>
          </cell>
          <cell r="I6204" t="str">
            <v>CP PSK CARBON B</v>
          </cell>
          <cell r="J6204">
            <v>1.35</v>
          </cell>
          <cell r="K6204">
            <v>1.35</v>
          </cell>
          <cell r="L6204">
            <v>0</v>
          </cell>
          <cell r="M6204" t="str">
            <v>Actif</v>
          </cell>
          <cell r="N6204"/>
          <cell r="O6204" t="str">
            <v>CONTE A PARIS</v>
          </cell>
          <cell r="P6204" t="str">
            <v>FINE ARTS</v>
          </cell>
          <cell r="Q6204" t="str">
            <v>CAP DRY COLOUR</v>
          </cell>
          <cell r="R6204" t="str">
            <v>SKETCHING PENCIL</v>
          </cell>
          <cell r="S6204" t="str">
            <v>UNIT</v>
          </cell>
          <cell r="T6204" t="str">
            <v>No serie</v>
          </cell>
          <cell r="U6204" t="str">
            <v>NU</v>
          </cell>
          <cell r="V6204" t="str">
            <v>10105200315701</v>
          </cell>
          <cell r="W6204" t="str">
            <v>96091090</v>
          </cell>
          <cell r="X6204" t="str">
            <v>FRANCE</v>
          </cell>
          <cell r="Y6204">
            <v>12</v>
          </cell>
        </row>
        <row r="6205">
          <cell r="A6205" t="str">
            <v>3013645001261</v>
          </cell>
          <cell r="B6205" t="str">
            <v>2284</v>
          </cell>
          <cell r="C6205" t="str">
            <v>CAP CRAYON ESQUISSE FUSAIN H</v>
          </cell>
          <cell r="D6205">
            <v>160</v>
          </cell>
          <cell r="E6205"/>
          <cell r="F6205"/>
          <cell r="G6205" t="str">
            <v>CP CRAY ESQ FUSAIN H</v>
          </cell>
          <cell r="H6205" t="str">
            <v>CAP PENCIL SKETCHING 500126 HOUTSKOOL H</v>
          </cell>
          <cell r="I6205" t="str">
            <v>CP PSK CHARCOAL H</v>
          </cell>
          <cell r="J6205">
            <v>1.35</v>
          </cell>
          <cell r="K6205">
            <v>1.35</v>
          </cell>
          <cell r="L6205">
            <v>0</v>
          </cell>
          <cell r="M6205" t="str">
            <v>Actif</v>
          </cell>
          <cell r="N6205"/>
          <cell r="O6205" t="str">
            <v>CONTE A PARIS</v>
          </cell>
          <cell r="P6205" t="str">
            <v>FINE ARTS</v>
          </cell>
          <cell r="Q6205" t="str">
            <v>CAP DRY COLOUR</v>
          </cell>
          <cell r="R6205" t="str">
            <v>SKETCHING PENCIL</v>
          </cell>
          <cell r="S6205" t="str">
            <v>UNIT</v>
          </cell>
          <cell r="T6205" t="str">
            <v>No serie</v>
          </cell>
          <cell r="U6205" t="str">
            <v>NU</v>
          </cell>
          <cell r="V6205" t="str">
            <v>10105200315701</v>
          </cell>
          <cell r="W6205" t="str">
            <v>96091090</v>
          </cell>
          <cell r="X6205" t="str">
            <v>FRANCE</v>
          </cell>
          <cell r="Y6205">
            <v>12</v>
          </cell>
        </row>
        <row r="6206">
          <cell r="A6206" t="str">
            <v>3013645001278</v>
          </cell>
          <cell r="B6206" t="str">
            <v>2285</v>
          </cell>
          <cell r="C6206" t="str">
            <v>CAP CRAYON ESQUISSE FUSAIN 2B</v>
          </cell>
          <cell r="D6206">
            <v>160</v>
          </cell>
          <cell r="E6206"/>
          <cell r="F6206"/>
          <cell r="G6206" t="str">
            <v>CP CRAY ESQ FUSAIN 2B</v>
          </cell>
          <cell r="H6206" t="str">
            <v>CAP PENCIL SKETCHING 500127 HOUTSKOOL 2B</v>
          </cell>
          <cell r="I6206" t="str">
            <v>CP PSK CHARCOAL 2B</v>
          </cell>
          <cell r="J6206">
            <v>1.35</v>
          </cell>
          <cell r="K6206">
            <v>1.35</v>
          </cell>
          <cell r="L6206">
            <v>0</v>
          </cell>
          <cell r="M6206" t="str">
            <v>Actif</v>
          </cell>
          <cell r="N6206"/>
          <cell r="O6206" t="str">
            <v>CONTE A PARIS</v>
          </cell>
          <cell r="P6206" t="str">
            <v>FINE ARTS</v>
          </cell>
          <cell r="Q6206" t="str">
            <v>CAP DRY COLOUR</v>
          </cell>
          <cell r="R6206" t="str">
            <v>SKETCHING PENCIL</v>
          </cell>
          <cell r="S6206" t="str">
            <v>UNIT</v>
          </cell>
          <cell r="T6206" t="str">
            <v>No serie</v>
          </cell>
          <cell r="U6206" t="str">
            <v>NU</v>
          </cell>
          <cell r="V6206" t="str">
            <v>10105200315701</v>
          </cell>
          <cell r="W6206" t="str">
            <v>96091090</v>
          </cell>
          <cell r="X6206" t="str">
            <v>FRANCE</v>
          </cell>
          <cell r="Y6206">
            <v>12</v>
          </cell>
        </row>
        <row r="6207">
          <cell r="A6207" t="str">
            <v>3013645001230</v>
          </cell>
          <cell r="B6207" t="str">
            <v>2282</v>
          </cell>
          <cell r="C6207" t="str">
            <v>CAP CRAYON ESQUISSE FUSAIN B</v>
          </cell>
          <cell r="D6207">
            <v>160</v>
          </cell>
          <cell r="E6207"/>
          <cell r="F6207"/>
          <cell r="G6207" t="str">
            <v>CP CRAY ESQ FUSAIN B</v>
          </cell>
          <cell r="H6207" t="str">
            <v>CAP PENCIL SKETCHING 500123 CHARCOAL B</v>
          </cell>
          <cell r="I6207" t="str">
            <v>CP PSK CHARCOAL B</v>
          </cell>
          <cell r="J6207">
            <v>1.35</v>
          </cell>
          <cell r="K6207">
            <v>1.35</v>
          </cell>
          <cell r="L6207">
            <v>0</v>
          </cell>
          <cell r="M6207" t="str">
            <v>Actif</v>
          </cell>
          <cell r="N6207"/>
          <cell r="O6207" t="str">
            <v>CONTE A PARIS</v>
          </cell>
          <cell r="P6207" t="str">
            <v>FINE ARTS</v>
          </cell>
          <cell r="Q6207" t="str">
            <v>CAP DRY COLOUR</v>
          </cell>
          <cell r="R6207" t="str">
            <v>SKETCHING PENCIL</v>
          </cell>
          <cell r="S6207" t="str">
            <v>UNIT</v>
          </cell>
          <cell r="T6207" t="str">
            <v>No serie</v>
          </cell>
          <cell r="U6207" t="str">
            <v>NU</v>
          </cell>
          <cell r="V6207" t="str">
            <v>10105200315701</v>
          </cell>
          <cell r="W6207" t="str">
            <v>96091090</v>
          </cell>
          <cell r="X6207" t="str">
            <v>FRANCE</v>
          </cell>
          <cell r="Y6207">
            <v>12</v>
          </cell>
        </row>
        <row r="6208">
          <cell r="A6208" t="str">
            <v>3013645001247</v>
          </cell>
          <cell r="B6208" t="str">
            <v>2283</v>
          </cell>
          <cell r="C6208" t="str">
            <v>CAP CRAYON ESQUISSE FUSAIN HB</v>
          </cell>
          <cell r="D6208">
            <v>160</v>
          </cell>
          <cell r="E6208"/>
          <cell r="F6208"/>
          <cell r="G6208" t="str">
            <v>CP CRAY ESQ FUSAIN HB</v>
          </cell>
          <cell r="H6208" t="str">
            <v>CAP PENCIL SKETCHING 500124 CHARCOAL HB</v>
          </cell>
          <cell r="I6208" t="str">
            <v>CP PSK CHARCOAL HB</v>
          </cell>
          <cell r="J6208">
            <v>1.35</v>
          </cell>
          <cell r="K6208">
            <v>1.35</v>
          </cell>
          <cell r="L6208">
            <v>0</v>
          </cell>
          <cell r="M6208" t="str">
            <v>Actif</v>
          </cell>
          <cell r="N6208"/>
          <cell r="O6208" t="str">
            <v>CONTE A PARIS</v>
          </cell>
          <cell r="P6208" t="str">
            <v>FINE ARTS</v>
          </cell>
          <cell r="Q6208" t="str">
            <v>CAP DRY COLOUR</v>
          </cell>
          <cell r="R6208" t="str">
            <v>SKETCHING PENCIL</v>
          </cell>
          <cell r="S6208" t="str">
            <v>UNIT</v>
          </cell>
          <cell r="T6208" t="str">
            <v>No serie</v>
          </cell>
          <cell r="U6208" t="str">
            <v>NU</v>
          </cell>
          <cell r="V6208" t="str">
            <v>10105200315701</v>
          </cell>
          <cell r="W6208" t="str">
            <v>96091090</v>
          </cell>
          <cell r="X6208" t="str">
            <v>FRANCE</v>
          </cell>
          <cell r="Y6208">
            <v>12</v>
          </cell>
        </row>
        <row r="6209">
          <cell r="A6209" t="str">
            <v>3013645002053</v>
          </cell>
          <cell r="B6209" t="str">
            <v>2270</v>
          </cell>
          <cell r="C6209" t="str">
            <v>CAP CRAYON ESQUISSE PIERRE NOIRE 2B</v>
          </cell>
          <cell r="D6209">
            <v>160</v>
          </cell>
          <cell r="E6209"/>
          <cell r="F6209"/>
          <cell r="G6209" t="str">
            <v>CP CRAY ESQ PIERRE NOI 2B</v>
          </cell>
          <cell r="H6209" t="str">
            <v>CAP PENCIL SKETCHING PIERRE NOIRE 2B</v>
          </cell>
          <cell r="I6209" t="str">
            <v>CP PSK PIER NOIRE 2B</v>
          </cell>
          <cell r="J6209">
            <v>1.35</v>
          </cell>
          <cell r="K6209">
            <v>1.35</v>
          </cell>
          <cell r="L6209">
            <v>0</v>
          </cell>
          <cell r="M6209" t="str">
            <v>Actif</v>
          </cell>
          <cell r="N6209"/>
          <cell r="O6209" t="str">
            <v>CONTE A PARIS</v>
          </cell>
          <cell r="P6209" t="str">
            <v>FINE ARTS</v>
          </cell>
          <cell r="Q6209" t="str">
            <v>CAP DRY COLOUR</v>
          </cell>
          <cell r="R6209" t="str">
            <v>SKETCHING PENCIL</v>
          </cell>
          <cell r="S6209" t="str">
            <v>UNIT</v>
          </cell>
          <cell r="T6209" t="str">
            <v>No serie</v>
          </cell>
          <cell r="U6209" t="str">
            <v>NU</v>
          </cell>
          <cell r="V6209" t="str">
            <v>10105200315701</v>
          </cell>
          <cell r="W6209" t="str">
            <v>96091090</v>
          </cell>
          <cell r="X6209" t="str">
            <v>FRANCE</v>
          </cell>
          <cell r="Y6209">
            <v>12</v>
          </cell>
        </row>
        <row r="6210">
          <cell r="A6210" t="str">
            <v>3013645002060</v>
          </cell>
          <cell r="B6210" t="str">
            <v>2269</v>
          </cell>
          <cell r="C6210" t="str">
            <v>CAP CRAYON ESQUISSE PIERRE NOIRE 3B</v>
          </cell>
          <cell r="D6210">
            <v>160</v>
          </cell>
          <cell r="E6210"/>
          <cell r="F6210"/>
          <cell r="G6210" t="str">
            <v>CP CRAY ESQ PIERRE NOI 3B</v>
          </cell>
          <cell r="H6210" t="str">
            <v>CAP PENCIL SKETCHING PIERRE NOIRE 3B</v>
          </cell>
          <cell r="I6210" t="str">
            <v>CP PSK PIER NOIRE 3B</v>
          </cell>
          <cell r="J6210">
            <v>1.35</v>
          </cell>
          <cell r="K6210">
            <v>1.35</v>
          </cell>
          <cell r="L6210">
            <v>0</v>
          </cell>
          <cell r="M6210" t="str">
            <v>Actif</v>
          </cell>
          <cell r="N6210"/>
          <cell r="O6210" t="str">
            <v>CONTE A PARIS</v>
          </cell>
          <cell r="P6210" t="str">
            <v>FINE ARTS</v>
          </cell>
          <cell r="Q6210" t="str">
            <v>CAP DRY COLOUR</v>
          </cell>
          <cell r="R6210" t="str">
            <v>SKETCHING PENCIL</v>
          </cell>
          <cell r="S6210" t="str">
            <v>UNIT</v>
          </cell>
          <cell r="T6210" t="str">
            <v>No serie</v>
          </cell>
          <cell r="U6210" t="str">
            <v>NU</v>
          </cell>
          <cell r="V6210" t="str">
            <v>10105200315701</v>
          </cell>
          <cell r="W6210" t="str">
            <v>96091090</v>
          </cell>
          <cell r="X6210" t="str">
            <v>FRANCE</v>
          </cell>
          <cell r="Y6210">
            <v>12</v>
          </cell>
        </row>
        <row r="6211">
          <cell r="A6211" t="str">
            <v>3013645002022</v>
          </cell>
          <cell r="B6211" t="str">
            <v>2271</v>
          </cell>
          <cell r="C6211" t="str">
            <v>CAP CRAYON ESQUISSE PIERRE NOIRE B</v>
          </cell>
          <cell r="D6211">
            <v>160</v>
          </cell>
          <cell r="E6211"/>
          <cell r="F6211"/>
          <cell r="G6211" t="str">
            <v>CP CRAY ESQUIS PIERRE NOI B</v>
          </cell>
          <cell r="H6211" t="str">
            <v>CAP PENCIL SKETCHING PIERRE NOIRE B</v>
          </cell>
          <cell r="I6211" t="str">
            <v>CP PSK PIER NOIRE B</v>
          </cell>
          <cell r="J6211">
            <v>1.35</v>
          </cell>
          <cell r="K6211">
            <v>1.35</v>
          </cell>
          <cell r="L6211">
            <v>0</v>
          </cell>
          <cell r="M6211" t="str">
            <v>Actif</v>
          </cell>
          <cell r="N6211"/>
          <cell r="O6211" t="str">
            <v>CONTE A PARIS</v>
          </cell>
          <cell r="P6211" t="str">
            <v>FINE ARTS</v>
          </cell>
          <cell r="Q6211" t="str">
            <v>CAP DRY COLOUR</v>
          </cell>
          <cell r="R6211" t="str">
            <v>SKETCHING PENCIL</v>
          </cell>
          <cell r="S6211" t="str">
            <v>UNIT</v>
          </cell>
          <cell r="T6211" t="str">
            <v>No serie</v>
          </cell>
          <cell r="U6211" t="str">
            <v>NU</v>
          </cell>
          <cell r="V6211" t="str">
            <v>10105200315701</v>
          </cell>
          <cell r="W6211" t="str">
            <v>96091090</v>
          </cell>
          <cell r="X6211" t="str">
            <v>FRANCE</v>
          </cell>
          <cell r="Y6211">
            <v>12</v>
          </cell>
        </row>
        <row r="6212">
          <cell r="A6212" t="str">
            <v>3013645002046</v>
          </cell>
          <cell r="B6212" t="str">
            <v>2286</v>
          </cell>
          <cell r="C6212" t="str">
            <v>CAP CRAYON ESQUISSE PIERRE NOIRE H</v>
          </cell>
          <cell r="D6212">
            <v>160</v>
          </cell>
          <cell r="E6212"/>
          <cell r="F6212"/>
          <cell r="G6212" t="str">
            <v>CP CRAY ESQ PIERRE NOIRE H</v>
          </cell>
          <cell r="H6212" t="str">
            <v>CAP PENCIL SKETCHING PIERRE NOIRE H</v>
          </cell>
          <cell r="I6212" t="str">
            <v>CP PSK PIER NOIRE H</v>
          </cell>
          <cell r="J6212">
            <v>1.35</v>
          </cell>
          <cell r="K6212">
            <v>1.35</v>
          </cell>
          <cell r="L6212">
            <v>0</v>
          </cell>
          <cell r="M6212" t="str">
            <v>Actif</v>
          </cell>
          <cell r="N6212"/>
          <cell r="O6212" t="str">
            <v>CONTE A PARIS</v>
          </cell>
          <cell r="P6212" t="str">
            <v>FINE ARTS</v>
          </cell>
          <cell r="Q6212" t="str">
            <v>CAP DRY COLOUR</v>
          </cell>
          <cell r="R6212" t="str">
            <v>SKETCHING PENCIL</v>
          </cell>
          <cell r="S6212" t="str">
            <v>UNIT</v>
          </cell>
          <cell r="T6212" t="str">
            <v>No serie</v>
          </cell>
          <cell r="U6212" t="str">
            <v>NU</v>
          </cell>
          <cell r="V6212" t="str">
            <v>10105200315701</v>
          </cell>
          <cell r="W6212" t="str">
            <v>96091090</v>
          </cell>
          <cell r="X6212" t="str">
            <v>FRANCE</v>
          </cell>
          <cell r="Y6212">
            <v>12</v>
          </cell>
        </row>
        <row r="6213">
          <cell r="A6213" t="str">
            <v>3013645002039</v>
          </cell>
          <cell r="B6213" t="str">
            <v>2272</v>
          </cell>
          <cell r="C6213" t="str">
            <v>CAP CRAYON ESQUISSE PIERRE NOIRE HB</v>
          </cell>
          <cell r="D6213">
            <v>160</v>
          </cell>
          <cell r="E6213"/>
          <cell r="F6213"/>
          <cell r="G6213" t="str">
            <v>CP CRAY ESQ PIERRE NOI HB</v>
          </cell>
          <cell r="H6213" t="str">
            <v>CAP PENCIL SKETCHING PIERRE NOIRE HB</v>
          </cell>
          <cell r="I6213" t="str">
            <v>CP PSK PIER NOIRE HB</v>
          </cell>
          <cell r="J6213">
            <v>1.35</v>
          </cell>
          <cell r="K6213">
            <v>1.35</v>
          </cell>
          <cell r="L6213">
            <v>0</v>
          </cell>
          <cell r="M6213" t="str">
            <v>Actif</v>
          </cell>
          <cell r="N6213"/>
          <cell r="O6213" t="str">
            <v>CONTE A PARIS</v>
          </cell>
          <cell r="P6213" t="str">
            <v>FINE ARTS</v>
          </cell>
          <cell r="Q6213" t="str">
            <v>CAP DRY COLOUR</v>
          </cell>
          <cell r="R6213" t="str">
            <v>SKETCHING PENCIL</v>
          </cell>
          <cell r="S6213" t="str">
            <v>UNIT</v>
          </cell>
          <cell r="T6213" t="str">
            <v>No serie</v>
          </cell>
          <cell r="U6213" t="str">
            <v>NU</v>
          </cell>
          <cell r="V6213" t="str">
            <v>10105200315701</v>
          </cell>
          <cell r="W6213" t="str">
            <v>96091090</v>
          </cell>
          <cell r="X6213" t="str">
            <v>FRANCE</v>
          </cell>
          <cell r="Y6213">
            <v>12</v>
          </cell>
        </row>
        <row r="6214">
          <cell r="A6214" t="str">
            <v>3013645001148</v>
          </cell>
          <cell r="B6214" t="str">
            <v>2273</v>
          </cell>
          <cell r="C6214" t="str">
            <v>CAP CRAYON ESQUISSE SANGUINE</v>
          </cell>
          <cell r="D6214">
            <v>160</v>
          </cell>
          <cell r="E6214"/>
          <cell r="F6214"/>
          <cell r="G6214" t="str">
            <v>CP CRAY ESQ SANGUINE</v>
          </cell>
          <cell r="H6214" t="str">
            <v>CAP PENCIL SKETCHING 500114 SANGUINE</v>
          </cell>
          <cell r="I6214" t="str">
            <v>CP PSK SANG</v>
          </cell>
          <cell r="J6214">
            <v>1.35</v>
          </cell>
          <cell r="K6214">
            <v>1.35</v>
          </cell>
          <cell r="L6214">
            <v>0</v>
          </cell>
          <cell r="M6214" t="str">
            <v>Actif</v>
          </cell>
          <cell r="N6214"/>
          <cell r="O6214" t="str">
            <v>CONTE A PARIS</v>
          </cell>
          <cell r="P6214" t="str">
            <v>FINE ARTS</v>
          </cell>
          <cell r="Q6214" t="str">
            <v>CAP DRY COLOUR</v>
          </cell>
          <cell r="R6214" t="str">
            <v>SKETCHING PENCIL</v>
          </cell>
          <cell r="S6214" t="str">
            <v>UNIT</v>
          </cell>
          <cell r="T6214" t="str">
            <v>No serie</v>
          </cell>
          <cell r="U6214" t="str">
            <v>NU</v>
          </cell>
          <cell r="V6214" t="str">
            <v>10105200315701</v>
          </cell>
          <cell r="W6214" t="str">
            <v>96091090</v>
          </cell>
          <cell r="X6214" t="str">
            <v>FRANCE</v>
          </cell>
          <cell r="Y6214">
            <v>12</v>
          </cell>
        </row>
        <row r="6215">
          <cell r="A6215" t="str">
            <v>3013645006457</v>
          </cell>
          <cell r="B6215" t="str">
            <v>2301</v>
          </cell>
          <cell r="C6215" t="str">
            <v>CAP CRAYON ESQUISSE SANGUINE MEDICIS</v>
          </cell>
          <cell r="D6215">
            <v>160</v>
          </cell>
          <cell r="E6215"/>
          <cell r="F6215"/>
          <cell r="G6215" t="str">
            <v>CP CRAY ESQ SANGUINE MEDICIS</v>
          </cell>
          <cell r="H6215" t="str">
            <v>CAP PENCIL SKETCHING 500645 SANG MEDICIS</v>
          </cell>
          <cell r="I6215" t="str">
            <v>CP PSK SANG MEDICIS</v>
          </cell>
          <cell r="J6215">
            <v>1.35</v>
          </cell>
          <cell r="K6215">
            <v>1.35</v>
          </cell>
          <cell r="L6215">
            <v>0</v>
          </cell>
          <cell r="M6215" t="str">
            <v>Actif</v>
          </cell>
          <cell r="N6215"/>
          <cell r="O6215" t="str">
            <v>CONTE A PARIS</v>
          </cell>
          <cell r="P6215" t="str">
            <v>FINE ARTS</v>
          </cell>
          <cell r="Q6215" t="str">
            <v>CAP DRY COLOUR</v>
          </cell>
          <cell r="R6215" t="str">
            <v>SKETCHING PENCIL</v>
          </cell>
          <cell r="S6215" t="str">
            <v>UNIT</v>
          </cell>
          <cell r="T6215" t="str">
            <v>No serie</v>
          </cell>
          <cell r="U6215" t="str">
            <v>NU</v>
          </cell>
          <cell r="V6215" t="str">
            <v>10105200315701</v>
          </cell>
          <cell r="W6215" t="str">
            <v>96091090</v>
          </cell>
          <cell r="X6215" t="str">
            <v>FRANCE</v>
          </cell>
          <cell r="Y6215">
            <v>12</v>
          </cell>
        </row>
        <row r="6216">
          <cell r="A6216" t="str">
            <v>3013645006464</v>
          </cell>
          <cell r="B6216" t="str">
            <v>2302</v>
          </cell>
          <cell r="C6216" t="str">
            <v>CAP CRAYON ESQUISSE SANGUINE XVIII</v>
          </cell>
          <cell r="D6216">
            <v>160</v>
          </cell>
          <cell r="E6216"/>
          <cell r="F6216"/>
          <cell r="G6216" t="str">
            <v>CP CRAY ESQ SANG XVIII</v>
          </cell>
          <cell r="H6216" t="str">
            <v>CAP PENCIL SKETCHING 500646 SANG XVIII</v>
          </cell>
          <cell r="I6216" t="str">
            <v>CP PSK SANG XVIII</v>
          </cell>
          <cell r="J6216">
            <v>1.35</v>
          </cell>
          <cell r="K6216">
            <v>1.35</v>
          </cell>
          <cell r="L6216">
            <v>0</v>
          </cell>
          <cell r="M6216" t="str">
            <v>Actif</v>
          </cell>
          <cell r="N6216"/>
          <cell r="O6216" t="str">
            <v>CONTE A PARIS</v>
          </cell>
          <cell r="P6216" t="str">
            <v>FINE ARTS</v>
          </cell>
          <cell r="Q6216" t="str">
            <v>CAP DRY COLOUR</v>
          </cell>
          <cell r="R6216" t="str">
            <v>SKETCHING PENCIL</v>
          </cell>
          <cell r="S6216" t="str">
            <v>UNIT</v>
          </cell>
          <cell r="T6216" t="str">
            <v>No serie</v>
          </cell>
          <cell r="U6216" t="str">
            <v>NU</v>
          </cell>
          <cell r="V6216" t="str">
            <v>10105200315701</v>
          </cell>
          <cell r="W6216" t="str">
            <v>96091090</v>
          </cell>
          <cell r="X6216" t="str">
            <v>FRANCE</v>
          </cell>
          <cell r="Y6216">
            <v>12</v>
          </cell>
        </row>
        <row r="6217">
          <cell r="A6217" t="str">
            <v>3013645001155</v>
          </cell>
          <cell r="B6217" t="str">
            <v>2274</v>
          </cell>
          <cell r="C6217" t="str">
            <v>CAP CRAYON ESQUISSE SEPIA</v>
          </cell>
          <cell r="D6217">
            <v>160</v>
          </cell>
          <cell r="E6217"/>
          <cell r="F6217"/>
          <cell r="G6217" t="str">
            <v>CP CRAY ESQ SEPIA</v>
          </cell>
          <cell r="H6217" t="str">
            <v>CAP PENCIL SKETCHING 500115 SEPIA</v>
          </cell>
          <cell r="I6217" t="str">
            <v>CP PSK SEPIA</v>
          </cell>
          <cell r="J6217">
            <v>1.35</v>
          </cell>
          <cell r="K6217">
            <v>1.35</v>
          </cell>
          <cell r="L6217">
            <v>0</v>
          </cell>
          <cell r="M6217" t="str">
            <v>Actif</v>
          </cell>
          <cell r="N6217"/>
          <cell r="O6217" t="str">
            <v>CONTE A PARIS</v>
          </cell>
          <cell r="P6217" t="str">
            <v>FINE ARTS</v>
          </cell>
          <cell r="Q6217" t="str">
            <v>CAP DRY COLOUR</v>
          </cell>
          <cell r="R6217" t="str">
            <v>SKETCHING PENCIL</v>
          </cell>
          <cell r="S6217" t="str">
            <v>UNIT</v>
          </cell>
          <cell r="T6217" t="str">
            <v>No serie</v>
          </cell>
          <cell r="U6217" t="str">
            <v>NU</v>
          </cell>
          <cell r="V6217" t="str">
            <v>10105200315701</v>
          </cell>
          <cell r="W6217" t="str">
            <v>96091090</v>
          </cell>
          <cell r="X6217" t="str">
            <v>FRANCE</v>
          </cell>
          <cell r="Y6217">
            <v>12</v>
          </cell>
        </row>
        <row r="6218">
          <cell r="A6218" t="str">
            <v>646217501277</v>
          </cell>
          <cell r="B6218" t="str">
            <v>50127</v>
          </cell>
          <cell r="C6218" t="str">
            <v>CAP ESQUISSE ETUDE SET 12 CARRE + 3 CRAYONS + ACCESS</v>
          </cell>
          <cell r="D6218">
            <v>161</v>
          </cell>
          <cell r="E6218"/>
          <cell r="F6218"/>
          <cell r="G6218" t="str">
            <v>CP ESQ ETUDE SET</v>
          </cell>
          <cell r="H6218" t="str">
            <v>CAP STUDIO SKETCH SET CONTE A PARI</v>
          </cell>
          <cell r="I6218" t="str">
            <v>CP CRS + PSK STUDIO SET</v>
          </cell>
          <cell r="J6218">
            <v>11.48</v>
          </cell>
          <cell r="K6218">
            <v>11.48</v>
          </cell>
          <cell r="L6218">
            <v>0</v>
          </cell>
          <cell r="M6218" t="str">
            <v>Actif</v>
          </cell>
          <cell r="N6218" t="str">
            <v>GS</v>
          </cell>
          <cell r="O6218" t="str">
            <v>CONTE A PARIS</v>
          </cell>
          <cell r="P6218" t="str">
            <v>FINE ARTS</v>
          </cell>
          <cell r="Q6218" t="str">
            <v>CAP DRY COLOUR</v>
          </cell>
          <cell r="R6218" t="str">
            <v>CARRE SKETCHING</v>
          </cell>
          <cell r="S6218" t="str">
            <v>SET</v>
          </cell>
          <cell r="T6218" t="str">
            <v>No serie</v>
          </cell>
          <cell r="U6218" t="str">
            <v>NU</v>
          </cell>
          <cell r="V6218" t="str">
            <v>10105200321831</v>
          </cell>
          <cell r="W6218" t="str">
            <v>96099090</v>
          </cell>
          <cell r="X6218" t="str">
            <v>FRANCE</v>
          </cell>
          <cell r="Y6218">
            <v>6</v>
          </cell>
        </row>
        <row r="6219">
          <cell r="A6219" t="str">
            <v>646217501260</v>
          </cell>
          <cell r="B6219" t="str">
            <v>50126</v>
          </cell>
          <cell r="C6219" t="str">
            <v>CAP COFFRET ESQUISSE 12 CARRE + 3 CRAYONS + ACCESS</v>
          </cell>
          <cell r="D6219">
            <v>161</v>
          </cell>
          <cell r="E6219"/>
          <cell r="F6219"/>
          <cell r="G6219" t="str">
            <v>CP COFF ESQUISSE</v>
          </cell>
          <cell r="H6219" t="str">
            <v>CAP SCHETSSET</v>
          </cell>
          <cell r="I6219" t="str">
            <v>CP CRS 12 + PSK 3 + ACC</v>
          </cell>
          <cell r="J6219">
            <v>12.95</v>
          </cell>
          <cell r="K6219">
            <v>12.95</v>
          </cell>
          <cell r="L6219">
            <v>0</v>
          </cell>
          <cell r="M6219" t="str">
            <v>Actif</v>
          </cell>
          <cell r="N6219"/>
          <cell r="O6219" t="str">
            <v>CONTE A PARIS</v>
          </cell>
          <cell r="P6219" t="str">
            <v>FINE ARTS</v>
          </cell>
          <cell r="Q6219" t="str">
            <v>CAP DRY COLOUR</v>
          </cell>
          <cell r="R6219" t="str">
            <v>CARRE SKETCHING</v>
          </cell>
          <cell r="S6219" t="str">
            <v>SET</v>
          </cell>
          <cell r="T6219" t="str">
            <v>No serie</v>
          </cell>
          <cell r="U6219" t="str">
            <v>NU</v>
          </cell>
          <cell r="V6219" t="str">
            <v>10105200321831</v>
          </cell>
          <cell r="W6219" t="str">
            <v>96099090</v>
          </cell>
          <cell r="X6219" t="str">
            <v>CHINA</v>
          </cell>
          <cell r="Y6219">
            <v>1</v>
          </cell>
        </row>
        <row r="6220">
          <cell r="A6220" t="str">
            <v>646217501116</v>
          </cell>
          <cell r="B6220" t="str">
            <v>50111</v>
          </cell>
          <cell r="C6220" t="str">
            <v>CAP CRAYONS ESQUISSE FUSAIN HB 2B BLISTER 2</v>
          </cell>
          <cell r="D6220">
            <v>161</v>
          </cell>
          <cell r="E6220"/>
          <cell r="F6220"/>
          <cell r="G6220" t="str">
            <v>CP CRAY ESQ X2 FUSAIN HB 2B</v>
          </cell>
          <cell r="H6220" t="str">
            <v>CAP BLISTER 2 POTLODEN HOUTSKOOL HB/2B</v>
          </cell>
          <cell r="I6220" t="str">
            <v>CP PSK 2 CHAR HB 2B</v>
          </cell>
          <cell r="J6220">
            <v>2.2200000000000002</v>
          </cell>
          <cell r="K6220">
            <v>2.2200000000000002</v>
          </cell>
          <cell r="L6220">
            <v>0</v>
          </cell>
          <cell r="M6220" t="str">
            <v>Actif</v>
          </cell>
          <cell r="N6220" t="str">
            <v>GS</v>
          </cell>
          <cell r="O6220" t="str">
            <v>CONTE A PARIS</v>
          </cell>
          <cell r="P6220" t="str">
            <v>FINE ARTS</v>
          </cell>
          <cell r="Q6220" t="str">
            <v>CAP DRY COLOUR</v>
          </cell>
          <cell r="R6220" t="str">
            <v>SKETCHING PENCIL</v>
          </cell>
          <cell r="S6220" t="str">
            <v>SET</v>
          </cell>
          <cell r="T6220" t="str">
            <v>No serie</v>
          </cell>
          <cell r="U6220" t="str">
            <v>NU</v>
          </cell>
          <cell r="V6220" t="str">
            <v>10105200315831</v>
          </cell>
          <cell r="W6220" t="str">
            <v>96091090</v>
          </cell>
          <cell r="X6220" t="str">
            <v>FRANCE</v>
          </cell>
          <cell r="Y6220">
            <v>6</v>
          </cell>
        </row>
        <row r="6221">
          <cell r="A6221" t="str">
            <v>646217501109</v>
          </cell>
          <cell r="B6221" t="str">
            <v>50110</v>
          </cell>
          <cell r="C6221" t="str">
            <v>CAP CRAYONS ESQUISSE GRAPHITE HB 2B BLISTER X2</v>
          </cell>
          <cell r="D6221">
            <v>161</v>
          </cell>
          <cell r="E6221"/>
          <cell r="F6221"/>
          <cell r="G6221" t="str">
            <v>CP CRAY ESQ X2 GRAPHI HB 2B</v>
          </cell>
          <cell r="H6221" t="str">
            <v>CAP BLISTER 2 POTLODEN GRAFIET HB/2B</v>
          </cell>
          <cell r="I6221" t="str">
            <v>CP PSK 2 GRAPH HB 2B</v>
          </cell>
          <cell r="J6221">
            <v>2.2200000000000002</v>
          </cell>
          <cell r="K6221">
            <v>2.2200000000000002</v>
          </cell>
          <cell r="L6221">
            <v>0</v>
          </cell>
          <cell r="M6221" t="str">
            <v>Actif</v>
          </cell>
          <cell r="N6221" t="str">
            <v>GS</v>
          </cell>
          <cell r="O6221" t="str">
            <v>CONTE A PARIS</v>
          </cell>
          <cell r="P6221" t="str">
            <v>FINE ARTS</v>
          </cell>
          <cell r="Q6221" t="str">
            <v>CAP DRY COLOUR</v>
          </cell>
          <cell r="R6221" t="str">
            <v>SKETCHING PENCIL</v>
          </cell>
          <cell r="S6221" t="str">
            <v>SET</v>
          </cell>
          <cell r="T6221" t="str">
            <v>No serie</v>
          </cell>
          <cell r="U6221" t="str">
            <v>NU</v>
          </cell>
          <cell r="V6221" t="str">
            <v>10105200315831</v>
          </cell>
          <cell r="W6221" t="str">
            <v>96091010</v>
          </cell>
          <cell r="X6221" t="str">
            <v>FRANCE</v>
          </cell>
          <cell r="Y6221">
            <v>6</v>
          </cell>
        </row>
        <row r="6222">
          <cell r="A6222" t="str">
            <v>646217501086</v>
          </cell>
          <cell r="B6222" t="str">
            <v>50108</v>
          </cell>
          <cell r="C6222" t="str">
            <v>CAP CRAYONS ESQUISSE PIERRE NOIRE HB 2B BLISTER X2</v>
          </cell>
          <cell r="D6222">
            <v>161</v>
          </cell>
          <cell r="E6222"/>
          <cell r="F6222"/>
          <cell r="G6222" t="str">
            <v>CP CRAY ESQ X2 PIE NO HB 2B</v>
          </cell>
          <cell r="H6222" t="str">
            <v>CAP BLISTER 2 POTLODEN PIERRE NOIR HB/2B</v>
          </cell>
          <cell r="I6222" t="str">
            <v>CP PSK 2 PIERRE NOIRE HB 2B</v>
          </cell>
          <cell r="J6222">
            <v>2.2200000000000002</v>
          </cell>
          <cell r="K6222">
            <v>2.2200000000000002</v>
          </cell>
          <cell r="L6222">
            <v>0</v>
          </cell>
          <cell r="M6222" t="str">
            <v>Actif</v>
          </cell>
          <cell r="N6222" t="str">
            <v>GS</v>
          </cell>
          <cell r="O6222" t="str">
            <v>CONTE A PARIS</v>
          </cell>
          <cell r="P6222" t="str">
            <v>FINE ARTS</v>
          </cell>
          <cell r="Q6222" t="str">
            <v>CAP DRY COLOUR</v>
          </cell>
          <cell r="R6222" t="str">
            <v>SKETCHING PENCIL</v>
          </cell>
          <cell r="S6222" t="str">
            <v>SET</v>
          </cell>
          <cell r="T6222" t="str">
            <v>No serie</v>
          </cell>
          <cell r="U6222" t="str">
            <v>NU</v>
          </cell>
          <cell r="V6222" t="str">
            <v>10105200315831</v>
          </cell>
          <cell r="W6222" t="str">
            <v>96091090</v>
          </cell>
          <cell r="X6222" t="str">
            <v>FRANCE</v>
          </cell>
          <cell r="Y6222">
            <v>6</v>
          </cell>
        </row>
        <row r="6223">
          <cell r="A6223" t="str">
            <v>646217501093</v>
          </cell>
          <cell r="B6223" t="str">
            <v>50109</v>
          </cell>
          <cell r="C6223" t="str">
            <v>CAP CRAYONS ESQUISSE SANG+SEPIA BLISTER X2</v>
          </cell>
          <cell r="D6223">
            <v>161</v>
          </cell>
          <cell r="E6223"/>
          <cell r="F6223"/>
          <cell r="G6223" t="str">
            <v>CP CRAY ESQ BLIS 2 SANG+SEPIA</v>
          </cell>
          <cell r="H6223" t="str">
            <v>CAP BLISTER 2 POTLODEN SANGUINE EN SEPIA</v>
          </cell>
          <cell r="I6223" t="str">
            <v>CP PSK 2 SANG+SEPIA</v>
          </cell>
          <cell r="J6223">
            <v>2.2200000000000002</v>
          </cell>
          <cell r="K6223">
            <v>2.2200000000000002</v>
          </cell>
          <cell r="L6223">
            <v>0</v>
          </cell>
          <cell r="M6223" t="str">
            <v>Actif</v>
          </cell>
          <cell r="N6223" t="str">
            <v>GS</v>
          </cell>
          <cell r="O6223" t="str">
            <v>CONTE A PARIS</v>
          </cell>
          <cell r="P6223" t="str">
            <v>FINE ARTS</v>
          </cell>
          <cell r="Q6223" t="str">
            <v>CAP DRY COLOUR</v>
          </cell>
          <cell r="R6223" t="str">
            <v>SKETCHING PENCIL</v>
          </cell>
          <cell r="S6223" t="str">
            <v>SET</v>
          </cell>
          <cell r="T6223" t="str">
            <v>No serie</v>
          </cell>
          <cell r="U6223" t="str">
            <v>NU</v>
          </cell>
          <cell r="V6223" t="str">
            <v>10105200315831</v>
          </cell>
          <cell r="W6223" t="str">
            <v>96091090</v>
          </cell>
          <cell r="X6223" t="str">
            <v>FRANCE</v>
          </cell>
          <cell r="Y6223">
            <v>6</v>
          </cell>
        </row>
        <row r="6224">
          <cell r="A6224" t="str">
            <v>646217500737</v>
          </cell>
          <cell r="B6224" t="str">
            <v>50073</v>
          </cell>
          <cell r="C6224" t="str">
            <v>CAP SET DESSIN 2 CRAYONS GRAPHITE + FUSAIN ET ACCES</v>
          </cell>
          <cell r="D6224">
            <v>161</v>
          </cell>
          <cell r="E6224"/>
          <cell r="F6224"/>
          <cell r="G6224" t="str">
            <v>CP SET DES 2 CRAY GRAP+FUS+ACC</v>
          </cell>
          <cell r="H6224" t="str">
            <v>CAP SCHETSSET</v>
          </cell>
          <cell r="I6224" t="str">
            <v>CP PSK DRAWING SET</v>
          </cell>
          <cell r="J6224">
            <v>4.83</v>
          </cell>
          <cell r="K6224">
            <v>4.83</v>
          </cell>
          <cell r="L6224">
            <v>0</v>
          </cell>
          <cell r="M6224" t="str">
            <v>Actif</v>
          </cell>
          <cell r="N6224" t="str">
            <v>GS</v>
          </cell>
          <cell r="O6224" t="str">
            <v>CONTE A PARIS</v>
          </cell>
          <cell r="P6224" t="str">
            <v>FINE ARTS</v>
          </cell>
          <cell r="Q6224" t="str">
            <v>CAP DRY COLOUR</v>
          </cell>
          <cell r="R6224" t="str">
            <v>SKETCHING PENCIL</v>
          </cell>
          <cell r="S6224" t="str">
            <v>SET</v>
          </cell>
          <cell r="T6224" t="str">
            <v>No serie</v>
          </cell>
          <cell r="U6224" t="str">
            <v>NU</v>
          </cell>
          <cell r="V6224" t="str">
            <v>10105200315831</v>
          </cell>
          <cell r="W6224" t="str">
            <v>96091090</v>
          </cell>
          <cell r="X6224" t="str">
            <v>FRANCE</v>
          </cell>
          <cell r="Y6224">
            <v>1</v>
          </cell>
        </row>
        <row r="6225">
          <cell r="A6225" t="str">
            <v>646217501055</v>
          </cell>
          <cell r="B6225" t="str">
            <v>50105</v>
          </cell>
          <cell r="C6225" t="str">
            <v>CAP CRAYONS DESSIN BLISTER X6 ASSORTIS</v>
          </cell>
          <cell r="D6225">
            <v>161</v>
          </cell>
          <cell r="E6225"/>
          <cell r="F6225"/>
          <cell r="G6225" t="str">
            <v>CP CRAY DESSIN BLIS X6</v>
          </cell>
          <cell r="H6225" t="str">
            <v>CAP BLISTER 6 POTLODEN DESSIN</v>
          </cell>
          <cell r="I6225" t="str">
            <v>CP PSK 6 DRAW ASSORT</v>
          </cell>
          <cell r="J6225">
            <v>5.56</v>
          </cell>
          <cell r="K6225">
            <v>5.56</v>
          </cell>
          <cell r="L6225">
            <v>0</v>
          </cell>
          <cell r="M6225" t="str">
            <v>Actif</v>
          </cell>
          <cell r="N6225" t="str">
            <v>GS</v>
          </cell>
          <cell r="O6225" t="str">
            <v>CONTE A PARIS</v>
          </cell>
          <cell r="P6225" t="str">
            <v>FINE ARTS</v>
          </cell>
          <cell r="Q6225" t="str">
            <v>CAP DRY COLOUR</v>
          </cell>
          <cell r="R6225" t="str">
            <v>SKETCHING PENCIL</v>
          </cell>
          <cell r="S6225" t="str">
            <v>SET</v>
          </cell>
          <cell r="T6225" t="str">
            <v>No serie</v>
          </cell>
          <cell r="U6225" t="str">
            <v>NU</v>
          </cell>
          <cell r="V6225" t="str">
            <v>10105200315831</v>
          </cell>
          <cell r="W6225" t="str">
            <v>96091010</v>
          </cell>
          <cell r="X6225" t="str">
            <v>FRANCE</v>
          </cell>
          <cell r="Y6225">
            <v>1</v>
          </cell>
        </row>
        <row r="6226">
          <cell r="A6226" t="str">
            <v>646217501062</v>
          </cell>
          <cell r="B6226" t="str">
            <v>50106</v>
          </cell>
          <cell r="C6226" t="str">
            <v>CAP CRAYONS ESQUISSE BLISTER X6 ASSORTIS</v>
          </cell>
          <cell r="D6226">
            <v>161</v>
          </cell>
          <cell r="E6226"/>
          <cell r="F6226"/>
          <cell r="G6226" t="str">
            <v>CP CRAY ESQ BLIS X6 ASS</v>
          </cell>
          <cell r="H6226" t="str">
            <v>CAP BLISTER 6 POTLODEN ESQUISSE</v>
          </cell>
          <cell r="I6226" t="str">
            <v>CP PSK 6 ASSORT</v>
          </cell>
          <cell r="J6226">
            <v>5.56</v>
          </cell>
          <cell r="K6226">
            <v>5.56</v>
          </cell>
          <cell r="L6226">
            <v>0</v>
          </cell>
          <cell r="M6226" t="str">
            <v>Actif</v>
          </cell>
          <cell r="N6226" t="str">
            <v>GS</v>
          </cell>
          <cell r="O6226" t="str">
            <v>CONTE A PARIS</v>
          </cell>
          <cell r="P6226" t="str">
            <v>FINE ARTS</v>
          </cell>
          <cell r="Q6226" t="str">
            <v>CAP DRY COLOUR</v>
          </cell>
          <cell r="R6226" t="str">
            <v>SKETCHING PENCIL</v>
          </cell>
          <cell r="S6226" t="str">
            <v>SET</v>
          </cell>
          <cell r="T6226" t="str">
            <v>No serie</v>
          </cell>
          <cell r="U6226" t="str">
            <v>NU</v>
          </cell>
          <cell r="V6226" t="str">
            <v>10105200315831</v>
          </cell>
          <cell r="W6226" t="str">
            <v>96091090</v>
          </cell>
          <cell r="X6226" t="str">
            <v>FRANCE</v>
          </cell>
          <cell r="Y6226">
            <v>1</v>
          </cell>
        </row>
        <row r="6227">
          <cell r="A6227" t="str">
            <v>646217501079</v>
          </cell>
          <cell r="B6227" t="str">
            <v>50107</v>
          </cell>
          <cell r="C6227" t="str">
            <v>CAP CRAYONS ESQUISSE SANGUINE BLISTER X6 ASSORTIS</v>
          </cell>
          <cell r="D6227">
            <v>161</v>
          </cell>
          <cell r="E6227"/>
          <cell r="F6227"/>
          <cell r="G6227" t="str">
            <v>CP CRAY ESQ SANG BLIS X6 ASS</v>
          </cell>
          <cell r="H6227" t="str">
            <v>CAP BLISTER 6 POTLODEN SANGUINE</v>
          </cell>
          <cell r="I6227" t="str">
            <v>CP PSK 6 SANG ASSORT</v>
          </cell>
          <cell r="J6227">
            <v>5.56</v>
          </cell>
          <cell r="K6227">
            <v>5.56</v>
          </cell>
          <cell r="L6227">
            <v>0</v>
          </cell>
          <cell r="M6227" t="str">
            <v>Actif</v>
          </cell>
          <cell r="N6227" t="str">
            <v>GS</v>
          </cell>
          <cell r="O6227" t="str">
            <v>CONTE A PARIS</v>
          </cell>
          <cell r="P6227" t="str">
            <v>FINE ARTS</v>
          </cell>
          <cell r="Q6227" t="str">
            <v>CAP DRY COLOUR</v>
          </cell>
          <cell r="R6227" t="str">
            <v>SKETCHING PENCIL</v>
          </cell>
          <cell r="S6227" t="str">
            <v>SET</v>
          </cell>
          <cell r="T6227" t="str">
            <v>No serie</v>
          </cell>
          <cell r="U6227" t="str">
            <v>NU</v>
          </cell>
          <cell r="V6227" t="str">
            <v>10105200315831</v>
          </cell>
          <cell r="W6227" t="str">
            <v>96091090</v>
          </cell>
          <cell r="X6227" t="str">
            <v>FRANCE</v>
          </cell>
          <cell r="Y6227">
            <v>1</v>
          </cell>
        </row>
        <row r="6228">
          <cell r="A6228" t="str">
            <v>646217504049</v>
          </cell>
          <cell r="B6228" t="str">
            <v>750404</v>
          </cell>
          <cell r="C6228" t="str">
            <v>CAP BOITE METAL DESSIN 12 CRAYONS GRAPHITE</v>
          </cell>
          <cell r="D6228">
            <v>161</v>
          </cell>
          <cell r="E6228" t="str">
            <v>3270220104636</v>
          </cell>
          <cell r="F6228" t="str">
            <v>2187</v>
          </cell>
          <cell r="G6228" t="str">
            <v>CP BTE MET DES 12 CRAY GRAPH</v>
          </cell>
          <cell r="H6228" t="str">
            <v>CAP THE DRAWING SET</v>
          </cell>
          <cell r="I6228" t="str">
            <v>CP PSK THE DRW SET</v>
          </cell>
          <cell r="J6228">
            <v>11.81</v>
          </cell>
          <cell r="K6228">
            <v>11.81</v>
          </cell>
          <cell r="L6228">
            <v>0</v>
          </cell>
          <cell r="M6228" t="str">
            <v>Nouveau packaging 2024</v>
          </cell>
          <cell r="N6228"/>
          <cell r="O6228" t="str">
            <v>CONTE A PARIS</v>
          </cell>
          <cell r="P6228" t="str">
            <v>FINE ARTS</v>
          </cell>
          <cell r="Q6228" t="str">
            <v>CAP DRY COLOUR</v>
          </cell>
          <cell r="R6228" t="str">
            <v>SKETCHING PENCIL</v>
          </cell>
          <cell r="S6228" t="str">
            <v>SET</v>
          </cell>
          <cell r="T6228" t="str">
            <v>No serie</v>
          </cell>
          <cell r="U6228" t="str">
            <v>NU</v>
          </cell>
          <cell r="V6228" t="str">
            <v>10105200315831</v>
          </cell>
          <cell r="W6228" t="str">
            <v>96091010</v>
          </cell>
          <cell r="X6228" t="str">
            <v>FRANCE</v>
          </cell>
          <cell r="Y6228">
            <v>1</v>
          </cell>
        </row>
        <row r="6229">
          <cell r="A6229" t="str">
            <v>3013645004026</v>
          </cell>
          <cell r="B6229" t="str">
            <v>2186</v>
          </cell>
          <cell r="C6229" t="str">
            <v>CAP BOITE METAL ETUDE 12 CRAYONS ESQUISSE</v>
          </cell>
          <cell r="D6229">
            <v>161</v>
          </cell>
          <cell r="E6229"/>
          <cell r="F6229"/>
          <cell r="G6229" t="str">
            <v>CP BTE MET ETUDE 12 CRAY ESQ</v>
          </cell>
          <cell r="H6229" t="str">
            <v>CAP PENCIL SKETCH SET</v>
          </cell>
          <cell r="I6229" t="str">
            <v>CP PSK THE SKETCH SET</v>
          </cell>
          <cell r="J6229">
            <v>15.25</v>
          </cell>
          <cell r="K6229">
            <v>15.25</v>
          </cell>
          <cell r="L6229">
            <v>0</v>
          </cell>
          <cell r="M6229" t="str">
            <v>Nouveau packaging 2024</v>
          </cell>
          <cell r="N6229"/>
          <cell r="O6229" t="str">
            <v>CONTE A PARIS</v>
          </cell>
          <cell r="P6229" t="str">
            <v>FINE ARTS</v>
          </cell>
          <cell r="Q6229" t="str">
            <v>CAP DRY COLOUR</v>
          </cell>
          <cell r="R6229" t="str">
            <v>SKETCHING PENCIL</v>
          </cell>
          <cell r="S6229" t="str">
            <v>SET</v>
          </cell>
          <cell r="T6229" t="str">
            <v>No serie</v>
          </cell>
          <cell r="U6229" t="str">
            <v>NU</v>
          </cell>
          <cell r="V6229" t="str">
            <v>10105200315831</v>
          </cell>
          <cell r="W6229" t="str">
            <v>96091090</v>
          </cell>
          <cell r="X6229" t="str">
            <v>FRANCE</v>
          </cell>
          <cell r="Y6229">
            <v>1</v>
          </cell>
        </row>
        <row r="6230">
          <cell r="A6230" t="str">
            <v>646217504117</v>
          </cell>
          <cell r="B6230" t="str">
            <v>750411</v>
          </cell>
          <cell r="C6230" t="str">
            <v>CAP BOITE METAL ESQUISSE 15 PIECES</v>
          </cell>
          <cell r="D6230">
            <v>161</v>
          </cell>
          <cell r="E6230"/>
          <cell r="F6230"/>
          <cell r="G6230" t="str">
            <v>CP PSK BOX</v>
          </cell>
          <cell r="H6230" t="str">
            <v>CONTE A PARIS SCHETS BOX</v>
          </cell>
          <cell r="I6230" t="str">
            <v>CP PSK BOX</v>
          </cell>
          <cell r="J6230">
            <v>19.5</v>
          </cell>
          <cell r="K6230">
            <v>19.5</v>
          </cell>
          <cell r="L6230">
            <v>0</v>
          </cell>
          <cell r="M6230" t="str">
            <v>Création 2024</v>
          </cell>
          <cell r="N6230"/>
          <cell r="O6230" t="str">
            <v>CONTE A PARIS</v>
          </cell>
          <cell r="P6230" t="str">
            <v>FINE ARTS</v>
          </cell>
          <cell r="Q6230" t="str">
            <v>CAP DRY COLOUR</v>
          </cell>
          <cell r="R6230" t="str">
            <v>SKETCHING PENCIL</v>
          </cell>
          <cell r="S6230" t="str">
            <v>SET</v>
          </cell>
          <cell r="T6230" t="str">
            <v>No serie</v>
          </cell>
          <cell r="U6230" t="str">
            <v>NU</v>
          </cell>
          <cell r="V6230" t="str">
            <v>10105200315831</v>
          </cell>
          <cell r="W6230" t="str">
            <v>96091090</v>
          </cell>
          <cell r="X6230" t="str">
            <v>FRANCE</v>
          </cell>
          <cell r="Y6230">
            <v>1</v>
          </cell>
        </row>
        <row r="6231">
          <cell r="A6231" t="str">
            <v>646217504100</v>
          </cell>
          <cell r="B6231" t="str">
            <v>750410</v>
          </cell>
          <cell r="C6231" t="str">
            <v>CAP BOITE METAL PIERRE NOIRE 15 PIECES</v>
          </cell>
          <cell r="D6231">
            <v>161</v>
          </cell>
          <cell r="E6231"/>
          <cell r="F6231"/>
          <cell r="G6231" t="str">
            <v>CP PIERRE NOIRE SET</v>
          </cell>
          <cell r="H6231" t="str">
            <v>CONTE A PARIS NOIRE SET</v>
          </cell>
          <cell r="I6231" t="str">
            <v>CP PIERRE NOIRE SET</v>
          </cell>
          <cell r="J6231">
            <v>19.5</v>
          </cell>
          <cell r="K6231">
            <v>19.5</v>
          </cell>
          <cell r="L6231">
            <v>0</v>
          </cell>
          <cell r="M6231" t="str">
            <v>Création 2024</v>
          </cell>
          <cell r="N6231"/>
          <cell r="O6231" t="str">
            <v>CONTE A PARIS</v>
          </cell>
          <cell r="P6231" t="str">
            <v>FINE ARTS</v>
          </cell>
          <cell r="Q6231" t="str">
            <v>CAP DRY COLOUR</v>
          </cell>
          <cell r="R6231" t="str">
            <v>SKETCHING PENCIL</v>
          </cell>
          <cell r="S6231" t="str">
            <v>SET</v>
          </cell>
          <cell r="T6231" t="str">
            <v>No serie</v>
          </cell>
          <cell r="U6231" t="str">
            <v>NU</v>
          </cell>
          <cell r="V6231" t="str">
            <v>10105200315831</v>
          </cell>
          <cell r="W6231" t="str">
            <v>96091090</v>
          </cell>
          <cell r="X6231" t="str">
            <v>FRANCE</v>
          </cell>
          <cell r="Y6231">
            <v>1</v>
          </cell>
        </row>
        <row r="6232">
          <cell r="A6232" t="str">
            <v>646217501772</v>
          </cell>
          <cell r="B6232" t="str">
            <v>50177</v>
          </cell>
          <cell r="C6232" t="str">
            <v>CAP SET PASTEL COULEUR ETUDE</v>
          </cell>
          <cell r="D6232">
            <v>162</v>
          </cell>
          <cell r="E6232"/>
          <cell r="F6232"/>
          <cell r="G6232" t="str">
            <v>CP SET PASTEL COULEUR ETUDE</v>
          </cell>
          <cell r="H6232" t="str">
            <v>CAP PASTEL STUDIO SET 6 KRIJTJES EN 3 POTLODEN</v>
          </cell>
          <cell r="I6232" t="str">
            <v>CP CRC + PPS STUDIO SET + ACC</v>
          </cell>
          <cell r="J6232">
            <v>11.48</v>
          </cell>
          <cell r="K6232">
            <v>11.48</v>
          </cell>
          <cell r="L6232">
            <v>0</v>
          </cell>
          <cell r="M6232" t="str">
            <v>Actif</v>
          </cell>
          <cell r="N6232" t="str">
            <v>GS</v>
          </cell>
          <cell r="O6232" t="str">
            <v>CONTE A PARIS</v>
          </cell>
          <cell r="P6232" t="str">
            <v>FINE ARTS</v>
          </cell>
          <cell r="Q6232" t="str">
            <v>CAP DRY COLOUR</v>
          </cell>
          <cell r="R6232" t="str">
            <v>CARRE COLOUR</v>
          </cell>
          <cell r="S6232" t="str">
            <v>SET</v>
          </cell>
          <cell r="T6232" t="str">
            <v>No serie</v>
          </cell>
          <cell r="U6232" t="str">
            <v>NU</v>
          </cell>
          <cell r="V6232" t="str">
            <v>10105200320831</v>
          </cell>
          <cell r="W6232" t="str">
            <v>96091090</v>
          </cell>
          <cell r="X6232" t="str">
            <v>CHINA</v>
          </cell>
          <cell r="Y6232">
            <v>6</v>
          </cell>
        </row>
        <row r="6233">
          <cell r="A6233" t="str">
            <v>646217501161</v>
          </cell>
          <cell r="B6233" t="str">
            <v>50116</v>
          </cell>
          <cell r="C6233" t="str">
            <v>CAP CRAYONS PASTEL BLISTER 2 BLANC</v>
          </cell>
          <cell r="D6233">
            <v>162</v>
          </cell>
          <cell r="E6233"/>
          <cell r="F6233"/>
          <cell r="G6233" t="str">
            <v>CP CRAY PASTL BLIS X2 BLC</v>
          </cell>
          <cell r="H6233" t="str">
            <v>CAP PASTELPOTLOOD BLISTER 2 STUKS BLANC</v>
          </cell>
          <cell r="I6233" t="str">
            <v>CP PPS 2 WHITE</v>
          </cell>
          <cell r="J6233">
            <v>2.2200000000000002</v>
          </cell>
          <cell r="K6233">
            <v>2.2200000000000002</v>
          </cell>
          <cell r="L6233">
            <v>0</v>
          </cell>
          <cell r="M6233" t="str">
            <v>Actif</v>
          </cell>
          <cell r="N6233" t="str">
            <v>GS</v>
          </cell>
          <cell r="O6233" t="str">
            <v>CONTE A PARIS</v>
          </cell>
          <cell r="P6233" t="str">
            <v>FINE ARTS</v>
          </cell>
          <cell r="Q6233" t="str">
            <v>CAP DRY COLOUR</v>
          </cell>
          <cell r="R6233" t="str">
            <v>PASTEL PENCIL</v>
          </cell>
          <cell r="S6233" t="str">
            <v>SET</v>
          </cell>
          <cell r="T6233" t="str">
            <v>No serie</v>
          </cell>
          <cell r="U6233" t="str">
            <v>NU</v>
          </cell>
          <cell r="V6233" t="str">
            <v>10105200314831</v>
          </cell>
          <cell r="W6233" t="str">
            <v>96091090</v>
          </cell>
          <cell r="X6233" t="str">
            <v>FRANCE</v>
          </cell>
          <cell r="Y6233">
            <v>1</v>
          </cell>
        </row>
        <row r="6234">
          <cell r="A6234" t="str">
            <v>646217501178</v>
          </cell>
          <cell r="B6234" t="str">
            <v>50117</v>
          </cell>
          <cell r="C6234" t="str">
            <v>CAP CRAYONS PASTEL BLISTER 2 NOIR</v>
          </cell>
          <cell r="D6234">
            <v>162</v>
          </cell>
          <cell r="E6234"/>
          <cell r="F6234"/>
          <cell r="G6234" t="str">
            <v>CP CRAY PASTL BLIS X2 NOIR</v>
          </cell>
          <cell r="H6234" t="str">
            <v>CAP PASTELPOTLOOD BLISTER 2 STUKS NOIR</v>
          </cell>
          <cell r="I6234" t="str">
            <v>CP PPS 2 BLACK</v>
          </cell>
          <cell r="J6234">
            <v>2.2200000000000002</v>
          </cell>
          <cell r="K6234">
            <v>2.2200000000000002</v>
          </cell>
          <cell r="L6234">
            <v>0</v>
          </cell>
          <cell r="M6234" t="str">
            <v>Actif</v>
          </cell>
          <cell r="N6234" t="str">
            <v>GS</v>
          </cell>
          <cell r="O6234" t="str">
            <v>CONTE A PARIS</v>
          </cell>
          <cell r="P6234" t="str">
            <v>FINE ARTS</v>
          </cell>
          <cell r="Q6234" t="str">
            <v>CAP DRY COLOUR</v>
          </cell>
          <cell r="R6234" t="str">
            <v>PASTEL PENCIL</v>
          </cell>
          <cell r="S6234" t="str">
            <v>SET</v>
          </cell>
          <cell r="T6234" t="str">
            <v>No serie</v>
          </cell>
          <cell r="U6234" t="str">
            <v>NU</v>
          </cell>
          <cell r="V6234" t="str">
            <v>10105200314831</v>
          </cell>
          <cell r="W6234" t="str">
            <v>96091090</v>
          </cell>
          <cell r="X6234" t="str">
            <v>FRANCE</v>
          </cell>
          <cell r="Y6234">
            <v>1</v>
          </cell>
        </row>
        <row r="6235">
          <cell r="A6235" t="str">
            <v>646217501130</v>
          </cell>
          <cell r="B6235" t="str">
            <v>50113</v>
          </cell>
          <cell r="C6235" t="str">
            <v>CAP CRAYONS PASTEL BLISTER 6 PAYSAGE</v>
          </cell>
          <cell r="D6235">
            <v>162</v>
          </cell>
          <cell r="E6235"/>
          <cell r="F6235"/>
          <cell r="G6235" t="str">
            <v>CP CRAY PASTL PAYS BLIS X6</v>
          </cell>
          <cell r="H6235" t="str">
            <v>CAP PASTELPOTLOOD BLISTER 6 STUKS PAYSAGE</v>
          </cell>
          <cell r="I6235" t="str">
            <v>CP PPS 6 LANDSCA</v>
          </cell>
          <cell r="J6235">
            <v>5.56</v>
          </cell>
          <cell r="K6235">
            <v>5.56</v>
          </cell>
          <cell r="L6235">
            <v>0</v>
          </cell>
          <cell r="M6235" t="str">
            <v>Actif</v>
          </cell>
          <cell r="N6235" t="str">
            <v>GS</v>
          </cell>
          <cell r="O6235" t="str">
            <v>CONTE A PARIS</v>
          </cell>
          <cell r="P6235" t="str">
            <v>FINE ARTS</v>
          </cell>
          <cell r="Q6235" t="str">
            <v>CAP DRY COLOUR</v>
          </cell>
          <cell r="R6235" t="str">
            <v>PASTEL PENCIL</v>
          </cell>
          <cell r="S6235" t="str">
            <v>SET</v>
          </cell>
          <cell r="T6235" t="str">
            <v>No serie</v>
          </cell>
          <cell r="U6235" t="str">
            <v>NU</v>
          </cell>
          <cell r="V6235" t="str">
            <v>10105200314831</v>
          </cell>
          <cell r="W6235" t="str">
            <v>96091090</v>
          </cell>
          <cell r="X6235" t="str">
            <v>FRANCE</v>
          </cell>
          <cell r="Y6235">
            <v>1</v>
          </cell>
        </row>
        <row r="6236">
          <cell r="A6236" t="str">
            <v>646217501123</v>
          </cell>
          <cell r="B6236" t="str">
            <v>50112</v>
          </cell>
          <cell r="C6236" t="str">
            <v>CAP CRAYONS PASTEL BLISTER 6 PORTRAIT</v>
          </cell>
          <cell r="D6236">
            <v>162</v>
          </cell>
          <cell r="E6236"/>
          <cell r="F6236"/>
          <cell r="G6236" t="str">
            <v>CP CRAY PASTL PORTRAIT BLIS X6</v>
          </cell>
          <cell r="H6236" t="str">
            <v>CAP PASTELPOTLOOD BLISTER 6 STUKS PORTRAIT</v>
          </cell>
          <cell r="I6236" t="str">
            <v>CP PPS 6 PORTRA</v>
          </cell>
          <cell r="J6236">
            <v>5.56</v>
          </cell>
          <cell r="K6236">
            <v>5.56</v>
          </cell>
          <cell r="L6236">
            <v>0</v>
          </cell>
          <cell r="M6236" t="str">
            <v>Actif</v>
          </cell>
          <cell r="N6236" t="str">
            <v>GS</v>
          </cell>
          <cell r="O6236" t="str">
            <v>CONTE A PARIS</v>
          </cell>
          <cell r="P6236" t="str">
            <v>FINE ARTS</v>
          </cell>
          <cell r="Q6236" t="str">
            <v>CAP DRY COLOUR</v>
          </cell>
          <cell r="R6236" t="str">
            <v>PASTEL PENCIL</v>
          </cell>
          <cell r="S6236" t="str">
            <v>SET</v>
          </cell>
          <cell r="T6236" t="str">
            <v>No serie</v>
          </cell>
          <cell r="U6236" t="str">
            <v>NU</v>
          </cell>
          <cell r="V6236" t="str">
            <v>10105200314831</v>
          </cell>
          <cell r="W6236" t="str">
            <v>96091090</v>
          </cell>
          <cell r="X6236" t="str">
            <v>FRANCE</v>
          </cell>
          <cell r="Y6236">
            <v>1</v>
          </cell>
        </row>
        <row r="6237">
          <cell r="A6237" t="str">
            <v>646217501147</v>
          </cell>
          <cell r="B6237" t="str">
            <v>50114</v>
          </cell>
          <cell r="C6237" t="str">
            <v>CAP CRAYONS PASTEL BLISTER 6 TON VIF</v>
          </cell>
          <cell r="D6237">
            <v>162</v>
          </cell>
          <cell r="E6237"/>
          <cell r="F6237"/>
          <cell r="G6237" t="str">
            <v>CP CRAY PASTL TON VIF BLIS X6</v>
          </cell>
          <cell r="H6237" t="str">
            <v>CAP PASTELPOTLOOD BLISTER 6 STUKS PAYSAGE</v>
          </cell>
          <cell r="I6237" t="str">
            <v>CP PPS 6 BRIGHT HUE</v>
          </cell>
          <cell r="J6237">
            <v>5.56</v>
          </cell>
          <cell r="K6237">
            <v>5.56</v>
          </cell>
          <cell r="L6237">
            <v>0</v>
          </cell>
          <cell r="M6237" t="str">
            <v>Actif</v>
          </cell>
          <cell r="N6237"/>
          <cell r="O6237" t="str">
            <v>CONTE A PARIS</v>
          </cell>
          <cell r="P6237" t="str">
            <v>FINE ARTS</v>
          </cell>
          <cell r="Q6237" t="str">
            <v>CAP DRY COLOUR</v>
          </cell>
          <cell r="R6237" t="str">
            <v>PASTEL PENCIL</v>
          </cell>
          <cell r="S6237" t="str">
            <v>SET</v>
          </cell>
          <cell r="T6237" t="str">
            <v>No serie</v>
          </cell>
          <cell r="U6237" t="str">
            <v>NU</v>
          </cell>
          <cell r="V6237" t="str">
            <v>10105200314831</v>
          </cell>
          <cell r="W6237" t="str">
            <v>96091090</v>
          </cell>
          <cell r="X6237" t="str">
            <v>FRANCE</v>
          </cell>
          <cell r="Y6237">
            <v>1</v>
          </cell>
        </row>
        <row r="6238">
          <cell r="A6238" t="str">
            <v>3013645000158</v>
          </cell>
          <cell r="B6238" t="str">
            <v>2181</v>
          </cell>
          <cell r="C6238" t="str">
            <v>CAP CRAYONS PASTEL BOITE METAL ASSORTIMENT X12</v>
          </cell>
          <cell r="D6238">
            <v>162</v>
          </cell>
          <cell r="E6238"/>
          <cell r="F6238"/>
          <cell r="G6238" t="str">
            <v>CP CRAY PASTL BTE MTL ASST X12</v>
          </cell>
          <cell r="H6238" t="str">
            <v>CAP PASTELPOTLODEN SET ASSORTI 12 STUKS</v>
          </cell>
          <cell r="I6238" t="str">
            <v>CP PPS METAL BX 12 ASSORT</v>
          </cell>
          <cell r="J6238">
            <v>14.41</v>
          </cell>
          <cell r="K6238">
            <v>14.41</v>
          </cell>
          <cell r="L6238">
            <v>0</v>
          </cell>
          <cell r="M6238" t="str">
            <v>Nouveau packaging 2024</v>
          </cell>
          <cell r="N6238"/>
          <cell r="O6238" t="str">
            <v>CONTE A PARIS</v>
          </cell>
          <cell r="P6238" t="str">
            <v>FINE ARTS</v>
          </cell>
          <cell r="Q6238" t="str">
            <v>CAP DRY COLOUR</v>
          </cell>
          <cell r="R6238" t="str">
            <v>PASTEL PENCIL</v>
          </cell>
          <cell r="S6238" t="str">
            <v>SET</v>
          </cell>
          <cell r="T6238" t="str">
            <v>No serie</v>
          </cell>
          <cell r="U6238" t="str">
            <v>NU</v>
          </cell>
          <cell r="V6238" t="str">
            <v>10105200314831</v>
          </cell>
          <cell r="W6238" t="str">
            <v>96091090</v>
          </cell>
          <cell r="X6238" t="str">
            <v>FRANCE</v>
          </cell>
          <cell r="Y6238">
            <v>1</v>
          </cell>
        </row>
        <row r="6239">
          <cell r="A6239" t="str">
            <v>3013645000165</v>
          </cell>
          <cell r="B6239" t="str">
            <v>2182</v>
          </cell>
          <cell r="C6239" t="str">
            <v>CAP CRAYONS PASTEL BOITE METAL ASSORTIMENT X24</v>
          </cell>
          <cell r="D6239">
            <v>162</v>
          </cell>
          <cell r="E6239"/>
          <cell r="F6239"/>
          <cell r="G6239" t="str">
            <v>CP CRAY PASTL BTE MTL ASST X24</v>
          </cell>
          <cell r="H6239" t="str">
            <v>CAP PASTELPOTLODEN SET ASSORTI 24 STUKS</v>
          </cell>
          <cell r="I6239" t="str">
            <v>CP PPS METAL BX 24 ASSORT</v>
          </cell>
          <cell r="J6239">
            <v>28.81</v>
          </cell>
          <cell r="K6239">
            <v>28.81</v>
          </cell>
          <cell r="L6239">
            <v>0</v>
          </cell>
          <cell r="M6239" t="str">
            <v>Nouveau packaging 2024</v>
          </cell>
          <cell r="N6239"/>
          <cell r="O6239" t="str">
            <v>CONTE A PARIS</v>
          </cell>
          <cell r="P6239" t="str">
            <v>FINE ARTS</v>
          </cell>
          <cell r="Q6239" t="str">
            <v>CAP DRY COLOUR</v>
          </cell>
          <cell r="R6239" t="str">
            <v>PASTEL PENCIL</v>
          </cell>
          <cell r="S6239" t="str">
            <v>SET</v>
          </cell>
          <cell r="T6239" t="str">
            <v>No serie</v>
          </cell>
          <cell r="U6239" t="str">
            <v>NU</v>
          </cell>
          <cell r="V6239" t="str">
            <v>10105200314831</v>
          </cell>
          <cell r="W6239" t="str">
            <v>96091090</v>
          </cell>
          <cell r="X6239" t="str">
            <v>FRANCE</v>
          </cell>
          <cell r="Y6239">
            <v>1</v>
          </cell>
        </row>
        <row r="6240">
          <cell r="A6240" t="str">
            <v>3013645000172</v>
          </cell>
          <cell r="B6240" t="str">
            <v>2184</v>
          </cell>
          <cell r="C6240" t="str">
            <v>CAP CRAYONS PASTEL BOITE CARTON ASSORTIMENT X48</v>
          </cell>
          <cell r="D6240">
            <v>162</v>
          </cell>
          <cell r="E6240"/>
          <cell r="F6240"/>
          <cell r="G6240" t="str">
            <v>CP CRAY PASTL BTE CTO ASST X48</v>
          </cell>
          <cell r="H6240" t="str">
            <v>CAP PASTELPOTLODEN SET ASSORTI 48 STUKS</v>
          </cell>
          <cell r="I6240" t="str">
            <v>CP PPS CARTON BX 48 ASSORT</v>
          </cell>
          <cell r="J6240">
            <v>57.6</v>
          </cell>
          <cell r="K6240">
            <v>57.6</v>
          </cell>
          <cell r="L6240">
            <v>0</v>
          </cell>
          <cell r="M6240" t="str">
            <v>Actif</v>
          </cell>
          <cell r="N6240"/>
          <cell r="O6240" t="str">
            <v>CONTE A PARIS</v>
          </cell>
          <cell r="P6240" t="str">
            <v>FINE ARTS</v>
          </cell>
          <cell r="Q6240" t="str">
            <v>CAP DRY COLOUR</v>
          </cell>
          <cell r="R6240" t="str">
            <v>PASTEL PENCIL</v>
          </cell>
          <cell r="S6240" t="str">
            <v>SET</v>
          </cell>
          <cell r="T6240" t="str">
            <v>No serie</v>
          </cell>
          <cell r="U6240" t="str">
            <v>NU</v>
          </cell>
          <cell r="V6240" t="str">
            <v>10105200314831</v>
          </cell>
          <cell r="W6240" t="str">
            <v>96091090</v>
          </cell>
          <cell r="X6240" t="str">
            <v>FRANCE</v>
          </cell>
          <cell r="Y6240">
            <v>1</v>
          </cell>
        </row>
        <row r="6241">
          <cell r="A6241" t="str">
            <v>646217502113</v>
          </cell>
          <cell r="B6241" t="str">
            <v>50211</v>
          </cell>
          <cell r="C6241" t="str">
            <v>CAP PASTEL TENDRE SET PEGBOARDABLE 10 ASSORTIS ROW</v>
          </cell>
          <cell r="D6241">
            <v>162</v>
          </cell>
          <cell r="E6241"/>
          <cell r="F6241"/>
          <cell r="G6241" t="str">
            <v>CP PASTL TEND SET 10AS PEG ROW</v>
          </cell>
          <cell r="H6241" t="str">
            <v>CAP PASTEL SOFT SET 10 ASST PEG ROW</v>
          </cell>
          <cell r="I6241" t="str">
            <v>CP PSS 10 ASST PEG ROW</v>
          </cell>
          <cell r="J6241">
            <v>8.67</v>
          </cell>
          <cell r="K6241">
            <v>8.67</v>
          </cell>
          <cell r="L6241">
            <v>0</v>
          </cell>
          <cell r="M6241" t="str">
            <v>Actif</v>
          </cell>
          <cell r="N6241" t="str">
            <v>GS</v>
          </cell>
          <cell r="O6241" t="str">
            <v>CONTE A PARIS</v>
          </cell>
          <cell r="P6241" t="str">
            <v>FINE ARTS</v>
          </cell>
          <cell r="Q6241" t="str">
            <v>CAP DRY COLOUR</v>
          </cell>
          <cell r="R6241" t="str">
            <v>SOFT PASTEL</v>
          </cell>
          <cell r="S6241" t="str">
            <v>SET</v>
          </cell>
          <cell r="T6241" t="str">
            <v>No serie</v>
          </cell>
          <cell r="U6241" t="str">
            <v>NU</v>
          </cell>
          <cell r="V6241" t="str">
            <v>10105200326831</v>
          </cell>
          <cell r="W6241" t="str">
            <v>96099010</v>
          </cell>
          <cell r="X6241" t="str">
            <v>CHINA</v>
          </cell>
          <cell r="Y6241">
            <v>1</v>
          </cell>
        </row>
        <row r="6242">
          <cell r="A6242" t="str">
            <v>646217502076</v>
          </cell>
          <cell r="B6242" t="str">
            <v>50207</v>
          </cell>
          <cell r="C6242" t="str">
            <v>CAP PASTEL TENDRE SET 10 ASSORTIS ROW</v>
          </cell>
          <cell r="D6242">
            <v>162</v>
          </cell>
          <cell r="E6242"/>
          <cell r="F6242"/>
          <cell r="G6242" t="str">
            <v>CP PASTEL TENDRE SET 10ASS ROW</v>
          </cell>
          <cell r="H6242" t="str">
            <v>CAP PASTEL SOFT SET 10 ASST ROW</v>
          </cell>
          <cell r="I6242" t="str">
            <v>CP PSS 10 ASST ROW</v>
          </cell>
          <cell r="J6242">
            <v>8.77</v>
          </cell>
          <cell r="K6242">
            <v>8.77</v>
          </cell>
          <cell r="L6242">
            <v>0</v>
          </cell>
          <cell r="M6242" t="str">
            <v>Dans la limite des stocks disponibles</v>
          </cell>
          <cell r="N6242"/>
          <cell r="O6242" t="str">
            <v>CONTE A PARIS</v>
          </cell>
          <cell r="P6242" t="str">
            <v>FINE ARTS</v>
          </cell>
          <cell r="Q6242" t="str">
            <v>CAP DRY COLOUR</v>
          </cell>
          <cell r="R6242" t="str">
            <v>SOFT PASTEL</v>
          </cell>
          <cell r="S6242" t="str">
            <v>SET</v>
          </cell>
          <cell r="T6242" t="str">
            <v>No serie</v>
          </cell>
          <cell r="U6242" t="str">
            <v>NU</v>
          </cell>
          <cell r="V6242" t="str">
            <v>10105200326831</v>
          </cell>
          <cell r="W6242" t="str">
            <v>96099010</v>
          </cell>
          <cell r="X6242" t="str">
            <v>CHINA</v>
          </cell>
          <cell r="Y6242">
            <v>1</v>
          </cell>
        </row>
        <row r="6243">
          <cell r="A6243" t="str">
            <v>646217502083</v>
          </cell>
          <cell r="B6243" t="str">
            <v>50208</v>
          </cell>
          <cell r="C6243" t="str">
            <v>CAP PASTEL TENDRE SET 20 ASSORTIS ROW</v>
          </cell>
          <cell r="D6243">
            <v>162</v>
          </cell>
          <cell r="E6243"/>
          <cell r="F6243"/>
          <cell r="G6243" t="str">
            <v>CP PASTEL TENDRE SET 20ASS ROW</v>
          </cell>
          <cell r="H6243" t="str">
            <v>CAP PASTEL SOFT SET 20 ASST ROW</v>
          </cell>
          <cell r="I6243" t="str">
            <v>CP PSS 20 ASST ROW</v>
          </cell>
          <cell r="J6243">
            <v>19.440000000000001</v>
          </cell>
          <cell r="K6243">
            <v>19.440000000000001</v>
          </cell>
          <cell r="L6243">
            <v>0</v>
          </cell>
          <cell r="M6243" t="str">
            <v>Actif</v>
          </cell>
          <cell r="N6243"/>
          <cell r="O6243" t="str">
            <v>CONTE A PARIS</v>
          </cell>
          <cell r="P6243" t="str">
            <v>FINE ARTS</v>
          </cell>
          <cell r="Q6243" t="str">
            <v>CAP DRY COLOUR</v>
          </cell>
          <cell r="R6243" t="str">
            <v>SOFT PASTEL</v>
          </cell>
          <cell r="S6243" t="str">
            <v>SET</v>
          </cell>
          <cell r="T6243" t="str">
            <v>No serie</v>
          </cell>
          <cell r="U6243" t="str">
            <v>NU</v>
          </cell>
          <cell r="V6243" t="str">
            <v>10105200326831</v>
          </cell>
          <cell r="W6243" t="str">
            <v>96099010</v>
          </cell>
          <cell r="X6243" t="str">
            <v>CHINA</v>
          </cell>
          <cell r="Y6243">
            <v>1</v>
          </cell>
        </row>
        <row r="6244">
          <cell r="A6244" t="str">
            <v>646217502090</v>
          </cell>
          <cell r="B6244" t="str">
            <v>50209</v>
          </cell>
          <cell r="C6244" t="str">
            <v>CAP PASTEL TENDRE SET 40 ASSORTIS ROW</v>
          </cell>
          <cell r="D6244">
            <v>162</v>
          </cell>
          <cell r="E6244"/>
          <cell r="F6244"/>
          <cell r="G6244" t="str">
            <v>CP PASTL TEND SET 40 ASST ROW</v>
          </cell>
          <cell r="H6244" t="str">
            <v>CAP PASTEL SOFT SET 40 ASST ROW</v>
          </cell>
          <cell r="I6244" t="str">
            <v>CP PSS 40 ASST ROW</v>
          </cell>
          <cell r="J6244">
            <v>38.840000000000003</v>
          </cell>
          <cell r="K6244">
            <v>38.840000000000003</v>
          </cell>
          <cell r="L6244">
            <v>0</v>
          </cell>
          <cell r="M6244" t="str">
            <v>Actif</v>
          </cell>
          <cell r="N6244"/>
          <cell r="O6244" t="str">
            <v>CONTE A PARIS</v>
          </cell>
          <cell r="P6244" t="str">
            <v>FINE ARTS</v>
          </cell>
          <cell r="Q6244" t="str">
            <v>CAP DRY COLOUR</v>
          </cell>
          <cell r="R6244" t="str">
            <v>SOFT PASTEL</v>
          </cell>
          <cell r="S6244" t="str">
            <v>SET</v>
          </cell>
          <cell r="T6244" t="str">
            <v>No serie</v>
          </cell>
          <cell r="U6244" t="str">
            <v>NU</v>
          </cell>
          <cell r="V6244" t="str">
            <v>10105200326831</v>
          </cell>
          <cell r="W6244" t="str">
            <v>96099010</v>
          </cell>
          <cell r="X6244" t="str">
            <v>CHINA</v>
          </cell>
          <cell r="Y6244">
            <v>1</v>
          </cell>
        </row>
        <row r="6245">
          <cell r="A6245" t="str">
            <v>646217502106</v>
          </cell>
          <cell r="B6245" t="str">
            <v>50210</v>
          </cell>
          <cell r="C6245" t="str">
            <v>CAP PASTEL TENDRE SET 50 ASSORTIS ROW</v>
          </cell>
          <cell r="D6245">
            <v>162</v>
          </cell>
          <cell r="E6245"/>
          <cell r="F6245"/>
          <cell r="G6245" t="str">
            <v>CP PASTEL TENDRE SET 50ASS ROW</v>
          </cell>
          <cell r="H6245" t="str">
            <v>CAP PASTEL SOFT SET 50 ASST ROW</v>
          </cell>
          <cell r="I6245" t="str">
            <v>CP PSS 50 ASST ROW</v>
          </cell>
          <cell r="J6245">
            <v>48.56</v>
          </cell>
          <cell r="K6245">
            <v>48.56</v>
          </cell>
          <cell r="L6245">
            <v>0</v>
          </cell>
          <cell r="M6245" t="str">
            <v>Actif</v>
          </cell>
          <cell r="N6245"/>
          <cell r="O6245" t="str">
            <v>CONTE A PARIS</v>
          </cell>
          <cell r="P6245" t="str">
            <v>FINE ARTS</v>
          </cell>
          <cell r="Q6245" t="str">
            <v>CAP DRY COLOUR</v>
          </cell>
          <cell r="R6245" t="str">
            <v>SOFT PASTEL</v>
          </cell>
          <cell r="S6245" t="str">
            <v>SET</v>
          </cell>
          <cell r="T6245" t="str">
            <v>No serie</v>
          </cell>
          <cell r="U6245" t="str">
            <v>NU</v>
          </cell>
          <cell r="V6245" t="str">
            <v>10105200326831</v>
          </cell>
          <cell r="W6245" t="str">
            <v>96099010</v>
          </cell>
          <cell r="X6245" t="str">
            <v>CHINA</v>
          </cell>
          <cell r="Y6245">
            <v>1</v>
          </cell>
        </row>
        <row r="6246">
          <cell r="A6246" t="str">
            <v>3013645002077</v>
          </cell>
          <cell r="B6246" t="str">
            <v>500207</v>
          </cell>
          <cell r="C6246" t="str">
            <v>CAP TORTILLON DIAM 7 1950000</v>
          </cell>
          <cell r="D6246">
            <v>163</v>
          </cell>
          <cell r="E6246"/>
          <cell r="F6246"/>
          <cell r="G6246" t="str">
            <v>CP TORTILLON DIAM 7 1950000</v>
          </cell>
          <cell r="H6246" t="str">
            <v>CAP TORTILLON, 7MM</v>
          </cell>
          <cell r="I6246" t="str">
            <v>CP ATL 1950000 TORTI 7MM DIA</v>
          </cell>
          <cell r="J6246">
            <v>0.65</v>
          </cell>
          <cell r="K6246">
            <v>0.65</v>
          </cell>
          <cell r="L6246">
            <v>0</v>
          </cell>
          <cell r="M6246" t="str">
            <v>Actif</v>
          </cell>
          <cell r="N6246"/>
          <cell r="O6246" t="str">
            <v>CONTE A PARIS</v>
          </cell>
          <cell r="P6246" t="str">
            <v>FINE ARTS</v>
          </cell>
          <cell r="Q6246" t="str">
            <v>CAP ACCESSORY</v>
          </cell>
          <cell r="R6246" t="str">
            <v>FINE ART ACCESSORY OTHERS</v>
          </cell>
          <cell r="S6246" t="str">
            <v>UNIT</v>
          </cell>
          <cell r="T6246" t="str">
            <v>No serie</v>
          </cell>
          <cell r="U6246" t="str">
            <v>NU</v>
          </cell>
          <cell r="V6246" t="str">
            <v>10105850759701</v>
          </cell>
          <cell r="W6246" t="str">
            <v>48239040</v>
          </cell>
          <cell r="X6246" t="str">
            <v>CHINA</v>
          </cell>
          <cell r="Y6246">
            <v>12</v>
          </cell>
        </row>
        <row r="6247">
          <cell r="A6247" t="str">
            <v>3013645001292</v>
          </cell>
          <cell r="B6247" t="str">
            <v>500129</v>
          </cell>
          <cell r="C6247" t="str">
            <v>CAP ESTOMPE DIAM 5MM LONGUEUR 120MM</v>
          </cell>
          <cell r="D6247">
            <v>163</v>
          </cell>
          <cell r="E6247"/>
          <cell r="F6247"/>
          <cell r="G6247" t="str">
            <v>CP ESTOMPE DIAM 5 0941000</v>
          </cell>
          <cell r="H6247" t="str">
            <v>CAP DOEZELAAR 5 MM</v>
          </cell>
          <cell r="I6247" t="str">
            <v>CP ATL 0941000 STUMP 5MM DIA</v>
          </cell>
          <cell r="J6247">
            <v>1.03</v>
          </cell>
          <cell r="K6247">
            <v>1.03</v>
          </cell>
          <cell r="L6247">
            <v>0</v>
          </cell>
          <cell r="M6247" t="str">
            <v>Actif</v>
          </cell>
          <cell r="N6247"/>
          <cell r="O6247" t="str">
            <v>CONTE A PARIS</v>
          </cell>
          <cell r="P6247" t="str">
            <v>FINE ARTS</v>
          </cell>
          <cell r="Q6247" t="str">
            <v>CAP ACCESSORY</v>
          </cell>
          <cell r="R6247" t="str">
            <v>FINE ART ACCESSORY OTHERS</v>
          </cell>
          <cell r="S6247" t="str">
            <v>UNIT</v>
          </cell>
          <cell r="T6247" t="str">
            <v>No serie</v>
          </cell>
          <cell r="U6247" t="str">
            <v>NU</v>
          </cell>
          <cell r="V6247" t="str">
            <v>10105850759701</v>
          </cell>
          <cell r="W6247" t="str">
            <v>48239040</v>
          </cell>
          <cell r="X6247" t="str">
            <v>CHINA</v>
          </cell>
          <cell r="Y6247">
            <v>12</v>
          </cell>
        </row>
        <row r="6248">
          <cell r="A6248" t="str">
            <v>3013645001308</v>
          </cell>
          <cell r="B6248" t="str">
            <v>500130</v>
          </cell>
          <cell r="C6248" t="str">
            <v>CAP ESTOMPE DIAM 7,5MM LONGUEUR 129MM</v>
          </cell>
          <cell r="D6248">
            <v>163</v>
          </cell>
          <cell r="E6248"/>
          <cell r="F6248"/>
          <cell r="G6248" t="str">
            <v>CP ESTOMPE DIAM 7,5 0943000</v>
          </cell>
          <cell r="H6248" t="str">
            <v>CAP DOEZELAAR 7.5 MM</v>
          </cell>
          <cell r="I6248" t="str">
            <v>CP ATL 0943000 STUMP 7.5MM DIA</v>
          </cell>
          <cell r="J6248">
            <v>1.17</v>
          </cell>
          <cell r="K6248">
            <v>1.17</v>
          </cell>
          <cell r="L6248">
            <v>0</v>
          </cell>
          <cell r="M6248" t="str">
            <v>Actif</v>
          </cell>
          <cell r="N6248"/>
          <cell r="O6248" t="str">
            <v>CONTE A PARIS</v>
          </cell>
          <cell r="P6248" t="str">
            <v>FINE ARTS</v>
          </cell>
          <cell r="Q6248" t="str">
            <v>CAP ACCESSORY</v>
          </cell>
          <cell r="R6248" t="str">
            <v>FINE ART ACCESSORY OTHERS</v>
          </cell>
          <cell r="S6248" t="str">
            <v>UNIT</v>
          </cell>
          <cell r="T6248" t="str">
            <v>No serie</v>
          </cell>
          <cell r="U6248" t="str">
            <v>NU</v>
          </cell>
          <cell r="V6248" t="str">
            <v>10105850759701</v>
          </cell>
          <cell r="W6248" t="str">
            <v>48239040</v>
          </cell>
          <cell r="X6248" t="str">
            <v>CHINA</v>
          </cell>
          <cell r="Y6248">
            <v>12</v>
          </cell>
        </row>
        <row r="6249">
          <cell r="A6249" t="str">
            <v>3013645002107</v>
          </cell>
          <cell r="B6249" t="str">
            <v>500210</v>
          </cell>
          <cell r="C6249" t="str">
            <v>CAP GOMME SPECIALE POUR FUSAIN MALLEABLE</v>
          </cell>
          <cell r="D6249">
            <v>163</v>
          </cell>
          <cell r="E6249"/>
          <cell r="F6249"/>
          <cell r="G6249" t="str">
            <v>CP GOMME SPECIALE FUS 2024000</v>
          </cell>
          <cell r="H6249" t="str">
            <v>CAP PKNEEDGUM</v>
          </cell>
          <cell r="I6249" t="str">
            <v>CP ATL 2024000 PUT ERASER CHAR</v>
          </cell>
          <cell r="J6249">
            <v>1.22</v>
          </cell>
          <cell r="K6249">
            <v>1.22</v>
          </cell>
          <cell r="L6249">
            <v>0</v>
          </cell>
          <cell r="M6249" t="str">
            <v>Actif</v>
          </cell>
          <cell r="N6249"/>
          <cell r="O6249" t="str">
            <v>CONTE A PARIS</v>
          </cell>
          <cell r="P6249" t="str">
            <v>FINE ARTS</v>
          </cell>
          <cell r="Q6249" t="str">
            <v>CAP ACCESSORY</v>
          </cell>
          <cell r="R6249" t="str">
            <v>FINE ART ACCESSORY OTHERS</v>
          </cell>
          <cell r="S6249" t="str">
            <v>UNIT</v>
          </cell>
          <cell r="T6249" t="str">
            <v>No serie</v>
          </cell>
          <cell r="U6249" t="str">
            <v>NU</v>
          </cell>
          <cell r="V6249" t="str">
            <v>10105850759701</v>
          </cell>
          <cell r="W6249" t="str">
            <v>40169200</v>
          </cell>
          <cell r="X6249" t="str">
            <v>MALAYSIA</v>
          </cell>
          <cell r="Y6249">
            <v>24</v>
          </cell>
        </row>
        <row r="6250">
          <cell r="A6250" t="str">
            <v>646217500867</v>
          </cell>
          <cell r="B6250" t="str">
            <v>50086</v>
          </cell>
          <cell r="C6250" t="str">
            <v>CAP GOMME MIE DE PAIN SUR CARTE</v>
          </cell>
          <cell r="D6250">
            <v>163</v>
          </cell>
          <cell r="E6250"/>
          <cell r="F6250"/>
          <cell r="G6250" t="str">
            <v>CP GOMME MIE DE PAIN S/ CART</v>
          </cell>
          <cell r="H6250" t="str">
            <v>CAP KNEEDGUM OP BLISTERKAART</v>
          </cell>
          <cell r="I6250" t="str">
            <v>CP ATL PUT ERASER ON BLI CARD</v>
          </cell>
          <cell r="J6250">
            <v>1.24</v>
          </cell>
          <cell r="K6250">
            <v>1.24</v>
          </cell>
          <cell r="L6250">
            <v>0</v>
          </cell>
          <cell r="M6250" t="str">
            <v>Actif</v>
          </cell>
          <cell r="N6250" t="str">
            <v>GS</v>
          </cell>
          <cell r="O6250" t="str">
            <v>CONTE A PARIS</v>
          </cell>
          <cell r="P6250" t="str">
            <v>FINE ARTS</v>
          </cell>
          <cell r="Q6250" t="str">
            <v>CAP ACCESSORY</v>
          </cell>
          <cell r="R6250" t="str">
            <v>FINE ART ACCESSORY OTHERS</v>
          </cell>
          <cell r="S6250" t="str">
            <v>UNIT</v>
          </cell>
          <cell r="T6250" t="str">
            <v>No serie</v>
          </cell>
          <cell r="U6250" t="str">
            <v>NU</v>
          </cell>
          <cell r="V6250" t="str">
            <v>10105850759701</v>
          </cell>
          <cell r="W6250" t="str">
            <v>40169200</v>
          </cell>
          <cell r="X6250" t="str">
            <v>MALAYSIA</v>
          </cell>
          <cell r="Y6250">
            <v>8</v>
          </cell>
        </row>
        <row r="6251">
          <cell r="A6251" t="str">
            <v>3013645001315</v>
          </cell>
          <cell r="B6251" t="str">
            <v>500131</v>
          </cell>
          <cell r="C6251" t="str">
            <v>CAP ESTOMPE DIAM 9,5MM LONGUEUR 135MM</v>
          </cell>
          <cell r="D6251">
            <v>163</v>
          </cell>
          <cell r="E6251"/>
          <cell r="F6251"/>
          <cell r="G6251" t="str">
            <v>CP ESTOMPE DIAM 9,5 0944000</v>
          </cell>
          <cell r="H6251" t="str">
            <v>CAP DOEZELAAR 9.5 MM</v>
          </cell>
          <cell r="I6251" t="str">
            <v>CP ATL 0944000 STUMP 9.5MM DIA</v>
          </cell>
          <cell r="J6251">
            <v>1.31</v>
          </cell>
          <cell r="K6251">
            <v>1.31</v>
          </cell>
          <cell r="L6251">
            <v>0</v>
          </cell>
          <cell r="M6251" t="str">
            <v>Actif</v>
          </cell>
          <cell r="N6251"/>
          <cell r="O6251" t="str">
            <v>CONTE A PARIS</v>
          </cell>
          <cell r="P6251" t="str">
            <v>FINE ARTS</v>
          </cell>
          <cell r="Q6251" t="str">
            <v>CAP ACCESSORY</v>
          </cell>
          <cell r="R6251" t="str">
            <v>FINE ART ACCESSORY OTHERS</v>
          </cell>
          <cell r="S6251" t="str">
            <v>UNIT</v>
          </cell>
          <cell r="T6251" t="str">
            <v>No serie</v>
          </cell>
          <cell r="U6251" t="str">
            <v>NU</v>
          </cell>
          <cell r="V6251" t="str">
            <v>10105850759701</v>
          </cell>
          <cell r="W6251" t="str">
            <v>48239040</v>
          </cell>
          <cell r="X6251" t="str">
            <v>CHINA</v>
          </cell>
          <cell r="Y6251">
            <v>12</v>
          </cell>
        </row>
        <row r="6252">
          <cell r="A6252" t="str">
            <v>3013645005856</v>
          </cell>
          <cell r="B6252" t="str">
            <v>500585</v>
          </cell>
          <cell r="C6252" t="str">
            <v>CAP TAILLE CRAYON</v>
          </cell>
          <cell r="D6252">
            <v>163</v>
          </cell>
          <cell r="E6252"/>
          <cell r="F6252"/>
          <cell r="G6252" t="str">
            <v>CP TAILLE CRAY</v>
          </cell>
          <cell r="H6252" t="str">
            <v>CAP POTLOODSLIJPER</v>
          </cell>
          <cell r="I6252" t="str">
            <v>CP ATL PENC SHARPENER</v>
          </cell>
          <cell r="J6252">
            <v>2.66</v>
          </cell>
          <cell r="K6252">
            <v>2.66</v>
          </cell>
          <cell r="L6252">
            <v>0</v>
          </cell>
          <cell r="M6252" t="str">
            <v>Actif</v>
          </cell>
          <cell r="N6252"/>
          <cell r="O6252" t="str">
            <v>CONTE A PARIS</v>
          </cell>
          <cell r="P6252" t="str">
            <v>FINE ARTS</v>
          </cell>
          <cell r="Q6252" t="str">
            <v>CAP ACCESSORY</v>
          </cell>
          <cell r="R6252" t="str">
            <v>FINE ART ACCESSORY OTHERS</v>
          </cell>
          <cell r="S6252" t="str">
            <v>UNIT</v>
          </cell>
          <cell r="T6252" t="str">
            <v>No serie</v>
          </cell>
          <cell r="U6252" t="str">
            <v>NU</v>
          </cell>
          <cell r="V6252" t="str">
            <v>10105850759701</v>
          </cell>
          <cell r="W6252" t="str">
            <v>82141000</v>
          </cell>
          <cell r="X6252" t="str">
            <v>GERMANY</v>
          </cell>
          <cell r="Y6252">
            <v>8</v>
          </cell>
        </row>
        <row r="6253">
          <cell r="A6253" t="str">
            <v>646217500850</v>
          </cell>
          <cell r="B6253" t="str">
            <v>50085</v>
          </cell>
          <cell r="C6253" t="str">
            <v>CAP SET ESTOMPES + GOMME</v>
          </cell>
          <cell r="D6253">
            <v>163</v>
          </cell>
          <cell r="E6253"/>
          <cell r="F6253"/>
          <cell r="G6253" t="str">
            <v>CP SET ESTOMPES + GOMME</v>
          </cell>
          <cell r="H6253" t="str">
            <v>CAP DOEZELAAR EN GUM SET</v>
          </cell>
          <cell r="I6253" t="str">
            <v>CP ATL 3 STUMPS+PUTTY ERASER</v>
          </cell>
          <cell r="J6253">
            <v>4.38</v>
          </cell>
          <cell r="K6253">
            <v>4.38</v>
          </cell>
          <cell r="L6253">
            <v>0</v>
          </cell>
          <cell r="M6253" t="str">
            <v>Actif</v>
          </cell>
          <cell r="N6253" t="str">
            <v>GS</v>
          </cell>
          <cell r="O6253" t="str">
            <v>CONTE A PARIS</v>
          </cell>
          <cell r="P6253" t="str">
            <v>FINE ARTS</v>
          </cell>
          <cell r="Q6253" t="str">
            <v>CAP ACCESSORY</v>
          </cell>
          <cell r="R6253" t="str">
            <v>FINE ART ACCESSORY OTHERS</v>
          </cell>
          <cell r="S6253" t="str">
            <v>UNIT</v>
          </cell>
          <cell r="T6253" t="str">
            <v>No serie</v>
          </cell>
          <cell r="U6253" t="str">
            <v>NU</v>
          </cell>
          <cell r="V6253" t="str">
            <v>10105850759701</v>
          </cell>
          <cell r="W6253" t="str">
            <v>40169200</v>
          </cell>
          <cell r="X6253" t="str">
            <v>CHINA</v>
          </cell>
          <cell r="Y6253">
            <v>4</v>
          </cell>
        </row>
        <row r="6254">
          <cell r="A6254" t="str">
            <v>646217500898</v>
          </cell>
          <cell r="B6254" t="str">
            <v>50089</v>
          </cell>
          <cell r="C6254" t="str">
            <v>CAP 5 FUSAINS NATURELS CARRE SUR CARTE 4MM</v>
          </cell>
          <cell r="D6254">
            <v>163</v>
          </cell>
          <cell r="E6254"/>
          <cell r="F6254"/>
          <cell r="G6254" t="str">
            <v>CP 5 FUSAINS NATURELS CAR 4MM</v>
          </cell>
          <cell r="H6254" t="str">
            <v>CAP NATUURLIJK HOUTSKOOL VIERKANT 4X4MM 5 STUKS 4MM</v>
          </cell>
          <cell r="I6254" t="str">
            <v>CP CHR NAT 5 4MM</v>
          </cell>
          <cell r="J6254">
            <v>2.65</v>
          </cell>
          <cell r="K6254">
            <v>2.65</v>
          </cell>
          <cell r="L6254">
            <v>0</v>
          </cell>
          <cell r="M6254" t="str">
            <v>Actif</v>
          </cell>
          <cell r="N6254" t="str">
            <v>GS</v>
          </cell>
          <cell r="O6254" t="str">
            <v>CONTE A PARIS</v>
          </cell>
          <cell r="P6254" t="str">
            <v>FINE ARTS</v>
          </cell>
          <cell r="Q6254" t="str">
            <v>CAP DRY COLOUR</v>
          </cell>
          <cell r="R6254" t="str">
            <v>CHARCOAL</v>
          </cell>
          <cell r="S6254" t="str">
            <v>SET</v>
          </cell>
          <cell r="T6254" t="str">
            <v>No serie</v>
          </cell>
          <cell r="U6254" t="str">
            <v>NU</v>
          </cell>
          <cell r="V6254" t="str">
            <v>10105200305831</v>
          </cell>
          <cell r="W6254" t="str">
            <v>96099010</v>
          </cell>
          <cell r="X6254" t="str">
            <v>CHINA</v>
          </cell>
          <cell r="Y6254">
            <v>1</v>
          </cell>
        </row>
        <row r="6255">
          <cell r="A6255" t="str">
            <v>646217500904</v>
          </cell>
          <cell r="B6255" t="str">
            <v>50090</v>
          </cell>
          <cell r="C6255" t="str">
            <v>CAP 5 FUSAINS NATURELS ROND DIAM 6MM SUR CARTE</v>
          </cell>
          <cell r="D6255">
            <v>163</v>
          </cell>
          <cell r="E6255"/>
          <cell r="F6255"/>
          <cell r="G6255" t="str">
            <v>CP 5 FUSAINS NATURELS RD 6MM</v>
          </cell>
          <cell r="H6255" t="str">
            <v>CAP NATUURLIJK HOUTSKOOL ROND DIA 6MM 5 STUKS</v>
          </cell>
          <cell r="I6255" t="str">
            <v>CP CHR NAT 5 D 6MM</v>
          </cell>
          <cell r="J6255">
            <v>2.65</v>
          </cell>
          <cell r="K6255">
            <v>2.65</v>
          </cell>
          <cell r="L6255">
            <v>0</v>
          </cell>
          <cell r="M6255" t="str">
            <v>Actif</v>
          </cell>
          <cell r="N6255"/>
          <cell r="O6255" t="str">
            <v>CONTE A PARIS</v>
          </cell>
          <cell r="P6255" t="str">
            <v>FINE ARTS</v>
          </cell>
          <cell r="Q6255" t="str">
            <v>CAP DRY COLOUR</v>
          </cell>
          <cell r="R6255" t="str">
            <v>CHARCOAL</v>
          </cell>
          <cell r="S6255" t="str">
            <v>SET</v>
          </cell>
          <cell r="T6255" t="str">
            <v>No serie</v>
          </cell>
          <cell r="U6255" t="str">
            <v>NU</v>
          </cell>
          <cell r="V6255" t="str">
            <v>10105200305831</v>
          </cell>
          <cell r="W6255" t="str">
            <v>96099010</v>
          </cell>
          <cell r="X6255" t="str">
            <v>CHINA</v>
          </cell>
          <cell r="Y6255">
            <v>1</v>
          </cell>
        </row>
        <row r="6256">
          <cell r="A6256" t="str">
            <v>646217500911</v>
          </cell>
          <cell r="B6256" t="str">
            <v>50091</v>
          </cell>
          <cell r="C6256" t="str">
            <v>CAP 3 FUSAINS NATURELS ROND DIAM 11MM SUR CARTE</v>
          </cell>
          <cell r="D6256">
            <v>163</v>
          </cell>
          <cell r="E6256"/>
          <cell r="F6256"/>
          <cell r="G6256" t="str">
            <v>CP 3 FUSAINS NATURELS RD 11MM</v>
          </cell>
          <cell r="H6256" t="str">
            <v>CAP NATUURLIJK HOUTSKOOL ROND DIA 11MM 3 STUKS</v>
          </cell>
          <cell r="I6256" t="str">
            <v>CP CHR 3 NAT D 11MM</v>
          </cell>
          <cell r="J6256">
            <v>3.45</v>
          </cell>
          <cell r="K6256">
            <v>3.45</v>
          </cell>
          <cell r="L6256">
            <v>0</v>
          </cell>
          <cell r="M6256" t="str">
            <v>Actif</v>
          </cell>
          <cell r="N6256"/>
          <cell r="O6256" t="str">
            <v>CONTE A PARIS</v>
          </cell>
          <cell r="P6256" t="str">
            <v>FINE ARTS</v>
          </cell>
          <cell r="Q6256" t="str">
            <v>CAP DRY COLOUR</v>
          </cell>
          <cell r="R6256" t="str">
            <v>CHARCOAL</v>
          </cell>
          <cell r="S6256" t="str">
            <v>SET</v>
          </cell>
          <cell r="T6256" t="str">
            <v>No serie</v>
          </cell>
          <cell r="U6256" t="str">
            <v>NU</v>
          </cell>
          <cell r="V6256" t="str">
            <v>10105200305831</v>
          </cell>
          <cell r="W6256" t="str">
            <v>96099010</v>
          </cell>
          <cell r="X6256" t="str">
            <v>CHINA</v>
          </cell>
          <cell r="Y6256">
            <v>1</v>
          </cell>
        </row>
        <row r="6257">
          <cell r="A6257" t="str">
            <v>3013645003647</v>
          </cell>
          <cell r="B6257" t="str">
            <v>500364</v>
          </cell>
          <cell r="C6257" t="str">
            <v>CAP FUSAINS COMPRIMES ASSORTIMENT X12</v>
          </cell>
          <cell r="D6257">
            <v>163</v>
          </cell>
          <cell r="E6257"/>
          <cell r="F6257"/>
          <cell r="G6257" t="str">
            <v>CP FUSAINS COMPRIMES ASSOR X12</v>
          </cell>
          <cell r="H6257" t="str">
            <v>CAP SYBERISCH KRIJT ASSORTI</v>
          </cell>
          <cell r="I6257" t="str">
            <v>CP CHR 2359000 X12 COMPR</v>
          </cell>
          <cell r="J6257">
            <v>12.74</v>
          </cell>
          <cell r="K6257">
            <v>12.74</v>
          </cell>
          <cell r="L6257">
            <v>0</v>
          </cell>
          <cell r="M6257" t="str">
            <v>Actif</v>
          </cell>
          <cell r="N6257"/>
          <cell r="O6257" t="str">
            <v>CONTE A PARIS</v>
          </cell>
          <cell r="P6257" t="str">
            <v>FINE ARTS</v>
          </cell>
          <cell r="Q6257" t="str">
            <v>CAP DRY COLOUR</v>
          </cell>
          <cell r="R6257" t="str">
            <v>CHARCOAL</v>
          </cell>
          <cell r="S6257" t="str">
            <v>SET</v>
          </cell>
          <cell r="T6257" t="str">
            <v>No serie</v>
          </cell>
          <cell r="U6257" t="str">
            <v>NU</v>
          </cell>
          <cell r="V6257" t="str">
            <v>10105200305831</v>
          </cell>
          <cell r="W6257" t="str">
            <v>96099010</v>
          </cell>
          <cell r="X6257" t="str">
            <v>CHINA</v>
          </cell>
          <cell r="Y6257">
            <v>1</v>
          </cell>
        </row>
        <row r="6258">
          <cell r="A6258" t="str">
            <v>3013645003654</v>
          </cell>
          <cell r="B6258" t="str">
            <v>500365</v>
          </cell>
          <cell r="C6258" t="str">
            <v>CAP FUSAIN COMPRIME 2B</v>
          </cell>
          <cell r="D6258">
            <v>163</v>
          </cell>
          <cell r="E6258"/>
          <cell r="F6258"/>
          <cell r="G6258" t="str">
            <v>CP FUSAIN COMPRIME 2B</v>
          </cell>
          <cell r="H6258" t="str">
            <v>CAP SYBERISCH KRIJT 2B</v>
          </cell>
          <cell r="I6258" t="str">
            <v>CP CHR 23592B0 COMPR 2B</v>
          </cell>
          <cell r="J6258">
            <v>1.1200000000000001</v>
          </cell>
          <cell r="K6258">
            <v>1.1200000000000001</v>
          </cell>
          <cell r="L6258">
            <v>0</v>
          </cell>
          <cell r="M6258" t="str">
            <v>Actif</v>
          </cell>
          <cell r="N6258"/>
          <cell r="O6258" t="str">
            <v>CONTE A PARIS</v>
          </cell>
          <cell r="P6258" t="str">
            <v>FINE ARTS</v>
          </cell>
          <cell r="Q6258" t="str">
            <v>CAP DRY COLOUR</v>
          </cell>
          <cell r="R6258" t="str">
            <v>CHARCOAL</v>
          </cell>
          <cell r="S6258" t="str">
            <v>UNIT</v>
          </cell>
          <cell r="T6258" t="str">
            <v>No serie</v>
          </cell>
          <cell r="U6258" t="str">
            <v>NU</v>
          </cell>
          <cell r="V6258" t="str">
            <v>10105200305701</v>
          </cell>
          <cell r="W6258" t="str">
            <v>96099010</v>
          </cell>
          <cell r="X6258" t="str">
            <v>CHINA</v>
          </cell>
          <cell r="Y6258">
            <v>12</v>
          </cell>
        </row>
        <row r="6259">
          <cell r="A6259" t="str">
            <v>3013645003661</v>
          </cell>
          <cell r="B6259" t="str">
            <v>500366</v>
          </cell>
          <cell r="C6259" t="str">
            <v>CAP FUSAIN COMPRIME 3B</v>
          </cell>
          <cell r="D6259">
            <v>163</v>
          </cell>
          <cell r="E6259"/>
          <cell r="F6259"/>
          <cell r="G6259" t="str">
            <v>CP FUSAIN COMPRIME 3B</v>
          </cell>
          <cell r="H6259" t="str">
            <v>CAP SYBERISCH KRIJT 3B</v>
          </cell>
          <cell r="I6259" t="str">
            <v>CP CHR 23593B0 COMPRE 3B</v>
          </cell>
          <cell r="J6259">
            <v>1.1200000000000001</v>
          </cell>
          <cell r="K6259">
            <v>1.1200000000000001</v>
          </cell>
          <cell r="L6259">
            <v>0</v>
          </cell>
          <cell r="M6259" t="str">
            <v>Actif</v>
          </cell>
          <cell r="N6259"/>
          <cell r="O6259" t="str">
            <v>CONTE A PARIS</v>
          </cell>
          <cell r="P6259" t="str">
            <v>FINE ARTS</v>
          </cell>
          <cell r="Q6259" t="str">
            <v>CAP DRY COLOUR</v>
          </cell>
          <cell r="R6259" t="str">
            <v>CHARCOAL</v>
          </cell>
          <cell r="S6259" t="str">
            <v>UNIT</v>
          </cell>
          <cell r="T6259" t="str">
            <v>No serie</v>
          </cell>
          <cell r="U6259" t="str">
            <v>NU</v>
          </cell>
          <cell r="V6259" t="str">
            <v>10105200305701</v>
          </cell>
          <cell r="W6259" t="str">
            <v>96099010</v>
          </cell>
          <cell r="X6259" t="str">
            <v>CHINA</v>
          </cell>
          <cell r="Y6259">
            <v>12</v>
          </cell>
        </row>
        <row r="6260">
          <cell r="A6260" t="str">
            <v>3013645003678</v>
          </cell>
          <cell r="B6260" t="str">
            <v>500367</v>
          </cell>
          <cell r="C6260" t="str">
            <v>CAP FUSAIN COMPRIME 4B</v>
          </cell>
          <cell r="D6260">
            <v>163</v>
          </cell>
          <cell r="E6260"/>
          <cell r="F6260"/>
          <cell r="G6260" t="str">
            <v>CP FUSAIN COMPRIME 4B</v>
          </cell>
          <cell r="H6260" t="str">
            <v>CAP SYBERISCH KRIJT 4B</v>
          </cell>
          <cell r="I6260" t="str">
            <v>CP CHR 23594B0 COMPRE 4B</v>
          </cell>
          <cell r="J6260">
            <v>1.1200000000000001</v>
          </cell>
          <cell r="K6260">
            <v>1.1200000000000001</v>
          </cell>
          <cell r="L6260">
            <v>0</v>
          </cell>
          <cell r="M6260" t="str">
            <v>Actif</v>
          </cell>
          <cell r="N6260"/>
          <cell r="O6260" t="str">
            <v>CONTE A PARIS</v>
          </cell>
          <cell r="P6260" t="str">
            <v>FINE ARTS</v>
          </cell>
          <cell r="Q6260" t="str">
            <v>CAP DRY COLOUR</v>
          </cell>
          <cell r="R6260" t="str">
            <v>CHARCOAL</v>
          </cell>
          <cell r="S6260" t="str">
            <v>UNIT</v>
          </cell>
          <cell r="T6260" t="str">
            <v>No serie</v>
          </cell>
          <cell r="U6260" t="str">
            <v>NU</v>
          </cell>
          <cell r="V6260" t="str">
            <v>10105200305701</v>
          </cell>
          <cell r="W6260" t="str">
            <v>96099010</v>
          </cell>
          <cell r="X6260" t="str">
            <v>CHINA</v>
          </cell>
          <cell r="Y6260">
            <v>12</v>
          </cell>
        </row>
        <row r="6261">
          <cell r="A6261" t="str">
            <v>3013645003623</v>
          </cell>
          <cell r="B6261" t="str">
            <v>500362</v>
          </cell>
          <cell r="C6261" t="str">
            <v>CAP FUSAIN COMPRIME B</v>
          </cell>
          <cell r="D6261">
            <v>163</v>
          </cell>
          <cell r="E6261"/>
          <cell r="F6261"/>
          <cell r="G6261" t="str">
            <v>CP FUSAIN COMPRIME B</v>
          </cell>
          <cell r="H6261" t="str">
            <v>CAP SYBERISCH KRIJT B 2359</v>
          </cell>
          <cell r="I6261" t="str">
            <v>CP CHR COMPRES B2359</v>
          </cell>
          <cell r="J6261">
            <v>1.1200000000000001</v>
          </cell>
          <cell r="K6261">
            <v>1.1200000000000001</v>
          </cell>
          <cell r="L6261">
            <v>0</v>
          </cell>
          <cell r="M6261" t="str">
            <v>Actif</v>
          </cell>
          <cell r="N6261"/>
          <cell r="O6261" t="str">
            <v>CONTE A PARIS</v>
          </cell>
          <cell r="P6261" t="str">
            <v>FINE ARTS</v>
          </cell>
          <cell r="Q6261" t="str">
            <v>CAP DRY COLOUR</v>
          </cell>
          <cell r="R6261" t="str">
            <v>CHARCOAL</v>
          </cell>
          <cell r="S6261" t="str">
            <v>UNIT</v>
          </cell>
          <cell r="T6261" t="str">
            <v>No serie</v>
          </cell>
          <cell r="U6261" t="str">
            <v>NU</v>
          </cell>
          <cell r="V6261" t="str">
            <v>10105200305701</v>
          </cell>
          <cell r="W6261" t="str">
            <v>96099010</v>
          </cell>
          <cell r="X6261" t="str">
            <v>CHINA</v>
          </cell>
          <cell r="Y6261">
            <v>12</v>
          </cell>
        </row>
        <row r="6262">
          <cell r="A6262" t="str">
            <v>3013645003630</v>
          </cell>
          <cell r="B6262" t="str">
            <v>500363</v>
          </cell>
          <cell r="C6262" t="str">
            <v>CAP FUSAIN COMPRIME HB</v>
          </cell>
          <cell r="D6262">
            <v>163</v>
          </cell>
          <cell r="E6262"/>
          <cell r="F6262"/>
          <cell r="G6262" t="str">
            <v>CP FUSAIN COMPRIME HB</v>
          </cell>
          <cell r="H6262" t="str">
            <v>CAP SYBERISCH KRIJT HB 2359</v>
          </cell>
          <cell r="I6262" t="str">
            <v>CP CHR COMPRES HB 2359</v>
          </cell>
          <cell r="J6262">
            <v>1.1200000000000001</v>
          </cell>
          <cell r="K6262">
            <v>1.1200000000000001</v>
          </cell>
          <cell r="L6262">
            <v>0</v>
          </cell>
          <cell r="M6262" t="str">
            <v>Actif</v>
          </cell>
          <cell r="N6262"/>
          <cell r="O6262" t="str">
            <v>CONTE A PARIS</v>
          </cell>
          <cell r="P6262" t="str">
            <v>FINE ARTS</v>
          </cell>
          <cell r="Q6262" t="str">
            <v>CAP DRY COLOUR</v>
          </cell>
          <cell r="R6262" t="str">
            <v>CHARCOAL</v>
          </cell>
          <cell r="S6262" t="str">
            <v>UNIT</v>
          </cell>
          <cell r="T6262" t="str">
            <v>No serie</v>
          </cell>
          <cell r="U6262" t="str">
            <v>NU</v>
          </cell>
          <cell r="V6262" t="str">
            <v>10105200305701</v>
          </cell>
          <cell r="W6262" t="str">
            <v>96099010</v>
          </cell>
          <cell r="X6262" t="str">
            <v>CHINA</v>
          </cell>
          <cell r="Y6262">
            <v>12</v>
          </cell>
        </row>
        <row r="6263">
          <cell r="A6263" t="str">
            <v>646217502434</v>
          </cell>
          <cell r="B6263" t="str">
            <v>50243</v>
          </cell>
          <cell r="C6263" t="str">
            <v>CAP AEROSOL FIXATIF 400ML</v>
          </cell>
          <cell r="D6263">
            <v>163</v>
          </cell>
          <cell r="E6263"/>
          <cell r="F6263"/>
          <cell r="G6263" t="str">
            <v>CP AEROSOL FIXATIF 400ML</v>
          </cell>
          <cell r="H6263" t="str">
            <v>CAP FIXATIEF VOOR HOUTSKOOL EN PASTEL</v>
          </cell>
          <cell r="I6263" t="str">
            <v>CP AFX SPRAY 400ML</v>
          </cell>
          <cell r="J6263">
            <v>5.25</v>
          </cell>
          <cell r="K6263">
            <v>5.41</v>
          </cell>
          <cell r="L6263">
            <v>3.0476190476190504E-2</v>
          </cell>
          <cell r="M6263" t="str">
            <v>Actif</v>
          </cell>
          <cell r="N6263"/>
          <cell r="O6263" t="str">
            <v>CONTE A PARIS</v>
          </cell>
          <cell r="P6263" t="str">
            <v>FINE ARTS</v>
          </cell>
          <cell r="Q6263" t="str">
            <v>CAP DRY COLOUR</v>
          </cell>
          <cell r="R6263" t="str">
            <v>DRY COLOUR ADDITIVE</v>
          </cell>
          <cell r="S6263" t="str">
            <v>400ML SPRAY</v>
          </cell>
          <cell r="T6263" t="str">
            <v>No serie</v>
          </cell>
          <cell r="U6263" t="str">
            <v>NU</v>
          </cell>
          <cell r="V6263" t="str">
            <v>10105200307378</v>
          </cell>
          <cell r="W6263" t="str">
            <v>32089019</v>
          </cell>
          <cell r="X6263" t="str">
            <v>SPAIN</v>
          </cell>
          <cell r="Y6263">
            <v>12</v>
          </cell>
        </row>
        <row r="6264">
          <cell r="A6264" t="str">
            <v>3013641884363</v>
          </cell>
          <cell r="B6264" t="str">
            <v>188436</v>
          </cell>
          <cell r="C6264" t="str">
            <v>LB EDU GOUACHE LAVABLE 12X500ML</v>
          </cell>
          <cell r="D6264">
            <v>165</v>
          </cell>
          <cell r="E6264"/>
          <cell r="F6264"/>
          <cell r="G6264" t="str">
            <v>LB ED GOUACHE LAVABLE 12X500ML</v>
          </cell>
          <cell r="H6264" t="str">
            <v>LB EDUCATION WASHABLE TEMPERA 12X500ML</v>
          </cell>
          <cell r="I6264" t="str">
            <v>LB EGC WBLE TEMPERA 12X500ML</v>
          </cell>
          <cell r="J6264">
            <v>30</v>
          </cell>
          <cell r="K6264">
            <v>30</v>
          </cell>
          <cell r="L6264">
            <v>0</v>
          </cell>
          <cell r="M6264" t="str">
            <v>Actif</v>
          </cell>
          <cell r="N6264" t="str">
            <v>GS</v>
          </cell>
          <cell r="O6264" t="str">
            <v>LEFRANC BOURGEOIS</v>
          </cell>
          <cell r="P6264" t="str">
            <v>EDUCATION</v>
          </cell>
          <cell r="Q6264" t="str">
            <v>LB GOUACHE</v>
          </cell>
          <cell r="R6264" t="str">
            <v>WASHABLE GOUACHE</v>
          </cell>
          <cell r="S6264" t="str">
            <v>SET</v>
          </cell>
          <cell r="T6264" t="str">
            <v>No serie</v>
          </cell>
          <cell r="U6264" t="str">
            <v>NU</v>
          </cell>
          <cell r="V6264" t="str">
            <v>10101102136831</v>
          </cell>
          <cell r="W6264" t="str">
            <v>32131000</v>
          </cell>
          <cell r="X6264" t="str">
            <v>FRANCE</v>
          </cell>
          <cell r="Y6264">
            <v>1</v>
          </cell>
        </row>
        <row r="6265">
          <cell r="A6265" t="str">
            <v>884955061923</v>
          </cell>
          <cell r="B6265" t="str">
            <v>7006551</v>
          </cell>
          <cell r="C6265" t="str">
            <v>CHEVALET DE CAMPAGNE EN BOIS DE HETRE HUILE - SEINE</v>
          </cell>
          <cell r="D6265">
            <v>167</v>
          </cell>
          <cell r="E6265"/>
          <cell r="F6265"/>
          <cell r="G6265" t="str">
            <v>CHEV CAMPAGNE BOIS HUILE-SEINE</v>
          </cell>
          <cell r="H6265" t="str">
            <v>VELDEZEL SEINE</v>
          </cell>
          <cell r="I6265" t="str">
            <v>UNB FIELD EASEL SEINE</v>
          </cell>
          <cell r="J6265">
            <v>22.29</v>
          </cell>
          <cell r="K6265">
            <v>22.74</v>
          </cell>
          <cell r="L6265">
            <v>2.0188425302826347E-2</v>
          </cell>
          <cell r="M6265" t="str">
            <v>Actif</v>
          </cell>
          <cell r="N6265"/>
          <cell r="O6265" t="str">
            <v>NO BRAND</v>
          </cell>
          <cell r="P6265" t="str">
            <v>FINE ARTS</v>
          </cell>
          <cell r="Q6265" t="str">
            <v>NO BRAND EASEL</v>
          </cell>
          <cell r="R6265" t="str">
            <v>FIELD EASEL</v>
          </cell>
          <cell r="S6265" t="str">
            <v>UNIT</v>
          </cell>
          <cell r="T6265" t="str">
            <v>No serie</v>
          </cell>
          <cell r="U6265" t="str">
            <v>NU</v>
          </cell>
          <cell r="V6265" t="str">
            <v>10900500609701</v>
          </cell>
          <cell r="W6265" t="str">
            <v>94036090</v>
          </cell>
          <cell r="X6265" t="str">
            <v>CHINA</v>
          </cell>
          <cell r="Y6265">
            <v>1</v>
          </cell>
        </row>
        <row r="6266">
          <cell r="A6266" t="str">
            <v>884955061961</v>
          </cell>
          <cell r="B6266" t="str">
            <v>7006555</v>
          </cell>
          <cell r="C6266" t="str">
            <v>BOITE CHEVALET EN BOIS DE HETRE VERNIS - LIFFEY</v>
          </cell>
          <cell r="D6266">
            <v>167</v>
          </cell>
          <cell r="E6266"/>
          <cell r="F6266"/>
          <cell r="G6266" t="str">
            <v>BOITE CHEV BOIS VERNIS-LIFFEY</v>
          </cell>
          <cell r="H6266" t="str">
            <v>KISTEZEL LIFFEY</v>
          </cell>
          <cell r="I6266" t="str">
            <v>UNB BOX EASEL LIFFEY</v>
          </cell>
          <cell r="J6266">
            <v>23.35</v>
          </cell>
          <cell r="K6266">
            <v>23.82</v>
          </cell>
          <cell r="L6266">
            <v>2.0128479657387531E-2</v>
          </cell>
          <cell r="M6266" t="str">
            <v>Actif</v>
          </cell>
          <cell r="N6266"/>
          <cell r="O6266" t="str">
            <v>NO BRAND</v>
          </cell>
          <cell r="P6266" t="str">
            <v>FINE ARTS</v>
          </cell>
          <cell r="Q6266" t="str">
            <v>NO BRAND EASEL</v>
          </cell>
          <cell r="R6266" t="str">
            <v>SKETCH BOX EASEL</v>
          </cell>
          <cell r="S6266" t="str">
            <v>UNIT</v>
          </cell>
          <cell r="T6266" t="str">
            <v>No serie</v>
          </cell>
          <cell r="U6266" t="str">
            <v>NU</v>
          </cell>
          <cell r="V6266" t="str">
            <v>10900500603701</v>
          </cell>
          <cell r="W6266" t="str">
            <v>44219999</v>
          </cell>
          <cell r="X6266" t="str">
            <v>CHINA</v>
          </cell>
          <cell r="Y6266">
            <v>1</v>
          </cell>
        </row>
        <row r="6267">
          <cell r="A6267" t="str">
            <v>884955061930</v>
          </cell>
          <cell r="B6267" t="str">
            <v>7006552</v>
          </cell>
          <cell r="C6267" t="str">
            <v>CHEVALET D'ATELIER EN BOIS DE HETRE HUILE - PO</v>
          </cell>
          <cell r="D6267">
            <v>167</v>
          </cell>
          <cell r="E6267"/>
          <cell r="F6267"/>
          <cell r="G6267" t="str">
            <v>CHEV ATELIER BOIS HUILE-PO</v>
          </cell>
          <cell r="H6267" t="str">
            <v>ATELIEREZEL PO</v>
          </cell>
          <cell r="I6267" t="str">
            <v>UNB STUDIO EASEL PO</v>
          </cell>
          <cell r="J6267">
            <v>36.44</v>
          </cell>
          <cell r="K6267">
            <v>37.17</v>
          </cell>
          <cell r="L6267">
            <v>2.0032930845225137E-2</v>
          </cell>
          <cell r="M6267" t="str">
            <v>Actif</v>
          </cell>
          <cell r="N6267"/>
          <cell r="O6267" t="str">
            <v>NO BRAND</v>
          </cell>
          <cell r="P6267" t="str">
            <v>FINE ARTS</v>
          </cell>
          <cell r="Q6267" t="str">
            <v>NO BRAND EASEL</v>
          </cell>
          <cell r="R6267" t="str">
            <v>STUDIO EASEL</v>
          </cell>
          <cell r="S6267" t="str">
            <v>UNIT</v>
          </cell>
          <cell r="T6267" t="str">
            <v>No serie</v>
          </cell>
          <cell r="U6267" t="str">
            <v>NU</v>
          </cell>
          <cell r="V6267" t="str">
            <v>10900500600701</v>
          </cell>
          <cell r="W6267" t="str">
            <v>94036090</v>
          </cell>
          <cell r="X6267" t="str">
            <v>CHINA</v>
          </cell>
          <cell r="Y6267">
            <v>2</v>
          </cell>
        </row>
        <row r="6268">
          <cell r="A6268" t="str">
            <v>884955061954</v>
          </cell>
          <cell r="B6268" t="str">
            <v>7006554</v>
          </cell>
          <cell r="C6268" t="str">
            <v>CHEVALET D'ATELIER EN BOIS DE HETRE HUILE - LEA</v>
          </cell>
          <cell r="D6268">
            <v>167</v>
          </cell>
          <cell r="E6268"/>
          <cell r="F6268"/>
          <cell r="G6268" t="str">
            <v>CHEV ATELIER BOIS HUILE-LEA</v>
          </cell>
          <cell r="H6268" t="str">
            <v>ATELIEREZEL LEA</v>
          </cell>
          <cell r="I6268" t="str">
            <v>UNB STUDIO EASEL LEA</v>
          </cell>
          <cell r="J6268">
            <v>72.849999999999994</v>
          </cell>
          <cell r="K6268">
            <v>74.31</v>
          </cell>
          <cell r="L6268">
            <v>2.0041180507893042E-2</v>
          </cell>
          <cell r="M6268" t="str">
            <v>Actif</v>
          </cell>
          <cell r="N6268"/>
          <cell r="O6268" t="str">
            <v>NO BRAND</v>
          </cell>
          <cell r="P6268" t="str">
            <v>FINE ARTS</v>
          </cell>
          <cell r="Q6268" t="str">
            <v>NO BRAND EASEL</v>
          </cell>
          <cell r="R6268" t="str">
            <v>STUDIO EASEL</v>
          </cell>
          <cell r="S6268" t="str">
            <v>UNIT</v>
          </cell>
          <cell r="T6268" t="str">
            <v>No serie</v>
          </cell>
          <cell r="U6268" t="str">
            <v>NU</v>
          </cell>
          <cell r="V6268" t="str">
            <v>10900500600701</v>
          </cell>
          <cell r="W6268" t="str">
            <v>94036090</v>
          </cell>
          <cell r="X6268" t="str">
            <v>CHINA</v>
          </cell>
          <cell r="Y6268">
            <v>1</v>
          </cell>
        </row>
        <row r="6269">
          <cell r="A6269" t="str">
            <v>884955061947</v>
          </cell>
          <cell r="B6269" t="str">
            <v>7006553</v>
          </cell>
          <cell r="C6269" t="str">
            <v>CHEVALET D'ATELIER EN BOIS DE HETRE HUILE - TIBER</v>
          </cell>
          <cell r="D6269">
            <v>167</v>
          </cell>
          <cell r="E6269"/>
          <cell r="F6269"/>
          <cell r="G6269" t="str">
            <v>CHEV ATELIER BOIS HUILE-TIBER</v>
          </cell>
          <cell r="H6269" t="str">
            <v>ATELIEREZEL TIBER</v>
          </cell>
          <cell r="I6269" t="str">
            <v>UNB STUDIO EASEL TIBER</v>
          </cell>
          <cell r="J6269">
            <v>106.1</v>
          </cell>
          <cell r="K6269">
            <v>108.22</v>
          </cell>
          <cell r="L6269">
            <v>1.9981149858623985E-2</v>
          </cell>
          <cell r="M6269" t="str">
            <v>Actif</v>
          </cell>
          <cell r="N6269"/>
          <cell r="O6269" t="str">
            <v>NO BRAND</v>
          </cell>
          <cell r="P6269" t="str">
            <v>FINE ARTS</v>
          </cell>
          <cell r="Q6269" t="str">
            <v>NO BRAND EASEL</v>
          </cell>
          <cell r="R6269" t="str">
            <v>STUDIO EASEL</v>
          </cell>
          <cell r="S6269" t="str">
            <v>UNIT</v>
          </cell>
          <cell r="T6269" t="str">
            <v>No serie</v>
          </cell>
          <cell r="U6269" t="str">
            <v>NU</v>
          </cell>
          <cell r="V6269" t="str">
            <v>10900500600701</v>
          </cell>
          <cell r="W6269" t="str">
            <v>94036090</v>
          </cell>
          <cell r="X6269" t="str">
            <v>CHINA</v>
          </cell>
          <cell r="Y6269">
            <v>2</v>
          </cell>
        </row>
        <row r="6270">
          <cell r="A6270" t="str">
            <v>884955062005</v>
          </cell>
          <cell r="B6270" t="str">
            <v>7006559</v>
          </cell>
          <cell r="C6270" t="str">
            <v>CHEVALET DE TABLE EN BOIS DE HETRE HUILE - RHINE</v>
          </cell>
          <cell r="D6270">
            <v>167</v>
          </cell>
          <cell r="E6270"/>
          <cell r="F6270"/>
          <cell r="G6270" t="str">
            <v>CHEV TABLE BOIS HUILE-RHINE</v>
          </cell>
          <cell r="H6270" t="str">
            <v>TAFELEZEL RHINE</v>
          </cell>
          <cell r="I6270" t="str">
            <v>UNB TABLE EASEL RHINE</v>
          </cell>
          <cell r="J6270">
            <v>7.43</v>
          </cell>
          <cell r="K6270">
            <v>7.58</v>
          </cell>
          <cell r="L6270">
            <v>2.0188425302826427E-2</v>
          </cell>
          <cell r="M6270" t="str">
            <v>Actif</v>
          </cell>
          <cell r="N6270"/>
          <cell r="O6270" t="str">
            <v>NO BRAND</v>
          </cell>
          <cell r="P6270" t="str">
            <v>FINE ARTS</v>
          </cell>
          <cell r="Q6270" t="str">
            <v>NO BRAND EASEL</v>
          </cell>
          <cell r="R6270" t="str">
            <v>TABLE EASEL</v>
          </cell>
          <cell r="S6270" t="str">
            <v>UNIT</v>
          </cell>
          <cell r="T6270" t="str">
            <v>No serie</v>
          </cell>
          <cell r="U6270" t="str">
            <v>NU</v>
          </cell>
          <cell r="V6270" t="str">
            <v>10900500602701</v>
          </cell>
          <cell r="W6270" t="str">
            <v>44219999</v>
          </cell>
          <cell r="X6270" t="str">
            <v>CHINA</v>
          </cell>
          <cell r="Y6270">
            <v>1</v>
          </cell>
        </row>
        <row r="6271">
          <cell r="A6271" t="str">
            <v>884955061992</v>
          </cell>
          <cell r="B6271" t="str">
            <v>7006558</v>
          </cell>
          <cell r="C6271" t="str">
            <v>CHEVALET DE TABLE EN BOIS DE HETRE HUILE - VARDE</v>
          </cell>
          <cell r="D6271">
            <v>167</v>
          </cell>
          <cell r="E6271"/>
          <cell r="F6271"/>
          <cell r="G6271" t="str">
            <v>CHEV TABLE BOIS HUILE-VARDE</v>
          </cell>
          <cell r="H6271" t="str">
            <v>TAFELEZEL VARDE</v>
          </cell>
          <cell r="I6271" t="str">
            <v>UNB TABLE EASEL VARDE</v>
          </cell>
          <cell r="J6271">
            <v>26.04</v>
          </cell>
          <cell r="K6271">
            <v>26.56</v>
          </cell>
          <cell r="L6271">
            <v>1.9969278033794148E-2</v>
          </cell>
          <cell r="M6271" t="str">
            <v>Actif</v>
          </cell>
          <cell r="N6271"/>
          <cell r="O6271" t="str">
            <v>NO BRAND</v>
          </cell>
          <cell r="P6271" t="str">
            <v>FINE ARTS</v>
          </cell>
          <cell r="Q6271" t="str">
            <v>NO BRAND EASEL</v>
          </cell>
          <cell r="R6271" t="str">
            <v>TABLE EASEL</v>
          </cell>
          <cell r="S6271" t="str">
            <v>UNIT</v>
          </cell>
          <cell r="T6271" t="str">
            <v>No serie</v>
          </cell>
          <cell r="U6271" t="str">
            <v>NU</v>
          </cell>
          <cell r="V6271" t="str">
            <v>10900500602701</v>
          </cell>
          <cell r="W6271" t="str">
            <v>44219999</v>
          </cell>
          <cell r="X6271" t="str">
            <v>CHINA</v>
          </cell>
          <cell r="Y6271">
            <v>1</v>
          </cell>
        </row>
        <row r="6272">
          <cell r="A6272" t="str">
            <v>884955061978</v>
          </cell>
          <cell r="B6272" t="str">
            <v>7006556</v>
          </cell>
          <cell r="C6272" t="str">
            <v>STATION DE TRAVAIL A3 EN BOIS DE HETRE VERNIS - EBRO</v>
          </cell>
          <cell r="D6272">
            <v>167</v>
          </cell>
          <cell r="E6272"/>
          <cell r="F6272"/>
          <cell r="G6272" t="str">
            <v>STATION TRAV A3 BOIS VERN-EBRO</v>
          </cell>
          <cell r="H6272" t="str">
            <v>UNBRANDED WORKSTATION A3 EBRO</v>
          </cell>
          <cell r="I6272" t="str">
            <v>UNB WORKSTATION A3 EBRO</v>
          </cell>
          <cell r="J6272">
            <v>20.39</v>
          </cell>
          <cell r="K6272">
            <v>20.8</v>
          </cell>
          <cell r="L6272">
            <v>2.0107896027464451E-2</v>
          </cell>
          <cell r="M6272" t="str">
            <v>Actif</v>
          </cell>
          <cell r="N6272"/>
          <cell r="O6272" t="str">
            <v>NO BRAND</v>
          </cell>
          <cell r="P6272" t="str">
            <v>FINE ARTS</v>
          </cell>
          <cell r="Q6272" t="str">
            <v>NO BRAND EASEL</v>
          </cell>
          <cell r="R6272" t="str">
            <v>WORKSTATION EASEL</v>
          </cell>
          <cell r="S6272" t="str">
            <v>UNIT</v>
          </cell>
          <cell r="T6272" t="str">
            <v>No serie</v>
          </cell>
          <cell r="U6272" t="str">
            <v>NU</v>
          </cell>
          <cell r="V6272" t="str">
            <v>10900500608701</v>
          </cell>
          <cell r="W6272" t="str">
            <v>44219999</v>
          </cell>
          <cell r="X6272" t="str">
            <v>CHINA</v>
          </cell>
          <cell r="Y6272">
            <v>1</v>
          </cell>
        </row>
        <row r="6273">
          <cell r="A6273" t="str">
            <v>884955061985</v>
          </cell>
          <cell r="B6273" t="str">
            <v>7006557</v>
          </cell>
          <cell r="C6273" t="str">
            <v>STATION DE TRAVAIL A2 EN BOIS DE HETRE VERNIS - DANUBE</v>
          </cell>
          <cell r="D6273">
            <v>167</v>
          </cell>
          <cell r="E6273"/>
          <cell r="F6273"/>
          <cell r="G6273" t="str">
            <v>STATION TRAV A2 BOIS VERN-DANU</v>
          </cell>
          <cell r="H6273" t="str">
            <v>UNBRANDED WORKSTATION A2 DANUBE</v>
          </cell>
          <cell r="I6273" t="str">
            <v>UNB WORKSTATION A2 DANUBE</v>
          </cell>
          <cell r="J6273">
            <v>29.13</v>
          </cell>
          <cell r="K6273">
            <v>29.71</v>
          </cell>
          <cell r="L6273">
            <v>1.9910744936491653E-2</v>
          </cell>
          <cell r="M6273" t="str">
            <v>Actif</v>
          </cell>
          <cell r="N6273"/>
          <cell r="O6273" t="str">
            <v>NO BRAND</v>
          </cell>
          <cell r="P6273" t="str">
            <v>FINE ARTS</v>
          </cell>
          <cell r="Q6273" t="str">
            <v>NO BRAND EASEL</v>
          </cell>
          <cell r="R6273" t="str">
            <v>WORKSTATION EASEL</v>
          </cell>
          <cell r="S6273" t="str">
            <v>UNIT</v>
          </cell>
          <cell r="T6273" t="str">
            <v>No serie</v>
          </cell>
          <cell r="U6273" t="str">
            <v>NU</v>
          </cell>
          <cell r="V6273" t="str">
            <v>10900500608701</v>
          </cell>
          <cell r="W6273" t="str">
            <v>44219999</v>
          </cell>
          <cell r="X6273" t="str">
            <v>CHINA</v>
          </cell>
          <cell r="Y6273">
            <v>1</v>
          </cell>
        </row>
        <row r="6274">
          <cell r="A6274" t="str">
            <v>8906132760091</v>
          </cell>
          <cell r="B6274" t="str">
            <v>VV276009</v>
          </cell>
          <cell r="C6274" t="str">
            <v>VIV SKETCHBOOK - A5 IVOIRE</v>
          </cell>
          <cell r="D6274">
            <v>168</v>
          </cell>
          <cell r="E6274"/>
          <cell r="F6274"/>
          <cell r="G6274" t="str">
            <v>VV SKETCHBOOK A5 IVOIRE</v>
          </cell>
          <cell r="H6274" t="str">
            <v>VIV SKETCHBOOK - A5 IVOOR</v>
          </cell>
          <cell r="I6274" t="str">
            <v>VV SKETCHBOOK A5 IVORY         SP</v>
          </cell>
          <cell r="J6274">
            <v>8.82</v>
          </cell>
          <cell r="K6274">
            <v>9</v>
          </cell>
          <cell r="L6274">
            <v>2.040816326530609E-2</v>
          </cell>
          <cell r="M6274" t="str">
            <v>Actif</v>
          </cell>
          <cell r="N6274"/>
          <cell r="O6274" t="str">
            <v>VIVIVA</v>
          </cell>
          <cell r="P6274" t="str">
            <v>FINE ARTS</v>
          </cell>
          <cell r="Q6274" t="str">
            <v>VIV PAPER</v>
          </cell>
          <cell r="R6274" t="str">
            <v>DRAWING/SKETCHING PAPER</v>
          </cell>
          <cell r="S6274" t="str">
            <v>PAPER PAD METRI</v>
          </cell>
          <cell r="T6274" t="str">
            <v>No serie</v>
          </cell>
          <cell r="U6274" t="str">
            <v>NU</v>
          </cell>
          <cell r="V6274" t="str">
            <v>20374301400812</v>
          </cell>
          <cell r="W6274" t="str">
            <v>48201090</v>
          </cell>
          <cell r="X6274" t="str">
            <v>INDIA</v>
          </cell>
          <cell r="Y6274">
            <v>1</v>
          </cell>
        </row>
        <row r="6275">
          <cell r="A6275" t="str">
            <v>8906132760060</v>
          </cell>
          <cell r="B6275" t="str">
            <v>VV276006</v>
          </cell>
          <cell r="C6275" t="str">
            <v>VIV SKETCHBOOK - A5 COTON</v>
          </cell>
          <cell r="D6275">
            <v>168</v>
          </cell>
          <cell r="E6275"/>
          <cell r="F6275"/>
          <cell r="G6275" t="str">
            <v>VV SKETCHBOOK A5 COTON</v>
          </cell>
          <cell r="H6275" t="str">
            <v>VIV SKETCHBOOK - A5 KATOEN</v>
          </cell>
          <cell r="I6275" t="str">
            <v>VV SKETCHBOOK A5 COTTON        SP</v>
          </cell>
          <cell r="J6275">
            <v>10.97</v>
          </cell>
          <cell r="K6275">
            <v>11.19</v>
          </cell>
          <cell r="L6275">
            <v>2.0054694621695429E-2</v>
          </cell>
          <cell r="M6275" t="str">
            <v>Actif</v>
          </cell>
          <cell r="N6275"/>
          <cell r="O6275" t="str">
            <v>VIVIVA</v>
          </cell>
          <cell r="P6275" t="str">
            <v>FINE ARTS</v>
          </cell>
          <cell r="Q6275" t="str">
            <v>VIV PAPER</v>
          </cell>
          <cell r="R6275" t="str">
            <v>DRAWING/SKETCHING PAPER</v>
          </cell>
          <cell r="S6275" t="str">
            <v>PAPER PAD METRI</v>
          </cell>
          <cell r="T6275" t="str">
            <v>No serie</v>
          </cell>
          <cell r="U6275" t="str">
            <v>NU</v>
          </cell>
          <cell r="V6275" t="str">
            <v>20374301400812</v>
          </cell>
          <cell r="W6275" t="str">
            <v>48201090</v>
          </cell>
          <cell r="X6275" t="str">
            <v>INDIA</v>
          </cell>
          <cell r="Y6275">
            <v>1</v>
          </cell>
        </row>
        <row r="6276">
          <cell r="A6276" t="str">
            <v>8906132760107</v>
          </cell>
          <cell r="B6276" t="str">
            <v>VV276010</v>
          </cell>
          <cell r="C6276" t="str">
            <v>VIV SKETCHBOOK - CARRE IVOIRE</v>
          </cell>
          <cell r="D6276">
            <v>168</v>
          </cell>
          <cell r="E6276"/>
          <cell r="F6276"/>
          <cell r="G6276" t="str">
            <v>VV SKETCHBOOK CARRE IVO</v>
          </cell>
          <cell r="H6276" t="str">
            <v>VIV SKETCHBOOK - VIERKANT IVOOR 20X20CM</v>
          </cell>
          <cell r="I6276" t="str">
            <v>VV SKETCHBOOK SQUARE IVORY     SP</v>
          </cell>
          <cell r="J6276">
            <v>10.97</v>
          </cell>
          <cell r="K6276">
            <v>11.19</v>
          </cell>
          <cell r="L6276">
            <v>2.0054694621695429E-2</v>
          </cell>
          <cell r="M6276" t="str">
            <v>Actif</v>
          </cell>
          <cell r="N6276"/>
          <cell r="O6276" t="str">
            <v>VIVIVA</v>
          </cell>
          <cell r="P6276" t="str">
            <v>FINE ARTS</v>
          </cell>
          <cell r="Q6276" t="str">
            <v>VIV PAPER</v>
          </cell>
          <cell r="R6276" t="str">
            <v>DRAWING/SKETCHING PAPER</v>
          </cell>
          <cell r="S6276" t="str">
            <v>PAPER PAD METRI</v>
          </cell>
          <cell r="T6276" t="str">
            <v>No serie</v>
          </cell>
          <cell r="U6276" t="str">
            <v>NU</v>
          </cell>
          <cell r="V6276" t="str">
            <v>20374301400812</v>
          </cell>
          <cell r="W6276" t="str">
            <v>48201090</v>
          </cell>
          <cell r="X6276" t="str">
            <v>INDIA</v>
          </cell>
          <cell r="Y6276">
            <v>1</v>
          </cell>
        </row>
        <row r="6277">
          <cell r="A6277" t="str">
            <v>8906132760077</v>
          </cell>
          <cell r="B6277" t="str">
            <v>VV276007</v>
          </cell>
          <cell r="C6277" t="str">
            <v>VIV SKETCHBOOK - CARRE COTON</v>
          </cell>
          <cell r="D6277">
            <v>168</v>
          </cell>
          <cell r="E6277"/>
          <cell r="F6277"/>
          <cell r="G6277" t="str">
            <v>VV SKETCHBOOK CARRE COTON</v>
          </cell>
          <cell r="H6277" t="str">
            <v>VIV SKETCHBOOK - VIERKANT KATOEN 20X20CM</v>
          </cell>
          <cell r="I6277" t="str">
            <v>VV SKETCHBOOK SQUARE COTTON    SP</v>
          </cell>
          <cell r="J6277">
            <v>13.23</v>
          </cell>
          <cell r="K6277">
            <v>13.49</v>
          </cell>
          <cell r="L6277">
            <v>1.9652305366591065E-2</v>
          </cell>
          <cell r="M6277" t="str">
            <v>Actif</v>
          </cell>
          <cell r="N6277"/>
          <cell r="O6277" t="str">
            <v>VIVIVA</v>
          </cell>
          <cell r="P6277" t="str">
            <v>FINE ARTS</v>
          </cell>
          <cell r="Q6277" t="str">
            <v>VIV PAPER</v>
          </cell>
          <cell r="R6277" t="str">
            <v>DRAWING/SKETCHING PAPER</v>
          </cell>
          <cell r="S6277" t="str">
            <v>PAPER PAD METRI</v>
          </cell>
          <cell r="T6277" t="str">
            <v>No serie</v>
          </cell>
          <cell r="U6277" t="str">
            <v>NU</v>
          </cell>
          <cell r="V6277" t="str">
            <v>20374301400812</v>
          </cell>
          <cell r="W6277" t="str">
            <v>48201090</v>
          </cell>
          <cell r="X6277" t="str">
            <v>INDIA</v>
          </cell>
          <cell r="Y6277">
            <v>1</v>
          </cell>
        </row>
        <row r="6278">
          <cell r="A6278" t="str">
            <v>8906132760046</v>
          </cell>
          <cell r="B6278" t="str">
            <v>VV276004</v>
          </cell>
          <cell r="C6278" t="str">
            <v>VIV COLORSHEETS METALLIQUE SET</v>
          </cell>
          <cell r="D6278">
            <v>168</v>
          </cell>
          <cell r="E6278"/>
          <cell r="F6278"/>
          <cell r="G6278" t="str">
            <v>VV CLR SH METAL SET</v>
          </cell>
          <cell r="H6278" t="str">
            <v>VIV COLORSHEETS METALLICS SET</v>
          </cell>
          <cell r="I6278" t="str">
            <v>VV CLR SH METALLICS SET        SP</v>
          </cell>
          <cell r="J6278">
            <v>10.97</v>
          </cell>
          <cell r="K6278">
            <v>11.19</v>
          </cell>
          <cell r="L6278">
            <v>2.0054694621695429E-2</v>
          </cell>
          <cell r="M6278" t="str">
            <v>Actif</v>
          </cell>
          <cell r="N6278"/>
          <cell r="O6278" t="str">
            <v>VIVIVA</v>
          </cell>
          <cell r="P6278" t="str">
            <v>FINE ARTS</v>
          </cell>
          <cell r="Q6278" t="str">
            <v>VIV WATERCOLOUR</v>
          </cell>
          <cell r="R6278" t="str">
            <v>WATERCOLOUR</v>
          </cell>
          <cell r="S6278" t="str">
            <v>BOOKLET</v>
          </cell>
          <cell r="T6278" t="str">
            <v>No serie</v>
          </cell>
          <cell r="U6278" t="str">
            <v>NU</v>
          </cell>
          <cell r="V6278" t="str">
            <v>20374103158859</v>
          </cell>
          <cell r="W6278" t="str">
            <v>32131000</v>
          </cell>
          <cell r="X6278" t="str">
            <v>INDIA</v>
          </cell>
          <cell r="Y6278">
            <v>1</v>
          </cell>
        </row>
        <row r="6279">
          <cell r="A6279" t="str">
            <v>8906132760008</v>
          </cell>
          <cell r="B6279" t="str">
            <v>VV276000</v>
          </cell>
          <cell r="C6279" t="str">
            <v>VIV COLORSHEETS ORIGINAL SINGLE SET</v>
          </cell>
          <cell r="D6279">
            <v>168</v>
          </cell>
          <cell r="E6279"/>
          <cell r="F6279"/>
          <cell r="G6279" t="str">
            <v>VV CLR SH ORIGINAL SINGLE SET</v>
          </cell>
          <cell r="H6279" t="str">
            <v>VIV COLORSHEETS ORIGINAL SINGLE SET</v>
          </cell>
          <cell r="I6279" t="str">
            <v>VV CLR SH ORIGINAL SINGLE SET  SP</v>
          </cell>
          <cell r="J6279">
            <v>10.97</v>
          </cell>
          <cell r="K6279">
            <v>11.19</v>
          </cell>
          <cell r="L6279">
            <v>2.0054694621695429E-2</v>
          </cell>
          <cell r="M6279" t="str">
            <v>Actif</v>
          </cell>
          <cell r="N6279"/>
          <cell r="O6279" t="str">
            <v>VIVIVA</v>
          </cell>
          <cell r="P6279" t="str">
            <v>FINE ARTS</v>
          </cell>
          <cell r="Q6279" t="str">
            <v>VIV WATERCOLOUR</v>
          </cell>
          <cell r="R6279" t="str">
            <v>WATERCOLOUR</v>
          </cell>
          <cell r="S6279" t="str">
            <v>BOOKLET</v>
          </cell>
          <cell r="T6279" t="str">
            <v>No serie</v>
          </cell>
          <cell r="U6279" t="str">
            <v>NU</v>
          </cell>
          <cell r="V6279" t="str">
            <v>20374103158859</v>
          </cell>
          <cell r="W6279" t="str">
            <v>32131000</v>
          </cell>
          <cell r="X6279" t="str">
            <v>INDIA</v>
          </cell>
          <cell r="Y6279">
            <v>1</v>
          </cell>
        </row>
        <row r="6280">
          <cell r="A6280" t="str">
            <v>8906132760039</v>
          </cell>
          <cell r="B6280" t="str">
            <v>VV276003</v>
          </cell>
          <cell r="C6280" t="str">
            <v>VIV COLORSHEETS PRINTEMPS SET</v>
          </cell>
          <cell r="D6280">
            <v>168</v>
          </cell>
          <cell r="E6280"/>
          <cell r="F6280"/>
          <cell r="G6280" t="str">
            <v>VV CLR SH PRTEMPS SET</v>
          </cell>
          <cell r="H6280" t="str">
            <v>VIV COLORSHEETS SPRING SET</v>
          </cell>
          <cell r="I6280" t="str">
            <v>VV CLR SH SPRING SET           SP</v>
          </cell>
          <cell r="J6280">
            <v>10.97</v>
          </cell>
          <cell r="K6280">
            <v>11.19</v>
          </cell>
          <cell r="L6280">
            <v>2.0054694621695429E-2</v>
          </cell>
          <cell r="M6280" t="str">
            <v>Actif</v>
          </cell>
          <cell r="N6280"/>
          <cell r="O6280" t="str">
            <v>VIVIVA</v>
          </cell>
          <cell r="P6280" t="str">
            <v>FINE ARTS</v>
          </cell>
          <cell r="Q6280" t="str">
            <v>VIV WATERCOLOUR</v>
          </cell>
          <cell r="R6280" t="str">
            <v>WATERCOLOUR</v>
          </cell>
          <cell r="S6280" t="str">
            <v>BOOKLET</v>
          </cell>
          <cell r="T6280" t="str">
            <v>No serie</v>
          </cell>
          <cell r="U6280" t="str">
            <v>NU</v>
          </cell>
          <cell r="V6280" t="str">
            <v>20374103158859</v>
          </cell>
          <cell r="W6280" t="str">
            <v>32131000</v>
          </cell>
          <cell r="X6280" t="str">
            <v>INDIA</v>
          </cell>
          <cell r="Y6280">
            <v>1</v>
          </cell>
        </row>
        <row r="6281">
          <cell r="A6281" t="str">
            <v>8906132760015</v>
          </cell>
          <cell r="B6281" t="str">
            <v>VV276001</v>
          </cell>
          <cell r="C6281" t="str">
            <v>VIV COLORSHEETS ORIGINAL SKETCHER SET</v>
          </cell>
          <cell r="D6281">
            <v>168</v>
          </cell>
          <cell r="E6281"/>
          <cell r="F6281"/>
          <cell r="G6281" t="str">
            <v>VV CLR SH ORIGINAL SKET SET</v>
          </cell>
          <cell r="H6281" t="str">
            <v>VIV COLORSHEETS ORIGINAL SKETCHER SET</v>
          </cell>
          <cell r="I6281" t="str">
            <v>VV CLR SH ORIGINAL SKET SET    SP</v>
          </cell>
          <cell r="J6281">
            <v>15.93</v>
          </cell>
          <cell r="K6281">
            <v>16.25</v>
          </cell>
          <cell r="L6281">
            <v>2.0087884494664175E-2</v>
          </cell>
          <cell r="M6281" t="str">
            <v>Actif</v>
          </cell>
          <cell r="N6281"/>
          <cell r="O6281" t="str">
            <v>VIVIVA</v>
          </cell>
          <cell r="P6281" t="str">
            <v>FINE ARTS</v>
          </cell>
          <cell r="Q6281" t="str">
            <v>VIV WATERCOLOUR</v>
          </cell>
          <cell r="R6281" t="str">
            <v>WATERCOLOUR</v>
          </cell>
          <cell r="S6281" t="str">
            <v>BOOKLET</v>
          </cell>
          <cell r="T6281" t="str">
            <v>No serie</v>
          </cell>
          <cell r="U6281" t="str">
            <v>NU</v>
          </cell>
          <cell r="V6281" t="str">
            <v>20374103158859</v>
          </cell>
          <cell r="W6281" t="str">
            <v>32131000</v>
          </cell>
          <cell r="X6281" t="str">
            <v>INDIA</v>
          </cell>
          <cell r="Y6281">
            <v>1</v>
          </cell>
        </row>
        <row r="6282">
          <cell r="A6282" t="str">
            <v>088107235013</v>
          </cell>
          <cell r="B6282" t="str">
            <v>PCCL1</v>
          </cell>
          <cell r="C6282" t="str">
            <v>COL WHEEL ARTIST POCK COL WHL</v>
          </cell>
          <cell r="D6282">
            <v>169</v>
          </cell>
          <cell r="E6282"/>
          <cell r="F6282"/>
          <cell r="G6282" t="str">
            <v>COL WHEEL ARTIST POCK COL WHL</v>
          </cell>
          <cell r="H6282" t="str">
            <v>ARTIST'S POCKET COLOR WHEEL</v>
          </cell>
          <cell r="I6282" t="str">
            <v>COL WHEEL ARTIST POCK COL WHL</v>
          </cell>
          <cell r="J6282">
            <v>4.63</v>
          </cell>
          <cell r="K6282">
            <v>4.7699999999999996</v>
          </cell>
          <cell r="L6282">
            <v>3.023758099352045E-2</v>
          </cell>
          <cell r="M6282" t="str">
            <v>Actif</v>
          </cell>
          <cell r="N6282"/>
          <cell r="O6282" t="str">
            <v>NO BRAND</v>
          </cell>
          <cell r="P6282" t="str">
            <v>FINE ARTS</v>
          </cell>
          <cell r="Q6282" t="str">
            <v>NO BRAND ACCESSORY</v>
          </cell>
          <cell r="R6282" t="str">
            <v>FINE ART ACCESSORY OTHERS</v>
          </cell>
          <cell r="S6282" t="str">
            <v>UNIT</v>
          </cell>
          <cell r="T6282" t="str">
            <v>No serie</v>
          </cell>
          <cell r="U6282" t="str">
            <v>NU</v>
          </cell>
          <cell r="V6282" t="str">
            <v>10900850759701</v>
          </cell>
          <cell r="W6282" t="str">
            <v>39261000</v>
          </cell>
          <cell r="X6282" t="str">
            <v>UNITED STATES</v>
          </cell>
          <cell r="Y6282">
            <v>1</v>
          </cell>
        </row>
        <row r="6283">
          <cell r="A6283" t="str">
            <v>088107234511</v>
          </cell>
          <cell r="B6283" t="str">
            <v>CCL1</v>
          </cell>
          <cell r="C6283" t="str">
            <v>COL WHEEL ARTIST'S COLOR WHEEL</v>
          </cell>
          <cell r="D6283">
            <v>169</v>
          </cell>
          <cell r="E6283"/>
          <cell r="F6283"/>
          <cell r="G6283" t="str">
            <v>COL WHEEL ARTIST'S COLOR WHEEL</v>
          </cell>
          <cell r="H6283" t="str">
            <v>ARTIST'S COLOR WHEEL</v>
          </cell>
          <cell r="I6283" t="str">
            <v>COL WHEEL ARTIST'S COLOR WHEEL</v>
          </cell>
          <cell r="J6283">
            <v>7.8</v>
          </cell>
          <cell r="K6283">
            <v>8.0299999999999994</v>
          </cell>
          <cell r="L6283">
            <v>2.9487179487179428E-2</v>
          </cell>
          <cell r="M6283" t="str">
            <v>Actif</v>
          </cell>
          <cell r="N6283"/>
          <cell r="O6283" t="str">
            <v>NO BRAND</v>
          </cell>
          <cell r="P6283" t="str">
            <v>FINE ARTS</v>
          </cell>
          <cell r="Q6283" t="str">
            <v>NO BRAND ACCESSORY</v>
          </cell>
          <cell r="R6283" t="str">
            <v>FINE ART ACCESSORY OTHERS</v>
          </cell>
          <cell r="S6283" t="str">
            <v>UNIT</v>
          </cell>
          <cell r="T6283" t="str">
            <v>No serie</v>
          </cell>
          <cell r="U6283" t="str">
            <v>NU</v>
          </cell>
          <cell r="V6283" t="str">
            <v>10900850759701</v>
          </cell>
          <cell r="W6283" t="str">
            <v>39261000</v>
          </cell>
          <cell r="X6283" t="str">
            <v>UNITED STATES</v>
          </cell>
          <cell r="Y6283">
            <v>1</v>
          </cell>
        </row>
        <row r="6284">
          <cell r="A6284" t="str">
            <v>7314025446327</v>
          </cell>
          <cell r="B6284" t="str">
            <v>ZT2012</v>
          </cell>
          <cell r="C6284" t="str">
            <v>DRAWING TUBE</v>
          </cell>
          <cell r="D6284">
            <v>169</v>
          </cell>
          <cell r="E6284"/>
          <cell r="F6284"/>
          <cell r="G6284" t="str">
            <v>DRAWING TUBE</v>
          </cell>
          <cell r="H6284" t="str">
            <v>TELESCOPISCHE TEKENKOKER TOT 120CM</v>
          </cell>
          <cell r="I6284" t="str">
            <v>DRAWING TUBE</v>
          </cell>
          <cell r="J6284">
            <v>5.8</v>
          </cell>
          <cell r="K6284">
            <v>6.63</v>
          </cell>
          <cell r="L6284">
            <v>0.14310344827586208</v>
          </cell>
          <cell r="M6284" t="str">
            <v>Actif</v>
          </cell>
          <cell r="N6284"/>
          <cell r="O6284" t="str">
            <v>NO BRAND</v>
          </cell>
          <cell r="P6284" t="str">
            <v>FINE ARTS</v>
          </cell>
          <cell r="Q6284" t="str">
            <v>NO BRAND ACCESSORY</v>
          </cell>
          <cell r="R6284" t="str">
            <v>FINE ART PORTFOLIO</v>
          </cell>
          <cell r="S6284" t="str">
            <v>UNIT</v>
          </cell>
          <cell r="T6284" t="str">
            <v>No serie</v>
          </cell>
          <cell r="U6284" t="str">
            <v>NU</v>
          </cell>
          <cell r="V6284" t="str">
            <v>10900850740701</v>
          </cell>
          <cell r="W6284" t="str">
            <v>39235090</v>
          </cell>
          <cell r="X6284" t="str">
            <v>CHINA</v>
          </cell>
          <cell r="Y6284">
            <v>6</v>
          </cell>
        </row>
        <row r="6285">
          <cell r="A6285" t="str">
            <v>8906132760565</v>
          </cell>
          <cell r="B6285" t="str">
            <v>VV276056</v>
          </cell>
          <cell r="C6285" t="str">
            <v>VIV SKETCHPAD - A6</v>
          </cell>
          <cell r="D6285">
            <v>169</v>
          </cell>
          <cell r="E6285"/>
          <cell r="F6285"/>
          <cell r="G6285" t="str">
            <v>VV SKETCHPAD - A6</v>
          </cell>
          <cell r="H6285" t="str">
            <v>VIVIVA SCHETSBLOK - A6</v>
          </cell>
          <cell r="I6285" t="str">
            <v>VV SKETCHPAD - A6              SP</v>
          </cell>
          <cell r="J6285">
            <v>3.15</v>
          </cell>
          <cell r="K6285">
            <v>3.21</v>
          </cell>
          <cell r="L6285">
            <v>1.9047619047619067E-2</v>
          </cell>
          <cell r="M6285" t="str">
            <v>Création 2023</v>
          </cell>
          <cell r="N6285"/>
          <cell r="O6285" t="str">
            <v>VIVIVA</v>
          </cell>
          <cell r="P6285" t="str">
            <v>FINE ARTS</v>
          </cell>
          <cell r="Q6285" t="str">
            <v>VIV PAPER</v>
          </cell>
          <cell r="R6285" t="str">
            <v>DRAWING/SKETCHING PAPER</v>
          </cell>
          <cell r="S6285" t="str">
            <v>PAPER PAD METRI</v>
          </cell>
          <cell r="T6285" t="str">
            <v>No serie</v>
          </cell>
          <cell r="U6285" t="str">
            <v>NU</v>
          </cell>
          <cell r="V6285" t="str">
            <v>20374301400812</v>
          </cell>
          <cell r="W6285" t="str">
            <v>48201030</v>
          </cell>
          <cell r="X6285" t="str">
            <v>INDIA</v>
          </cell>
          <cell r="Y6285">
            <v>1</v>
          </cell>
        </row>
        <row r="6286">
          <cell r="A6286" t="str">
            <v>8906132760572</v>
          </cell>
          <cell r="B6286" t="str">
            <v>VV276057</v>
          </cell>
          <cell r="C6286" t="str">
            <v>VIV SKETCHPAD - A5</v>
          </cell>
          <cell r="D6286">
            <v>169</v>
          </cell>
          <cell r="E6286"/>
          <cell r="F6286"/>
          <cell r="G6286" t="str">
            <v>VV SKETCHPAD - A5</v>
          </cell>
          <cell r="H6286" t="str">
            <v>VIVIVA SCHETSBLOK - A5</v>
          </cell>
          <cell r="I6286" t="str">
            <v>VV SKETCHPAD - A5              SP</v>
          </cell>
          <cell r="J6286">
            <v>4.41</v>
          </cell>
          <cell r="K6286">
            <v>4.5</v>
          </cell>
          <cell r="L6286">
            <v>2.040816326530609E-2</v>
          </cell>
          <cell r="M6286" t="str">
            <v>Création 2023</v>
          </cell>
          <cell r="N6286"/>
          <cell r="O6286" t="str">
            <v>VIVIVA</v>
          </cell>
          <cell r="P6286" t="str">
            <v>FINE ARTS</v>
          </cell>
          <cell r="Q6286" t="str">
            <v>VIV PAPER</v>
          </cell>
          <cell r="R6286" t="str">
            <v>DRAWING/SKETCHING PAPER</v>
          </cell>
          <cell r="S6286" t="str">
            <v>PAPER PAD METRI</v>
          </cell>
          <cell r="T6286" t="str">
            <v>No serie</v>
          </cell>
          <cell r="U6286" t="str">
            <v>NU</v>
          </cell>
          <cell r="V6286" t="str">
            <v>20374301400812</v>
          </cell>
          <cell r="W6286" t="str">
            <v>48201030</v>
          </cell>
          <cell r="X6286" t="str">
            <v>INDIA</v>
          </cell>
          <cell r="Y6286">
            <v>1</v>
          </cell>
        </row>
        <row r="6287">
          <cell r="A6287" t="str">
            <v>8906132760527</v>
          </cell>
          <cell r="B6287" t="str">
            <v>VV276052</v>
          </cell>
          <cell r="C6287" t="str">
            <v>VIV WATERCOLOR PANS SET - METALLICS 15 COLORS</v>
          </cell>
          <cell r="D6287">
            <v>169</v>
          </cell>
          <cell r="E6287"/>
          <cell r="F6287"/>
          <cell r="G6287" t="str">
            <v>VV WC PANS SET METALLIS 15 CLR</v>
          </cell>
          <cell r="H6287" t="str">
            <v>VIVIVA AQUARELNAPJES SET - METALLICS 15 KLEUREN</v>
          </cell>
          <cell r="I6287" t="str">
            <v>VV WC PANS SET METALLIS 15 CLR SP</v>
          </cell>
          <cell r="J6287">
            <v>13.86</v>
          </cell>
          <cell r="K6287">
            <v>14.14</v>
          </cell>
          <cell r="L6287">
            <v>2.0202020202020284E-2</v>
          </cell>
          <cell r="M6287" t="str">
            <v>Création 2023</v>
          </cell>
          <cell r="N6287"/>
          <cell r="O6287" t="str">
            <v>VIVIVA</v>
          </cell>
          <cell r="P6287" t="str">
            <v>FINE ARTS</v>
          </cell>
          <cell r="Q6287" t="str">
            <v>VIV WATERCOLOUR</v>
          </cell>
          <cell r="R6287" t="str">
            <v>WATERCOLOUR</v>
          </cell>
          <cell r="S6287" t="str">
            <v>SET</v>
          </cell>
          <cell r="T6287" t="str">
            <v>No serie</v>
          </cell>
          <cell r="U6287" t="str">
            <v>NU</v>
          </cell>
          <cell r="V6287" t="str">
            <v>20374103158831</v>
          </cell>
          <cell r="W6287" t="str">
            <v>32131000</v>
          </cell>
          <cell r="X6287" t="str">
            <v>INDIA</v>
          </cell>
          <cell r="Y6287">
            <v>1</v>
          </cell>
        </row>
        <row r="6288">
          <cell r="A6288" t="str">
            <v>8906132760398</v>
          </cell>
          <cell r="B6288" t="str">
            <v>VV276039</v>
          </cell>
          <cell r="C6288" t="str">
            <v>VIV WATERCOLOR PANS SET - ORIGINAL 16 COLORS</v>
          </cell>
          <cell r="D6288">
            <v>169</v>
          </cell>
          <cell r="E6288"/>
          <cell r="F6288"/>
          <cell r="G6288" t="str">
            <v>VV WC PANS SET ORIGINAL 16 CLR</v>
          </cell>
          <cell r="H6288" t="str">
            <v>VIVIVA AQUARELNAPJES SET - ORIGINAL 16 KLEUREN</v>
          </cell>
          <cell r="I6288" t="str">
            <v>VV WC PANS SET ORIGINAL 16 CLR SP</v>
          </cell>
          <cell r="J6288">
            <v>13.86</v>
          </cell>
          <cell r="K6288">
            <v>14.14</v>
          </cell>
          <cell r="L6288">
            <v>2.0202020202020284E-2</v>
          </cell>
          <cell r="M6288" t="str">
            <v>Création 2023</v>
          </cell>
          <cell r="N6288"/>
          <cell r="O6288" t="str">
            <v>VIVIVA</v>
          </cell>
          <cell r="P6288" t="str">
            <v>FINE ARTS</v>
          </cell>
          <cell r="Q6288" t="str">
            <v>VIV WATERCOLOUR</v>
          </cell>
          <cell r="R6288" t="str">
            <v>WATERCOLOUR</v>
          </cell>
          <cell r="S6288" t="str">
            <v>SET</v>
          </cell>
          <cell r="T6288" t="str">
            <v>No serie</v>
          </cell>
          <cell r="U6288" t="str">
            <v>NU</v>
          </cell>
          <cell r="V6288" t="str">
            <v>20374103158831</v>
          </cell>
          <cell r="W6288" t="str">
            <v>32131000</v>
          </cell>
          <cell r="X6288" t="str">
            <v>INDIA</v>
          </cell>
          <cell r="Y6288">
            <v>1</v>
          </cell>
        </row>
        <row r="6289">
          <cell r="A6289" t="str">
            <v>8906132760510</v>
          </cell>
          <cell r="B6289" t="str">
            <v>VV276051</v>
          </cell>
          <cell r="C6289" t="str">
            <v>VIV WATERCOLOR PANS SET - SPRING 16 COLORS</v>
          </cell>
          <cell r="D6289">
            <v>169</v>
          </cell>
          <cell r="E6289"/>
          <cell r="F6289"/>
          <cell r="G6289" t="str">
            <v>VV WC PANS SET SPRING 16 CLR</v>
          </cell>
          <cell r="H6289" t="str">
            <v>VIVIVA AQUARELNAPJES SET - LENTE 16 KLEUREN</v>
          </cell>
          <cell r="I6289" t="str">
            <v>VV WC PANS SET SPRING 16 CLR   SP</v>
          </cell>
          <cell r="J6289">
            <v>13.86</v>
          </cell>
          <cell r="K6289">
            <v>14.14</v>
          </cell>
          <cell r="L6289">
            <v>2.0202020202020284E-2</v>
          </cell>
          <cell r="M6289" t="str">
            <v>Création 2023</v>
          </cell>
          <cell r="N6289"/>
          <cell r="O6289" t="str">
            <v>VIVIVA</v>
          </cell>
          <cell r="P6289" t="str">
            <v>FINE ARTS</v>
          </cell>
          <cell r="Q6289" t="str">
            <v>VIV WATERCOLOUR</v>
          </cell>
          <cell r="R6289" t="str">
            <v>WATERCOLOUR</v>
          </cell>
          <cell r="S6289" t="str">
            <v>SET</v>
          </cell>
          <cell r="T6289" t="str">
            <v>No serie</v>
          </cell>
          <cell r="U6289" t="str">
            <v>NU</v>
          </cell>
          <cell r="V6289" t="str">
            <v>20374103158831</v>
          </cell>
          <cell r="W6289" t="str">
            <v>32131000</v>
          </cell>
          <cell r="X6289" t="str">
            <v>INDIA</v>
          </cell>
          <cell r="Y6289">
            <v>1</v>
          </cell>
        </row>
        <row r="6290">
          <cell r="A6290" t="str">
            <v>8906132760688</v>
          </cell>
          <cell r="B6290" t="str">
            <v>VV276068</v>
          </cell>
          <cell r="C6290" t="str">
            <v>VIV WATERCOLOR PANS - DELUXE 24 COLORS</v>
          </cell>
          <cell r="D6290">
            <v>169</v>
          </cell>
          <cell r="E6290"/>
          <cell r="F6290"/>
          <cell r="G6290" t="str">
            <v>VV WC PANS - DELUXE 24 CLR</v>
          </cell>
          <cell r="H6290" t="str">
            <v>VIVIVA AQUARELNAPJES - DELUXE 24 KLEUREN</v>
          </cell>
          <cell r="I6290" t="str">
            <v>VV WC PANS - DELUXE 24 CLR     SP</v>
          </cell>
          <cell r="J6290">
            <v>18.899999999999999</v>
          </cell>
          <cell r="K6290">
            <v>19.28</v>
          </cell>
          <cell r="L6290">
            <v>2.0105820105820241E-2</v>
          </cell>
          <cell r="M6290" t="str">
            <v>Création 2023</v>
          </cell>
          <cell r="N6290"/>
          <cell r="O6290" t="str">
            <v>VIVIVA</v>
          </cell>
          <cell r="P6290" t="str">
            <v>FINE ARTS</v>
          </cell>
          <cell r="Q6290" t="str">
            <v>VIV WATERCOLOUR</v>
          </cell>
          <cell r="R6290" t="str">
            <v>WATERCOLOUR</v>
          </cell>
          <cell r="S6290" t="str">
            <v>SET</v>
          </cell>
          <cell r="T6290" t="str">
            <v>No serie</v>
          </cell>
          <cell r="U6290" t="str">
            <v>NU</v>
          </cell>
          <cell r="V6290" t="str">
            <v>20374103158831</v>
          </cell>
          <cell r="W6290" t="str">
            <v>32131000</v>
          </cell>
          <cell r="X6290" t="str">
            <v>INDIA</v>
          </cell>
          <cell r="Y6290">
            <v>1</v>
          </cell>
        </row>
        <row r="6291">
          <cell r="A6291" t="str">
            <v>8906132760534</v>
          </cell>
          <cell r="B6291" t="str">
            <v>VV276053</v>
          </cell>
          <cell r="C6291" t="str">
            <v>VIV TRAVEL PAINT KIT - A6</v>
          </cell>
          <cell r="D6291">
            <v>169</v>
          </cell>
          <cell r="E6291"/>
          <cell r="F6291"/>
          <cell r="G6291" t="str">
            <v>VV TRAVEL PAINT KIT - A6</v>
          </cell>
          <cell r="H6291" t="str">
            <v>VIVIVA SCHILDER REISSET - A6</v>
          </cell>
          <cell r="I6291" t="str">
            <v>VV TRAVEL PAINT KIT - A6       SP</v>
          </cell>
          <cell r="J6291">
            <v>25.2</v>
          </cell>
          <cell r="K6291">
            <v>25.7</v>
          </cell>
          <cell r="L6291">
            <v>1.984126984126984E-2</v>
          </cell>
          <cell r="M6291" t="str">
            <v>Création 2023</v>
          </cell>
          <cell r="N6291"/>
          <cell r="O6291" t="str">
            <v>VIVIVA</v>
          </cell>
          <cell r="P6291" t="str">
            <v>FINE ARTS</v>
          </cell>
          <cell r="Q6291" t="str">
            <v>VIV WATERCOLOUR</v>
          </cell>
          <cell r="R6291" t="str">
            <v>WATERCOLOUR</v>
          </cell>
          <cell r="S6291" t="str">
            <v>SET</v>
          </cell>
          <cell r="T6291" t="str">
            <v>No serie</v>
          </cell>
          <cell r="U6291" t="str">
            <v>NU</v>
          </cell>
          <cell r="V6291" t="str">
            <v>20374103158831</v>
          </cell>
          <cell r="W6291" t="str">
            <v>32131000</v>
          </cell>
          <cell r="X6291" t="str">
            <v>INDIA</v>
          </cell>
          <cell r="Y6291">
            <v>1</v>
          </cell>
        </row>
        <row r="6292">
          <cell r="A6292" t="str">
            <v>8906132760541</v>
          </cell>
          <cell r="B6292" t="str">
            <v>VV276054</v>
          </cell>
          <cell r="C6292" t="str">
            <v>VIV TRAVEL PAINT KIT - A5</v>
          </cell>
          <cell r="D6292">
            <v>169</v>
          </cell>
          <cell r="E6292"/>
          <cell r="F6292"/>
          <cell r="G6292" t="str">
            <v>VV TRAVEL PAINT KIT - A5</v>
          </cell>
          <cell r="H6292" t="str">
            <v>VIVIVA SCHILDER REISSET - A5</v>
          </cell>
          <cell r="I6292" t="str">
            <v>VV TRAVEL PAINT KIT - A5       SP</v>
          </cell>
          <cell r="J6292">
            <v>31.5</v>
          </cell>
          <cell r="K6292">
            <v>32.130000000000003</v>
          </cell>
          <cell r="L6292">
            <v>2.000000000000008E-2</v>
          </cell>
          <cell r="M6292" t="str">
            <v>Création 2023</v>
          </cell>
          <cell r="N6292"/>
          <cell r="O6292" t="str">
            <v>VIVIVA</v>
          </cell>
          <cell r="P6292" t="str">
            <v>FINE ARTS</v>
          </cell>
          <cell r="Q6292" t="str">
            <v>VIV WATERCOLOUR</v>
          </cell>
          <cell r="R6292" t="str">
            <v>WATERCOLOUR</v>
          </cell>
          <cell r="S6292" t="str">
            <v>SET</v>
          </cell>
          <cell r="T6292" t="str">
            <v>No serie</v>
          </cell>
          <cell r="U6292" t="str">
            <v>NU</v>
          </cell>
          <cell r="V6292" t="str">
            <v>20374103158831</v>
          </cell>
          <cell r="W6292" t="str">
            <v>32131000</v>
          </cell>
          <cell r="X6292" t="str">
            <v>INDIA</v>
          </cell>
          <cell r="Y6292">
            <v>1</v>
          </cell>
        </row>
        <row r="6293">
          <cell r="A6293" t="str">
            <v>3013641752655</v>
          </cell>
          <cell r="B6293" t="str">
            <v>175265</v>
          </cell>
          <cell r="C6293" t="str">
            <v>LB EDU BABY BRUSHES BLISTER 2</v>
          </cell>
          <cell r="D6293">
            <v>171</v>
          </cell>
          <cell r="E6293"/>
          <cell r="F6293"/>
          <cell r="G6293" t="str">
            <v>LB ED BABY BRUSHES BLISTER 2</v>
          </cell>
          <cell r="H6293" t="str">
            <v>LB SET 2 BABY KWASTEN</v>
          </cell>
          <cell r="I6293" t="str">
            <v>LB EBR BABY PK 2 ASSORT</v>
          </cell>
          <cell r="J6293">
            <v>3.48</v>
          </cell>
          <cell r="K6293">
            <v>3.51</v>
          </cell>
          <cell r="L6293">
            <v>8.6206896551723582E-3</v>
          </cell>
          <cell r="M6293" t="str">
            <v>Actif</v>
          </cell>
          <cell r="N6293" t="str">
            <v>GS</v>
          </cell>
          <cell r="O6293" t="str">
            <v>LEFRANC BOURGEOIS</v>
          </cell>
          <cell r="P6293" t="str">
            <v>EDUCATION</v>
          </cell>
          <cell r="Q6293" t="str">
            <v>LB BRUSH</v>
          </cell>
          <cell r="R6293" t="str">
            <v>SPECIAL VALUE PACK BRUSH</v>
          </cell>
          <cell r="S6293" t="str">
            <v>SET</v>
          </cell>
          <cell r="T6293" t="str">
            <v>No serie</v>
          </cell>
          <cell r="U6293" t="str">
            <v>NU</v>
          </cell>
          <cell r="V6293" t="str">
            <v>10101400563831</v>
          </cell>
          <cell r="W6293" t="str">
            <v>96033010</v>
          </cell>
          <cell r="X6293" t="str">
            <v>CHINA</v>
          </cell>
          <cell r="Y6293">
            <v>1</v>
          </cell>
        </row>
        <row r="6294">
          <cell r="A6294" t="str">
            <v>3013643012610</v>
          </cell>
          <cell r="B6294" t="str">
            <v>301261</v>
          </cell>
          <cell r="C6294" t="str">
            <v>LB EDU CRAIES BLANC BOITE X10 ASSORT</v>
          </cell>
          <cell r="D6294">
            <v>171</v>
          </cell>
          <cell r="E6294"/>
          <cell r="F6294"/>
          <cell r="G6294" t="str">
            <v>LB ED CRAIES BLANC BTE X10 ASS</v>
          </cell>
          <cell r="H6294" t="str">
            <v>LB EDUCATION SET 10 WITTE KRIJTJES</v>
          </cell>
          <cell r="I6294" t="str">
            <v>LB EDU WH CHALKS BOX X10 ASSOR</v>
          </cell>
          <cell r="J6294">
            <v>0.35</v>
          </cell>
          <cell r="K6294">
            <v>0.35</v>
          </cell>
          <cell r="L6294">
            <v>0</v>
          </cell>
          <cell r="M6294" t="str">
            <v>Dans la limite des stocks disponibles</v>
          </cell>
          <cell r="N6294" t="str">
            <v>GS</v>
          </cell>
          <cell r="O6294" t="str">
            <v>LEFRANC BOURGEOIS</v>
          </cell>
          <cell r="P6294" t="str">
            <v>EDUCATION</v>
          </cell>
          <cell r="Q6294" t="str">
            <v>LB DRY COLOUR</v>
          </cell>
          <cell r="R6294" t="str">
            <v>EDUCATION COLOURING</v>
          </cell>
          <cell r="S6294" t="str">
            <v>SET</v>
          </cell>
          <cell r="T6294" t="str">
            <v>No serie</v>
          </cell>
          <cell r="U6294" t="str">
            <v>NU</v>
          </cell>
          <cell r="V6294" t="str">
            <v>10101200340831</v>
          </cell>
          <cell r="W6294" t="str">
            <v>96099090</v>
          </cell>
          <cell r="X6294" t="str">
            <v>JORDAN</v>
          </cell>
          <cell r="Y6294">
            <v>1</v>
          </cell>
        </row>
        <row r="6295">
          <cell r="A6295" t="str">
            <v>3013648070455</v>
          </cell>
          <cell r="B6295" t="str">
            <v>807045</v>
          </cell>
          <cell r="C6295" t="str">
            <v>LB EDU ASSORTIMENT BABY CRAYON 6 CRAYONS</v>
          </cell>
          <cell r="D6295">
            <v>171</v>
          </cell>
          <cell r="E6295"/>
          <cell r="F6295"/>
          <cell r="G6295" t="str">
            <v>LB ED ASS BABY CRAYON 6 CRAY</v>
          </cell>
          <cell r="H6295" t="str">
            <v>LB EDUCATION BABY KRIJTJES 6 STUKS</v>
          </cell>
          <cell r="I6295" t="str">
            <v>LB EBY CRAY X6</v>
          </cell>
          <cell r="J6295">
            <v>2.41</v>
          </cell>
          <cell r="K6295">
            <v>2.41</v>
          </cell>
          <cell r="L6295">
            <v>0</v>
          </cell>
          <cell r="M6295" t="str">
            <v>Actif</v>
          </cell>
          <cell r="N6295" t="str">
            <v>GS</v>
          </cell>
          <cell r="O6295" t="str">
            <v>LEFRANC BOURGEOIS</v>
          </cell>
          <cell r="P6295" t="str">
            <v>EDUCATION</v>
          </cell>
          <cell r="Q6295" t="str">
            <v>LB DRY COLOUR</v>
          </cell>
          <cell r="R6295" t="str">
            <v>EDUCATION COLOURING</v>
          </cell>
          <cell r="S6295" t="str">
            <v>SET</v>
          </cell>
          <cell r="T6295" t="str">
            <v>No serie</v>
          </cell>
          <cell r="U6295" t="str">
            <v>NU</v>
          </cell>
          <cell r="V6295" t="str">
            <v>10101200340831</v>
          </cell>
          <cell r="W6295" t="str">
            <v>96099090</v>
          </cell>
          <cell r="X6295" t="str">
            <v>CHINA</v>
          </cell>
          <cell r="Y6295">
            <v>1</v>
          </cell>
        </row>
        <row r="6296">
          <cell r="A6296" t="str">
            <v>3013648073951</v>
          </cell>
          <cell r="B6296" t="str">
            <v>807395</v>
          </cell>
          <cell r="C6296" t="str">
            <v>LB EDU BTE PEGBOARD GOUACHE AUX DOIGTS 5X80ML CLASSIC</v>
          </cell>
          <cell r="D6296">
            <v>171</v>
          </cell>
          <cell r="E6296"/>
          <cell r="F6296"/>
          <cell r="G6296" t="str">
            <v>LB ED PGBRD GCH DOI 5X80ML CLA</v>
          </cell>
          <cell r="H6296" t="str">
            <v>LB GOUACHE VINGERVERF SET CLASSIC 5X80ML</v>
          </cell>
          <cell r="I6296" t="str">
            <v>LB EGF PNT 5X80ML CLASSIC</v>
          </cell>
          <cell r="J6296">
            <v>7.55</v>
          </cell>
          <cell r="K6296">
            <v>7.55</v>
          </cell>
          <cell r="L6296">
            <v>0</v>
          </cell>
          <cell r="M6296" t="str">
            <v>Actif</v>
          </cell>
          <cell r="N6296" t="str">
            <v>GS</v>
          </cell>
          <cell r="O6296" t="str">
            <v>LEFRANC BOURGEOIS</v>
          </cell>
          <cell r="P6296" t="str">
            <v>EDUCATION</v>
          </cell>
          <cell r="Q6296" t="str">
            <v>LB GOUACHE</v>
          </cell>
          <cell r="R6296" t="str">
            <v>FINGER PAINT</v>
          </cell>
          <cell r="S6296" t="str">
            <v>SET</v>
          </cell>
          <cell r="T6296" t="str">
            <v>No serie</v>
          </cell>
          <cell r="U6296" t="str">
            <v>NA</v>
          </cell>
          <cell r="V6296" t="str">
            <v>10101102127831</v>
          </cell>
          <cell r="W6296" t="str">
            <v>32131000</v>
          </cell>
          <cell r="X6296" t="str">
            <v>FRANCE</v>
          </cell>
          <cell r="Y6296">
            <v>1</v>
          </cell>
        </row>
        <row r="6297">
          <cell r="A6297" t="str">
            <v>3013648073968</v>
          </cell>
          <cell r="B6297" t="str">
            <v>807396</v>
          </cell>
          <cell r="C6297" t="str">
            <v>LB EDU BTE PEGBOARD GOUACHE AUX DOIGTS 5X80ML FUN</v>
          </cell>
          <cell r="D6297">
            <v>171</v>
          </cell>
          <cell r="E6297"/>
          <cell r="F6297"/>
          <cell r="G6297" t="str">
            <v>LB ED PGBRD GCH DGT 5X80ML FUN</v>
          </cell>
          <cell r="H6297" t="str">
            <v>LB GOUACHE VINGERVERF SET FUN 5X80ML</v>
          </cell>
          <cell r="I6297" t="str">
            <v>LB EGF PNT 5X80ML PEPS</v>
          </cell>
          <cell r="J6297">
            <v>7.55</v>
          </cell>
          <cell r="K6297">
            <v>7.55</v>
          </cell>
          <cell r="L6297">
            <v>0</v>
          </cell>
          <cell r="M6297" t="str">
            <v>Actif</v>
          </cell>
          <cell r="N6297" t="str">
            <v>GS</v>
          </cell>
          <cell r="O6297" t="str">
            <v>LEFRANC BOURGEOIS</v>
          </cell>
          <cell r="P6297" t="str">
            <v>EDUCATION</v>
          </cell>
          <cell r="Q6297" t="str">
            <v>LB GOUACHE</v>
          </cell>
          <cell r="R6297" t="str">
            <v>FINGER PAINT</v>
          </cell>
          <cell r="S6297" t="str">
            <v>SET</v>
          </cell>
          <cell r="T6297" t="str">
            <v>No serie</v>
          </cell>
          <cell r="U6297" t="str">
            <v>NA</v>
          </cell>
          <cell r="V6297" t="str">
            <v>10101102127831</v>
          </cell>
          <cell r="W6297" t="str">
            <v>32131000</v>
          </cell>
          <cell r="X6297" t="str">
            <v>FRANCE</v>
          </cell>
          <cell r="Y6297">
            <v>1</v>
          </cell>
        </row>
        <row r="6298">
          <cell r="A6298" t="str">
            <v>3013641885391</v>
          </cell>
          <cell r="B6298" t="str">
            <v>188539</v>
          </cell>
          <cell r="C6298" t="str">
            <v>LB EDU ASSORTIMENT 10 TUBES 80ML GOUACHE DOIGTS</v>
          </cell>
          <cell r="D6298">
            <v>171</v>
          </cell>
          <cell r="E6298"/>
          <cell r="F6298"/>
          <cell r="G6298" t="str">
            <v>LB ED ASS 10 TB 80ML GCH DOIGT</v>
          </cell>
          <cell r="H6298" t="str">
            <v>LB EDUCATION ASS 10X80ML GOUA DOIGT</v>
          </cell>
          <cell r="I6298" t="str">
            <v>LB EGC 10X80ML FNGR PNT ASSORT</v>
          </cell>
          <cell r="J6298">
            <v>15.09</v>
          </cell>
          <cell r="K6298">
            <v>15.09</v>
          </cell>
          <cell r="L6298">
            <v>0</v>
          </cell>
          <cell r="M6298" t="str">
            <v>Actif</v>
          </cell>
          <cell r="N6298" t="str">
            <v>GS</v>
          </cell>
          <cell r="O6298" t="str">
            <v>LEFRANC BOURGEOIS</v>
          </cell>
          <cell r="P6298" t="str">
            <v>EDUCATION</v>
          </cell>
          <cell r="Q6298" t="str">
            <v>LB GOUACHE</v>
          </cell>
          <cell r="R6298" t="str">
            <v>FINGER PAINT</v>
          </cell>
          <cell r="S6298" t="str">
            <v>SET</v>
          </cell>
          <cell r="T6298" t="str">
            <v>No serie</v>
          </cell>
          <cell r="U6298" t="str">
            <v>NU</v>
          </cell>
          <cell r="V6298" t="str">
            <v>10101102127831</v>
          </cell>
          <cell r="W6298" t="str">
            <v>32131000</v>
          </cell>
          <cell r="X6298" t="str">
            <v>FRANCE</v>
          </cell>
          <cell r="Y6298">
            <v>1</v>
          </cell>
        </row>
        <row r="6299">
          <cell r="A6299" t="str">
            <v>3013648073623</v>
          </cell>
          <cell r="B6299" t="str">
            <v>807362</v>
          </cell>
          <cell r="C6299" t="str">
            <v>LB EDU ACRYLIQUE WINDOW COLOR CLASSIC 4X35ML</v>
          </cell>
          <cell r="D6299">
            <v>172</v>
          </cell>
          <cell r="E6299"/>
          <cell r="F6299"/>
          <cell r="G6299" t="str">
            <v>LB ED ACR WIND CLR CLAS 4X35ML</v>
          </cell>
          <cell r="H6299" t="str">
            <v>LB EDUCATION RAAMVERF CLASSIC SET 4X35ML</v>
          </cell>
          <cell r="I6299" t="str">
            <v>LB EACR WN CLR K CLAS 4X35ML</v>
          </cell>
          <cell r="J6299">
            <v>7.28</v>
          </cell>
          <cell r="K6299">
            <v>7.28</v>
          </cell>
          <cell r="L6299">
            <v>0</v>
          </cell>
          <cell r="M6299" t="str">
            <v>Actif</v>
          </cell>
          <cell r="N6299" t="str">
            <v>GS</v>
          </cell>
          <cell r="O6299" t="str">
            <v>LEFRANC BOURGEOIS</v>
          </cell>
          <cell r="P6299" t="str">
            <v>EDUCATION</v>
          </cell>
          <cell r="Q6299" t="str">
            <v>LB ACRYLIC</v>
          </cell>
          <cell r="R6299" t="str">
            <v>WINDOW COLOUR</v>
          </cell>
          <cell r="S6299" t="str">
            <v>SET</v>
          </cell>
          <cell r="T6299" t="str">
            <v>No serie</v>
          </cell>
          <cell r="U6299" t="str">
            <v>NU</v>
          </cell>
          <cell r="V6299" t="str">
            <v>10101100031831</v>
          </cell>
          <cell r="W6299" t="str">
            <v>32131000</v>
          </cell>
          <cell r="X6299" t="str">
            <v>CHINA</v>
          </cell>
          <cell r="Y6299">
            <v>1</v>
          </cell>
        </row>
        <row r="6300">
          <cell r="A6300" t="str">
            <v>3013648073630</v>
          </cell>
          <cell r="B6300" t="str">
            <v>807363</v>
          </cell>
          <cell r="C6300" t="str">
            <v>LB EDU ACRYLIQUE WINDOW COLOR GLITTER 4X35ML</v>
          </cell>
          <cell r="D6300">
            <v>172</v>
          </cell>
          <cell r="E6300"/>
          <cell r="F6300"/>
          <cell r="G6300" t="str">
            <v>LB ED ACR WIND CLR GLIT 4X35ML</v>
          </cell>
          <cell r="H6300" t="str">
            <v>LB EDUCATION RAAMVERF GLITTER SET 4X35ML</v>
          </cell>
          <cell r="I6300" t="str">
            <v>LB EACR WN CLR GLIT K 4X35ML</v>
          </cell>
          <cell r="J6300">
            <v>7.28</v>
          </cell>
          <cell r="K6300">
            <v>7.28</v>
          </cell>
          <cell r="L6300">
            <v>0</v>
          </cell>
          <cell r="M6300" t="str">
            <v>Actif</v>
          </cell>
          <cell r="N6300" t="str">
            <v>GS</v>
          </cell>
          <cell r="O6300" t="str">
            <v>LEFRANC BOURGEOIS</v>
          </cell>
          <cell r="P6300" t="str">
            <v>EDUCATION</v>
          </cell>
          <cell r="Q6300" t="str">
            <v>LB ACRYLIC</v>
          </cell>
          <cell r="R6300" t="str">
            <v>WINDOW COLOUR</v>
          </cell>
          <cell r="S6300" t="str">
            <v>SET</v>
          </cell>
          <cell r="T6300" t="str">
            <v>No serie</v>
          </cell>
          <cell r="U6300" t="str">
            <v>NU</v>
          </cell>
          <cell r="V6300" t="str">
            <v>10101100031831</v>
          </cell>
          <cell r="W6300" t="str">
            <v>32131000</v>
          </cell>
          <cell r="X6300" t="str">
            <v>CHINA</v>
          </cell>
          <cell r="Y6300">
            <v>1</v>
          </cell>
        </row>
        <row r="6301">
          <cell r="A6301" t="str">
            <v>3013648072510</v>
          </cell>
          <cell r="B6301" t="str">
            <v>807251</v>
          </cell>
          <cell r="C6301" t="str">
            <v>LB EDU GOUACHE SPOTY ASSORTIMENT 5x70ML</v>
          </cell>
          <cell r="D6301">
            <v>172</v>
          </cell>
          <cell r="E6301"/>
          <cell r="F6301"/>
          <cell r="G6301" t="str">
            <v>LB ED GCH SPOTY ASSORT 5x70ML</v>
          </cell>
          <cell r="H6301" t="str">
            <v>LB EDUCATION SPOTY PAINT MARKER 5 X 70ML</v>
          </cell>
          <cell r="I6301" t="str">
            <v>LB ESP PNT MKR 5X70ML</v>
          </cell>
          <cell r="J6301">
            <v>10.97</v>
          </cell>
          <cell r="K6301">
            <v>10.97</v>
          </cell>
          <cell r="L6301">
            <v>0</v>
          </cell>
          <cell r="M6301" t="str">
            <v>Actif</v>
          </cell>
          <cell r="N6301" t="str">
            <v>GS</v>
          </cell>
          <cell r="O6301" t="str">
            <v>LEFRANC BOURGEOIS</v>
          </cell>
          <cell r="P6301" t="str">
            <v>EDUCATION</v>
          </cell>
          <cell r="Q6301" t="str">
            <v>LB GOUACHE</v>
          </cell>
          <cell r="R6301" t="str">
            <v>SPOTY PAINT MARKER</v>
          </cell>
          <cell r="S6301" t="str">
            <v>SET</v>
          </cell>
          <cell r="T6301" t="str">
            <v>No serie</v>
          </cell>
          <cell r="U6301" t="str">
            <v>NU</v>
          </cell>
          <cell r="V6301" t="str">
            <v>10101102134831</v>
          </cell>
          <cell r="W6301" t="str">
            <v>32131000</v>
          </cell>
          <cell r="X6301" t="str">
            <v>CHINA</v>
          </cell>
          <cell r="Y6301">
            <v>1</v>
          </cell>
        </row>
        <row r="6302">
          <cell r="A6302" t="str">
            <v>3013643014881</v>
          </cell>
          <cell r="B6302" t="str">
            <v>301488</v>
          </cell>
          <cell r="C6302" t="str">
            <v>LB EDU GOUACHE SPOTY ALPHABET</v>
          </cell>
          <cell r="D6302">
            <v>172</v>
          </cell>
          <cell r="E6302"/>
          <cell r="F6302"/>
          <cell r="G6302" t="str">
            <v>LB ED GCH SPOTY ALPHABET</v>
          </cell>
          <cell r="H6302" t="str">
            <v>LB EDUCATION SPOTY SET STENCILS LETTERS</v>
          </cell>
          <cell r="I6302" t="str">
            <v>LB EDU KIDS SPOTY LETTERS</v>
          </cell>
          <cell r="J6302">
            <v>13.19</v>
          </cell>
          <cell r="K6302">
            <v>13.19</v>
          </cell>
          <cell r="L6302">
            <v>0</v>
          </cell>
          <cell r="M6302" t="str">
            <v>Actif</v>
          </cell>
          <cell r="N6302" t="str">
            <v>GS</v>
          </cell>
          <cell r="O6302" t="str">
            <v>LEFRANC BOURGEOIS</v>
          </cell>
          <cell r="P6302" t="str">
            <v>EDUCATION</v>
          </cell>
          <cell r="Q6302" t="str">
            <v>LB GOUACHE</v>
          </cell>
          <cell r="R6302" t="str">
            <v>SPOTY PAINT MARKER</v>
          </cell>
          <cell r="S6302" t="str">
            <v>SET</v>
          </cell>
          <cell r="T6302" t="str">
            <v>No serie</v>
          </cell>
          <cell r="U6302" t="str">
            <v>NU</v>
          </cell>
          <cell r="V6302" t="str">
            <v>10101102134831</v>
          </cell>
          <cell r="W6302" t="str">
            <v>32131000</v>
          </cell>
          <cell r="X6302" t="str">
            <v>CHINA</v>
          </cell>
          <cell r="Y6302">
            <v>1</v>
          </cell>
        </row>
        <row r="6303">
          <cell r="A6303" t="str">
            <v>3013643014898</v>
          </cell>
          <cell r="B6303" t="str">
            <v>301489</v>
          </cell>
          <cell r="C6303" t="str">
            <v>LB EDU GOUACHE SPOTY FORMES</v>
          </cell>
          <cell r="D6303">
            <v>172</v>
          </cell>
          <cell r="E6303"/>
          <cell r="F6303"/>
          <cell r="G6303" t="str">
            <v>LB ED GCH SPOTY FORMES</v>
          </cell>
          <cell r="H6303" t="str">
            <v>LB EDUCATION SPOTY SET STENCILS SHAPES</v>
          </cell>
          <cell r="I6303" t="str">
            <v>LB EDU KIDS SPOTY SHAPES</v>
          </cell>
          <cell r="J6303">
            <v>13.19</v>
          </cell>
          <cell r="K6303">
            <v>13.19</v>
          </cell>
          <cell r="L6303">
            <v>0</v>
          </cell>
          <cell r="M6303" t="str">
            <v>Actif</v>
          </cell>
          <cell r="N6303" t="str">
            <v>GS</v>
          </cell>
          <cell r="O6303" t="str">
            <v>LEFRANC BOURGEOIS</v>
          </cell>
          <cell r="P6303" t="str">
            <v>EDUCATION</v>
          </cell>
          <cell r="Q6303" t="str">
            <v>LB GOUACHE</v>
          </cell>
          <cell r="R6303" t="str">
            <v>SPOTY PAINT MARKER</v>
          </cell>
          <cell r="S6303" t="str">
            <v>SET</v>
          </cell>
          <cell r="T6303" t="str">
            <v>No serie</v>
          </cell>
          <cell r="U6303" t="str">
            <v>NU</v>
          </cell>
          <cell r="V6303" t="str">
            <v>10101102134831</v>
          </cell>
          <cell r="W6303" t="str">
            <v>32131000</v>
          </cell>
          <cell r="X6303" t="str">
            <v>CHINA</v>
          </cell>
          <cell r="Y6303">
            <v>1</v>
          </cell>
        </row>
        <row r="6304">
          <cell r="A6304" t="str">
            <v>3013641753461</v>
          </cell>
          <cell r="B6304" t="str">
            <v>175346</v>
          </cell>
          <cell r="C6304" t="str">
            <v>LB EDU BLOC PAPIER SPOTY A3 130GR 25 PAG DONT 5 PREDESSINEES</v>
          </cell>
          <cell r="D6304">
            <v>172</v>
          </cell>
          <cell r="E6304"/>
          <cell r="F6304"/>
          <cell r="G6304" t="str">
            <v>LB ED BL PP SPOTY A3 130GR 25P</v>
          </cell>
          <cell r="H6304" t="str">
            <v>LB SPOTY PAPIERBLOK 25 VEL 130GR A3</v>
          </cell>
          <cell r="I6304" t="str">
            <v>LB ESP PAD A3 130GR 25SH</v>
          </cell>
          <cell r="J6304">
            <v>6.73</v>
          </cell>
          <cell r="K6304">
            <v>6.73</v>
          </cell>
          <cell r="L6304">
            <v>0</v>
          </cell>
          <cell r="M6304" t="str">
            <v>Actif</v>
          </cell>
          <cell r="N6304" t="str">
            <v>GS</v>
          </cell>
          <cell r="O6304" t="str">
            <v>LEFRANC BOURGEOIS</v>
          </cell>
          <cell r="P6304" t="str">
            <v>EDUCATION</v>
          </cell>
          <cell r="Q6304" t="str">
            <v>LB PAPER</v>
          </cell>
          <cell r="R6304" t="str">
            <v>EDUCATION PAPER</v>
          </cell>
          <cell r="S6304" t="str">
            <v>PAPER PAD MET</v>
          </cell>
          <cell r="T6304" t="str">
            <v>No serie</v>
          </cell>
          <cell r="U6304" t="str">
            <v>NU</v>
          </cell>
          <cell r="V6304" t="str">
            <v>10101301434812</v>
          </cell>
          <cell r="W6304" t="str">
            <v>48239040</v>
          </cell>
          <cell r="X6304" t="str">
            <v>CHINA</v>
          </cell>
          <cell r="Y6304">
            <v>6</v>
          </cell>
        </row>
        <row r="6305">
          <cell r="A6305" t="str">
            <v>3013648073128</v>
          </cell>
          <cell r="B6305" t="str">
            <v>807312</v>
          </cell>
          <cell r="C6305" t="str">
            <v>LB EDU ACRYLIQUE RAILS PILULIERS 12X5ML</v>
          </cell>
          <cell r="D6305">
            <v>173</v>
          </cell>
          <cell r="E6305"/>
          <cell r="F6305"/>
          <cell r="G6305" t="str">
            <v>LB ED ACR RAILS PILULIE 12X5ML</v>
          </cell>
          <cell r="H6305" t="str">
            <v>LB EDUCATION STRIPS VERFCUPJES 12X5ML + 1 PENSEEL</v>
          </cell>
          <cell r="I6305" t="str">
            <v>LB EACR POTS 5ML X12</v>
          </cell>
          <cell r="J6305">
            <v>3.64</v>
          </cell>
          <cell r="K6305">
            <v>3.64</v>
          </cell>
          <cell r="L6305">
            <v>0</v>
          </cell>
          <cell r="M6305" t="str">
            <v>Actif</v>
          </cell>
          <cell r="N6305" t="str">
            <v>GS</v>
          </cell>
          <cell r="O6305" t="str">
            <v>LEFRANC BOURGEOIS</v>
          </cell>
          <cell r="P6305" t="str">
            <v>EDUCATION</v>
          </cell>
          <cell r="Q6305" t="str">
            <v>LB ACRYLIC</v>
          </cell>
          <cell r="R6305" t="str">
            <v>POSTER COLOR ACRYLIC</v>
          </cell>
          <cell r="S6305" t="str">
            <v>SET</v>
          </cell>
          <cell r="T6305" t="str">
            <v>No serie</v>
          </cell>
          <cell r="U6305" t="str">
            <v>NU</v>
          </cell>
          <cell r="V6305" t="str">
            <v>10101100036831</v>
          </cell>
          <cell r="W6305" t="str">
            <v>32131000</v>
          </cell>
          <cell r="X6305" t="str">
            <v>CHINA</v>
          </cell>
          <cell r="Y6305">
            <v>1</v>
          </cell>
        </row>
        <row r="6306">
          <cell r="A6306" t="str">
            <v>3013643011255</v>
          </cell>
          <cell r="B6306" t="str">
            <v>301125</v>
          </cell>
          <cell r="C6306" t="str">
            <v>LB EDU GOUACHE 6X22ML SET</v>
          </cell>
          <cell r="D6306">
            <v>173</v>
          </cell>
          <cell r="E6306"/>
          <cell r="F6306"/>
          <cell r="G6306" t="str">
            <v>LB ED GCH 6X22ML</v>
          </cell>
          <cell r="H6306" t="str">
            <v>LB EDUCATION 6 POTJES GOUACHE 22ML</v>
          </cell>
          <cell r="I6306" t="str">
            <v>LB PCG 6X22ML SET</v>
          </cell>
          <cell r="J6306">
            <v>4.0599999999999996</v>
          </cell>
          <cell r="K6306">
            <v>4.0599999999999996</v>
          </cell>
          <cell r="L6306">
            <v>0</v>
          </cell>
          <cell r="M6306" t="str">
            <v>Dans la limite des stocks disponibles</v>
          </cell>
          <cell r="N6306" t="str">
            <v>GS</v>
          </cell>
          <cell r="O6306" t="str">
            <v>LEFRANC BOURGEOIS</v>
          </cell>
          <cell r="P6306" t="str">
            <v>EDUCATION</v>
          </cell>
          <cell r="Q6306" t="str">
            <v>LB GOUACHE</v>
          </cell>
          <cell r="R6306" t="str">
            <v>POSTER COLOUR GOUACHE</v>
          </cell>
          <cell r="S6306" t="str">
            <v>SET</v>
          </cell>
          <cell r="T6306" t="str">
            <v>No serie</v>
          </cell>
          <cell r="U6306" t="str">
            <v>NU</v>
          </cell>
          <cell r="V6306" t="str">
            <v>10101102030831</v>
          </cell>
          <cell r="W6306" t="str">
            <v>32131000</v>
          </cell>
          <cell r="X6306" t="str">
            <v>FRANCE</v>
          </cell>
          <cell r="Y6306">
            <v>1</v>
          </cell>
        </row>
        <row r="6307">
          <cell r="A6307" t="str">
            <v>3013648071520</v>
          </cell>
          <cell r="B6307" t="str">
            <v>807152</v>
          </cell>
          <cell r="C6307" t="str">
            <v>LB EDU GOUACHE 12 PASTILLES 28MM + PINCEAU</v>
          </cell>
          <cell r="D6307">
            <v>173</v>
          </cell>
          <cell r="E6307"/>
          <cell r="F6307"/>
          <cell r="G6307" t="str">
            <v>LB ED GCH 12X28MM PASTIL+ PIN</v>
          </cell>
          <cell r="H6307" t="str">
            <v>LB EDUCATION GOUACHE PUCKS 12 STUKS DIA 28MM+1 PENSEEL</v>
          </cell>
          <cell r="I6307" t="str">
            <v>LB EGC 12 DISC 28MM+1 BRH</v>
          </cell>
          <cell r="J6307">
            <v>2.92</v>
          </cell>
          <cell r="K6307">
            <v>2.92</v>
          </cell>
          <cell r="L6307">
            <v>0</v>
          </cell>
          <cell r="M6307" t="str">
            <v>Actif</v>
          </cell>
          <cell r="N6307" t="str">
            <v>GS</v>
          </cell>
          <cell r="O6307" t="str">
            <v>LEFRANC BOURGEOIS</v>
          </cell>
          <cell r="P6307" t="str">
            <v>EDUCATION</v>
          </cell>
          <cell r="Q6307" t="str">
            <v>LB GOUACHE</v>
          </cell>
          <cell r="R6307" t="str">
            <v>TEMPERA DISC/BLOCK</v>
          </cell>
          <cell r="S6307" t="str">
            <v>SET</v>
          </cell>
          <cell r="T6307" t="str">
            <v>No serie</v>
          </cell>
          <cell r="U6307" t="str">
            <v>NU</v>
          </cell>
          <cell r="V6307" t="str">
            <v>10101102135831</v>
          </cell>
          <cell r="W6307" t="str">
            <v>32131000</v>
          </cell>
          <cell r="X6307" t="str">
            <v>CHINA</v>
          </cell>
          <cell r="Y6307">
            <v>1</v>
          </cell>
        </row>
        <row r="6308">
          <cell r="A6308" t="str">
            <v>3013648073456</v>
          </cell>
          <cell r="B6308" t="str">
            <v>807345</v>
          </cell>
          <cell r="C6308" t="str">
            <v>LB EDU GOUACHE 12 PASTILLES 30MM + PINCEAU</v>
          </cell>
          <cell r="D6308">
            <v>173</v>
          </cell>
          <cell r="E6308"/>
          <cell r="F6308"/>
          <cell r="G6308" t="str">
            <v>LB ED GCH 12X30MM PASTIL+1PIN</v>
          </cell>
          <cell r="H6308" t="str">
            <v>LB EDUCATION GOUACHE PUCKS 12 STUKS DIA 30MM + 1 PENSEEL</v>
          </cell>
          <cell r="I6308" t="str">
            <v>LB EGC 12X30MM BLCK BX+BRH</v>
          </cell>
          <cell r="J6308">
            <v>4.1100000000000003</v>
          </cell>
          <cell r="K6308">
            <v>4.1100000000000003</v>
          </cell>
          <cell r="L6308">
            <v>0</v>
          </cell>
          <cell r="M6308" t="str">
            <v>Actif</v>
          </cell>
          <cell r="N6308" t="str">
            <v>GS</v>
          </cell>
          <cell r="O6308" t="str">
            <v>LEFRANC BOURGEOIS</v>
          </cell>
          <cell r="P6308" t="str">
            <v>EDUCATION</v>
          </cell>
          <cell r="Q6308" t="str">
            <v>LB GOUACHE</v>
          </cell>
          <cell r="R6308" t="str">
            <v>TEMPERA DISC/BLOCK</v>
          </cell>
          <cell r="S6308" t="str">
            <v>SET</v>
          </cell>
          <cell r="T6308" t="str">
            <v>No serie</v>
          </cell>
          <cell r="U6308" t="str">
            <v>NU</v>
          </cell>
          <cell r="V6308" t="str">
            <v>10101102135831</v>
          </cell>
          <cell r="W6308" t="str">
            <v>32131000</v>
          </cell>
          <cell r="X6308" t="str">
            <v>CHINA</v>
          </cell>
          <cell r="Y6308">
            <v>1</v>
          </cell>
        </row>
        <row r="6309">
          <cell r="A6309" t="str">
            <v>3013648073470</v>
          </cell>
          <cell r="B6309" t="str">
            <v>807347</v>
          </cell>
          <cell r="C6309" t="str">
            <v>LB EDU GOUACHE 8 PASTILLES 40MM + PINCEAU</v>
          </cell>
          <cell r="D6309">
            <v>173</v>
          </cell>
          <cell r="E6309"/>
          <cell r="F6309"/>
          <cell r="G6309" t="str">
            <v>LB ED GCH 8X40MM PASTIL+PIN</v>
          </cell>
          <cell r="H6309" t="str">
            <v>LB EDUCATION GOUACHE PUCKS 8 STUKS DIA 40MM + 1 PENSEEL</v>
          </cell>
          <cell r="I6309" t="str">
            <v>LB EGC BLCK BOX 8X40MM + BRH</v>
          </cell>
          <cell r="J6309">
            <v>4.1399999999999997</v>
          </cell>
          <cell r="K6309">
            <v>4.1399999999999997</v>
          </cell>
          <cell r="L6309">
            <v>0</v>
          </cell>
          <cell r="M6309" t="str">
            <v>Actif</v>
          </cell>
          <cell r="N6309" t="str">
            <v>GS</v>
          </cell>
          <cell r="O6309" t="str">
            <v>LEFRANC BOURGEOIS</v>
          </cell>
          <cell r="P6309" t="str">
            <v>EDUCATION</v>
          </cell>
          <cell r="Q6309" t="str">
            <v>LB GOUACHE</v>
          </cell>
          <cell r="R6309" t="str">
            <v>TEMPERA DISC/BLOCK</v>
          </cell>
          <cell r="S6309" t="str">
            <v>SET</v>
          </cell>
          <cell r="T6309" t="str">
            <v>No serie</v>
          </cell>
          <cell r="U6309" t="str">
            <v>NU</v>
          </cell>
          <cell r="V6309" t="str">
            <v>10101102135831</v>
          </cell>
          <cell r="W6309" t="str">
            <v>32131000</v>
          </cell>
          <cell r="X6309" t="str">
            <v>CHINA</v>
          </cell>
          <cell r="Y6309">
            <v>1</v>
          </cell>
        </row>
        <row r="6310">
          <cell r="A6310" t="str">
            <v>3013648072640</v>
          </cell>
          <cell r="B6310" t="str">
            <v>807264</v>
          </cell>
          <cell r="C6310" t="str">
            <v>LB EDU CREATIVE BOX</v>
          </cell>
          <cell r="D6310">
            <v>173</v>
          </cell>
          <cell r="E6310"/>
          <cell r="F6310"/>
          <cell r="G6310" t="str">
            <v>LB ED CREATIVE BOX</v>
          </cell>
          <cell r="H6310" t="str">
            <v>LB EDUCATION KID CREATIVE BOX</v>
          </cell>
          <cell r="I6310" t="str">
            <v>LB EDU KID CREATIVE BX</v>
          </cell>
          <cell r="J6310">
            <v>13.98</v>
          </cell>
          <cell r="K6310">
            <v>14.4</v>
          </cell>
          <cell r="L6310">
            <v>3.0042918454935615E-2</v>
          </cell>
          <cell r="M6310" t="str">
            <v>Actif</v>
          </cell>
          <cell r="N6310" t="str">
            <v>GS</v>
          </cell>
          <cell r="O6310" t="str">
            <v>LEFRANC BOURGEOIS</v>
          </cell>
          <cell r="P6310" t="str">
            <v>EDUCATION</v>
          </cell>
          <cell r="Q6310" t="str">
            <v>LB MIXED MEDIA</v>
          </cell>
          <cell r="R6310" t="str">
            <v>EDUCATION MIXED MEDIA</v>
          </cell>
          <cell r="S6310" t="str">
            <v>SET</v>
          </cell>
          <cell r="T6310" t="str">
            <v>No serie</v>
          </cell>
          <cell r="U6310" t="str">
            <v>NU</v>
          </cell>
          <cell r="V6310" t="str">
            <v>10101113284831</v>
          </cell>
          <cell r="W6310" t="str">
            <v>32131000</v>
          </cell>
          <cell r="X6310" t="str">
            <v>CHINA</v>
          </cell>
          <cell r="Y6310">
            <v>1</v>
          </cell>
        </row>
        <row r="6311">
          <cell r="A6311" t="str">
            <v>3013648072459</v>
          </cell>
          <cell r="B6311" t="str">
            <v>807245</v>
          </cell>
          <cell r="C6311" t="str">
            <v>LB EDU COLLE PAILLETEE CLASSIC 6X5,5ML</v>
          </cell>
          <cell r="D6311">
            <v>174</v>
          </cell>
          <cell r="E6311"/>
          <cell r="F6311"/>
          <cell r="G6311" t="str">
            <v>LB ED COLLE PAIL CLASS 6X5,5ML</v>
          </cell>
          <cell r="H6311" t="str">
            <v>LB EDUCATION GLITTERLIJM CLASSIC 6X5,5ML</v>
          </cell>
          <cell r="I6311" t="str">
            <v>LB EAC GLITER GLU CLAS 6X5.5ML</v>
          </cell>
          <cell r="J6311">
            <v>2.66</v>
          </cell>
          <cell r="K6311">
            <v>2.66</v>
          </cell>
          <cell r="L6311">
            <v>0</v>
          </cell>
          <cell r="M6311" t="str">
            <v>Actif</v>
          </cell>
          <cell r="N6311" t="str">
            <v>GS</v>
          </cell>
          <cell r="O6311" t="str">
            <v>LEFRANC BOURGEOIS</v>
          </cell>
          <cell r="P6311" t="str">
            <v>EDUCATION</v>
          </cell>
          <cell r="Q6311" t="str">
            <v>LB ACRYLIC</v>
          </cell>
          <cell r="R6311" t="str">
            <v>EDUCATION OTHER ACRYLIC</v>
          </cell>
          <cell r="S6311" t="str">
            <v>SET</v>
          </cell>
          <cell r="T6311" t="str">
            <v>No serie</v>
          </cell>
          <cell r="U6311" t="str">
            <v>NU</v>
          </cell>
          <cell r="V6311" t="str">
            <v>10101100032831</v>
          </cell>
          <cell r="W6311" t="str">
            <v>32131000</v>
          </cell>
          <cell r="X6311" t="str">
            <v>CHINA</v>
          </cell>
          <cell r="Y6311">
            <v>1</v>
          </cell>
        </row>
        <row r="6312">
          <cell r="A6312" t="str">
            <v>3013641883991</v>
          </cell>
          <cell r="B6312" t="str">
            <v>188399</v>
          </cell>
          <cell r="C6312" t="str">
            <v>LB EDU GLITTER GEL 250ML BTL BLEU</v>
          </cell>
          <cell r="D6312">
            <v>174</v>
          </cell>
          <cell r="E6312"/>
          <cell r="F6312"/>
          <cell r="G6312" t="str">
            <v>LB ED GLTR GEL 250ML BTL BLEU</v>
          </cell>
          <cell r="H6312" t="str">
            <v>LB EDUCATION GLITTERGEL 250ML BLUE</v>
          </cell>
          <cell r="I6312" t="str">
            <v>LB GLTR GEL 250ML BL</v>
          </cell>
          <cell r="J6312">
            <v>4.25</v>
          </cell>
          <cell r="K6312">
            <v>4.25</v>
          </cell>
          <cell r="L6312">
            <v>0</v>
          </cell>
          <cell r="M6312" t="str">
            <v>Actif</v>
          </cell>
          <cell r="N6312" t="str">
            <v>GS</v>
          </cell>
          <cell r="O6312" t="str">
            <v>LEFRANC BOURGEOIS</v>
          </cell>
          <cell r="P6312" t="str">
            <v>EDUCATION</v>
          </cell>
          <cell r="Q6312" t="str">
            <v>LB GOUACHE</v>
          </cell>
          <cell r="R6312" t="str">
            <v>GLITTER GEL GOUACHE</v>
          </cell>
          <cell r="S6312" t="str">
            <v>250ML BOTTLE</v>
          </cell>
          <cell r="T6312" t="str">
            <v>No serie</v>
          </cell>
          <cell r="U6312" t="str">
            <v>L4002</v>
          </cell>
          <cell r="V6312" t="str">
            <v>10101102133164</v>
          </cell>
          <cell r="W6312" t="str">
            <v>32139000</v>
          </cell>
          <cell r="X6312" t="str">
            <v>FRANCE</v>
          </cell>
          <cell r="Y6312">
            <v>1</v>
          </cell>
        </row>
        <row r="6313">
          <cell r="A6313" t="str">
            <v>3013641883977</v>
          </cell>
          <cell r="B6313" t="str">
            <v>188397</v>
          </cell>
          <cell r="C6313" t="str">
            <v>LB EDU GLITTER GEL 250ML BTL ROUGE</v>
          </cell>
          <cell r="D6313">
            <v>174</v>
          </cell>
          <cell r="E6313"/>
          <cell r="F6313"/>
          <cell r="G6313" t="str">
            <v>LB ED GLTR GEL 250ML BTL ROUGE</v>
          </cell>
          <cell r="H6313" t="str">
            <v>LB EDUCATION GLITTERGEL 250ML RED</v>
          </cell>
          <cell r="I6313" t="str">
            <v>LB GLTR GEL 250ML RED</v>
          </cell>
          <cell r="J6313">
            <v>4.25</v>
          </cell>
          <cell r="K6313">
            <v>4.25</v>
          </cell>
          <cell r="L6313">
            <v>0</v>
          </cell>
          <cell r="M6313" t="str">
            <v>Actif</v>
          </cell>
          <cell r="N6313" t="str">
            <v>GS</v>
          </cell>
          <cell r="O6313" t="str">
            <v>LEFRANC BOURGEOIS</v>
          </cell>
          <cell r="P6313" t="str">
            <v>EDUCATION</v>
          </cell>
          <cell r="Q6313" t="str">
            <v>LB GOUACHE</v>
          </cell>
          <cell r="R6313" t="str">
            <v>GLITTER GEL GOUACHE</v>
          </cell>
          <cell r="S6313" t="str">
            <v>250ML BOTTLE</v>
          </cell>
          <cell r="T6313" t="str">
            <v>No serie</v>
          </cell>
          <cell r="U6313" t="str">
            <v>L4000</v>
          </cell>
          <cell r="V6313" t="str">
            <v>10101102133164</v>
          </cell>
          <cell r="W6313" t="str">
            <v>32139000</v>
          </cell>
          <cell r="X6313" t="str">
            <v>FRANCE</v>
          </cell>
          <cell r="Y6313">
            <v>1</v>
          </cell>
        </row>
        <row r="6314">
          <cell r="A6314" t="str">
            <v>3013641883984</v>
          </cell>
          <cell r="B6314" t="str">
            <v>188398</v>
          </cell>
          <cell r="C6314" t="str">
            <v>LB EDU GLITTER GEL 250ML BTL VERT</v>
          </cell>
          <cell r="D6314">
            <v>174</v>
          </cell>
          <cell r="E6314"/>
          <cell r="F6314"/>
          <cell r="G6314" t="str">
            <v>LB ED GLTR GEL 250ML BTL VERT</v>
          </cell>
          <cell r="H6314" t="str">
            <v>LB EDUCATION GLITTERGEL 250ML GREEN</v>
          </cell>
          <cell r="I6314" t="str">
            <v>LB GLTR GEL 250ML GRE</v>
          </cell>
          <cell r="J6314">
            <v>4.25</v>
          </cell>
          <cell r="K6314">
            <v>4.25</v>
          </cell>
          <cell r="L6314">
            <v>0</v>
          </cell>
          <cell r="M6314" t="str">
            <v>Actif</v>
          </cell>
          <cell r="N6314" t="str">
            <v>GS</v>
          </cell>
          <cell r="O6314" t="str">
            <v>LEFRANC BOURGEOIS</v>
          </cell>
          <cell r="P6314" t="str">
            <v>EDUCATION</v>
          </cell>
          <cell r="Q6314" t="str">
            <v>LB GOUACHE</v>
          </cell>
          <cell r="R6314" t="str">
            <v>GLITTER GEL GOUACHE</v>
          </cell>
          <cell r="S6314" t="str">
            <v>250ML BOTTLE</v>
          </cell>
          <cell r="T6314" t="str">
            <v>No serie</v>
          </cell>
          <cell r="U6314" t="str">
            <v>L4001</v>
          </cell>
          <cell r="V6314" t="str">
            <v>10101102133164</v>
          </cell>
          <cell r="W6314" t="str">
            <v>32139000</v>
          </cell>
          <cell r="X6314" t="str">
            <v>FRANCE</v>
          </cell>
          <cell r="Y6314">
            <v>1</v>
          </cell>
        </row>
        <row r="6315">
          <cell r="A6315" t="str">
            <v>3013643011408</v>
          </cell>
          <cell r="B6315" t="str">
            <v>301140</v>
          </cell>
          <cell r="C6315" t="str">
            <v>LB EDU GLITTER GEL POSTER COLOUR 6X22ML</v>
          </cell>
          <cell r="D6315">
            <v>174</v>
          </cell>
          <cell r="E6315"/>
          <cell r="F6315"/>
          <cell r="G6315" t="str">
            <v>LB ED GLTR GEL PS CLR 6X22ML</v>
          </cell>
          <cell r="H6315" t="str">
            <v>LB EDUCATION GLITTER GEL SET 6X22ML</v>
          </cell>
          <cell r="I6315" t="str">
            <v>LB GLT GEL EDU PSC 6X22ML</v>
          </cell>
          <cell r="J6315">
            <v>5.48</v>
          </cell>
          <cell r="K6315">
            <v>5.48</v>
          </cell>
          <cell r="L6315">
            <v>0</v>
          </cell>
          <cell r="M6315" t="str">
            <v>Dans la limite des stocks disponibles</v>
          </cell>
          <cell r="N6315" t="str">
            <v>GS</v>
          </cell>
          <cell r="O6315" t="str">
            <v>LEFRANC BOURGEOIS</v>
          </cell>
          <cell r="P6315" t="str">
            <v>EDUCATION</v>
          </cell>
          <cell r="Q6315" t="str">
            <v>LB GOUACHE</v>
          </cell>
          <cell r="R6315" t="str">
            <v>GLITTER GEL GOUACHE</v>
          </cell>
          <cell r="S6315" t="str">
            <v>SET</v>
          </cell>
          <cell r="T6315" t="str">
            <v>No serie</v>
          </cell>
          <cell r="U6315" t="str">
            <v>NU</v>
          </cell>
          <cell r="V6315" t="str">
            <v>10101102133831</v>
          </cell>
          <cell r="W6315" t="str">
            <v>32131000</v>
          </cell>
          <cell r="X6315" t="str">
            <v>FRANCE</v>
          </cell>
          <cell r="Y6315">
            <v>1</v>
          </cell>
        </row>
        <row r="6316">
          <cell r="A6316" t="str">
            <v>3013641883953</v>
          </cell>
          <cell r="B6316" t="str">
            <v>188395</v>
          </cell>
          <cell r="C6316" t="str">
            <v>LB EDU GOUACHE GEL PAILLETE 250ML ARGENT</v>
          </cell>
          <cell r="D6316">
            <v>174</v>
          </cell>
          <cell r="E6316"/>
          <cell r="F6316"/>
          <cell r="G6316" t="str">
            <v>LB ED GCH GEL PAIL 250ML ARGEN</v>
          </cell>
          <cell r="H6316" t="str">
            <v>LB EDUCATION GLITTERVERF 250ML SILVER</v>
          </cell>
          <cell r="I6316" t="str">
            <v>LB EGC GL GEL 250ML BTL SLVR</v>
          </cell>
          <cell r="J6316">
            <v>4.25</v>
          </cell>
          <cell r="K6316">
            <v>4.25</v>
          </cell>
          <cell r="L6316">
            <v>0</v>
          </cell>
          <cell r="M6316" t="str">
            <v>Actif</v>
          </cell>
          <cell r="N6316" t="str">
            <v>GS</v>
          </cell>
          <cell r="O6316" t="str">
            <v>LEFRANC BOURGEOIS</v>
          </cell>
          <cell r="P6316" t="str">
            <v>EDUCATION</v>
          </cell>
          <cell r="Q6316" t="str">
            <v>LB GOUACHE</v>
          </cell>
          <cell r="R6316" t="str">
            <v>GLITTER GOUACHE</v>
          </cell>
          <cell r="S6316" t="str">
            <v>250ML BOTTLE</v>
          </cell>
          <cell r="T6316" t="str">
            <v>No serie</v>
          </cell>
          <cell r="U6316" t="str">
            <v>L4003</v>
          </cell>
          <cell r="V6316" t="str">
            <v>10101102128164</v>
          </cell>
          <cell r="W6316" t="str">
            <v>32139000</v>
          </cell>
          <cell r="X6316" t="str">
            <v>FRANCE</v>
          </cell>
          <cell r="Y6316">
            <v>1</v>
          </cell>
        </row>
        <row r="6317">
          <cell r="A6317" t="str">
            <v>3013641883960</v>
          </cell>
          <cell r="B6317" t="str">
            <v>188396</v>
          </cell>
          <cell r="C6317" t="str">
            <v>LB EDU GOUACHE GEL PAILLETE 250ML CRYSTAL</v>
          </cell>
          <cell r="D6317">
            <v>174</v>
          </cell>
          <cell r="E6317"/>
          <cell r="F6317"/>
          <cell r="G6317" t="str">
            <v>LB ED GCH GEL PAIL 250ML CRYST</v>
          </cell>
          <cell r="H6317" t="str">
            <v>LB EDUCATION GLITTERGEL 250ML CRYSTAL</v>
          </cell>
          <cell r="I6317" t="str">
            <v>LB EGC GL GEL 250ML BTL CRYSTA</v>
          </cell>
          <cell r="J6317">
            <v>4.25</v>
          </cell>
          <cell r="K6317">
            <v>4.25</v>
          </cell>
          <cell r="L6317">
            <v>0</v>
          </cell>
          <cell r="M6317" t="str">
            <v>Actif</v>
          </cell>
          <cell r="N6317" t="str">
            <v>GS</v>
          </cell>
          <cell r="O6317" t="str">
            <v>LEFRANC BOURGEOIS</v>
          </cell>
          <cell r="P6317" t="str">
            <v>EDUCATION</v>
          </cell>
          <cell r="Q6317" t="str">
            <v>LB GOUACHE</v>
          </cell>
          <cell r="R6317" t="str">
            <v>GLITTER GOUACHE</v>
          </cell>
          <cell r="S6317" t="str">
            <v>250ML BOTTLE</v>
          </cell>
          <cell r="T6317" t="str">
            <v>No serie</v>
          </cell>
          <cell r="U6317" t="str">
            <v>L4005</v>
          </cell>
          <cell r="V6317" t="str">
            <v>10101102128164</v>
          </cell>
          <cell r="W6317" t="str">
            <v>32139000</v>
          </cell>
          <cell r="X6317" t="str">
            <v>CHINA</v>
          </cell>
          <cell r="Y6317">
            <v>1</v>
          </cell>
        </row>
        <row r="6318">
          <cell r="A6318" t="str">
            <v>3013641883946</v>
          </cell>
          <cell r="B6318" t="str">
            <v>188394</v>
          </cell>
          <cell r="C6318" t="str">
            <v>LB EDU GOUACHE GEL PAILLETE 250ML OR</v>
          </cell>
          <cell r="D6318">
            <v>174</v>
          </cell>
          <cell r="E6318"/>
          <cell r="F6318"/>
          <cell r="G6318" t="str">
            <v>LB ED GCH GEL PAIL 250ML OR</v>
          </cell>
          <cell r="H6318" t="str">
            <v>LB EDUCATION GLITTERVERF 250ML GOLD</v>
          </cell>
          <cell r="I6318" t="str">
            <v>LB EGC GL GEL 250ML BTL GLD</v>
          </cell>
          <cell r="J6318">
            <v>4.25</v>
          </cell>
          <cell r="K6318">
            <v>4.25</v>
          </cell>
          <cell r="L6318">
            <v>0</v>
          </cell>
          <cell r="M6318" t="str">
            <v>Actif</v>
          </cell>
          <cell r="N6318" t="str">
            <v>GS</v>
          </cell>
          <cell r="O6318" t="str">
            <v>LEFRANC BOURGEOIS</v>
          </cell>
          <cell r="P6318" t="str">
            <v>EDUCATION</v>
          </cell>
          <cell r="Q6318" t="str">
            <v>LB GOUACHE</v>
          </cell>
          <cell r="R6318" t="str">
            <v>GLITTER GOUACHE</v>
          </cell>
          <cell r="S6318" t="str">
            <v>250ML BOTTLE</v>
          </cell>
          <cell r="T6318" t="str">
            <v>No serie</v>
          </cell>
          <cell r="U6318" t="str">
            <v>L4004</v>
          </cell>
          <cell r="V6318" t="str">
            <v>10101102128164</v>
          </cell>
          <cell r="W6318" t="str">
            <v>32139000</v>
          </cell>
          <cell r="X6318" t="str">
            <v>FRANCE</v>
          </cell>
          <cell r="Y6318">
            <v>1</v>
          </cell>
        </row>
        <row r="6319">
          <cell r="A6319" t="str">
            <v>3013641883915</v>
          </cell>
          <cell r="B6319" t="str">
            <v>188391</v>
          </cell>
          <cell r="C6319" t="str">
            <v>LB EDU GOUACHE PAILLETEE 250ML BLEU PASTEL</v>
          </cell>
          <cell r="D6319">
            <v>174</v>
          </cell>
          <cell r="E6319"/>
          <cell r="F6319"/>
          <cell r="G6319" t="str">
            <v>LB ED GCH PAIL 250ML BLEU PSTL</v>
          </cell>
          <cell r="H6319" t="str">
            <v>LB EDUCATION GLITTERVERF 250ML LIGHT BLUE</v>
          </cell>
          <cell r="I6319" t="str">
            <v>LB EGC GL PNT 250ML BTL LT BL</v>
          </cell>
          <cell r="J6319">
            <v>4.25</v>
          </cell>
          <cell r="K6319">
            <v>4.25</v>
          </cell>
          <cell r="L6319">
            <v>0</v>
          </cell>
          <cell r="M6319" t="str">
            <v>Actif</v>
          </cell>
          <cell r="N6319" t="str">
            <v>GS</v>
          </cell>
          <cell r="O6319" t="str">
            <v>LEFRANC BOURGEOIS</v>
          </cell>
          <cell r="P6319" t="str">
            <v>EDUCATION</v>
          </cell>
          <cell r="Q6319" t="str">
            <v>LB GOUACHE</v>
          </cell>
          <cell r="R6319" t="str">
            <v>GLITTER GOUACHE</v>
          </cell>
          <cell r="S6319" t="str">
            <v>250ML BOTTLE</v>
          </cell>
          <cell r="T6319" t="str">
            <v>No serie</v>
          </cell>
          <cell r="U6319" t="str">
            <v>L0783</v>
          </cell>
          <cell r="V6319" t="str">
            <v>10101102128164</v>
          </cell>
          <cell r="W6319" t="str">
            <v>32139000</v>
          </cell>
          <cell r="X6319" t="str">
            <v>CHINA</v>
          </cell>
          <cell r="Y6319">
            <v>1</v>
          </cell>
        </row>
        <row r="6320">
          <cell r="A6320" t="str">
            <v>3013641883892</v>
          </cell>
          <cell r="B6320" t="str">
            <v>188389</v>
          </cell>
          <cell r="C6320" t="str">
            <v>LB EDU GOUACHE PAILLETEE 250ML FRAMBOISE</v>
          </cell>
          <cell r="D6320">
            <v>174</v>
          </cell>
          <cell r="E6320"/>
          <cell r="F6320"/>
          <cell r="G6320" t="str">
            <v>LB ED GCH PAIL 250ML FRAMBOISE</v>
          </cell>
          <cell r="H6320" t="str">
            <v>LB EDUCATION GLITTERVERF 250ML RASPER</v>
          </cell>
          <cell r="I6320" t="str">
            <v>LB EGC GL PNT 250ML BTL RASPER</v>
          </cell>
          <cell r="J6320">
            <v>4.25</v>
          </cell>
          <cell r="K6320">
            <v>4.25</v>
          </cell>
          <cell r="L6320">
            <v>0</v>
          </cell>
          <cell r="M6320" t="str">
            <v>Actif</v>
          </cell>
          <cell r="N6320" t="str">
            <v>GS</v>
          </cell>
          <cell r="O6320" t="str">
            <v>LEFRANC BOURGEOIS</v>
          </cell>
          <cell r="P6320" t="str">
            <v>EDUCATION</v>
          </cell>
          <cell r="Q6320" t="str">
            <v>LB GOUACHE</v>
          </cell>
          <cell r="R6320" t="str">
            <v>GLITTER GOUACHE</v>
          </cell>
          <cell r="S6320" t="str">
            <v>250ML BOTTLE</v>
          </cell>
          <cell r="T6320" t="str">
            <v>No serie</v>
          </cell>
          <cell r="U6320" t="str">
            <v>L0439</v>
          </cell>
          <cell r="V6320" t="str">
            <v>10101102128164</v>
          </cell>
          <cell r="W6320" t="str">
            <v>32139000</v>
          </cell>
          <cell r="X6320" t="str">
            <v>FRANCE</v>
          </cell>
          <cell r="Y6320">
            <v>1</v>
          </cell>
        </row>
        <row r="6321">
          <cell r="A6321" t="str">
            <v>3013641883861</v>
          </cell>
          <cell r="B6321" t="str">
            <v>188386</v>
          </cell>
          <cell r="C6321" t="str">
            <v>LB EDU GOUACHE PAILLETEE 250ML JAUNE PASTEL</v>
          </cell>
          <cell r="D6321">
            <v>174</v>
          </cell>
          <cell r="E6321"/>
          <cell r="F6321"/>
          <cell r="G6321" t="str">
            <v>LB ED GCH PAIL 250ML JNE PSTL</v>
          </cell>
          <cell r="H6321" t="str">
            <v>LB EDUCATION GLITTERVERF 250ML YELLOW</v>
          </cell>
          <cell r="I6321" t="str">
            <v>LB EGC GL PNT 250ML BTL LT YEL</v>
          </cell>
          <cell r="J6321">
            <v>4.25</v>
          </cell>
          <cell r="K6321">
            <v>4.25</v>
          </cell>
          <cell r="L6321">
            <v>0</v>
          </cell>
          <cell r="M6321" t="str">
            <v>Actif</v>
          </cell>
          <cell r="N6321" t="str">
            <v>GS</v>
          </cell>
          <cell r="O6321" t="str">
            <v>LEFRANC BOURGEOIS</v>
          </cell>
          <cell r="P6321" t="str">
            <v>EDUCATION</v>
          </cell>
          <cell r="Q6321" t="str">
            <v>LB GOUACHE</v>
          </cell>
          <cell r="R6321" t="str">
            <v>GLITTER GOUACHE</v>
          </cell>
          <cell r="S6321" t="str">
            <v>250ML BOTTLE</v>
          </cell>
          <cell r="T6321" t="str">
            <v>No serie</v>
          </cell>
          <cell r="U6321" t="str">
            <v>L0174</v>
          </cell>
          <cell r="V6321" t="str">
            <v>10101102128164</v>
          </cell>
          <cell r="W6321" t="str">
            <v>32139000</v>
          </cell>
          <cell r="X6321" t="str">
            <v>FRANCE</v>
          </cell>
          <cell r="Y6321">
            <v>1</v>
          </cell>
        </row>
        <row r="6322">
          <cell r="A6322" t="str">
            <v>3013641883878</v>
          </cell>
          <cell r="B6322" t="str">
            <v>188387</v>
          </cell>
          <cell r="C6322" t="str">
            <v>LB EDU GOUACHE PAILLETEE 250ML ORANGE</v>
          </cell>
          <cell r="D6322">
            <v>174</v>
          </cell>
          <cell r="E6322"/>
          <cell r="F6322"/>
          <cell r="G6322" t="str">
            <v>LB ED GCH PAIL 250ML ORANGE</v>
          </cell>
          <cell r="H6322" t="str">
            <v>LB EDUCATION GLITTERVERF 250ML ORANGE</v>
          </cell>
          <cell r="I6322" t="str">
            <v>LB EGC GL PNT 250ML BTL ORA</v>
          </cell>
          <cell r="J6322">
            <v>4.25</v>
          </cell>
          <cell r="K6322">
            <v>4.25</v>
          </cell>
          <cell r="L6322">
            <v>0</v>
          </cell>
          <cell r="M6322" t="str">
            <v>Actif</v>
          </cell>
          <cell r="N6322" t="str">
            <v>GS</v>
          </cell>
          <cell r="O6322" t="str">
            <v>LEFRANC BOURGEOIS</v>
          </cell>
          <cell r="P6322" t="str">
            <v>EDUCATION</v>
          </cell>
          <cell r="Q6322" t="str">
            <v>LB GOUACHE</v>
          </cell>
          <cell r="R6322" t="str">
            <v>GLITTER GOUACHE</v>
          </cell>
          <cell r="S6322" t="str">
            <v>250ML BOTTLE</v>
          </cell>
          <cell r="T6322" t="str">
            <v>No serie</v>
          </cell>
          <cell r="U6322" t="str">
            <v>L0201</v>
          </cell>
          <cell r="V6322" t="str">
            <v>10101102128164</v>
          </cell>
          <cell r="W6322" t="str">
            <v>32139000</v>
          </cell>
          <cell r="X6322" t="str">
            <v>FRANCE</v>
          </cell>
          <cell r="Y6322">
            <v>1</v>
          </cell>
        </row>
        <row r="6323">
          <cell r="A6323" t="str">
            <v>3013641883922</v>
          </cell>
          <cell r="B6323" t="str">
            <v>188392</v>
          </cell>
          <cell r="C6323" t="str">
            <v>LB EDU GOUACHE PAILLETEE 250ML PARME</v>
          </cell>
          <cell r="D6323">
            <v>174</v>
          </cell>
          <cell r="E6323"/>
          <cell r="F6323"/>
          <cell r="G6323" t="str">
            <v>LB ED GCH PAIL 250ML PARME</v>
          </cell>
          <cell r="H6323" t="str">
            <v>LB EDUCATION GLITTERVERF 250ML VIOLET</v>
          </cell>
          <cell r="I6323" t="str">
            <v>LB EGC GL PNT 250ML BTL PUR</v>
          </cell>
          <cell r="J6323">
            <v>4.25</v>
          </cell>
          <cell r="K6323">
            <v>4.25</v>
          </cell>
          <cell r="L6323">
            <v>0</v>
          </cell>
          <cell r="M6323" t="str">
            <v>Actif</v>
          </cell>
          <cell r="N6323" t="str">
            <v>GS</v>
          </cell>
          <cell r="O6323" t="str">
            <v>LEFRANC BOURGEOIS</v>
          </cell>
          <cell r="P6323" t="str">
            <v>EDUCATION</v>
          </cell>
          <cell r="Q6323" t="str">
            <v>LB GOUACHE</v>
          </cell>
          <cell r="R6323" t="str">
            <v>GLITTER GOUACHE</v>
          </cell>
          <cell r="S6323" t="str">
            <v>250ML BOTTLE</v>
          </cell>
          <cell r="T6323" t="str">
            <v>No serie</v>
          </cell>
          <cell r="U6323" t="str">
            <v>L0430</v>
          </cell>
          <cell r="V6323" t="str">
            <v>10101102128164</v>
          </cell>
          <cell r="W6323" t="str">
            <v>32139000</v>
          </cell>
          <cell r="X6323" t="str">
            <v>CHINA</v>
          </cell>
          <cell r="Y6323">
            <v>1</v>
          </cell>
        </row>
        <row r="6324">
          <cell r="A6324" t="str">
            <v>3013641883885</v>
          </cell>
          <cell r="B6324" t="str">
            <v>188388</v>
          </cell>
          <cell r="C6324" t="str">
            <v>LB EDU GOUACHE PAILLETEE 250ML ROSE PASTEL</v>
          </cell>
          <cell r="D6324">
            <v>174</v>
          </cell>
          <cell r="E6324"/>
          <cell r="F6324"/>
          <cell r="G6324" t="str">
            <v>LB ED GCH PAIL 250ML ROSE PSTL</v>
          </cell>
          <cell r="H6324" t="str">
            <v>LB EDUCATION GLITTERVERF 250ML PINK</v>
          </cell>
          <cell r="I6324" t="str">
            <v>LB EGC GL PNT 250ML BTL LT PNK</v>
          </cell>
          <cell r="J6324">
            <v>4.25</v>
          </cell>
          <cell r="K6324">
            <v>4.25</v>
          </cell>
          <cell r="L6324">
            <v>0</v>
          </cell>
          <cell r="M6324" t="str">
            <v>Actif</v>
          </cell>
          <cell r="N6324" t="str">
            <v>GS</v>
          </cell>
          <cell r="O6324" t="str">
            <v>LEFRANC BOURGEOIS</v>
          </cell>
          <cell r="P6324" t="str">
            <v>EDUCATION</v>
          </cell>
          <cell r="Q6324" t="str">
            <v>LB GOUACHE</v>
          </cell>
          <cell r="R6324" t="str">
            <v>GLITTER GOUACHE</v>
          </cell>
          <cell r="S6324" t="str">
            <v>250ML BOTTLE</v>
          </cell>
          <cell r="T6324" t="str">
            <v>No serie</v>
          </cell>
          <cell r="U6324" t="str">
            <v>L0438</v>
          </cell>
          <cell r="V6324" t="str">
            <v>10101102128164</v>
          </cell>
          <cell r="W6324" t="str">
            <v>32139000</v>
          </cell>
          <cell r="X6324" t="str">
            <v>FRANCE</v>
          </cell>
          <cell r="Y6324">
            <v>1</v>
          </cell>
        </row>
        <row r="6325">
          <cell r="A6325" t="str">
            <v>3013641883908</v>
          </cell>
          <cell r="B6325" t="str">
            <v>188390</v>
          </cell>
          <cell r="C6325" t="str">
            <v>LB EDU GOUACHE PAILLETEE 250ML VERT D'EAU</v>
          </cell>
          <cell r="D6325">
            <v>174</v>
          </cell>
          <cell r="E6325"/>
          <cell r="F6325"/>
          <cell r="G6325" t="str">
            <v>LB ED GCH PAIL 250ML VERT EAU</v>
          </cell>
          <cell r="H6325" t="str">
            <v>LB EDUCATION GLITTERVERF 250ML GREEN</v>
          </cell>
          <cell r="I6325" t="str">
            <v>LB EGC GL PNT 250ML BTL LT GRE</v>
          </cell>
          <cell r="J6325">
            <v>4.25</v>
          </cell>
          <cell r="K6325">
            <v>4.25</v>
          </cell>
          <cell r="L6325">
            <v>0</v>
          </cell>
          <cell r="M6325" t="str">
            <v>Actif</v>
          </cell>
          <cell r="N6325" t="str">
            <v>GS</v>
          </cell>
          <cell r="O6325" t="str">
            <v>LEFRANC BOURGEOIS</v>
          </cell>
          <cell r="P6325" t="str">
            <v>EDUCATION</v>
          </cell>
          <cell r="Q6325" t="str">
            <v>LB GOUACHE</v>
          </cell>
          <cell r="R6325" t="str">
            <v>GLITTER GOUACHE</v>
          </cell>
          <cell r="S6325" t="str">
            <v>250ML BOTTLE</v>
          </cell>
          <cell r="T6325" t="str">
            <v>No serie</v>
          </cell>
          <cell r="U6325" t="str">
            <v>L0546</v>
          </cell>
          <cell r="V6325" t="str">
            <v>10101102128164</v>
          </cell>
          <cell r="W6325" t="str">
            <v>32139000</v>
          </cell>
          <cell r="X6325" t="str">
            <v>FRANCE</v>
          </cell>
          <cell r="Y6325">
            <v>1</v>
          </cell>
        </row>
        <row r="6326">
          <cell r="A6326" t="str">
            <v>3013643011415</v>
          </cell>
          <cell r="B6326" t="str">
            <v>301141</v>
          </cell>
          <cell r="C6326" t="str">
            <v>LB EDU GOUACHE ET GEL PAILLETES 6X22ML</v>
          </cell>
          <cell r="D6326">
            <v>174</v>
          </cell>
          <cell r="E6326"/>
          <cell r="F6326"/>
          <cell r="G6326" t="str">
            <v>LB ED GCH ET GEL PAILL 6X22ML</v>
          </cell>
          <cell r="H6326" t="str">
            <v>LB EDUCATION GLITTER GEL &amp; GOUACHE SET 6X22ML</v>
          </cell>
          <cell r="I6326" t="str">
            <v>LB GLT PNT GEL EDU PSC 6X22ML</v>
          </cell>
          <cell r="J6326">
            <v>5.48</v>
          </cell>
          <cell r="K6326">
            <v>5.48</v>
          </cell>
          <cell r="L6326">
            <v>0</v>
          </cell>
          <cell r="M6326" t="str">
            <v>Dans la limite des stocks disponibles</v>
          </cell>
          <cell r="N6326" t="str">
            <v>GS</v>
          </cell>
          <cell r="O6326" t="str">
            <v>LEFRANC BOURGEOIS</v>
          </cell>
          <cell r="P6326" t="str">
            <v>EDUCATION</v>
          </cell>
          <cell r="Q6326" t="str">
            <v>LB GOUACHE</v>
          </cell>
          <cell r="R6326" t="str">
            <v>GLITTER GOUACHE</v>
          </cell>
          <cell r="S6326" t="str">
            <v>SET</v>
          </cell>
          <cell r="T6326" t="str">
            <v>No serie</v>
          </cell>
          <cell r="U6326" t="str">
            <v>NU</v>
          </cell>
          <cell r="V6326" t="str">
            <v>10101102128831</v>
          </cell>
          <cell r="W6326" t="str">
            <v>32131000</v>
          </cell>
          <cell r="X6326" t="str">
            <v>FRANCE</v>
          </cell>
          <cell r="Y6326">
            <v>1</v>
          </cell>
        </row>
        <row r="6327">
          <cell r="A6327" t="str">
            <v>3013643011392</v>
          </cell>
          <cell r="B6327" t="str">
            <v>301139</v>
          </cell>
          <cell r="C6327" t="str">
            <v>LB EDU GOUACHE PAILLETEE 6X22ML</v>
          </cell>
          <cell r="D6327">
            <v>174</v>
          </cell>
          <cell r="E6327"/>
          <cell r="F6327"/>
          <cell r="G6327" t="str">
            <v>LB ED GCH PAILLETEE 6X22ML</v>
          </cell>
          <cell r="H6327" t="str">
            <v>LB EDUCATION GLITTER GOUACHE SET 6X22ML</v>
          </cell>
          <cell r="I6327" t="str">
            <v>LB GLT PNT EDU PSC 6X22ML</v>
          </cell>
          <cell r="J6327">
            <v>5.48</v>
          </cell>
          <cell r="K6327">
            <v>5.48</v>
          </cell>
          <cell r="L6327">
            <v>0</v>
          </cell>
          <cell r="M6327" t="str">
            <v>Dans la limite des stocks disponibles</v>
          </cell>
          <cell r="N6327" t="str">
            <v>GS</v>
          </cell>
          <cell r="O6327" t="str">
            <v>LEFRANC BOURGEOIS</v>
          </cell>
          <cell r="P6327" t="str">
            <v>EDUCATION</v>
          </cell>
          <cell r="Q6327" t="str">
            <v>LB GOUACHE</v>
          </cell>
          <cell r="R6327" t="str">
            <v>GLITTER GOUACHE</v>
          </cell>
          <cell r="S6327" t="str">
            <v>SET</v>
          </cell>
          <cell r="T6327" t="str">
            <v>No serie</v>
          </cell>
          <cell r="U6327" t="str">
            <v>NU</v>
          </cell>
          <cell r="V6327" t="str">
            <v>10101102128831</v>
          </cell>
          <cell r="W6327" t="str">
            <v>32131000</v>
          </cell>
          <cell r="X6327" t="str">
            <v>FRANCE</v>
          </cell>
          <cell r="Y6327">
            <v>1</v>
          </cell>
        </row>
        <row r="6328">
          <cell r="A6328" t="str">
            <v>3013648073074</v>
          </cell>
          <cell r="B6328" t="str">
            <v>807307</v>
          </cell>
          <cell r="C6328" t="str">
            <v>LB EDU GOUACHE PAILLETEE ASSORTIMENT 5X75ML</v>
          </cell>
          <cell r="D6328">
            <v>174</v>
          </cell>
          <cell r="E6328"/>
          <cell r="F6328"/>
          <cell r="G6328" t="str">
            <v>LB ED GCH PAIL ASS 5X75ML</v>
          </cell>
          <cell r="H6328" t="str">
            <v>LB EDUCATION GLITTER GOUACHE SET 5X75ML</v>
          </cell>
          <cell r="I6328" t="str">
            <v>LB EGC GLTR PT 5X75ML</v>
          </cell>
          <cell r="J6328">
            <v>10.27</v>
          </cell>
          <cell r="K6328">
            <v>10.27</v>
          </cell>
          <cell r="L6328">
            <v>0</v>
          </cell>
          <cell r="M6328" t="str">
            <v>Actif</v>
          </cell>
          <cell r="N6328" t="str">
            <v>GS</v>
          </cell>
          <cell r="O6328" t="str">
            <v>LEFRANC BOURGEOIS</v>
          </cell>
          <cell r="P6328" t="str">
            <v>EDUCATION</v>
          </cell>
          <cell r="Q6328" t="str">
            <v>LB GOUACHE</v>
          </cell>
          <cell r="R6328" t="str">
            <v>GLITTER GOUACHE</v>
          </cell>
          <cell r="S6328" t="str">
            <v>SET</v>
          </cell>
          <cell r="T6328" t="str">
            <v>No serie</v>
          </cell>
          <cell r="U6328" t="str">
            <v>NU</v>
          </cell>
          <cell r="V6328" t="str">
            <v>10101102128831</v>
          </cell>
          <cell r="W6328" t="str">
            <v>32131000</v>
          </cell>
          <cell r="X6328" t="str">
            <v>FRANCE</v>
          </cell>
          <cell r="Y6328">
            <v>1</v>
          </cell>
        </row>
        <row r="6329">
          <cell r="A6329" t="str">
            <v>3013641889092</v>
          </cell>
          <cell r="B6329" t="str">
            <v>188909</v>
          </cell>
          <cell r="C6329" t="str">
            <v>LB EDU GOUACHE PAILLETEE 10X75ML</v>
          </cell>
          <cell r="D6329">
            <v>174</v>
          </cell>
          <cell r="E6329"/>
          <cell r="F6329"/>
          <cell r="G6329" t="str">
            <v>LB ED GCH PAIL 10X75ML</v>
          </cell>
          <cell r="H6329" t="str">
            <v>LB EDUCATION GLITTERGOUACHE SET 10X75ML</v>
          </cell>
          <cell r="I6329" t="str">
            <v>LB EGC 10X75ML GL PT &amp; GEL</v>
          </cell>
          <cell r="J6329">
            <v>20.07</v>
          </cell>
          <cell r="K6329">
            <v>20.07</v>
          </cell>
          <cell r="L6329">
            <v>0</v>
          </cell>
          <cell r="M6329" t="str">
            <v>Actif</v>
          </cell>
          <cell r="N6329" t="str">
            <v>GS</v>
          </cell>
          <cell r="O6329" t="str">
            <v>LEFRANC BOURGEOIS</v>
          </cell>
          <cell r="P6329" t="str">
            <v>EDUCATION</v>
          </cell>
          <cell r="Q6329" t="str">
            <v>LB GOUACHE</v>
          </cell>
          <cell r="R6329" t="str">
            <v>GLITTER GOUACHE</v>
          </cell>
          <cell r="S6329" t="str">
            <v>SET</v>
          </cell>
          <cell r="T6329" t="str">
            <v>No serie</v>
          </cell>
          <cell r="U6329" t="str">
            <v>NU</v>
          </cell>
          <cell r="V6329" t="str">
            <v>10101102128831</v>
          </cell>
          <cell r="W6329" t="str">
            <v>32131000</v>
          </cell>
          <cell r="X6329" t="str">
            <v>FRANCE</v>
          </cell>
          <cell r="Y6329">
            <v>1</v>
          </cell>
        </row>
        <row r="6330">
          <cell r="A6330" t="str">
            <v>3013648071544</v>
          </cell>
          <cell r="B6330" t="str">
            <v>807154</v>
          </cell>
          <cell r="C6330" t="str">
            <v>LB EDU ASSORTIMENT PASTEL HUILE ETUI CARTON 12X8MM</v>
          </cell>
          <cell r="D6330">
            <v>175</v>
          </cell>
          <cell r="E6330"/>
          <cell r="F6330"/>
          <cell r="G6330" t="str">
            <v>LB ED ASS PSTL HLE ETUI 12X8MM</v>
          </cell>
          <cell r="H6330" t="str">
            <v>LB EDUCATION 12 OLIEPASTELS DIA 8MM ASSORTI</v>
          </cell>
          <cell r="I6330" t="str">
            <v>LB EOI PSTL X12</v>
          </cell>
          <cell r="J6330">
            <v>2.9</v>
          </cell>
          <cell r="K6330">
            <v>2.9</v>
          </cell>
          <cell r="L6330">
            <v>0</v>
          </cell>
          <cell r="M6330" t="str">
            <v>Actif</v>
          </cell>
          <cell r="N6330" t="str">
            <v>GS</v>
          </cell>
          <cell r="O6330" t="str">
            <v>LEFRANC BOURGEOIS</v>
          </cell>
          <cell r="P6330" t="str">
            <v>EDUCATION</v>
          </cell>
          <cell r="Q6330" t="str">
            <v>LB DRY COLOUR</v>
          </cell>
          <cell r="R6330" t="str">
            <v>EDUCATION COLOURING</v>
          </cell>
          <cell r="S6330" t="str">
            <v>SET</v>
          </cell>
          <cell r="T6330" t="str">
            <v>No serie</v>
          </cell>
          <cell r="U6330" t="str">
            <v>NU</v>
          </cell>
          <cell r="V6330" t="str">
            <v>10101200340831</v>
          </cell>
          <cell r="W6330" t="str">
            <v>96099010</v>
          </cell>
          <cell r="X6330" t="str">
            <v>CHINA</v>
          </cell>
          <cell r="Y6330">
            <v>1</v>
          </cell>
        </row>
        <row r="6331">
          <cell r="A6331" t="str">
            <v>3013648071568</v>
          </cell>
          <cell r="B6331" t="str">
            <v>807156</v>
          </cell>
          <cell r="C6331" t="str">
            <v>LB EDU ASSORTIMENT PASTEL HUILE ETUI CARTON 24X8MM</v>
          </cell>
          <cell r="D6331">
            <v>175</v>
          </cell>
          <cell r="E6331"/>
          <cell r="F6331"/>
          <cell r="G6331" t="str">
            <v>LB ED ASS PSTL HLE ETUI 24X8MM</v>
          </cell>
          <cell r="H6331" t="str">
            <v>LB EDUCATION 24 OLIEPASTELS DIA 8MM ASSORTI</v>
          </cell>
          <cell r="I6331" t="str">
            <v>LB EOI PSTL X 24</v>
          </cell>
          <cell r="J6331">
            <v>5.0999999999999996</v>
          </cell>
          <cell r="K6331">
            <v>5.0999999999999996</v>
          </cell>
          <cell r="L6331">
            <v>0</v>
          </cell>
          <cell r="M6331" t="str">
            <v>Actif</v>
          </cell>
          <cell r="N6331" t="str">
            <v>GS</v>
          </cell>
          <cell r="O6331" t="str">
            <v>LEFRANC BOURGEOIS</v>
          </cell>
          <cell r="P6331" t="str">
            <v>EDUCATION</v>
          </cell>
          <cell r="Q6331" t="str">
            <v>LB DRY COLOUR</v>
          </cell>
          <cell r="R6331" t="str">
            <v>EDUCATION COLOURING</v>
          </cell>
          <cell r="S6331" t="str">
            <v>SET</v>
          </cell>
          <cell r="T6331" t="str">
            <v>No serie</v>
          </cell>
          <cell r="U6331" t="str">
            <v>NU</v>
          </cell>
          <cell r="V6331" t="str">
            <v>10101200340831</v>
          </cell>
          <cell r="W6331" t="str">
            <v>96099010</v>
          </cell>
          <cell r="X6331" t="str">
            <v>CHINA</v>
          </cell>
          <cell r="Y6331">
            <v>1</v>
          </cell>
        </row>
        <row r="6332">
          <cell r="A6332" t="str">
            <v>3013641752846</v>
          </cell>
          <cell r="B6332" t="str">
            <v>175284</v>
          </cell>
          <cell r="C6332" t="str">
            <v>LB EDU PASTELS TENDRES ASSORTIMENT 12</v>
          </cell>
          <cell r="D6332">
            <v>175</v>
          </cell>
          <cell r="E6332"/>
          <cell r="F6332"/>
          <cell r="G6332" t="str">
            <v>LB ED PASTELS TENDRES ASS 12</v>
          </cell>
          <cell r="H6332" t="str">
            <v>LB EDUCATION AQUARELLEERBARE ZACHTE PASTELS 12 STUKS</v>
          </cell>
          <cell r="I6332" t="str">
            <v>LB EDU SOFT PSTL 12 ASST</v>
          </cell>
          <cell r="J6332">
            <v>5.87</v>
          </cell>
          <cell r="K6332">
            <v>5.87</v>
          </cell>
          <cell r="L6332">
            <v>0</v>
          </cell>
          <cell r="M6332" t="str">
            <v>Actif</v>
          </cell>
          <cell r="N6332" t="str">
            <v>GS</v>
          </cell>
          <cell r="O6332" t="str">
            <v>LEFRANC BOURGEOIS</v>
          </cell>
          <cell r="P6332" t="str">
            <v>EDUCATION</v>
          </cell>
          <cell r="Q6332" t="str">
            <v>LB DRY COLOUR</v>
          </cell>
          <cell r="R6332" t="str">
            <v>EDUCATION COLOURING</v>
          </cell>
          <cell r="S6332" t="str">
            <v>SET</v>
          </cell>
          <cell r="T6332" t="str">
            <v>No serie</v>
          </cell>
          <cell r="U6332" t="str">
            <v>NU</v>
          </cell>
          <cell r="V6332" t="str">
            <v>10101200340831</v>
          </cell>
          <cell r="W6332" t="str">
            <v>96099010</v>
          </cell>
          <cell r="X6332" t="str">
            <v>CHINA</v>
          </cell>
          <cell r="Y6332">
            <v>1</v>
          </cell>
        </row>
        <row r="6333">
          <cell r="A6333" t="str">
            <v>3013643012597</v>
          </cell>
          <cell r="B6333" t="str">
            <v>301259</v>
          </cell>
          <cell r="C6333" t="str">
            <v>LB EDU MAGIC STICKS KIT</v>
          </cell>
          <cell r="D6333">
            <v>175</v>
          </cell>
          <cell r="E6333"/>
          <cell r="F6333"/>
          <cell r="G6333" t="str">
            <v>LB ED MAGIC STICKS KIT</v>
          </cell>
          <cell r="H6333" t="str">
            <v>LB EDUCATION MAGIC STICKS KIT</v>
          </cell>
          <cell r="I6333" t="str">
            <v>LB EDU MAGIC STICKS KT</v>
          </cell>
          <cell r="J6333">
            <v>4.46</v>
          </cell>
          <cell r="K6333">
            <v>4.46</v>
          </cell>
          <cell r="L6333">
            <v>0</v>
          </cell>
          <cell r="M6333" t="str">
            <v>Actif</v>
          </cell>
          <cell r="N6333" t="str">
            <v>GS</v>
          </cell>
          <cell r="O6333" t="str">
            <v>LEFRANC BOURGEOIS</v>
          </cell>
          <cell r="P6333" t="str">
            <v>EDUCATION</v>
          </cell>
          <cell r="Q6333" t="str">
            <v>LB GOUACHE</v>
          </cell>
          <cell r="R6333" t="str">
            <v>MAGIC BRUSH</v>
          </cell>
          <cell r="S6333" t="str">
            <v>SET</v>
          </cell>
          <cell r="T6333" t="str">
            <v>No serie</v>
          </cell>
          <cell r="U6333" t="str">
            <v>NU</v>
          </cell>
          <cell r="V6333" t="str">
            <v>10101102141831</v>
          </cell>
          <cell r="W6333" t="str">
            <v>32131000</v>
          </cell>
          <cell r="X6333" t="str">
            <v>CHINA</v>
          </cell>
          <cell r="Y6333">
            <v>1</v>
          </cell>
        </row>
        <row r="6334">
          <cell r="A6334" t="str">
            <v>3013648073593</v>
          </cell>
          <cell r="B6334" t="str">
            <v>807359</v>
          </cell>
          <cell r="C6334" t="str">
            <v>LB EDU BOITE MAGIC BRUSH X6</v>
          </cell>
          <cell r="D6334">
            <v>175</v>
          </cell>
          <cell r="E6334"/>
          <cell r="F6334"/>
          <cell r="G6334" t="str">
            <v>LB ED BOITE MAGIC BRUSH X6</v>
          </cell>
          <cell r="H6334" t="str">
            <v>LB MAGIC BRUSH SET 6X15ML</v>
          </cell>
          <cell r="I6334" t="str">
            <v>LB EMB X6</v>
          </cell>
          <cell r="J6334">
            <v>7.35</v>
          </cell>
          <cell r="K6334">
            <v>7.35</v>
          </cell>
          <cell r="L6334">
            <v>0</v>
          </cell>
          <cell r="M6334" t="str">
            <v>Actif</v>
          </cell>
          <cell r="N6334" t="str">
            <v>GS</v>
          </cell>
          <cell r="O6334" t="str">
            <v>LEFRANC BOURGEOIS</v>
          </cell>
          <cell r="P6334" t="str">
            <v>EDUCATION</v>
          </cell>
          <cell r="Q6334" t="str">
            <v>LB GOUACHE</v>
          </cell>
          <cell r="R6334" t="str">
            <v>MAGIC BRUSH</v>
          </cell>
          <cell r="S6334" t="str">
            <v>SET</v>
          </cell>
          <cell r="T6334" t="str">
            <v>No serie</v>
          </cell>
          <cell r="U6334" t="str">
            <v>NU</v>
          </cell>
          <cell r="V6334" t="str">
            <v>10101102141831</v>
          </cell>
          <cell r="W6334" t="str">
            <v>32131000</v>
          </cell>
          <cell r="X6334" t="str">
            <v>KOREA, REPUBLIC</v>
          </cell>
          <cell r="Y6334">
            <v>6</v>
          </cell>
        </row>
        <row r="6335">
          <cell r="A6335" t="str">
            <v>3013641880402</v>
          </cell>
          <cell r="B6335" t="str">
            <v>188040</v>
          </cell>
          <cell r="C6335" t="str">
            <v>LB EDU REDIMIX GOUACHE LIQUIDE 1L BLANC</v>
          </cell>
          <cell r="D6335">
            <v>176</v>
          </cell>
          <cell r="E6335"/>
          <cell r="F6335"/>
          <cell r="G6335" t="str">
            <v>LB ED RMX GCH LIQ 1L BLANC</v>
          </cell>
          <cell r="H6335" t="str">
            <v>LB EDUCATION REDIMIX 1L WHITE</v>
          </cell>
          <cell r="I6335" t="str">
            <v>LB EGC RMX 1L WHITE</v>
          </cell>
          <cell r="J6335">
            <v>2.9</v>
          </cell>
          <cell r="K6335">
            <v>2.93</v>
          </cell>
          <cell r="L6335">
            <v>1.0344827586206983E-2</v>
          </cell>
          <cell r="M6335" t="str">
            <v>Actif</v>
          </cell>
          <cell r="N6335"/>
          <cell r="O6335" t="str">
            <v>LEFRANC BOURGEOIS</v>
          </cell>
          <cell r="P6335" t="str">
            <v>EDUCATION</v>
          </cell>
          <cell r="Q6335" t="str">
            <v>LB GOUACHE</v>
          </cell>
          <cell r="R6335" t="str">
            <v>LIQUID GOUACHE REDIMIX</v>
          </cell>
          <cell r="S6335" t="str">
            <v>1L BOTTLE</v>
          </cell>
          <cell r="T6335" t="str">
            <v>No serie</v>
          </cell>
          <cell r="U6335" t="str">
            <v>L0001</v>
          </cell>
          <cell r="V6335" t="str">
            <v>10101102132182</v>
          </cell>
          <cell r="W6335" t="str">
            <v>32139000</v>
          </cell>
          <cell r="X6335" t="str">
            <v>FRANCE</v>
          </cell>
          <cell r="Y6335">
            <v>1</v>
          </cell>
        </row>
        <row r="6336">
          <cell r="A6336" t="str">
            <v>3013641881416</v>
          </cell>
          <cell r="B6336" t="str">
            <v>188141</v>
          </cell>
          <cell r="C6336" t="str">
            <v>LB EDU REDIMIX GOUACHE LIQUIDE 1L BLEU COBALT</v>
          </cell>
          <cell r="D6336">
            <v>176</v>
          </cell>
          <cell r="E6336"/>
          <cell r="F6336"/>
          <cell r="G6336" t="str">
            <v>LB ED RMX GCH LIQ 1L BLEU COBA</v>
          </cell>
          <cell r="H6336" t="str">
            <v>LB EDUCATION  REDIMIX  C1CO 1L COBALT BLUE HU</v>
          </cell>
          <cell r="I6336" t="str">
            <v>LB EGC RMX 1L CO BLUE H</v>
          </cell>
          <cell r="J6336">
            <v>2.9</v>
          </cell>
          <cell r="K6336">
            <v>2.93</v>
          </cell>
          <cell r="L6336">
            <v>1.0344827586206983E-2</v>
          </cell>
          <cell r="M6336" t="str">
            <v>Actif</v>
          </cell>
          <cell r="N6336"/>
          <cell r="O6336" t="str">
            <v>LEFRANC BOURGEOIS</v>
          </cell>
          <cell r="P6336" t="str">
            <v>EDUCATION</v>
          </cell>
          <cell r="Q6336" t="str">
            <v>LB GOUACHE</v>
          </cell>
          <cell r="R6336" t="str">
            <v>LIQUID GOUACHE REDIMIX</v>
          </cell>
          <cell r="S6336" t="str">
            <v>1L BOTTLE</v>
          </cell>
          <cell r="T6336" t="str">
            <v>No serie</v>
          </cell>
          <cell r="U6336" t="str">
            <v>L0064</v>
          </cell>
          <cell r="V6336" t="str">
            <v>10101102132182</v>
          </cell>
          <cell r="W6336" t="str">
            <v>32139000</v>
          </cell>
          <cell r="X6336" t="str">
            <v>FRANCE</v>
          </cell>
          <cell r="Y6336">
            <v>1</v>
          </cell>
        </row>
        <row r="6337">
          <cell r="A6337" t="str">
            <v>3013641880327</v>
          </cell>
          <cell r="B6337" t="str">
            <v>188032</v>
          </cell>
          <cell r="C6337" t="str">
            <v>LB EDU REDIMIX GOUACHE LIQUIDE 1L BLEU PRIMAIRE</v>
          </cell>
          <cell r="D6337">
            <v>176</v>
          </cell>
          <cell r="E6337"/>
          <cell r="F6337"/>
          <cell r="G6337" t="str">
            <v>LB ED RMX GCH LIQ 1L BLE PR</v>
          </cell>
          <cell r="H6337" t="str">
            <v>LB EDUCATION REDIMIX 1L CYAN</v>
          </cell>
          <cell r="I6337" t="str">
            <v>LB EGC RMX 1L CYAN</v>
          </cell>
          <cell r="J6337">
            <v>2.9</v>
          </cell>
          <cell r="K6337">
            <v>2.93</v>
          </cell>
          <cell r="L6337">
            <v>1.0344827586206983E-2</v>
          </cell>
          <cell r="M6337" t="str">
            <v>Actif</v>
          </cell>
          <cell r="N6337"/>
          <cell r="O6337" t="str">
            <v>LEFRANC BOURGEOIS</v>
          </cell>
          <cell r="P6337" t="str">
            <v>EDUCATION</v>
          </cell>
          <cell r="Q6337" t="str">
            <v>LB GOUACHE</v>
          </cell>
          <cell r="R6337" t="str">
            <v>LIQUID GOUACHE REDIMIX</v>
          </cell>
          <cell r="S6337" t="str">
            <v>1L BOTTLE</v>
          </cell>
          <cell r="T6337" t="str">
            <v>No serie</v>
          </cell>
          <cell r="U6337" t="str">
            <v>L0063</v>
          </cell>
          <cell r="V6337" t="str">
            <v>10101102132182</v>
          </cell>
          <cell r="W6337" t="str">
            <v>32139000</v>
          </cell>
          <cell r="X6337" t="str">
            <v>FRANCE</v>
          </cell>
          <cell r="Y6337">
            <v>1</v>
          </cell>
        </row>
        <row r="6338">
          <cell r="A6338" t="str">
            <v>3013641880334</v>
          </cell>
          <cell r="B6338" t="str">
            <v>188033</v>
          </cell>
          <cell r="C6338" t="str">
            <v>LB EDU REDIMIX GOUACHE LIQUIDE 1L BLEU TURQUOISE</v>
          </cell>
          <cell r="D6338">
            <v>176</v>
          </cell>
          <cell r="E6338"/>
          <cell r="F6338"/>
          <cell r="G6338" t="str">
            <v>LB ED RMX GCH LIQ 1L BLEU TURQ</v>
          </cell>
          <cell r="H6338" t="str">
            <v>LB EDUCATION REDIMIX 1L TURQUOISE BLUE</v>
          </cell>
          <cell r="I6338" t="str">
            <v>LB EGC RMX 1L TURQ BLUE</v>
          </cell>
          <cell r="J6338">
            <v>2.9</v>
          </cell>
          <cell r="K6338">
            <v>2.93</v>
          </cell>
          <cell r="L6338">
            <v>1.0344827586206983E-2</v>
          </cell>
          <cell r="M6338" t="str">
            <v>Actif</v>
          </cell>
          <cell r="N6338"/>
          <cell r="O6338" t="str">
            <v>LEFRANC BOURGEOIS</v>
          </cell>
          <cell r="P6338" t="str">
            <v>EDUCATION</v>
          </cell>
          <cell r="Q6338" t="str">
            <v>LB GOUACHE</v>
          </cell>
          <cell r="R6338" t="str">
            <v>LIQUID GOUACHE REDIMIX</v>
          </cell>
          <cell r="S6338" t="str">
            <v>1L BOTTLE</v>
          </cell>
          <cell r="T6338" t="str">
            <v>No serie</v>
          </cell>
          <cell r="U6338" t="str">
            <v>L0050</v>
          </cell>
          <cell r="V6338" t="str">
            <v>10101102132182</v>
          </cell>
          <cell r="W6338" t="str">
            <v>32139000</v>
          </cell>
          <cell r="X6338" t="str">
            <v>FRANCE</v>
          </cell>
          <cell r="Y6338">
            <v>1</v>
          </cell>
        </row>
        <row r="6339">
          <cell r="A6339" t="str">
            <v>3013641880273</v>
          </cell>
          <cell r="B6339" t="str">
            <v>188027</v>
          </cell>
          <cell r="C6339" t="str">
            <v>LB EDU REDIMIX GOUACHE LIQUIDE 1L CARMIN</v>
          </cell>
          <cell r="D6339">
            <v>176</v>
          </cell>
          <cell r="E6339"/>
          <cell r="F6339"/>
          <cell r="G6339" t="str">
            <v>LB ED RMX GCH LIQ 1L CARMIN</v>
          </cell>
          <cell r="H6339" t="str">
            <v>LB EDUCATION REDIMIX 1L BRILLIANT RED</v>
          </cell>
          <cell r="I6339" t="str">
            <v>LB EGC RMX 1L BRIL RED</v>
          </cell>
          <cell r="J6339">
            <v>2.9</v>
          </cell>
          <cell r="K6339">
            <v>2.93</v>
          </cell>
          <cell r="L6339">
            <v>1.0344827586206983E-2</v>
          </cell>
          <cell r="M6339" t="str">
            <v>Actif</v>
          </cell>
          <cell r="N6339"/>
          <cell r="O6339" t="str">
            <v>LEFRANC BOURGEOIS</v>
          </cell>
          <cell r="P6339" t="str">
            <v>EDUCATION</v>
          </cell>
          <cell r="Q6339" t="str">
            <v>LB GOUACHE</v>
          </cell>
          <cell r="R6339" t="str">
            <v>LIQUID GOUACHE REDIMIX</v>
          </cell>
          <cell r="S6339" t="str">
            <v>1L BOTTLE</v>
          </cell>
          <cell r="T6339" t="str">
            <v>No serie</v>
          </cell>
          <cell r="U6339" t="str">
            <v>L0327</v>
          </cell>
          <cell r="V6339" t="str">
            <v>10101102132182</v>
          </cell>
          <cell r="W6339" t="str">
            <v>32139000</v>
          </cell>
          <cell r="X6339" t="str">
            <v>FRANCE</v>
          </cell>
          <cell r="Y6339">
            <v>1</v>
          </cell>
        </row>
        <row r="6340">
          <cell r="A6340" t="str">
            <v>3013641882796</v>
          </cell>
          <cell r="B6340" t="str">
            <v>188279</v>
          </cell>
          <cell r="C6340" t="str">
            <v>LB EDU REDIMIX GOUACHE LIQUIDE 1L JAUNE CITRON</v>
          </cell>
          <cell r="D6340">
            <v>176</v>
          </cell>
          <cell r="E6340"/>
          <cell r="F6340"/>
          <cell r="G6340" t="str">
            <v>LB ED RMX GCH LIQ 1L JNE CITRO</v>
          </cell>
          <cell r="H6340" t="str">
            <v>LB EDUCATION REDIMIX 1L LEMON YELLOW</v>
          </cell>
          <cell r="I6340" t="str">
            <v>LB EGC RMX 1L LEMON YEL</v>
          </cell>
          <cell r="J6340">
            <v>2.9</v>
          </cell>
          <cell r="K6340">
            <v>2.93</v>
          </cell>
          <cell r="L6340">
            <v>1.0344827586206983E-2</v>
          </cell>
          <cell r="M6340" t="str">
            <v>Actif</v>
          </cell>
          <cell r="N6340"/>
          <cell r="O6340" t="str">
            <v>LEFRANC BOURGEOIS</v>
          </cell>
          <cell r="P6340" t="str">
            <v>EDUCATION</v>
          </cell>
          <cell r="Q6340" t="str">
            <v>LB GOUACHE</v>
          </cell>
          <cell r="R6340" t="str">
            <v>LIQUID GOUACHE REDIMIX</v>
          </cell>
          <cell r="S6340" t="str">
            <v>1L BOTTLE</v>
          </cell>
          <cell r="T6340" t="str">
            <v>No serie</v>
          </cell>
          <cell r="U6340" t="str">
            <v>L0169</v>
          </cell>
          <cell r="V6340" t="str">
            <v>10101102132182</v>
          </cell>
          <cell r="W6340" t="str">
            <v>32139000</v>
          </cell>
          <cell r="X6340" t="str">
            <v>FRANCE</v>
          </cell>
          <cell r="Y6340">
            <v>1</v>
          </cell>
        </row>
        <row r="6341">
          <cell r="A6341" t="str">
            <v>3013641880242</v>
          </cell>
          <cell r="B6341" t="str">
            <v>188024</v>
          </cell>
          <cell r="C6341" t="str">
            <v>LB EDU REDIMIX GOUACHE LIQUIDE 1L JAUNE D'OR</v>
          </cell>
          <cell r="D6341">
            <v>176</v>
          </cell>
          <cell r="E6341"/>
          <cell r="F6341"/>
          <cell r="G6341" t="str">
            <v>LB ED RMX GCH LIQ 1L JNE D'OR</v>
          </cell>
          <cell r="H6341" t="str">
            <v>LB EDUCATION REDIMIX 1L BRILLIANT YELL</v>
          </cell>
          <cell r="I6341" t="str">
            <v>LB EGC RMX 1L BRIL YELL</v>
          </cell>
          <cell r="J6341">
            <v>2.9</v>
          </cell>
          <cell r="K6341">
            <v>2.93</v>
          </cell>
          <cell r="L6341">
            <v>1.0344827586206983E-2</v>
          </cell>
          <cell r="M6341" t="str">
            <v>Actif</v>
          </cell>
          <cell r="N6341"/>
          <cell r="O6341" t="str">
            <v>LEFRANC BOURGEOIS</v>
          </cell>
          <cell r="P6341" t="str">
            <v>EDUCATION</v>
          </cell>
          <cell r="Q6341" t="str">
            <v>LB GOUACHE</v>
          </cell>
          <cell r="R6341" t="str">
            <v>LIQUID GOUACHE REDIMIX</v>
          </cell>
          <cell r="S6341" t="str">
            <v>1L BOTTLE</v>
          </cell>
          <cell r="T6341" t="str">
            <v>No serie</v>
          </cell>
          <cell r="U6341" t="str">
            <v>L0176</v>
          </cell>
          <cell r="V6341" t="str">
            <v>10101102132182</v>
          </cell>
          <cell r="W6341" t="str">
            <v>32139000</v>
          </cell>
          <cell r="X6341" t="str">
            <v>FRANCE</v>
          </cell>
          <cell r="Y6341">
            <v>1</v>
          </cell>
        </row>
        <row r="6342">
          <cell r="A6342" t="str">
            <v>3013641880235</v>
          </cell>
          <cell r="B6342" t="str">
            <v>188023</v>
          </cell>
          <cell r="C6342" t="str">
            <v>LB EDU REDIMIX GOUACHE LIQUIDE 1L JAUNE PRIMAIRE</v>
          </cell>
          <cell r="D6342">
            <v>176</v>
          </cell>
          <cell r="E6342"/>
          <cell r="F6342"/>
          <cell r="G6342" t="str">
            <v>LB ED RMX GCH LIQ 1L JNE PR</v>
          </cell>
          <cell r="H6342" t="str">
            <v>LB EDUCATION REDIMIX 1L PRIMARY YELLOW</v>
          </cell>
          <cell r="I6342" t="str">
            <v>LB EGC RMX 1L PRIM YEL</v>
          </cell>
          <cell r="J6342">
            <v>2.9</v>
          </cell>
          <cell r="K6342">
            <v>2.93</v>
          </cell>
          <cell r="L6342">
            <v>1.0344827586206983E-2</v>
          </cell>
          <cell r="M6342" t="str">
            <v>Actif</v>
          </cell>
          <cell r="N6342"/>
          <cell r="O6342" t="str">
            <v>LEFRANC BOURGEOIS</v>
          </cell>
          <cell r="P6342" t="str">
            <v>EDUCATION</v>
          </cell>
          <cell r="Q6342" t="str">
            <v>LB GOUACHE</v>
          </cell>
          <cell r="R6342" t="str">
            <v>LIQUID GOUACHE REDIMIX</v>
          </cell>
          <cell r="S6342" t="str">
            <v>1L BOTTLE</v>
          </cell>
          <cell r="T6342" t="str">
            <v>No serie</v>
          </cell>
          <cell r="U6342" t="str">
            <v>L0153</v>
          </cell>
          <cell r="V6342" t="str">
            <v>10101102132182</v>
          </cell>
          <cell r="W6342" t="str">
            <v>32139000</v>
          </cell>
          <cell r="X6342" t="str">
            <v>FRANCE</v>
          </cell>
          <cell r="Y6342">
            <v>1</v>
          </cell>
        </row>
        <row r="6343">
          <cell r="A6343" t="str">
            <v>3013641880396</v>
          </cell>
          <cell r="B6343" t="str">
            <v>188039</v>
          </cell>
          <cell r="C6343" t="str">
            <v>LB EDU REDIMIX GOUACHE LIQUIDE 1L NOIR</v>
          </cell>
          <cell r="D6343">
            <v>176</v>
          </cell>
          <cell r="E6343"/>
          <cell r="F6343"/>
          <cell r="G6343" t="str">
            <v>LB ED RMX GCH LIQ 1L NOIR</v>
          </cell>
          <cell r="H6343" t="str">
            <v>LB EDUCATION REDIMIX 1L BLACK</v>
          </cell>
          <cell r="I6343" t="str">
            <v>LB EGC RMX 1L BLACK</v>
          </cell>
          <cell r="J6343">
            <v>2.9</v>
          </cell>
          <cell r="K6343">
            <v>2.93</v>
          </cell>
          <cell r="L6343">
            <v>1.0344827586206983E-2</v>
          </cell>
          <cell r="M6343" t="str">
            <v>Actif</v>
          </cell>
          <cell r="N6343"/>
          <cell r="O6343" t="str">
            <v>LEFRANC BOURGEOIS</v>
          </cell>
          <cell r="P6343" t="str">
            <v>EDUCATION</v>
          </cell>
          <cell r="Q6343" t="str">
            <v>LB GOUACHE</v>
          </cell>
          <cell r="R6343" t="str">
            <v>LIQUID GOUACHE REDIMIX</v>
          </cell>
          <cell r="S6343" t="str">
            <v>1L BOTTLE</v>
          </cell>
          <cell r="T6343" t="str">
            <v>No serie</v>
          </cell>
          <cell r="U6343" t="str">
            <v>L0265</v>
          </cell>
          <cell r="V6343" t="str">
            <v>10101102132182</v>
          </cell>
          <cell r="W6343" t="str">
            <v>32139000</v>
          </cell>
          <cell r="X6343" t="str">
            <v>FRANCE</v>
          </cell>
          <cell r="Y6343">
            <v>1</v>
          </cell>
        </row>
        <row r="6344">
          <cell r="A6344" t="str">
            <v>3013641880365</v>
          </cell>
          <cell r="B6344" t="str">
            <v>188036</v>
          </cell>
          <cell r="C6344" t="str">
            <v>LB EDU REDIMIX GOUACHE LIQUIDE 1L OCRE JAUNE</v>
          </cell>
          <cell r="D6344">
            <v>176</v>
          </cell>
          <cell r="E6344"/>
          <cell r="F6344"/>
          <cell r="G6344" t="str">
            <v>LB ED RMX GCH LIQ 1L OCRE JNE</v>
          </cell>
          <cell r="H6344" t="str">
            <v>LB EDUCATION REDIMIX 1L YELLOW OCHRE</v>
          </cell>
          <cell r="I6344" t="str">
            <v>LB EGC RMX 1L YEL OCHRE</v>
          </cell>
          <cell r="J6344">
            <v>2.9</v>
          </cell>
          <cell r="K6344">
            <v>2.93</v>
          </cell>
          <cell r="L6344">
            <v>1.0344827586206983E-2</v>
          </cell>
          <cell r="M6344" t="str">
            <v>Actif</v>
          </cell>
          <cell r="N6344"/>
          <cell r="O6344" t="str">
            <v>LEFRANC BOURGEOIS</v>
          </cell>
          <cell r="P6344" t="str">
            <v>EDUCATION</v>
          </cell>
          <cell r="Q6344" t="str">
            <v>LB GOUACHE</v>
          </cell>
          <cell r="R6344" t="str">
            <v>LIQUID GOUACHE REDIMIX</v>
          </cell>
          <cell r="S6344" t="str">
            <v>1L BOTTLE</v>
          </cell>
          <cell r="T6344" t="str">
            <v>No serie</v>
          </cell>
          <cell r="U6344" t="str">
            <v>L0302</v>
          </cell>
          <cell r="V6344" t="str">
            <v>10101102132182</v>
          </cell>
          <cell r="W6344" t="str">
            <v>32139000</v>
          </cell>
          <cell r="X6344" t="str">
            <v>FRANCE</v>
          </cell>
          <cell r="Y6344">
            <v>1</v>
          </cell>
        </row>
        <row r="6345">
          <cell r="A6345" t="str">
            <v>3013641880259</v>
          </cell>
          <cell r="B6345" t="str">
            <v>188025</v>
          </cell>
          <cell r="C6345" t="str">
            <v>LB EDU REDIMIX GOUACHE LIQUIDE 1L ORANGE</v>
          </cell>
          <cell r="D6345">
            <v>176</v>
          </cell>
          <cell r="E6345"/>
          <cell r="F6345"/>
          <cell r="G6345" t="str">
            <v>LB ED RMX GCH LIQ 1L ORANGE</v>
          </cell>
          <cell r="H6345" t="str">
            <v>LB EDUCATION REDIMIX 1L BRILLIANT ORAN</v>
          </cell>
          <cell r="I6345" t="str">
            <v>LB EGC RMX 1L BRIL ORAN</v>
          </cell>
          <cell r="J6345">
            <v>2.9</v>
          </cell>
          <cell r="K6345">
            <v>2.93</v>
          </cell>
          <cell r="L6345">
            <v>1.0344827586206983E-2</v>
          </cell>
          <cell r="M6345" t="str">
            <v>Actif</v>
          </cell>
          <cell r="N6345"/>
          <cell r="O6345" t="str">
            <v>LEFRANC BOURGEOIS</v>
          </cell>
          <cell r="P6345" t="str">
            <v>EDUCATION</v>
          </cell>
          <cell r="Q6345" t="str">
            <v>LB GOUACHE</v>
          </cell>
          <cell r="R6345" t="str">
            <v>LIQUID GOUACHE REDIMIX</v>
          </cell>
          <cell r="S6345" t="str">
            <v>1L BOTTLE</v>
          </cell>
          <cell r="T6345" t="str">
            <v>No serie</v>
          </cell>
          <cell r="U6345" t="str">
            <v>L0201</v>
          </cell>
          <cell r="V6345" t="str">
            <v>10101102132182</v>
          </cell>
          <cell r="W6345" t="str">
            <v>32139000</v>
          </cell>
          <cell r="X6345" t="str">
            <v>FRANCE</v>
          </cell>
          <cell r="Y6345">
            <v>1</v>
          </cell>
        </row>
        <row r="6346">
          <cell r="A6346" t="str">
            <v>3013641880310</v>
          </cell>
          <cell r="B6346" t="str">
            <v>188031</v>
          </cell>
          <cell r="C6346" t="str">
            <v>LB EDU REDIMIX GOUACHE LIQUIDE 1L OUTREMER</v>
          </cell>
          <cell r="D6346">
            <v>176</v>
          </cell>
          <cell r="E6346"/>
          <cell r="F6346"/>
          <cell r="G6346" t="str">
            <v>LB ED RMX GCH LIQ 1L OUTREMER</v>
          </cell>
          <cell r="H6346" t="str">
            <v>LB EDUCATION REDIMIX 1L BRILLIANT BLUE</v>
          </cell>
          <cell r="I6346" t="str">
            <v>LB EGC RMX 1L BRIL BLUE</v>
          </cell>
          <cell r="J6346">
            <v>2.9</v>
          </cell>
          <cell r="K6346">
            <v>2.93</v>
          </cell>
          <cell r="L6346">
            <v>1.0344827586206983E-2</v>
          </cell>
          <cell r="M6346" t="str">
            <v>Actif</v>
          </cell>
          <cell r="N6346"/>
          <cell r="O6346" t="str">
            <v>LEFRANC BOURGEOIS</v>
          </cell>
          <cell r="P6346" t="str">
            <v>EDUCATION</v>
          </cell>
          <cell r="Q6346" t="str">
            <v>LB GOUACHE</v>
          </cell>
          <cell r="R6346" t="str">
            <v>LIQUID GOUACHE REDIMIX</v>
          </cell>
          <cell r="S6346" t="str">
            <v>1L BOTTLE</v>
          </cell>
          <cell r="T6346" t="str">
            <v>No serie</v>
          </cell>
          <cell r="U6346" t="str">
            <v>L0054</v>
          </cell>
          <cell r="V6346" t="str">
            <v>10101102132182</v>
          </cell>
          <cell r="W6346" t="str">
            <v>32139000</v>
          </cell>
          <cell r="X6346" t="str">
            <v>FRANCE</v>
          </cell>
          <cell r="Y6346">
            <v>1</v>
          </cell>
        </row>
        <row r="6347">
          <cell r="A6347" t="str">
            <v>3013641880297</v>
          </cell>
          <cell r="B6347" t="str">
            <v>188029</v>
          </cell>
          <cell r="C6347" t="str">
            <v>LB EDU REDIMIX GOUACHE LIQUIDE 1L ROSE TYRIEN</v>
          </cell>
          <cell r="D6347">
            <v>176</v>
          </cell>
          <cell r="E6347"/>
          <cell r="F6347"/>
          <cell r="G6347" t="str">
            <v>LB ED RMX GCH LIQ 1L ROSE TYRI</v>
          </cell>
          <cell r="H6347" t="str">
            <v>LB EDUCATION REDIMIX 1L CERISE</v>
          </cell>
          <cell r="I6347" t="str">
            <v>LB EGC RMX 1L TYRIAN ROSE</v>
          </cell>
          <cell r="J6347">
            <v>2.9</v>
          </cell>
          <cell r="K6347">
            <v>2.93</v>
          </cell>
          <cell r="L6347">
            <v>1.0344827586206983E-2</v>
          </cell>
          <cell r="M6347" t="str">
            <v>Actif</v>
          </cell>
          <cell r="N6347"/>
          <cell r="O6347" t="str">
            <v>LEFRANC BOURGEOIS</v>
          </cell>
          <cell r="P6347" t="str">
            <v>EDUCATION</v>
          </cell>
          <cell r="Q6347" t="str">
            <v>LB GOUACHE</v>
          </cell>
          <cell r="R6347" t="str">
            <v>LIQUID GOUACHE REDIMIX</v>
          </cell>
          <cell r="S6347" t="str">
            <v>1L BOTTLE</v>
          </cell>
          <cell r="T6347" t="str">
            <v>No serie</v>
          </cell>
          <cell r="U6347" t="str">
            <v>L0354</v>
          </cell>
          <cell r="V6347" t="str">
            <v>10101102132182</v>
          </cell>
          <cell r="W6347" t="str">
            <v>32139000</v>
          </cell>
          <cell r="X6347" t="str">
            <v>FRANCE</v>
          </cell>
          <cell r="Y6347">
            <v>1</v>
          </cell>
        </row>
        <row r="6348">
          <cell r="A6348" t="str">
            <v>3013641880280</v>
          </cell>
          <cell r="B6348" t="str">
            <v>188028</v>
          </cell>
          <cell r="C6348" t="str">
            <v>LB EDU REDIMIX GOUACHE LIQUIDE 1L ROUGE PRIMAIRE</v>
          </cell>
          <cell r="D6348">
            <v>176</v>
          </cell>
          <cell r="E6348"/>
          <cell r="F6348"/>
          <cell r="G6348" t="str">
            <v>LB ED RMX GCH LIQ 1L RGE PR</v>
          </cell>
          <cell r="H6348" t="str">
            <v>LB EDUCATION REDIMIX 1L PRIMARY RED</v>
          </cell>
          <cell r="I6348" t="str">
            <v>LB EGC RMX 1L PRIM RED</v>
          </cell>
          <cell r="J6348">
            <v>2.9</v>
          </cell>
          <cell r="K6348">
            <v>2.93</v>
          </cell>
          <cell r="L6348">
            <v>1.0344827586206983E-2</v>
          </cell>
          <cell r="M6348" t="str">
            <v>Actif</v>
          </cell>
          <cell r="N6348"/>
          <cell r="O6348" t="str">
            <v>LEFRANC BOURGEOIS</v>
          </cell>
          <cell r="P6348" t="str">
            <v>EDUCATION</v>
          </cell>
          <cell r="Q6348" t="str">
            <v>LB GOUACHE</v>
          </cell>
          <cell r="R6348" t="str">
            <v>LIQUID GOUACHE REDIMIX</v>
          </cell>
          <cell r="S6348" t="str">
            <v>1L BOTTLE</v>
          </cell>
          <cell r="T6348" t="str">
            <v>No serie</v>
          </cell>
          <cell r="U6348" t="str">
            <v>L0437</v>
          </cell>
          <cell r="V6348" t="str">
            <v>10101102132182</v>
          </cell>
          <cell r="W6348" t="str">
            <v>32139000</v>
          </cell>
          <cell r="X6348" t="str">
            <v>FRANCE</v>
          </cell>
          <cell r="Y6348">
            <v>1</v>
          </cell>
        </row>
        <row r="6349">
          <cell r="A6349" t="str">
            <v>3013641880389</v>
          </cell>
          <cell r="B6349" t="str">
            <v>188038</v>
          </cell>
          <cell r="C6349" t="str">
            <v>LB EDU REDIMIX GOUACHE LIQUIDE 1L TERRE OMBRE BRULEE</v>
          </cell>
          <cell r="D6349">
            <v>176</v>
          </cell>
          <cell r="E6349"/>
          <cell r="F6349"/>
          <cell r="G6349" t="str">
            <v>LB ED RMX GCH LIQ 1L T O B</v>
          </cell>
          <cell r="H6349" t="str">
            <v>LB EDUCATION REDIMIX 1L BURNT UMBER</v>
          </cell>
          <cell r="I6349" t="str">
            <v>LB EGC RMX 1L BRN UMBER</v>
          </cell>
          <cell r="J6349">
            <v>2.9</v>
          </cell>
          <cell r="K6349">
            <v>2.93</v>
          </cell>
          <cell r="L6349">
            <v>1.0344827586206983E-2</v>
          </cell>
          <cell r="M6349" t="str">
            <v>Actif</v>
          </cell>
          <cell r="N6349"/>
          <cell r="O6349" t="str">
            <v>LEFRANC BOURGEOIS</v>
          </cell>
          <cell r="P6349" t="str">
            <v>EDUCATION</v>
          </cell>
          <cell r="Q6349" t="str">
            <v>LB GOUACHE</v>
          </cell>
          <cell r="R6349" t="str">
            <v>LIQUID GOUACHE REDIMIX</v>
          </cell>
          <cell r="S6349" t="str">
            <v>1L BOTTLE</v>
          </cell>
          <cell r="T6349" t="str">
            <v>No serie</v>
          </cell>
          <cell r="U6349" t="str">
            <v>L0477</v>
          </cell>
          <cell r="V6349" t="str">
            <v>10101102132182</v>
          </cell>
          <cell r="W6349" t="str">
            <v>32139000</v>
          </cell>
          <cell r="X6349" t="str">
            <v>FRANCE</v>
          </cell>
          <cell r="Y6349">
            <v>1</v>
          </cell>
        </row>
        <row r="6350">
          <cell r="A6350" t="str">
            <v>3013641880372</v>
          </cell>
          <cell r="B6350" t="str">
            <v>188037</v>
          </cell>
          <cell r="C6350" t="str">
            <v>LB EDU REDIMIX GOUACHE LIQUIDE 1L TERRE SIENNE BRULEE</v>
          </cell>
          <cell r="D6350">
            <v>176</v>
          </cell>
          <cell r="E6350"/>
          <cell r="F6350"/>
          <cell r="G6350" t="str">
            <v>LB ED RMX GCH LIQ 1L T S B</v>
          </cell>
          <cell r="H6350" t="str">
            <v>LB EDUCATION REDIMIX 1L BURNT SIENNA</v>
          </cell>
          <cell r="I6350" t="str">
            <v>LB EGC RMX 1L BRN SIENNA</v>
          </cell>
          <cell r="J6350">
            <v>2.9</v>
          </cell>
          <cell r="K6350">
            <v>2.93</v>
          </cell>
          <cell r="L6350">
            <v>1.0344827586206983E-2</v>
          </cell>
          <cell r="M6350" t="str">
            <v>Actif</v>
          </cell>
          <cell r="N6350"/>
          <cell r="O6350" t="str">
            <v>LEFRANC BOURGEOIS</v>
          </cell>
          <cell r="P6350" t="str">
            <v>EDUCATION</v>
          </cell>
          <cell r="Q6350" t="str">
            <v>LB GOUACHE</v>
          </cell>
          <cell r="R6350" t="str">
            <v>LIQUID GOUACHE REDIMIX</v>
          </cell>
          <cell r="S6350" t="str">
            <v>1L BOTTLE</v>
          </cell>
          <cell r="T6350" t="str">
            <v>No serie</v>
          </cell>
          <cell r="U6350" t="str">
            <v>L0481</v>
          </cell>
          <cell r="V6350" t="str">
            <v>10101102132182</v>
          </cell>
          <cell r="W6350" t="str">
            <v>32139000</v>
          </cell>
          <cell r="X6350" t="str">
            <v>FRANCE</v>
          </cell>
          <cell r="Y6350">
            <v>1</v>
          </cell>
        </row>
        <row r="6351">
          <cell r="A6351" t="str">
            <v>3013641880266</v>
          </cell>
          <cell r="B6351" t="str">
            <v>188026</v>
          </cell>
          <cell r="C6351" t="str">
            <v>LB EDU REDIMIX GOUACHE LIQUIDE 1L VERMILLON</v>
          </cell>
          <cell r="D6351">
            <v>176</v>
          </cell>
          <cell r="E6351"/>
          <cell r="F6351"/>
          <cell r="G6351" t="str">
            <v>LB ED RMX GCH LIQ 1L VERMILLON</v>
          </cell>
          <cell r="H6351" t="str">
            <v>LB EDUCATION REDIMIX 1L VERMILION</v>
          </cell>
          <cell r="I6351" t="str">
            <v>LB EGC RMX 1L VERM</v>
          </cell>
          <cell r="J6351">
            <v>2.9</v>
          </cell>
          <cell r="K6351">
            <v>2.93</v>
          </cell>
          <cell r="L6351">
            <v>1.0344827586206983E-2</v>
          </cell>
          <cell r="M6351" t="str">
            <v>Actif</v>
          </cell>
          <cell r="N6351"/>
          <cell r="O6351" t="str">
            <v>LEFRANC BOURGEOIS</v>
          </cell>
          <cell r="P6351" t="str">
            <v>EDUCATION</v>
          </cell>
          <cell r="Q6351" t="str">
            <v>LB GOUACHE</v>
          </cell>
          <cell r="R6351" t="str">
            <v>LIQUID GOUACHE REDIMIX</v>
          </cell>
          <cell r="S6351" t="str">
            <v>1L BOTTLE</v>
          </cell>
          <cell r="T6351" t="str">
            <v>No serie</v>
          </cell>
          <cell r="U6351" t="str">
            <v>L0398</v>
          </cell>
          <cell r="V6351" t="str">
            <v>10101102132182</v>
          </cell>
          <cell r="W6351" t="str">
            <v>32139000</v>
          </cell>
          <cell r="X6351" t="str">
            <v>FRANCE</v>
          </cell>
          <cell r="Y6351">
            <v>1</v>
          </cell>
        </row>
        <row r="6352">
          <cell r="A6352" t="str">
            <v>3013641880358</v>
          </cell>
          <cell r="B6352" t="str">
            <v>188035</v>
          </cell>
          <cell r="C6352" t="str">
            <v>LB EDU REDIMIX GOUACHE LIQUIDE 1L VERT CLAIR</v>
          </cell>
          <cell r="D6352">
            <v>176</v>
          </cell>
          <cell r="E6352"/>
          <cell r="F6352"/>
          <cell r="G6352" t="str">
            <v>LB ED RMX GCH LIQ 1L VERT CL</v>
          </cell>
          <cell r="H6352" t="str">
            <v>LB EDUCATION REDIMIX 1L LEAF GREEN</v>
          </cell>
          <cell r="I6352" t="str">
            <v>LB EGC RMX 1L LEAF GREEN</v>
          </cell>
          <cell r="J6352">
            <v>2.9</v>
          </cell>
          <cell r="K6352">
            <v>2.93</v>
          </cell>
          <cell r="L6352">
            <v>1.0344827586206983E-2</v>
          </cell>
          <cell r="M6352" t="str">
            <v>Actif</v>
          </cell>
          <cell r="N6352"/>
          <cell r="O6352" t="str">
            <v>LEFRANC BOURGEOIS</v>
          </cell>
          <cell r="P6352" t="str">
            <v>EDUCATION</v>
          </cell>
          <cell r="Q6352" t="str">
            <v>LB GOUACHE</v>
          </cell>
          <cell r="R6352" t="str">
            <v>LIQUID GOUACHE REDIMIX</v>
          </cell>
          <cell r="S6352" t="str">
            <v>1L BOTTLE</v>
          </cell>
          <cell r="T6352" t="str">
            <v>No serie</v>
          </cell>
          <cell r="U6352" t="str">
            <v>L0556</v>
          </cell>
          <cell r="V6352" t="str">
            <v>10101102132182</v>
          </cell>
          <cell r="W6352" t="str">
            <v>32139000</v>
          </cell>
          <cell r="X6352" t="str">
            <v>FRANCE</v>
          </cell>
          <cell r="Y6352">
            <v>1</v>
          </cell>
        </row>
        <row r="6353">
          <cell r="A6353" t="str">
            <v>3013641882802</v>
          </cell>
          <cell r="B6353" t="str">
            <v>188280</v>
          </cell>
          <cell r="C6353" t="str">
            <v>LB EDU REDIMIX GOUACHE LIQUIDE 1L VERT EMERAUDE</v>
          </cell>
          <cell r="D6353">
            <v>176</v>
          </cell>
          <cell r="E6353"/>
          <cell r="F6353"/>
          <cell r="G6353" t="str">
            <v>LB ED RMX GCH LIQ 1L VERT EMER</v>
          </cell>
          <cell r="H6353" t="str">
            <v>LB EDUCATION REDIMIX 1L EMERALD GREEN</v>
          </cell>
          <cell r="I6353" t="str">
            <v>LB EGC RMX 1L EMRLD GRN</v>
          </cell>
          <cell r="J6353">
            <v>2.9</v>
          </cell>
          <cell r="K6353">
            <v>2.93</v>
          </cell>
          <cell r="L6353">
            <v>1.0344827586206983E-2</v>
          </cell>
          <cell r="M6353" t="str">
            <v>Actif</v>
          </cell>
          <cell r="N6353"/>
          <cell r="O6353" t="str">
            <v>LEFRANC BOURGEOIS</v>
          </cell>
          <cell r="P6353" t="str">
            <v>EDUCATION</v>
          </cell>
          <cell r="Q6353" t="str">
            <v>LB GOUACHE</v>
          </cell>
          <cell r="R6353" t="str">
            <v>LIQUID GOUACHE REDIMIX</v>
          </cell>
          <cell r="S6353" t="str">
            <v>1L BOTTLE</v>
          </cell>
          <cell r="T6353" t="str">
            <v>No serie</v>
          </cell>
          <cell r="U6353" t="str">
            <v>L0529</v>
          </cell>
          <cell r="V6353" t="str">
            <v>10101102132182</v>
          </cell>
          <cell r="W6353" t="str">
            <v>32139000</v>
          </cell>
          <cell r="X6353" t="str">
            <v>FRANCE</v>
          </cell>
          <cell r="Y6353">
            <v>1</v>
          </cell>
        </row>
        <row r="6354">
          <cell r="A6354" t="str">
            <v>3013641880341</v>
          </cell>
          <cell r="B6354" t="str">
            <v>188034</v>
          </cell>
          <cell r="C6354" t="str">
            <v>LB EDU REDIMIX GOUACHE LIQUIDE 1L VERT FRANC</v>
          </cell>
          <cell r="D6354">
            <v>176</v>
          </cell>
          <cell r="E6354"/>
          <cell r="F6354"/>
          <cell r="G6354" t="str">
            <v>LB ED RMX GCH LIQ 1L VER FRANC</v>
          </cell>
          <cell r="H6354" t="str">
            <v>LB EDUCATION REDIMIX 1L VIVID GREEN</v>
          </cell>
          <cell r="I6354" t="str">
            <v>LB EGC RMX 1L VIVID GREEN</v>
          </cell>
          <cell r="J6354">
            <v>2.9</v>
          </cell>
          <cell r="K6354">
            <v>2.93</v>
          </cell>
          <cell r="L6354">
            <v>1.0344827586206983E-2</v>
          </cell>
          <cell r="M6354" t="str">
            <v>Actif</v>
          </cell>
          <cell r="N6354"/>
          <cell r="O6354" t="str">
            <v>LEFRANC BOURGEOIS</v>
          </cell>
          <cell r="P6354" t="str">
            <v>EDUCATION</v>
          </cell>
          <cell r="Q6354" t="str">
            <v>LB GOUACHE</v>
          </cell>
          <cell r="R6354" t="str">
            <v>LIQUID GOUACHE REDIMIX</v>
          </cell>
          <cell r="S6354" t="str">
            <v>1L BOTTLE</v>
          </cell>
          <cell r="T6354" t="str">
            <v>No serie</v>
          </cell>
          <cell r="U6354" t="str">
            <v>L0563</v>
          </cell>
          <cell r="V6354" t="str">
            <v>10101102132182</v>
          </cell>
          <cell r="W6354" t="str">
            <v>32139000</v>
          </cell>
          <cell r="X6354" t="str">
            <v>FRANCE</v>
          </cell>
          <cell r="Y6354">
            <v>1</v>
          </cell>
        </row>
        <row r="6355">
          <cell r="A6355" t="str">
            <v>3013641880303</v>
          </cell>
          <cell r="B6355" t="str">
            <v>188030</v>
          </cell>
          <cell r="C6355" t="str">
            <v>LB EDU REDIMIX GOUACHE LIQUIDE 1L VIOLET</v>
          </cell>
          <cell r="D6355">
            <v>176</v>
          </cell>
          <cell r="E6355"/>
          <cell r="F6355"/>
          <cell r="G6355" t="str">
            <v>LB ED RMX GCH LIQ 1L VIOLET</v>
          </cell>
          <cell r="H6355" t="str">
            <v>LB EDUCATION REDIMIX 1L PURPLE</v>
          </cell>
          <cell r="I6355" t="str">
            <v>LB EGC RMX 1L PURPLE</v>
          </cell>
          <cell r="J6355">
            <v>2.9</v>
          </cell>
          <cell r="K6355">
            <v>2.93</v>
          </cell>
          <cell r="L6355">
            <v>1.0344827586206983E-2</v>
          </cell>
          <cell r="M6355" t="str">
            <v>Actif</v>
          </cell>
          <cell r="N6355"/>
          <cell r="O6355" t="str">
            <v>LEFRANC BOURGEOIS</v>
          </cell>
          <cell r="P6355" t="str">
            <v>EDUCATION</v>
          </cell>
          <cell r="Q6355" t="str">
            <v>LB GOUACHE</v>
          </cell>
          <cell r="R6355" t="str">
            <v>LIQUID GOUACHE REDIMIX</v>
          </cell>
          <cell r="S6355" t="str">
            <v>1L BOTTLE</v>
          </cell>
          <cell r="T6355" t="str">
            <v>No serie</v>
          </cell>
          <cell r="U6355" t="str">
            <v>L0601</v>
          </cell>
          <cell r="V6355" t="str">
            <v>10101102132182</v>
          </cell>
          <cell r="W6355" t="str">
            <v>32139000</v>
          </cell>
          <cell r="X6355" t="str">
            <v>FRANCE</v>
          </cell>
          <cell r="Y6355">
            <v>1</v>
          </cell>
        </row>
        <row r="6356">
          <cell r="A6356" t="str">
            <v>3013641883656</v>
          </cell>
          <cell r="B6356" t="str">
            <v>188365</v>
          </cell>
          <cell r="C6356" t="str">
            <v>LB EDU REDIMIX GOUACHE LIQUIDE 1L ARGENT</v>
          </cell>
          <cell r="D6356">
            <v>176</v>
          </cell>
          <cell r="E6356"/>
          <cell r="F6356"/>
          <cell r="G6356" t="str">
            <v>LB ED RMX GCH LIQ 1L ARGENT</v>
          </cell>
          <cell r="H6356" t="str">
            <v>LB REDIMIX TEMPERA 1L SILVER</v>
          </cell>
          <cell r="I6356" t="str">
            <v>LB EGC RMX 1L SIL</v>
          </cell>
          <cell r="J6356">
            <v>6.3</v>
          </cell>
          <cell r="K6356">
            <v>6.36</v>
          </cell>
          <cell r="L6356">
            <v>9.5238095238096027E-3</v>
          </cell>
          <cell r="M6356" t="str">
            <v>Actif</v>
          </cell>
          <cell r="N6356"/>
          <cell r="O6356" t="str">
            <v>LEFRANC BOURGEOIS</v>
          </cell>
          <cell r="P6356" t="str">
            <v>EDUCATION</v>
          </cell>
          <cell r="Q6356" t="str">
            <v>LB GOUACHE</v>
          </cell>
          <cell r="R6356" t="str">
            <v>LIQUID GOUACHE REDIMIX</v>
          </cell>
          <cell r="S6356" t="str">
            <v>1L BOTTLE</v>
          </cell>
          <cell r="T6356" t="str">
            <v>No serie</v>
          </cell>
          <cell r="U6356" t="str">
            <v>L0710</v>
          </cell>
          <cell r="V6356" t="str">
            <v>10101102132182</v>
          </cell>
          <cell r="W6356" t="str">
            <v>32139000</v>
          </cell>
          <cell r="X6356" t="str">
            <v>FRANCE</v>
          </cell>
          <cell r="Y6356">
            <v>1</v>
          </cell>
        </row>
        <row r="6357">
          <cell r="A6357" t="str">
            <v>3013641883649</v>
          </cell>
          <cell r="B6357" t="str">
            <v>188364</v>
          </cell>
          <cell r="C6357" t="str">
            <v>LB EDU REDIMIX GOUACHE LIQUIDE 1L OR</v>
          </cell>
          <cell r="D6357">
            <v>176</v>
          </cell>
          <cell r="E6357"/>
          <cell r="F6357"/>
          <cell r="G6357" t="str">
            <v>LB ED RMX GCH LIQ 1L OR</v>
          </cell>
          <cell r="H6357" t="str">
            <v>LB REDIMIX TEMPERA 1L GOLD</v>
          </cell>
          <cell r="I6357" t="str">
            <v>LB EGC RMX 1L GD</v>
          </cell>
          <cell r="J6357">
            <v>6.3</v>
          </cell>
          <cell r="K6357">
            <v>6.36</v>
          </cell>
          <cell r="L6357">
            <v>9.5238095238096027E-3</v>
          </cell>
          <cell r="M6357" t="str">
            <v>Actif</v>
          </cell>
          <cell r="N6357"/>
          <cell r="O6357" t="str">
            <v>LEFRANC BOURGEOIS</v>
          </cell>
          <cell r="P6357" t="str">
            <v>EDUCATION</v>
          </cell>
          <cell r="Q6357" t="str">
            <v>LB GOUACHE</v>
          </cell>
          <cell r="R6357" t="str">
            <v>LIQUID GOUACHE REDIMIX</v>
          </cell>
          <cell r="S6357" t="str">
            <v>1L BOTTLE</v>
          </cell>
          <cell r="T6357" t="str">
            <v>No serie</v>
          </cell>
          <cell r="U6357" t="str">
            <v>L0700</v>
          </cell>
          <cell r="V6357" t="str">
            <v>10101102132182</v>
          </cell>
          <cell r="W6357" t="str">
            <v>32139000</v>
          </cell>
          <cell r="X6357" t="str">
            <v>FRANCE</v>
          </cell>
          <cell r="Y6357">
            <v>1</v>
          </cell>
        </row>
        <row r="6358">
          <cell r="A6358" t="str">
            <v>3013648075290</v>
          </cell>
          <cell r="B6358" t="str">
            <v>807529</v>
          </cell>
          <cell r="C6358" t="str">
            <v>LB EDU REDIMIX GOUACHE LIQUIDE 250ML BLANC</v>
          </cell>
          <cell r="D6358">
            <v>176</v>
          </cell>
          <cell r="E6358"/>
          <cell r="F6358"/>
          <cell r="G6358" t="str">
            <v>LB ED RMX GCH LIQ 250ML BLANC</v>
          </cell>
          <cell r="H6358" t="str">
            <v>LB EDUCATION REDIMIX 250ML WHITE</v>
          </cell>
          <cell r="I6358" t="str">
            <v>LB EGC RMX 250ML WHITE</v>
          </cell>
          <cell r="J6358">
            <v>1.67</v>
          </cell>
          <cell r="K6358">
            <v>1.69</v>
          </cell>
          <cell r="L6358">
            <v>1.1976047904191628E-2</v>
          </cell>
          <cell r="M6358" t="str">
            <v>Actif</v>
          </cell>
          <cell r="N6358" t="str">
            <v>GS</v>
          </cell>
          <cell r="O6358" t="str">
            <v>LEFRANC BOURGEOIS</v>
          </cell>
          <cell r="P6358" t="str">
            <v>EDUCATION</v>
          </cell>
          <cell r="Q6358" t="str">
            <v>LB GOUACHE</v>
          </cell>
          <cell r="R6358" t="str">
            <v>LIQUID GOUACHE REDIMIX</v>
          </cell>
          <cell r="S6358" t="str">
            <v>250ML BOTTLE</v>
          </cell>
          <cell r="T6358" t="str">
            <v>No serie</v>
          </cell>
          <cell r="U6358" t="str">
            <v>L0001</v>
          </cell>
          <cell r="V6358" t="str">
            <v>10101102132164</v>
          </cell>
          <cell r="W6358" t="str">
            <v>32139000</v>
          </cell>
          <cell r="X6358" t="str">
            <v>FRANCE</v>
          </cell>
          <cell r="Y6358">
            <v>1</v>
          </cell>
        </row>
        <row r="6359">
          <cell r="A6359" t="str">
            <v>3013648075269</v>
          </cell>
          <cell r="B6359" t="str">
            <v>807526</v>
          </cell>
          <cell r="C6359" t="str">
            <v>LB EDU REDIMIX GOUACHE LIQUIDE 250ML BLEU PRIMAIRE</v>
          </cell>
          <cell r="D6359">
            <v>176</v>
          </cell>
          <cell r="E6359"/>
          <cell r="F6359"/>
          <cell r="G6359" t="str">
            <v>LB ED RMX GCH LIQ 250ML BLE PR</v>
          </cell>
          <cell r="H6359" t="str">
            <v>LB EDUCATION REDIMIX 250ML PRIMARY BLUE</v>
          </cell>
          <cell r="I6359" t="str">
            <v>LB EGC RMX 250ML PRIM BLUE</v>
          </cell>
          <cell r="J6359">
            <v>1.67</v>
          </cell>
          <cell r="K6359">
            <v>1.69</v>
          </cell>
          <cell r="L6359">
            <v>1.1976047904191628E-2</v>
          </cell>
          <cell r="M6359" t="str">
            <v>Actif</v>
          </cell>
          <cell r="N6359" t="str">
            <v>GS</v>
          </cell>
          <cell r="O6359" t="str">
            <v>LEFRANC BOURGEOIS</v>
          </cell>
          <cell r="P6359" t="str">
            <v>EDUCATION</v>
          </cell>
          <cell r="Q6359" t="str">
            <v>LB GOUACHE</v>
          </cell>
          <cell r="R6359" t="str">
            <v>LIQUID GOUACHE REDIMIX</v>
          </cell>
          <cell r="S6359" t="str">
            <v>250ML BOTTLE</v>
          </cell>
          <cell r="T6359" t="str">
            <v>No serie</v>
          </cell>
          <cell r="U6359" t="str">
            <v>L0063</v>
          </cell>
          <cell r="V6359" t="str">
            <v>10101102132164</v>
          </cell>
          <cell r="W6359" t="str">
            <v>32139000</v>
          </cell>
          <cell r="X6359" t="str">
            <v>FRANCE</v>
          </cell>
          <cell r="Y6359">
            <v>1</v>
          </cell>
        </row>
        <row r="6360">
          <cell r="A6360" t="str">
            <v>3013648075214</v>
          </cell>
          <cell r="B6360" t="str">
            <v>807521</v>
          </cell>
          <cell r="C6360" t="str">
            <v>LB EDU REDIMIX GOUACHE LIQUIDE 250ML JAUNE PRIMAIRE</v>
          </cell>
          <cell r="D6360">
            <v>176</v>
          </cell>
          <cell r="E6360"/>
          <cell r="F6360"/>
          <cell r="G6360" t="str">
            <v>LB ED RMX GCH LIQ 250ML JNE PR</v>
          </cell>
          <cell r="H6360" t="str">
            <v>LB EDUCATION REDIMIX 250ML PRIMARY YELLOW</v>
          </cell>
          <cell r="I6360" t="str">
            <v>LB EGC RMX 250ML PRIM YELL</v>
          </cell>
          <cell r="J6360">
            <v>1.67</v>
          </cell>
          <cell r="K6360">
            <v>1.69</v>
          </cell>
          <cell r="L6360">
            <v>1.1976047904191628E-2</v>
          </cell>
          <cell r="M6360" t="str">
            <v>Actif</v>
          </cell>
          <cell r="N6360" t="str">
            <v>GS</v>
          </cell>
          <cell r="O6360" t="str">
            <v>LEFRANC BOURGEOIS</v>
          </cell>
          <cell r="P6360" t="str">
            <v>EDUCATION</v>
          </cell>
          <cell r="Q6360" t="str">
            <v>LB GOUACHE</v>
          </cell>
          <cell r="R6360" t="str">
            <v>LIQUID GOUACHE REDIMIX</v>
          </cell>
          <cell r="S6360" t="str">
            <v>250ML BOTTLE</v>
          </cell>
          <cell r="T6360" t="str">
            <v>No serie</v>
          </cell>
          <cell r="U6360" t="str">
            <v>L0153</v>
          </cell>
          <cell r="V6360" t="str">
            <v>10101102132164</v>
          </cell>
          <cell r="W6360" t="str">
            <v>32139000</v>
          </cell>
          <cell r="X6360" t="str">
            <v>FRANCE</v>
          </cell>
          <cell r="Y6360">
            <v>1</v>
          </cell>
        </row>
        <row r="6361">
          <cell r="A6361" t="str">
            <v>3013648075306</v>
          </cell>
          <cell r="B6361" t="str">
            <v>807530</v>
          </cell>
          <cell r="C6361" t="str">
            <v>LB EDU REDIMIX GOUACHE LIQUIDE 250ML NOIR</v>
          </cell>
          <cell r="D6361">
            <v>176</v>
          </cell>
          <cell r="E6361"/>
          <cell r="F6361"/>
          <cell r="G6361" t="str">
            <v>LB ED RMX GCH LIQ 250ML NOIR</v>
          </cell>
          <cell r="H6361" t="str">
            <v>LB EDUCATION REDIMIX 250ML BLACK</v>
          </cell>
          <cell r="I6361" t="str">
            <v>LB EGC RMX 250ML BLACK</v>
          </cell>
          <cell r="J6361">
            <v>1.67</v>
          </cell>
          <cell r="K6361">
            <v>1.69</v>
          </cell>
          <cell r="L6361">
            <v>1.1976047904191628E-2</v>
          </cell>
          <cell r="M6361" t="str">
            <v>Actif</v>
          </cell>
          <cell r="N6361" t="str">
            <v>GS</v>
          </cell>
          <cell r="O6361" t="str">
            <v>LEFRANC BOURGEOIS</v>
          </cell>
          <cell r="P6361" t="str">
            <v>EDUCATION</v>
          </cell>
          <cell r="Q6361" t="str">
            <v>LB GOUACHE</v>
          </cell>
          <cell r="R6361" t="str">
            <v>LIQUID GOUACHE REDIMIX</v>
          </cell>
          <cell r="S6361" t="str">
            <v>250ML BOTTLE</v>
          </cell>
          <cell r="T6361" t="str">
            <v>No serie</v>
          </cell>
          <cell r="U6361" t="str">
            <v>L0265</v>
          </cell>
          <cell r="V6361" t="str">
            <v>10101102132164</v>
          </cell>
          <cell r="W6361" t="str">
            <v>32139000</v>
          </cell>
          <cell r="X6361" t="str">
            <v>FRANCE</v>
          </cell>
          <cell r="Y6361">
            <v>1</v>
          </cell>
        </row>
        <row r="6362">
          <cell r="A6362" t="str">
            <v>3013648075245</v>
          </cell>
          <cell r="B6362" t="str">
            <v>807524</v>
          </cell>
          <cell r="C6362" t="str">
            <v>LB EDU REDIMIX GOUACHE LIQUIDE 250ML ROUGE PRIMAIRE</v>
          </cell>
          <cell r="D6362">
            <v>176</v>
          </cell>
          <cell r="E6362"/>
          <cell r="F6362"/>
          <cell r="G6362" t="str">
            <v>LB ED RMX GCH LIQ 250ML RGE PR</v>
          </cell>
          <cell r="H6362" t="str">
            <v>LB EDUCATION REDIMIX 250ML PRIMARY RED</v>
          </cell>
          <cell r="I6362" t="str">
            <v>LB EGC RMX 250ML PRIM RED</v>
          </cell>
          <cell r="J6362">
            <v>1.67</v>
          </cell>
          <cell r="K6362">
            <v>1.69</v>
          </cell>
          <cell r="L6362">
            <v>1.1976047904191628E-2</v>
          </cell>
          <cell r="M6362" t="str">
            <v>Actif</v>
          </cell>
          <cell r="N6362" t="str">
            <v>GS</v>
          </cell>
          <cell r="O6362" t="str">
            <v>LEFRANC BOURGEOIS</v>
          </cell>
          <cell r="P6362" t="str">
            <v>EDUCATION</v>
          </cell>
          <cell r="Q6362" t="str">
            <v>LB GOUACHE</v>
          </cell>
          <cell r="R6362" t="str">
            <v>LIQUID GOUACHE REDIMIX</v>
          </cell>
          <cell r="S6362" t="str">
            <v>250ML BOTTLE</v>
          </cell>
          <cell r="T6362" t="str">
            <v>No serie</v>
          </cell>
          <cell r="U6362" t="str">
            <v>L0437</v>
          </cell>
          <cell r="V6362" t="str">
            <v>10101102132164</v>
          </cell>
          <cell r="W6362" t="str">
            <v>32139000</v>
          </cell>
          <cell r="X6362" t="str">
            <v>FRANCE</v>
          </cell>
          <cell r="Y6362">
            <v>1</v>
          </cell>
        </row>
        <row r="6363">
          <cell r="A6363" t="str">
            <v>3013641880525</v>
          </cell>
          <cell r="B6363" t="str">
            <v>188052</v>
          </cell>
          <cell r="C6363" t="str">
            <v>LB EDU REDIMIX GOUACHE LIQUIDE 2L BLANC</v>
          </cell>
          <cell r="D6363">
            <v>176</v>
          </cell>
          <cell r="E6363"/>
          <cell r="F6363"/>
          <cell r="G6363" t="str">
            <v>LB ED RMX GCH LIQ 2L BLANC</v>
          </cell>
          <cell r="H6363" t="str">
            <v>LB EDUCATION REDIMIX 2L WHITE</v>
          </cell>
          <cell r="I6363" t="str">
            <v>LB EGC RMX 2L WHITE</v>
          </cell>
          <cell r="J6363">
            <v>5.47</v>
          </cell>
          <cell r="K6363">
            <v>5.52</v>
          </cell>
          <cell r="L6363">
            <v>9.140767824497225E-3</v>
          </cell>
          <cell r="M6363" t="str">
            <v>Actif</v>
          </cell>
          <cell r="N6363"/>
          <cell r="O6363" t="str">
            <v>LEFRANC BOURGEOIS</v>
          </cell>
          <cell r="P6363" t="str">
            <v>EDUCATION</v>
          </cell>
          <cell r="Q6363" t="str">
            <v>LB GOUACHE</v>
          </cell>
          <cell r="R6363" t="str">
            <v>LIQUID GOUACHE REDIMIX</v>
          </cell>
          <cell r="S6363" t="str">
            <v>2L BOTTLE</v>
          </cell>
          <cell r="T6363" t="str">
            <v>No serie</v>
          </cell>
          <cell r="U6363" t="str">
            <v>L0001</v>
          </cell>
          <cell r="V6363" t="str">
            <v>10101102132185</v>
          </cell>
          <cell r="W6363" t="str">
            <v>32139000</v>
          </cell>
          <cell r="X6363" t="str">
            <v>FRANCE</v>
          </cell>
          <cell r="Y6363">
            <v>1</v>
          </cell>
        </row>
        <row r="6364">
          <cell r="A6364" t="str">
            <v>3013641880471</v>
          </cell>
          <cell r="B6364" t="str">
            <v>188047</v>
          </cell>
          <cell r="C6364" t="str">
            <v>LB EDU REDIMIX GOUACHE LIQUIDE 2L BLEU PRIMAIRE</v>
          </cell>
          <cell r="D6364">
            <v>176</v>
          </cell>
          <cell r="E6364"/>
          <cell r="F6364"/>
          <cell r="G6364" t="str">
            <v>LB ED RMX GCH LIQ 2L BLE PR</v>
          </cell>
          <cell r="H6364" t="str">
            <v>LB EDUCATION REDIMIX 2L CYAN</v>
          </cell>
          <cell r="I6364" t="str">
            <v>LB EGC RMX 2L CYAN</v>
          </cell>
          <cell r="J6364">
            <v>5.47</v>
          </cell>
          <cell r="K6364">
            <v>5.52</v>
          </cell>
          <cell r="L6364">
            <v>9.140767824497225E-3</v>
          </cell>
          <cell r="M6364" t="str">
            <v>Actif</v>
          </cell>
          <cell r="N6364"/>
          <cell r="O6364" t="str">
            <v>LEFRANC BOURGEOIS</v>
          </cell>
          <cell r="P6364" t="str">
            <v>EDUCATION</v>
          </cell>
          <cell r="Q6364" t="str">
            <v>LB GOUACHE</v>
          </cell>
          <cell r="R6364" t="str">
            <v>LIQUID GOUACHE REDIMIX</v>
          </cell>
          <cell r="S6364" t="str">
            <v>2L BOTTLE</v>
          </cell>
          <cell r="T6364" t="str">
            <v>No serie</v>
          </cell>
          <cell r="U6364" t="str">
            <v>L0063</v>
          </cell>
          <cell r="V6364" t="str">
            <v>10101102132185</v>
          </cell>
          <cell r="W6364" t="str">
            <v>32139000</v>
          </cell>
          <cell r="X6364" t="str">
            <v>FRANCE</v>
          </cell>
          <cell r="Y6364">
            <v>1</v>
          </cell>
        </row>
        <row r="6365">
          <cell r="A6365" t="str">
            <v>3013641880419</v>
          </cell>
          <cell r="B6365" t="str">
            <v>188041</v>
          </cell>
          <cell r="C6365" t="str">
            <v>LB EDU REDIMIX GOUACHE LIQUIDE 2L JAUNE PRIMAIRE</v>
          </cell>
          <cell r="D6365">
            <v>176</v>
          </cell>
          <cell r="E6365"/>
          <cell r="F6365"/>
          <cell r="G6365" t="str">
            <v>LB ED RMX GCH LIQ 2L JNE PR</v>
          </cell>
          <cell r="H6365" t="str">
            <v>LB EDUCATION REDIMIX 2L PRIMARY YELLOW</v>
          </cell>
          <cell r="I6365" t="str">
            <v>LB EGC RMX 2L PRIM YEL</v>
          </cell>
          <cell r="J6365">
            <v>5.47</v>
          </cell>
          <cell r="K6365">
            <v>5.52</v>
          </cell>
          <cell r="L6365">
            <v>9.140767824497225E-3</v>
          </cell>
          <cell r="M6365" t="str">
            <v>Actif</v>
          </cell>
          <cell r="N6365"/>
          <cell r="O6365" t="str">
            <v>LEFRANC BOURGEOIS</v>
          </cell>
          <cell r="P6365" t="str">
            <v>EDUCATION</v>
          </cell>
          <cell r="Q6365" t="str">
            <v>LB GOUACHE</v>
          </cell>
          <cell r="R6365" t="str">
            <v>LIQUID GOUACHE REDIMIX</v>
          </cell>
          <cell r="S6365" t="str">
            <v>2L BOTTLE</v>
          </cell>
          <cell r="T6365" t="str">
            <v>No serie</v>
          </cell>
          <cell r="U6365" t="str">
            <v>L0153</v>
          </cell>
          <cell r="V6365" t="str">
            <v>10101102132185</v>
          </cell>
          <cell r="W6365" t="str">
            <v>32139000</v>
          </cell>
          <cell r="X6365" t="str">
            <v>FRANCE</v>
          </cell>
          <cell r="Y6365">
            <v>1</v>
          </cell>
        </row>
        <row r="6366">
          <cell r="A6366" t="str">
            <v>3013641880518</v>
          </cell>
          <cell r="B6366" t="str">
            <v>188051</v>
          </cell>
          <cell r="C6366" t="str">
            <v>LB EDU REDIMIX GOUACHE LIQUIDE 2L NOIR</v>
          </cell>
          <cell r="D6366">
            <v>176</v>
          </cell>
          <cell r="E6366"/>
          <cell r="F6366"/>
          <cell r="G6366" t="str">
            <v>LB ED RMX GCH LIQ 2L NOIR</v>
          </cell>
          <cell r="H6366" t="str">
            <v>LB EDUCATION REDIMIX 2L BLACK</v>
          </cell>
          <cell r="I6366" t="str">
            <v>LB EGC RMX 2L BLACK</v>
          </cell>
          <cell r="J6366">
            <v>5.47</v>
          </cell>
          <cell r="K6366">
            <v>5.52</v>
          </cell>
          <cell r="L6366">
            <v>9.140767824497225E-3</v>
          </cell>
          <cell r="M6366" t="str">
            <v>Actif</v>
          </cell>
          <cell r="N6366"/>
          <cell r="O6366" t="str">
            <v>LEFRANC BOURGEOIS</v>
          </cell>
          <cell r="P6366" t="str">
            <v>EDUCATION</v>
          </cell>
          <cell r="Q6366" t="str">
            <v>LB GOUACHE</v>
          </cell>
          <cell r="R6366" t="str">
            <v>LIQUID GOUACHE REDIMIX</v>
          </cell>
          <cell r="S6366" t="str">
            <v>2L BOTTLE</v>
          </cell>
          <cell r="T6366" t="str">
            <v>No serie</v>
          </cell>
          <cell r="U6366" t="str">
            <v>L0265</v>
          </cell>
          <cell r="V6366" t="str">
            <v>10101102132185</v>
          </cell>
          <cell r="W6366" t="str">
            <v>32139000</v>
          </cell>
          <cell r="X6366" t="str">
            <v>FRANCE</v>
          </cell>
          <cell r="Y6366">
            <v>1</v>
          </cell>
        </row>
        <row r="6367">
          <cell r="A6367" t="str">
            <v>3013641880457</v>
          </cell>
          <cell r="B6367" t="str">
            <v>188045</v>
          </cell>
          <cell r="C6367" t="str">
            <v>LB EDU REDIMIX GOUACHE LIQUIDE 2L ROUGE PRIMAIRE</v>
          </cell>
          <cell r="D6367">
            <v>176</v>
          </cell>
          <cell r="E6367"/>
          <cell r="F6367"/>
          <cell r="G6367" t="str">
            <v>LB ED RMX GCH LIQ 2L RGE PR</v>
          </cell>
          <cell r="H6367" t="str">
            <v>LB EDUCATION REDIMIX 2L PRIMARY RED</v>
          </cell>
          <cell r="I6367" t="str">
            <v>LB EGC RMX 2L PRIM RED</v>
          </cell>
          <cell r="J6367">
            <v>5.47</v>
          </cell>
          <cell r="K6367">
            <v>5.52</v>
          </cell>
          <cell r="L6367">
            <v>9.140767824497225E-3</v>
          </cell>
          <cell r="M6367" t="str">
            <v>Actif</v>
          </cell>
          <cell r="N6367"/>
          <cell r="O6367" t="str">
            <v>LEFRANC BOURGEOIS</v>
          </cell>
          <cell r="P6367" t="str">
            <v>EDUCATION</v>
          </cell>
          <cell r="Q6367" t="str">
            <v>LB GOUACHE</v>
          </cell>
          <cell r="R6367" t="str">
            <v>LIQUID GOUACHE REDIMIX</v>
          </cell>
          <cell r="S6367" t="str">
            <v>2L BOTTLE</v>
          </cell>
          <cell r="T6367" t="str">
            <v>No serie</v>
          </cell>
          <cell r="U6367" t="str">
            <v>L0437</v>
          </cell>
          <cell r="V6367" t="str">
            <v>10101102132185</v>
          </cell>
          <cell r="W6367" t="str">
            <v>32139000</v>
          </cell>
          <cell r="X6367" t="str">
            <v>FRANCE</v>
          </cell>
          <cell r="Y6367">
            <v>1</v>
          </cell>
        </row>
        <row r="6368">
          <cell r="A6368" t="str">
            <v>3013641882888</v>
          </cell>
          <cell r="B6368" t="str">
            <v>188288</v>
          </cell>
          <cell r="C6368" t="str">
            <v>LB EDU REDIMIX GOUACHE LIQUIDE 2L VERT EMERAUDE</v>
          </cell>
          <cell r="D6368">
            <v>176</v>
          </cell>
          <cell r="E6368"/>
          <cell r="F6368"/>
          <cell r="G6368" t="str">
            <v>LB ED RMX GCH LIQ 2L VERT EMER</v>
          </cell>
          <cell r="H6368" t="str">
            <v>LB EDUCATION REDIMIX 2L EMERALD GREEN</v>
          </cell>
          <cell r="I6368" t="str">
            <v>LB EGC RMX 2L EMRLD GRN</v>
          </cell>
          <cell r="J6368">
            <v>5.47</v>
          </cell>
          <cell r="K6368">
            <v>5.52</v>
          </cell>
          <cell r="L6368">
            <v>9.140767824497225E-3</v>
          </cell>
          <cell r="M6368" t="str">
            <v>Actif</v>
          </cell>
          <cell r="N6368"/>
          <cell r="O6368" t="str">
            <v>LEFRANC BOURGEOIS</v>
          </cell>
          <cell r="P6368" t="str">
            <v>EDUCATION</v>
          </cell>
          <cell r="Q6368" t="str">
            <v>LB GOUACHE</v>
          </cell>
          <cell r="R6368" t="str">
            <v>LIQUID GOUACHE REDIMIX</v>
          </cell>
          <cell r="S6368" t="str">
            <v>2L BOTTLE</v>
          </cell>
          <cell r="T6368" t="str">
            <v>No serie</v>
          </cell>
          <cell r="U6368" t="str">
            <v>L0529</v>
          </cell>
          <cell r="V6368" t="str">
            <v>10101102132185</v>
          </cell>
          <cell r="W6368" t="str">
            <v>32139000</v>
          </cell>
          <cell r="X6368" t="str">
            <v>FRANCE</v>
          </cell>
          <cell r="Y6368">
            <v>1</v>
          </cell>
        </row>
        <row r="6369">
          <cell r="A6369" t="str">
            <v>3013641880495</v>
          </cell>
          <cell r="B6369" t="str">
            <v>188049</v>
          </cell>
          <cell r="C6369" t="str">
            <v>LB EDU REDIMIX GOUACHE LIQUIDE 2L VERT FRANC</v>
          </cell>
          <cell r="D6369">
            <v>176</v>
          </cell>
          <cell r="E6369"/>
          <cell r="F6369"/>
          <cell r="G6369" t="str">
            <v>LB ED RMX GCH LIQ 2L VER FRANC</v>
          </cell>
          <cell r="H6369" t="str">
            <v>LB EDUCATION REDIMIX 2L VIVID GREEN</v>
          </cell>
          <cell r="I6369" t="str">
            <v>LB EGC RMX 2L VIVID GREEN</v>
          </cell>
          <cell r="J6369">
            <v>5.47</v>
          </cell>
          <cell r="K6369">
            <v>5.52</v>
          </cell>
          <cell r="L6369">
            <v>9.140767824497225E-3</v>
          </cell>
          <cell r="M6369" t="str">
            <v>Actif</v>
          </cell>
          <cell r="N6369"/>
          <cell r="O6369" t="str">
            <v>LEFRANC BOURGEOIS</v>
          </cell>
          <cell r="P6369" t="str">
            <v>EDUCATION</v>
          </cell>
          <cell r="Q6369" t="str">
            <v>LB GOUACHE</v>
          </cell>
          <cell r="R6369" t="str">
            <v>LIQUID GOUACHE REDIMIX</v>
          </cell>
          <cell r="S6369" t="str">
            <v>2L BOTTLE</v>
          </cell>
          <cell r="T6369" t="str">
            <v>No serie</v>
          </cell>
          <cell r="U6369" t="str">
            <v>L0563</v>
          </cell>
          <cell r="V6369" t="str">
            <v>10101102132185</v>
          </cell>
          <cell r="W6369" t="str">
            <v>32139000</v>
          </cell>
          <cell r="X6369" t="str">
            <v>FRANCE</v>
          </cell>
          <cell r="Y6369">
            <v>1</v>
          </cell>
        </row>
        <row r="6370">
          <cell r="A6370" t="str">
            <v>3013641880181</v>
          </cell>
          <cell r="B6370" t="str">
            <v>188018</v>
          </cell>
          <cell r="C6370" t="str">
            <v>LB EDU REDIMIX GOUACHE LIQUIDE 500ML BLANC</v>
          </cell>
          <cell r="D6370">
            <v>176</v>
          </cell>
          <cell r="E6370"/>
          <cell r="F6370"/>
          <cell r="G6370" t="str">
            <v>LB ED RMX GCH LIQ 500ML BLANC</v>
          </cell>
          <cell r="H6370" t="str">
            <v>LB EDUCATION REDIMIX 500ML WHITE</v>
          </cell>
          <cell r="I6370" t="str">
            <v>LB EGC RMX 500ML WHITE</v>
          </cell>
          <cell r="J6370">
            <v>2.12</v>
          </cell>
          <cell r="K6370">
            <v>2.14</v>
          </cell>
          <cell r="L6370">
            <v>9.4339622641509517E-3</v>
          </cell>
          <cell r="M6370" t="str">
            <v>Actif</v>
          </cell>
          <cell r="N6370"/>
          <cell r="O6370" t="str">
            <v>LEFRANC BOURGEOIS</v>
          </cell>
          <cell r="P6370" t="str">
            <v>EDUCATION</v>
          </cell>
          <cell r="Q6370" t="str">
            <v>LB GOUACHE</v>
          </cell>
          <cell r="R6370" t="str">
            <v>LIQUID GOUACHE REDIMIX</v>
          </cell>
          <cell r="S6370" t="str">
            <v>500ML BOTTLE</v>
          </cell>
          <cell r="T6370" t="str">
            <v>No serie</v>
          </cell>
          <cell r="U6370" t="str">
            <v>L0001</v>
          </cell>
          <cell r="V6370" t="str">
            <v>10101102132173</v>
          </cell>
          <cell r="W6370" t="str">
            <v>32139000</v>
          </cell>
          <cell r="X6370" t="str">
            <v>FRANCE</v>
          </cell>
          <cell r="Y6370">
            <v>1</v>
          </cell>
        </row>
        <row r="6371">
          <cell r="A6371" t="str">
            <v>3013641881409</v>
          </cell>
          <cell r="B6371" t="str">
            <v>188140</v>
          </cell>
          <cell r="C6371" t="str">
            <v>LB EDU REDIMIX GOUACHE LIQUIDE 500ML BLEU COBALT</v>
          </cell>
          <cell r="D6371">
            <v>176</v>
          </cell>
          <cell r="E6371"/>
          <cell r="F6371"/>
          <cell r="G6371" t="str">
            <v>LB ED RMX GCH LIQ 500ML BLE CO</v>
          </cell>
          <cell r="H6371" t="str">
            <v>LB EDUCATION REDIMIX 500ML COB BLUE HU</v>
          </cell>
          <cell r="I6371" t="str">
            <v>LB EGC RMX 500ML CO BLUE H</v>
          </cell>
          <cell r="J6371">
            <v>2.12</v>
          </cell>
          <cell r="K6371">
            <v>2.14</v>
          </cell>
          <cell r="L6371">
            <v>9.4339622641509517E-3</v>
          </cell>
          <cell r="M6371" t="str">
            <v>Actif</v>
          </cell>
          <cell r="N6371"/>
          <cell r="O6371" t="str">
            <v>LEFRANC BOURGEOIS</v>
          </cell>
          <cell r="P6371" t="str">
            <v>EDUCATION</v>
          </cell>
          <cell r="Q6371" t="str">
            <v>LB GOUACHE</v>
          </cell>
          <cell r="R6371" t="str">
            <v>LIQUID GOUACHE REDIMIX</v>
          </cell>
          <cell r="S6371" t="str">
            <v>500ML BOTTLE</v>
          </cell>
          <cell r="T6371" t="str">
            <v>No serie</v>
          </cell>
          <cell r="U6371" t="str">
            <v>L0064</v>
          </cell>
          <cell r="V6371" t="str">
            <v>10101102132173</v>
          </cell>
          <cell r="W6371" t="str">
            <v>32139000</v>
          </cell>
          <cell r="X6371" t="str">
            <v>FRANCE</v>
          </cell>
          <cell r="Y6371">
            <v>1</v>
          </cell>
        </row>
        <row r="6372">
          <cell r="A6372" t="str">
            <v>3013641880105</v>
          </cell>
          <cell r="B6372" t="str">
            <v>188010</v>
          </cell>
          <cell r="C6372" t="str">
            <v>LB EDU REDIMIX GOUACHE LIQUIDE 500ML BLEU PRIMAIRE</v>
          </cell>
          <cell r="D6372">
            <v>176</v>
          </cell>
          <cell r="E6372"/>
          <cell r="F6372"/>
          <cell r="G6372" t="str">
            <v>LB ED RMX GCH LIQ 500ML BLE PR</v>
          </cell>
          <cell r="H6372" t="str">
            <v>LB EDUCATION REDIMIX 500ML CYAN</v>
          </cell>
          <cell r="I6372" t="str">
            <v>LB EGC RMX 500ML CYAN</v>
          </cell>
          <cell r="J6372">
            <v>2.12</v>
          </cell>
          <cell r="K6372">
            <v>2.14</v>
          </cell>
          <cell r="L6372">
            <v>9.4339622641509517E-3</v>
          </cell>
          <cell r="M6372" t="str">
            <v>Actif</v>
          </cell>
          <cell r="N6372"/>
          <cell r="O6372" t="str">
            <v>LEFRANC BOURGEOIS</v>
          </cell>
          <cell r="P6372" t="str">
            <v>EDUCATION</v>
          </cell>
          <cell r="Q6372" t="str">
            <v>LB GOUACHE</v>
          </cell>
          <cell r="R6372" t="str">
            <v>LIQUID GOUACHE REDIMIX</v>
          </cell>
          <cell r="S6372" t="str">
            <v>500ML BOTTLE</v>
          </cell>
          <cell r="T6372" t="str">
            <v>No serie</v>
          </cell>
          <cell r="U6372" t="str">
            <v>L0063</v>
          </cell>
          <cell r="V6372" t="str">
            <v>10101102132173</v>
          </cell>
          <cell r="W6372" t="str">
            <v>32139000</v>
          </cell>
          <cell r="X6372" t="str">
            <v>FRANCE</v>
          </cell>
          <cell r="Y6372">
            <v>1</v>
          </cell>
        </row>
        <row r="6373">
          <cell r="A6373" t="str">
            <v>3013641880112</v>
          </cell>
          <cell r="B6373" t="str">
            <v>188011</v>
          </cell>
          <cell r="C6373" t="str">
            <v>LB EDU REDIMIX GOUACHE LIQUIDE 500ML BLEU TURQUOISE</v>
          </cell>
          <cell r="D6373">
            <v>176</v>
          </cell>
          <cell r="E6373"/>
          <cell r="F6373"/>
          <cell r="G6373" t="str">
            <v>LB ED RMX GCH LIQ 500ML BLE TQ</v>
          </cell>
          <cell r="H6373" t="str">
            <v>LB EDUCATION REDIMIX 500ML TURQ BLUE</v>
          </cell>
          <cell r="I6373" t="str">
            <v>LB EGC RMX 500ML TURQ BLUE</v>
          </cell>
          <cell r="J6373">
            <v>2.12</v>
          </cell>
          <cell r="K6373">
            <v>2.14</v>
          </cell>
          <cell r="L6373">
            <v>9.4339622641509517E-3</v>
          </cell>
          <cell r="M6373" t="str">
            <v>Actif</v>
          </cell>
          <cell r="N6373"/>
          <cell r="O6373" t="str">
            <v>LEFRANC BOURGEOIS</v>
          </cell>
          <cell r="P6373" t="str">
            <v>EDUCATION</v>
          </cell>
          <cell r="Q6373" t="str">
            <v>LB GOUACHE</v>
          </cell>
          <cell r="R6373" t="str">
            <v>LIQUID GOUACHE REDIMIX</v>
          </cell>
          <cell r="S6373" t="str">
            <v>500ML BOTTLE</v>
          </cell>
          <cell r="T6373" t="str">
            <v>No serie</v>
          </cell>
          <cell r="U6373" t="str">
            <v>L0050</v>
          </cell>
          <cell r="V6373" t="str">
            <v>10101102132173</v>
          </cell>
          <cell r="W6373" t="str">
            <v>32139000</v>
          </cell>
          <cell r="X6373" t="str">
            <v>FRANCE</v>
          </cell>
          <cell r="Y6373">
            <v>1</v>
          </cell>
        </row>
        <row r="6374">
          <cell r="A6374" t="str">
            <v>3013641880051</v>
          </cell>
          <cell r="B6374" t="str">
            <v>188005</v>
          </cell>
          <cell r="C6374" t="str">
            <v>LB EDU REDIMIX GOUACHE LIQUIDE 500ML CARMIN</v>
          </cell>
          <cell r="D6374">
            <v>176</v>
          </cell>
          <cell r="E6374"/>
          <cell r="F6374"/>
          <cell r="G6374" t="str">
            <v>LB ED RMX GCH LIQ 500ML CARMIN</v>
          </cell>
          <cell r="H6374" t="str">
            <v>LB EDUCATION REDIMIX 500ML BRIL RED</v>
          </cell>
          <cell r="I6374" t="str">
            <v>LB EGC RMX 500ML BRIL RED</v>
          </cell>
          <cell r="J6374">
            <v>2.12</v>
          </cell>
          <cell r="K6374">
            <v>2.14</v>
          </cell>
          <cell r="L6374">
            <v>9.4339622641509517E-3</v>
          </cell>
          <cell r="M6374" t="str">
            <v>Actif</v>
          </cell>
          <cell r="N6374"/>
          <cell r="O6374" t="str">
            <v>LEFRANC BOURGEOIS</v>
          </cell>
          <cell r="P6374" t="str">
            <v>EDUCATION</v>
          </cell>
          <cell r="Q6374" t="str">
            <v>LB GOUACHE</v>
          </cell>
          <cell r="R6374" t="str">
            <v>LIQUID GOUACHE REDIMIX</v>
          </cell>
          <cell r="S6374" t="str">
            <v>500ML BOTTLE</v>
          </cell>
          <cell r="T6374" t="str">
            <v>No serie</v>
          </cell>
          <cell r="U6374" t="str">
            <v>L0327</v>
          </cell>
          <cell r="V6374" t="str">
            <v>10101102132173</v>
          </cell>
          <cell r="W6374" t="str">
            <v>32139000</v>
          </cell>
          <cell r="X6374" t="str">
            <v>FRANCE</v>
          </cell>
          <cell r="Y6374">
            <v>1</v>
          </cell>
        </row>
        <row r="6375">
          <cell r="A6375" t="str">
            <v>3013641882819</v>
          </cell>
          <cell r="B6375" t="str">
            <v>188281</v>
          </cell>
          <cell r="C6375" t="str">
            <v>LB EDU REDIMIX GOUACHE LIQUIDE 500ML JAUNE CITRON</v>
          </cell>
          <cell r="D6375">
            <v>176</v>
          </cell>
          <cell r="E6375"/>
          <cell r="F6375"/>
          <cell r="G6375" t="str">
            <v>LB ED RMX GCH LIQ 500ML JNE CI</v>
          </cell>
          <cell r="H6375" t="str">
            <v>LB EDUCATION REDIMIX 500ML LEMON YELLO</v>
          </cell>
          <cell r="I6375" t="str">
            <v>LB EGC RMX 500ML LEMON YEL</v>
          </cell>
          <cell r="J6375">
            <v>2.12</v>
          </cell>
          <cell r="K6375">
            <v>2.14</v>
          </cell>
          <cell r="L6375">
            <v>9.4339622641509517E-3</v>
          </cell>
          <cell r="M6375" t="str">
            <v>Actif</v>
          </cell>
          <cell r="N6375"/>
          <cell r="O6375" t="str">
            <v>LEFRANC BOURGEOIS</v>
          </cell>
          <cell r="P6375" t="str">
            <v>EDUCATION</v>
          </cell>
          <cell r="Q6375" t="str">
            <v>LB GOUACHE</v>
          </cell>
          <cell r="R6375" t="str">
            <v>LIQUID GOUACHE REDIMIX</v>
          </cell>
          <cell r="S6375" t="str">
            <v>500ML BOTTLE</v>
          </cell>
          <cell r="T6375" t="str">
            <v>No serie</v>
          </cell>
          <cell r="U6375" t="str">
            <v>L0169</v>
          </cell>
          <cell r="V6375" t="str">
            <v>10101102132173</v>
          </cell>
          <cell r="W6375" t="str">
            <v>32139000</v>
          </cell>
          <cell r="X6375" t="str">
            <v>FRANCE</v>
          </cell>
          <cell r="Y6375">
            <v>1</v>
          </cell>
        </row>
        <row r="6376">
          <cell r="A6376" t="str">
            <v>3013641880020</v>
          </cell>
          <cell r="B6376" t="str">
            <v>188002</v>
          </cell>
          <cell r="C6376" t="str">
            <v>LB EDU REDIMIX GOUACHE LIQUIDE 500ML JAUNE D'OR</v>
          </cell>
          <cell r="D6376">
            <v>176</v>
          </cell>
          <cell r="E6376"/>
          <cell r="F6376"/>
          <cell r="G6376" t="str">
            <v>LB ED RMX GCH LIQ 500ML JNE OR</v>
          </cell>
          <cell r="H6376" t="str">
            <v>LB EDUCATION REDIMIX 500ML BRIL YELLOW</v>
          </cell>
          <cell r="I6376" t="str">
            <v>LB EGC RMX 500ML BRIL YEL</v>
          </cell>
          <cell r="J6376">
            <v>2.12</v>
          </cell>
          <cell r="K6376">
            <v>2.14</v>
          </cell>
          <cell r="L6376">
            <v>9.4339622641509517E-3</v>
          </cell>
          <cell r="M6376" t="str">
            <v>Actif</v>
          </cell>
          <cell r="N6376"/>
          <cell r="O6376" t="str">
            <v>LEFRANC BOURGEOIS</v>
          </cell>
          <cell r="P6376" t="str">
            <v>EDUCATION</v>
          </cell>
          <cell r="Q6376" t="str">
            <v>LB GOUACHE</v>
          </cell>
          <cell r="R6376" t="str">
            <v>LIQUID GOUACHE REDIMIX</v>
          </cell>
          <cell r="S6376" t="str">
            <v>500ML BOTTLE</v>
          </cell>
          <cell r="T6376" t="str">
            <v>No serie</v>
          </cell>
          <cell r="U6376" t="str">
            <v>L0176</v>
          </cell>
          <cell r="V6376" t="str">
            <v>10101102132173</v>
          </cell>
          <cell r="W6376" t="str">
            <v>32139000</v>
          </cell>
          <cell r="X6376" t="str">
            <v>FRANCE</v>
          </cell>
          <cell r="Y6376">
            <v>1</v>
          </cell>
        </row>
        <row r="6377">
          <cell r="A6377" t="str">
            <v>3013641880013</v>
          </cell>
          <cell r="B6377" t="str">
            <v>188001</v>
          </cell>
          <cell r="C6377" t="str">
            <v>LB EDU REDIMIX GOUACHE LIQUIDE 500ML JAUNE PRIMAIRE</v>
          </cell>
          <cell r="D6377">
            <v>176</v>
          </cell>
          <cell r="E6377"/>
          <cell r="F6377"/>
          <cell r="G6377" t="str">
            <v>LB ED RMX GCH LIQ 500ML JNE PR</v>
          </cell>
          <cell r="H6377" t="str">
            <v>LB EDUCATION REDIMIX 500ML PRIMARY YEL</v>
          </cell>
          <cell r="I6377" t="str">
            <v>LB EGC RMX 500ML PRIM YEL</v>
          </cell>
          <cell r="J6377">
            <v>2.12</v>
          </cell>
          <cell r="K6377">
            <v>2.14</v>
          </cell>
          <cell r="L6377">
            <v>9.4339622641509517E-3</v>
          </cell>
          <cell r="M6377" t="str">
            <v>Actif</v>
          </cell>
          <cell r="N6377"/>
          <cell r="O6377" t="str">
            <v>LEFRANC BOURGEOIS</v>
          </cell>
          <cell r="P6377" t="str">
            <v>EDUCATION</v>
          </cell>
          <cell r="Q6377" t="str">
            <v>LB GOUACHE</v>
          </cell>
          <cell r="R6377" t="str">
            <v>LIQUID GOUACHE REDIMIX</v>
          </cell>
          <cell r="S6377" t="str">
            <v>500ML BOTTLE</v>
          </cell>
          <cell r="T6377" t="str">
            <v>No serie</v>
          </cell>
          <cell r="U6377" t="str">
            <v>L0153</v>
          </cell>
          <cell r="V6377" t="str">
            <v>10101102132173</v>
          </cell>
          <cell r="W6377" t="str">
            <v>32139000</v>
          </cell>
          <cell r="X6377" t="str">
            <v>FRANCE</v>
          </cell>
          <cell r="Y6377">
            <v>1</v>
          </cell>
        </row>
        <row r="6378">
          <cell r="A6378" t="str">
            <v>3013641880174</v>
          </cell>
          <cell r="B6378" t="str">
            <v>188017</v>
          </cell>
          <cell r="C6378" t="str">
            <v>LB EDU REDIMIX GOUACHE LIQUIDE 500ML NOIR</v>
          </cell>
          <cell r="D6378">
            <v>176</v>
          </cell>
          <cell r="E6378"/>
          <cell r="F6378"/>
          <cell r="G6378" t="str">
            <v>LB ED RMX GCH LIQ 500ML NOIR</v>
          </cell>
          <cell r="H6378" t="str">
            <v>LB EDUCATION REDIMIX 500ML BLACK</v>
          </cell>
          <cell r="I6378" t="str">
            <v>LB EGC RMX 500ML BLACK</v>
          </cell>
          <cell r="J6378">
            <v>2.12</v>
          </cell>
          <cell r="K6378">
            <v>2.14</v>
          </cell>
          <cell r="L6378">
            <v>9.4339622641509517E-3</v>
          </cell>
          <cell r="M6378" t="str">
            <v>Actif</v>
          </cell>
          <cell r="N6378"/>
          <cell r="O6378" t="str">
            <v>LEFRANC BOURGEOIS</v>
          </cell>
          <cell r="P6378" t="str">
            <v>EDUCATION</v>
          </cell>
          <cell r="Q6378" t="str">
            <v>LB GOUACHE</v>
          </cell>
          <cell r="R6378" t="str">
            <v>LIQUID GOUACHE REDIMIX</v>
          </cell>
          <cell r="S6378" t="str">
            <v>500ML BOTTLE</v>
          </cell>
          <cell r="T6378" t="str">
            <v>No serie</v>
          </cell>
          <cell r="U6378" t="str">
            <v>L0265</v>
          </cell>
          <cell r="V6378" t="str">
            <v>10101102132173</v>
          </cell>
          <cell r="W6378" t="str">
            <v>32139000</v>
          </cell>
          <cell r="X6378" t="str">
            <v>FRANCE</v>
          </cell>
          <cell r="Y6378">
            <v>1</v>
          </cell>
        </row>
        <row r="6379">
          <cell r="A6379" t="str">
            <v>3013641880143</v>
          </cell>
          <cell r="B6379" t="str">
            <v>188014</v>
          </cell>
          <cell r="C6379" t="str">
            <v>LB EDU REDIMIX GOUACHE LIQUIDE 500ML OCRE JAUNE</v>
          </cell>
          <cell r="D6379">
            <v>176</v>
          </cell>
          <cell r="E6379"/>
          <cell r="F6379"/>
          <cell r="G6379" t="str">
            <v>LB ED RMX GCH LIQ 500ML OC JNE</v>
          </cell>
          <cell r="H6379" t="str">
            <v>LB EDUCATION REDIMIX 500ML YELL OCHRE</v>
          </cell>
          <cell r="I6379" t="str">
            <v>LB EGC RMX 500ML YELL OCH</v>
          </cell>
          <cell r="J6379">
            <v>2.12</v>
          </cell>
          <cell r="K6379">
            <v>2.14</v>
          </cell>
          <cell r="L6379">
            <v>9.4339622641509517E-3</v>
          </cell>
          <cell r="M6379" t="str">
            <v>Actif</v>
          </cell>
          <cell r="N6379"/>
          <cell r="O6379" t="str">
            <v>LEFRANC BOURGEOIS</v>
          </cell>
          <cell r="P6379" t="str">
            <v>EDUCATION</v>
          </cell>
          <cell r="Q6379" t="str">
            <v>LB GOUACHE</v>
          </cell>
          <cell r="R6379" t="str">
            <v>LIQUID GOUACHE REDIMIX</v>
          </cell>
          <cell r="S6379" t="str">
            <v>500ML BOTTLE</v>
          </cell>
          <cell r="T6379" t="str">
            <v>No serie</v>
          </cell>
          <cell r="U6379" t="str">
            <v>L0302</v>
          </cell>
          <cell r="V6379" t="str">
            <v>10101102132173</v>
          </cell>
          <cell r="W6379" t="str">
            <v>32139000</v>
          </cell>
          <cell r="X6379" t="str">
            <v>FRANCE</v>
          </cell>
          <cell r="Y6379">
            <v>1</v>
          </cell>
        </row>
        <row r="6380">
          <cell r="A6380" t="str">
            <v>3013641880037</v>
          </cell>
          <cell r="B6380" t="str">
            <v>188003</v>
          </cell>
          <cell r="C6380" t="str">
            <v>LB EDU REDIMIX GOUACHE LIQUIDE 500ML ORANGE</v>
          </cell>
          <cell r="D6380">
            <v>176</v>
          </cell>
          <cell r="E6380"/>
          <cell r="F6380"/>
          <cell r="G6380" t="str">
            <v>LB ED RMX GCH LIQ 500ML ORANGE</v>
          </cell>
          <cell r="H6380" t="str">
            <v>LB EDUCATION REDIMIX 500ML BRI ORANGE</v>
          </cell>
          <cell r="I6380" t="str">
            <v>LB EGC RMX 500ML BRIL ORAN</v>
          </cell>
          <cell r="J6380">
            <v>2.12</v>
          </cell>
          <cell r="K6380">
            <v>2.14</v>
          </cell>
          <cell r="L6380">
            <v>9.4339622641509517E-3</v>
          </cell>
          <cell r="M6380" t="str">
            <v>Actif</v>
          </cell>
          <cell r="N6380"/>
          <cell r="O6380" t="str">
            <v>LEFRANC BOURGEOIS</v>
          </cell>
          <cell r="P6380" t="str">
            <v>EDUCATION</v>
          </cell>
          <cell r="Q6380" t="str">
            <v>LB GOUACHE</v>
          </cell>
          <cell r="R6380" t="str">
            <v>LIQUID GOUACHE REDIMIX</v>
          </cell>
          <cell r="S6380" t="str">
            <v>500ML BOTTLE</v>
          </cell>
          <cell r="T6380" t="str">
            <v>No serie</v>
          </cell>
          <cell r="U6380" t="str">
            <v>L0201</v>
          </cell>
          <cell r="V6380" t="str">
            <v>10101102132173</v>
          </cell>
          <cell r="W6380" t="str">
            <v>32139000</v>
          </cell>
          <cell r="X6380" t="str">
            <v>FRANCE</v>
          </cell>
          <cell r="Y6380">
            <v>1</v>
          </cell>
        </row>
        <row r="6381">
          <cell r="A6381" t="str">
            <v>3013641880099</v>
          </cell>
          <cell r="B6381" t="str">
            <v>188009</v>
          </cell>
          <cell r="C6381" t="str">
            <v>LB EDU REDIMIX GOUACHE LIQUIDE 500ML OUTREMER</v>
          </cell>
          <cell r="D6381">
            <v>176</v>
          </cell>
          <cell r="E6381"/>
          <cell r="F6381"/>
          <cell r="G6381" t="str">
            <v>LB ED RMX GCH LIQ 500ML OUTREM</v>
          </cell>
          <cell r="H6381" t="str">
            <v>LB EDUCATION REDIMIX 500ML BRIL BLUE</v>
          </cell>
          <cell r="I6381" t="str">
            <v>LB EGC RMX 500ML BRIL BLUE</v>
          </cell>
          <cell r="J6381">
            <v>2.12</v>
          </cell>
          <cell r="K6381">
            <v>2.14</v>
          </cell>
          <cell r="L6381">
            <v>9.4339622641509517E-3</v>
          </cell>
          <cell r="M6381" t="str">
            <v>Actif</v>
          </cell>
          <cell r="N6381"/>
          <cell r="O6381" t="str">
            <v>LEFRANC BOURGEOIS</v>
          </cell>
          <cell r="P6381" t="str">
            <v>EDUCATION</v>
          </cell>
          <cell r="Q6381" t="str">
            <v>LB GOUACHE</v>
          </cell>
          <cell r="R6381" t="str">
            <v>LIQUID GOUACHE REDIMIX</v>
          </cell>
          <cell r="S6381" t="str">
            <v>500ML BOTTLE</v>
          </cell>
          <cell r="T6381" t="str">
            <v>No serie</v>
          </cell>
          <cell r="U6381" t="str">
            <v>L0054</v>
          </cell>
          <cell r="V6381" t="str">
            <v>10101102132173</v>
          </cell>
          <cell r="W6381" t="str">
            <v>32139000</v>
          </cell>
          <cell r="X6381" t="str">
            <v>FRANCE</v>
          </cell>
          <cell r="Y6381">
            <v>1</v>
          </cell>
        </row>
        <row r="6382">
          <cell r="A6382" t="str">
            <v>3013641880075</v>
          </cell>
          <cell r="B6382" t="str">
            <v>188007</v>
          </cell>
          <cell r="C6382" t="str">
            <v>LB EDU REDIMIX GOUACHE LIQUIDE 500ML ROSE TYRIEN</v>
          </cell>
          <cell r="D6382">
            <v>176</v>
          </cell>
          <cell r="E6382"/>
          <cell r="F6382"/>
          <cell r="G6382" t="str">
            <v>LB ED RMX GCH LIQ 500ML RSE TY</v>
          </cell>
          <cell r="H6382" t="str">
            <v>LB EDUCATION REDIMIX 500ML TYRIEN PINK</v>
          </cell>
          <cell r="I6382" t="str">
            <v>LB EGC RMX 500ML TYR PINK</v>
          </cell>
          <cell r="J6382">
            <v>2.12</v>
          </cell>
          <cell r="K6382">
            <v>2.14</v>
          </cell>
          <cell r="L6382">
            <v>9.4339622641509517E-3</v>
          </cell>
          <cell r="M6382" t="str">
            <v>Actif</v>
          </cell>
          <cell r="N6382"/>
          <cell r="O6382" t="str">
            <v>LEFRANC BOURGEOIS</v>
          </cell>
          <cell r="P6382" t="str">
            <v>EDUCATION</v>
          </cell>
          <cell r="Q6382" t="str">
            <v>LB GOUACHE</v>
          </cell>
          <cell r="R6382" t="str">
            <v>LIQUID GOUACHE REDIMIX</v>
          </cell>
          <cell r="S6382" t="str">
            <v>500ML BOTTLE</v>
          </cell>
          <cell r="T6382" t="str">
            <v>No serie</v>
          </cell>
          <cell r="U6382" t="str">
            <v>L0354</v>
          </cell>
          <cell r="V6382" t="str">
            <v>10101102132173</v>
          </cell>
          <cell r="W6382" t="str">
            <v>32139000</v>
          </cell>
          <cell r="X6382" t="str">
            <v>FRANCE</v>
          </cell>
          <cell r="Y6382">
            <v>1</v>
          </cell>
        </row>
        <row r="6383">
          <cell r="A6383" t="str">
            <v>3013641880068</v>
          </cell>
          <cell r="B6383" t="str">
            <v>188006</v>
          </cell>
          <cell r="C6383" t="str">
            <v>LB EDU REDIMIX GOUACHE LIQUIDE 500ML ROUGE PRIMAIRE</v>
          </cell>
          <cell r="D6383">
            <v>176</v>
          </cell>
          <cell r="E6383"/>
          <cell r="F6383"/>
          <cell r="G6383" t="str">
            <v>LB ED RMX GCH LIQ 500ML RGE PR</v>
          </cell>
          <cell r="H6383" t="str">
            <v>LB EDUCATION REDIMIX 500ML PRIM RED</v>
          </cell>
          <cell r="I6383" t="str">
            <v>LB EGC RMX 500ML PRIM RED</v>
          </cell>
          <cell r="J6383">
            <v>2.12</v>
          </cell>
          <cell r="K6383">
            <v>2.14</v>
          </cell>
          <cell r="L6383">
            <v>9.4339622641509517E-3</v>
          </cell>
          <cell r="M6383" t="str">
            <v>Actif</v>
          </cell>
          <cell r="N6383"/>
          <cell r="O6383" t="str">
            <v>LEFRANC BOURGEOIS</v>
          </cell>
          <cell r="P6383" t="str">
            <v>EDUCATION</v>
          </cell>
          <cell r="Q6383" t="str">
            <v>LB GOUACHE</v>
          </cell>
          <cell r="R6383" t="str">
            <v>LIQUID GOUACHE REDIMIX</v>
          </cell>
          <cell r="S6383" t="str">
            <v>500ML BOTTLE</v>
          </cell>
          <cell r="T6383" t="str">
            <v>No serie</v>
          </cell>
          <cell r="U6383" t="str">
            <v>L0437</v>
          </cell>
          <cell r="V6383" t="str">
            <v>10101102132173</v>
          </cell>
          <cell r="W6383" t="str">
            <v>32139000</v>
          </cell>
          <cell r="X6383" t="str">
            <v>FRANCE</v>
          </cell>
          <cell r="Y6383">
            <v>1</v>
          </cell>
        </row>
        <row r="6384">
          <cell r="A6384" t="str">
            <v>3013641880167</v>
          </cell>
          <cell r="B6384" t="str">
            <v>188016</v>
          </cell>
          <cell r="C6384" t="str">
            <v>LB EDU REDIMIX GOUACHE LIQUIDE 500ML TERRE OMBRE BRULEE</v>
          </cell>
          <cell r="D6384">
            <v>176</v>
          </cell>
          <cell r="E6384"/>
          <cell r="F6384"/>
          <cell r="G6384" t="str">
            <v>LB ED RMX GCH LIQ 500ML T O B</v>
          </cell>
          <cell r="H6384" t="str">
            <v>LB EDUCATION REDIMIX 500ML BURNT UMBER</v>
          </cell>
          <cell r="I6384" t="str">
            <v>LB EGC RMX 500ML BRN UMB</v>
          </cell>
          <cell r="J6384">
            <v>2.12</v>
          </cell>
          <cell r="K6384">
            <v>2.14</v>
          </cell>
          <cell r="L6384">
            <v>9.4339622641509517E-3</v>
          </cell>
          <cell r="M6384" t="str">
            <v>Actif</v>
          </cell>
          <cell r="N6384"/>
          <cell r="O6384" t="str">
            <v>LEFRANC BOURGEOIS</v>
          </cell>
          <cell r="P6384" t="str">
            <v>EDUCATION</v>
          </cell>
          <cell r="Q6384" t="str">
            <v>LB GOUACHE</v>
          </cell>
          <cell r="R6384" t="str">
            <v>LIQUID GOUACHE REDIMIX</v>
          </cell>
          <cell r="S6384" t="str">
            <v>500ML BOTTLE</v>
          </cell>
          <cell r="T6384" t="str">
            <v>No serie</v>
          </cell>
          <cell r="U6384" t="str">
            <v>L0477</v>
          </cell>
          <cell r="V6384" t="str">
            <v>10101102132173</v>
          </cell>
          <cell r="W6384" t="str">
            <v>32139000</v>
          </cell>
          <cell r="X6384" t="str">
            <v>FRANCE</v>
          </cell>
          <cell r="Y6384">
            <v>1</v>
          </cell>
        </row>
        <row r="6385">
          <cell r="A6385" t="str">
            <v>3013641880150</v>
          </cell>
          <cell r="B6385" t="str">
            <v>188015</v>
          </cell>
          <cell r="C6385" t="str">
            <v>LB EDU REDIMIX GOUACHE LIQUIDE 500ML TERRE SIENNE BRULEE</v>
          </cell>
          <cell r="D6385">
            <v>176</v>
          </cell>
          <cell r="E6385"/>
          <cell r="F6385"/>
          <cell r="G6385" t="str">
            <v>LB ED RMX GCH LIQ 500ML T S B</v>
          </cell>
          <cell r="H6385" t="str">
            <v>LB EDUCATION REDIMIX 500ML B SIENNA</v>
          </cell>
          <cell r="I6385" t="str">
            <v>LB EGC RMX 500ML B SIENNA</v>
          </cell>
          <cell r="J6385">
            <v>2.12</v>
          </cell>
          <cell r="K6385">
            <v>2.14</v>
          </cell>
          <cell r="L6385">
            <v>9.4339622641509517E-3</v>
          </cell>
          <cell r="M6385" t="str">
            <v>Actif</v>
          </cell>
          <cell r="N6385"/>
          <cell r="O6385" t="str">
            <v>LEFRANC BOURGEOIS</v>
          </cell>
          <cell r="P6385" t="str">
            <v>EDUCATION</v>
          </cell>
          <cell r="Q6385" t="str">
            <v>LB GOUACHE</v>
          </cell>
          <cell r="R6385" t="str">
            <v>LIQUID GOUACHE REDIMIX</v>
          </cell>
          <cell r="S6385" t="str">
            <v>500ML BOTTLE</v>
          </cell>
          <cell r="T6385" t="str">
            <v>No serie</v>
          </cell>
          <cell r="U6385" t="str">
            <v>L0481</v>
          </cell>
          <cell r="V6385" t="str">
            <v>10101102132173</v>
          </cell>
          <cell r="W6385" t="str">
            <v>32139000</v>
          </cell>
          <cell r="X6385" t="str">
            <v>FRANCE</v>
          </cell>
          <cell r="Y6385">
            <v>1</v>
          </cell>
        </row>
        <row r="6386">
          <cell r="A6386" t="str">
            <v>3013641880044</v>
          </cell>
          <cell r="B6386" t="str">
            <v>188004</v>
          </cell>
          <cell r="C6386" t="str">
            <v>LB EDU REDIMIX GOUACHE LIQUIDE 500ML VERMILLON</v>
          </cell>
          <cell r="D6386">
            <v>176</v>
          </cell>
          <cell r="E6386"/>
          <cell r="F6386"/>
          <cell r="G6386" t="str">
            <v>LB ED RMX GCH LIQ 500ML VERMIL</v>
          </cell>
          <cell r="H6386" t="str">
            <v>LB EDUCATION REDIMIX 500ML VERMILION</v>
          </cell>
          <cell r="I6386" t="str">
            <v>LB EGC RMX 500ML VERM</v>
          </cell>
          <cell r="J6386">
            <v>2.12</v>
          </cell>
          <cell r="K6386">
            <v>2.14</v>
          </cell>
          <cell r="L6386">
            <v>9.4339622641509517E-3</v>
          </cell>
          <cell r="M6386" t="str">
            <v>Actif</v>
          </cell>
          <cell r="N6386"/>
          <cell r="O6386" t="str">
            <v>LEFRANC BOURGEOIS</v>
          </cell>
          <cell r="P6386" t="str">
            <v>EDUCATION</v>
          </cell>
          <cell r="Q6386" t="str">
            <v>LB GOUACHE</v>
          </cell>
          <cell r="R6386" t="str">
            <v>LIQUID GOUACHE REDIMIX</v>
          </cell>
          <cell r="S6386" t="str">
            <v>500ML BOTTLE</v>
          </cell>
          <cell r="T6386" t="str">
            <v>No serie</v>
          </cell>
          <cell r="U6386" t="str">
            <v>L0398</v>
          </cell>
          <cell r="V6386" t="str">
            <v>10101102132173</v>
          </cell>
          <cell r="W6386" t="str">
            <v>32139000</v>
          </cell>
          <cell r="X6386" t="str">
            <v>FRANCE</v>
          </cell>
          <cell r="Y6386">
            <v>1</v>
          </cell>
        </row>
        <row r="6387">
          <cell r="A6387" t="str">
            <v>3013641880136</v>
          </cell>
          <cell r="B6387" t="str">
            <v>188013</v>
          </cell>
          <cell r="C6387" t="str">
            <v>LB EDU REDIMIX GOUACHE LIQUIDE 500ML VERT CLAIR</v>
          </cell>
          <cell r="D6387">
            <v>176</v>
          </cell>
          <cell r="E6387"/>
          <cell r="F6387"/>
          <cell r="G6387" t="str">
            <v>LB ED RMX GCH LIQ 500ML VER CL</v>
          </cell>
          <cell r="H6387" t="str">
            <v>LB EDUCATION REDIMIX 500ML LEAF GREEN</v>
          </cell>
          <cell r="I6387" t="str">
            <v>LB EGC RMX 500ML LEAF GRN</v>
          </cell>
          <cell r="J6387">
            <v>2.12</v>
          </cell>
          <cell r="K6387">
            <v>2.14</v>
          </cell>
          <cell r="L6387">
            <v>9.4339622641509517E-3</v>
          </cell>
          <cell r="M6387" t="str">
            <v>Actif</v>
          </cell>
          <cell r="N6387"/>
          <cell r="O6387" t="str">
            <v>LEFRANC BOURGEOIS</v>
          </cell>
          <cell r="P6387" t="str">
            <v>EDUCATION</v>
          </cell>
          <cell r="Q6387" t="str">
            <v>LB GOUACHE</v>
          </cell>
          <cell r="R6387" t="str">
            <v>LIQUID GOUACHE REDIMIX</v>
          </cell>
          <cell r="S6387" t="str">
            <v>500ML BOTTLE</v>
          </cell>
          <cell r="T6387" t="str">
            <v>No serie</v>
          </cell>
          <cell r="U6387" t="str">
            <v>L0556</v>
          </cell>
          <cell r="V6387" t="str">
            <v>10101102132173</v>
          </cell>
          <cell r="W6387" t="str">
            <v>32139000</v>
          </cell>
          <cell r="X6387" t="str">
            <v>FRANCE</v>
          </cell>
          <cell r="Y6387">
            <v>1</v>
          </cell>
        </row>
        <row r="6388">
          <cell r="A6388" t="str">
            <v>3013641882826</v>
          </cell>
          <cell r="B6388" t="str">
            <v>188282</v>
          </cell>
          <cell r="C6388" t="str">
            <v>LB EDU REDIMIX GOUACHE LIQUIDE 500ML VERT EMERAUDE</v>
          </cell>
          <cell r="D6388">
            <v>176</v>
          </cell>
          <cell r="E6388"/>
          <cell r="F6388"/>
          <cell r="G6388" t="str">
            <v>LB ED RMX GCH LIQ 500ML VER EM</v>
          </cell>
          <cell r="H6388" t="str">
            <v>LB EDUCATION REDIMIX 500ML EMERALD GRE</v>
          </cell>
          <cell r="I6388" t="str">
            <v>LB EGC RMX 500ML EMRLD GRN</v>
          </cell>
          <cell r="J6388">
            <v>2.12</v>
          </cell>
          <cell r="K6388">
            <v>2.14</v>
          </cell>
          <cell r="L6388">
            <v>9.4339622641509517E-3</v>
          </cell>
          <cell r="M6388" t="str">
            <v>Actif</v>
          </cell>
          <cell r="N6388"/>
          <cell r="O6388" t="str">
            <v>LEFRANC BOURGEOIS</v>
          </cell>
          <cell r="P6388" t="str">
            <v>EDUCATION</v>
          </cell>
          <cell r="Q6388" t="str">
            <v>LB GOUACHE</v>
          </cell>
          <cell r="R6388" t="str">
            <v>LIQUID GOUACHE REDIMIX</v>
          </cell>
          <cell r="S6388" t="str">
            <v>500ML BOTTLE</v>
          </cell>
          <cell r="T6388" t="str">
            <v>No serie</v>
          </cell>
          <cell r="U6388" t="str">
            <v>L0529</v>
          </cell>
          <cell r="V6388" t="str">
            <v>10101102132173</v>
          </cell>
          <cell r="W6388" t="str">
            <v>32139000</v>
          </cell>
          <cell r="X6388" t="str">
            <v>FRANCE</v>
          </cell>
          <cell r="Y6388">
            <v>1</v>
          </cell>
        </row>
        <row r="6389">
          <cell r="A6389" t="str">
            <v>3013641880129</v>
          </cell>
          <cell r="B6389" t="str">
            <v>188012</v>
          </cell>
          <cell r="C6389" t="str">
            <v>LB EDU REDIMIX GOUACHE LIQUIDE 500ML VERT FRANC</v>
          </cell>
          <cell r="D6389">
            <v>176</v>
          </cell>
          <cell r="E6389"/>
          <cell r="F6389"/>
          <cell r="G6389" t="str">
            <v>LB ED RMX GCH LIQ 500ML VER FR</v>
          </cell>
          <cell r="H6389" t="str">
            <v>LB EDUCATION REDIMIX 500ML VIVID GREEN</v>
          </cell>
          <cell r="I6389" t="str">
            <v>LB EGC RMX 500ML VIVID GREEN</v>
          </cell>
          <cell r="J6389">
            <v>2.12</v>
          </cell>
          <cell r="K6389">
            <v>2.14</v>
          </cell>
          <cell r="L6389">
            <v>9.4339622641509517E-3</v>
          </cell>
          <cell r="M6389" t="str">
            <v>Actif</v>
          </cell>
          <cell r="N6389"/>
          <cell r="O6389" t="str">
            <v>LEFRANC BOURGEOIS</v>
          </cell>
          <cell r="P6389" t="str">
            <v>EDUCATION</v>
          </cell>
          <cell r="Q6389" t="str">
            <v>LB GOUACHE</v>
          </cell>
          <cell r="R6389" t="str">
            <v>LIQUID GOUACHE REDIMIX</v>
          </cell>
          <cell r="S6389" t="str">
            <v>500ML BOTTLE</v>
          </cell>
          <cell r="T6389" t="str">
            <v>No serie</v>
          </cell>
          <cell r="U6389" t="str">
            <v>L0563</v>
          </cell>
          <cell r="V6389" t="str">
            <v>10101102132173</v>
          </cell>
          <cell r="W6389" t="str">
            <v>32139000</v>
          </cell>
          <cell r="X6389" t="str">
            <v>FRANCE</v>
          </cell>
          <cell r="Y6389">
            <v>1</v>
          </cell>
        </row>
        <row r="6390">
          <cell r="A6390" t="str">
            <v>3013641880082</v>
          </cell>
          <cell r="B6390" t="str">
            <v>188008</v>
          </cell>
          <cell r="C6390" t="str">
            <v>LB EDU REDIMIX GOUACHE LIQUIDE 500ML VIOLET</v>
          </cell>
          <cell r="D6390">
            <v>176</v>
          </cell>
          <cell r="E6390"/>
          <cell r="F6390"/>
          <cell r="G6390" t="str">
            <v>LB ED RMX GCH LIQ 500ML VIOLET</v>
          </cell>
          <cell r="H6390" t="str">
            <v>LB EDUCATION REDIMIX 500ML PURPLE</v>
          </cell>
          <cell r="I6390" t="str">
            <v>LB EGC RMX 500ML PURPLE</v>
          </cell>
          <cell r="J6390">
            <v>2.12</v>
          </cell>
          <cell r="K6390">
            <v>2.14</v>
          </cell>
          <cell r="L6390">
            <v>9.4339622641509517E-3</v>
          </cell>
          <cell r="M6390" t="str">
            <v>Actif</v>
          </cell>
          <cell r="N6390"/>
          <cell r="O6390" t="str">
            <v>LEFRANC BOURGEOIS</v>
          </cell>
          <cell r="P6390" t="str">
            <v>EDUCATION</v>
          </cell>
          <cell r="Q6390" t="str">
            <v>LB GOUACHE</v>
          </cell>
          <cell r="R6390" t="str">
            <v>LIQUID GOUACHE REDIMIX</v>
          </cell>
          <cell r="S6390" t="str">
            <v>500ML BOTTLE</v>
          </cell>
          <cell r="T6390" t="str">
            <v>No serie</v>
          </cell>
          <cell r="U6390" t="str">
            <v>L0601</v>
          </cell>
          <cell r="V6390" t="str">
            <v>10101102132173</v>
          </cell>
          <cell r="W6390" t="str">
            <v>32139000</v>
          </cell>
          <cell r="X6390" t="str">
            <v>FRANCE</v>
          </cell>
          <cell r="Y6390">
            <v>1</v>
          </cell>
        </row>
        <row r="6391">
          <cell r="A6391" t="str">
            <v>3013641880204</v>
          </cell>
          <cell r="B6391" t="str">
            <v>188020</v>
          </cell>
          <cell r="C6391" t="str">
            <v>LB EDU REDIMIX GOUACHE LIQUIDE 500ML BLEU FLUO</v>
          </cell>
          <cell r="D6391">
            <v>176</v>
          </cell>
          <cell r="E6391"/>
          <cell r="F6391"/>
          <cell r="G6391" t="str">
            <v>LB ED RMX GCH LIQ 500ML BLE FL</v>
          </cell>
          <cell r="H6391" t="str">
            <v>LB EDUCATION REDIMIX 500ML FLUO BLUE</v>
          </cell>
          <cell r="I6391" t="str">
            <v>LB EGC RMX 500ML FLUO BLUE</v>
          </cell>
          <cell r="J6391">
            <v>3.64</v>
          </cell>
          <cell r="K6391">
            <v>3.68</v>
          </cell>
          <cell r="L6391">
            <v>1.0989010989010999E-2</v>
          </cell>
          <cell r="M6391" t="str">
            <v>Actif</v>
          </cell>
          <cell r="N6391"/>
          <cell r="O6391" t="str">
            <v>LEFRANC BOURGEOIS</v>
          </cell>
          <cell r="P6391" t="str">
            <v>EDUCATION</v>
          </cell>
          <cell r="Q6391" t="str">
            <v>LB GOUACHE</v>
          </cell>
          <cell r="R6391" t="str">
            <v>LIQUID GOUACHE REDIMIX</v>
          </cell>
          <cell r="S6391" t="str">
            <v>500ML BOTTLE</v>
          </cell>
          <cell r="T6391" t="str">
            <v>No serie</v>
          </cell>
          <cell r="U6391" t="str">
            <v>L0083</v>
          </cell>
          <cell r="V6391" t="str">
            <v>10101102132173</v>
          </cell>
          <cell r="W6391" t="str">
            <v>32139000</v>
          </cell>
          <cell r="X6391" t="str">
            <v>FRANCE</v>
          </cell>
          <cell r="Y6391">
            <v>1</v>
          </cell>
        </row>
        <row r="6392">
          <cell r="A6392" t="str">
            <v>3013641880198</v>
          </cell>
          <cell r="B6392" t="str">
            <v>188019</v>
          </cell>
          <cell r="C6392" t="str">
            <v>LB EDU REDIMIX GOUACHE LIQUIDE 500ML JAUNE FLUO</v>
          </cell>
          <cell r="D6392">
            <v>176</v>
          </cell>
          <cell r="E6392"/>
          <cell r="F6392"/>
          <cell r="G6392" t="str">
            <v>LB ED RMX GCH LIQ 500ML JNE FL</v>
          </cell>
          <cell r="H6392" t="str">
            <v>LB EDUCATION REDIMIX 500ML FLUO YELLOW</v>
          </cell>
          <cell r="I6392" t="str">
            <v>LB EGC RMX 500ML FLUO YEL</v>
          </cell>
          <cell r="J6392">
            <v>3.64</v>
          </cell>
          <cell r="K6392">
            <v>3.68</v>
          </cell>
          <cell r="L6392">
            <v>1.0989010989010999E-2</v>
          </cell>
          <cell r="M6392" t="str">
            <v>Actif</v>
          </cell>
          <cell r="N6392"/>
          <cell r="O6392" t="str">
            <v>LEFRANC BOURGEOIS</v>
          </cell>
          <cell r="P6392" t="str">
            <v>EDUCATION</v>
          </cell>
          <cell r="Q6392" t="str">
            <v>LB GOUACHE</v>
          </cell>
          <cell r="R6392" t="str">
            <v>LIQUID GOUACHE REDIMIX</v>
          </cell>
          <cell r="S6392" t="str">
            <v>500ML BOTTLE</v>
          </cell>
          <cell r="T6392" t="str">
            <v>No serie</v>
          </cell>
          <cell r="U6392" t="str">
            <v>L0163</v>
          </cell>
          <cell r="V6392" t="str">
            <v>10101102132173</v>
          </cell>
          <cell r="W6392" t="str">
            <v>32139000</v>
          </cell>
          <cell r="X6392" t="str">
            <v>FRANCE</v>
          </cell>
          <cell r="Y6392">
            <v>1</v>
          </cell>
        </row>
        <row r="6393">
          <cell r="A6393" t="str">
            <v>3013641880228</v>
          </cell>
          <cell r="B6393" t="str">
            <v>188022</v>
          </cell>
          <cell r="C6393" t="str">
            <v>LB EDU REDIMIX GOUACHE LIQUIDE 500ML ROSE FLUO</v>
          </cell>
          <cell r="D6393">
            <v>176</v>
          </cell>
          <cell r="E6393"/>
          <cell r="F6393"/>
          <cell r="G6393" t="str">
            <v>LB ED RMX GCH LIQ 500ML RSE FL</v>
          </cell>
          <cell r="H6393" t="str">
            <v>LB EDUCATION REDIMIX 500ML FLUO PINK</v>
          </cell>
          <cell r="I6393" t="str">
            <v>LB EGC RMX 500ML FLUO PINK</v>
          </cell>
          <cell r="J6393">
            <v>3.64</v>
          </cell>
          <cell r="K6393">
            <v>3.68</v>
          </cell>
          <cell r="L6393">
            <v>1.0989010989010999E-2</v>
          </cell>
          <cell r="M6393" t="str">
            <v>Actif</v>
          </cell>
          <cell r="N6393"/>
          <cell r="O6393" t="str">
            <v>LEFRANC BOURGEOIS</v>
          </cell>
          <cell r="P6393" t="str">
            <v>EDUCATION</v>
          </cell>
          <cell r="Q6393" t="str">
            <v>LB GOUACHE</v>
          </cell>
          <cell r="R6393" t="str">
            <v>LIQUID GOUACHE REDIMIX</v>
          </cell>
          <cell r="S6393" t="str">
            <v>500ML BOTTLE</v>
          </cell>
          <cell r="T6393" t="str">
            <v>No serie</v>
          </cell>
          <cell r="U6393" t="str">
            <v>L0408</v>
          </cell>
          <cell r="V6393" t="str">
            <v>10101102132173</v>
          </cell>
          <cell r="W6393" t="str">
            <v>32139000</v>
          </cell>
          <cell r="X6393" t="str">
            <v>FRANCE</v>
          </cell>
          <cell r="Y6393">
            <v>1</v>
          </cell>
        </row>
        <row r="6394">
          <cell r="A6394" t="str">
            <v>3013641880211</v>
          </cell>
          <cell r="B6394" t="str">
            <v>188021</v>
          </cell>
          <cell r="C6394" t="str">
            <v>LB EDU REDIMIX GOUACHE LIQUIDE 500ML VERT FLUO</v>
          </cell>
          <cell r="D6394">
            <v>176</v>
          </cell>
          <cell r="E6394"/>
          <cell r="F6394"/>
          <cell r="G6394" t="str">
            <v>LB ED RMX GCH LIQ 500ML VER FL</v>
          </cell>
          <cell r="H6394" t="str">
            <v>LB EDUCATION REDIMIX 500ML FLUO GREEN</v>
          </cell>
          <cell r="I6394" t="str">
            <v>LB EGC RMX 500ML FLUO GRN</v>
          </cell>
          <cell r="J6394">
            <v>3.64</v>
          </cell>
          <cell r="K6394">
            <v>3.68</v>
          </cell>
          <cell r="L6394">
            <v>1.0989010989010999E-2</v>
          </cell>
          <cell r="M6394" t="str">
            <v>Actif</v>
          </cell>
          <cell r="N6394"/>
          <cell r="O6394" t="str">
            <v>LEFRANC BOURGEOIS</v>
          </cell>
          <cell r="P6394" t="str">
            <v>EDUCATION</v>
          </cell>
          <cell r="Q6394" t="str">
            <v>LB GOUACHE</v>
          </cell>
          <cell r="R6394" t="str">
            <v>LIQUID GOUACHE REDIMIX</v>
          </cell>
          <cell r="S6394" t="str">
            <v>500ML BOTTLE</v>
          </cell>
          <cell r="T6394" t="str">
            <v>No serie</v>
          </cell>
          <cell r="U6394" t="str">
            <v>L0565</v>
          </cell>
          <cell r="V6394" t="str">
            <v>10101102132173</v>
          </cell>
          <cell r="W6394" t="str">
            <v>32139000</v>
          </cell>
          <cell r="X6394" t="str">
            <v>FRANCE</v>
          </cell>
          <cell r="Y6394">
            <v>1</v>
          </cell>
        </row>
        <row r="6395">
          <cell r="A6395" t="str">
            <v>3013641883427</v>
          </cell>
          <cell r="B6395" t="str">
            <v>188342</v>
          </cell>
          <cell r="C6395" t="str">
            <v>LB EDU REDIMIX GOUACHE LIQUIDE 500ML ARGENT</v>
          </cell>
          <cell r="D6395">
            <v>176</v>
          </cell>
          <cell r="E6395"/>
          <cell r="F6395"/>
          <cell r="G6395" t="str">
            <v>LB ED RMX GCH LIQ 500ML ARGENT</v>
          </cell>
          <cell r="H6395" t="str">
            <v>LB REDIMIX TEMPERA 500ML SILVER</v>
          </cell>
          <cell r="I6395" t="str">
            <v>LB EGC RMX 500ML SIL</v>
          </cell>
          <cell r="J6395">
            <v>4.21</v>
          </cell>
          <cell r="K6395">
            <v>4.25</v>
          </cell>
          <cell r="L6395">
            <v>9.5011876484560661E-3</v>
          </cell>
          <cell r="M6395" t="str">
            <v>Actif</v>
          </cell>
          <cell r="N6395"/>
          <cell r="O6395" t="str">
            <v>LEFRANC BOURGEOIS</v>
          </cell>
          <cell r="P6395" t="str">
            <v>EDUCATION</v>
          </cell>
          <cell r="Q6395" t="str">
            <v>LB GOUACHE</v>
          </cell>
          <cell r="R6395" t="str">
            <v>LIQUID GOUACHE REDIMIX</v>
          </cell>
          <cell r="S6395" t="str">
            <v>500ML BOTTLE</v>
          </cell>
          <cell r="T6395" t="str">
            <v>No serie</v>
          </cell>
          <cell r="U6395" t="str">
            <v>L0710</v>
          </cell>
          <cell r="V6395" t="str">
            <v>10101102132173</v>
          </cell>
          <cell r="W6395" t="str">
            <v>32139000</v>
          </cell>
          <cell r="X6395" t="str">
            <v>FRANCE</v>
          </cell>
          <cell r="Y6395">
            <v>1</v>
          </cell>
        </row>
        <row r="6396">
          <cell r="A6396" t="str">
            <v>3013641883410</v>
          </cell>
          <cell r="B6396" t="str">
            <v>188341</v>
          </cell>
          <cell r="C6396" t="str">
            <v>LB EDU REDIMIX GOUACHE LIQUIDE 500ML OR</v>
          </cell>
          <cell r="D6396">
            <v>176</v>
          </cell>
          <cell r="E6396"/>
          <cell r="F6396"/>
          <cell r="G6396" t="str">
            <v>LB ED RMX GCH LIQ 500ML OR</v>
          </cell>
          <cell r="H6396" t="str">
            <v>LB REDIMIX TEMPERA 500ML GOLD</v>
          </cell>
          <cell r="I6396" t="str">
            <v>LB EGC RMX 500ML GD</v>
          </cell>
          <cell r="J6396">
            <v>4.21</v>
          </cell>
          <cell r="K6396">
            <v>4.25</v>
          </cell>
          <cell r="L6396">
            <v>9.5011876484560661E-3</v>
          </cell>
          <cell r="M6396" t="str">
            <v>Actif</v>
          </cell>
          <cell r="N6396"/>
          <cell r="O6396" t="str">
            <v>LEFRANC BOURGEOIS</v>
          </cell>
          <cell r="P6396" t="str">
            <v>EDUCATION</v>
          </cell>
          <cell r="Q6396" t="str">
            <v>LB GOUACHE</v>
          </cell>
          <cell r="R6396" t="str">
            <v>LIQUID GOUACHE REDIMIX</v>
          </cell>
          <cell r="S6396" t="str">
            <v>500ML BOTTLE</v>
          </cell>
          <cell r="T6396" t="str">
            <v>No serie</v>
          </cell>
          <cell r="U6396" t="str">
            <v>L0700</v>
          </cell>
          <cell r="V6396" t="str">
            <v>10101102132173</v>
          </cell>
          <cell r="W6396" t="str">
            <v>32139000</v>
          </cell>
          <cell r="X6396" t="str">
            <v>FRANCE</v>
          </cell>
          <cell r="Y6396">
            <v>1</v>
          </cell>
        </row>
        <row r="6397">
          <cell r="A6397" t="str">
            <v>3013641885018</v>
          </cell>
          <cell r="B6397" t="str">
            <v>188501</v>
          </cell>
          <cell r="C6397" t="str">
            <v>LB EDU REDIMIX GOUACHE LIQUIDE ASSORTIMENT 4X500ML FLUO</v>
          </cell>
          <cell r="D6397">
            <v>176</v>
          </cell>
          <cell r="E6397"/>
          <cell r="F6397"/>
          <cell r="G6397" t="str">
            <v>LB ED RMX GCH LIQ 4X500ML FLUO</v>
          </cell>
          <cell r="H6397" t="str">
            <v>LB EDUCATION REDIMIX FLUO 4X500ML ASST</v>
          </cell>
          <cell r="I6397" t="str">
            <v>LB EGC RMX FLUO 4X500ML</v>
          </cell>
          <cell r="J6397">
            <v>13.71</v>
          </cell>
          <cell r="K6397">
            <v>13.85</v>
          </cell>
          <cell r="L6397">
            <v>1.0211524434719094E-2</v>
          </cell>
          <cell r="M6397" t="str">
            <v>Actif</v>
          </cell>
          <cell r="N6397"/>
          <cell r="O6397" t="str">
            <v>LEFRANC BOURGEOIS</v>
          </cell>
          <cell r="P6397" t="str">
            <v>EDUCATION</v>
          </cell>
          <cell r="Q6397" t="str">
            <v>LB GOUACHE</v>
          </cell>
          <cell r="R6397" t="str">
            <v>LIQUID GOUACHE REDIMIX</v>
          </cell>
          <cell r="S6397" t="str">
            <v>SET</v>
          </cell>
          <cell r="T6397" t="str">
            <v>No serie</v>
          </cell>
          <cell r="U6397" t="str">
            <v>NU</v>
          </cell>
          <cell r="V6397" t="str">
            <v>10101102132831</v>
          </cell>
          <cell r="W6397" t="str">
            <v>32131000</v>
          </cell>
          <cell r="X6397" t="str">
            <v>FRANCE</v>
          </cell>
          <cell r="Y6397">
            <v>1</v>
          </cell>
        </row>
        <row r="6398">
          <cell r="A6398" t="str">
            <v>3013641883724</v>
          </cell>
          <cell r="B6398" t="str">
            <v>188372</v>
          </cell>
          <cell r="C6398" t="str">
            <v>LB EDU REDIMIX GOUACHE LIQUIDE ASSORT 8X1L COULEUR PRIMAIRE</v>
          </cell>
          <cell r="D6398">
            <v>176</v>
          </cell>
          <cell r="E6398"/>
          <cell r="F6398"/>
          <cell r="G6398" t="str">
            <v>LB ED RMX GCH LIQ 8X1L CLR PRI</v>
          </cell>
          <cell r="H6398" t="str">
            <v>LB REDIMIX EDU ASSORT 8X1000ML</v>
          </cell>
          <cell r="I6398" t="str">
            <v>LB EGC RMX 8X1000ML ASST</v>
          </cell>
          <cell r="J6398">
            <v>20.68</v>
          </cell>
          <cell r="K6398">
            <v>20.89</v>
          </cell>
          <cell r="L6398">
            <v>1.0154738878143174E-2</v>
          </cell>
          <cell r="M6398" t="str">
            <v>Actif</v>
          </cell>
          <cell r="N6398"/>
          <cell r="O6398" t="str">
            <v>LEFRANC BOURGEOIS</v>
          </cell>
          <cell r="P6398" t="str">
            <v>EDUCATION</v>
          </cell>
          <cell r="Q6398" t="str">
            <v>LB GOUACHE</v>
          </cell>
          <cell r="R6398" t="str">
            <v>LIQUID GOUACHE REDIMIX</v>
          </cell>
          <cell r="S6398" t="str">
            <v>SET</v>
          </cell>
          <cell r="T6398" t="str">
            <v>No serie</v>
          </cell>
          <cell r="U6398" t="str">
            <v>NU</v>
          </cell>
          <cell r="V6398" t="str">
            <v>10101102132831</v>
          </cell>
          <cell r="W6398" t="str">
            <v>32131000</v>
          </cell>
          <cell r="X6398" t="str">
            <v>FRANCE</v>
          </cell>
          <cell r="Y6398">
            <v>1</v>
          </cell>
        </row>
        <row r="6399">
          <cell r="A6399" t="str">
            <v>3013641885001</v>
          </cell>
          <cell r="B6399" t="str">
            <v>188500</v>
          </cell>
          <cell r="C6399" t="str">
            <v>LB EDU REDIMIX GOUACHE LIQUIDE ASSORT 8x1L COULEUR VITAMINEE</v>
          </cell>
          <cell r="D6399">
            <v>176</v>
          </cell>
          <cell r="E6399"/>
          <cell r="F6399"/>
          <cell r="G6399" t="str">
            <v>LB ED RMX GCH LIQ 8X1L CLR VIT</v>
          </cell>
          <cell r="H6399" t="str">
            <v>LB EDUCATION REDIMIX 8x1L SET N 2</v>
          </cell>
          <cell r="I6399" t="str">
            <v>LB EGC RMX 8X1L N 2</v>
          </cell>
          <cell r="J6399">
            <v>20.68</v>
          </cell>
          <cell r="K6399">
            <v>20.89</v>
          </cell>
          <cell r="L6399">
            <v>1.0154738878143174E-2</v>
          </cell>
          <cell r="M6399" t="str">
            <v>Actif</v>
          </cell>
          <cell r="N6399"/>
          <cell r="O6399" t="str">
            <v>LEFRANC BOURGEOIS</v>
          </cell>
          <cell r="P6399" t="str">
            <v>EDUCATION</v>
          </cell>
          <cell r="Q6399" t="str">
            <v>LB GOUACHE</v>
          </cell>
          <cell r="R6399" t="str">
            <v>LIQUID GOUACHE REDIMIX</v>
          </cell>
          <cell r="S6399" t="str">
            <v>SET</v>
          </cell>
          <cell r="T6399" t="str">
            <v>No serie</v>
          </cell>
          <cell r="U6399" t="str">
            <v>NU</v>
          </cell>
          <cell r="V6399" t="str">
            <v>10101102132831</v>
          </cell>
          <cell r="W6399" t="str">
            <v>32131000</v>
          </cell>
          <cell r="X6399" t="str">
            <v>FRANCE</v>
          </cell>
          <cell r="Y6399">
            <v>1</v>
          </cell>
        </row>
        <row r="6400">
          <cell r="A6400" t="str">
            <v>3013643017400</v>
          </cell>
          <cell r="B6400" t="str">
            <v>301740</v>
          </cell>
          <cell r="C6400" t="str">
            <v>LB EDU TOURNE LA ROUE DES IDEES</v>
          </cell>
          <cell r="D6400">
            <v>176</v>
          </cell>
          <cell r="E6400"/>
          <cell r="F6400"/>
          <cell r="G6400" t="str">
            <v>LB EDU TOURNE LA ROUE DES IDEE</v>
          </cell>
          <cell r="H6400" t="str">
            <v>LB EDUCATION DRAAI AAN HET WIEL VAN IDEEÓN! SET</v>
          </cell>
          <cell r="I6400" t="str">
            <v>LB KIDS WHEEL OF IDEAS</v>
          </cell>
          <cell r="J6400">
            <v>18.29</v>
          </cell>
          <cell r="K6400">
            <v>18.29</v>
          </cell>
          <cell r="L6400">
            <v>0</v>
          </cell>
          <cell r="M6400" t="str">
            <v>Dans la limite des stocks disponibles</v>
          </cell>
          <cell r="N6400"/>
          <cell r="O6400" t="str">
            <v>LEFRANC BOURGEOIS</v>
          </cell>
          <cell r="P6400" t="str">
            <v>EDUCATION</v>
          </cell>
          <cell r="Q6400" t="str">
            <v>LB MIXED MEDIA</v>
          </cell>
          <cell r="R6400" t="str">
            <v>EDUCATION MIXED MEDIA</v>
          </cell>
          <cell r="S6400" t="str">
            <v>SET</v>
          </cell>
          <cell r="T6400" t="str">
            <v>No serie</v>
          </cell>
          <cell r="U6400" t="str">
            <v>NU</v>
          </cell>
          <cell r="V6400" t="str">
            <v>10101113284831</v>
          </cell>
          <cell r="W6400" t="str">
            <v>32131000</v>
          </cell>
          <cell r="X6400" t="str">
            <v>CHINA</v>
          </cell>
          <cell r="Y6400">
            <v>1</v>
          </cell>
        </row>
        <row r="6401">
          <cell r="A6401" t="str">
            <v>3013643017417</v>
          </cell>
          <cell r="B6401" t="str">
            <v>301741</v>
          </cell>
          <cell r="C6401" t="str">
            <v>LB EDU EXPLORE LES TECHNIQUES ARTISTIQUES</v>
          </cell>
          <cell r="D6401">
            <v>176</v>
          </cell>
          <cell r="E6401"/>
          <cell r="F6401"/>
          <cell r="G6401" t="str">
            <v>LB EDU EXPL LES TECH ARTIST</v>
          </cell>
          <cell r="H6401" t="str">
            <v>LB EDUCATION ONTDEK ARTISTIEKE TECHNIEKEN! SET</v>
          </cell>
          <cell r="I6401" t="str">
            <v>LB KIDS ART FACTORY</v>
          </cell>
          <cell r="J6401">
            <v>22</v>
          </cell>
          <cell r="K6401">
            <v>22</v>
          </cell>
          <cell r="L6401">
            <v>0</v>
          </cell>
          <cell r="M6401" t="str">
            <v>Dans la limite des stocks disponibles</v>
          </cell>
          <cell r="N6401"/>
          <cell r="O6401" t="str">
            <v>LEFRANC BOURGEOIS</v>
          </cell>
          <cell r="P6401" t="str">
            <v>EDUCATION</v>
          </cell>
          <cell r="Q6401" t="str">
            <v>LB MIXED MEDIA</v>
          </cell>
          <cell r="R6401" t="str">
            <v>EDUCATION MIXED MEDIA</v>
          </cell>
          <cell r="S6401" t="str">
            <v>SET</v>
          </cell>
          <cell r="T6401" t="str">
            <v>No serie</v>
          </cell>
          <cell r="U6401" t="str">
            <v>NU</v>
          </cell>
          <cell r="V6401" t="str">
            <v>10101113284831</v>
          </cell>
          <cell r="W6401" t="str">
            <v>32131000</v>
          </cell>
          <cell r="X6401" t="str">
            <v>CHINA</v>
          </cell>
          <cell r="Y6401">
            <v>1</v>
          </cell>
        </row>
        <row r="6402">
          <cell r="A6402" t="str">
            <v>3013643017394</v>
          </cell>
          <cell r="B6402" t="str">
            <v>301739</v>
          </cell>
          <cell r="C6402" t="str">
            <v>LB EDU REALISE TES PROPRES TOILES DE MAITRES</v>
          </cell>
          <cell r="D6402">
            <v>176</v>
          </cell>
          <cell r="E6402"/>
          <cell r="F6402"/>
          <cell r="G6402" t="str">
            <v>LB EDU REALISE TOILES DE MAITR</v>
          </cell>
          <cell r="H6402" t="str">
            <v>LB EDUCATION LEER SCHILDEREN ALS DE MEESTERS! SET</v>
          </cell>
          <cell r="I6402" t="str">
            <v>LB KIDS MY LITTLE MASTERPIECE</v>
          </cell>
          <cell r="J6402">
            <v>22</v>
          </cell>
          <cell r="K6402">
            <v>22.66</v>
          </cell>
          <cell r="L6402">
            <v>3.0000000000000006E-2</v>
          </cell>
          <cell r="M6402" t="str">
            <v>Actif</v>
          </cell>
          <cell r="N6402"/>
          <cell r="O6402" t="str">
            <v>LEFRANC BOURGEOIS</v>
          </cell>
          <cell r="P6402" t="str">
            <v>EDUCATION</v>
          </cell>
          <cell r="Q6402" t="str">
            <v>LB MIXED MEDIA</v>
          </cell>
          <cell r="R6402" t="str">
            <v>EDUCATION MIXED MEDIA</v>
          </cell>
          <cell r="S6402" t="str">
            <v>SET</v>
          </cell>
          <cell r="T6402" t="str">
            <v>No serie</v>
          </cell>
          <cell r="U6402" t="str">
            <v>NU</v>
          </cell>
          <cell r="V6402" t="str">
            <v>10101113284831</v>
          </cell>
          <cell r="W6402" t="str">
            <v>32131000</v>
          </cell>
          <cell r="X6402" t="str">
            <v>CHINA</v>
          </cell>
          <cell r="Y6402">
            <v>1</v>
          </cell>
        </row>
        <row r="6403">
          <cell r="A6403" t="str">
            <v>3013641889023</v>
          </cell>
          <cell r="B6403" t="str">
            <v>188902</v>
          </cell>
          <cell r="C6403" t="str">
            <v>LB EDU POMPE GOUACHE LIQUIDE</v>
          </cell>
          <cell r="D6403">
            <v>177</v>
          </cell>
          <cell r="E6403"/>
          <cell r="F6403"/>
          <cell r="G6403" t="str">
            <v>LB ED POMPE GOUACHE LIQUIDE</v>
          </cell>
          <cell r="H6403" t="str">
            <v>LB DOSSEERPOMP REDIMIX FLACONS</v>
          </cell>
          <cell r="I6403" t="str">
            <v>LB EACC DISPENSER PUMP</v>
          </cell>
          <cell r="J6403">
            <v>1.61</v>
          </cell>
          <cell r="K6403">
            <v>1.61</v>
          </cell>
          <cell r="L6403">
            <v>0</v>
          </cell>
          <cell r="M6403" t="str">
            <v>Actif</v>
          </cell>
          <cell r="N6403"/>
          <cell r="O6403" t="str">
            <v>LEFRANC BOURGEOIS</v>
          </cell>
          <cell r="P6403" t="str">
            <v>EDUCATION</v>
          </cell>
          <cell r="Q6403" t="str">
            <v>LB ACCESSORY</v>
          </cell>
          <cell r="R6403" t="str">
            <v>EDUCATION ACCESSORY</v>
          </cell>
          <cell r="S6403" t="str">
            <v>UNIT</v>
          </cell>
          <cell r="T6403" t="str">
            <v>No serie</v>
          </cell>
          <cell r="U6403" t="str">
            <v>NU</v>
          </cell>
          <cell r="V6403" t="str">
            <v>10101850763701</v>
          </cell>
          <cell r="W6403" t="str">
            <v>39235090</v>
          </cell>
          <cell r="X6403" t="str">
            <v>CHINA</v>
          </cell>
          <cell r="Y6403">
            <v>2</v>
          </cell>
        </row>
        <row r="6404">
          <cell r="A6404" t="str">
            <v>3013641884011</v>
          </cell>
          <cell r="B6404" t="str">
            <v>188401</v>
          </cell>
          <cell r="C6404" t="str">
            <v>LB EDU VERNIS A L'EAU 1 LITRE</v>
          </cell>
          <cell r="D6404">
            <v>177</v>
          </cell>
          <cell r="E6404"/>
          <cell r="F6404"/>
          <cell r="G6404" t="str">
            <v>LB ED VERNIS A L'EAU 1 LITRE</v>
          </cell>
          <cell r="H6404" t="str">
            <v>LB EDUCATION VERNIS OP WATERBASIS VOOR PLAKKAATVERF 1LTR</v>
          </cell>
          <cell r="I6404" t="str">
            <v>LB EGC ADD WATER VARN 1LT</v>
          </cell>
          <cell r="J6404">
            <v>7.94</v>
          </cell>
          <cell r="K6404">
            <v>7.94</v>
          </cell>
          <cell r="L6404">
            <v>0</v>
          </cell>
          <cell r="M6404" t="str">
            <v>Actif</v>
          </cell>
          <cell r="N6404" t="str">
            <v>GS</v>
          </cell>
          <cell r="O6404" t="str">
            <v>LEFRANC BOURGEOIS</v>
          </cell>
          <cell r="P6404" t="str">
            <v>EDUCATION</v>
          </cell>
          <cell r="Q6404" t="str">
            <v>LB GOUACHE</v>
          </cell>
          <cell r="R6404" t="str">
            <v>GOUACHE ADDITIVE</v>
          </cell>
          <cell r="S6404" t="str">
            <v>1L BOTTLE</v>
          </cell>
          <cell r="T6404" t="str">
            <v>No serie</v>
          </cell>
          <cell r="U6404" t="str">
            <v>L1063</v>
          </cell>
          <cell r="V6404" t="str">
            <v>10101102102182</v>
          </cell>
          <cell r="W6404" t="str">
            <v>32091000</v>
          </cell>
          <cell r="X6404" t="str">
            <v>FRANCE</v>
          </cell>
          <cell r="Y6404">
            <v>1</v>
          </cell>
        </row>
        <row r="6405">
          <cell r="A6405" t="str">
            <v>3013641883151</v>
          </cell>
          <cell r="B6405" t="str">
            <v>188315</v>
          </cell>
          <cell r="C6405" t="str">
            <v>LB EDU VERNIS A L'EAU 500ML</v>
          </cell>
          <cell r="D6405">
            <v>177</v>
          </cell>
          <cell r="E6405"/>
          <cell r="F6405"/>
          <cell r="G6405" t="str">
            <v>LB ED VERNIS A L'EAU 500ML</v>
          </cell>
          <cell r="H6405" t="str">
            <v>LB EDUCATION VERNIS OP WATERBASIS VOOR PLAKKAATVERF 500ML</v>
          </cell>
          <cell r="I6405" t="str">
            <v>LB EGC ADD 500ML WATER VARN</v>
          </cell>
          <cell r="J6405">
            <v>5.2</v>
          </cell>
          <cell r="K6405">
            <v>5.2</v>
          </cell>
          <cell r="L6405">
            <v>0</v>
          </cell>
          <cell r="M6405" t="str">
            <v>Actif</v>
          </cell>
          <cell r="N6405" t="str">
            <v>GS</v>
          </cell>
          <cell r="O6405" t="str">
            <v>LEFRANC BOURGEOIS</v>
          </cell>
          <cell r="P6405" t="str">
            <v>EDUCATION</v>
          </cell>
          <cell r="Q6405" t="str">
            <v>LB GOUACHE</v>
          </cell>
          <cell r="R6405" t="str">
            <v>GOUACHE ADDITIVE</v>
          </cell>
          <cell r="S6405" t="str">
            <v>500ML BOTTLE</v>
          </cell>
          <cell r="T6405" t="str">
            <v>No serie</v>
          </cell>
          <cell r="U6405" t="str">
            <v>L1063</v>
          </cell>
          <cell r="V6405" t="str">
            <v>10101102102173</v>
          </cell>
          <cell r="W6405" t="str">
            <v>32091000</v>
          </cell>
          <cell r="X6405" t="str">
            <v>FRANCE</v>
          </cell>
          <cell r="Y6405">
            <v>1</v>
          </cell>
        </row>
        <row r="6406">
          <cell r="A6406" t="str">
            <v>3013641885247</v>
          </cell>
          <cell r="B6406" t="str">
            <v>188524</v>
          </cell>
          <cell r="C6406" t="str">
            <v>LB EDU GOUACHE LIQUIDE ESSENTIEL 1L BLANC</v>
          </cell>
          <cell r="D6406">
            <v>177</v>
          </cell>
          <cell r="E6406"/>
          <cell r="F6406"/>
          <cell r="G6406" t="str">
            <v>LB ED GCH LIQ ESS 1L BLANC</v>
          </cell>
          <cell r="H6406" t="str">
            <v>LB TEMPERA 1L WHITE</v>
          </cell>
          <cell r="I6406" t="str">
            <v>LB EGC LIQ 1L WHITE</v>
          </cell>
          <cell r="J6406">
            <v>2.12</v>
          </cell>
          <cell r="K6406">
            <v>2.12</v>
          </cell>
          <cell r="L6406">
            <v>0</v>
          </cell>
          <cell r="M6406" t="str">
            <v>Actif</v>
          </cell>
          <cell r="N6406" t="str">
            <v>GS</v>
          </cell>
          <cell r="O6406" t="str">
            <v>LEFRANC BOURGEOIS</v>
          </cell>
          <cell r="P6406" t="str">
            <v>EDUCATION</v>
          </cell>
          <cell r="Q6406" t="str">
            <v>LB GOUACHE</v>
          </cell>
          <cell r="R6406" t="str">
            <v>LIQUID GOUACHE VALUE SERIES</v>
          </cell>
          <cell r="S6406" t="str">
            <v>1L BOTTLE</v>
          </cell>
          <cell r="T6406" t="str">
            <v>No serie</v>
          </cell>
          <cell r="U6406" t="str">
            <v>L0001</v>
          </cell>
          <cell r="V6406" t="str">
            <v>10101102145182</v>
          </cell>
          <cell r="W6406" t="str">
            <v>32139000</v>
          </cell>
          <cell r="X6406" t="str">
            <v>FRANCE</v>
          </cell>
          <cell r="Y6406">
            <v>1</v>
          </cell>
        </row>
        <row r="6407">
          <cell r="A6407" t="str">
            <v>3013641885193</v>
          </cell>
          <cell r="B6407" t="str">
            <v>188519</v>
          </cell>
          <cell r="C6407" t="str">
            <v>LB EDU GOUACHE LIQUIDE ESSENTIEL 1L BLEU FONCE</v>
          </cell>
          <cell r="D6407">
            <v>177</v>
          </cell>
          <cell r="E6407"/>
          <cell r="F6407"/>
          <cell r="G6407" t="str">
            <v>LB ED GCH LIQ ESS 1L BLEU FCE</v>
          </cell>
          <cell r="H6407" t="str">
            <v>LB TEMPERA 1L DARK BLUE</v>
          </cell>
          <cell r="I6407" t="str">
            <v>LB EGC LIQ 1L DARK BLUE</v>
          </cell>
          <cell r="J6407">
            <v>2.12</v>
          </cell>
          <cell r="K6407">
            <v>2.12</v>
          </cell>
          <cell r="L6407">
            <v>0</v>
          </cell>
          <cell r="M6407" t="str">
            <v>Actif</v>
          </cell>
          <cell r="N6407" t="str">
            <v>GS</v>
          </cell>
          <cell r="O6407" t="str">
            <v>LEFRANC BOURGEOIS</v>
          </cell>
          <cell r="P6407" t="str">
            <v>EDUCATION</v>
          </cell>
          <cell r="Q6407" t="str">
            <v>LB GOUACHE</v>
          </cell>
          <cell r="R6407" t="str">
            <v>LIQUID GOUACHE VALUE SERIES</v>
          </cell>
          <cell r="S6407" t="str">
            <v>1L BOTTLE</v>
          </cell>
          <cell r="T6407" t="str">
            <v>No serie</v>
          </cell>
          <cell r="U6407" t="str">
            <v>L0034</v>
          </cell>
          <cell r="V6407" t="str">
            <v>10101102145182</v>
          </cell>
          <cell r="W6407" t="str">
            <v>32139000</v>
          </cell>
          <cell r="X6407" t="str">
            <v>FRANCE</v>
          </cell>
          <cell r="Y6407">
            <v>1</v>
          </cell>
        </row>
        <row r="6408">
          <cell r="A6408" t="str">
            <v>3013641885186</v>
          </cell>
          <cell r="B6408" t="str">
            <v>188518</v>
          </cell>
          <cell r="C6408" t="str">
            <v>LB EDU GOUACHE LIQUIDE ESSENTIEL 1L BLEU PRIMAIRE</v>
          </cell>
          <cell r="D6408">
            <v>177</v>
          </cell>
          <cell r="E6408"/>
          <cell r="F6408"/>
          <cell r="G6408" t="str">
            <v>LB ED GCH LIQ ESS 1L BLE PR</v>
          </cell>
          <cell r="H6408" t="str">
            <v>LB TEMPERA 1L PRIMARY BLUE</v>
          </cell>
          <cell r="I6408" t="str">
            <v>LB EGC LIQ 1L PRIM BLUE</v>
          </cell>
          <cell r="J6408">
            <v>2.12</v>
          </cell>
          <cell r="K6408">
            <v>2.12</v>
          </cell>
          <cell r="L6408">
            <v>0</v>
          </cell>
          <cell r="M6408" t="str">
            <v>Actif</v>
          </cell>
          <cell r="N6408" t="str">
            <v>GS</v>
          </cell>
          <cell r="O6408" t="str">
            <v>LEFRANC BOURGEOIS</v>
          </cell>
          <cell r="P6408" t="str">
            <v>EDUCATION</v>
          </cell>
          <cell r="Q6408" t="str">
            <v>LB GOUACHE</v>
          </cell>
          <cell r="R6408" t="str">
            <v>LIQUID GOUACHE VALUE SERIES</v>
          </cell>
          <cell r="S6408" t="str">
            <v>1L BOTTLE</v>
          </cell>
          <cell r="T6408" t="str">
            <v>No serie</v>
          </cell>
          <cell r="U6408" t="str">
            <v>L0063</v>
          </cell>
          <cell r="V6408" t="str">
            <v>10101102145182</v>
          </cell>
          <cell r="W6408" t="str">
            <v>32139000</v>
          </cell>
          <cell r="X6408" t="str">
            <v>FRANCE</v>
          </cell>
          <cell r="Y6408">
            <v>1</v>
          </cell>
        </row>
        <row r="6409">
          <cell r="A6409" t="str">
            <v>3013641885131</v>
          </cell>
          <cell r="B6409" t="str">
            <v>188513</v>
          </cell>
          <cell r="C6409" t="str">
            <v>LB EDU GOUACHE LIQUIDE ESSENTIEL 1L JAUNE PRIMAIRE</v>
          </cell>
          <cell r="D6409">
            <v>177</v>
          </cell>
          <cell r="E6409"/>
          <cell r="F6409"/>
          <cell r="G6409" t="str">
            <v>LB ED GCH LIQ ESS 1L JNE PR</v>
          </cell>
          <cell r="H6409" t="str">
            <v>LB TEMPERA 1L YELLOW</v>
          </cell>
          <cell r="I6409" t="str">
            <v>LB EGC LIQ 1L YELLOW</v>
          </cell>
          <cell r="J6409">
            <v>2.12</v>
          </cell>
          <cell r="K6409">
            <v>2.12</v>
          </cell>
          <cell r="L6409">
            <v>0</v>
          </cell>
          <cell r="M6409" t="str">
            <v>Actif</v>
          </cell>
          <cell r="N6409" t="str">
            <v>GS</v>
          </cell>
          <cell r="O6409" t="str">
            <v>LEFRANC BOURGEOIS</v>
          </cell>
          <cell r="P6409" t="str">
            <v>EDUCATION</v>
          </cell>
          <cell r="Q6409" t="str">
            <v>LB GOUACHE</v>
          </cell>
          <cell r="R6409" t="str">
            <v>LIQUID GOUACHE VALUE SERIES</v>
          </cell>
          <cell r="S6409" t="str">
            <v>1L BOTTLE</v>
          </cell>
          <cell r="T6409" t="str">
            <v>No serie</v>
          </cell>
          <cell r="U6409" t="str">
            <v>L0153</v>
          </cell>
          <cell r="V6409" t="str">
            <v>10101102145182</v>
          </cell>
          <cell r="W6409" t="str">
            <v>32139000</v>
          </cell>
          <cell r="X6409" t="str">
            <v>FRANCE</v>
          </cell>
          <cell r="Y6409">
            <v>1</v>
          </cell>
        </row>
        <row r="6410">
          <cell r="A6410" t="str">
            <v>3013641885223</v>
          </cell>
          <cell r="B6410" t="str">
            <v>188522</v>
          </cell>
          <cell r="C6410" t="str">
            <v>LB EDU GOUACHE LIQUIDE ESSENTIEL 1L MARRON</v>
          </cell>
          <cell r="D6410">
            <v>177</v>
          </cell>
          <cell r="E6410"/>
          <cell r="F6410"/>
          <cell r="G6410" t="str">
            <v>LB ED GCH LIQ ESS 1L MARRON</v>
          </cell>
          <cell r="H6410" t="str">
            <v>LB TEMPERA 1L BROW&amp;N</v>
          </cell>
          <cell r="I6410" t="str">
            <v>LB EGC LIQ 1L BROWN</v>
          </cell>
          <cell r="J6410">
            <v>2.12</v>
          </cell>
          <cell r="K6410">
            <v>2.12</v>
          </cell>
          <cell r="L6410">
            <v>0</v>
          </cell>
          <cell r="M6410" t="str">
            <v>Actif</v>
          </cell>
          <cell r="N6410" t="str">
            <v>GS</v>
          </cell>
          <cell r="O6410" t="str">
            <v>LEFRANC BOURGEOIS</v>
          </cell>
          <cell r="P6410" t="str">
            <v>EDUCATION</v>
          </cell>
          <cell r="Q6410" t="str">
            <v>LB GOUACHE</v>
          </cell>
          <cell r="R6410" t="str">
            <v>LIQUID GOUACHE VALUE SERIES</v>
          </cell>
          <cell r="S6410" t="str">
            <v>1L BOTTLE</v>
          </cell>
          <cell r="T6410" t="str">
            <v>No serie</v>
          </cell>
          <cell r="U6410" t="str">
            <v>L0123</v>
          </cell>
          <cell r="V6410" t="str">
            <v>10101102145182</v>
          </cell>
          <cell r="W6410" t="str">
            <v>32139000</v>
          </cell>
          <cell r="X6410" t="str">
            <v>FRANCE</v>
          </cell>
          <cell r="Y6410">
            <v>1</v>
          </cell>
        </row>
        <row r="6411">
          <cell r="A6411" t="str">
            <v>3013641885230</v>
          </cell>
          <cell r="B6411" t="str">
            <v>188523</v>
          </cell>
          <cell r="C6411" t="str">
            <v>LB EDU GOUACHE LIQUIDE ESSENTIEL 1L NOIR</v>
          </cell>
          <cell r="D6411">
            <v>177</v>
          </cell>
          <cell r="E6411"/>
          <cell r="F6411"/>
          <cell r="G6411" t="str">
            <v>LB ED GCH LIQ ESS 1L NOIR</v>
          </cell>
          <cell r="H6411" t="str">
            <v>LB TEMPERA 1L BLACK</v>
          </cell>
          <cell r="I6411" t="str">
            <v>LB EGC LIQ 1L BLACK</v>
          </cell>
          <cell r="J6411">
            <v>2.12</v>
          </cell>
          <cell r="K6411">
            <v>2.12</v>
          </cell>
          <cell r="L6411">
            <v>0</v>
          </cell>
          <cell r="M6411" t="str">
            <v>Actif</v>
          </cell>
          <cell r="N6411" t="str">
            <v>GS</v>
          </cell>
          <cell r="O6411" t="str">
            <v>LEFRANC BOURGEOIS</v>
          </cell>
          <cell r="P6411" t="str">
            <v>EDUCATION</v>
          </cell>
          <cell r="Q6411" t="str">
            <v>LB GOUACHE</v>
          </cell>
          <cell r="R6411" t="str">
            <v>LIQUID GOUACHE VALUE SERIES</v>
          </cell>
          <cell r="S6411" t="str">
            <v>1L BOTTLE</v>
          </cell>
          <cell r="T6411" t="str">
            <v>No serie</v>
          </cell>
          <cell r="U6411" t="str">
            <v>L0265</v>
          </cell>
          <cell r="V6411" t="str">
            <v>10101102145182</v>
          </cell>
          <cell r="W6411" t="str">
            <v>32139000</v>
          </cell>
          <cell r="X6411" t="str">
            <v>FRANCE</v>
          </cell>
          <cell r="Y6411">
            <v>1</v>
          </cell>
        </row>
        <row r="6412">
          <cell r="A6412" t="str">
            <v>3013641885148</v>
          </cell>
          <cell r="B6412" t="str">
            <v>188514</v>
          </cell>
          <cell r="C6412" t="str">
            <v>LB EDU GOUACHE LIQUIDE ESSENTIEL 1L ORANGE</v>
          </cell>
          <cell r="D6412">
            <v>177</v>
          </cell>
          <cell r="E6412"/>
          <cell r="F6412"/>
          <cell r="G6412" t="str">
            <v>LB ED GCH LIQ ESS 1L ORANGE</v>
          </cell>
          <cell r="H6412" t="str">
            <v>LB TEMPERA 1L ORANGE</v>
          </cell>
          <cell r="I6412" t="str">
            <v>LB EGC LIQ 1L ORANGE</v>
          </cell>
          <cell r="J6412">
            <v>2.12</v>
          </cell>
          <cell r="K6412">
            <v>2.12</v>
          </cell>
          <cell r="L6412">
            <v>0</v>
          </cell>
          <cell r="M6412" t="str">
            <v>Actif</v>
          </cell>
          <cell r="N6412" t="str">
            <v>GS</v>
          </cell>
          <cell r="O6412" t="str">
            <v>LEFRANC BOURGEOIS</v>
          </cell>
          <cell r="P6412" t="str">
            <v>EDUCATION</v>
          </cell>
          <cell r="Q6412" t="str">
            <v>LB GOUACHE</v>
          </cell>
          <cell r="R6412" t="str">
            <v>LIQUID GOUACHE VALUE SERIES</v>
          </cell>
          <cell r="S6412" t="str">
            <v>1L BOTTLE</v>
          </cell>
          <cell r="T6412" t="str">
            <v>No serie</v>
          </cell>
          <cell r="U6412" t="str">
            <v>L0201</v>
          </cell>
          <cell r="V6412" t="str">
            <v>10101102145182</v>
          </cell>
          <cell r="W6412" t="str">
            <v>32139000</v>
          </cell>
          <cell r="X6412" t="str">
            <v>FRANCE</v>
          </cell>
          <cell r="Y6412">
            <v>1</v>
          </cell>
        </row>
        <row r="6413">
          <cell r="A6413" t="str">
            <v>3013641885162</v>
          </cell>
          <cell r="B6413" t="str">
            <v>188516</v>
          </cell>
          <cell r="C6413" t="str">
            <v>LB EDU GOUACHE LIQUIDE ESSENTIEL 1L ROSE</v>
          </cell>
          <cell r="D6413">
            <v>177</v>
          </cell>
          <cell r="E6413"/>
          <cell r="F6413"/>
          <cell r="G6413" t="str">
            <v>LB ED GCH LIQ ESS 1L ROSE</v>
          </cell>
          <cell r="H6413" t="str">
            <v>LB TEMPERA 1L PINK</v>
          </cell>
          <cell r="I6413" t="str">
            <v>LB EGC LIQ 1L PINK</v>
          </cell>
          <cell r="J6413">
            <v>2.12</v>
          </cell>
          <cell r="K6413">
            <v>2.12</v>
          </cell>
          <cell r="L6413">
            <v>0</v>
          </cell>
          <cell r="M6413" t="str">
            <v>Actif</v>
          </cell>
          <cell r="N6413" t="str">
            <v>GS</v>
          </cell>
          <cell r="O6413" t="str">
            <v>LEFRANC BOURGEOIS</v>
          </cell>
          <cell r="P6413" t="str">
            <v>EDUCATION</v>
          </cell>
          <cell r="Q6413" t="str">
            <v>LB GOUACHE</v>
          </cell>
          <cell r="R6413" t="str">
            <v>LIQUID GOUACHE VALUE SERIES</v>
          </cell>
          <cell r="S6413" t="str">
            <v>1L BOTTLE</v>
          </cell>
          <cell r="T6413" t="str">
            <v>No serie</v>
          </cell>
          <cell r="U6413" t="str">
            <v>L0351</v>
          </cell>
          <cell r="V6413" t="str">
            <v>10101102145182</v>
          </cell>
          <cell r="W6413" t="str">
            <v>32139000</v>
          </cell>
          <cell r="X6413" t="str">
            <v>FRANCE</v>
          </cell>
          <cell r="Y6413">
            <v>1</v>
          </cell>
        </row>
        <row r="6414">
          <cell r="A6414" t="str">
            <v>3013641885155</v>
          </cell>
          <cell r="B6414" t="str">
            <v>188515</v>
          </cell>
          <cell r="C6414" t="str">
            <v>LB EDU GOUACHE LIQUIDE ESSENTIEL 1L ROUGE PRIMAIRE</v>
          </cell>
          <cell r="D6414">
            <v>177</v>
          </cell>
          <cell r="E6414"/>
          <cell r="F6414"/>
          <cell r="G6414" t="str">
            <v>LB ED GCH LIQ ESS 1L RGE PR</v>
          </cell>
          <cell r="H6414" t="str">
            <v>LB TEMPERA 1L PRIMARY RED</v>
          </cell>
          <cell r="I6414" t="str">
            <v>LB EGC LIQ 1L PRIM RED</v>
          </cell>
          <cell r="J6414">
            <v>2.12</v>
          </cell>
          <cell r="K6414">
            <v>2.12</v>
          </cell>
          <cell r="L6414">
            <v>0</v>
          </cell>
          <cell r="M6414" t="str">
            <v>Actif</v>
          </cell>
          <cell r="N6414" t="str">
            <v>GS</v>
          </cell>
          <cell r="O6414" t="str">
            <v>LEFRANC BOURGEOIS</v>
          </cell>
          <cell r="P6414" t="str">
            <v>EDUCATION</v>
          </cell>
          <cell r="Q6414" t="str">
            <v>LB GOUACHE</v>
          </cell>
          <cell r="R6414" t="str">
            <v>LIQUID GOUACHE VALUE SERIES</v>
          </cell>
          <cell r="S6414" t="str">
            <v>1L BOTTLE</v>
          </cell>
          <cell r="T6414" t="str">
            <v>No serie</v>
          </cell>
          <cell r="U6414" t="str">
            <v>L0437</v>
          </cell>
          <cell r="V6414" t="str">
            <v>10101102145182</v>
          </cell>
          <cell r="W6414" t="str">
            <v>32139000</v>
          </cell>
          <cell r="X6414" t="str">
            <v>FRANCE</v>
          </cell>
          <cell r="Y6414">
            <v>1</v>
          </cell>
        </row>
        <row r="6415">
          <cell r="A6415" t="str">
            <v>3013641885209</v>
          </cell>
          <cell r="B6415" t="str">
            <v>188520</v>
          </cell>
          <cell r="C6415" t="str">
            <v>LB EDU GOUACHE LIQUIDE ESSENTIEL 1L VERT CLAIR</v>
          </cell>
          <cell r="D6415">
            <v>177</v>
          </cell>
          <cell r="E6415"/>
          <cell r="F6415"/>
          <cell r="G6415" t="str">
            <v>LB ED GCH LIQ ESS 1L VERT CL</v>
          </cell>
          <cell r="H6415" t="str">
            <v>LB TEMPERA 1L LIGHT GREEN</v>
          </cell>
          <cell r="I6415" t="str">
            <v>LB EGC LIQ 1L LIGHT GREEN</v>
          </cell>
          <cell r="J6415">
            <v>2.12</v>
          </cell>
          <cell r="K6415">
            <v>2.12</v>
          </cell>
          <cell r="L6415">
            <v>0</v>
          </cell>
          <cell r="M6415" t="str">
            <v>Actif</v>
          </cell>
          <cell r="N6415" t="str">
            <v>GS</v>
          </cell>
          <cell r="O6415" t="str">
            <v>LEFRANC BOURGEOIS</v>
          </cell>
          <cell r="P6415" t="str">
            <v>EDUCATION</v>
          </cell>
          <cell r="Q6415" t="str">
            <v>LB GOUACHE</v>
          </cell>
          <cell r="R6415" t="str">
            <v>LIQUID GOUACHE VALUE SERIES</v>
          </cell>
          <cell r="S6415" t="str">
            <v>1L BOTTLE</v>
          </cell>
          <cell r="T6415" t="str">
            <v>No serie</v>
          </cell>
          <cell r="U6415" t="str">
            <v>L0556</v>
          </cell>
          <cell r="V6415" t="str">
            <v>10101102145182</v>
          </cell>
          <cell r="W6415" t="str">
            <v>32139000</v>
          </cell>
          <cell r="X6415" t="str">
            <v>FRANCE</v>
          </cell>
          <cell r="Y6415">
            <v>1</v>
          </cell>
        </row>
        <row r="6416">
          <cell r="A6416" t="str">
            <v>3013641885216</v>
          </cell>
          <cell r="B6416" t="str">
            <v>188521</v>
          </cell>
          <cell r="C6416" t="str">
            <v>LB EDU GOUACHE LIQUIDE ESSENTIEL 1L VERT FONCE</v>
          </cell>
          <cell r="D6416">
            <v>177</v>
          </cell>
          <cell r="E6416"/>
          <cell r="F6416"/>
          <cell r="G6416" t="str">
            <v>LB ED GCH LIQ ESS 1L VERT FCE</v>
          </cell>
          <cell r="H6416" t="str">
            <v>LB TEMPERA 1L DARK GREEN</v>
          </cell>
          <cell r="I6416" t="str">
            <v>LB EGC LIQ 1L DARK GREEN</v>
          </cell>
          <cell r="J6416">
            <v>2.12</v>
          </cell>
          <cell r="K6416">
            <v>2.12</v>
          </cell>
          <cell r="L6416">
            <v>0</v>
          </cell>
          <cell r="M6416" t="str">
            <v>Actif</v>
          </cell>
          <cell r="N6416" t="str">
            <v>GS</v>
          </cell>
          <cell r="O6416" t="str">
            <v>LEFRANC BOURGEOIS</v>
          </cell>
          <cell r="P6416" t="str">
            <v>EDUCATION</v>
          </cell>
          <cell r="Q6416" t="str">
            <v>LB GOUACHE</v>
          </cell>
          <cell r="R6416" t="str">
            <v>LIQUID GOUACHE VALUE SERIES</v>
          </cell>
          <cell r="S6416" t="str">
            <v>1L BOTTLE</v>
          </cell>
          <cell r="T6416" t="str">
            <v>No serie</v>
          </cell>
          <cell r="U6416" t="str">
            <v>L0531</v>
          </cell>
          <cell r="V6416" t="str">
            <v>10101102145182</v>
          </cell>
          <cell r="W6416" t="str">
            <v>32139000</v>
          </cell>
          <cell r="X6416" t="str">
            <v>FRANCE</v>
          </cell>
          <cell r="Y6416">
            <v>1</v>
          </cell>
        </row>
        <row r="6417">
          <cell r="A6417" t="str">
            <v>3013641885179</v>
          </cell>
          <cell r="B6417" t="str">
            <v>188517</v>
          </cell>
          <cell r="C6417" t="str">
            <v>LB EDU GOUACHE LIQUIDE ESSENTIEL 1L VIOLET</v>
          </cell>
          <cell r="D6417">
            <v>177</v>
          </cell>
          <cell r="E6417"/>
          <cell r="F6417"/>
          <cell r="G6417" t="str">
            <v>LB ED GCH LIQ ESS 1L VIOLET</v>
          </cell>
          <cell r="H6417" t="str">
            <v>LB TEMPERA 1L VIOLET</v>
          </cell>
          <cell r="I6417" t="str">
            <v>LB EGC LIQ 1L VIOLET</v>
          </cell>
          <cell r="J6417">
            <v>2.12</v>
          </cell>
          <cell r="K6417">
            <v>2.12</v>
          </cell>
          <cell r="L6417">
            <v>0</v>
          </cell>
          <cell r="M6417" t="str">
            <v>Actif</v>
          </cell>
          <cell r="N6417" t="str">
            <v>GS</v>
          </cell>
          <cell r="O6417" t="str">
            <v>LEFRANC BOURGEOIS</v>
          </cell>
          <cell r="P6417" t="str">
            <v>EDUCATION</v>
          </cell>
          <cell r="Q6417" t="str">
            <v>LB GOUACHE</v>
          </cell>
          <cell r="R6417" t="str">
            <v>LIQUID GOUACHE VALUE SERIES</v>
          </cell>
          <cell r="S6417" t="str">
            <v>1L BOTTLE</v>
          </cell>
          <cell r="T6417" t="str">
            <v>No serie</v>
          </cell>
          <cell r="U6417" t="str">
            <v>L0601</v>
          </cell>
          <cell r="V6417" t="str">
            <v>10101102145182</v>
          </cell>
          <cell r="W6417" t="str">
            <v>32139000</v>
          </cell>
          <cell r="X6417" t="str">
            <v>FRANCE</v>
          </cell>
          <cell r="Y6417">
            <v>1</v>
          </cell>
        </row>
        <row r="6418">
          <cell r="A6418" t="str">
            <v>3013641885254</v>
          </cell>
          <cell r="B6418" t="str">
            <v>188525</v>
          </cell>
          <cell r="C6418" t="str">
            <v>LB EDU GOUACHE LIQUIDE ESSENTIEL 8X1L ASSORTIMENT</v>
          </cell>
          <cell r="D6418">
            <v>177</v>
          </cell>
          <cell r="E6418"/>
          <cell r="F6418"/>
          <cell r="G6418" t="str">
            <v>LB ED GCH LIQ ESS 8X1L ASS</v>
          </cell>
          <cell r="H6418" t="str">
            <v>LB TEMPERA ASST 8X1L</v>
          </cell>
          <cell r="I6418" t="str">
            <v>LB EGC LIQ 8X1L ASSORT</v>
          </cell>
          <cell r="J6418">
            <v>17.04</v>
          </cell>
          <cell r="K6418">
            <v>17.04</v>
          </cell>
          <cell r="L6418">
            <v>0</v>
          </cell>
          <cell r="M6418" t="str">
            <v>Actif</v>
          </cell>
          <cell r="N6418"/>
          <cell r="O6418" t="str">
            <v>LEFRANC BOURGEOIS</v>
          </cell>
          <cell r="P6418" t="str">
            <v>EDUCATION</v>
          </cell>
          <cell r="Q6418" t="str">
            <v>LB GOUACHE</v>
          </cell>
          <cell r="R6418" t="str">
            <v>LIQUID GOUACHE VALUE SERIES</v>
          </cell>
          <cell r="S6418" t="str">
            <v>SET</v>
          </cell>
          <cell r="T6418" t="str">
            <v>No serie</v>
          </cell>
          <cell r="U6418" t="str">
            <v/>
          </cell>
          <cell r="V6418" t="str">
            <v>10101102145831</v>
          </cell>
          <cell r="W6418" t="str">
            <v>32131000</v>
          </cell>
          <cell r="X6418" t="str">
            <v>FRANCE</v>
          </cell>
          <cell r="Y6418">
            <v>1</v>
          </cell>
        </row>
        <row r="6419">
          <cell r="A6419" t="str">
            <v>3013648075405</v>
          </cell>
          <cell r="B6419" t="str">
            <v>807540</v>
          </cell>
          <cell r="C6419" t="str">
            <v>LB EDU ACRYLIQUE GLOSSY 250ML BLANC</v>
          </cell>
          <cell r="D6419">
            <v>178</v>
          </cell>
          <cell r="E6419"/>
          <cell r="F6419"/>
          <cell r="G6419" t="str">
            <v>LB ED ACRY GLOSSY 250ML BLANC</v>
          </cell>
          <cell r="H6419" t="str">
            <v>LB EDUCATION GLOSSY ACRYL 250ML WHITE</v>
          </cell>
          <cell r="I6419" t="str">
            <v>LB EACR GLOS 250ML WHITE</v>
          </cell>
          <cell r="J6419">
            <v>2.78</v>
          </cell>
          <cell r="K6419">
            <v>2.78</v>
          </cell>
          <cell r="L6419">
            <v>0</v>
          </cell>
          <cell r="M6419" t="str">
            <v>Actif</v>
          </cell>
          <cell r="N6419" t="str">
            <v>GS</v>
          </cell>
          <cell r="O6419" t="str">
            <v>LEFRANC BOURGEOIS</v>
          </cell>
          <cell r="P6419" t="str">
            <v>EDUCATION</v>
          </cell>
          <cell r="Q6419" t="str">
            <v>LB ACRYLIC</v>
          </cell>
          <cell r="R6419" t="str">
            <v>GLOSSY ACRYLIC</v>
          </cell>
          <cell r="S6419" t="str">
            <v>250ML BOTTLE</v>
          </cell>
          <cell r="T6419" t="str">
            <v>No serie</v>
          </cell>
          <cell r="U6419" t="str">
            <v>L0001</v>
          </cell>
          <cell r="V6419" t="str">
            <v>10101100027164</v>
          </cell>
          <cell r="W6419" t="str">
            <v>32139000</v>
          </cell>
          <cell r="X6419" t="str">
            <v>FRANCE</v>
          </cell>
          <cell r="Y6419">
            <v>1</v>
          </cell>
        </row>
        <row r="6420">
          <cell r="A6420" t="str">
            <v>3013643012566</v>
          </cell>
          <cell r="B6420" t="str">
            <v>301256</v>
          </cell>
          <cell r="C6420" t="str">
            <v>LB EDU ACRYLIQUE GLOSSY 250ML BLEU PRIMAIRE</v>
          </cell>
          <cell r="D6420">
            <v>178</v>
          </cell>
          <cell r="E6420"/>
          <cell r="F6420"/>
          <cell r="G6420" t="str">
            <v>LB ED ACRY GLOSS 250ML BLE PR</v>
          </cell>
          <cell r="H6420" t="str">
            <v>LB EDUCATION ACRYLIC GLOSSY 250ML BTL PRIMAIR BLAUW</v>
          </cell>
          <cell r="I6420" t="str">
            <v>LB EACR GLOS 250ML BT PRIM BL</v>
          </cell>
          <cell r="J6420">
            <v>2.78</v>
          </cell>
          <cell r="K6420">
            <v>2.78</v>
          </cell>
          <cell r="L6420">
            <v>0</v>
          </cell>
          <cell r="M6420" t="str">
            <v>Actif</v>
          </cell>
          <cell r="N6420" t="str">
            <v>GS</v>
          </cell>
          <cell r="O6420" t="str">
            <v>LEFRANC BOURGEOIS</v>
          </cell>
          <cell r="P6420" t="str">
            <v>EDUCATION</v>
          </cell>
          <cell r="Q6420" t="str">
            <v>LB ACRYLIC</v>
          </cell>
          <cell r="R6420" t="str">
            <v>GLOSSY ACRYLIC</v>
          </cell>
          <cell r="S6420" t="str">
            <v>250ML BOTTLE</v>
          </cell>
          <cell r="T6420" t="str">
            <v>No serie</v>
          </cell>
          <cell r="U6420" t="str">
            <v>L0063</v>
          </cell>
          <cell r="V6420" t="str">
            <v>10101100027164</v>
          </cell>
          <cell r="W6420" t="str">
            <v>32139000</v>
          </cell>
          <cell r="X6420" t="str">
            <v>FRANCE</v>
          </cell>
          <cell r="Y6420">
            <v>1</v>
          </cell>
        </row>
        <row r="6421">
          <cell r="A6421" t="str">
            <v>3013643012542</v>
          </cell>
          <cell r="B6421" t="str">
            <v>301254</v>
          </cell>
          <cell r="C6421" t="str">
            <v>LB EDU ACRYLIQUE GLOSSY 250ML JAUNE PRIMAIRE</v>
          </cell>
          <cell r="D6421">
            <v>178</v>
          </cell>
          <cell r="E6421"/>
          <cell r="F6421"/>
          <cell r="G6421" t="str">
            <v>LB ED ACRY GLOSS 250ML JNE PR</v>
          </cell>
          <cell r="H6421" t="str">
            <v>LB EDUCATION ACRYLIC GLOSSY 250ML BTL PRIMAIR GEEL</v>
          </cell>
          <cell r="I6421" t="str">
            <v>LB EACR GLOS 250ML BT PRIM YEL</v>
          </cell>
          <cell r="J6421">
            <v>2.78</v>
          </cell>
          <cell r="K6421">
            <v>2.78</v>
          </cell>
          <cell r="L6421">
            <v>0</v>
          </cell>
          <cell r="M6421" t="str">
            <v>Actif</v>
          </cell>
          <cell r="N6421" t="str">
            <v>GS</v>
          </cell>
          <cell r="O6421" t="str">
            <v>LEFRANC BOURGEOIS</v>
          </cell>
          <cell r="P6421" t="str">
            <v>EDUCATION</v>
          </cell>
          <cell r="Q6421" t="str">
            <v>LB ACRYLIC</v>
          </cell>
          <cell r="R6421" t="str">
            <v>GLOSSY ACRYLIC</v>
          </cell>
          <cell r="S6421" t="str">
            <v>250ML BOTTLE</v>
          </cell>
          <cell r="T6421" t="str">
            <v>No serie</v>
          </cell>
          <cell r="U6421" t="str">
            <v>L0153</v>
          </cell>
          <cell r="V6421" t="str">
            <v>10101100027164</v>
          </cell>
          <cell r="W6421" t="str">
            <v>32139000</v>
          </cell>
          <cell r="X6421" t="str">
            <v>FRANCE</v>
          </cell>
          <cell r="Y6421">
            <v>1</v>
          </cell>
        </row>
        <row r="6422">
          <cell r="A6422" t="str">
            <v>3013648075412</v>
          </cell>
          <cell r="B6422" t="str">
            <v>807541</v>
          </cell>
          <cell r="C6422" t="str">
            <v>LB EDU ACRYLIQUE GLOSSY 250ML NOIR</v>
          </cell>
          <cell r="D6422">
            <v>178</v>
          </cell>
          <cell r="E6422"/>
          <cell r="F6422"/>
          <cell r="G6422" t="str">
            <v>LB ED ACRY GLOSSY 250ML NOIR</v>
          </cell>
          <cell r="H6422" t="str">
            <v>LB EDUCATION GLOSSY ACRYL 250ML BLACK</v>
          </cell>
          <cell r="I6422" t="str">
            <v>LB EACR GLOS 250ML BLACK</v>
          </cell>
          <cell r="J6422">
            <v>2.78</v>
          </cell>
          <cell r="K6422">
            <v>2.78</v>
          </cell>
          <cell r="L6422">
            <v>0</v>
          </cell>
          <cell r="M6422" t="str">
            <v>Actif</v>
          </cell>
          <cell r="N6422" t="str">
            <v>GS</v>
          </cell>
          <cell r="O6422" t="str">
            <v>LEFRANC BOURGEOIS</v>
          </cell>
          <cell r="P6422" t="str">
            <v>EDUCATION</v>
          </cell>
          <cell r="Q6422" t="str">
            <v>LB ACRYLIC</v>
          </cell>
          <cell r="R6422" t="str">
            <v>GLOSSY ACRYLIC</v>
          </cell>
          <cell r="S6422" t="str">
            <v>250ML BOTTLE</v>
          </cell>
          <cell r="T6422" t="str">
            <v>No serie</v>
          </cell>
          <cell r="U6422" t="str">
            <v>L0265</v>
          </cell>
          <cell r="V6422" t="str">
            <v>10101100027164</v>
          </cell>
          <cell r="W6422" t="str">
            <v>32139000</v>
          </cell>
          <cell r="X6422" t="str">
            <v>FRANCE</v>
          </cell>
          <cell r="Y6422">
            <v>1</v>
          </cell>
        </row>
        <row r="6423">
          <cell r="A6423" t="str">
            <v>3013643012559</v>
          </cell>
          <cell r="B6423" t="str">
            <v>301255</v>
          </cell>
          <cell r="C6423" t="str">
            <v>LB EDU ACRYLIQUE GLOSSY 250ML ROUGE PRIMAIRE</v>
          </cell>
          <cell r="D6423">
            <v>178</v>
          </cell>
          <cell r="E6423"/>
          <cell r="F6423"/>
          <cell r="G6423" t="str">
            <v>LB ED ACRY GLOSS 250ML RGE PR</v>
          </cell>
          <cell r="H6423" t="str">
            <v>LB EDUCATION ACRYLIC GLOSSY 250ML BTL PRIMAIR ROOD</v>
          </cell>
          <cell r="I6423" t="str">
            <v>LB EACR GLOS 250ML BT PRIM RED</v>
          </cell>
          <cell r="J6423">
            <v>2.78</v>
          </cell>
          <cell r="K6423">
            <v>2.78</v>
          </cell>
          <cell r="L6423">
            <v>0</v>
          </cell>
          <cell r="M6423" t="str">
            <v>Actif</v>
          </cell>
          <cell r="N6423" t="str">
            <v>GS</v>
          </cell>
          <cell r="O6423" t="str">
            <v>LEFRANC BOURGEOIS</v>
          </cell>
          <cell r="P6423" t="str">
            <v>EDUCATION</v>
          </cell>
          <cell r="Q6423" t="str">
            <v>LB ACRYLIC</v>
          </cell>
          <cell r="R6423" t="str">
            <v>GLOSSY ACRYLIC</v>
          </cell>
          <cell r="S6423" t="str">
            <v>250ML BOTTLE</v>
          </cell>
          <cell r="T6423" t="str">
            <v>No serie</v>
          </cell>
          <cell r="U6423" t="str">
            <v>L0437</v>
          </cell>
          <cell r="V6423" t="str">
            <v>10101100027164</v>
          </cell>
          <cell r="W6423" t="str">
            <v>32139000</v>
          </cell>
          <cell r="X6423" t="str">
            <v>FRANCE</v>
          </cell>
          <cell r="Y6423">
            <v>1</v>
          </cell>
        </row>
        <row r="6424">
          <cell r="A6424" t="str">
            <v>3013641882994</v>
          </cell>
          <cell r="B6424" t="str">
            <v>188299</v>
          </cell>
          <cell r="C6424" t="str">
            <v>LB EDU ACRYLIQUE GLOSSY 500ML BLANC</v>
          </cell>
          <cell r="D6424">
            <v>178</v>
          </cell>
          <cell r="E6424"/>
          <cell r="F6424"/>
          <cell r="G6424" t="str">
            <v>LB ED ACRY GLOSSY 500ML BLANC</v>
          </cell>
          <cell r="H6424" t="str">
            <v>LB EDUCATION ACRYLIC GLOSSY 500ML WHITE</v>
          </cell>
          <cell r="I6424" t="str">
            <v>LB EACR GLOS 500ML WHITE</v>
          </cell>
          <cell r="J6424">
            <v>5.43</v>
          </cell>
          <cell r="K6424">
            <v>5.43</v>
          </cell>
          <cell r="L6424">
            <v>0</v>
          </cell>
          <cell r="M6424" t="str">
            <v>Actif</v>
          </cell>
          <cell r="N6424"/>
          <cell r="O6424" t="str">
            <v>LEFRANC BOURGEOIS</v>
          </cell>
          <cell r="P6424" t="str">
            <v>EDUCATION</v>
          </cell>
          <cell r="Q6424" t="str">
            <v>LB ACRYLIC</v>
          </cell>
          <cell r="R6424" t="str">
            <v>GLOSSY ACRYLIC</v>
          </cell>
          <cell r="S6424" t="str">
            <v>500ML BOTTLE</v>
          </cell>
          <cell r="T6424" t="str">
            <v>No serie</v>
          </cell>
          <cell r="U6424" t="str">
            <v>L0001</v>
          </cell>
          <cell r="V6424" t="str">
            <v>10101100027173</v>
          </cell>
          <cell r="W6424" t="str">
            <v>32139000</v>
          </cell>
          <cell r="X6424" t="str">
            <v>FRANCE</v>
          </cell>
          <cell r="Y6424">
            <v>1</v>
          </cell>
        </row>
        <row r="6425">
          <cell r="A6425" t="str">
            <v>3013641883007</v>
          </cell>
          <cell r="B6425" t="str">
            <v>188300</v>
          </cell>
          <cell r="C6425" t="str">
            <v>LB EDU ACRYLIQUE GLOSSY 500ML BLEU OUTREMER</v>
          </cell>
          <cell r="D6425">
            <v>178</v>
          </cell>
          <cell r="E6425"/>
          <cell r="F6425"/>
          <cell r="G6425" t="str">
            <v>LB ED ACRY GLOSS 500ML BLE OUT</v>
          </cell>
          <cell r="H6425" t="str">
            <v>LB EDUCATION ACRYLIC GLOSSY 500ML BRIL BLU</v>
          </cell>
          <cell r="I6425" t="str">
            <v>LB EACR GLOS 500ML BRIL BLU</v>
          </cell>
          <cell r="J6425">
            <v>5.43</v>
          </cell>
          <cell r="K6425">
            <v>5.43</v>
          </cell>
          <cell r="L6425">
            <v>0</v>
          </cell>
          <cell r="M6425" t="str">
            <v>Actif</v>
          </cell>
          <cell r="N6425"/>
          <cell r="O6425" t="str">
            <v>LEFRANC BOURGEOIS</v>
          </cell>
          <cell r="P6425" t="str">
            <v>EDUCATION</v>
          </cell>
          <cell r="Q6425" t="str">
            <v>LB ACRYLIC</v>
          </cell>
          <cell r="R6425" t="str">
            <v>GLOSSY ACRYLIC</v>
          </cell>
          <cell r="S6425" t="str">
            <v>500ML BOTTLE</v>
          </cell>
          <cell r="T6425" t="str">
            <v>No serie</v>
          </cell>
          <cell r="U6425" t="str">
            <v>L0043</v>
          </cell>
          <cell r="V6425" t="str">
            <v>10101100027173</v>
          </cell>
          <cell r="W6425" t="str">
            <v>32139000</v>
          </cell>
          <cell r="X6425" t="str">
            <v>FRANCE</v>
          </cell>
          <cell r="Y6425">
            <v>1</v>
          </cell>
        </row>
        <row r="6426">
          <cell r="A6426" t="str">
            <v>3013641882970</v>
          </cell>
          <cell r="B6426" t="str">
            <v>188297</v>
          </cell>
          <cell r="C6426" t="str">
            <v>LB EDU ACRYLIQUE GLOSSY 500ML BLEU PRIMAIRE</v>
          </cell>
          <cell r="D6426">
            <v>178</v>
          </cell>
          <cell r="E6426"/>
          <cell r="F6426"/>
          <cell r="G6426" t="str">
            <v>LB ED ACRY GLOSS 500ML BLE PR</v>
          </cell>
          <cell r="H6426" t="str">
            <v>LB EDUCATION ACRYLIC GLOSSY 500ML CYAN</v>
          </cell>
          <cell r="I6426" t="str">
            <v>LB EACR GLOS 500ML CYAN</v>
          </cell>
          <cell r="J6426">
            <v>5.43</v>
          </cell>
          <cell r="K6426">
            <v>5.43</v>
          </cell>
          <cell r="L6426">
            <v>0</v>
          </cell>
          <cell r="M6426" t="str">
            <v>Actif</v>
          </cell>
          <cell r="N6426"/>
          <cell r="O6426" t="str">
            <v>LEFRANC BOURGEOIS</v>
          </cell>
          <cell r="P6426" t="str">
            <v>EDUCATION</v>
          </cell>
          <cell r="Q6426" t="str">
            <v>LB ACRYLIC</v>
          </cell>
          <cell r="R6426" t="str">
            <v>GLOSSY ACRYLIC</v>
          </cell>
          <cell r="S6426" t="str">
            <v>500ML BOTTLE</v>
          </cell>
          <cell r="T6426" t="str">
            <v>No serie</v>
          </cell>
          <cell r="U6426" t="str">
            <v>L0063</v>
          </cell>
          <cell r="V6426" t="str">
            <v>10101100027173</v>
          </cell>
          <cell r="W6426" t="str">
            <v>32139000</v>
          </cell>
          <cell r="X6426" t="str">
            <v>FRANCE</v>
          </cell>
          <cell r="Y6426">
            <v>1</v>
          </cell>
        </row>
        <row r="6427">
          <cell r="A6427" t="str">
            <v>3013641883014</v>
          </cell>
          <cell r="B6427" t="str">
            <v>188301</v>
          </cell>
          <cell r="C6427" t="str">
            <v>LB EDU ACRYLIQUE GLOSSY 500ML JAUNE OR</v>
          </cell>
          <cell r="D6427">
            <v>178</v>
          </cell>
          <cell r="E6427"/>
          <cell r="F6427"/>
          <cell r="G6427" t="str">
            <v>LB ED ACRY GLOSS 500ML JNE OR</v>
          </cell>
          <cell r="H6427" t="str">
            <v>LB EDUCATION ACRYLIC GLOSSY 500ML BRIL YE</v>
          </cell>
          <cell r="I6427" t="str">
            <v>LB EACR GLOS 500ML BRIL YE</v>
          </cell>
          <cell r="J6427">
            <v>5.43</v>
          </cell>
          <cell r="K6427">
            <v>5.43</v>
          </cell>
          <cell r="L6427">
            <v>0</v>
          </cell>
          <cell r="M6427" t="str">
            <v>Actif</v>
          </cell>
          <cell r="N6427"/>
          <cell r="O6427" t="str">
            <v>LEFRANC BOURGEOIS</v>
          </cell>
          <cell r="P6427" t="str">
            <v>EDUCATION</v>
          </cell>
          <cell r="Q6427" t="str">
            <v>LB ACRYLIC</v>
          </cell>
          <cell r="R6427" t="str">
            <v>GLOSSY ACRYLIC</v>
          </cell>
          <cell r="S6427" t="str">
            <v>500ML BOTTLE</v>
          </cell>
          <cell r="T6427" t="str">
            <v>No serie</v>
          </cell>
          <cell r="U6427" t="str">
            <v>L0176</v>
          </cell>
          <cell r="V6427" t="str">
            <v>10101100027173</v>
          </cell>
          <cell r="W6427" t="str">
            <v>32139000</v>
          </cell>
          <cell r="X6427" t="str">
            <v>FRANCE</v>
          </cell>
          <cell r="Y6427">
            <v>1</v>
          </cell>
        </row>
        <row r="6428">
          <cell r="A6428" t="str">
            <v>3013641882956</v>
          </cell>
          <cell r="B6428" t="str">
            <v>188295</v>
          </cell>
          <cell r="C6428" t="str">
            <v>LB EDU ACRYLIQUE GLOSSY 500ML JAUNE PRIMAIRE</v>
          </cell>
          <cell r="D6428">
            <v>178</v>
          </cell>
          <cell r="E6428"/>
          <cell r="F6428"/>
          <cell r="G6428" t="str">
            <v>LB ED ACRY GLOSS 500ML JNE PR</v>
          </cell>
          <cell r="H6428" t="str">
            <v>LB EDUCATION ACRYLIC GLOSSY 500ML YELLOW</v>
          </cell>
          <cell r="I6428" t="str">
            <v>LB EACR GLOS 500ML YELLOW</v>
          </cell>
          <cell r="J6428">
            <v>5.43</v>
          </cell>
          <cell r="K6428">
            <v>5.43</v>
          </cell>
          <cell r="L6428">
            <v>0</v>
          </cell>
          <cell r="M6428" t="str">
            <v>Actif</v>
          </cell>
          <cell r="N6428"/>
          <cell r="O6428" t="str">
            <v>LEFRANC BOURGEOIS</v>
          </cell>
          <cell r="P6428" t="str">
            <v>EDUCATION</v>
          </cell>
          <cell r="Q6428" t="str">
            <v>LB ACRYLIC</v>
          </cell>
          <cell r="R6428" t="str">
            <v>GLOSSY ACRYLIC</v>
          </cell>
          <cell r="S6428" t="str">
            <v>500ML BOTTLE</v>
          </cell>
          <cell r="T6428" t="str">
            <v>No serie</v>
          </cell>
          <cell r="U6428" t="str">
            <v>L0153</v>
          </cell>
          <cell r="V6428" t="str">
            <v>10101100027173</v>
          </cell>
          <cell r="W6428" t="str">
            <v>32139000</v>
          </cell>
          <cell r="X6428" t="str">
            <v>FRANCE</v>
          </cell>
          <cell r="Y6428">
            <v>1</v>
          </cell>
        </row>
        <row r="6429">
          <cell r="A6429" t="str">
            <v>3013641882987</v>
          </cell>
          <cell r="B6429" t="str">
            <v>188298</v>
          </cell>
          <cell r="C6429" t="str">
            <v>LB EDU ACRYLIQUE GLOSSY 500ML NOIR</v>
          </cell>
          <cell r="D6429">
            <v>178</v>
          </cell>
          <cell r="E6429"/>
          <cell r="F6429"/>
          <cell r="G6429" t="str">
            <v>LB ED ACRY GLOSSY 500ML NOIR</v>
          </cell>
          <cell r="H6429" t="str">
            <v>LB EDUCATION ACRYLIC GLOSSY 500ML BLACK</v>
          </cell>
          <cell r="I6429" t="str">
            <v>LB EACR GLOS 500ML BLACK</v>
          </cell>
          <cell r="J6429">
            <v>5.43</v>
          </cell>
          <cell r="K6429">
            <v>5.43</v>
          </cell>
          <cell r="L6429">
            <v>0</v>
          </cell>
          <cell r="M6429" t="str">
            <v>Actif</v>
          </cell>
          <cell r="N6429"/>
          <cell r="O6429" t="str">
            <v>LEFRANC BOURGEOIS</v>
          </cell>
          <cell r="P6429" t="str">
            <v>EDUCATION</v>
          </cell>
          <cell r="Q6429" t="str">
            <v>LB ACRYLIC</v>
          </cell>
          <cell r="R6429" t="str">
            <v>GLOSSY ACRYLIC</v>
          </cell>
          <cell r="S6429" t="str">
            <v>500ML BOTTLE</v>
          </cell>
          <cell r="T6429" t="str">
            <v>No serie</v>
          </cell>
          <cell r="U6429" t="str">
            <v>L0265</v>
          </cell>
          <cell r="V6429" t="str">
            <v>10101100027173</v>
          </cell>
          <cell r="W6429" t="str">
            <v>32139000</v>
          </cell>
          <cell r="X6429" t="str">
            <v>FRANCE</v>
          </cell>
          <cell r="Y6429">
            <v>1</v>
          </cell>
        </row>
        <row r="6430">
          <cell r="A6430" t="str">
            <v>3013641883038</v>
          </cell>
          <cell r="B6430" t="str">
            <v>188303</v>
          </cell>
          <cell r="C6430" t="str">
            <v>LB EDU ACRYLIQUE GLOSSY 500ML ORANGE</v>
          </cell>
          <cell r="D6430">
            <v>178</v>
          </cell>
          <cell r="E6430"/>
          <cell r="F6430"/>
          <cell r="G6430" t="str">
            <v>LB ED ACRY GLOSSY 500ML ORANGE</v>
          </cell>
          <cell r="H6430" t="str">
            <v>LB ED ACRYLIC GLOSSY 500ML ORANGE</v>
          </cell>
          <cell r="I6430" t="str">
            <v>LB EACR GLOS 500ML ORANGE</v>
          </cell>
          <cell r="J6430">
            <v>5.43</v>
          </cell>
          <cell r="K6430">
            <v>5.43</v>
          </cell>
          <cell r="L6430">
            <v>0</v>
          </cell>
          <cell r="M6430" t="str">
            <v>Actif</v>
          </cell>
          <cell r="N6430"/>
          <cell r="O6430" t="str">
            <v>LEFRANC BOURGEOIS</v>
          </cell>
          <cell r="P6430" t="str">
            <v>EDUCATION</v>
          </cell>
          <cell r="Q6430" t="str">
            <v>LB ACRYLIC</v>
          </cell>
          <cell r="R6430" t="str">
            <v>GLOSSY ACRYLIC</v>
          </cell>
          <cell r="S6430" t="str">
            <v>500ML BOTTLE</v>
          </cell>
          <cell r="T6430" t="str">
            <v>No serie</v>
          </cell>
          <cell r="U6430" t="str">
            <v>L0201</v>
          </cell>
          <cell r="V6430" t="str">
            <v>10101100027173</v>
          </cell>
          <cell r="W6430" t="str">
            <v>32139000</v>
          </cell>
          <cell r="X6430" t="str">
            <v>FRANCE</v>
          </cell>
          <cell r="Y6430">
            <v>1</v>
          </cell>
        </row>
        <row r="6431">
          <cell r="A6431" t="str">
            <v>3013641882963</v>
          </cell>
          <cell r="B6431" t="str">
            <v>188296</v>
          </cell>
          <cell r="C6431" t="str">
            <v>LB EDU ACRYLIQUE GLOSSY 500ML ROUGE PRIMAIRE</v>
          </cell>
          <cell r="D6431">
            <v>178</v>
          </cell>
          <cell r="E6431"/>
          <cell r="F6431"/>
          <cell r="G6431" t="str">
            <v>LB ED ACRY GLOSS 500ML RGE PR</v>
          </cell>
          <cell r="H6431" t="str">
            <v>LB EDUCATION ACRYLIC GLOSSY 500ML MAGENTA</v>
          </cell>
          <cell r="I6431" t="str">
            <v>LB EACR GLOS 500ML MAGENTA</v>
          </cell>
          <cell r="J6431">
            <v>5.43</v>
          </cell>
          <cell r="K6431">
            <v>5.43</v>
          </cell>
          <cell r="L6431">
            <v>0</v>
          </cell>
          <cell r="M6431" t="str">
            <v>Actif</v>
          </cell>
          <cell r="N6431"/>
          <cell r="O6431" t="str">
            <v>LEFRANC BOURGEOIS</v>
          </cell>
          <cell r="P6431" t="str">
            <v>EDUCATION</v>
          </cell>
          <cell r="Q6431" t="str">
            <v>LB ACRYLIC</v>
          </cell>
          <cell r="R6431" t="str">
            <v>GLOSSY ACRYLIC</v>
          </cell>
          <cell r="S6431" t="str">
            <v>500ML BOTTLE</v>
          </cell>
          <cell r="T6431" t="str">
            <v>No serie</v>
          </cell>
          <cell r="U6431" t="str">
            <v>L0437</v>
          </cell>
          <cell r="V6431" t="str">
            <v>10101100027173</v>
          </cell>
          <cell r="W6431" t="str">
            <v>32139000</v>
          </cell>
          <cell r="X6431" t="str">
            <v>FRANCE</v>
          </cell>
          <cell r="Y6431">
            <v>1</v>
          </cell>
        </row>
        <row r="6432">
          <cell r="A6432" t="str">
            <v>3013641883021</v>
          </cell>
          <cell r="B6432" t="str">
            <v>188302</v>
          </cell>
          <cell r="C6432" t="str">
            <v>LB EDU ACRYLIQUE GLOSSY 500ML ROUGE VIF</v>
          </cell>
          <cell r="D6432">
            <v>178</v>
          </cell>
          <cell r="E6432"/>
          <cell r="F6432"/>
          <cell r="G6432" t="str">
            <v>LB ED ACRY GLOSS 500ML RGE VIF</v>
          </cell>
          <cell r="H6432" t="str">
            <v>LB ACRYLIC GLOSSY 500ML BRIG.RED</v>
          </cell>
          <cell r="I6432" t="str">
            <v>LB EACR GLOS 500ML BRIG RED</v>
          </cell>
          <cell r="J6432">
            <v>5.43</v>
          </cell>
          <cell r="K6432">
            <v>5.43</v>
          </cell>
          <cell r="L6432">
            <v>0</v>
          </cell>
          <cell r="M6432" t="str">
            <v>Actif</v>
          </cell>
          <cell r="N6432"/>
          <cell r="O6432" t="str">
            <v>LEFRANC BOURGEOIS</v>
          </cell>
          <cell r="P6432" t="str">
            <v>EDUCATION</v>
          </cell>
          <cell r="Q6432" t="str">
            <v>LB ACRYLIC</v>
          </cell>
          <cell r="R6432" t="str">
            <v>GLOSSY ACRYLIC</v>
          </cell>
          <cell r="S6432" t="str">
            <v>500ML BOTTLE</v>
          </cell>
          <cell r="T6432" t="str">
            <v>No serie</v>
          </cell>
          <cell r="U6432" t="str">
            <v>L0396</v>
          </cell>
          <cell r="V6432" t="str">
            <v>10101100027173</v>
          </cell>
          <cell r="W6432" t="str">
            <v>32139000</v>
          </cell>
          <cell r="X6432" t="str">
            <v>FRANCE</v>
          </cell>
          <cell r="Y6432">
            <v>1</v>
          </cell>
        </row>
        <row r="6433">
          <cell r="A6433" t="str">
            <v>3013641883045</v>
          </cell>
          <cell r="B6433" t="str">
            <v>188304</v>
          </cell>
          <cell r="C6433" t="str">
            <v>LB EDU ACRYLIQUE GLOSSY 500ML TERRE SIENNE BRULEE</v>
          </cell>
          <cell r="D6433">
            <v>178</v>
          </cell>
          <cell r="E6433"/>
          <cell r="F6433"/>
          <cell r="G6433" t="str">
            <v>LB ED ACRY GLOSS 500ML T S B</v>
          </cell>
          <cell r="H6433" t="str">
            <v>LB ACRYLIC GLOSSY 500ML BURNT SI</v>
          </cell>
          <cell r="I6433" t="str">
            <v>LB EACR GLOS 500ML BURNT SI</v>
          </cell>
          <cell r="J6433">
            <v>5.43</v>
          </cell>
          <cell r="K6433">
            <v>5.43</v>
          </cell>
          <cell r="L6433">
            <v>0</v>
          </cell>
          <cell r="M6433" t="str">
            <v>Actif</v>
          </cell>
          <cell r="N6433"/>
          <cell r="O6433" t="str">
            <v>LEFRANC BOURGEOIS</v>
          </cell>
          <cell r="P6433" t="str">
            <v>EDUCATION</v>
          </cell>
          <cell r="Q6433" t="str">
            <v>LB ACRYLIC</v>
          </cell>
          <cell r="R6433" t="str">
            <v>GLOSSY ACRYLIC</v>
          </cell>
          <cell r="S6433" t="str">
            <v>500ML BOTTLE</v>
          </cell>
          <cell r="T6433" t="str">
            <v>No serie</v>
          </cell>
          <cell r="U6433" t="str">
            <v>L0481</v>
          </cell>
          <cell r="V6433" t="str">
            <v>10101100027173</v>
          </cell>
          <cell r="W6433" t="str">
            <v>32139000</v>
          </cell>
          <cell r="X6433" t="str">
            <v>FRANCE</v>
          </cell>
          <cell r="Y6433">
            <v>1</v>
          </cell>
        </row>
        <row r="6434">
          <cell r="A6434" t="str">
            <v>3013641883069</v>
          </cell>
          <cell r="B6434" t="str">
            <v>188306</v>
          </cell>
          <cell r="C6434" t="str">
            <v>LB EDU ACRYLIQUE GLOSSY 500ML VERT BRILLANT</v>
          </cell>
          <cell r="D6434">
            <v>178</v>
          </cell>
          <cell r="E6434"/>
          <cell r="F6434"/>
          <cell r="G6434" t="str">
            <v>LB ED ACRY GLO 500ML VERT BRIL</v>
          </cell>
          <cell r="H6434" t="str">
            <v>LB ACRYLIC GLOSSY 500ML BRIL GRE</v>
          </cell>
          <cell r="I6434" t="str">
            <v>LB EACR GLOS 500ML BRIL GRE</v>
          </cell>
          <cell r="J6434">
            <v>5.43</v>
          </cell>
          <cell r="K6434">
            <v>5.43</v>
          </cell>
          <cell r="L6434">
            <v>0</v>
          </cell>
          <cell r="M6434" t="str">
            <v>Actif</v>
          </cell>
          <cell r="N6434"/>
          <cell r="O6434" t="str">
            <v>LEFRANC BOURGEOIS</v>
          </cell>
          <cell r="P6434" t="str">
            <v>EDUCATION</v>
          </cell>
          <cell r="Q6434" t="str">
            <v>LB ACRYLIC</v>
          </cell>
          <cell r="R6434" t="str">
            <v>GLOSSY ACRYLIC</v>
          </cell>
          <cell r="S6434" t="str">
            <v>500ML BOTTLE</v>
          </cell>
          <cell r="T6434" t="str">
            <v>No serie</v>
          </cell>
          <cell r="U6434" t="str">
            <v>L0558</v>
          </cell>
          <cell r="V6434" t="str">
            <v>10101100027173</v>
          </cell>
          <cell r="W6434" t="str">
            <v>32139000</v>
          </cell>
          <cell r="X6434" t="str">
            <v>FRANCE</v>
          </cell>
          <cell r="Y6434">
            <v>1</v>
          </cell>
        </row>
        <row r="6435">
          <cell r="A6435" t="str">
            <v>3013641883052</v>
          </cell>
          <cell r="B6435" t="str">
            <v>188305</v>
          </cell>
          <cell r="C6435" t="str">
            <v>LB EDU ACRYLIQUE GLOSSY 500ML VIOLET</v>
          </cell>
          <cell r="D6435">
            <v>178</v>
          </cell>
          <cell r="E6435"/>
          <cell r="F6435"/>
          <cell r="G6435" t="str">
            <v>LB ED ACRY GLOSSY 500ML VIOLET</v>
          </cell>
          <cell r="H6435" t="str">
            <v>LB EDUCATION ACRYLIC GLOSSY 500ML VIOLET</v>
          </cell>
          <cell r="I6435" t="str">
            <v>LB EACR GLOS 500ML VIOLET</v>
          </cell>
          <cell r="J6435">
            <v>5.43</v>
          </cell>
          <cell r="K6435">
            <v>5.43</v>
          </cell>
          <cell r="L6435">
            <v>0</v>
          </cell>
          <cell r="M6435" t="str">
            <v>Actif</v>
          </cell>
          <cell r="N6435"/>
          <cell r="O6435" t="str">
            <v>LEFRANC BOURGEOIS</v>
          </cell>
          <cell r="P6435" t="str">
            <v>EDUCATION</v>
          </cell>
          <cell r="Q6435" t="str">
            <v>LB ACRYLIC</v>
          </cell>
          <cell r="R6435" t="str">
            <v>GLOSSY ACRYLIC</v>
          </cell>
          <cell r="S6435" t="str">
            <v>500ML BOTTLE</v>
          </cell>
          <cell r="T6435" t="str">
            <v>No serie</v>
          </cell>
          <cell r="U6435" t="str">
            <v>L0601</v>
          </cell>
          <cell r="V6435" t="str">
            <v>10101100027173</v>
          </cell>
          <cell r="W6435" t="str">
            <v>32139000</v>
          </cell>
          <cell r="X6435" t="str">
            <v>FRANCE</v>
          </cell>
          <cell r="Y6435">
            <v>1</v>
          </cell>
        </row>
        <row r="6436">
          <cell r="A6436" t="str">
            <v>3013641883694</v>
          </cell>
          <cell r="B6436" t="str">
            <v>188369</v>
          </cell>
          <cell r="C6436" t="str">
            <v>LB EDU ACRYLIQUE GLOSSY 500ML ARGENT</v>
          </cell>
          <cell r="D6436">
            <v>178</v>
          </cell>
          <cell r="E6436"/>
          <cell r="F6436"/>
          <cell r="G6436" t="str">
            <v>LB ED ACRY GLOSSY 500ML ARGENT</v>
          </cell>
          <cell r="H6436" t="str">
            <v>L1B EDUCATION GLOSSY 500ML SILVER</v>
          </cell>
          <cell r="I6436" t="str">
            <v>LB EACR GLOS 500ML SILVER</v>
          </cell>
          <cell r="J6436">
            <v>7.52</v>
          </cell>
          <cell r="K6436">
            <v>7.52</v>
          </cell>
          <cell r="L6436">
            <v>0</v>
          </cell>
          <cell r="M6436" t="str">
            <v>Actif</v>
          </cell>
          <cell r="N6436"/>
          <cell r="O6436" t="str">
            <v>LEFRANC BOURGEOIS</v>
          </cell>
          <cell r="P6436" t="str">
            <v>EDUCATION</v>
          </cell>
          <cell r="Q6436" t="str">
            <v>LB ACRYLIC</v>
          </cell>
          <cell r="R6436" t="str">
            <v>GLOSSY ACRYLIC</v>
          </cell>
          <cell r="S6436" t="str">
            <v>500ML BOTTLE</v>
          </cell>
          <cell r="T6436" t="str">
            <v>No serie</v>
          </cell>
          <cell r="U6436" t="str">
            <v>L0710</v>
          </cell>
          <cell r="V6436" t="str">
            <v>10101100027173</v>
          </cell>
          <cell r="W6436" t="str">
            <v>32139000</v>
          </cell>
          <cell r="X6436" t="str">
            <v>FRANCE</v>
          </cell>
          <cell r="Y6436">
            <v>1</v>
          </cell>
        </row>
        <row r="6437">
          <cell r="A6437" t="str">
            <v>3013641883687</v>
          </cell>
          <cell r="B6437" t="str">
            <v>188368</v>
          </cell>
          <cell r="C6437" t="str">
            <v>LB EDU ACRYLIQUE GLOSSY 500ML OR</v>
          </cell>
          <cell r="D6437">
            <v>178</v>
          </cell>
          <cell r="E6437"/>
          <cell r="F6437"/>
          <cell r="G6437" t="str">
            <v>LB ED ACRY GLOSSY 500ML OR</v>
          </cell>
          <cell r="H6437" t="str">
            <v>LB EDUCATION GLOSSY ACRYLIC 500ML GOLD</v>
          </cell>
          <cell r="I6437" t="str">
            <v>LB EACR GLOS 500ML GOLD</v>
          </cell>
          <cell r="J6437">
            <v>7.52</v>
          </cell>
          <cell r="K6437">
            <v>7.52</v>
          </cell>
          <cell r="L6437">
            <v>0</v>
          </cell>
          <cell r="M6437" t="str">
            <v>Actif</v>
          </cell>
          <cell r="N6437"/>
          <cell r="O6437" t="str">
            <v>LEFRANC BOURGEOIS</v>
          </cell>
          <cell r="P6437" t="str">
            <v>EDUCATION</v>
          </cell>
          <cell r="Q6437" t="str">
            <v>LB ACRYLIC</v>
          </cell>
          <cell r="R6437" t="str">
            <v>GLOSSY ACRYLIC</v>
          </cell>
          <cell r="S6437" t="str">
            <v>500ML BOTTLE</v>
          </cell>
          <cell r="T6437" t="str">
            <v>No serie</v>
          </cell>
          <cell r="U6437" t="str">
            <v>L0700</v>
          </cell>
          <cell r="V6437" t="str">
            <v>10101100027173</v>
          </cell>
          <cell r="W6437" t="str">
            <v>32139000</v>
          </cell>
          <cell r="X6437" t="str">
            <v>FRANCE</v>
          </cell>
          <cell r="Y6437">
            <v>1</v>
          </cell>
        </row>
        <row r="6438">
          <cell r="A6438" t="str">
            <v>3013641881478</v>
          </cell>
          <cell r="B6438" t="str">
            <v>188147</v>
          </cell>
          <cell r="C6438" t="str">
            <v>LB EDU ACRYLIQUE GLOSSY 500ML BLEU TURQUOISE</v>
          </cell>
          <cell r="D6438">
            <v>178</v>
          </cell>
          <cell r="E6438"/>
          <cell r="F6438"/>
          <cell r="G6438" t="str">
            <v>LB ED ACRY GLOSS 500ML BLE TRQ</v>
          </cell>
          <cell r="H6438" t="str">
            <v>LB EDUCATION ACRYLIC GLOSSY 500ML TURQ</v>
          </cell>
          <cell r="I6438" t="str">
            <v>LB EACR GLOS 500ML TURQ</v>
          </cell>
          <cell r="J6438">
            <v>5.43</v>
          </cell>
          <cell r="K6438">
            <v>5.43</v>
          </cell>
          <cell r="L6438">
            <v>0</v>
          </cell>
          <cell r="M6438" t="str">
            <v>Actif</v>
          </cell>
          <cell r="N6438"/>
          <cell r="O6438" t="str">
            <v>LEFRANC BOURGEOIS</v>
          </cell>
          <cell r="P6438" t="str">
            <v>EDUCATION</v>
          </cell>
          <cell r="Q6438" t="str">
            <v>LB ACRYLIC</v>
          </cell>
          <cell r="R6438" t="str">
            <v>GLOSSY ACRYLIC</v>
          </cell>
          <cell r="S6438" t="str">
            <v>500ML BOTTLE</v>
          </cell>
          <cell r="T6438" t="str">
            <v>Série 00</v>
          </cell>
          <cell r="U6438" t="str">
            <v>L0050</v>
          </cell>
          <cell r="V6438" t="str">
            <v>10101100027173</v>
          </cell>
          <cell r="W6438" t="str">
            <v>32139000</v>
          </cell>
          <cell r="X6438" t="str">
            <v>FRANCE</v>
          </cell>
          <cell r="Y6438">
            <v>1</v>
          </cell>
        </row>
        <row r="6439">
          <cell r="A6439" t="str">
            <v>3013641881485</v>
          </cell>
          <cell r="B6439" t="str">
            <v>188148</v>
          </cell>
          <cell r="C6439" t="str">
            <v>LB EDU ACRYLIQUE GLOSSY 500ML CHOCOLAT</v>
          </cell>
          <cell r="D6439">
            <v>178</v>
          </cell>
          <cell r="E6439"/>
          <cell r="F6439"/>
          <cell r="G6439" t="str">
            <v>LB ED ACRY GLOSS 500ML CHOCOLA</v>
          </cell>
          <cell r="H6439" t="str">
            <v>LB EDUCATION GLOSSY 500ML CHOCO</v>
          </cell>
          <cell r="I6439" t="str">
            <v>LB EACR GLOS 500ML CHOCO</v>
          </cell>
          <cell r="J6439">
            <v>5.43</v>
          </cell>
          <cell r="K6439">
            <v>5.43</v>
          </cell>
          <cell r="L6439">
            <v>0</v>
          </cell>
          <cell r="M6439" t="str">
            <v>Actif</v>
          </cell>
          <cell r="N6439"/>
          <cell r="O6439" t="str">
            <v>LEFRANC BOURGEOIS</v>
          </cell>
          <cell r="P6439" t="str">
            <v>EDUCATION</v>
          </cell>
          <cell r="Q6439" t="str">
            <v>LB ACRYLIC</v>
          </cell>
          <cell r="R6439" t="str">
            <v>GLOSSY ACRYLIC</v>
          </cell>
          <cell r="S6439" t="str">
            <v>500ML BOTTLE</v>
          </cell>
          <cell r="T6439" t="str">
            <v>Série 00</v>
          </cell>
          <cell r="U6439" t="str">
            <v>L0116</v>
          </cell>
          <cell r="V6439" t="str">
            <v>10101100027173</v>
          </cell>
          <cell r="W6439" t="str">
            <v>32139000</v>
          </cell>
          <cell r="X6439" t="str">
            <v>FRANCE</v>
          </cell>
          <cell r="Y6439">
            <v>1</v>
          </cell>
        </row>
        <row r="6440">
          <cell r="A6440" t="str">
            <v>3013641881430</v>
          </cell>
          <cell r="B6440" t="str">
            <v>188143</v>
          </cell>
          <cell r="C6440" t="str">
            <v>LB EDU ACRYLIQUE GLOSSY 500ML JAUNE CITRON</v>
          </cell>
          <cell r="D6440">
            <v>178</v>
          </cell>
          <cell r="E6440"/>
          <cell r="F6440"/>
          <cell r="G6440" t="str">
            <v>LB ED ACRY GLOSS 500ML JNE CIT</v>
          </cell>
          <cell r="H6440" t="str">
            <v>LB EDUCATION ACRYLIC GLOSSY 500ML YELLOW</v>
          </cell>
          <cell r="I6440" t="str">
            <v>LB EACR GLOS 500ML LEMON YELL</v>
          </cell>
          <cell r="J6440">
            <v>5.43</v>
          </cell>
          <cell r="K6440">
            <v>5.43</v>
          </cell>
          <cell r="L6440">
            <v>0</v>
          </cell>
          <cell r="M6440" t="str">
            <v>Actif</v>
          </cell>
          <cell r="N6440"/>
          <cell r="O6440" t="str">
            <v>LEFRANC BOURGEOIS</v>
          </cell>
          <cell r="P6440" t="str">
            <v>EDUCATION</v>
          </cell>
          <cell r="Q6440" t="str">
            <v>LB ACRYLIC</v>
          </cell>
          <cell r="R6440" t="str">
            <v>GLOSSY ACRYLIC</v>
          </cell>
          <cell r="S6440" t="str">
            <v>500ML BOTTLE</v>
          </cell>
          <cell r="T6440" t="str">
            <v>Série 00</v>
          </cell>
          <cell r="U6440" t="str">
            <v>L0169</v>
          </cell>
          <cell r="V6440" t="str">
            <v>10101100027173</v>
          </cell>
          <cell r="W6440" t="str">
            <v>32139000</v>
          </cell>
          <cell r="X6440" t="str">
            <v>FRANCE</v>
          </cell>
          <cell r="Y6440">
            <v>1</v>
          </cell>
        </row>
        <row r="6441">
          <cell r="A6441" t="str">
            <v>3013641881447</v>
          </cell>
          <cell r="B6441" t="str">
            <v>188144</v>
          </cell>
          <cell r="C6441" t="str">
            <v>LB EDU ACRYLIQUE GLOSSY 500ML PECHE</v>
          </cell>
          <cell r="D6441">
            <v>178</v>
          </cell>
          <cell r="E6441"/>
          <cell r="F6441"/>
          <cell r="G6441" t="str">
            <v>LB ED ACRY GLOSSY 500ML PECHE</v>
          </cell>
          <cell r="H6441" t="str">
            <v>LB EDUCATION ACRYLIC GLOSSY 500ML PEACH</v>
          </cell>
          <cell r="I6441" t="str">
            <v>LB EACR GLOS 500ML PEACH</v>
          </cell>
          <cell r="J6441">
            <v>5.43</v>
          </cell>
          <cell r="K6441">
            <v>5.43</v>
          </cell>
          <cell r="L6441">
            <v>0</v>
          </cell>
          <cell r="M6441" t="str">
            <v>Actif</v>
          </cell>
          <cell r="N6441"/>
          <cell r="O6441" t="str">
            <v>LEFRANC BOURGEOIS</v>
          </cell>
          <cell r="P6441" t="str">
            <v>EDUCATION</v>
          </cell>
          <cell r="Q6441" t="str">
            <v>LB ACRYLIC</v>
          </cell>
          <cell r="R6441" t="str">
            <v>GLOSSY ACRYLIC</v>
          </cell>
          <cell r="S6441" t="str">
            <v>500ML BOTTLE</v>
          </cell>
          <cell r="T6441" t="str">
            <v>Série 00</v>
          </cell>
          <cell r="U6441" t="str">
            <v>L0454</v>
          </cell>
          <cell r="V6441" t="str">
            <v>10101100027173</v>
          </cell>
          <cell r="W6441" t="str">
            <v>32139000</v>
          </cell>
          <cell r="X6441" t="str">
            <v>FRANCE</v>
          </cell>
          <cell r="Y6441">
            <v>1</v>
          </cell>
        </row>
        <row r="6442">
          <cell r="A6442" t="str">
            <v>3013641881454</v>
          </cell>
          <cell r="B6442" t="str">
            <v>188145</v>
          </cell>
          <cell r="C6442" t="str">
            <v>LB EDU ACRYLIQUE GLOSSY 500ML ROSE BONBON</v>
          </cell>
          <cell r="D6442">
            <v>178</v>
          </cell>
          <cell r="E6442"/>
          <cell r="F6442"/>
          <cell r="G6442" t="str">
            <v>LB ED ACRY GLO 500ML RSE BBON</v>
          </cell>
          <cell r="H6442" t="str">
            <v>LB EDUCATION ACRYLIC GLOSSY 500ML PINK</v>
          </cell>
          <cell r="I6442" t="str">
            <v>LB EACR GLOS 500ML PINK</v>
          </cell>
          <cell r="J6442">
            <v>5.43</v>
          </cell>
          <cell r="K6442">
            <v>5.43</v>
          </cell>
          <cell r="L6442">
            <v>0</v>
          </cell>
          <cell r="M6442" t="str">
            <v>Actif</v>
          </cell>
          <cell r="N6442"/>
          <cell r="O6442" t="str">
            <v>LEFRANC BOURGEOIS</v>
          </cell>
          <cell r="P6442" t="str">
            <v>EDUCATION</v>
          </cell>
          <cell r="Q6442" t="str">
            <v>LB ACRYLIC</v>
          </cell>
          <cell r="R6442" t="str">
            <v>GLOSSY ACRYLIC</v>
          </cell>
          <cell r="S6442" t="str">
            <v>500ML BOTTLE</v>
          </cell>
          <cell r="T6442" t="str">
            <v>Série 00</v>
          </cell>
          <cell r="U6442" t="str">
            <v>L0456</v>
          </cell>
          <cell r="V6442" t="str">
            <v>10101100027173</v>
          </cell>
          <cell r="W6442" t="str">
            <v>32139000</v>
          </cell>
          <cell r="X6442" t="str">
            <v>FRANCE</v>
          </cell>
          <cell r="Y6442">
            <v>1</v>
          </cell>
        </row>
        <row r="6443">
          <cell r="A6443" t="str">
            <v>3013641881461</v>
          </cell>
          <cell r="B6443" t="str">
            <v>188146</v>
          </cell>
          <cell r="C6443" t="str">
            <v>LB EDU ACRYLIQUE GLOSSY 500ML VERT ANIS</v>
          </cell>
          <cell r="D6443">
            <v>178</v>
          </cell>
          <cell r="E6443"/>
          <cell r="F6443"/>
          <cell r="G6443" t="str">
            <v>LB ED ACRY GLO 500ML VERT ANIS</v>
          </cell>
          <cell r="H6443" t="str">
            <v>LB EDUCTION ACRYLIC GLOSSY 500ML ANISEED</v>
          </cell>
          <cell r="I6443" t="str">
            <v>LB EACR GLOS 500ML ANISEED</v>
          </cell>
          <cell r="J6443">
            <v>5.43</v>
          </cell>
          <cell r="K6443">
            <v>5.43</v>
          </cell>
          <cell r="L6443">
            <v>0</v>
          </cell>
          <cell r="M6443" t="str">
            <v>Actif</v>
          </cell>
          <cell r="N6443"/>
          <cell r="O6443" t="str">
            <v>LEFRANC BOURGEOIS</v>
          </cell>
          <cell r="P6443" t="str">
            <v>EDUCATION</v>
          </cell>
          <cell r="Q6443" t="str">
            <v>LB ACRYLIC</v>
          </cell>
          <cell r="R6443" t="str">
            <v>GLOSSY ACRYLIC</v>
          </cell>
          <cell r="S6443" t="str">
            <v>500ML BOTTLE</v>
          </cell>
          <cell r="T6443" t="str">
            <v>Série 00</v>
          </cell>
          <cell r="U6443" t="str">
            <v>L0586</v>
          </cell>
          <cell r="V6443" t="str">
            <v>10101100027173</v>
          </cell>
          <cell r="W6443" t="str">
            <v>32139000</v>
          </cell>
          <cell r="X6443" t="str">
            <v>FRANCE</v>
          </cell>
          <cell r="Y6443">
            <v>1</v>
          </cell>
        </row>
        <row r="6444">
          <cell r="A6444" t="str">
            <v>3013641881508</v>
          </cell>
          <cell r="B6444" t="str">
            <v>188150</v>
          </cell>
          <cell r="C6444" t="str">
            <v>LB EDU ACRYLIQUE GLOSSY 500ML FINITION PAILLETEE</v>
          </cell>
          <cell r="D6444">
            <v>178</v>
          </cell>
          <cell r="E6444"/>
          <cell r="F6444"/>
          <cell r="G6444" t="str">
            <v>LB ED ACRY GLO 500ML FINI PAIL</v>
          </cell>
          <cell r="H6444" t="str">
            <v>LB GLOSSY GLITTER FINISH 500ML</v>
          </cell>
          <cell r="I6444" t="str">
            <v>LB EACR GLOS 500ML GLTR FINISH</v>
          </cell>
          <cell r="J6444">
            <v>7.52</v>
          </cell>
          <cell r="K6444">
            <v>7.52</v>
          </cell>
          <cell r="L6444">
            <v>0</v>
          </cell>
          <cell r="M6444" t="str">
            <v>Actif</v>
          </cell>
          <cell r="N6444"/>
          <cell r="O6444" t="str">
            <v>LEFRANC BOURGEOIS</v>
          </cell>
          <cell r="P6444" t="str">
            <v>EDUCATION</v>
          </cell>
          <cell r="Q6444" t="str">
            <v>LB ACRYLIC</v>
          </cell>
          <cell r="R6444" t="str">
            <v>GLOSSY ACRYLIC</v>
          </cell>
          <cell r="S6444" t="str">
            <v>500ML BOTTLE</v>
          </cell>
          <cell r="T6444" t="str">
            <v>Série 00</v>
          </cell>
          <cell r="U6444" t="str">
            <v>L1030</v>
          </cell>
          <cell r="V6444" t="str">
            <v>10101100027173</v>
          </cell>
          <cell r="W6444" t="str">
            <v>32139000</v>
          </cell>
          <cell r="X6444" t="str">
            <v>FRANCE</v>
          </cell>
          <cell r="Y6444">
            <v>1</v>
          </cell>
        </row>
        <row r="6445">
          <cell r="A6445" t="str">
            <v>3013641882949</v>
          </cell>
          <cell r="B6445" t="str">
            <v>188294</v>
          </cell>
          <cell r="C6445" t="str">
            <v>LB EDU ACRYLIQUE GLOSSY ASSORTIMENT 6X500ML</v>
          </cell>
          <cell r="D6445">
            <v>178</v>
          </cell>
          <cell r="E6445"/>
          <cell r="F6445"/>
          <cell r="G6445" t="str">
            <v>LB ED ACRY GLOSS ASS 6X500ML</v>
          </cell>
          <cell r="H6445" t="str">
            <v>LB EDUCATION GLOSSY 6X500ML ASS PRIM</v>
          </cell>
          <cell r="I6445" t="str">
            <v>LB EACR GLOS 6X500ML PRIM ASST</v>
          </cell>
          <cell r="J6445">
            <v>29.88</v>
          </cell>
          <cell r="K6445">
            <v>29.88</v>
          </cell>
          <cell r="L6445">
            <v>0</v>
          </cell>
          <cell r="M6445" t="str">
            <v>Actif</v>
          </cell>
          <cell r="N6445"/>
          <cell r="O6445" t="str">
            <v>LEFRANC BOURGEOIS</v>
          </cell>
          <cell r="P6445" t="str">
            <v>EDUCATION</v>
          </cell>
          <cell r="Q6445" t="str">
            <v>LB ACRYLIC</v>
          </cell>
          <cell r="R6445" t="str">
            <v>GLOSSY ACRYLIC</v>
          </cell>
          <cell r="S6445" t="str">
            <v>SET</v>
          </cell>
          <cell r="T6445" t="str">
            <v>No serie</v>
          </cell>
          <cell r="U6445" t="str">
            <v>NU</v>
          </cell>
          <cell r="V6445" t="str">
            <v>10101100027831</v>
          </cell>
          <cell r="W6445" t="str">
            <v>32131000</v>
          </cell>
          <cell r="X6445" t="str">
            <v>FRANCE</v>
          </cell>
          <cell r="Y6445">
            <v>1</v>
          </cell>
        </row>
        <row r="6446">
          <cell r="A6446" t="str">
            <v>3013641881492</v>
          </cell>
          <cell r="B6446" t="str">
            <v>188149</v>
          </cell>
          <cell r="C6446" t="str">
            <v>LB EDU ACRYLIQUE GLOSSY ASSORTIMENT 6X500ML VITAMINE</v>
          </cell>
          <cell r="D6446">
            <v>178</v>
          </cell>
          <cell r="E6446"/>
          <cell r="F6446"/>
          <cell r="G6446" t="str">
            <v>LB ED ACRY GLOSS 6X500ML VIT</v>
          </cell>
          <cell r="H6446" t="str">
            <v>LB EDUCATION GLOSSY 6X500ML FRESH</v>
          </cell>
          <cell r="I6446" t="str">
            <v>LB EACR GLOS 6X500ML FRSH ASST</v>
          </cell>
          <cell r="J6446">
            <v>29.88</v>
          </cell>
          <cell r="K6446">
            <v>29.88</v>
          </cell>
          <cell r="L6446">
            <v>0</v>
          </cell>
          <cell r="M6446" t="str">
            <v>Actif</v>
          </cell>
          <cell r="N6446"/>
          <cell r="O6446" t="str">
            <v>LEFRANC BOURGEOIS</v>
          </cell>
          <cell r="P6446" t="str">
            <v>EDUCATION</v>
          </cell>
          <cell r="Q6446" t="str">
            <v>LB ACRYLIC</v>
          </cell>
          <cell r="R6446" t="str">
            <v>GLOSSY ACRYLIC</v>
          </cell>
          <cell r="S6446" t="str">
            <v>SET</v>
          </cell>
          <cell r="T6446" t="str">
            <v>No serie</v>
          </cell>
          <cell r="U6446" t="str">
            <v>NU</v>
          </cell>
          <cell r="V6446" t="str">
            <v>10101100027831</v>
          </cell>
          <cell r="W6446" t="str">
            <v>32131000</v>
          </cell>
          <cell r="X6446" t="str">
            <v>FRANCE</v>
          </cell>
          <cell r="Y6446">
            <v>1</v>
          </cell>
        </row>
        <row r="6447">
          <cell r="A6447" t="str">
            <v>3013641885377</v>
          </cell>
          <cell r="B6447" t="str">
            <v>188537</v>
          </cell>
          <cell r="C6447" t="str">
            <v>LB EDU ACRYLIQUE LIQUIDE ESSENTIEL 500ML BLANC</v>
          </cell>
          <cell r="D6447">
            <v>178</v>
          </cell>
          <cell r="E6447"/>
          <cell r="F6447"/>
          <cell r="G6447" t="str">
            <v>LB ED ACRY LIQ ESS 500ML BLANC</v>
          </cell>
          <cell r="H6447" t="str">
            <v>LB ACRYLIC 500ML WHITE</v>
          </cell>
          <cell r="I6447" t="str">
            <v>LB EACR 500ML WHITE</v>
          </cell>
          <cell r="J6447">
            <v>3.23</v>
          </cell>
          <cell r="K6447">
            <v>3.23</v>
          </cell>
          <cell r="L6447">
            <v>0</v>
          </cell>
          <cell r="M6447" t="str">
            <v>Actif</v>
          </cell>
          <cell r="N6447" t="str">
            <v>GS</v>
          </cell>
          <cell r="O6447" t="str">
            <v>LEFRANC BOURGEOIS</v>
          </cell>
          <cell r="P6447" t="str">
            <v>EDUCATION</v>
          </cell>
          <cell r="Q6447" t="str">
            <v>LB ACRYLIC</v>
          </cell>
          <cell r="R6447" t="str">
            <v>VALUE SERIES ACRYLIC</v>
          </cell>
          <cell r="S6447" t="str">
            <v>500ML BOTTLE</v>
          </cell>
          <cell r="T6447" t="str">
            <v>No serie</v>
          </cell>
          <cell r="U6447" t="str">
            <v>L0001</v>
          </cell>
          <cell r="V6447" t="str">
            <v>10101100034173</v>
          </cell>
          <cell r="W6447" t="str">
            <v>32139000</v>
          </cell>
          <cell r="X6447" t="str">
            <v>FRANCE</v>
          </cell>
          <cell r="Y6447">
            <v>1</v>
          </cell>
        </row>
        <row r="6448">
          <cell r="A6448" t="str">
            <v>3013641885322</v>
          </cell>
          <cell r="B6448" t="str">
            <v>188532</v>
          </cell>
          <cell r="C6448" t="str">
            <v>LB EDU ACRYLIQUE LIQUIDE ESSENTIEL 500ML BLEU FONCE</v>
          </cell>
          <cell r="D6448">
            <v>178</v>
          </cell>
          <cell r="E6448"/>
          <cell r="F6448"/>
          <cell r="G6448" t="str">
            <v>LB ED ACR LIQ ESS 500ML BLE FC</v>
          </cell>
          <cell r="H6448" t="str">
            <v>LB ACRYLIC 500ML DARK BLUE</v>
          </cell>
          <cell r="I6448" t="str">
            <v>LB EACR 500ML DARK BLUE</v>
          </cell>
          <cell r="J6448">
            <v>3.23</v>
          </cell>
          <cell r="K6448">
            <v>3.23</v>
          </cell>
          <cell r="L6448">
            <v>0</v>
          </cell>
          <cell r="M6448" t="str">
            <v>Actif</v>
          </cell>
          <cell r="N6448" t="str">
            <v>GS</v>
          </cell>
          <cell r="O6448" t="str">
            <v>LEFRANC BOURGEOIS</v>
          </cell>
          <cell r="P6448" t="str">
            <v>EDUCATION</v>
          </cell>
          <cell r="Q6448" t="str">
            <v>LB ACRYLIC</v>
          </cell>
          <cell r="R6448" t="str">
            <v>VALUE SERIES ACRYLIC</v>
          </cell>
          <cell r="S6448" t="str">
            <v>500ML BOTTLE</v>
          </cell>
          <cell r="T6448" t="str">
            <v>No serie</v>
          </cell>
          <cell r="U6448" t="str">
            <v>L0034</v>
          </cell>
          <cell r="V6448" t="str">
            <v>10101100034173</v>
          </cell>
          <cell r="W6448" t="str">
            <v>32139000</v>
          </cell>
          <cell r="X6448" t="str">
            <v>FRANCE</v>
          </cell>
          <cell r="Y6448">
            <v>1</v>
          </cell>
        </row>
        <row r="6449">
          <cell r="A6449" t="str">
            <v>3013641885315</v>
          </cell>
          <cell r="B6449" t="str">
            <v>188531</v>
          </cell>
          <cell r="C6449" t="str">
            <v>LB EDU ACRYLIQUE LIQUIDE ESSENTIEL 500ML BLEU PRIMAIRE</v>
          </cell>
          <cell r="D6449">
            <v>178</v>
          </cell>
          <cell r="E6449"/>
          <cell r="F6449"/>
          <cell r="G6449" t="str">
            <v>LB ED ACR LIQ ESS 500ML BLE PR</v>
          </cell>
          <cell r="H6449" t="str">
            <v>LB ACRYLIC 500ML PRIMARY BLUE</v>
          </cell>
          <cell r="I6449" t="str">
            <v>LB EACR 500ML PRIMARY BLUE</v>
          </cell>
          <cell r="J6449">
            <v>3.23</v>
          </cell>
          <cell r="K6449">
            <v>3.23</v>
          </cell>
          <cell r="L6449">
            <v>0</v>
          </cell>
          <cell r="M6449" t="str">
            <v>Actif</v>
          </cell>
          <cell r="N6449" t="str">
            <v>GS</v>
          </cell>
          <cell r="O6449" t="str">
            <v>LEFRANC BOURGEOIS</v>
          </cell>
          <cell r="P6449" t="str">
            <v>EDUCATION</v>
          </cell>
          <cell r="Q6449" t="str">
            <v>LB ACRYLIC</v>
          </cell>
          <cell r="R6449" t="str">
            <v>VALUE SERIES ACRYLIC</v>
          </cell>
          <cell r="S6449" t="str">
            <v>500ML BOTTLE</v>
          </cell>
          <cell r="T6449" t="str">
            <v>No serie</v>
          </cell>
          <cell r="U6449" t="str">
            <v>L0063</v>
          </cell>
          <cell r="V6449" t="str">
            <v>10101100034173</v>
          </cell>
          <cell r="W6449" t="str">
            <v>32139000</v>
          </cell>
          <cell r="X6449" t="str">
            <v>FRANCE</v>
          </cell>
          <cell r="Y6449">
            <v>1</v>
          </cell>
        </row>
        <row r="6450">
          <cell r="A6450" t="str">
            <v>3013641885261</v>
          </cell>
          <cell r="B6450" t="str">
            <v>188526</v>
          </cell>
          <cell r="C6450" t="str">
            <v>LB EDU ACRYLIQUE LIQUIDE ESSENTIEL 500ML JAUNE PRIMAIRE</v>
          </cell>
          <cell r="D6450">
            <v>178</v>
          </cell>
          <cell r="E6450"/>
          <cell r="F6450"/>
          <cell r="G6450" t="str">
            <v>LB ED ACR LIQ ESS 500ML JNE PR</v>
          </cell>
          <cell r="H6450" t="str">
            <v>LB ACRYLIC 500ML PRIM YELLOW</v>
          </cell>
          <cell r="I6450" t="str">
            <v>LB EACR 500ML PRIM YELLOW</v>
          </cell>
          <cell r="J6450">
            <v>3.23</v>
          </cell>
          <cell r="K6450">
            <v>3.23</v>
          </cell>
          <cell r="L6450">
            <v>0</v>
          </cell>
          <cell r="M6450" t="str">
            <v>Actif</v>
          </cell>
          <cell r="N6450" t="str">
            <v>GS</v>
          </cell>
          <cell r="O6450" t="str">
            <v>LEFRANC BOURGEOIS</v>
          </cell>
          <cell r="P6450" t="str">
            <v>EDUCATION</v>
          </cell>
          <cell r="Q6450" t="str">
            <v>LB ACRYLIC</v>
          </cell>
          <cell r="R6450" t="str">
            <v>VALUE SERIES ACRYLIC</v>
          </cell>
          <cell r="S6450" t="str">
            <v>500ML BOTTLE</v>
          </cell>
          <cell r="T6450" t="str">
            <v>No serie</v>
          </cell>
          <cell r="U6450" t="str">
            <v>L0153</v>
          </cell>
          <cell r="V6450" t="str">
            <v>10101100034173</v>
          </cell>
          <cell r="W6450" t="str">
            <v>32139000</v>
          </cell>
          <cell r="X6450" t="str">
            <v>FRANCE</v>
          </cell>
          <cell r="Y6450">
            <v>1</v>
          </cell>
        </row>
        <row r="6451">
          <cell r="A6451" t="str">
            <v>3013641885292</v>
          </cell>
          <cell r="B6451" t="str">
            <v>188529</v>
          </cell>
          <cell r="C6451" t="str">
            <v>LB EDU ACRYLIQUE LIQUIDE ESSENTIEL 500ML MAGENTA</v>
          </cell>
          <cell r="D6451">
            <v>178</v>
          </cell>
          <cell r="E6451"/>
          <cell r="F6451"/>
          <cell r="G6451" t="str">
            <v>LB ED ACRY LIQ ESS 500ML MAGEN</v>
          </cell>
          <cell r="H6451" t="str">
            <v>LB ACRYLIC 500ML MAGENTA</v>
          </cell>
          <cell r="I6451" t="str">
            <v>LB EACR 500ML MAGENTA</v>
          </cell>
          <cell r="J6451">
            <v>3.23</v>
          </cell>
          <cell r="K6451">
            <v>3.23</v>
          </cell>
          <cell r="L6451">
            <v>0</v>
          </cell>
          <cell r="M6451" t="str">
            <v>Actif</v>
          </cell>
          <cell r="N6451" t="str">
            <v>GS</v>
          </cell>
          <cell r="O6451" t="str">
            <v>LEFRANC BOURGEOIS</v>
          </cell>
          <cell r="P6451" t="str">
            <v>EDUCATION</v>
          </cell>
          <cell r="Q6451" t="str">
            <v>LB ACRYLIC</v>
          </cell>
          <cell r="R6451" t="str">
            <v>VALUE SERIES ACRYLIC</v>
          </cell>
          <cell r="S6451" t="str">
            <v>500ML BOTTLE</v>
          </cell>
          <cell r="T6451" t="str">
            <v>No serie</v>
          </cell>
          <cell r="U6451" t="str">
            <v>L0432</v>
          </cell>
          <cell r="V6451" t="str">
            <v>10101100034173</v>
          </cell>
          <cell r="W6451" t="str">
            <v>32139000</v>
          </cell>
          <cell r="X6451" t="str">
            <v>FRANCE</v>
          </cell>
          <cell r="Y6451">
            <v>1</v>
          </cell>
        </row>
        <row r="6452">
          <cell r="A6452" t="str">
            <v>3013641885353</v>
          </cell>
          <cell r="B6452" t="str">
            <v>188535</v>
          </cell>
          <cell r="C6452" t="str">
            <v>LB EDU ACRYLIQUE LIQUIDE ESSENTIEL 500ML MARRON</v>
          </cell>
          <cell r="D6452">
            <v>178</v>
          </cell>
          <cell r="E6452"/>
          <cell r="F6452"/>
          <cell r="G6452" t="str">
            <v>LB ED ACRY LIQ ESS 500ML MARRO</v>
          </cell>
          <cell r="H6452" t="str">
            <v>LB ACRYLIC 500ML BROW&amp;N</v>
          </cell>
          <cell r="I6452" t="str">
            <v>LB EACR 500ML BROWN</v>
          </cell>
          <cell r="J6452">
            <v>3.23</v>
          </cell>
          <cell r="K6452">
            <v>3.23</v>
          </cell>
          <cell r="L6452">
            <v>0</v>
          </cell>
          <cell r="M6452" t="str">
            <v>Actif</v>
          </cell>
          <cell r="N6452" t="str">
            <v>GS</v>
          </cell>
          <cell r="O6452" t="str">
            <v>LEFRANC BOURGEOIS</v>
          </cell>
          <cell r="P6452" t="str">
            <v>EDUCATION</v>
          </cell>
          <cell r="Q6452" t="str">
            <v>LB ACRYLIC</v>
          </cell>
          <cell r="R6452" t="str">
            <v>VALUE SERIES ACRYLIC</v>
          </cell>
          <cell r="S6452" t="str">
            <v>500ML BOTTLE</v>
          </cell>
          <cell r="T6452" t="str">
            <v>No serie</v>
          </cell>
          <cell r="U6452" t="str">
            <v>L0123</v>
          </cell>
          <cell r="V6452" t="str">
            <v>10101100034173</v>
          </cell>
          <cell r="W6452" t="str">
            <v>32139000</v>
          </cell>
          <cell r="X6452" t="str">
            <v>FRANCE</v>
          </cell>
          <cell r="Y6452">
            <v>1</v>
          </cell>
        </row>
        <row r="6453">
          <cell r="A6453" t="str">
            <v>3013641885360</v>
          </cell>
          <cell r="B6453" t="str">
            <v>188536</v>
          </cell>
          <cell r="C6453" t="str">
            <v>LB EDU ACRYLIQUE LIQUIDE ESSENTIEL 500ML NOIR</v>
          </cell>
          <cell r="D6453">
            <v>178</v>
          </cell>
          <cell r="E6453"/>
          <cell r="F6453"/>
          <cell r="G6453" t="str">
            <v>LB ED ACRY LIQ ESS 500ML NOIR</v>
          </cell>
          <cell r="H6453" t="str">
            <v>LB ACRYLIC 500ML BLACK</v>
          </cell>
          <cell r="I6453" t="str">
            <v>LB EACR 500ML BLACK</v>
          </cell>
          <cell r="J6453">
            <v>3.23</v>
          </cell>
          <cell r="K6453">
            <v>3.23</v>
          </cell>
          <cell r="L6453">
            <v>0</v>
          </cell>
          <cell r="M6453" t="str">
            <v>Actif</v>
          </cell>
          <cell r="N6453" t="str">
            <v>GS</v>
          </cell>
          <cell r="O6453" t="str">
            <v>LEFRANC BOURGEOIS</v>
          </cell>
          <cell r="P6453" t="str">
            <v>EDUCATION</v>
          </cell>
          <cell r="Q6453" t="str">
            <v>LB ACRYLIC</v>
          </cell>
          <cell r="R6453" t="str">
            <v>VALUE SERIES ACRYLIC</v>
          </cell>
          <cell r="S6453" t="str">
            <v>500ML BOTTLE</v>
          </cell>
          <cell r="T6453" t="str">
            <v>No serie</v>
          </cell>
          <cell r="U6453" t="str">
            <v>L0265</v>
          </cell>
          <cell r="V6453" t="str">
            <v>10101100034173</v>
          </cell>
          <cell r="W6453" t="str">
            <v>32139000</v>
          </cell>
          <cell r="X6453" t="str">
            <v>FRANCE</v>
          </cell>
          <cell r="Y6453">
            <v>1</v>
          </cell>
        </row>
        <row r="6454">
          <cell r="A6454" t="str">
            <v>3013641885278</v>
          </cell>
          <cell r="B6454" t="str">
            <v>188527</v>
          </cell>
          <cell r="C6454" t="str">
            <v>LB EDU ACRYLIQUE LIQUIDE ESSENTIEL 500ML ORANGE</v>
          </cell>
          <cell r="D6454">
            <v>178</v>
          </cell>
          <cell r="E6454"/>
          <cell r="F6454"/>
          <cell r="G6454" t="str">
            <v>LB ED ACRY LIQ ESS 500ML ORANG</v>
          </cell>
          <cell r="H6454" t="str">
            <v>LB ACRYLIC 500ML ORANGE</v>
          </cell>
          <cell r="I6454" t="str">
            <v>LB EACR 500ML ORANGE</v>
          </cell>
          <cell r="J6454">
            <v>3.23</v>
          </cell>
          <cell r="K6454">
            <v>3.23</v>
          </cell>
          <cell r="L6454">
            <v>0</v>
          </cell>
          <cell r="M6454" t="str">
            <v>Actif</v>
          </cell>
          <cell r="N6454" t="str">
            <v>GS</v>
          </cell>
          <cell r="O6454" t="str">
            <v>LEFRANC BOURGEOIS</v>
          </cell>
          <cell r="P6454" t="str">
            <v>EDUCATION</v>
          </cell>
          <cell r="Q6454" t="str">
            <v>LB ACRYLIC</v>
          </cell>
          <cell r="R6454" t="str">
            <v>VALUE SERIES ACRYLIC</v>
          </cell>
          <cell r="S6454" t="str">
            <v>500ML BOTTLE</v>
          </cell>
          <cell r="T6454" t="str">
            <v>No serie</v>
          </cell>
          <cell r="U6454" t="str">
            <v>L0201</v>
          </cell>
          <cell r="V6454" t="str">
            <v>10101100034173</v>
          </cell>
          <cell r="W6454" t="str">
            <v>32139000</v>
          </cell>
          <cell r="X6454" t="str">
            <v>FRANCE</v>
          </cell>
          <cell r="Y6454">
            <v>1</v>
          </cell>
        </row>
        <row r="6455">
          <cell r="A6455" t="str">
            <v>3013641885285</v>
          </cell>
          <cell r="B6455" t="str">
            <v>188528</v>
          </cell>
          <cell r="C6455" t="str">
            <v>LB EDU ACRYLIQUE LIQUIDE ESSENTIEL 500ML ROUGE</v>
          </cell>
          <cell r="D6455">
            <v>178</v>
          </cell>
          <cell r="E6455"/>
          <cell r="F6455"/>
          <cell r="G6455" t="str">
            <v>LB ED ACRY LIQ ESS 500ML ROUGE</v>
          </cell>
          <cell r="H6455" t="str">
            <v>LB ACRYLIC 500ML PRIMARY RED</v>
          </cell>
          <cell r="I6455" t="str">
            <v>LB EACR 500ML PRIMARY RED</v>
          </cell>
          <cell r="J6455">
            <v>3.23</v>
          </cell>
          <cell r="K6455">
            <v>3.23</v>
          </cell>
          <cell r="L6455">
            <v>0</v>
          </cell>
          <cell r="M6455" t="str">
            <v>Actif</v>
          </cell>
          <cell r="N6455" t="str">
            <v>GS</v>
          </cell>
          <cell r="O6455" t="str">
            <v>LEFRANC BOURGEOIS</v>
          </cell>
          <cell r="P6455" t="str">
            <v>EDUCATION</v>
          </cell>
          <cell r="Q6455" t="str">
            <v>LB ACRYLIC</v>
          </cell>
          <cell r="R6455" t="str">
            <v>VALUE SERIES ACRYLIC</v>
          </cell>
          <cell r="S6455" t="str">
            <v>500ML BOTTLE</v>
          </cell>
          <cell r="T6455" t="str">
            <v>No serie</v>
          </cell>
          <cell r="U6455" t="str">
            <v>L0355</v>
          </cell>
          <cell r="V6455" t="str">
            <v>10101100034173</v>
          </cell>
          <cell r="W6455" t="str">
            <v>32139000</v>
          </cell>
          <cell r="X6455" t="str">
            <v>FRANCE</v>
          </cell>
          <cell r="Y6455">
            <v>1</v>
          </cell>
        </row>
        <row r="6456">
          <cell r="A6456" t="str">
            <v>3013641885339</v>
          </cell>
          <cell r="B6456" t="str">
            <v>188533</v>
          </cell>
          <cell r="C6456" t="str">
            <v>LB EDU ACRYLIQUE LIQUIDE ESSENTIEL 500ML VERT CLAIR</v>
          </cell>
          <cell r="D6456">
            <v>178</v>
          </cell>
          <cell r="E6456"/>
          <cell r="F6456"/>
          <cell r="G6456" t="str">
            <v>LB ED ACR LIQ ESS 500ML VER CL</v>
          </cell>
          <cell r="H6456" t="str">
            <v>LB ACRYLIC 500ML LIGHT GREEN</v>
          </cell>
          <cell r="I6456" t="str">
            <v>LB EACR 500ML LIGHT GREEN</v>
          </cell>
          <cell r="J6456">
            <v>3.23</v>
          </cell>
          <cell r="K6456">
            <v>3.23</v>
          </cell>
          <cell r="L6456">
            <v>0</v>
          </cell>
          <cell r="M6456" t="str">
            <v>Actif</v>
          </cell>
          <cell r="N6456" t="str">
            <v>GS</v>
          </cell>
          <cell r="O6456" t="str">
            <v>LEFRANC BOURGEOIS</v>
          </cell>
          <cell r="P6456" t="str">
            <v>EDUCATION</v>
          </cell>
          <cell r="Q6456" t="str">
            <v>LB ACRYLIC</v>
          </cell>
          <cell r="R6456" t="str">
            <v>VALUE SERIES ACRYLIC</v>
          </cell>
          <cell r="S6456" t="str">
            <v>500ML BOTTLE</v>
          </cell>
          <cell r="T6456" t="str">
            <v>No serie</v>
          </cell>
          <cell r="U6456" t="str">
            <v>L0556</v>
          </cell>
          <cell r="V6456" t="str">
            <v>10101100034173</v>
          </cell>
          <cell r="W6456" t="str">
            <v>32139000</v>
          </cell>
          <cell r="X6456" t="str">
            <v>FRANCE</v>
          </cell>
          <cell r="Y6456">
            <v>1</v>
          </cell>
        </row>
        <row r="6457">
          <cell r="A6457" t="str">
            <v>3013641885346</v>
          </cell>
          <cell r="B6457" t="str">
            <v>188534</v>
          </cell>
          <cell r="C6457" t="str">
            <v>LB EDU ACRYLIQUE LIQUIDE ESSENTIEL 500ML VERT FONCE</v>
          </cell>
          <cell r="D6457">
            <v>178</v>
          </cell>
          <cell r="E6457"/>
          <cell r="F6457"/>
          <cell r="G6457" t="str">
            <v>LB ED ACR LIQ ESS 500ML VER FC</v>
          </cell>
          <cell r="H6457" t="str">
            <v>LB ACRYLIC 500ML DARK GREEN</v>
          </cell>
          <cell r="I6457" t="str">
            <v>LB EACR 500ML DARK GREEN</v>
          </cell>
          <cell r="J6457">
            <v>3.23</v>
          </cell>
          <cell r="K6457">
            <v>3.23</v>
          </cell>
          <cell r="L6457">
            <v>0</v>
          </cell>
          <cell r="M6457" t="str">
            <v>Actif</v>
          </cell>
          <cell r="N6457" t="str">
            <v>GS</v>
          </cell>
          <cell r="O6457" t="str">
            <v>LEFRANC BOURGEOIS</v>
          </cell>
          <cell r="P6457" t="str">
            <v>EDUCATION</v>
          </cell>
          <cell r="Q6457" t="str">
            <v>LB ACRYLIC</v>
          </cell>
          <cell r="R6457" t="str">
            <v>VALUE SERIES ACRYLIC</v>
          </cell>
          <cell r="S6457" t="str">
            <v>500ML BOTTLE</v>
          </cell>
          <cell r="T6457" t="str">
            <v>No serie</v>
          </cell>
          <cell r="U6457" t="str">
            <v>L0531</v>
          </cell>
          <cell r="V6457" t="str">
            <v>10101100034173</v>
          </cell>
          <cell r="W6457" t="str">
            <v>32139000</v>
          </cell>
          <cell r="X6457" t="str">
            <v>FRANCE</v>
          </cell>
          <cell r="Y6457">
            <v>1</v>
          </cell>
        </row>
        <row r="6458">
          <cell r="A6458" t="str">
            <v>3013641885308</v>
          </cell>
          <cell r="B6458" t="str">
            <v>188530</v>
          </cell>
          <cell r="C6458" t="str">
            <v>LB EDU ACRYLIQUE LIQUIDE ESSENTIEL 500ML VIOLET</v>
          </cell>
          <cell r="D6458">
            <v>178</v>
          </cell>
          <cell r="E6458"/>
          <cell r="F6458"/>
          <cell r="G6458" t="str">
            <v>LB ED ACRY LIQ ESS 500ML VIOLE</v>
          </cell>
          <cell r="H6458" t="str">
            <v>LB ACRYLIC 500ML VIOLET</v>
          </cell>
          <cell r="I6458" t="str">
            <v>LB EACR 500ML VIOLET</v>
          </cell>
          <cell r="J6458">
            <v>3.23</v>
          </cell>
          <cell r="K6458">
            <v>3.23</v>
          </cell>
          <cell r="L6458">
            <v>0</v>
          </cell>
          <cell r="M6458" t="str">
            <v>Actif</v>
          </cell>
          <cell r="N6458" t="str">
            <v>GS</v>
          </cell>
          <cell r="O6458" t="str">
            <v>LEFRANC BOURGEOIS</v>
          </cell>
          <cell r="P6458" t="str">
            <v>EDUCATION</v>
          </cell>
          <cell r="Q6458" t="str">
            <v>LB ACRYLIC</v>
          </cell>
          <cell r="R6458" t="str">
            <v>VALUE SERIES ACRYLIC</v>
          </cell>
          <cell r="S6458" t="str">
            <v>500ML BOTTLE</v>
          </cell>
          <cell r="T6458" t="str">
            <v>No serie</v>
          </cell>
          <cell r="U6458" t="str">
            <v>L0601</v>
          </cell>
          <cell r="V6458" t="str">
            <v>10101100034173</v>
          </cell>
          <cell r="W6458" t="str">
            <v>32139000</v>
          </cell>
          <cell r="X6458" t="str">
            <v>FRANCE</v>
          </cell>
          <cell r="Y6458">
            <v>1</v>
          </cell>
        </row>
        <row r="6459">
          <cell r="A6459" t="str">
            <v>3013641885384</v>
          </cell>
          <cell r="B6459" t="str">
            <v>188538</v>
          </cell>
          <cell r="C6459" t="str">
            <v>LB EDU ACRYLIQUE LIQUIDE ESSENTIEL 10X500ML</v>
          </cell>
          <cell r="D6459">
            <v>178</v>
          </cell>
          <cell r="E6459"/>
          <cell r="F6459"/>
          <cell r="G6459" t="str">
            <v>LB ED ACRY LIQ ESS 10X500ML</v>
          </cell>
          <cell r="H6459" t="str">
            <v>LB ASST ACRYL LIQ 10X500ML</v>
          </cell>
          <cell r="I6459" t="str">
            <v>LB EACR LIQ 10X500ML ASST</v>
          </cell>
          <cell r="J6459">
            <v>32.46</v>
          </cell>
          <cell r="K6459">
            <v>32.46</v>
          </cell>
          <cell r="L6459">
            <v>0</v>
          </cell>
          <cell r="M6459" t="str">
            <v>Actif</v>
          </cell>
          <cell r="N6459"/>
          <cell r="O6459" t="str">
            <v>LEFRANC BOURGEOIS</v>
          </cell>
          <cell r="P6459" t="str">
            <v>EDUCATION</v>
          </cell>
          <cell r="Q6459" t="str">
            <v>LB ACRYLIC</v>
          </cell>
          <cell r="R6459" t="str">
            <v>VALUE SERIES ACRYLIC</v>
          </cell>
          <cell r="S6459" t="str">
            <v>SET</v>
          </cell>
          <cell r="T6459" t="str">
            <v>No serie</v>
          </cell>
          <cell r="U6459" t="str">
            <v>NU</v>
          </cell>
          <cell r="V6459" t="str">
            <v>10101100034831</v>
          </cell>
          <cell r="W6459" t="str">
            <v>32131000</v>
          </cell>
          <cell r="X6459" t="str">
            <v>FRANCE</v>
          </cell>
          <cell r="Y6459">
            <v>1</v>
          </cell>
        </row>
        <row r="6460">
          <cell r="A6460" t="str">
            <v>3013648074934</v>
          </cell>
          <cell r="B6460" t="str">
            <v>807493</v>
          </cell>
          <cell r="C6460" t="str">
            <v>LB EDU GOUACHE 20ML BLEU PRIMAIRE</v>
          </cell>
          <cell r="D6460">
            <v>179</v>
          </cell>
          <cell r="E6460"/>
          <cell r="F6460"/>
          <cell r="G6460" t="str">
            <v>LB ED GCH 20ML BLE PR</v>
          </cell>
          <cell r="H6460" t="str">
            <v>LB EDUCATION GOUACHE 20ML PR BLUE</v>
          </cell>
          <cell r="I6460" t="str">
            <v>LB EGC 20ML PR BLUE</v>
          </cell>
          <cell r="J6460">
            <v>1.43</v>
          </cell>
          <cell r="K6460">
            <v>1.43</v>
          </cell>
          <cell r="L6460">
            <v>0</v>
          </cell>
          <cell r="M6460" t="str">
            <v>Dans la limite des stocks disponibles</v>
          </cell>
          <cell r="N6460" t="str">
            <v>GS</v>
          </cell>
          <cell r="O6460" t="str">
            <v>LEFRANC BOURGEOIS</v>
          </cell>
          <cell r="P6460" t="str">
            <v>EDUCATION</v>
          </cell>
          <cell r="Q6460" t="str">
            <v>LB GOUACHE</v>
          </cell>
          <cell r="R6460" t="str">
            <v>GOUACHE PASTE</v>
          </cell>
          <cell r="S6460" t="str">
            <v>20ML TUBE</v>
          </cell>
          <cell r="T6460" t="str">
            <v>No serie</v>
          </cell>
          <cell r="U6460" t="str">
            <v>NU</v>
          </cell>
          <cell r="V6460" t="str">
            <v>10101102130225</v>
          </cell>
          <cell r="W6460" t="str">
            <v>32139000</v>
          </cell>
          <cell r="X6460" t="str">
            <v>CHINA</v>
          </cell>
          <cell r="Y6460">
            <v>1</v>
          </cell>
        </row>
        <row r="6461">
          <cell r="A6461" t="str">
            <v>3013648074910</v>
          </cell>
          <cell r="B6461" t="str">
            <v>807491</v>
          </cell>
          <cell r="C6461" t="str">
            <v>LB EDU GOUACHE 20ML JAUNE PRIMAIRE</v>
          </cell>
          <cell r="D6461">
            <v>179</v>
          </cell>
          <cell r="E6461"/>
          <cell r="F6461"/>
          <cell r="G6461" t="str">
            <v>LB ED GCH 20ML JNE PR</v>
          </cell>
          <cell r="H6461" t="str">
            <v>LB EDUCATION GOUACHE 20ML PR YELLOW</v>
          </cell>
          <cell r="I6461" t="str">
            <v>LB EGC 20ML PR YELLOW</v>
          </cell>
          <cell r="J6461">
            <v>1.43</v>
          </cell>
          <cell r="K6461">
            <v>1.43</v>
          </cell>
          <cell r="L6461">
            <v>0</v>
          </cell>
          <cell r="M6461" t="str">
            <v>Dans la limite des stocks disponibles</v>
          </cell>
          <cell r="N6461" t="str">
            <v>GS</v>
          </cell>
          <cell r="O6461" t="str">
            <v>LEFRANC BOURGEOIS</v>
          </cell>
          <cell r="P6461" t="str">
            <v>EDUCATION</v>
          </cell>
          <cell r="Q6461" t="str">
            <v>LB GOUACHE</v>
          </cell>
          <cell r="R6461" t="str">
            <v>GOUACHE PASTE</v>
          </cell>
          <cell r="S6461" t="str">
            <v>20ML TUBE</v>
          </cell>
          <cell r="T6461" t="str">
            <v>No serie</v>
          </cell>
          <cell r="U6461" t="str">
            <v>NU</v>
          </cell>
          <cell r="V6461" t="str">
            <v>10101102130225</v>
          </cell>
          <cell r="W6461" t="str">
            <v>32139000</v>
          </cell>
          <cell r="X6461" t="str">
            <v>CHINA</v>
          </cell>
          <cell r="Y6461">
            <v>1</v>
          </cell>
        </row>
        <row r="6462">
          <cell r="A6462" t="str">
            <v>3013648074927</v>
          </cell>
          <cell r="B6462" t="str">
            <v>807492</v>
          </cell>
          <cell r="C6462" t="str">
            <v>LB EDU GOUACHE 20ML ROUGE PRIMAIRE</v>
          </cell>
          <cell r="D6462">
            <v>179</v>
          </cell>
          <cell r="E6462"/>
          <cell r="F6462"/>
          <cell r="G6462" t="str">
            <v>LB ED GCH 20ML RGE PR</v>
          </cell>
          <cell r="H6462" t="str">
            <v>LB EDUCATION GOUACHE 20ML PR RED</v>
          </cell>
          <cell r="I6462" t="str">
            <v>LB EGC 20ML PR RED</v>
          </cell>
          <cell r="J6462">
            <v>1.43</v>
          </cell>
          <cell r="K6462">
            <v>1.43</v>
          </cell>
          <cell r="L6462">
            <v>0</v>
          </cell>
          <cell r="M6462" t="str">
            <v>Dans la limite des stocks disponibles</v>
          </cell>
          <cell r="N6462" t="str">
            <v>GS</v>
          </cell>
          <cell r="O6462" t="str">
            <v>LEFRANC BOURGEOIS</v>
          </cell>
          <cell r="P6462" t="str">
            <v>EDUCATION</v>
          </cell>
          <cell r="Q6462" t="str">
            <v>LB GOUACHE</v>
          </cell>
          <cell r="R6462" t="str">
            <v>GOUACHE PASTE</v>
          </cell>
          <cell r="S6462" t="str">
            <v>20ML TUBE</v>
          </cell>
          <cell r="T6462" t="str">
            <v>No serie</v>
          </cell>
          <cell r="U6462" t="str">
            <v>NU</v>
          </cell>
          <cell r="V6462" t="str">
            <v>10101102130225</v>
          </cell>
          <cell r="W6462" t="str">
            <v>32139000</v>
          </cell>
          <cell r="X6462" t="str">
            <v>CHINA</v>
          </cell>
          <cell r="Y6462">
            <v>1</v>
          </cell>
        </row>
        <row r="6463">
          <cell r="A6463" t="str">
            <v>3013648075603</v>
          </cell>
          <cell r="B6463" t="str">
            <v>807560</v>
          </cell>
          <cell r="C6463" t="str">
            <v>LB EDU GOUACHE COUL PRIMAIRE 5x10ML BOITE CARTON PEGBORDABLE</v>
          </cell>
          <cell r="D6463">
            <v>179</v>
          </cell>
          <cell r="E6463"/>
          <cell r="F6463"/>
          <cell r="G6463" t="str">
            <v>LB ED GCH CLR PRM 5x10ML PGBRD</v>
          </cell>
          <cell r="H6463" t="str">
            <v>LB EDUCATION GOUACHE CARDBOARD BOX 5X10ML</v>
          </cell>
          <cell r="I6463" t="str">
            <v>LB EGC CRDBRD BX PR CL 5X10ML</v>
          </cell>
          <cell r="J6463">
            <v>1.77</v>
          </cell>
          <cell r="K6463">
            <v>1.77</v>
          </cell>
          <cell r="L6463">
            <v>0</v>
          </cell>
          <cell r="M6463" t="str">
            <v>Actif</v>
          </cell>
          <cell r="N6463" t="str">
            <v>GS</v>
          </cell>
          <cell r="O6463" t="str">
            <v>LEFRANC BOURGEOIS</v>
          </cell>
          <cell r="P6463" t="str">
            <v>EDUCATION</v>
          </cell>
          <cell r="Q6463" t="str">
            <v>LB GOUACHE</v>
          </cell>
          <cell r="R6463" t="str">
            <v>GOUACHE PASTE</v>
          </cell>
          <cell r="S6463" t="str">
            <v>SET</v>
          </cell>
          <cell r="T6463" t="str">
            <v>No serie</v>
          </cell>
          <cell r="U6463" t="str">
            <v>NU</v>
          </cell>
          <cell r="V6463" t="str">
            <v>10101102130831</v>
          </cell>
          <cell r="W6463" t="str">
            <v>32131000</v>
          </cell>
          <cell r="X6463" t="str">
            <v>CHINA</v>
          </cell>
          <cell r="Y6463">
            <v>1</v>
          </cell>
        </row>
        <row r="6464">
          <cell r="A6464" t="str">
            <v>3013648075627</v>
          </cell>
          <cell r="B6464" t="str">
            <v>807562</v>
          </cell>
          <cell r="C6464" t="str">
            <v>LB EDU GOUACHE 10x10ML BOITE CARTON PEGBORDABLE</v>
          </cell>
          <cell r="D6464">
            <v>179</v>
          </cell>
          <cell r="E6464"/>
          <cell r="F6464"/>
          <cell r="G6464" t="str">
            <v>LB ED GCH 10x10ML CTO PEGBDLE</v>
          </cell>
          <cell r="H6464" t="str">
            <v>LB EDUCATION GOUACHE CARDBOARD BOX 10X10ML</v>
          </cell>
          <cell r="I6464" t="str">
            <v>LB EGC 10x10ML CRDBRD BX</v>
          </cell>
          <cell r="J6464">
            <v>2.82</v>
          </cell>
          <cell r="K6464">
            <v>2.82</v>
          </cell>
          <cell r="L6464">
            <v>0</v>
          </cell>
          <cell r="M6464" t="str">
            <v>Actif</v>
          </cell>
          <cell r="N6464" t="str">
            <v>GS</v>
          </cell>
          <cell r="O6464" t="str">
            <v>LEFRANC BOURGEOIS</v>
          </cell>
          <cell r="P6464" t="str">
            <v>EDUCATION</v>
          </cell>
          <cell r="Q6464" t="str">
            <v>LB GOUACHE</v>
          </cell>
          <cell r="R6464" t="str">
            <v>GOUACHE PASTE</v>
          </cell>
          <cell r="S6464" t="str">
            <v>SET</v>
          </cell>
          <cell r="T6464" t="str">
            <v>No serie</v>
          </cell>
          <cell r="U6464" t="str">
            <v>NU</v>
          </cell>
          <cell r="V6464" t="str">
            <v>10101102130831</v>
          </cell>
          <cell r="W6464" t="str">
            <v>32131000</v>
          </cell>
          <cell r="X6464" t="str">
            <v>CHINA</v>
          </cell>
          <cell r="Y6464">
            <v>1</v>
          </cell>
        </row>
        <row r="6465">
          <cell r="A6465" t="str">
            <v>3013643019725</v>
          </cell>
          <cell r="B6465" t="str">
            <v>301972</v>
          </cell>
          <cell r="C6465" t="str">
            <v>LB EDU GOUACHE 2X20ML NOIR &amp; BLANC</v>
          </cell>
          <cell r="D6465">
            <v>179</v>
          </cell>
          <cell r="E6465"/>
          <cell r="F6465"/>
          <cell r="G6465" t="str">
            <v>LB EGC 2X20ML NOIR &amp; BLANC</v>
          </cell>
          <cell r="H6465" t="str">
            <v>LB EDUCATION GOUACHE 2X20ML ZWART &amp; WIT</v>
          </cell>
          <cell r="I6465" t="str">
            <v>LB EGC 2X20ML BLK &amp; WH</v>
          </cell>
          <cell r="J6465">
            <v>2.9</v>
          </cell>
          <cell r="K6465">
            <v>2.9</v>
          </cell>
          <cell r="L6465">
            <v>0</v>
          </cell>
          <cell r="M6465" t="str">
            <v>Création 2024</v>
          </cell>
          <cell r="N6465"/>
          <cell r="O6465" t="str">
            <v>LEFRANC BOURGEOIS</v>
          </cell>
          <cell r="P6465" t="str">
            <v>EDUCATION</v>
          </cell>
          <cell r="Q6465" t="str">
            <v>LB GOUACHE</v>
          </cell>
          <cell r="R6465" t="str">
            <v>GOUACHE PASTE</v>
          </cell>
          <cell r="S6465" t="str">
            <v>SET</v>
          </cell>
          <cell r="T6465" t="str">
            <v>No serie</v>
          </cell>
          <cell r="U6465" t="str">
            <v>NU</v>
          </cell>
          <cell r="V6465" t="str">
            <v>10101102130831</v>
          </cell>
          <cell r="W6465" t="str">
            <v>32131000</v>
          </cell>
          <cell r="X6465" t="str">
            <v>CHINA</v>
          </cell>
          <cell r="Y6465">
            <v>1</v>
          </cell>
        </row>
        <row r="6466">
          <cell r="A6466" t="str">
            <v>3013648075610</v>
          </cell>
          <cell r="B6466" t="str">
            <v>807561</v>
          </cell>
          <cell r="C6466" t="str">
            <v>LB EDU GOUACHE 4x10+1x20ML COULEURS PRIMAIRES+1 PINC BLISTER</v>
          </cell>
          <cell r="D6466">
            <v>179</v>
          </cell>
          <cell r="E6466"/>
          <cell r="F6466"/>
          <cell r="G6466" t="str">
            <v>LB ED CH 4x10+1x20ML+PIN BL</v>
          </cell>
          <cell r="H6466" t="str">
            <v>LB EDUCATION GOUACHE BLISTER 4X10ML+1X20ML+1 PENSEEL</v>
          </cell>
          <cell r="I6466" t="str">
            <v>LB EGC 4X10+1X20ML+1 BRH PR BL</v>
          </cell>
          <cell r="J6466">
            <v>3.3</v>
          </cell>
          <cell r="K6466">
            <v>3.3</v>
          </cell>
          <cell r="L6466">
            <v>0</v>
          </cell>
          <cell r="M6466" t="str">
            <v>Actif</v>
          </cell>
          <cell r="N6466" t="str">
            <v>GS</v>
          </cell>
          <cell r="O6466" t="str">
            <v>LEFRANC BOURGEOIS</v>
          </cell>
          <cell r="P6466" t="str">
            <v>EDUCATION</v>
          </cell>
          <cell r="Q6466" t="str">
            <v>LB GOUACHE</v>
          </cell>
          <cell r="R6466" t="str">
            <v>GOUACHE PASTE</v>
          </cell>
          <cell r="S6466" t="str">
            <v>SET</v>
          </cell>
          <cell r="T6466" t="str">
            <v>No serie</v>
          </cell>
          <cell r="U6466" t="str">
            <v>NU</v>
          </cell>
          <cell r="V6466" t="str">
            <v>10101102130831</v>
          </cell>
          <cell r="W6466" t="str">
            <v>32131000</v>
          </cell>
          <cell r="X6466" t="str">
            <v>CHINA</v>
          </cell>
          <cell r="Y6466">
            <v>1</v>
          </cell>
        </row>
        <row r="6467">
          <cell r="A6467" t="str">
            <v>3013648075641</v>
          </cell>
          <cell r="B6467" t="str">
            <v>807564</v>
          </cell>
          <cell r="C6467" t="str">
            <v>LB EDU GOUACHE 5x10ML POCKET BOX</v>
          </cell>
          <cell r="D6467">
            <v>179</v>
          </cell>
          <cell r="E6467"/>
          <cell r="F6467"/>
          <cell r="G6467" t="str">
            <v>LB ED GCH 5x10ML POCKET BOX</v>
          </cell>
          <cell r="H6467" t="str">
            <v>LB EDUCATION GOUACHE POCKET BOX 5X10ML</v>
          </cell>
          <cell r="I6467" t="str">
            <v>LB EGC 5X10ML POCKET BOX</v>
          </cell>
          <cell r="J6467">
            <v>4.07</v>
          </cell>
          <cell r="K6467">
            <v>4.07</v>
          </cell>
          <cell r="L6467">
            <v>0</v>
          </cell>
          <cell r="M6467" t="str">
            <v>Actif</v>
          </cell>
          <cell r="N6467" t="str">
            <v>GS</v>
          </cell>
          <cell r="O6467" t="str">
            <v>LEFRANC BOURGEOIS</v>
          </cell>
          <cell r="P6467" t="str">
            <v>EDUCATION</v>
          </cell>
          <cell r="Q6467" t="str">
            <v>LB GOUACHE</v>
          </cell>
          <cell r="R6467" t="str">
            <v>GOUACHE PASTE</v>
          </cell>
          <cell r="S6467" t="str">
            <v>SET</v>
          </cell>
          <cell r="T6467" t="str">
            <v>No serie</v>
          </cell>
          <cell r="U6467" t="str">
            <v>NU</v>
          </cell>
          <cell r="V6467" t="str">
            <v>10101102130831</v>
          </cell>
          <cell r="W6467" t="str">
            <v>32131000</v>
          </cell>
          <cell r="X6467" t="str">
            <v>CHINA</v>
          </cell>
          <cell r="Y6467">
            <v>1</v>
          </cell>
        </row>
        <row r="6468">
          <cell r="A6468" t="str">
            <v>3013643019152</v>
          </cell>
          <cell r="B6468" t="str">
            <v>301915</v>
          </cell>
          <cell r="C6468" t="str">
            <v>LB EDU GOUACHE 5X20ML +1 PINCEAU COULEURS PRIMAIRES</v>
          </cell>
          <cell r="D6468">
            <v>179</v>
          </cell>
          <cell r="E6468"/>
          <cell r="F6468"/>
          <cell r="G6468" t="str">
            <v>LB EGC 5X20ML +1 PIN CLRS PRIM</v>
          </cell>
          <cell r="H6468" t="str">
            <v>LB EDUCATION GOUACHE 5X20ML +1 PENSEEL PRIMAIRE KLEUREN</v>
          </cell>
          <cell r="I6468" t="str">
            <v>LB EGC 5X20ML +1 BRH PRIM CLRS</v>
          </cell>
          <cell r="J6468">
            <v>4.51</v>
          </cell>
          <cell r="K6468">
            <v>4.51</v>
          </cell>
          <cell r="L6468">
            <v>0</v>
          </cell>
          <cell r="M6468" t="str">
            <v>Création 2024</v>
          </cell>
          <cell r="N6468"/>
          <cell r="O6468" t="str">
            <v>LEFRANC BOURGEOIS</v>
          </cell>
          <cell r="P6468" t="str">
            <v>EDUCATION</v>
          </cell>
          <cell r="Q6468" t="str">
            <v>LB GOUACHE</v>
          </cell>
          <cell r="R6468" t="str">
            <v>GOUACHE PASTE</v>
          </cell>
          <cell r="S6468" t="str">
            <v>SET</v>
          </cell>
          <cell r="T6468" t="str">
            <v>No serie</v>
          </cell>
          <cell r="U6468" t="str">
            <v>NU</v>
          </cell>
          <cell r="V6468" t="str">
            <v>10101102130831</v>
          </cell>
          <cell r="W6468" t="str">
            <v>32131000</v>
          </cell>
          <cell r="X6468" t="str">
            <v>CHINA</v>
          </cell>
          <cell r="Y6468">
            <v>1</v>
          </cell>
        </row>
        <row r="6469">
          <cell r="A6469" t="str">
            <v>3013648075658</v>
          </cell>
          <cell r="B6469" t="str">
            <v>807565</v>
          </cell>
          <cell r="C6469" t="str">
            <v>LB EDU GOUACHE 10x10ML + PINCEAU COLLEGE BOX</v>
          </cell>
          <cell r="D6469">
            <v>179</v>
          </cell>
          <cell r="E6469"/>
          <cell r="F6469"/>
          <cell r="G6469" t="str">
            <v>LB ED GCH 10x10ML+PIN COLLEE</v>
          </cell>
          <cell r="H6469" t="str">
            <v>LB EDUCATION GOUACHE COLLEGE BOX 10X10ML+1 PENSEEL+1 FOLDER</v>
          </cell>
          <cell r="I6469" t="str">
            <v>LB EGC 10X10ML+BRU COLL BX</v>
          </cell>
          <cell r="J6469">
            <v>6.03</v>
          </cell>
          <cell r="K6469">
            <v>6.03</v>
          </cell>
          <cell r="L6469">
            <v>0</v>
          </cell>
          <cell r="M6469" t="str">
            <v>Actif</v>
          </cell>
          <cell r="N6469" t="str">
            <v>GS</v>
          </cell>
          <cell r="O6469" t="str">
            <v>LEFRANC BOURGEOIS</v>
          </cell>
          <cell r="P6469" t="str">
            <v>EDUCATION</v>
          </cell>
          <cell r="Q6469" t="str">
            <v>LB GOUACHE</v>
          </cell>
          <cell r="R6469" t="str">
            <v>GOUACHE PASTE</v>
          </cell>
          <cell r="S6469" t="str">
            <v>SET</v>
          </cell>
          <cell r="T6469" t="str">
            <v>No serie</v>
          </cell>
          <cell r="U6469" t="str">
            <v>NU</v>
          </cell>
          <cell r="V6469" t="str">
            <v>10101102130831</v>
          </cell>
          <cell r="W6469" t="str">
            <v>32131000</v>
          </cell>
          <cell r="X6469" t="str">
            <v>CHINA</v>
          </cell>
          <cell r="Y6469">
            <v>1</v>
          </cell>
        </row>
        <row r="6470">
          <cell r="A6470" t="str">
            <v>3013648074316</v>
          </cell>
          <cell r="B6470" t="str">
            <v>807431</v>
          </cell>
          <cell r="C6470" t="str">
            <v>LB EDU BROSSE EN SOIE DE PORC FSC N8/10/12</v>
          </cell>
          <cell r="D6470">
            <v>180</v>
          </cell>
          <cell r="E6470"/>
          <cell r="F6470"/>
          <cell r="G6470" t="str">
            <v>LB ED BRO S PORC FSC N8/10/12</v>
          </cell>
          <cell r="H6470" t="str">
            <v>LB VARKENSHAAR PENSELENSET N 8/10/12</v>
          </cell>
          <cell r="I6470" t="str">
            <v>LB EBR HOG BRTL FSC N8/10/12</v>
          </cell>
          <cell r="J6470">
            <v>2.17</v>
          </cell>
          <cell r="K6470">
            <v>2.17</v>
          </cell>
          <cell r="L6470">
            <v>0</v>
          </cell>
          <cell r="M6470" t="str">
            <v>Actif</v>
          </cell>
          <cell r="N6470" t="str">
            <v>GS</v>
          </cell>
          <cell r="O6470" t="str">
            <v>LEFRANC BOURGEOIS</v>
          </cell>
          <cell r="P6470" t="str">
            <v>EDUCATION</v>
          </cell>
          <cell r="Q6470" t="str">
            <v>LB BRUSH</v>
          </cell>
          <cell r="R6470" t="str">
            <v>EDUCATION HOG BRUSH</v>
          </cell>
          <cell r="S6470" t="str">
            <v>SET</v>
          </cell>
          <cell r="T6470" t="str">
            <v>No serie</v>
          </cell>
          <cell r="U6470" t="str">
            <v>NU</v>
          </cell>
          <cell r="V6470" t="str">
            <v>10101400587831</v>
          </cell>
          <cell r="W6470" t="str">
            <v>96033010</v>
          </cell>
          <cell r="X6470" t="str">
            <v>CHINA</v>
          </cell>
          <cell r="Y6470">
            <v>1</v>
          </cell>
        </row>
        <row r="6471">
          <cell r="A6471" t="str">
            <v>3013648072619</v>
          </cell>
          <cell r="B6471" t="str">
            <v>807261</v>
          </cell>
          <cell r="C6471" t="str">
            <v>LB EDU PINCEAUX FUN FILLES SOIE PORC N10/12/14/18</v>
          </cell>
          <cell r="D6471">
            <v>180</v>
          </cell>
          <cell r="E6471"/>
          <cell r="F6471"/>
          <cell r="G6471" t="str">
            <v>LB ED PIN FUN F SP 10/12/14/18</v>
          </cell>
          <cell r="H6471" t="str">
            <v>LB EDUCATION PENSELEN FUN MEISJES NO 10-12-14-18</v>
          </cell>
          <cell r="I6471" t="str">
            <v>LB EFB 10/12/14/18 GIRLS</v>
          </cell>
          <cell r="J6471">
            <v>2.5499999999999998</v>
          </cell>
          <cell r="K6471">
            <v>2.5499999999999998</v>
          </cell>
          <cell r="L6471">
            <v>0</v>
          </cell>
          <cell r="M6471" t="str">
            <v>Actif</v>
          </cell>
          <cell r="N6471" t="str">
            <v>GS</v>
          </cell>
          <cell r="O6471" t="str">
            <v>LEFRANC BOURGEOIS</v>
          </cell>
          <cell r="P6471" t="str">
            <v>EDUCATION</v>
          </cell>
          <cell r="Q6471" t="str">
            <v>LB BRUSH</v>
          </cell>
          <cell r="R6471" t="str">
            <v>EDUCATION HOG BRUSH</v>
          </cell>
          <cell r="S6471" t="str">
            <v>SET</v>
          </cell>
          <cell r="T6471" t="str">
            <v>No serie</v>
          </cell>
          <cell r="U6471" t="str">
            <v>NU</v>
          </cell>
          <cell r="V6471" t="str">
            <v>10101400587831</v>
          </cell>
          <cell r="W6471" t="str">
            <v>96033010</v>
          </cell>
          <cell r="X6471" t="str">
            <v>CHINA</v>
          </cell>
          <cell r="Y6471">
            <v>1</v>
          </cell>
        </row>
        <row r="6472">
          <cell r="A6472" t="str">
            <v>3013648072626</v>
          </cell>
          <cell r="B6472" t="str">
            <v>807262</v>
          </cell>
          <cell r="C6472" t="str">
            <v>LB EDU PINCEAUX FUN GARCONS SOIE PORC N10/12/14/18</v>
          </cell>
          <cell r="D6472">
            <v>180</v>
          </cell>
          <cell r="E6472"/>
          <cell r="F6472"/>
          <cell r="G6472" t="str">
            <v>LB ED PIN FUN G SP 10/12/14/18</v>
          </cell>
          <cell r="H6472" t="str">
            <v>LB EDUCATION PENSELEN FUN JONGENS NO 10-12-14-18</v>
          </cell>
          <cell r="I6472" t="str">
            <v>LB EFB 10/12/14/18 BOYS</v>
          </cell>
          <cell r="J6472">
            <v>2.5499999999999998</v>
          </cell>
          <cell r="K6472">
            <v>2.5499999999999998</v>
          </cell>
          <cell r="L6472">
            <v>0</v>
          </cell>
          <cell r="M6472" t="str">
            <v>Actif</v>
          </cell>
          <cell r="N6472" t="str">
            <v>GS</v>
          </cell>
          <cell r="O6472" t="str">
            <v>LEFRANC BOURGEOIS</v>
          </cell>
          <cell r="P6472" t="str">
            <v>EDUCATION</v>
          </cell>
          <cell r="Q6472" t="str">
            <v>LB BRUSH</v>
          </cell>
          <cell r="R6472" t="str">
            <v>EDUCATION HOG BRUSH</v>
          </cell>
          <cell r="S6472" t="str">
            <v>SET</v>
          </cell>
          <cell r="T6472" t="str">
            <v>No serie</v>
          </cell>
          <cell r="U6472" t="str">
            <v>NU</v>
          </cell>
          <cell r="V6472" t="str">
            <v>10101400587831</v>
          </cell>
          <cell r="W6472" t="str">
            <v>96033010</v>
          </cell>
          <cell r="X6472" t="str">
            <v>CHINA</v>
          </cell>
          <cell r="Y6472">
            <v>1</v>
          </cell>
        </row>
        <row r="6473">
          <cell r="A6473" t="str">
            <v>3013648072206</v>
          </cell>
          <cell r="B6473" t="str">
            <v>807220</v>
          </cell>
          <cell r="C6473" t="str">
            <v>LB EDU SACHET 2 BROSSES JUMBO</v>
          </cell>
          <cell r="D6473">
            <v>180</v>
          </cell>
          <cell r="E6473"/>
          <cell r="F6473"/>
          <cell r="G6473" t="str">
            <v>LB ED SACHET 2 BROSSES JUMBO</v>
          </cell>
          <cell r="H6473" t="str">
            <v>LB EDUCATION 2 JUMBO PENSELEN IN ETUI</v>
          </cell>
          <cell r="I6473" t="str">
            <v>LB EBR HOG 2 BRTL CHUBBY</v>
          </cell>
          <cell r="J6473">
            <v>3.09</v>
          </cell>
          <cell r="K6473">
            <v>3.09</v>
          </cell>
          <cell r="L6473">
            <v>0</v>
          </cell>
          <cell r="M6473" t="str">
            <v>Actif</v>
          </cell>
          <cell r="N6473" t="str">
            <v>GS</v>
          </cell>
          <cell r="O6473" t="str">
            <v>LEFRANC BOURGEOIS</v>
          </cell>
          <cell r="P6473" t="str">
            <v>EDUCATION</v>
          </cell>
          <cell r="Q6473" t="str">
            <v>LB BRUSH</v>
          </cell>
          <cell r="R6473" t="str">
            <v>EDUCATION HOG BRUSH</v>
          </cell>
          <cell r="S6473" t="str">
            <v>SET</v>
          </cell>
          <cell r="T6473" t="str">
            <v>No serie</v>
          </cell>
          <cell r="U6473" t="str">
            <v>NU</v>
          </cell>
          <cell r="V6473" t="str">
            <v>10101400587831</v>
          </cell>
          <cell r="W6473" t="str">
            <v>96033010</v>
          </cell>
          <cell r="X6473" t="str">
            <v>CHINA</v>
          </cell>
          <cell r="Y6473">
            <v>1</v>
          </cell>
        </row>
        <row r="6474">
          <cell r="A6474" t="str">
            <v>3013641751603</v>
          </cell>
          <cell r="B6474" t="str">
            <v>175160</v>
          </cell>
          <cell r="C6474" t="str">
            <v>LB EDU BROSSE SOIE PORC PLATE N4</v>
          </cell>
          <cell r="D6474">
            <v>180</v>
          </cell>
          <cell r="E6474"/>
          <cell r="F6474"/>
          <cell r="G6474" t="str">
            <v>LB ED BROSSE SOIE PORC PLT N4</v>
          </cell>
          <cell r="H6474" t="str">
            <v>LB EDUCATION PENSEEL VARKENSHAAR PLAT NO 4</v>
          </cell>
          <cell r="I6474" t="str">
            <v>LB EBR HOG HAIR FLAT S.4</v>
          </cell>
          <cell r="J6474">
            <v>0.23</v>
          </cell>
          <cell r="K6474">
            <v>0.23</v>
          </cell>
          <cell r="L6474">
            <v>0</v>
          </cell>
          <cell r="M6474" t="str">
            <v>Actif</v>
          </cell>
          <cell r="N6474"/>
          <cell r="O6474" t="str">
            <v>LEFRANC BOURGEOIS</v>
          </cell>
          <cell r="P6474" t="str">
            <v>EDUCATION</v>
          </cell>
          <cell r="Q6474" t="str">
            <v>LB BRUSH</v>
          </cell>
          <cell r="R6474" t="str">
            <v>EDUCATION HOG BRUSH</v>
          </cell>
          <cell r="S6474" t="str">
            <v>UNIT</v>
          </cell>
          <cell r="T6474" t="str">
            <v>No serie</v>
          </cell>
          <cell r="U6474" t="str">
            <v>NU</v>
          </cell>
          <cell r="V6474" t="str">
            <v>10101400587701</v>
          </cell>
          <cell r="W6474" t="str">
            <v>96033010</v>
          </cell>
          <cell r="X6474" t="str">
            <v>CHINA</v>
          </cell>
          <cell r="Y6474">
            <v>12</v>
          </cell>
        </row>
        <row r="6475">
          <cell r="A6475" t="str">
            <v>3013641751610</v>
          </cell>
          <cell r="B6475" t="str">
            <v>175161</v>
          </cell>
          <cell r="C6475" t="str">
            <v>LB EDU BROSSE SOIE PORC PLATE N6</v>
          </cell>
          <cell r="D6475">
            <v>180</v>
          </cell>
          <cell r="E6475"/>
          <cell r="F6475"/>
          <cell r="G6475" t="str">
            <v>LB ED BROSSE SOIE PORC PLT N6</v>
          </cell>
          <cell r="H6475" t="str">
            <v>LB EDUCATION PENSEEL VARKENSHAAR PLAT NO 6</v>
          </cell>
          <cell r="I6475" t="str">
            <v>LB EBR HOG HAIR FLAT S.6</v>
          </cell>
          <cell r="J6475">
            <v>0.24</v>
          </cell>
          <cell r="K6475">
            <v>0.24</v>
          </cell>
          <cell r="L6475">
            <v>0</v>
          </cell>
          <cell r="M6475" t="str">
            <v>Actif</v>
          </cell>
          <cell r="N6475"/>
          <cell r="O6475" t="str">
            <v>LEFRANC BOURGEOIS</v>
          </cell>
          <cell r="P6475" t="str">
            <v>EDUCATION</v>
          </cell>
          <cell r="Q6475" t="str">
            <v>LB BRUSH</v>
          </cell>
          <cell r="R6475" t="str">
            <v>EDUCATION HOG BRUSH</v>
          </cell>
          <cell r="S6475" t="str">
            <v>UNIT</v>
          </cell>
          <cell r="T6475" t="str">
            <v>No serie</v>
          </cell>
          <cell r="U6475" t="str">
            <v>NU</v>
          </cell>
          <cell r="V6475" t="str">
            <v>10101400587701</v>
          </cell>
          <cell r="W6475" t="str">
            <v>96033010</v>
          </cell>
          <cell r="X6475" t="str">
            <v>CHINA</v>
          </cell>
          <cell r="Y6475">
            <v>12</v>
          </cell>
        </row>
        <row r="6476">
          <cell r="A6476" t="str">
            <v>3013641751627</v>
          </cell>
          <cell r="B6476" t="str">
            <v>175162</v>
          </cell>
          <cell r="C6476" t="str">
            <v>LB EDU BROSSE SOIE PORC PLATE N8</v>
          </cell>
          <cell r="D6476">
            <v>180</v>
          </cell>
          <cell r="E6476"/>
          <cell r="F6476"/>
          <cell r="G6476" t="str">
            <v>LB ED BROSSE SOIE PORC PLT N8</v>
          </cell>
          <cell r="H6476" t="str">
            <v>LB EDUCATION PENSEEL VARKENSHAAR PLAT NO 8</v>
          </cell>
          <cell r="I6476" t="str">
            <v>LB EBR HOG HAIR FLAT S.8</v>
          </cell>
          <cell r="J6476">
            <v>0.28000000000000003</v>
          </cell>
          <cell r="K6476">
            <v>0.28000000000000003</v>
          </cell>
          <cell r="L6476">
            <v>0</v>
          </cell>
          <cell r="M6476" t="str">
            <v>Actif</v>
          </cell>
          <cell r="N6476"/>
          <cell r="O6476" t="str">
            <v>LEFRANC BOURGEOIS</v>
          </cell>
          <cell r="P6476" t="str">
            <v>EDUCATION</v>
          </cell>
          <cell r="Q6476" t="str">
            <v>LB BRUSH</v>
          </cell>
          <cell r="R6476" t="str">
            <v>EDUCATION HOG BRUSH</v>
          </cell>
          <cell r="S6476" t="str">
            <v>UNIT</v>
          </cell>
          <cell r="T6476" t="str">
            <v>No serie</v>
          </cell>
          <cell r="U6476" t="str">
            <v>NU</v>
          </cell>
          <cell r="V6476" t="str">
            <v>10101400587701</v>
          </cell>
          <cell r="W6476" t="str">
            <v>96033010</v>
          </cell>
          <cell r="X6476" t="str">
            <v>CHINA</v>
          </cell>
          <cell r="Y6476">
            <v>12</v>
          </cell>
        </row>
        <row r="6477">
          <cell r="A6477" t="str">
            <v>3013641751634</v>
          </cell>
          <cell r="B6477" t="str">
            <v>175163</v>
          </cell>
          <cell r="C6477" t="str">
            <v>LB EDU BROSSE SOIE PORC PLATE N10</v>
          </cell>
          <cell r="D6477">
            <v>180</v>
          </cell>
          <cell r="E6477"/>
          <cell r="F6477"/>
          <cell r="G6477" t="str">
            <v>LB ED BROSSE SOIE PORC PLT N10</v>
          </cell>
          <cell r="H6477" t="str">
            <v>LB EDUCATION PENSEEL VARKENSHAAR PLAT NO 10</v>
          </cell>
          <cell r="I6477" t="str">
            <v>LB EBR HOG HAIR FLAT S.10</v>
          </cell>
          <cell r="J6477">
            <v>0.31</v>
          </cell>
          <cell r="K6477">
            <v>0.31</v>
          </cell>
          <cell r="L6477">
            <v>0</v>
          </cell>
          <cell r="M6477" t="str">
            <v>Actif</v>
          </cell>
          <cell r="N6477"/>
          <cell r="O6477" t="str">
            <v>LEFRANC BOURGEOIS</v>
          </cell>
          <cell r="P6477" t="str">
            <v>EDUCATION</v>
          </cell>
          <cell r="Q6477" t="str">
            <v>LB BRUSH</v>
          </cell>
          <cell r="R6477" t="str">
            <v>EDUCATION HOG BRUSH</v>
          </cell>
          <cell r="S6477" t="str">
            <v>UNIT</v>
          </cell>
          <cell r="T6477" t="str">
            <v>No serie</v>
          </cell>
          <cell r="U6477" t="str">
            <v>NU</v>
          </cell>
          <cell r="V6477" t="str">
            <v>10101400587701</v>
          </cell>
          <cell r="W6477" t="str">
            <v>96033010</v>
          </cell>
          <cell r="X6477" t="str">
            <v>CHINA</v>
          </cell>
          <cell r="Y6477">
            <v>12</v>
          </cell>
        </row>
        <row r="6478">
          <cell r="A6478" t="str">
            <v>3013641751641</v>
          </cell>
          <cell r="B6478" t="str">
            <v>175164</v>
          </cell>
          <cell r="C6478" t="str">
            <v>LB EDU BROSSE SOIE PORC PLATE N12</v>
          </cell>
          <cell r="D6478">
            <v>180</v>
          </cell>
          <cell r="E6478"/>
          <cell r="F6478"/>
          <cell r="G6478" t="str">
            <v>LB ED BROSSE SOIE PORC PLT N12</v>
          </cell>
          <cell r="H6478" t="str">
            <v>LB EDUCATION PENSEEL VARKENSHAAR PLAT NO 12</v>
          </cell>
          <cell r="I6478" t="str">
            <v>LB EBR HOG HAIR FLAT S.12</v>
          </cell>
          <cell r="J6478">
            <v>0.35</v>
          </cell>
          <cell r="K6478">
            <v>0.35</v>
          </cell>
          <cell r="L6478">
            <v>0</v>
          </cell>
          <cell r="M6478" t="str">
            <v>Actif</v>
          </cell>
          <cell r="N6478"/>
          <cell r="O6478" t="str">
            <v>LEFRANC BOURGEOIS</v>
          </cell>
          <cell r="P6478" t="str">
            <v>EDUCATION</v>
          </cell>
          <cell r="Q6478" t="str">
            <v>LB BRUSH</v>
          </cell>
          <cell r="R6478" t="str">
            <v>EDUCATION HOG BRUSH</v>
          </cell>
          <cell r="S6478" t="str">
            <v>UNIT</v>
          </cell>
          <cell r="T6478" t="str">
            <v>No serie</v>
          </cell>
          <cell r="U6478" t="str">
            <v>NU</v>
          </cell>
          <cell r="V6478" t="str">
            <v>10101400587701</v>
          </cell>
          <cell r="W6478" t="str">
            <v>96033010</v>
          </cell>
          <cell r="X6478" t="str">
            <v>CHINA</v>
          </cell>
          <cell r="Y6478">
            <v>12</v>
          </cell>
        </row>
        <row r="6479">
          <cell r="A6479" t="str">
            <v>3013641751658</v>
          </cell>
          <cell r="B6479" t="str">
            <v>175165</v>
          </cell>
          <cell r="C6479" t="str">
            <v>LB EDU BROSSE SOIE PORC PLATE N14</v>
          </cell>
          <cell r="D6479">
            <v>180</v>
          </cell>
          <cell r="E6479"/>
          <cell r="F6479"/>
          <cell r="G6479" t="str">
            <v>LB ED BROSSE SOIE PORC PLT N14</v>
          </cell>
          <cell r="H6479" t="str">
            <v>LB EDUCATION PENSEEL VARKENSHAAR PLAT NO 14</v>
          </cell>
          <cell r="I6479" t="str">
            <v>LB EBR HOG HAIR FLAT S.14</v>
          </cell>
          <cell r="J6479">
            <v>0.39</v>
          </cell>
          <cell r="K6479">
            <v>0.39</v>
          </cell>
          <cell r="L6479">
            <v>0</v>
          </cell>
          <cell r="M6479" t="str">
            <v>Actif</v>
          </cell>
          <cell r="N6479"/>
          <cell r="O6479" t="str">
            <v>LEFRANC BOURGEOIS</v>
          </cell>
          <cell r="P6479" t="str">
            <v>EDUCATION</v>
          </cell>
          <cell r="Q6479" t="str">
            <v>LB BRUSH</v>
          </cell>
          <cell r="R6479" t="str">
            <v>EDUCATION HOG BRUSH</v>
          </cell>
          <cell r="S6479" t="str">
            <v>UNIT</v>
          </cell>
          <cell r="T6479" t="str">
            <v>No serie</v>
          </cell>
          <cell r="U6479" t="str">
            <v>NU</v>
          </cell>
          <cell r="V6479" t="str">
            <v>10101400587701</v>
          </cell>
          <cell r="W6479" t="str">
            <v>96033010</v>
          </cell>
          <cell r="X6479" t="str">
            <v>CHINA</v>
          </cell>
          <cell r="Y6479">
            <v>12</v>
          </cell>
        </row>
        <row r="6480">
          <cell r="A6480" t="str">
            <v>3013641751665</v>
          </cell>
          <cell r="B6480" t="str">
            <v>175166</v>
          </cell>
          <cell r="C6480" t="str">
            <v>LB EDU BROSSE SOIE PORC PLATE N16</v>
          </cell>
          <cell r="D6480">
            <v>180</v>
          </cell>
          <cell r="E6480"/>
          <cell r="F6480"/>
          <cell r="G6480" t="str">
            <v>LB ED BROSSE SOIE PORC PLT N16</v>
          </cell>
          <cell r="H6480" t="str">
            <v>LB EDUCATION PENSEEL VARKENSHAAR PLAT NO 16</v>
          </cell>
          <cell r="I6480" t="str">
            <v>LB EBR HOG HAIR FLAT S.16</v>
          </cell>
          <cell r="J6480">
            <v>0.47</v>
          </cell>
          <cell r="K6480">
            <v>0.47</v>
          </cell>
          <cell r="L6480">
            <v>0</v>
          </cell>
          <cell r="M6480" t="str">
            <v>Actif</v>
          </cell>
          <cell r="N6480"/>
          <cell r="O6480" t="str">
            <v>LEFRANC BOURGEOIS</v>
          </cell>
          <cell r="P6480" t="str">
            <v>EDUCATION</v>
          </cell>
          <cell r="Q6480" t="str">
            <v>LB BRUSH</v>
          </cell>
          <cell r="R6480" t="str">
            <v>EDUCATION HOG BRUSH</v>
          </cell>
          <cell r="S6480" t="str">
            <v>UNIT</v>
          </cell>
          <cell r="T6480" t="str">
            <v>No serie</v>
          </cell>
          <cell r="U6480" t="str">
            <v>NU</v>
          </cell>
          <cell r="V6480" t="str">
            <v>10101400587701</v>
          </cell>
          <cell r="W6480" t="str">
            <v>96033010</v>
          </cell>
          <cell r="X6480" t="str">
            <v>CHINA</v>
          </cell>
          <cell r="Y6480">
            <v>12</v>
          </cell>
        </row>
        <row r="6481">
          <cell r="A6481" t="str">
            <v>3013641751672</v>
          </cell>
          <cell r="B6481" t="str">
            <v>175167</v>
          </cell>
          <cell r="C6481" t="str">
            <v>LB EDU BROSSE SOIE PORC PLATE N18</v>
          </cell>
          <cell r="D6481">
            <v>180</v>
          </cell>
          <cell r="E6481"/>
          <cell r="F6481"/>
          <cell r="G6481" t="str">
            <v>LB ED BROSSE SOIE PORC PLT N18</v>
          </cell>
          <cell r="H6481" t="str">
            <v>LB EDUCATION PENSEEL VARKENSHAAR PLAT NO 18</v>
          </cell>
          <cell r="I6481" t="str">
            <v>LB EBR HOG HAIR FLAT S.18</v>
          </cell>
          <cell r="J6481">
            <v>0.54</v>
          </cell>
          <cell r="K6481">
            <v>0.54</v>
          </cell>
          <cell r="L6481">
            <v>0</v>
          </cell>
          <cell r="M6481" t="str">
            <v>Actif</v>
          </cell>
          <cell r="N6481"/>
          <cell r="O6481" t="str">
            <v>LEFRANC BOURGEOIS</v>
          </cell>
          <cell r="P6481" t="str">
            <v>EDUCATION</v>
          </cell>
          <cell r="Q6481" t="str">
            <v>LB BRUSH</v>
          </cell>
          <cell r="R6481" t="str">
            <v>EDUCATION HOG BRUSH</v>
          </cell>
          <cell r="S6481" t="str">
            <v>UNIT</v>
          </cell>
          <cell r="T6481" t="str">
            <v>No serie</v>
          </cell>
          <cell r="U6481" t="str">
            <v>NU</v>
          </cell>
          <cell r="V6481" t="str">
            <v>10101400587701</v>
          </cell>
          <cell r="W6481" t="str">
            <v>96033010</v>
          </cell>
          <cell r="X6481" t="str">
            <v>CHINA</v>
          </cell>
          <cell r="Y6481">
            <v>12</v>
          </cell>
        </row>
        <row r="6482">
          <cell r="A6482" t="str">
            <v>3013648074255</v>
          </cell>
          <cell r="B6482" t="str">
            <v>807425</v>
          </cell>
          <cell r="C6482" t="str">
            <v>LB EDU BROSSE EN SOIE DE PORC FSC N6</v>
          </cell>
          <cell r="D6482">
            <v>180</v>
          </cell>
          <cell r="E6482"/>
          <cell r="F6482"/>
          <cell r="G6482" t="str">
            <v>LB ED BROS SOIE PORC FSC N6</v>
          </cell>
          <cell r="H6482" t="str">
            <v>LB VARKENSHAAR PENSEEL Nø6</v>
          </cell>
          <cell r="I6482" t="str">
            <v>LB EBR HOG BRTL FSC N6</v>
          </cell>
          <cell r="J6482">
            <v>0.65</v>
          </cell>
          <cell r="K6482">
            <v>0.65</v>
          </cell>
          <cell r="L6482">
            <v>0</v>
          </cell>
          <cell r="M6482" t="str">
            <v>Actif</v>
          </cell>
          <cell r="N6482" t="str">
            <v>GS</v>
          </cell>
          <cell r="O6482" t="str">
            <v>LEFRANC BOURGEOIS</v>
          </cell>
          <cell r="P6482" t="str">
            <v>EDUCATION</v>
          </cell>
          <cell r="Q6482" t="str">
            <v>LB BRUSH</v>
          </cell>
          <cell r="R6482" t="str">
            <v>EDUCATION HOG BRUSH</v>
          </cell>
          <cell r="S6482" t="str">
            <v>UNIT</v>
          </cell>
          <cell r="T6482" t="str">
            <v>No serie</v>
          </cell>
          <cell r="U6482" t="str">
            <v>NU</v>
          </cell>
          <cell r="V6482" t="str">
            <v>10101400587701</v>
          </cell>
          <cell r="W6482" t="str">
            <v>96033010</v>
          </cell>
          <cell r="X6482" t="str">
            <v>CHINA</v>
          </cell>
          <cell r="Y6482">
            <v>1</v>
          </cell>
        </row>
        <row r="6483">
          <cell r="A6483" t="str">
            <v>3013648074262</v>
          </cell>
          <cell r="B6483" t="str">
            <v>807426</v>
          </cell>
          <cell r="C6483" t="str">
            <v>LB EDU BROSSE EN SOIE DE PORC FSC N8</v>
          </cell>
          <cell r="D6483">
            <v>180</v>
          </cell>
          <cell r="E6483"/>
          <cell r="F6483"/>
          <cell r="G6483" t="str">
            <v>LB ED BROS SOIE PORC FSC N8</v>
          </cell>
          <cell r="H6483" t="str">
            <v>LB VARKENSHAAR PENSEEL Nø8</v>
          </cell>
          <cell r="I6483" t="str">
            <v>LB EBR HOG BRTL FSC N8</v>
          </cell>
          <cell r="J6483">
            <v>0.69</v>
          </cell>
          <cell r="K6483">
            <v>0.69</v>
          </cell>
          <cell r="L6483">
            <v>0</v>
          </cell>
          <cell r="M6483" t="str">
            <v>Actif</v>
          </cell>
          <cell r="N6483" t="str">
            <v>GS</v>
          </cell>
          <cell r="O6483" t="str">
            <v>LEFRANC BOURGEOIS</v>
          </cell>
          <cell r="P6483" t="str">
            <v>EDUCATION</v>
          </cell>
          <cell r="Q6483" t="str">
            <v>LB BRUSH</v>
          </cell>
          <cell r="R6483" t="str">
            <v>EDUCATION HOG BRUSH</v>
          </cell>
          <cell r="S6483" t="str">
            <v>UNIT</v>
          </cell>
          <cell r="T6483" t="str">
            <v>No serie</v>
          </cell>
          <cell r="U6483" t="str">
            <v>NU</v>
          </cell>
          <cell r="V6483" t="str">
            <v>10101400587701</v>
          </cell>
          <cell r="W6483" t="str">
            <v>96033010</v>
          </cell>
          <cell r="X6483" t="str">
            <v>CHINA</v>
          </cell>
          <cell r="Y6483">
            <v>1</v>
          </cell>
        </row>
        <row r="6484">
          <cell r="A6484" t="str">
            <v>3013641751689</v>
          </cell>
          <cell r="B6484" t="str">
            <v>175168</v>
          </cell>
          <cell r="C6484" t="str">
            <v>LB EDU BROSSE SOIE PORC PLATE N20</v>
          </cell>
          <cell r="D6484">
            <v>180</v>
          </cell>
          <cell r="E6484"/>
          <cell r="F6484"/>
          <cell r="G6484" t="str">
            <v>LB ED BROSSE SOIE PORC PLT N20</v>
          </cell>
          <cell r="H6484" t="str">
            <v>LB EDUCATION PENSEEL VARKENSHAAR PLAT NO 20</v>
          </cell>
          <cell r="I6484" t="str">
            <v>LB EBR HOG HAIR FLAT S.20</v>
          </cell>
          <cell r="J6484">
            <v>0.72</v>
          </cell>
          <cell r="K6484">
            <v>0.72</v>
          </cell>
          <cell r="L6484">
            <v>0</v>
          </cell>
          <cell r="M6484" t="str">
            <v>Actif</v>
          </cell>
          <cell r="N6484"/>
          <cell r="O6484" t="str">
            <v>LEFRANC BOURGEOIS</v>
          </cell>
          <cell r="P6484" t="str">
            <v>EDUCATION</v>
          </cell>
          <cell r="Q6484" t="str">
            <v>LB BRUSH</v>
          </cell>
          <cell r="R6484" t="str">
            <v>EDUCATION HOG BRUSH</v>
          </cell>
          <cell r="S6484" t="str">
            <v>UNIT</v>
          </cell>
          <cell r="T6484" t="str">
            <v>No serie</v>
          </cell>
          <cell r="U6484" t="str">
            <v>NU</v>
          </cell>
          <cell r="V6484" t="str">
            <v>10101400587701</v>
          </cell>
          <cell r="W6484" t="str">
            <v>96033010</v>
          </cell>
          <cell r="X6484" t="str">
            <v>CHINA</v>
          </cell>
          <cell r="Y6484">
            <v>12</v>
          </cell>
        </row>
        <row r="6485">
          <cell r="A6485" t="str">
            <v>3013648074279</v>
          </cell>
          <cell r="B6485" t="str">
            <v>807427</v>
          </cell>
          <cell r="C6485" t="str">
            <v>LB EDU BROSSE EN SOIE DE PORC FSC N10</v>
          </cell>
          <cell r="D6485">
            <v>180</v>
          </cell>
          <cell r="E6485"/>
          <cell r="F6485"/>
          <cell r="G6485" t="str">
            <v>LB ED BROS SOIE PORC FSC N10</v>
          </cell>
          <cell r="H6485" t="str">
            <v>LB VARKENSHAAR PENSEEL Nø10</v>
          </cell>
          <cell r="I6485" t="str">
            <v>LB EBR HOG BRTL FSC N10</v>
          </cell>
          <cell r="J6485">
            <v>0.77</v>
          </cell>
          <cell r="K6485">
            <v>0.77</v>
          </cell>
          <cell r="L6485">
            <v>0</v>
          </cell>
          <cell r="M6485" t="str">
            <v>Actif</v>
          </cell>
          <cell r="N6485" t="str">
            <v>GS</v>
          </cell>
          <cell r="O6485" t="str">
            <v>LEFRANC BOURGEOIS</v>
          </cell>
          <cell r="P6485" t="str">
            <v>EDUCATION</v>
          </cell>
          <cell r="Q6485" t="str">
            <v>LB BRUSH</v>
          </cell>
          <cell r="R6485" t="str">
            <v>EDUCATION HOG BRUSH</v>
          </cell>
          <cell r="S6485" t="str">
            <v>UNIT</v>
          </cell>
          <cell r="T6485" t="str">
            <v>No serie</v>
          </cell>
          <cell r="U6485" t="str">
            <v>NU</v>
          </cell>
          <cell r="V6485" t="str">
            <v>10101400587701</v>
          </cell>
          <cell r="W6485" t="str">
            <v>96033010</v>
          </cell>
          <cell r="X6485" t="str">
            <v>CHINA</v>
          </cell>
          <cell r="Y6485">
            <v>1</v>
          </cell>
        </row>
        <row r="6486">
          <cell r="A6486" t="str">
            <v>3013648074286</v>
          </cell>
          <cell r="B6486" t="str">
            <v>807428</v>
          </cell>
          <cell r="C6486" t="str">
            <v>LB EDU BROSSE EN SOIE DE PORC FSC N12</v>
          </cell>
          <cell r="D6486">
            <v>180</v>
          </cell>
          <cell r="E6486"/>
          <cell r="F6486"/>
          <cell r="G6486" t="str">
            <v>LB ED BROS SOIE PORC FSC N12</v>
          </cell>
          <cell r="H6486" t="str">
            <v>LB VARKENSHAAR PENSEEL Nø12</v>
          </cell>
          <cell r="I6486" t="str">
            <v>LB EBR HOG BRTL FSC N12</v>
          </cell>
          <cell r="J6486">
            <v>0.8</v>
          </cell>
          <cell r="K6486">
            <v>0.8</v>
          </cell>
          <cell r="L6486">
            <v>0</v>
          </cell>
          <cell r="M6486" t="str">
            <v>Actif</v>
          </cell>
          <cell r="N6486" t="str">
            <v>GS</v>
          </cell>
          <cell r="O6486" t="str">
            <v>LEFRANC BOURGEOIS</v>
          </cell>
          <cell r="P6486" t="str">
            <v>EDUCATION</v>
          </cell>
          <cell r="Q6486" t="str">
            <v>LB BRUSH</v>
          </cell>
          <cell r="R6486" t="str">
            <v>EDUCATION HOG BRUSH</v>
          </cell>
          <cell r="S6486" t="str">
            <v>UNIT</v>
          </cell>
          <cell r="T6486" t="str">
            <v>No serie</v>
          </cell>
          <cell r="U6486" t="str">
            <v>NU</v>
          </cell>
          <cell r="V6486" t="str">
            <v>10101400587701</v>
          </cell>
          <cell r="W6486" t="str">
            <v>96033010</v>
          </cell>
          <cell r="X6486" t="str">
            <v>CHINA</v>
          </cell>
          <cell r="Y6486">
            <v>1</v>
          </cell>
        </row>
        <row r="6487">
          <cell r="A6487" t="str">
            <v>3013648074293</v>
          </cell>
          <cell r="B6487" t="str">
            <v>807429</v>
          </cell>
          <cell r="C6487" t="str">
            <v>LB EDU BROSSE EN SOIE DE PORC FSC N14</v>
          </cell>
          <cell r="D6487">
            <v>180</v>
          </cell>
          <cell r="E6487"/>
          <cell r="F6487"/>
          <cell r="G6487" t="str">
            <v>LB ED BROS SOIE PORC FSC N14</v>
          </cell>
          <cell r="H6487" t="str">
            <v>LB VARKENSHAAR PENSEEL Nø14</v>
          </cell>
          <cell r="I6487" t="str">
            <v>LB EBR HOG BRTL FSC N14</v>
          </cell>
          <cell r="J6487">
            <v>0.91</v>
          </cell>
          <cell r="K6487">
            <v>0.91</v>
          </cell>
          <cell r="L6487">
            <v>0</v>
          </cell>
          <cell r="M6487" t="str">
            <v>Actif</v>
          </cell>
          <cell r="N6487" t="str">
            <v>GS</v>
          </cell>
          <cell r="O6487" t="str">
            <v>LEFRANC BOURGEOIS</v>
          </cell>
          <cell r="P6487" t="str">
            <v>EDUCATION</v>
          </cell>
          <cell r="Q6487" t="str">
            <v>LB BRUSH</v>
          </cell>
          <cell r="R6487" t="str">
            <v>EDUCATION HOG BRUSH</v>
          </cell>
          <cell r="S6487" t="str">
            <v>UNIT</v>
          </cell>
          <cell r="T6487" t="str">
            <v>No serie</v>
          </cell>
          <cell r="U6487" t="str">
            <v>NU</v>
          </cell>
          <cell r="V6487" t="str">
            <v>10101400587701</v>
          </cell>
          <cell r="W6487" t="str">
            <v>96033010</v>
          </cell>
          <cell r="X6487" t="str">
            <v>CHINA</v>
          </cell>
          <cell r="Y6487">
            <v>1</v>
          </cell>
        </row>
        <row r="6488">
          <cell r="A6488" t="str">
            <v>3013648074309</v>
          </cell>
          <cell r="B6488" t="str">
            <v>807430</v>
          </cell>
          <cell r="C6488" t="str">
            <v>LB EDU BROSSE EN SOIE DE PORC FSC N16</v>
          </cell>
          <cell r="D6488">
            <v>180</v>
          </cell>
          <cell r="E6488"/>
          <cell r="F6488"/>
          <cell r="G6488" t="str">
            <v>LB ED BROS SOIE PORC FSC N16</v>
          </cell>
          <cell r="H6488" t="str">
            <v>LB VARKENSHAAR PENSEEL Nø16</v>
          </cell>
          <cell r="I6488" t="str">
            <v>LB EBR HOG BRTL FSC N16</v>
          </cell>
          <cell r="J6488">
            <v>0.96</v>
          </cell>
          <cell r="K6488">
            <v>0.96</v>
          </cell>
          <cell r="L6488">
            <v>0</v>
          </cell>
          <cell r="M6488" t="str">
            <v>Actif</v>
          </cell>
          <cell r="N6488" t="str">
            <v>GS</v>
          </cell>
          <cell r="O6488" t="str">
            <v>LEFRANC BOURGEOIS</v>
          </cell>
          <cell r="P6488" t="str">
            <v>EDUCATION</v>
          </cell>
          <cell r="Q6488" t="str">
            <v>LB BRUSH</v>
          </cell>
          <cell r="R6488" t="str">
            <v>EDUCATION HOG BRUSH</v>
          </cell>
          <cell r="S6488" t="str">
            <v>UNIT</v>
          </cell>
          <cell r="T6488" t="str">
            <v>No serie</v>
          </cell>
          <cell r="U6488" t="str">
            <v>NU</v>
          </cell>
          <cell r="V6488" t="str">
            <v>10101400587701</v>
          </cell>
          <cell r="W6488" t="str">
            <v>96033010</v>
          </cell>
          <cell r="X6488" t="str">
            <v>CHINA</v>
          </cell>
          <cell r="Y6488">
            <v>1</v>
          </cell>
        </row>
        <row r="6489">
          <cell r="A6489" t="str">
            <v>3013648074217</v>
          </cell>
          <cell r="B6489" t="str">
            <v>807421</v>
          </cell>
          <cell r="C6489" t="str">
            <v>LB EDU PINCEAU FSC POIL DE PONEY N2/8/12</v>
          </cell>
          <cell r="D6489">
            <v>180</v>
          </cell>
          <cell r="E6489"/>
          <cell r="F6489"/>
          <cell r="G6489" t="str">
            <v>LB ED PIN FSC POIL PO N2/8/12</v>
          </cell>
          <cell r="H6489" t="str">
            <v>LB EDUCATION PENSEEL PONYHAAR Nø2/8/12</v>
          </cell>
          <cell r="I6489" t="str">
            <v>LB EBR PONY FSC N2/8/12</v>
          </cell>
          <cell r="J6489">
            <v>1.38</v>
          </cell>
          <cell r="K6489">
            <v>1.38</v>
          </cell>
          <cell r="L6489">
            <v>0</v>
          </cell>
          <cell r="M6489" t="str">
            <v>Actif</v>
          </cell>
          <cell r="N6489" t="str">
            <v>GS</v>
          </cell>
          <cell r="O6489" t="str">
            <v>LEFRANC BOURGEOIS</v>
          </cell>
          <cell r="P6489" t="str">
            <v>EDUCATION</v>
          </cell>
          <cell r="Q6489" t="str">
            <v>LB BRUSH</v>
          </cell>
          <cell r="R6489" t="str">
            <v>EDUCATION PONY BRUSH</v>
          </cell>
          <cell r="S6489" t="str">
            <v>SET</v>
          </cell>
          <cell r="T6489" t="str">
            <v>No serie</v>
          </cell>
          <cell r="U6489" t="str">
            <v>NU</v>
          </cell>
          <cell r="V6489" t="str">
            <v>10101400588831</v>
          </cell>
          <cell r="W6489" t="str">
            <v>96033010</v>
          </cell>
          <cell r="X6489" t="str">
            <v>CHINA</v>
          </cell>
          <cell r="Y6489">
            <v>1</v>
          </cell>
        </row>
        <row r="6490">
          <cell r="A6490" t="str">
            <v>3013648074231</v>
          </cell>
          <cell r="B6490" t="str">
            <v>807423</v>
          </cell>
          <cell r="C6490" t="str">
            <v>LB EDU PINCEAU FSC POIL DE PONEY N6/10/14</v>
          </cell>
          <cell r="D6490">
            <v>180</v>
          </cell>
          <cell r="E6490"/>
          <cell r="F6490"/>
          <cell r="G6490" t="str">
            <v>LB ED PIN FSC POIL PO N6/10/14</v>
          </cell>
          <cell r="H6490" t="str">
            <v>LB EDUCATION PENSEEL PONYHAAR Nø6/10/1</v>
          </cell>
          <cell r="I6490" t="str">
            <v>LB EBR PONY FSC N6/10/14</v>
          </cell>
          <cell r="J6490">
            <v>1.58</v>
          </cell>
          <cell r="K6490">
            <v>1.58</v>
          </cell>
          <cell r="L6490">
            <v>0</v>
          </cell>
          <cell r="M6490" t="str">
            <v>Actif</v>
          </cell>
          <cell r="N6490" t="str">
            <v>GS</v>
          </cell>
          <cell r="O6490" t="str">
            <v>LEFRANC BOURGEOIS</v>
          </cell>
          <cell r="P6490" t="str">
            <v>EDUCATION</v>
          </cell>
          <cell r="Q6490" t="str">
            <v>LB BRUSH</v>
          </cell>
          <cell r="R6490" t="str">
            <v>EDUCATION PONY BRUSH</v>
          </cell>
          <cell r="S6490" t="str">
            <v>SET</v>
          </cell>
          <cell r="T6490" t="str">
            <v>No serie</v>
          </cell>
          <cell r="U6490" t="str">
            <v>NU</v>
          </cell>
          <cell r="V6490" t="str">
            <v>10101400588831</v>
          </cell>
          <cell r="W6490" t="str">
            <v>96033010</v>
          </cell>
          <cell r="X6490" t="str">
            <v>CHINA</v>
          </cell>
          <cell r="Y6490">
            <v>1</v>
          </cell>
        </row>
        <row r="6491">
          <cell r="A6491" t="str">
            <v>3013648075207</v>
          </cell>
          <cell r="B6491" t="str">
            <v>807520</v>
          </cell>
          <cell r="C6491" t="str">
            <v>LB EDU PINCEAU ASSORTIMENT X3 + 1 BROSSE OFFERTE</v>
          </cell>
          <cell r="D6491">
            <v>180</v>
          </cell>
          <cell r="E6491"/>
          <cell r="F6491"/>
          <cell r="G6491" t="str">
            <v>LB ED PIN X3 + 1 BROSSE OFFERT</v>
          </cell>
          <cell r="H6491" t="str">
            <v>LB EDUCATION PENSELENSET PONYHAAR 3+1 GRATIS</v>
          </cell>
          <cell r="I6491" t="str">
            <v>LB EBR PONY SET 3 FSC + 1 FREE</v>
          </cell>
          <cell r="J6491">
            <v>1.64</v>
          </cell>
          <cell r="K6491">
            <v>1.64</v>
          </cell>
          <cell r="L6491">
            <v>0</v>
          </cell>
          <cell r="M6491" t="str">
            <v>Actif</v>
          </cell>
          <cell r="N6491" t="str">
            <v>GS</v>
          </cell>
          <cell r="O6491" t="str">
            <v>LEFRANC BOURGEOIS</v>
          </cell>
          <cell r="P6491" t="str">
            <v>EDUCATION</v>
          </cell>
          <cell r="Q6491" t="str">
            <v>LB BRUSH</v>
          </cell>
          <cell r="R6491" t="str">
            <v>EDUCATION PONY BRUSH</v>
          </cell>
          <cell r="S6491" t="str">
            <v>SET</v>
          </cell>
          <cell r="T6491" t="str">
            <v>No serie</v>
          </cell>
          <cell r="U6491" t="str">
            <v>NU</v>
          </cell>
          <cell r="V6491" t="str">
            <v>10101400588831</v>
          </cell>
          <cell r="W6491" t="str">
            <v>96033010</v>
          </cell>
          <cell r="X6491" t="str">
            <v>CHINA</v>
          </cell>
          <cell r="Y6491">
            <v>1</v>
          </cell>
        </row>
        <row r="6492">
          <cell r="A6492" t="str">
            <v>3013648074224</v>
          </cell>
          <cell r="B6492" t="str">
            <v>807422</v>
          </cell>
          <cell r="C6492" t="str">
            <v>LB EDU PINCEAU FSC POIL DE PONEY N4/10/16</v>
          </cell>
          <cell r="D6492">
            <v>180</v>
          </cell>
          <cell r="E6492"/>
          <cell r="F6492"/>
          <cell r="G6492" t="str">
            <v>LB ED PIN FSC POIL PO N4/10/16</v>
          </cell>
          <cell r="H6492" t="str">
            <v>LB EDUCATION PENSEEL PONYHAAR Nø4/10/1</v>
          </cell>
          <cell r="I6492" t="str">
            <v>LB EBR PONY FSC PONY N4/10/16</v>
          </cell>
          <cell r="J6492">
            <v>1.64</v>
          </cell>
          <cell r="K6492">
            <v>1.64</v>
          </cell>
          <cell r="L6492">
            <v>0</v>
          </cell>
          <cell r="M6492" t="str">
            <v>Actif</v>
          </cell>
          <cell r="N6492" t="str">
            <v>GS</v>
          </cell>
          <cell r="O6492" t="str">
            <v>LEFRANC BOURGEOIS</v>
          </cell>
          <cell r="P6492" t="str">
            <v>EDUCATION</v>
          </cell>
          <cell r="Q6492" t="str">
            <v>LB BRUSH</v>
          </cell>
          <cell r="R6492" t="str">
            <v>EDUCATION PONY BRUSH</v>
          </cell>
          <cell r="S6492" t="str">
            <v>SET</v>
          </cell>
          <cell r="T6492" t="str">
            <v>No serie</v>
          </cell>
          <cell r="U6492" t="str">
            <v>NU</v>
          </cell>
          <cell r="V6492" t="str">
            <v>10101400588831</v>
          </cell>
          <cell r="W6492" t="str">
            <v>96033010</v>
          </cell>
          <cell r="X6492" t="str">
            <v>CHINA</v>
          </cell>
          <cell r="Y6492">
            <v>1</v>
          </cell>
        </row>
        <row r="6493">
          <cell r="A6493" t="str">
            <v>3013641751306</v>
          </cell>
          <cell r="B6493" t="str">
            <v>175130</v>
          </cell>
          <cell r="C6493" t="str">
            <v>LB EDU PINCEAU PONEY N2</v>
          </cell>
          <cell r="D6493">
            <v>180</v>
          </cell>
          <cell r="E6493"/>
          <cell r="F6493"/>
          <cell r="G6493" t="str">
            <v>LB ED PINCEAU PONEY N2</v>
          </cell>
          <cell r="H6493" t="str">
            <v>LB EDUCATION PENSEEL PONYHAAR NO 2</v>
          </cell>
          <cell r="I6493" t="str">
            <v>LB EBR PONY HAIR S.2</v>
          </cell>
          <cell r="J6493">
            <v>0.14000000000000001</v>
          </cell>
          <cell r="K6493">
            <v>0.14000000000000001</v>
          </cell>
          <cell r="L6493">
            <v>0</v>
          </cell>
          <cell r="M6493" t="str">
            <v>Actif</v>
          </cell>
          <cell r="N6493"/>
          <cell r="O6493" t="str">
            <v>LEFRANC BOURGEOIS</v>
          </cell>
          <cell r="P6493" t="str">
            <v>EDUCATION</v>
          </cell>
          <cell r="Q6493" t="str">
            <v>LB BRUSH</v>
          </cell>
          <cell r="R6493" t="str">
            <v>EDUCATION PONY BRUSH</v>
          </cell>
          <cell r="S6493" t="str">
            <v>UNIT</v>
          </cell>
          <cell r="T6493" t="str">
            <v>No serie</v>
          </cell>
          <cell r="U6493" t="str">
            <v>NU</v>
          </cell>
          <cell r="V6493" t="str">
            <v>10101400588701</v>
          </cell>
          <cell r="W6493" t="str">
            <v>96033010</v>
          </cell>
          <cell r="X6493" t="str">
            <v>CHINA</v>
          </cell>
          <cell r="Y6493">
            <v>12</v>
          </cell>
        </row>
        <row r="6494">
          <cell r="A6494" t="str">
            <v>3013641751313</v>
          </cell>
          <cell r="B6494" t="str">
            <v>175131</v>
          </cell>
          <cell r="C6494" t="str">
            <v>LB EDU PINCEAU PONEY N4</v>
          </cell>
          <cell r="D6494">
            <v>180</v>
          </cell>
          <cell r="E6494"/>
          <cell r="F6494"/>
          <cell r="G6494" t="str">
            <v>LB ED PINCEAU PONEY N4</v>
          </cell>
          <cell r="H6494" t="str">
            <v>LB EDUCATION PENSEEL PONYHAAR NO 4</v>
          </cell>
          <cell r="I6494" t="str">
            <v>LB EBR PONY HAIR S.4</v>
          </cell>
          <cell r="J6494">
            <v>0.17</v>
          </cell>
          <cell r="K6494">
            <v>0.17</v>
          </cell>
          <cell r="L6494">
            <v>0</v>
          </cell>
          <cell r="M6494" t="str">
            <v>Actif</v>
          </cell>
          <cell r="N6494"/>
          <cell r="O6494" t="str">
            <v>LEFRANC BOURGEOIS</v>
          </cell>
          <cell r="P6494" t="str">
            <v>EDUCATION</v>
          </cell>
          <cell r="Q6494" t="str">
            <v>LB BRUSH</v>
          </cell>
          <cell r="R6494" t="str">
            <v>EDUCATION PONY BRUSH</v>
          </cell>
          <cell r="S6494" t="str">
            <v>UNIT</v>
          </cell>
          <cell r="T6494" t="str">
            <v>No serie</v>
          </cell>
          <cell r="U6494" t="str">
            <v>NU</v>
          </cell>
          <cell r="V6494" t="str">
            <v>10101400588701</v>
          </cell>
          <cell r="W6494" t="str">
            <v>96033010</v>
          </cell>
          <cell r="X6494" t="str">
            <v>CHINA</v>
          </cell>
          <cell r="Y6494">
            <v>12</v>
          </cell>
        </row>
        <row r="6495">
          <cell r="A6495" t="str">
            <v>3013641751320</v>
          </cell>
          <cell r="B6495" t="str">
            <v>175132</v>
          </cell>
          <cell r="C6495" t="str">
            <v>LB EDU PINCEAU PONEY N6</v>
          </cell>
          <cell r="D6495">
            <v>180</v>
          </cell>
          <cell r="E6495"/>
          <cell r="F6495"/>
          <cell r="G6495" t="str">
            <v>LB ED PINCEAU PONEY N6</v>
          </cell>
          <cell r="H6495" t="str">
            <v>LB EDUCATION PENSEEL PONYHAAR NO 6</v>
          </cell>
          <cell r="I6495" t="str">
            <v>LB EBR PONY HAIR S.6</v>
          </cell>
          <cell r="J6495">
            <v>0.18</v>
          </cell>
          <cell r="K6495">
            <v>0.18</v>
          </cell>
          <cell r="L6495">
            <v>0</v>
          </cell>
          <cell r="M6495" t="str">
            <v>Actif</v>
          </cell>
          <cell r="N6495"/>
          <cell r="O6495" t="str">
            <v>LEFRANC BOURGEOIS</v>
          </cell>
          <cell r="P6495" t="str">
            <v>EDUCATION</v>
          </cell>
          <cell r="Q6495" t="str">
            <v>LB BRUSH</v>
          </cell>
          <cell r="R6495" t="str">
            <v>EDUCATION PONY BRUSH</v>
          </cell>
          <cell r="S6495" t="str">
            <v>UNIT</v>
          </cell>
          <cell r="T6495" t="str">
            <v>No serie</v>
          </cell>
          <cell r="U6495" t="str">
            <v>NU</v>
          </cell>
          <cell r="V6495" t="str">
            <v>10101400588701</v>
          </cell>
          <cell r="W6495" t="str">
            <v>96033010</v>
          </cell>
          <cell r="X6495" t="str">
            <v>CHINA</v>
          </cell>
          <cell r="Y6495">
            <v>12</v>
          </cell>
        </row>
        <row r="6496">
          <cell r="A6496" t="str">
            <v>3013641751337</v>
          </cell>
          <cell r="B6496" t="str">
            <v>175133</v>
          </cell>
          <cell r="C6496" t="str">
            <v>LB EDU PINCEAU PONEY N8</v>
          </cell>
          <cell r="D6496">
            <v>180</v>
          </cell>
          <cell r="E6496"/>
          <cell r="F6496"/>
          <cell r="G6496" t="str">
            <v>LB ED PINCEAU PONEY N8</v>
          </cell>
          <cell r="H6496" t="str">
            <v>LB EDUCATION PENSEEL PONYHAAR NO 8</v>
          </cell>
          <cell r="I6496" t="str">
            <v>LB EBR PONY HAIR S.8</v>
          </cell>
          <cell r="J6496">
            <v>0.2</v>
          </cell>
          <cell r="K6496">
            <v>0.2</v>
          </cell>
          <cell r="L6496">
            <v>0</v>
          </cell>
          <cell r="M6496" t="str">
            <v>Actif</v>
          </cell>
          <cell r="N6496"/>
          <cell r="O6496" t="str">
            <v>LEFRANC BOURGEOIS</v>
          </cell>
          <cell r="P6496" t="str">
            <v>EDUCATION</v>
          </cell>
          <cell r="Q6496" t="str">
            <v>LB BRUSH</v>
          </cell>
          <cell r="R6496" t="str">
            <v>EDUCATION PONY BRUSH</v>
          </cell>
          <cell r="S6496" t="str">
            <v>UNIT</v>
          </cell>
          <cell r="T6496" t="str">
            <v>No serie</v>
          </cell>
          <cell r="U6496" t="str">
            <v>NU</v>
          </cell>
          <cell r="V6496" t="str">
            <v>10101400588701</v>
          </cell>
          <cell r="W6496" t="str">
            <v>96033010</v>
          </cell>
          <cell r="X6496" t="str">
            <v>CHINA</v>
          </cell>
          <cell r="Y6496">
            <v>12</v>
          </cell>
        </row>
        <row r="6497">
          <cell r="A6497" t="str">
            <v>3013641751344</v>
          </cell>
          <cell r="B6497" t="str">
            <v>175134</v>
          </cell>
          <cell r="C6497" t="str">
            <v>LB EDU PINCEAU PONEY N10</v>
          </cell>
          <cell r="D6497">
            <v>180</v>
          </cell>
          <cell r="E6497"/>
          <cell r="F6497"/>
          <cell r="G6497" t="str">
            <v>LB ED PINCEAU PONEY N10</v>
          </cell>
          <cell r="H6497" t="str">
            <v>LB EDUCATION PENSEEL PONYHAAR NO 10</v>
          </cell>
          <cell r="I6497" t="str">
            <v>LB EBR PONY HAIR S.10</v>
          </cell>
          <cell r="J6497">
            <v>0.21</v>
          </cell>
          <cell r="K6497">
            <v>0.21</v>
          </cell>
          <cell r="L6497">
            <v>0</v>
          </cell>
          <cell r="M6497" t="str">
            <v>Actif</v>
          </cell>
          <cell r="N6497"/>
          <cell r="O6497" t="str">
            <v>LEFRANC BOURGEOIS</v>
          </cell>
          <cell r="P6497" t="str">
            <v>EDUCATION</v>
          </cell>
          <cell r="Q6497" t="str">
            <v>LB BRUSH</v>
          </cell>
          <cell r="R6497" t="str">
            <v>EDUCATION PONY BRUSH</v>
          </cell>
          <cell r="S6497" t="str">
            <v>UNIT</v>
          </cell>
          <cell r="T6497" t="str">
            <v>No serie</v>
          </cell>
          <cell r="U6497" t="str">
            <v>NU</v>
          </cell>
          <cell r="V6497" t="str">
            <v>10101400588701</v>
          </cell>
          <cell r="W6497" t="str">
            <v>96033010</v>
          </cell>
          <cell r="X6497" t="str">
            <v>CHINA</v>
          </cell>
          <cell r="Y6497">
            <v>12</v>
          </cell>
        </row>
        <row r="6498">
          <cell r="A6498" t="str">
            <v>3013641751351</v>
          </cell>
          <cell r="B6498" t="str">
            <v>175135</v>
          </cell>
          <cell r="C6498" t="str">
            <v>LB EDU PINCEAU PONEY N12</v>
          </cell>
          <cell r="D6498">
            <v>180</v>
          </cell>
          <cell r="E6498"/>
          <cell r="F6498"/>
          <cell r="G6498" t="str">
            <v>LB ED PINCEAU PONEY N12</v>
          </cell>
          <cell r="H6498" t="str">
            <v>LB EDUCATION PENSEEL PONYHAAR NO 12</v>
          </cell>
          <cell r="I6498" t="str">
            <v>LB EBR PONY HAIR S.12</v>
          </cell>
          <cell r="J6498">
            <v>0.23</v>
          </cell>
          <cell r="K6498">
            <v>0.23</v>
          </cell>
          <cell r="L6498">
            <v>0</v>
          </cell>
          <cell r="M6498" t="str">
            <v>Actif</v>
          </cell>
          <cell r="N6498"/>
          <cell r="O6498" t="str">
            <v>LEFRANC BOURGEOIS</v>
          </cell>
          <cell r="P6498" t="str">
            <v>EDUCATION</v>
          </cell>
          <cell r="Q6498" t="str">
            <v>LB BRUSH</v>
          </cell>
          <cell r="R6498" t="str">
            <v>EDUCATION PONY BRUSH</v>
          </cell>
          <cell r="S6498" t="str">
            <v>UNIT</v>
          </cell>
          <cell r="T6498" t="str">
            <v>No serie</v>
          </cell>
          <cell r="U6498" t="str">
            <v>NU</v>
          </cell>
          <cell r="V6498" t="str">
            <v>10101400588701</v>
          </cell>
          <cell r="W6498" t="str">
            <v>96033010</v>
          </cell>
          <cell r="X6498" t="str">
            <v>CHINA</v>
          </cell>
          <cell r="Y6498">
            <v>12</v>
          </cell>
        </row>
        <row r="6499">
          <cell r="A6499" t="str">
            <v>3013641751368</v>
          </cell>
          <cell r="B6499" t="str">
            <v>175136</v>
          </cell>
          <cell r="C6499" t="str">
            <v>LB EDU PINCEAU PONEY N14</v>
          </cell>
          <cell r="D6499">
            <v>180</v>
          </cell>
          <cell r="E6499"/>
          <cell r="F6499"/>
          <cell r="G6499" t="str">
            <v>LB ED PINCEAU PONEY N14</v>
          </cell>
          <cell r="H6499" t="str">
            <v>LB EDUCATION PENSEEL PONYHAAR NO 14</v>
          </cell>
          <cell r="I6499" t="str">
            <v>LB EBR PONY HAIR S.14</v>
          </cell>
          <cell r="J6499">
            <v>0.25</v>
          </cell>
          <cell r="K6499">
            <v>0.25</v>
          </cell>
          <cell r="L6499">
            <v>0</v>
          </cell>
          <cell r="M6499" t="str">
            <v>Actif</v>
          </cell>
          <cell r="N6499"/>
          <cell r="O6499" t="str">
            <v>LEFRANC BOURGEOIS</v>
          </cell>
          <cell r="P6499" t="str">
            <v>EDUCATION</v>
          </cell>
          <cell r="Q6499" t="str">
            <v>LB BRUSH</v>
          </cell>
          <cell r="R6499" t="str">
            <v>EDUCATION PONY BRUSH</v>
          </cell>
          <cell r="S6499" t="str">
            <v>UNIT</v>
          </cell>
          <cell r="T6499" t="str">
            <v>No serie</v>
          </cell>
          <cell r="U6499" t="str">
            <v>NU</v>
          </cell>
          <cell r="V6499" t="str">
            <v>10101400588701</v>
          </cell>
          <cell r="W6499" t="str">
            <v>96033010</v>
          </cell>
          <cell r="X6499" t="str">
            <v>CHINA</v>
          </cell>
          <cell r="Y6499">
            <v>12</v>
          </cell>
        </row>
        <row r="6500">
          <cell r="A6500" t="str">
            <v>3013641751375</v>
          </cell>
          <cell r="B6500" t="str">
            <v>175137</v>
          </cell>
          <cell r="C6500" t="str">
            <v>LB EDU PINCEAU PONEY N16</v>
          </cell>
          <cell r="D6500">
            <v>180</v>
          </cell>
          <cell r="E6500"/>
          <cell r="F6500"/>
          <cell r="G6500" t="str">
            <v>LB ED PINCEAU PONEY N16</v>
          </cell>
          <cell r="H6500" t="str">
            <v>LB EDUCATION PENSEEL PONYHAAR NO 16</v>
          </cell>
          <cell r="I6500" t="str">
            <v>LB EBR PONY HAIR S.16</v>
          </cell>
          <cell r="J6500">
            <v>0.3</v>
          </cell>
          <cell r="K6500">
            <v>0.3</v>
          </cell>
          <cell r="L6500">
            <v>0</v>
          </cell>
          <cell r="M6500" t="str">
            <v>Actif</v>
          </cell>
          <cell r="N6500"/>
          <cell r="O6500" t="str">
            <v>LEFRANC BOURGEOIS</v>
          </cell>
          <cell r="P6500" t="str">
            <v>EDUCATION</v>
          </cell>
          <cell r="Q6500" t="str">
            <v>LB BRUSH</v>
          </cell>
          <cell r="R6500" t="str">
            <v>EDUCATION PONY BRUSH</v>
          </cell>
          <cell r="S6500" t="str">
            <v>UNIT</v>
          </cell>
          <cell r="T6500" t="str">
            <v>No serie</v>
          </cell>
          <cell r="U6500" t="str">
            <v>NU</v>
          </cell>
          <cell r="V6500" t="str">
            <v>10101400588701</v>
          </cell>
          <cell r="W6500" t="str">
            <v>96033010</v>
          </cell>
          <cell r="X6500" t="str">
            <v>CHINA</v>
          </cell>
          <cell r="Y6500">
            <v>12</v>
          </cell>
        </row>
        <row r="6501">
          <cell r="A6501" t="str">
            <v>3013641751382</v>
          </cell>
          <cell r="B6501" t="str">
            <v>175138</v>
          </cell>
          <cell r="C6501" t="str">
            <v>LB EDU PINCEAU PONEY N18</v>
          </cell>
          <cell r="D6501">
            <v>180</v>
          </cell>
          <cell r="E6501"/>
          <cell r="F6501"/>
          <cell r="G6501" t="str">
            <v>LB ED PINCEAU PONEY N18</v>
          </cell>
          <cell r="H6501" t="str">
            <v>LB EDUCATION PENSEEL PONYHAAR NO 18</v>
          </cell>
          <cell r="I6501" t="str">
            <v>LB EBR PONY HAIR S.18</v>
          </cell>
          <cell r="J6501">
            <v>0.33</v>
          </cell>
          <cell r="K6501">
            <v>0.33</v>
          </cell>
          <cell r="L6501">
            <v>0</v>
          </cell>
          <cell r="M6501" t="str">
            <v>Actif</v>
          </cell>
          <cell r="N6501"/>
          <cell r="O6501" t="str">
            <v>LEFRANC BOURGEOIS</v>
          </cell>
          <cell r="P6501" t="str">
            <v>EDUCATION</v>
          </cell>
          <cell r="Q6501" t="str">
            <v>LB BRUSH</v>
          </cell>
          <cell r="R6501" t="str">
            <v>EDUCATION PONY BRUSH</v>
          </cell>
          <cell r="S6501" t="str">
            <v>UNIT</v>
          </cell>
          <cell r="T6501" t="str">
            <v>No serie</v>
          </cell>
          <cell r="U6501" t="str">
            <v>NU</v>
          </cell>
          <cell r="V6501" t="str">
            <v>10101400588701</v>
          </cell>
          <cell r="W6501" t="str">
            <v>96033010</v>
          </cell>
          <cell r="X6501" t="str">
            <v>CHINA</v>
          </cell>
          <cell r="Y6501">
            <v>12</v>
          </cell>
        </row>
        <row r="6502">
          <cell r="A6502" t="str">
            <v>3013641751399</v>
          </cell>
          <cell r="B6502" t="str">
            <v>175139</v>
          </cell>
          <cell r="C6502" t="str">
            <v>LB EDU PINCEAU PONEY N20</v>
          </cell>
          <cell r="D6502">
            <v>180</v>
          </cell>
          <cell r="E6502"/>
          <cell r="F6502"/>
          <cell r="G6502" t="str">
            <v>LB ED PINCEAU PONEY N20</v>
          </cell>
          <cell r="H6502" t="str">
            <v>LB EDUCATION PENSEEL PONYHAAR NO 20</v>
          </cell>
          <cell r="I6502" t="str">
            <v>LB EBR PONY HAIR S.20</v>
          </cell>
          <cell r="J6502">
            <v>0.4</v>
          </cell>
          <cell r="K6502">
            <v>0.4</v>
          </cell>
          <cell r="L6502">
            <v>0</v>
          </cell>
          <cell r="M6502" t="str">
            <v>Actif</v>
          </cell>
          <cell r="N6502"/>
          <cell r="O6502" t="str">
            <v>LEFRANC BOURGEOIS</v>
          </cell>
          <cell r="P6502" t="str">
            <v>EDUCATION</v>
          </cell>
          <cell r="Q6502" t="str">
            <v>LB BRUSH</v>
          </cell>
          <cell r="R6502" t="str">
            <v>EDUCATION PONY BRUSH</v>
          </cell>
          <cell r="S6502" t="str">
            <v>UNIT</v>
          </cell>
          <cell r="T6502" t="str">
            <v>No serie</v>
          </cell>
          <cell r="U6502" t="str">
            <v>NU</v>
          </cell>
          <cell r="V6502" t="str">
            <v>10101400588701</v>
          </cell>
          <cell r="W6502" t="str">
            <v>96033010</v>
          </cell>
          <cell r="X6502" t="str">
            <v>CHINA</v>
          </cell>
          <cell r="Y6502">
            <v>12</v>
          </cell>
        </row>
        <row r="6503">
          <cell r="A6503" t="str">
            <v>3013648074118</v>
          </cell>
          <cell r="B6503" t="str">
            <v>807411</v>
          </cell>
          <cell r="C6503" t="str">
            <v>LB EDU PINCEAU FSC POIL DE PONEY N2</v>
          </cell>
          <cell r="D6503">
            <v>180</v>
          </cell>
          <cell r="E6503"/>
          <cell r="F6503"/>
          <cell r="G6503" t="str">
            <v>LB ED PIN FSC POIL DE PONEY N2</v>
          </cell>
          <cell r="H6503" t="str">
            <v>LB EDUCATION PENSEEL PONYHAAR Nø2</v>
          </cell>
          <cell r="I6503" t="str">
            <v>LB EBR PONY FSC N2</v>
          </cell>
          <cell r="J6503">
            <v>0.48</v>
          </cell>
          <cell r="K6503">
            <v>0.48</v>
          </cell>
          <cell r="L6503">
            <v>0</v>
          </cell>
          <cell r="M6503" t="str">
            <v>Actif</v>
          </cell>
          <cell r="N6503" t="str">
            <v>GS</v>
          </cell>
          <cell r="O6503" t="str">
            <v>LEFRANC BOURGEOIS</v>
          </cell>
          <cell r="P6503" t="str">
            <v>EDUCATION</v>
          </cell>
          <cell r="Q6503" t="str">
            <v>LB BRUSH</v>
          </cell>
          <cell r="R6503" t="str">
            <v>EDUCATION PONY BRUSH</v>
          </cell>
          <cell r="S6503" t="str">
            <v>UNIT</v>
          </cell>
          <cell r="T6503" t="str">
            <v>No serie</v>
          </cell>
          <cell r="U6503" t="str">
            <v>NU</v>
          </cell>
          <cell r="V6503" t="str">
            <v>10101400588701</v>
          </cell>
          <cell r="W6503" t="str">
            <v>96033010</v>
          </cell>
          <cell r="X6503" t="str">
            <v>CHINA</v>
          </cell>
          <cell r="Y6503">
            <v>1</v>
          </cell>
        </row>
        <row r="6504">
          <cell r="A6504" t="str">
            <v>3013648074125</v>
          </cell>
          <cell r="B6504" t="str">
            <v>807412</v>
          </cell>
          <cell r="C6504" t="str">
            <v>LB EDU PINCEAU FSC POIL DE PONEY N4</v>
          </cell>
          <cell r="D6504">
            <v>180</v>
          </cell>
          <cell r="E6504"/>
          <cell r="F6504"/>
          <cell r="G6504" t="str">
            <v>LB ED PIN FSC POIL DE PONEY N4</v>
          </cell>
          <cell r="H6504" t="str">
            <v>LB EDUCATION PENSEEL PONYHAAR Nø4</v>
          </cell>
          <cell r="I6504" t="str">
            <v>LB EBR PONY FSC N4</v>
          </cell>
          <cell r="J6504">
            <v>0.5</v>
          </cell>
          <cell r="K6504">
            <v>0.5</v>
          </cell>
          <cell r="L6504">
            <v>0</v>
          </cell>
          <cell r="M6504" t="str">
            <v>Actif</v>
          </cell>
          <cell r="N6504" t="str">
            <v>GS</v>
          </cell>
          <cell r="O6504" t="str">
            <v>LEFRANC BOURGEOIS</v>
          </cell>
          <cell r="P6504" t="str">
            <v>EDUCATION</v>
          </cell>
          <cell r="Q6504" t="str">
            <v>LB BRUSH</v>
          </cell>
          <cell r="R6504" t="str">
            <v>EDUCATION PONY BRUSH</v>
          </cell>
          <cell r="S6504" t="str">
            <v>UNIT</v>
          </cell>
          <cell r="T6504" t="str">
            <v>No serie</v>
          </cell>
          <cell r="U6504" t="str">
            <v>NU</v>
          </cell>
          <cell r="V6504" t="str">
            <v>10101400588701</v>
          </cell>
          <cell r="W6504" t="str">
            <v>96033010</v>
          </cell>
          <cell r="X6504" t="str">
            <v>CHINA</v>
          </cell>
          <cell r="Y6504">
            <v>1</v>
          </cell>
        </row>
        <row r="6505">
          <cell r="A6505" t="str">
            <v>3013648074132</v>
          </cell>
          <cell r="B6505" t="str">
            <v>807413</v>
          </cell>
          <cell r="C6505" t="str">
            <v>LB EDU PINCEAU FSC POIL DE PONEY N6</v>
          </cell>
          <cell r="D6505">
            <v>180</v>
          </cell>
          <cell r="E6505"/>
          <cell r="F6505"/>
          <cell r="G6505" t="str">
            <v>LB ED PIN FSC POIL DE PONEY N6</v>
          </cell>
          <cell r="H6505" t="str">
            <v>LB EDUCATION PENSEEL PONYHAAR Nø6</v>
          </cell>
          <cell r="I6505" t="str">
            <v>LB EBR PONY FSC N6</v>
          </cell>
          <cell r="J6505">
            <v>0.52</v>
          </cell>
          <cell r="K6505">
            <v>0.52</v>
          </cell>
          <cell r="L6505">
            <v>0</v>
          </cell>
          <cell r="M6505" t="str">
            <v>Actif</v>
          </cell>
          <cell r="N6505" t="str">
            <v>GS</v>
          </cell>
          <cell r="O6505" t="str">
            <v>LEFRANC BOURGEOIS</v>
          </cell>
          <cell r="P6505" t="str">
            <v>EDUCATION</v>
          </cell>
          <cell r="Q6505" t="str">
            <v>LB BRUSH</v>
          </cell>
          <cell r="R6505" t="str">
            <v>EDUCATION PONY BRUSH</v>
          </cell>
          <cell r="S6505" t="str">
            <v>UNIT</v>
          </cell>
          <cell r="T6505" t="str">
            <v>No serie</v>
          </cell>
          <cell r="U6505" t="str">
            <v>NU</v>
          </cell>
          <cell r="V6505" t="str">
            <v>10101400588701</v>
          </cell>
          <cell r="W6505" t="str">
            <v>96033010</v>
          </cell>
          <cell r="X6505" t="str">
            <v>CHINA</v>
          </cell>
          <cell r="Y6505">
            <v>1</v>
          </cell>
        </row>
        <row r="6506">
          <cell r="A6506" t="str">
            <v>3013648074149</v>
          </cell>
          <cell r="B6506" t="str">
            <v>807414</v>
          </cell>
          <cell r="C6506" t="str">
            <v>LB EDU PINCEAU FSC POIL DE PONEY N8</v>
          </cell>
          <cell r="D6506">
            <v>180</v>
          </cell>
          <cell r="E6506"/>
          <cell r="F6506"/>
          <cell r="G6506" t="str">
            <v>LB ED PIN FSC POIL DE PONEY N8</v>
          </cell>
          <cell r="H6506" t="str">
            <v>LB EDUCATION PENSEEL PONYHAAR Nø8</v>
          </cell>
          <cell r="I6506" t="str">
            <v>LB EBR PONY FSC N8</v>
          </cell>
          <cell r="J6506">
            <v>0.52</v>
          </cell>
          <cell r="K6506">
            <v>0.52</v>
          </cell>
          <cell r="L6506">
            <v>0</v>
          </cell>
          <cell r="M6506" t="str">
            <v>Actif</v>
          </cell>
          <cell r="N6506" t="str">
            <v>GS</v>
          </cell>
          <cell r="O6506" t="str">
            <v>LEFRANC BOURGEOIS</v>
          </cell>
          <cell r="P6506" t="str">
            <v>EDUCATION</v>
          </cell>
          <cell r="Q6506" t="str">
            <v>LB BRUSH</v>
          </cell>
          <cell r="R6506" t="str">
            <v>EDUCATION PONY BRUSH</v>
          </cell>
          <cell r="S6506" t="str">
            <v>UNIT</v>
          </cell>
          <cell r="T6506" t="str">
            <v>No serie</v>
          </cell>
          <cell r="U6506" t="str">
            <v>NU</v>
          </cell>
          <cell r="V6506" t="str">
            <v>10101400588701</v>
          </cell>
          <cell r="W6506" t="str">
            <v>96033010</v>
          </cell>
          <cell r="X6506" t="str">
            <v>CHINA</v>
          </cell>
          <cell r="Y6506">
            <v>1</v>
          </cell>
        </row>
        <row r="6507">
          <cell r="A6507" t="str">
            <v>3013648074156</v>
          </cell>
          <cell r="B6507" t="str">
            <v>807415</v>
          </cell>
          <cell r="C6507" t="str">
            <v>LB EDU PINCEAU FSC POIL DE PONEY N10</v>
          </cell>
          <cell r="D6507">
            <v>180</v>
          </cell>
          <cell r="E6507"/>
          <cell r="F6507"/>
          <cell r="G6507" t="str">
            <v>LB ED PIN FSC POIL PONEY N10</v>
          </cell>
          <cell r="H6507" t="str">
            <v>LB EDUCATION PENSEEL PONYHAAR Nø10</v>
          </cell>
          <cell r="I6507" t="str">
            <v>LB EBR PONY FSC N10</v>
          </cell>
          <cell r="J6507">
            <v>0.55000000000000004</v>
          </cell>
          <cell r="K6507">
            <v>0.55000000000000004</v>
          </cell>
          <cell r="L6507">
            <v>0</v>
          </cell>
          <cell r="M6507" t="str">
            <v>Actif</v>
          </cell>
          <cell r="N6507" t="str">
            <v>GS</v>
          </cell>
          <cell r="O6507" t="str">
            <v>LEFRANC BOURGEOIS</v>
          </cell>
          <cell r="P6507" t="str">
            <v>EDUCATION</v>
          </cell>
          <cell r="Q6507" t="str">
            <v>LB BRUSH</v>
          </cell>
          <cell r="R6507" t="str">
            <v>EDUCATION PONY BRUSH</v>
          </cell>
          <cell r="S6507" t="str">
            <v>UNIT</v>
          </cell>
          <cell r="T6507" t="str">
            <v>No serie</v>
          </cell>
          <cell r="U6507" t="str">
            <v>NU</v>
          </cell>
          <cell r="V6507" t="str">
            <v>10101400588701</v>
          </cell>
          <cell r="W6507" t="str">
            <v>96033010</v>
          </cell>
          <cell r="X6507" t="str">
            <v>CHINA</v>
          </cell>
          <cell r="Y6507">
            <v>1</v>
          </cell>
        </row>
        <row r="6508">
          <cell r="A6508" t="str">
            <v>3013648074163</v>
          </cell>
          <cell r="B6508" t="str">
            <v>807416</v>
          </cell>
          <cell r="C6508" t="str">
            <v>LB EDU PINCEAU FSC POIL DE PONEY N12</v>
          </cell>
          <cell r="D6508">
            <v>180</v>
          </cell>
          <cell r="E6508"/>
          <cell r="F6508"/>
          <cell r="G6508" t="str">
            <v>LB ED PIN FSC POIL PONEY N12</v>
          </cell>
          <cell r="H6508" t="str">
            <v>LB EDUCATION PENSEEL PONYHAAR Nø12</v>
          </cell>
          <cell r="I6508" t="str">
            <v>LB EBR PONY FSC N12</v>
          </cell>
          <cell r="J6508">
            <v>0.61</v>
          </cell>
          <cell r="K6508">
            <v>0.61</v>
          </cell>
          <cell r="L6508">
            <v>0</v>
          </cell>
          <cell r="M6508" t="str">
            <v>Actif</v>
          </cell>
          <cell r="N6508" t="str">
            <v>GS</v>
          </cell>
          <cell r="O6508" t="str">
            <v>LEFRANC BOURGEOIS</v>
          </cell>
          <cell r="P6508" t="str">
            <v>EDUCATION</v>
          </cell>
          <cell r="Q6508" t="str">
            <v>LB BRUSH</v>
          </cell>
          <cell r="R6508" t="str">
            <v>EDUCATION PONY BRUSH</v>
          </cell>
          <cell r="S6508" t="str">
            <v>UNIT</v>
          </cell>
          <cell r="T6508" t="str">
            <v>No serie</v>
          </cell>
          <cell r="U6508" t="str">
            <v>NU</v>
          </cell>
          <cell r="V6508" t="str">
            <v>10101400588701</v>
          </cell>
          <cell r="W6508" t="str">
            <v>96033010</v>
          </cell>
          <cell r="X6508" t="str">
            <v>CHINA</v>
          </cell>
          <cell r="Y6508">
            <v>1</v>
          </cell>
        </row>
        <row r="6509">
          <cell r="A6509" t="str">
            <v>3013648074170</v>
          </cell>
          <cell r="B6509" t="str">
            <v>807417</v>
          </cell>
          <cell r="C6509" t="str">
            <v>LB EDU PINCEAU FSC POIL DE PONEY N14</v>
          </cell>
          <cell r="D6509">
            <v>180</v>
          </cell>
          <cell r="E6509"/>
          <cell r="F6509"/>
          <cell r="G6509" t="str">
            <v>LB ED PIN FSC POIL PONEY N14</v>
          </cell>
          <cell r="H6509" t="str">
            <v>LB EDUCATION PENSEEL PONYHAAR Nø14</v>
          </cell>
          <cell r="I6509" t="str">
            <v>LB EBR PONY FSC N14</v>
          </cell>
          <cell r="J6509">
            <v>0.69</v>
          </cell>
          <cell r="K6509">
            <v>0.69</v>
          </cell>
          <cell r="L6509">
            <v>0</v>
          </cell>
          <cell r="M6509" t="str">
            <v>Actif</v>
          </cell>
          <cell r="N6509" t="str">
            <v>GS</v>
          </cell>
          <cell r="O6509" t="str">
            <v>LEFRANC BOURGEOIS</v>
          </cell>
          <cell r="P6509" t="str">
            <v>EDUCATION</v>
          </cell>
          <cell r="Q6509" t="str">
            <v>LB BRUSH</v>
          </cell>
          <cell r="R6509" t="str">
            <v>EDUCATION PONY BRUSH</v>
          </cell>
          <cell r="S6509" t="str">
            <v>UNIT</v>
          </cell>
          <cell r="T6509" t="str">
            <v>No serie</v>
          </cell>
          <cell r="U6509" t="str">
            <v>NU</v>
          </cell>
          <cell r="V6509" t="str">
            <v>10101400588701</v>
          </cell>
          <cell r="W6509" t="str">
            <v>96033010</v>
          </cell>
          <cell r="X6509" t="str">
            <v>CHINA</v>
          </cell>
          <cell r="Y6509">
            <v>1</v>
          </cell>
        </row>
        <row r="6510">
          <cell r="A6510" t="str">
            <v>3013648074187</v>
          </cell>
          <cell r="B6510" t="str">
            <v>807418</v>
          </cell>
          <cell r="C6510" t="str">
            <v>LB EDU PINCEAU FSC POIL DE PONEY N16</v>
          </cell>
          <cell r="D6510">
            <v>180</v>
          </cell>
          <cell r="E6510"/>
          <cell r="F6510"/>
          <cell r="G6510" t="str">
            <v>LB ED PIN FSC POIL PONEY N16</v>
          </cell>
          <cell r="H6510" t="str">
            <v>LB EDUCATION PENSEEL PONYHAAR Nø16</v>
          </cell>
          <cell r="I6510" t="str">
            <v>LB EBR PONY FSC N16</v>
          </cell>
          <cell r="J6510">
            <v>0.8</v>
          </cell>
          <cell r="K6510">
            <v>0.8</v>
          </cell>
          <cell r="L6510">
            <v>0</v>
          </cell>
          <cell r="M6510" t="str">
            <v>Actif</v>
          </cell>
          <cell r="N6510" t="str">
            <v>GS</v>
          </cell>
          <cell r="O6510" t="str">
            <v>LEFRANC BOURGEOIS</v>
          </cell>
          <cell r="P6510" t="str">
            <v>EDUCATION</v>
          </cell>
          <cell r="Q6510" t="str">
            <v>LB BRUSH</v>
          </cell>
          <cell r="R6510" t="str">
            <v>EDUCATION PONY BRUSH</v>
          </cell>
          <cell r="S6510" t="str">
            <v>UNIT</v>
          </cell>
          <cell r="T6510" t="str">
            <v>No serie</v>
          </cell>
          <cell r="U6510" t="str">
            <v>NU</v>
          </cell>
          <cell r="V6510" t="str">
            <v>10101400588701</v>
          </cell>
          <cell r="W6510" t="str">
            <v>96033010</v>
          </cell>
          <cell r="X6510" t="str">
            <v>CHINA</v>
          </cell>
          <cell r="Y6510">
            <v>1</v>
          </cell>
        </row>
        <row r="6511">
          <cell r="A6511" t="str">
            <v>3013648074194</v>
          </cell>
          <cell r="B6511" t="str">
            <v>807419</v>
          </cell>
          <cell r="C6511" t="str">
            <v>LB EDU PINCEAU FSC POIL DE PONEY N18</v>
          </cell>
          <cell r="D6511">
            <v>180</v>
          </cell>
          <cell r="E6511"/>
          <cell r="F6511"/>
          <cell r="G6511" t="str">
            <v>LB ED PIN FSC POIL PONEY N18</v>
          </cell>
          <cell r="H6511" t="str">
            <v>LB EDUCATION PENSEEL PONYHAAR Nø18</v>
          </cell>
          <cell r="I6511" t="str">
            <v>LB EBR PONY FSC N18</v>
          </cell>
          <cell r="J6511">
            <v>0.98</v>
          </cell>
          <cell r="K6511">
            <v>0.98</v>
          </cell>
          <cell r="L6511">
            <v>0</v>
          </cell>
          <cell r="M6511" t="str">
            <v>Actif</v>
          </cell>
          <cell r="N6511" t="str">
            <v>GS</v>
          </cell>
          <cell r="O6511" t="str">
            <v>LEFRANC BOURGEOIS</v>
          </cell>
          <cell r="P6511" t="str">
            <v>EDUCATION</v>
          </cell>
          <cell r="Q6511" t="str">
            <v>LB BRUSH</v>
          </cell>
          <cell r="R6511" t="str">
            <v>EDUCATION PONY BRUSH</v>
          </cell>
          <cell r="S6511" t="str">
            <v>UNIT</v>
          </cell>
          <cell r="T6511" t="str">
            <v>No serie</v>
          </cell>
          <cell r="U6511" t="str">
            <v>NU</v>
          </cell>
          <cell r="V6511" t="str">
            <v>10101400588701</v>
          </cell>
          <cell r="W6511" t="str">
            <v>96033010</v>
          </cell>
          <cell r="X6511" t="str">
            <v>CHINA</v>
          </cell>
          <cell r="Y6511">
            <v>1</v>
          </cell>
        </row>
        <row r="6512">
          <cell r="A6512" t="str">
            <v>3013648074200</v>
          </cell>
          <cell r="B6512" t="str">
            <v>807420</v>
          </cell>
          <cell r="C6512" t="str">
            <v>LB EDU PINCEAU FSC POIL DE PONEY N20</v>
          </cell>
          <cell r="D6512">
            <v>180</v>
          </cell>
          <cell r="E6512"/>
          <cell r="F6512"/>
          <cell r="G6512" t="str">
            <v>LB ED PIN FSC POIL PONEY N20</v>
          </cell>
          <cell r="H6512" t="str">
            <v>LB EDUCATION PENSEEL PONYHAAR Nø20</v>
          </cell>
          <cell r="I6512" t="str">
            <v>LB EBR PONY FSC N20</v>
          </cell>
          <cell r="J6512">
            <v>1.08</v>
          </cell>
          <cell r="K6512">
            <v>1.08</v>
          </cell>
          <cell r="L6512">
            <v>0</v>
          </cell>
          <cell r="M6512" t="str">
            <v>Actif</v>
          </cell>
          <cell r="N6512" t="str">
            <v>GS</v>
          </cell>
          <cell r="O6512" t="str">
            <v>LEFRANC BOURGEOIS</v>
          </cell>
          <cell r="P6512" t="str">
            <v>EDUCATION</v>
          </cell>
          <cell r="Q6512" t="str">
            <v>LB BRUSH</v>
          </cell>
          <cell r="R6512" t="str">
            <v>EDUCATION PONY BRUSH</v>
          </cell>
          <cell r="S6512" t="str">
            <v>UNIT</v>
          </cell>
          <cell r="T6512" t="str">
            <v>No serie</v>
          </cell>
          <cell r="U6512" t="str">
            <v>NU</v>
          </cell>
          <cell r="V6512" t="str">
            <v>10101400588701</v>
          </cell>
          <cell r="W6512" t="str">
            <v>96033010</v>
          </cell>
          <cell r="X6512" t="str">
            <v>CHINA</v>
          </cell>
          <cell r="Y6512">
            <v>1</v>
          </cell>
        </row>
        <row r="6513">
          <cell r="A6513" t="str">
            <v>3013648073227</v>
          </cell>
          <cell r="B6513" t="str">
            <v>807322</v>
          </cell>
          <cell r="C6513" t="str">
            <v>LB EDU SACHET 8 PINCEAUX FUN</v>
          </cell>
          <cell r="D6513">
            <v>180</v>
          </cell>
          <cell r="E6513"/>
          <cell r="F6513"/>
          <cell r="G6513" t="str">
            <v>LB ED SACHET 8 PINCEAUX FUN</v>
          </cell>
          <cell r="H6513" t="str">
            <v>LB EDUCATION VALUE PACK 8 PENSELEN FUN</v>
          </cell>
          <cell r="I6513" t="str">
            <v>LB EBR VALUE PACK 8 FUN</v>
          </cell>
          <cell r="J6513">
            <v>4.49</v>
          </cell>
          <cell r="K6513">
            <v>4.49</v>
          </cell>
          <cell r="L6513">
            <v>0</v>
          </cell>
          <cell r="M6513" t="str">
            <v>Actif</v>
          </cell>
          <cell r="N6513" t="str">
            <v>GS</v>
          </cell>
          <cell r="O6513" t="str">
            <v>LEFRANC BOURGEOIS</v>
          </cell>
          <cell r="P6513" t="str">
            <v>EDUCATION</v>
          </cell>
          <cell r="Q6513" t="str">
            <v>LB BRUSH</v>
          </cell>
          <cell r="R6513" t="str">
            <v>EDUCATION SYNTHETIC BRUSH</v>
          </cell>
          <cell r="S6513" t="str">
            <v>SET</v>
          </cell>
          <cell r="T6513" t="str">
            <v>No serie</v>
          </cell>
          <cell r="U6513" t="str">
            <v>NU</v>
          </cell>
          <cell r="V6513" t="str">
            <v>10101400593831</v>
          </cell>
          <cell r="W6513" t="str">
            <v>96033010</v>
          </cell>
          <cell r="X6513" t="str">
            <v>CHINA</v>
          </cell>
          <cell r="Y6513">
            <v>1</v>
          </cell>
        </row>
        <row r="6514">
          <cell r="A6514" t="str">
            <v>3013648073678</v>
          </cell>
          <cell r="B6514" t="str">
            <v>807367</v>
          </cell>
          <cell r="C6514" t="str">
            <v>LB EDU BLIST 5 MINI PINCEAUX PONEY 2/6/8+SOIE DE PORC 8/10</v>
          </cell>
          <cell r="D6514">
            <v>180</v>
          </cell>
          <cell r="E6514"/>
          <cell r="F6514"/>
          <cell r="G6514" t="str">
            <v>LB ED BL 5 MN PIN 3PNY 2S PORC</v>
          </cell>
          <cell r="H6514" t="str">
            <v>LB MINI PENSELENSET</v>
          </cell>
          <cell r="I6514" t="str">
            <v>LB EBR MN PNY PK 2/6/8 HG 8/10</v>
          </cell>
          <cell r="J6514">
            <v>2.5299999999999998</v>
          </cell>
          <cell r="K6514">
            <v>2.56</v>
          </cell>
          <cell r="L6514">
            <v>1.1857707509881523E-2</v>
          </cell>
          <cell r="M6514" t="str">
            <v>Actif</v>
          </cell>
          <cell r="N6514" t="str">
            <v>GS</v>
          </cell>
          <cell r="O6514" t="str">
            <v>LEFRANC BOURGEOIS</v>
          </cell>
          <cell r="P6514" t="str">
            <v>EDUCATION</v>
          </cell>
          <cell r="Q6514" t="str">
            <v>LB BRUSH</v>
          </cell>
          <cell r="R6514" t="str">
            <v>SPECIAL VALUE PACK BRUSH</v>
          </cell>
          <cell r="S6514" t="str">
            <v>SET</v>
          </cell>
          <cell r="T6514" t="str">
            <v>No serie</v>
          </cell>
          <cell r="U6514" t="str">
            <v>NU</v>
          </cell>
          <cell r="V6514" t="str">
            <v>10101400563831</v>
          </cell>
          <cell r="W6514" t="str">
            <v>96033010</v>
          </cell>
          <cell r="X6514" t="str">
            <v>CHINA</v>
          </cell>
          <cell r="Y6514">
            <v>1</v>
          </cell>
        </row>
        <row r="6515">
          <cell r="A6515" t="str">
            <v>3013641752679</v>
          </cell>
          <cell r="B6515" t="str">
            <v>175267</v>
          </cell>
          <cell r="C6515" t="str">
            <v>LB EDU PINCEAUX MIXTE GRIPPY PACK</v>
          </cell>
          <cell r="D6515">
            <v>181</v>
          </cell>
          <cell r="E6515"/>
          <cell r="F6515"/>
          <cell r="G6515" t="str">
            <v>LB ED PIN MIXTE GRIPPY PACK</v>
          </cell>
          <cell r="H6515" t="str">
            <v>LB SCHOOL PACK 144 PENSELEN GRIPPY</v>
          </cell>
          <cell r="I6515" t="str">
            <v>LB EGB MIX SCHOOL PK</v>
          </cell>
          <cell r="J6515">
            <v>57.42</v>
          </cell>
          <cell r="K6515">
            <v>57.42</v>
          </cell>
          <cell r="L6515">
            <v>0</v>
          </cell>
          <cell r="M6515" t="str">
            <v>Actif</v>
          </cell>
          <cell r="N6515"/>
          <cell r="O6515" t="str">
            <v>LEFRANC BOURGEOIS</v>
          </cell>
          <cell r="P6515" t="str">
            <v>EDUCATION</v>
          </cell>
          <cell r="Q6515" t="str">
            <v>LB BRUSH</v>
          </cell>
          <cell r="R6515" t="str">
            <v>EDUCATION GRIPPY SYNTHETIC BRUSH</v>
          </cell>
          <cell r="S6515" t="str">
            <v>SCHOOL PACK</v>
          </cell>
          <cell r="T6515" t="str">
            <v>No serie</v>
          </cell>
          <cell r="U6515" t="str">
            <v>NU</v>
          </cell>
          <cell r="V6515" t="str">
            <v>10101400595832</v>
          </cell>
          <cell r="W6515" t="str">
            <v>96033010</v>
          </cell>
          <cell r="X6515" t="str">
            <v>CHINA</v>
          </cell>
          <cell r="Y6515">
            <v>1</v>
          </cell>
        </row>
        <row r="6516">
          <cell r="A6516" t="str">
            <v>3013648073012</v>
          </cell>
          <cell r="B6516" t="str">
            <v>807301</v>
          </cell>
          <cell r="C6516" t="str">
            <v>LB EDU ASSORT PINCEAUX GRIPPY PONEY ROND N2/8/12</v>
          </cell>
          <cell r="D6516">
            <v>181</v>
          </cell>
          <cell r="E6516"/>
          <cell r="F6516"/>
          <cell r="G6516" t="str">
            <v>LB ED PIN GRIP PONY RD N2/8/12</v>
          </cell>
          <cell r="H6516" t="str">
            <v>LB EDUCATION PENSELENSET PONYHAAR GRIPPY ROND NO 2/8/12</v>
          </cell>
          <cell r="I6516" t="str">
            <v>LB EGB PONY RD 2/8/12</v>
          </cell>
          <cell r="J6516">
            <v>1.66</v>
          </cell>
          <cell r="K6516">
            <v>1.66</v>
          </cell>
          <cell r="L6516">
            <v>0</v>
          </cell>
          <cell r="M6516" t="str">
            <v>Actif</v>
          </cell>
          <cell r="N6516" t="str">
            <v>GS</v>
          </cell>
          <cell r="O6516" t="str">
            <v>LEFRANC BOURGEOIS</v>
          </cell>
          <cell r="P6516" t="str">
            <v>EDUCATION</v>
          </cell>
          <cell r="Q6516" t="str">
            <v>LB BRUSH</v>
          </cell>
          <cell r="R6516" t="str">
            <v>EDUCATION GRIPPY SYNTHETIC BRUSH</v>
          </cell>
          <cell r="S6516" t="str">
            <v>SET</v>
          </cell>
          <cell r="T6516" t="str">
            <v>No serie</v>
          </cell>
          <cell r="U6516" t="str">
            <v>NU</v>
          </cell>
          <cell r="V6516" t="str">
            <v>10101400595831</v>
          </cell>
          <cell r="W6516" t="str">
            <v>96033010</v>
          </cell>
          <cell r="X6516" t="str">
            <v>CHINA</v>
          </cell>
          <cell r="Y6516">
            <v>1</v>
          </cell>
        </row>
        <row r="6517">
          <cell r="A6517" t="str">
            <v>3013648073036</v>
          </cell>
          <cell r="B6517" t="str">
            <v>807303</v>
          </cell>
          <cell r="C6517" t="str">
            <v>LB EDU ASSORT PINCEAUX GRIPPY PONEY ROND N6/10/14</v>
          </cell>
          <cell r="D6517">
            <v>181</v>
          </cell>
          <cell r="E6517"/>
          <cell r="F6517"/>
          <cell r="G6517" t="str">
            <v>LB ED PIN GRIP PON RD N6/10/14</v>
          </cell>
          <cell r="H6517" t="str">
            <v>LB EDUCATION PENSELENSET PONYHAAR GRIPPY ROND NO 6/10/14</v>
          </cell>
          <cell r="I6517" t="str">
            <v>LB EGB PONY RD6/10/14</v>
          </cell>
          <cell r="J6517">
            <v>1.89</v>
          </cell>
          <cell r="K6517">
            <v>1.89</v>
          </cell>
          <cell r="L6517">
            <v>0</v>
          </cell>
          <cell r="M6517" t="str">
            <v>Actif</v>
          </cell>
          <cell r="N6517" t="str">
            <v>GS</v>
          </cell>
          <cell r="O6517" t="str">
            <v>LEFRANC BOURGEOIS</v>
          </cell>
          <cell r="P6517" t="str">
            <v>EDUCATION</v>
          </cell>
          <cell r="Q6517" t="str">
            <v>LB BRUSH</v>
          </cell>
          <cell r="R6517" t="str">
            <v>EDUCATION GRIPPY SYNTHETIC BRUSH</v>
          </cell>
          <cell r="S6517" t="str">
            <v>SET</v>
          </cell>
          <cell r="T6517" t="str">
            <v>No serie</v>
          </cell>
          <cell r="U6517" t="str">
            <v>NU</v>
          </cell>
          <cell r="V6517" t="str">
            <v>10101400595831</v>
          </cell>
          <cell r="W6517" t="str">
            <v>96033010</v>
          </cell>
          <cell r="X6517" t="str">
            <v>CHINA</v>
          </cell>
          <cell r="Y6517">
            <v>1</v>
          </cell>
        </row>
        <row r="6518">
          <cell r="A6518" t="str">
            <v>3013648073029</v>
          </cell>
          <cell r="B6518" t="str">
            <v>807302</v>
          </cell>
          <cell r="C6518" t="str">
            <v>LB EDU ASSORT PINCEAUX GRIPPY PONEY ROND N4/10/16</v>
          </cell>
          <cell r="D6518">
            <v>181</v>
          </cell>
          <cell r="E6518"/>
          <cell r="F6518"/>
          <cell r="G6518" t="str">
            <v>LB ED PIN GRIP PON RD N4/10/16</v>
          </cell>
          <cell r="H6518" t="str">
            <v>LB EDUCATION PENSELENSET PONYHAAR GRIPPY ROND NO 4/10/16</v>
          </cell>
          <cell r="I6518" t="str">
            <v>LB EGB PONY RD4/10/16</v>
          </cell>
          <cell r="J6518">
            <v>1.99</v>
          </cell>
          <cell r="K6518">
            <v>1.99</v>
          </cell>
          <cell r="L6518">
            <v>0</v>
          </cell>
          <cell r="M6518" t="str">
            <v>Actif</v>
          </cell>
          <cell r="N6518" t="str">
            <v>GS</v>
          </cell>
          <cell r="O6518" t="str">
            <v>LEFRANC BOURGEOIS</v>
          </cell>
          <cell r="P6518" t="str">
            <v>EDUCATION</v>
          </cell>
          <cell r="Q6518" t="str">
            <v>LB BRUSH</v>
          </cell>
          <cell r="R6518" t="str">
            <v>EDUCATION GRIPPY SYNTHETIC BRUSH</v>
          </cell>
          <cell r="S6518" t="str">
            <v>SET</v>
          </cell>
          <cell r="T6518" t="str">
            <v>No serie</v>
          </cell>
          <cell r="U6518" t="str">
            <v>NU</v>
          </cell>
          <cell r="V6518" t="str">
            <v>10101400595831</v>
          </cell>
          <cell r="W6518" t="str">
            <v>96033010</v>
          </cell>
          <cell r="X6518" t="str">
            <v>CHINA</v>
          </cell>
          <cell r="Y6518">
            <v>1</v>
          </cell>
        </row>
        <row r="6519">
          <cell r="A6519" t="str">
            <v>3013648073043</v>
          </cell>
          <cell r="B6519" t="str">
            <v>807304</v>
          </cell>
          <cell r="C6519" t="str">
            <v>LB EDU ASSORT PINCEAUX GRIPPY SOIE PORC PLAT N8/10/12</v>
          </cell>
          <cell r="D6519">
            <v>181</v>
          </cell>
          <cell r="E6519"/>
          <cell r="F6519"/>
          <cell r="G6519" t="str">
            <v>LB ED PIN GRP SPORC PL 8/10/12</v>
          </cell>
          <cell r="H6519" t="str">
            <v>LB EDUCATION PENSELENSET VARKENSHAAR GRIPPY RD N8/10/12</v>
          </cell>
          <cell r="I6519" t="str">
            <v>LB EGB BRTL ASSORT</v>
          </cell>
          <cell r="J6519">
            <v>2.63</v>
          </cell>
          <cell r="K6519">
            <v>2.63</v>
          </cell>
          <cell r="L6519">
            <v>0</v>
          </cell>
          <cell r="M6519" t="str">
            <v>Actif</v>
          </cell>
          <cell r="N6519" t="str">
            <v>GS</v>
          </cell>
          <cell r="O6519" t="str">
            <v>LEFRANC BOURGEOIS</v>
          </cell>
          <cell r="P6519" t="str">
            <v>EDUCATION</v>
          </cell>
          <cell r="Q6519" t="str">
            <v>LB BRUSH</v>
          </cell>
          <cell r="R6519" t="str">
            <v>EDUCATION GRIPPY SYNTHETIC BRUSH</v>
          </cell>
          <cell r="S6519" t="str">
            <v>SET</v>
          </cell>
          <cell r="T6519" t="str">
            <v>No serie</v>
          </cell>
          <cell r="U6519" t="str">
            <v>NU</v>
          </cell>
          <cell r="V6519" t="str">
            <v>10101400595831</v>
          </cell>
          <cell r="W6519" t="str">
            <v>96033010</v>
          </cell>
          <cell r="X6519" t="str">
            <v>CHINA</v>
          </cell>
          <cell r="Y6519">
            <v>1</v>
          </cell>
        </row>
        <row r="6520">
          <cell r="A6520" t="str">
            <v>3013648073210</v>
          </cell>
          <cell r="B6520" t="str">
            <v>807321</v>
          </cell>
          <cell r="C6520" t="str">
            <v>LB EDU ASSORT PINCEAUX GRIPPY SYNTHETIQUE N2/8/12</v>
          </cell>
          <cell r="D6520">
            <v>181</v>
          </cell>
          <cell r="E6520"/>
          <cell r="F6520"/>
          <cell r="G6520" t="str">
            <v>LB ED PIN GRIPPY SYNT N2/8/12</v>
          </cell>
          <cell r="H6520" t="str">
            <v>LB EDUCATION PENSELENSET FILAMENT GRIPPY ROND NO 2/8/12</v>
          </cell>
          <cell r="I6520" t="str">
            <v>LB EGB ASSORT 2/8/12</v>
          </cell>
          <cell r="J6520">
            <v>3.28</v>
          </cell>
          <cell r="K6520">
            <v>3.28</v>
          </cell>
          <cell r="L6520">
            <v>0</v>
          </cell>
          <cell r="M6520" t="str">
            <v>Actif</v>
          </cell>
          <cell r="N6520" t="str">
            <v>GS</v>
          </cell>
          <cell r="O6520" t="str">
            <v>LEFRANC BOURGEOIS</v>
          </cell>
          <cell r="P6520" t="str">
            <v>EDUCATION</v>
          </cell>
          <cell r="Q6520" t="str">
            <v>LB BRUSH</v>
          </cell>
          <cell r="R6520" t="str">
            <v>EDUCATION GRIPPY SYNTHETIC BRUSH</v>
          </cell>
          <cell r="S6520" t="str">
            <v>SET</v>
          </cell>
          <cell r="T6520" t="str">
            <v>No serie</v>
          </cell>
          <cell r="U6520" t="str">
            <v>NU</v>
          </cell>
          <cell r="V6520" t="str">
            <v>10101400595831</v>
          </cell>
          <cell r="W6520" t="str">
            <v>96033010</v>
          </cell>
          <cell r="X6520" t="str">
            <v>CHINA</v>
          </cell>
          <cell r="Y6520">
            <v>1</v>
          </cell>
        </row>
        <row r="6521">
          <cell r="A6521" t="str">
            <v>3013641752662</v>
          </cell>
          <cell r="B6521" t="str">
            <v>175266</v>
          </cell>
          <cell r="C6521" t="str">
            <v>LB EDU BABY BRUSHES PACK 20</v>
          </cell>
          <cell r="D6521">
            <v>181</v>
          </cell>
          <cell r="E6521"/>
          <cell r="F6521"/>
          <cell r="G6521" t="str">
            <v>LB ED BABY BRUSHES PACK 20</v>
          </cell>
          <cell r="H6521" t="str">
            <v>LB SCHOOL PACK 20 BABY KWASTEN</v>
          </cell>
          <cell r="I6521" t="str">
            <v>LB EBR BABY SCHOOL PK 20</v>
          </cell>
          <cell r="J6521">
            <v>16.37</v>
          </cell>
          <cell r="K6521">
            <v>16.53</v>
          </cell>
          <cell r="L6521">
            <v>9.7739767868051386E-3</v>
          </cell>
          <cell r="M6521" t="str">
            <v>Actif</v>
          </cell>
          <cell r="N6521"/>
          <cell r="O6521" t="str">
            <v>LEFRANC BOURGEOIS</v>
          </cell>
          <cell r="P6521" t="str">
            <v>EDUCATION</v>
          </cell>
          <cell r="Q6521" t="str">
            <v>LB BRUSH</v>
          </cell>
          <cell r="R6521" t="str">
            <v>SPECIAL VALUE PACK BRUSH</v>
          </cell>
          <cell r="S6521" t="str">
            <v>SCHOOL PACK</v>
          </cell>
          <cell r="T6521" t="str">
            <v>No serie</v>
          </cell>
          <cell r="U6521" t="str">
            <v>NU</v>
          </cell>
          <cell r="V6521" t="str">
            <v>10101400563832</v>
          </cell>
          <cell r="W6521" t="str">
            <v>96033010</v>
          </cell>
          <cell r="X6521" t="str">
            <v>CHINA</v>
          </cell>
          <cell r="Y6521">
            <v>1</v>
          </cell>
        </row>
        <row r="6522">
          <cell r="A6522" t="str">
            <v>3013641884967</v>
          </cell>
          <cell r="B6522" t="str">
            <v>188496</v>
          </cell>
          <cell r="C6522" t="str">
            <v>LB EDU BABY CRAYONS PACK 42 (6 COULEURS X7)</v>
          </cell>
          <cell r="D6522">
            <v>181</v>
          </cell>
          <cell r="E6522"/>
          <cell r="F6522"/>
          <cell r="G6522" t="str">
            <v>LB ED BABY CRAY PK 42 6 CLR X7</v>
          </cell>
          <cell r="H6522" t="str">
            <v>LB CCO SCHOOL PACK 42 BABY CRAYON</v>
          </cell>
          <cell r="I6522" t="str">
            <v>LB EBY CRAY SCHL PK42</v>
          </cell>
          <cell r="J6522">
            <v>15.84</v>
          </cell>
          <cell r="K6522">
            <v>15.84</v>
          </cell>
          <cell r="L6522">
            <v>0</v>
          </cell>
          <cell r="M6522" t="str">
            <v>Actif</v>
          </cell>
          <cell r="N6522"/>
          <cell r="O6522" t="str">
            <v>LEFRANC BOURGEOIS</v>
          </cell>
          <cell r="P6522" t="str">
            <v>EDUCATION</v>
          </cell>
          <cell r="Q6522" t="str">
            <v>LB DRY COLOUR</v>
          </cell>
          <cell r="R6522" t="str">
            <v>EDUCATION COLOURING</v>
          </cell>
          <cell r="S6522" t="str">
            <v>SCHOOL PACK</v>
          </cell>
          <cell r="T6522" t="str">
            <v>No serie</v>
          </cell>
          <cell r="U6522" t="str">
            <v>NU</v>
          </cell>
          <cell r="V6522" t="str">
            <v>10101200340832</v>
          </cell>
          <cell r="W6522" t="str">
            <v>96099090</v>
          </cell>
          <cell r="X6522" t="str">
            <v>CHINA</v>
          </cell>
          <cell r="Y6522">
            <v>1</v>
          </cell>
        </row>
        <row r="6523">
          <cell r="A6523" t="str">
            <v>3013641883748</v>
          </cell>
          <cell r="B6523" t="str">
            <v>188374</v>
          </cell>
          <cell r="C6523" t="str">
            <v>LB EDU GOUACHE SPOTY PACK 12X70ML</v>
          </cell>
          <cell r="D6523">
            <v>181</v>
          </cell>
          <cell r="E6523"/>
          <cell r="F6523"/>
          <cell r="G6523" t="str">
            <v>LB ED GCH SPOTY PACK 12X70ML</v>
          </cell>
          <cell r="H6523" t="str">
            <v>LB 12X70ML TEMPERA PAINT MARKER S</v>
          </cell>
          <cell r="I6523" t="str">
            <v>LB ESP PNT MKR 12X70ML</v>
          </cell>
          <cell r="J6523">
            <v>24.84</v>
          </cell>
          <cell r="K6523">
            <v>24.84</v>
          </cell>
          <cell r="L6523">
            <v>0</v>
          </cell>
          <cell r="M6523" t="str">
            <v>Actif</v>
          </cell>
          <cell r="N6523"/>
          <cell r="O6523" t="str">
            <v>LEFRANC BOURGEOIS</v>
          </cell>
          <cell r="P6523" t="str">
            <v>EDUCATION</v>
          </cell>
          <cell r="Q6523" t="str">
            <v>LB GOUACHE</v>
          </cell>
          <cell r="R6523" t="str">
            <v>SPOTY PAINT MARKER</v>
          </cell>
          <cell r="S6523" t="str">
            <v>SET</v>
          </cell>
          <cell r="T6523" t="str">
            <v>No serie</v>
          </cell>
          <cell r="U6523" t="str">
            <v>NU</v>
          </cell>
          <cell r="V6523" t="str">
            <v>10101102134831</v>
          </cell>
          <cell r="W6523" t="str">
            <v>32131000</v>
          </cell>
          <cell r="X6523" t="str">
            <v>CHINA</v>
          </cell>
          <cell r="Y6523">
            <v>1</v>
          </cell>
        </row>
        <row r="6524">
          <cell r="A6524" t="str">
            <v>3013643012634</v>
          </cell>
          <cell r="B6524" t="str">
            <v>301263</v>
          </cell>
          <cell r="C6524" t="str">
            <v>LB EDU ACCESSOIRES POCHETTE</v>
          </cell>
          <cell r="D6524">
            <v>182</v>
          </cell>
          <cell r="E6524"/>
          <cell r="F6524"/>
          <cell r="G6524" t="str">
            <v>LB ED ACCESSOIRES POCHETTE</v>
          </cell>
          <cell r="H6524" t="str">
            <v>LB EDUCATION ACCESSORY ANCILARY BAG</v>
          </cell>
          <cell r="I6524" t="str">
            <v>LB EACC ANCILARY BAG</v>
          </cell>
          <cell r="J6524">
            <v>3.97</v>
          </cell>
          <cell r="K6524">
            <v>3.97</v>
          </cell>
          <cell r="L6524">
            <v>0</v>
          </cell>
          <cell r="M6524" t="str">
            <v>Actif</v>
          </cell>
          <cell r="N6524" t="str">
            <v>GS</v>
          </cell>
          <cell r="O6524" t="str">
            <v>LEFRANC BOURGEOIS</v>
          </cell>
          <cell r="P6524" t="str">
            <v>EDUCATION</v>
          </cell>
          <cell r="Q6524" t="str">
            <v>LB ACCESSORY</v>
          </cell>
          <cell r="R6524" t="str">
            <v>EDUCATION ACCESSORY</v>
          </cell>
          <cell r="S6524" t="str">
            <v>SET</v>
          </cell>
          <cell r="T6524" t="str">
            <v>No serie</v>
          </cell>
          <cell r="U6524" t="str">
            <v>NU</v>
          </cell>
          <cell r="V6524" t="str">
            <v>10101850763831</v>
          </cell>
          <cell r="W6524" t="str">
            <v>39261000</v>
          </cell>
          <cell r="X6524" t="str">
            <v>CHINA</v>
          </cell>
          <cell r="Y6524">
            <v>1</v>
          </cell>
        </row>
        <row r="6525">
          <cell r="A6525" t="str">
            <v>3013648070752</v>
          </cell>
          <cell r="B6525" t="str">
            <v>807075</v>
          </cell>
          <cell r="C6525" t="str">
            <v>LB EDU PALETTE PLASTIQUE RECTANGULAIRE</v>
          </cell>
          <cell r="D6525">
            <v>182</v>
          </cell>
          <cell r="E6525"/>
          <cell r="F6525"/>
          <cell r="G6525" t="str">
            <v>LB ED PALETTE PLAST RECTANG</v>
          </cell>
          <cell r="H6525" t="str">
            <v>LB EDUCATION RECHTHOEKIG PALET 23X17CM</v>
          </cell>
          <cell r="I6525" t="str">
            <v>LB EACC PLAS RECTANG PAL</v>
          </cell>
          <cell r="J6525">
            <v>1.02</v>
          </cell>
          <cell r="K6525">
            <v>1.02</v>
          </cell>
          <cell r="L6525">
            <v>0</v>
          </cell>
          <cell r="M6525" t="str">
            <v>Actif</v>
          </cell>
          <cell r="N6525" t="str">
            <v>GS</v>
          </cell>
          <cell r="O6525" t="str">
            <v>LEFRANC BOURGEOIS</v>
          </cell>
          <cell r="P6525" t="str">
            <v>EDUCATION</v>
          </cell>
          <cell r="Q6525" t="str">
            <v>LB ACCESSORY</v>
          </cell>
          <cell r="R6525" t="str">
            <v>EDUCATION ACCESSORY</v>
          </cell>
          <cell r="S6525" t="str">
            <v>UNIT</v>
          </cell>
          <cell r="T6525" t="str">
            <v>No serie</v>
          </cell>
          <cell r="U6525" t="str">
            <v>NU</v>
          </cell>
          <cell r="V6525" t="str">
            <v>10101850763701</v>
          </cell>
          <cell r="W6525" t="str">
            <v>39261000</v>
          </cell>
          <cell r="X6525" t="str">
            <v>CHINA</v>
          </cell>
          <cell r="Y6525">
            <v>1</v>
          </cell>
        </row>
        <row r="6526">
          <cell r="A6526" t="str">
            <v>3013648073289</v>
          </cell>
          <cell r="B6526" t="str">
            <v>807328</v>
          </cell>
          <cell r="C6526" t="str">
            <v>LB EDU LAVE PINCEAU ANTI-FUITE</v>
          </cell>
          <cell r="D6526">
            <v>182</v>
          </cell>
          <cell r="E6526"/>
          <cell r="F6526"/>
          <cell r="G6526" t="str">
            <v>LB ED LAVE PINCEAU ANTI-FUITE</v>
          </cell>
          <cell r="H6526" t="str">
            <v>LB EDUCATION KUNSTSTOF PENSELENWASSER LEKVRIJ</v>
          </cell>
          <cell r="I6526" t="str">
            <v>LB EACC NON SPILL BRUSH WASH</v>
          </cell>
          <cell r="J6526">
            <v>1.3</v>
          </cell>
          <cell r="K6526">
            <v>1.3</v>
          </cell>
          <cell r="L6526">
            <v>0</v>
          </cell>
          <cell r="M6526" t="str">
            <v>Actif</v>
          </cell>
          <cell r="N6526" t="str">
            <v>GS</v>
          </cell>
          <cell r="O6526" t="str">
            <v>LEFRANC BOURGEOIS</v>
          </cell>
          <cell r="P6526" t="str">
            <v>EDUCATION</v>
          </cell>
          <cell r="Q6526" t="str">
            <v>LB ACCESSORY</v>
          </cell>
          <cell r="R6526" t="str">
            <v>EDUCATION ACCESSORY</v>
          </cell>
          <cell r="S6526" t="str">
            <v>UNIT</v>
          </cell>
          <cell r="T6526" t="str">
            <v>No serie</v>
          </cell>
          <cell r="U6526" t="str">
            <v>NU</v>
          </cell>
          <cell r="V6526" t="str">
            <v>10101850763701</v>
          </cell>
          <cell r="W6526" t="str">
            <v>39261000</v>
          </cell>
          <cell r="X6526" t="str">
            <v>CHINA</v>
          </cell>
          <cell r="Y6526">
            <v>10</v>
          </cell>
        </row>
        <row r="6527">
          <cell r="A6527" t="str">
            <v>3013648073050</v>
          </cell>
          <cell r="B6527" t="str">
            <v>807305</v>
          </cell>
          <cell r="C6527" t="str">
            <v>LB EDU PALETTE PLASTIQUE MARGUERITE</v>
          </cell>
          <cell r="D6527">
            <v>182</v>
          </cell>
          <cell r="E6527"/>
          <cell r="F6527"/>
          <cell r="G6527" t="str">
            <v>LB ED PALETTE PLAST MARGUERITE</v>
          </cell>
          <cell r="H6527" t="str">
            <v>LB EDUCATION ROZETPALET</v>
          </cell>
          <cell r="I6527" t="str">
            <v>LB EACC DAISY PLAS PAL</v>
          </cell>
          <cell r="J6527">
            <v>1.38</v>
          </cell>
          <cell r="K6527">
            <v>1.38</v>
          </cell>
          <cell r="L6527">
            <v>0</v>
          </cell>
          <cell r="M6527" t="str">
            <v>Actif</v>
          </cell>
          <cell r="N6527" t="str">
            <v>GS</v>
          </cell>
          <cell r="O6527" t="str">
            <v>LEFRANC BOURGEOIS</v>
          </cell>
          <cell r="P6527" t="str">
            <v>EDUCATION</v>
          </cell>
          <cell r="Q6527" t="str">
            <v>LB ACCESSORY</v>
          </cell>
          <cell r="R6527" t="str">
            <v>EDUCATION ACCESSORY</v>
          </cell>
          <cell r="S6527" t="str">
            <v>UNIT</v>
          </cell>
          <cell r="T6527" t="str">
            <v>No serie</v>
          </cell>
          <cell r="U6527" t="str">
            <v>NU</v>
          </cell>
          <cell r="V6527" t="str">
            <v>10101850763701</v>
          </cell>
          <cell r="W6527" t="str">
            <v>39261000</v>
          </cell>
          <cell r="X6527" t="str">
            <v>CHINA</v>
          </cell>
          <cell r="Y6527">
            <v>1</v>
          </cell>
        </row>
        <row r="6528">
          <cell r="A6528" t="str">
            <v>3013648070769</v>
          </cell>
          <cell r="B6528" t="str">
            <v>807076</v>
          </cell>
          <cell r="C6528" t="str">
            <v>LB EDU LAVE PINCEAU PLASTIQUE</v>
          </cell>
          <cell r="D6528">
            <v>182</v>
          </cell>
          <cell r="E6528"/>
          <cell r="F6528"/>
          <cell r="G6528" t="str">
            <v>LB ED LAVE PINCEAU PLASTIQUE</v>
          </cell>
          <cell r="H6528" t="str">
            <v>LB EDUCATION PLASTIC PENSELENWASSER</v>
          </cell>
          <cell r="I6528" t="str">
            <v>LB EACC PLAS BRUSH WASHER</v>
          </cell>
          <cell r="J6528">
            <v>1.58</v>
          </cell>
          <cell r="K6528">
            <v>1.58</v>
          </cell>
          <cell r="L6528">
            <v>0</v>
          </cell>
          <cell r="M6528" t="str">
            <v>Actif</v>
          </cell>
          <cell r="N6528" t="str">
            <v>GS</v>
          </cell>
          <cell r="O6528" t="str">
            <v>LEFRANC BOURGEOIS</v>
          </cell>
          <cell r="P6528" t="str">
            <v>EDUCATION</v>
          </cell>
          <cell r="Q6528" t="str">
            <v>LB ACCESSORY</v>
          </cell>
          <cell r="R6528" t="str">
            <v>EDUCATION ACCESSORY</v>
          </cell>
          <cell r="S6528" t="str">
            <v>UNIT</v>
          </cell>
          <cell r="T6528" t="str">
            <v>No serie</v>
          </cell>
          <cell r="U6528" t="str">
            <v>NU</v>
          </cell>
          <cell r="V6528" t="str">
            <v>10101850763701</v>
          </cell>
          <cell r="W6528" t="str">
            <v>39231090</v>
          </cell>
          <cell r="X6528" t="str">
            <v>CHINA</v>
          </cell>
          <cell r="Y6528">
            <v>1</v>
          </cell>
        </row>
        <row r="6529">
          <cell r="A6529" t="str">
            <v>3013641751283</v>
          </cell>
          <cell r="B6529" t="str">
            <v>175128</v>
          </cell>
          <cell r="C6529" t="str">
            <v>LB EDU ROULEAU MANCHE PLASTIQUE 45MM</v>
          </cell>
          <cell r="D6529">
            <v>182</v>
          </cell>
          <cell r="E6529"/>
          <cell r="F6529"/>
          <cell r="G6529" t="str">
            <v>LB ED ROUL MANCHE PLAST 45MM</v>
          </cell>
          <cell r="H6529" t="str">
            <v>LB EDUCATION VERFROLLER 45MM BREEDTE</v>
          </cell>
          <cell r="I6529" t="str">
            <v>LB EACC PLAS RLR W 45MM</v>
          </cell>
          <cell r="J6529">
            <v>1.68</v>
          </cell>
          <cell r="K6529">
            <v>1.68</v>
          </cell>
          <cell r="L6529">
            <v>0</v>
          </cell>
          <cell r="M6529" t="str">
            <v>Actif</v>
          </cell>
          <cell r="N6529"/>
          <cell r="O6529" t="str">
            <v>LEFRANC BOURGEOIS</v>
          </cell>
          <cell r="P6529" t="str">
            <v>EDUCATION</v>
          </cell>
          <cell r="Q6529" t="str">
            <v>LB ACCESSORY</v>
          </cell>
          <cell r="R6529" t="str">
            <v>EDUCATION ACCESSORY</v>
          </cell>
          <cell r="S6529" t="str">
            <v>UNIT</v>
          </cell>
          <cell r="T6529" t="str">
            <v>No serie</v>
          </cell>
          <cell r="U6529" t="str">
            <v>NU</v>
          </cell>
          <cell r="V6529" t="str">
            <v>10101850763701</v>
          </cell>
          <cell r="W6529" t="str">
            <v>96034090</v>
          </cell>
          <cell r="X6529" t="str">
            <v>CHINA</v>
          </cell>
          <cell r="Y6529">
            <v>10</v>
          </cell>
        </row>
        <row r="6530">
          <cell r="A6530" t="str">
            <v>3013648070493</v>
          </cell>
          <cell r="B6530" t="str">
            <v>807049</v>
          </cell>
          <cell r="C6530" t="str">
            <v>LB EDU ROULEAU MANCHE PLASTIQUE 45MM</v>
          </cell>
          <cell r="D6530">
            <v>182</v>
          </cell>
          <cell r="E6530"/>
          <cell r="F6530"/>
          <cell r="G6530" t="str">
            <v>LB ED ROUL MANCHE PLAST 45MM</v>
          </cell>
          <cell r="H6530" t="str">
            <v>LB EDUCATION VERFROLLER 45MM</v>
          </cell>
          <cell r="I6530" t="str">
            <v>LB EACC PLAS RLR W 45MM</v>
          </cell>
          <cell r="J6530">
            <v>1.93</v>
          </cell>
          <cell r="K6530">
            <v>1.93</v>
          </cell>
          <cell r="L6530">
            <v>0</v>
          </cell>
          <cell r="M6530" t="str">
            <v>Actif</v>
          </cell>
          <cell r="N6530" t="str">
            <v>GS</v>
          </cell>
          <cell r="O6530" t="str">
            <v>LEFRANC BOURGEOIS</v>
          </cell>
          <cell r="P6530" t="str">
            <v>EDUCATION</v>
          </cell>
          <cell r="Q6530" t="str">
            <v>LB ACCESSORY</v>
          </cell>
          <cell r="R6530" t="str">
            <v>EDUCATION ACCESSORY</v>
          </cell>
          <cell r="S6530" t="str">
            <v>UNIT</v>
          </cell>
          <cell r="T6530" t="str">
            <v>No serie</v>
          </cell>
          <cell r="U6530" t="str">
            <v>NU</v>
          </cell>
          <cell r="V6530" t="str">
            <v>10101850763701</v>
          </cell>
          <cell r="W6530" t="str">
            <v>96034090</v>
          </cell>
          <cell r="X6530" t="str">
            <v>CHINA</v>
          </cell>
          <cell r="Y6530">
            <v>20</v>
          </cell>
        </row>
        <row r="6531">
          <cell r="A6531" t="str">
            <v>3013643017523</v>
          </cell>
          <cell r="B6531" t="str">
            <v>301752</v>
          </cell>
          <cell r="C6531" t="str">
            <v>LB EDU TABLIER PLASTIQUE SPOTY</v>
          </cell>
          <cell r="D6531">
            <v>182</v>
          </cell>
          <cell r="E6531"/>
          <cell r="F6531"/>
          <cell r="G6531" t="str">
            <v>LB ED TABLIER PLASTIQUE SPOTY</v>
          </cell>
          <cell r="H6531" t="str">
            <v>LB EDUCATION SPOTY PLASTIC APRON</v>
          </cell>
          <cell r="I6531" t="str">
            <v>LB EACC SPOTY PLAS APRON</v>
          </cell>
          <cell r="J6531">
            <v>0</v>
          </cell>
          <cell r="K6531">
            <v>2.54</v>
          </cell>
          <cell r="L6531">
            <v>0</v>
          </cell>
          <cell r="M6531" t="str">
            <v>Création 2025</v>
          </cell>
          <cell r="N6531"/>
          <cell r="O6531" t="str">
            <v>LEFRANC BOURGEOIS</v>
          </cell>
          <cell r="P6531" t="str">
            <v>EDUCATION</v>
          </cell>
          <cell r="Q6531" t="str">
            <v>LB ACCESSORY</v>
          </cell>
          <cell r="R6531" t="str">
            <v>EDUCATION ACCESSORY</v>
          </cell>
          <cell r="S6531" t="str">
            <v>UNIT</v>
          </cell>
          <cell r="T6531" t="str">
            <v>No serie</v>
          </cell>
          <cell r="U6531" t="str">
            <v>NU</v>
          </cell>
          <cell r="V6531" t="str">
            <v>10101850763701</v>
          </cell>
          <cell r="W6531" t="str">
            <v>39262000</v>
          </cell>
          <cell r="X6531" t="str">
            <v>CHINA</v>
          </cell>
          <cell r="Y6531">
            <v>1</v>
          </cell>
        </row>
        <row r="6532">
          <cell r="A6532" t="str">
            <v>3013648073241</v>
          </cell>
          <cell r="B6532" t="str">
            <v>807324</v>
          </cell>
          <cell r="C6532" t="str">
            <v>LB EDU TABLIER PLASTIQUE KID</v>
          </cell>
          <cell r="D6532">
            <v>182</v>
          </cell>
          <cell r="E6532"/>
          <cell r="F6532"/>
          <cell r="G6532" t="str">
            <v>LB ED TABLIER PLASTIQUE KID</v>
          </cell>
          <cell r="H6532" t="str">
            <v>LB EDUCATION KUNSTSTOF KINDERSCHORT LANGE MOUWEN KID</v>
          </cell>
          <cell r="I6532" t="str">
            <v>LB EACC KID PLAS APRON</v>
          </cell>
          <cell r="J6532">
            <v>4.6399999999999997</v>
          </cell>
          <cell r="K6532">
            <v>4.6399999999999997</v>
          </cell>
          <cell r="L6532">
            <v>0</v>
          </cell>
          <cell r="M6532" t="str">
            <v>Actif</v>
          </cell>
          <cell r="N6532" t="str">
            <v>GS</v>
          </cell>
          <cell r="O6532" t="str">
            <v>LEFRANC BOURGEOIS</v>
          </cell>
          <cell r="P6532" t="str">
            <v>EDUCATION</v>
          </cell>
          <cell r="Q6532" t="str">
            <v>LB ACCESSORY</v>
          </cell>
          <cell r="R6532" t="str">
            <v>EDUCATION ACCESSORY</v>
          </cell>
          <cell r="S6532" t="str">
            <v>UNIT</v>
          </cell>
          <cell r="T6532" t="str">
            <v>No serie</v>
          </cell>
          <cell r="U6532" t="str">
            <v>NU</v>
          </cell>
          <cell r="V6532" t="str">
            <v>10101850763701</v>
          </cell>
          <cell r="W6532" t="str">
            <v>39269097</v>
          </cell>
          <cell r="X6532" t="str">
            <v>CHINA</v>
          </cell>
          <cell r="Y6532">
            <v>1</v>
          </cell>
        </row>
        <row r="6533">
          <cell r="A6533" t="str">
            <v>3013641753553</v>
          </cell>
          <cell r="B6533" t="str">
            <v>175355</v>
          </cell>
          <cell r="C6533" t="str">
            <v>LB EDU TABLIER NYLON JUNIOR</v>
          </cell>
          <cell r="D6533">
            <v>182</v>
          </cell>
          <cell r="E6533"/>
          <cell r="F6533"/>
          <cell r="G6533" t="str">
            <v>LB ED TABLIER NYLON JUNIOR</v>
          </cell>
          <cell r="H6533" t="str">
            <v>LB NYLON KINDERSCHORT MET LANGE MOUWEN JUNIOR</v>
          </cell>
          <cell r="I6533" t="str">
            <v>LB EACC JR NYL APRON</v>
          </cell>
          <cell r="J6533">
            <v>6.92</v>
          </cell>
          <cell r="K6533">
            <v>6.92</v>
          </cell>
          <cell r="L6533">
            <v>0</v>
          </cell>
          <cell r="M6533" t="str">
            <v>Actif</v>
          </cell>
          <cell r="N6533" t="str">
            <v>GS</v>
          </cell>
          <cell r="O6533" t="str">
            <v>LEFRANC BOURGEOIS</v>
          </cell>
          <cell r="P6533" t="str">
            <v>EDUCATION</v>
          </cell>
          <cell r="Q6533" t="str">
            <v>LB ACCESSORY</v>
          </cell>
          <cell r="R6533" t="str">
            <v>EDUCATION ACCESSORY</v>
          </cell>
          <cell r="S6533" t="str">
            <v>UNIT</v>
          </cell>
          <cell r="T6533" t="str">
            <v>No serie</v>
          </cell>
          <cell r="U6533" t="str">
            <v>NU</v>
          </cell>
          <cell r="V6533" t="str">
            <v>10101850763701</v>
          </cell>
          <cell r="W6533" t="str">
            <v>62114310</v>
          </cell>
          <cell r="X6533" t="str">
            <v>CHINA</v>
          </cell>
          <cell r="Y6533">
            <v>1</v>
          </cell>
        </row>
        <row r="6534">
          <cell r="A6534" t="str">
            <v>3013641753546</v>
          </cell>
          <cell r="B6534" t="str">
            <v>175354</v>
          </cell>
          <cell r="C6534" t="str">
            <v>LB EDU TABLIER NYLON KID</v>
          </cell>
          <cell r="D6534">
            <v>182</v>
          </cell>
          <cell r="E6534"/>
          <cell r="F6534"/>
          <cell r="G6534" t="str">
            <v>LB ED TABLIER NYLON KID</v>
          </cell>
          <cell r="H6534" t="str">
            <v>LB NYLON KINDERSCHORT MET LANGE MOUWEN KID</v>
          </cell>
          <cell r="I6534" t="str">
            <v>LB EACC KID NYL &amp; APRON</v>
          </cell>
          <cell r="J6534">
            <v>6.92</v>
          </cell>
          <cell r="K6534">
            <v>6.92</v>
          </cell>
          <cell r="L6534">
            <v>0</v>
          </cell>
          <cell r="M6534" t="str">
            <v>Actif</v>
          </cell>
          <cell r="N6534" t="str">
            <v>GS</v>
          </cell>
          <cell r="O6534" t="str">
            <v>LEFRANC BOURGEOIS</v>
          </cell>
          <cell r="P6534" t="str">
            <v>EDUCATION</v>
          </cell>
          <cell r="Q6534" t="str">
            <v>LB ACCESSORY</v>
          </cell>
          <cell r="R6534" t="str">
            <v>EDUCATION ACCESSORY</v>
          </cell>
          <cell r="S6534" t="str">
            <v>UNIT</v>
          </cell>
          <cell r="T6534" t="str">
            <v>No serie</v>
          </cell>
          <cell r="U6534" t="str">
            <v>NU</v>
          </cell>
          <cell r="V6534" t="str">
            <v>10101850763701</v>
          </cell>
          <cell r="W6534" t="str">
            <v>62114310</v>
          </cell>
          <cell r="X6534" t="str">
            <v>CHINA</v>
          </cell>
          <cell r="Y6534">
            <v>1</v>
          </cell>
        </row>
        <row r="6535">
          <cell r="A6535" t="str">
            <v>3013643014423</v>
          </cell>
          <cell r="B6535" t="str">
            <v>301442</v>
          </cell>
          <cell r="C6535" t="str">
            <v>LB EDU ENCRE DE CHINE NAN-KING 14ML BLISTER</v>
          </cell>
          <cell r="D6535">
            <v>182</v>
          </cell>
          <cell r="E6535"/>
          <cell r="F6535"/>
          <cell r="G6535" t="str">
            <v>LB ED ENC CH NAN-KING 14ML BLI</v>
          </cell>
          <cell r="H6535" t="str">
            <v>LB NAN-KING INK 14ML BLISTER</v>
          </cell>
          <cell r="I6535" t="str">
            <v>LB NKG 14ML BL</v>
          </cell>
          <cell r="J6535">
            <v>2.34</v>
          </cell>
          <cell r="K6535">
            <v>2.48</v>
          </cell>
          <cell r="L6535">
            <v>5.9829059829059887E-2</v>
          </cell>
          <cell r="M6535" t="str">
            <v>Actif</v>
          </cell>
          <cell r="N6535" t="str">
            <v>GS</v>
          </cell>
          <cell r="O6535" t="str">
            <v>LEFRANC BOURGEOIS</v>
          </cell>
          <cell r="P6535" t="str">
            <v>EDUCATION</v>
          </cell>
          <cell r="Q6535" t="str">
            <v>LB INK</v>
          </cell>
          <cell r="R6535" t="str">
            <v>EDUCATION DRAWING INK</v>
          </cell>
          <cell r="S6535" t="str">
            <v>14ML BOTTLE</v>
          </cell>
          <cell r="T6535" t="str">
            <v>No serie</v>
          </cell>
          <cell r="U6535" t="str">
            <v>NU</v>
          </cell>
          <cell r="V6535" t="str">
            <v>10101108239116</v>
          </cell>
          <cell r="W6535" t="str">
            <v>32159070</v>
          </cell>
          <cell r="X6535" t="str">
            <v>FRANCE</v>
          </cell>
          <cell r="Y6535">
            <v>1</v>
          </cell>
        </row>
        <row r="6536">
          <cell r="A6536" t="str">
            <v>3013643012627</v>
          </cell>
          <cell r="B6536" t="str">
            <v>301262</v>
          </cell>
          <cell r="C6536" t="str">
            <v>LB EDU BLOC PAPIER A4 150GR 30 FEUILLES</v>
          </cell>
          <cell r="D6536">
            <v>182</v>
          </cell>
          <cell r="E6536"/>
          <cell r="F6536"/>
          <cell r="G6536" t="str">
            <v>LB ED BLC PP A4 150GR 30 FL</v>
          </cell>
          <cell r="H6536" t="str">
            <v>LB PAPIER A4 30 VEL 150GR</v>
          </cell>
          <cell r="I6536" t="str">
            <v>LB EDU PAP PAD A4 150GR 30 SHE</v>
          </cell>
          <cell r="J6536">
            <v>5.3</v>
          </cell>
          <cell r="K6536">
            <v>5.3</v>
          </cell>
          <cell r="L6536">
            <v>0</v>
          </cell>
          <cell r="M6536" t="str">
            <v>Actif</v>
          </cell>
          <cell r="N6536" t="str">
            <v>GS</v>
          </cell>
          <cell r="O6536" t="str">
            <v>LEFRANC BOURGEOIS</v>
          </cell>
          <cell r="P6536" t="str">
            <v>EDUCATION</v>
          </cell>
          <cell r="Q6536" t="str">
            <v>LB PAPER</v>
          </cell>
          <cell r="R6536" t="str">
            <v>EDUCATION PAPER</v>
          </cell>
          <cell r="S6536" t="str">
            <v>SET</v>
          </cell>
          <cell r="T6536" t="str">
            <v>No serie</v>
          </cell>
          <cell r="U6536" t="str">
            <v>NU</v>
          </cell>
          <cell r="V6536" t="str">
            <v>10101301434831</v>
          </cell>
          <cell r="W6536" t="str">
            <v>48239040</v>
          </cell>
          <cell r="X6536" t="str">
            <v>CHINA</v>
          </cell>
          <cell r="Y6536">
            <v>1</v>
          </cell>
        </row>
        <row r="6537">
          <cell r="A6537" t="str">
            <v>3013643012641</v>
          </cell>
          <cell r="B6537" t="str">
            <v>301264</v>
          </cell>
          <cell r="C6537" t="str">
            <v>LB EDU 12 STICKS PATE A MODELER</v>
          </cell>
          <cell r="D6537">
            <v>182</v>
          </cell>
          <cell r="E6537"/>
          <cell r="F6537"/>
          <cell r="G6537" t="str">
            <v>LB ED 12 STICKS PATE A MODELER</v>
          </cell>
          <cell r="H6537" t="str">
            <v>LB MODELLEERKLEI 12 STUKS ASSORTI</v>
          </cell>
          <cell r="I6537" t="str">
            <v>LB MOD STICKS P X12 ASSORT</v>
          </cell>
          <cell r="J6537">
            <v>1.64</v>
          </cell>
          <cell r="K6537">
            <v>1.64</v>
          </cell>
          <cell r="L6537">
            <v>0</v>
          </cell>
          <cell r="M6537" t="str">
            <v>Actif</v>
          </cell>
          <cell r="N6537" t="str">
            <v>GS</v>
          </cell>
          <cell r="O6537" t="str">
            <v>LEFRANC BOURGEOIS</v>
          </cell>
          <cell r="P6537" t="str">
            <v>FINE ARTS</v>
          </cell>
          <cell r="Q6537" t="str">
            <v>LB OTHER ACTIVITY</v>
          </cell>
          <cell r="R6537" t="str">
            <v>MODELING</v>
          </cell>
          <cell r="S6537" t="str">
            <v>SET</v>
          </cell>
          <cell r="T6537" t="str">
            <v>No serie</v>
          </cell>
          <cell r="U6537" t="str">
            <v>NU</v>
          </cell>
          <cell r="V6537" t="str">
            <v>10101856825831</v>
          </cell>
          <cell r="W6537" t="str">
            <v>34070000</v>
          </cell>
          <cell r="X6537" t="str">
            <v>THAILAND</v>
          </cell>
          <cell r="Y6537">
            <v>1</v>
          </cell>
        </row>
        <row r="6538">
          <cell r="A6538" t="str">
            <v>766416230010</v>
          </cell>
          <cell r="B6538" t="str">
            <v>1172213</v>
          </cell>
          <cell r="C6538" t="str">
            <v>SNZ CONVENIENCE KIT ETE ROW</v>
          </cell>
          <cell r="D6538">
            <v>184</v>
          </cell>
          <cell r="E6538"/>
          <cell r="F6538"/>
          <cell r="G6538" t="str">
            <v>SZ ETE CONVENIENCE KIT ROW</v>
          </cell>
          <cell r="H6538" t="str">
            <v>SNZ ZOMER COMFOMT SET</v>
          </cell>
          <cell r="I6538" t="str">
            <v>SZ SUMR CONVENIENCE KT ROW</v>
          </cell>
          <cell r="J6538">
            <v>4.45</v>
          </cell>
          <cell r="K6538">
            <v>4.54</v>
          </cell>
          <cell r="L6538">
            <v>2.0224719101123563E-2</v>
          </cell>
          <cell r="M6538" t="str">
            <v>Création 2024</v>
          </cell>
          <cell r="N6538"/>
          <cell r="O6538" t="str">
            <v>SNAZAROO</v>
          </cell>
          <cell r="P6538" t="str">
            <v>HOBBY</v>
          </cell>
          <cell r="Q6538" t="str">
            <v>SNZ FACE PAINTING KIT</v>
          </cell>
          <cell r="R6538" t="str">
            <v>FACE PAINT CONVENIENCE KIT</v>
          </cell>
          <cell r="S6538" t="str">
            <v>SET</v>
          </cell>
          <cell r="T6538" t="str">
            <v>No serie</v>
          </cell>
          <cell r="U6538" t="str">
            <v>NU</v>
          </cell>
          <cell r="V6538" t="str">
            <v>10106115178831</v>
          </cell>
          <cell r="W6538" t="str">
            <v>3304990000</v>
          </cell>
          <cell r="X6538" t="str">
            <v>UNITED KINGDOM</v>
          </cell>
          <cell r="Y6538">
            <v>1</v>
          </cell>
        </row>
        <row r="6539">
          <cell r="A6539" t="str">
            <v>766416230027</v>
          </cell>
          <cell r="B6539" t="str">
            <v>1172214</v>
          </cell>
          <cell r="C6539" t="str">
            <v>SNZ CONVENIENCE KIT HALLOWEEN ROW</v>
          </cell>
          <cell r="D6539">
            <v>184</v>
          </cell>
          <cell r="E6539"/>
          <cell r="F6539"/>
          <cell r="G6539" t="str">
            <v>SZ HALLOWEEN CONV KIT ROW</v>
          </cell>
          <cell r="H6539" t="str">
            <v>SNZ HALLOWEEN COMFORT SET</v>
          </cell>
          <cell r="I6539" t="str">
            <v>SZ HALWN CONVENIENCE KT ROW</v>
          </cell>
          <cell r="J6539">
            <v>4.45</v>
          </cell>
          <cell r="K6539">
            <v>4.54</v>
          </cell>
          <cell r="L6539">
            <v>2.0224719101123563E-2</v>
          </cell>
          <cell r="M6539" t="str">
            <v>Création 2024</v>
          </cell>
          <cell r="N6539"/>
          <cell r="O6539" t="str">
            <v>SNAZAROO</v>
          </cell>
          <cell r="P6539" t="str">
            <v>HOBBY</v>
          </cell>
          <cell r="Q6539" t="str">
            <v>SNZ FACE PAINTING KIT</v>
          </cell>
          <cell r="R6539" t="str">
            <v>FACE PAINT CONVENIENCE KIT</v>
          </cell>
          <cell r="S6539" t="str">
            <v>SET</v>
          </cell>
          <cell r="T6539" t="str">
            <v>No serie</v>
          </cell>
          <cell r="U6539" t="str">
            <v>NU</v>
          </cell>
          <cell r="V6539" t="str">
            <v>10106115178831</v>
          </cell>
          <cell r="W6539" t="str">
            <v>33049900</v>
          </cell>
          <cell r="X6539" t="str">
            <v>UNITED KINGDOM</v>
          </cell>
          <cell r="Y6539">
            <v>1</v>
          </cell>
        </row>
        <row r="6540">
          <cell r="A6540" t="str">
            <v>766416101365</v>
          </cell>
          <cell r="B6540" t="str">
            <v>1180136</v>
          </cell>
          <cell r="C6540" t="str">
            <v>SNZ PALETTE DE MAQUILLAGE ARC-EN-CIEL NO</v>
          </cell>
          <cell r="D6540">
            <v>184</v>
          </cell>
          <cell r="E6540"/>
          <cell r="F6540"/>
          <cell r="G6540" t="str">
            <v>SZ PAL MAQUILLAGE ARC-CIEL NO</v>
          </cell>
          <cell r="H6540" t="str">
            <v>SNZ HANG PACK PALET REGENBOOG NO</v>
          </cell>
          <cell r="I6540" t="str">
            <v>SZ HANG PK PAL RAINBOW NO</v>
          </cell>
          <cell r="J6540">
            <v>7.99</v>
          </cell>
          <cell r="K6540">
            <v>8.15</v>
          </cell>
          <cell r="L6540">
            <v>2.0025031289111407E-2</v>
          </cell>
          <cell r="M6540" t="str">
            <v>Création 2024</v>
          </cell>
          <cell r="N6540" t="str">
            <v>BELUX</v>
          </cell>
          <cell r="O6540" t="str">
            <v>SNAZAROO</v>
          </cell>
          <cell r="P6540" t="str">
            <v>HOBBY</v>
          </cell>
          <cell r="Q6540" t="str">
            <v>SNZ FACE PAINTING KIT</v>
          </cell>
          <cell r="R6540" t="str">
            <v>FACE PAINT HANG PACK</v>
          </cell>
          <cell r="S6540" t="str">
            <v>SET</v>
          </cell>
          <cell r="T6540" t="str">
            <v>No serie</v>
          </cell>
          <cell r="U6540" t="str">
            <v>NU</v>
          </cell>
          <cell r="V6540" t="str">
            <v>10106115182831</v>
          </cell>
          <cell r="W6540" t="str">
            <v>33049900</v>
          </cell>
          <cell r="X6540" t="str">
            <v>UNITED KINGDOM</v>
          </cell>
          <cell r="Y6540">
            <v>1</v>
          </cell>
        </row>
        <row r="6541">
          <cell r="A6541" t="str">
            <v>766416101020</v>
          </cell>
          <cell r="B6541" t="str">
            <v>1180102</v>
          </cell>
          <cell r="C6541" t="str">
            <v>SNZ PALETTE DE MAQUILLAGE ARC-EN-CIEL</v>
          </cell>
          <cell r="D6541">
            <v>184</v>
          </cell>
          <cell r="E6541"/>
          <cell r="F6541"/>
          <cell r="G6541" t="str">
            <v>SZ PAL MAQUILLAGE ARC-EN-CIEL</v>
          </cell>
          <cell r="H6541" t="str">
            <v>SNZ SCHMINK SET REGENBOOG</v>
          </cell>
          <cell r="I6541" t="str">
            <v>SZ HANG PK PAL RAINBOW WE</v>
          </cell>
          <cell r="J6541">
            <v>7.99</v>
          </cell>
          <cell r="K6541">
            <v>8.15</v>
          </cell>
          <cell r="L6541">
            <v>2.0025031289111407E-2</v>
          </cell>
          <cell r="M6541" t="str">
            <v>Actif</v>
          </cell>
          <cell r="N6541" t="str">
            <v>GS</v>
          </cell>
          <cell r="O6541" t="str">
            <v>SNAZAROO</v>
          </cell>
          <cell r="P6541" t="str">
            <v>HOBBY</v>
          </cell>
          <cell r="Q6541" t="str">
            <v>SNZ FACE PAINTING KIT</v>
          </cell>
          <cell r="R6541" t="str">
            <v>FACE PAINT HANG PACK</v>
          </cell>
          <cell r="S6541" t="str">
            <v>SET</v>
          </cell>
          <cell r="T6541" t="str">
            <v>No serie</v>
          </cell>
          <cell r="U6541" t="str">
            <v/>
          </cell>
          <cell r="V6541" t="str">
            <v>10106115182831</v>
          </cell>
          <cell r="W6541" t="str">
            <v>33049900</v>
          </cell>
          <cell r="X6541" t="str">
            <v>UNITED KINGDOM</v>
          </cell>
          <cell r="Y6541">
            <v>1</v>
          </cell>
        </row>
        <row r="6542">
          <cell r="A6542" t="str">
            <v>766416101389</v>
          </cell>
          <cell r="B6542" t="str">
            <v>1180138</v>
          </cell>
          <cell r="C6542" t="str">
            <v>SNZ PALETTE DE MAQUILLAGE AVENTURE NO</v>
          </cell>
          <cell r="D6542">
            <v>184</v>
          </cell>
          <cell r="E6542"/>
          <cell r="F6542"/>
          <cell r="G6542" t="str">
            <v>SZ PAL MAQUILLAGE AVENTURE NO</v>
          </cell>
          <cell r="H6542" t="str">
            <v>SNZ HANG PACK PALET AVONTUUR NO</v>
          </cell>
          <cell r="I6542" t="str">
            <v>SZ HANG PK PAL ADVENT NO</v>
          </cell>
          <cell r="J6542">
            <v>7.99</v>
          </cell>
          <cell r="K6542">
            <v>8.15</v>
          </cell>
          <cell r="L6542">
            <v>2.0025031289111407E-2</v>
          </cell>
          <cell r="M6542" t="str">
            <v>Création 2024</v>
          </cell>
          <cell r="N6542" t="str">
            <v>BELUX</v>
          </cell>
          <cell r="O6542" t="str">
            <v>SNAZAROO</v>
          </cell>
          <cell r="P6542" t="str">
            <v>HOBBY</v>
          </cell>
          <cell r="Q6542" t="str">
            <v>SNZ FACE PAINTING KIT</v>
          </cell>
          <cell r="R6542" t="str">
            <v>FACE PAINT HANG PACK</v>
          </cell>
          <cell r="S6542" t="str">
            <v>SET</v>
          </cell>
          <cell r="T6542" t="str">
            <v>No serie</v>
          </cell>
          <cell r="U6542" t="str">
            <v>NU</v>
          </cell>
          <cell r="V6542" t="str">
            <v>10106115182831</v>
          </cell>
          <cell r="W6542" t="str">
            <v>33049900</v>
          </cell>
          <cell r="X6542" t="str">
            <v>UNITED KINGDOM</v>
          </cell>
          <cell r="Y6542">
            <v>1</v>
          </cell>
        </row>
        <row r="6543">
          <cell r="A6543" t="str">
            <v>766416101037</v>
          </cell>
          <cell r="B6543" t="str">
            <v>1180103</v>
          </cell>
          <cell r="C6543" t="str">
            <v>SNZ PALETTE DE MAQUILLAGE AVENTURE</v>
          </cell>
          <cell r="D6543">
            <v>184</v>
          </cell>
          <cell r="E6543"/>
          <cell r="F6543"/>
          <cell r="G6543" t="str">
            <v>SZ PAL MAQUILLAGE AVENTURE</v>
          </cell>
          <cell r="H6543" t="str">
            <v>SNZ SCHMINK SET AVONTUUR</v>
          </cell>
          <cell r="I6543" t="str">
            <v>SZ HANG PK PAL ADVENT WE</v>
          </cell>
          <cell r="J6543">
            <v>7.99</v>
          </cell>
          <cell r="K6543">
            <v>8.15</v>
          </cell>
          <cell r="L6543">
            <v>2.0025031289111407E-2</v>
          </cell>
          <cell r="M6543" t="str">
            <v>Actif</v>
          </cell>
          <cell r="N6543" t="str">
            <v>GS</v>
          </cell>
          <cell r="O6543" t="str">
            <v>SNAZAROO</v>
          </cell>
          <cell r="P6543" t="str">
            <v>HOBBY</v>
          </cell>
          <cell r="Q6543" t="str">
            <v>SNZ FACE PAINTING KIT</v>
          </cell>
          <cell r="R6543" t="str">
            <v>FACE PAINT HANG PACK</v>
          </cell>
          <cell r="S6543" t="str">
            <v>SET</v>
          </cell>
          <cell r="T6543" t="str">
            <v>No serie</v>
          </cell>
          <cell r="U6543" t="str">
            <v/>
          </cell>
          <cell r="V6543" t="str">
            <v>10106115182831</v>
          </cell>
          <cell r="W6543" t="str">
            <v>33049900</v>
          </cell>
          <cell r="X6543" t="str">
            <v>UNITED KINGDOM</v>
          </cell>
          <cell r="Y6543">
            <v>1</v>
          </cell>
        </row>
        <row r="6544">
          <cell r="A6544" t="str">
            <v>766416101372</v>
          </cell>
          <cell r="B6544" t="str">
            <v>1180137</v>
          </cell>
          <cell r="C6544" t="str">
            <v>SNZ PALETTE DE MAQUILLAGE FANTAISIE</v>
          </cell>
          <cell r="D6544">
            <v>184</v>
          </cell>
          <cell r="E6544"/>
          <cell r="F6544"/>
          <cell r="G6544" t="str">
            <v>SZ PAL MAQUILLAGE FANTAISIE</v>
          </cell>
          <cell r="H6544" t="str">
            <v>SNZ HANG PACK PALET FANTASIE NO</v>
          </cell>
          <cell r="I6544" t="str">
            <v>SZ HANG PK PAL FANTASY NO</v>
          </cell>
          <cell r="J6544">
            <v>7.99</v>
          </cell>
          <cell r="K6544">
            <v>8.15</v>
          </cell>
          <cell r="L6544">
            <v>2.0025031289111407E-2</v>
          </cell>
          <cell r="M6544" t="str">
            <v>Création 2024</v>
          </cell>
          <cell r="N6544" t="str">
            <v>BELUX</v>
          </cell>
          <cell r="O6544" t="str">
            <v>SNAZAROO</v>
          </cell>
          <cell r="P6544" t="str">
            <v>HOBBY</v>
          </cell>
          <cell r="Q6544" t="str">
            <v>SNZ FACE PAINTING KIT</v>
          </cell>
          <cell r="R6544" t="str">
            <v>FACE PAINT HANG PACK</v>
          </cell>
          <cell r="S6544" t="str">
            <v>SET</v>
          </cell>
          <cell r="T6544" t="str">
            <v>No serie</v>
          </cell>
          <cell r="U6544" t="str">
            <v>NU</v>
          </cell>
          <cell r="V6544" t="str">
            <v>10106115182831</v>
          </cell>
          <cell r="W6544" t="str">
            <v>33049900</v>
          </cell>
          <cell r="X6544" t="str">
            <v>UNITED KINGDOM</v>
          </cell>
          <cell r="Y6544">
            <v>1</v>
          </cell>
        </row>
        <row r="6545">
          <cell r="A6545" t="str">
            <v>766416101044</v>
          </cell>
          <cell r="B6545" t="str">
            <v>1180104</v>
          </cell>
          <cell r="C6545" t="str">
            <v>SNZ PALETTE DE MAQUILLAGE FANTAISIE</v>
          </cell>
          <cell r="D6545">
            <v>184</v>
          </cell>
          <cell r="E6545"/>
          <cell r="F6545"/>
          <cell r="G6545" t="str">
            <v>SZ PAL MAQUILLAGE FANTAISIE</v>
          </cell>
          <cell r="H6545" t="str">
            <v>SNZ SCHMINK SET FANTASIE</v>
          </cell>
          <cell r="I6545" t="str">
            <v>SZ HANG PK PAL FANTASY WE</v>
          </cell>
          <cell r="J6545">
            <v>7.99</v>
          </cell>
          <cell r="K6545">
            <v>8.15</v>
          </cell>
          <cell r="L6545">
            <v>2.0025031289111407E-2</v>
          </cell>
          <cell r="M6545" t="str">
            <v>Actif</v>
          </cell>
          <cell r="N6545" t="str">
            <v>GS</v>
          </cell>
          <cell r="O6545" t="str">
            <v>SNAZAROO</v>
          </cell>
          <cell r="P6545" t="str">
            <v>HOBBY</v>
          </cell>
          <cell r="Q6545" t="str">
            <v>SNZ FACE PAINTING KIT</v>
          </cell>
          <cell r="R6545" t="str">
            <v>FACE PAINT HANG PACK</v>
          </cell>
          <cell r="S6545" t="str">
            <v>SET</v>
          </cell>
          <cell r="T6545" t="str">
            <v>No serie</v>
          </cell>
          <cell r="U6545" t="str">
            <v/>
          </cell>
          <cell r="V6545" t="str">
            <v>10106115182831</v>
          </cell>
          <cell r="W6545" t="str">
            <v>33049900</v>
          </cell>
          <cell r="X6545" t="str">
            <v>UNITED KINGDOM</v>
          </cell>
          <cell r="Y6545">
            <v>1</v>
          </cell>
        </row>
        <row r="6546">
          <cell r="A6546" t="str">
            <v>766416101396</v>
          </cell>
          <cell r="B6546" t="str">
            <v>1180139</v>
          </cell>
          <cell r="C6546" t="str">
            <v>SNZ HANG PACK HALLOWEEN NORDICS</v>
          </cell>
          <cell r="D6546">
            <v>184</v>
          </cell>
          <cell r="E6546"/>
          <cell r="F6546"/>
          <cell r="G6546" t="str">
            <v>SZ HANG PACK HALWN NOR</v>
          </cell>
          <cell r="H6546" t="str">
            <v>SNZ HANG PACK PALET HALLOWEEN NO</v>
          </cell>
          <cell r="I6546" t="str">
            <v>SZ HANG PK PAL HALWN NO</v>
          </cell>
          <cell r="J6546">
            <v>7.99</v>
          </cell>
          <cell r="K6546">
            <v>8.15</v>
          </cell>
          <cell r="L6546">
            <v>2.0025031289111407E-2</v>
          </cell>
          <cell r="M6546" t="str">
            <v>Création 2024</v>
          </cell>
          <cell r="N6546" t="str">
            <v>BELUX</v>
          </cell>
          <cell r="O6546" t="str">
            <v>SNAZAROO</v>
          </cell>
          <cell r="P6546" t="str">
            <v>HOBBY</v>
          </cell>
          <cell r="Q6546" t="str">
            <v>SNZ FACE PAINTING KIT</v>
          </cell>
          <cell r="R6546" t="str">
            <v>FACE PAINT HANG PACK</v>
          </cell>
          <cell r="S6546" t="str">
            <v>SET</v>
          </cell>
          <cell r="T6546" t="str">
            <v>No serie</v>
          </cell>
          <cell r="U6546" t="str">
            <v>NU</v>
          </cell>
          <cell r="V6546" t="str">
            <v>10106115182831</v>
          </cell>
          <cell r="W6546" t="str">
            <v>33049900</v>
          </cell>
          <cell r="X6546" t="str">
            <v>UNITED KINGDOM</v>
          </cell>
          <cell r="Y6546">
            <v>1</v>
          </cell>
        </row>
        <row r="6547">
          <cell r="A6547" t="str">
            <v>766416101181</v>
          </cell>
          <cell r="B6547" t="str">
            <v>1180118</v>
          </cell>
          <cell r="C6547" t="str">
            <v>SNZ PALETTE DE MAQUILLAGE HALLOWEEN EN/FR/ES/PT/DE CZ/PL/RO/</v>
          </cell>
          <cell r="D6547">
            <v>184</v>
          </cell>
          <cell r="E6547"/>
          <cell r="F6547"/>
          <cell r="G6547" t="str">
            <v>SZ PALETTE MAQ HALWN WEEE</v>
          </cell>
          <cell r="H6547" t="str">
            <v>SNZ HALLOWEEN FP KIT</v>
          </cell>
          <cell r="I6547" t="str">
            <v>SZ HANG PK PAL HALWN WE</v>
          </cell>
          <cell r="J6547">
            <v>7.99</v>
          </cell>
          <cell r="K6547">
            <v>8.15</v>
          </cell>
          <cell r="L6547">
            <v>2.0025031289111407E-2</v>
          </cell>
          <cell r="M6547" t="str">
            <v>Actif</v>
          </cell>
          <cell r="N6547" t="str">
            <v>GS</v>
          </cell>
          <cell r="O6547" t="str">
            <v>SNAZAROO</v>
          </cell>
          <cell r="P6547" t="str">
            <v>HOBBY</v>
          </cell>
          <cell r="Q6547" t="str">
            <v>SNZ FACE PAINTING KIT</v>
          </cell>
          <cell r="R6547" t="str">
            <v>FACE PAINT HANG PACK</v>
          </cell>
          <cell r="S6547" t="str">
            <v>SET</v>
          </cell>
          <cell r="T6547" t="str">
            <v>No serie</v>
          </cell>
          <cell r="U6547" t="str">
            <v/>
          </cell>
          <cell r="V6547" t="str">
            <v>10106115182831</v>
          </cell>
          <cell r="W6547" t="str">
            <v>33049900</v>
          </cell>
          <cell r="X6547" t="str">
            <v>UNITED KINGDOM</v>
          </cell>
          <cell r="Y6547">
            <v>1</v>
          </cell>
        </row>
        <row r="6548">
          <cell r="A6548" t="str">
            <v>766416101532</v>
          </cell>
          <cell r="B6548" t="str">
            <v>1172183</v>
          </cell>
          <cell r="C6548" t="str">
            <v>SNZ PALETTE DE MAQUILLAGE ANIMAL EN/FR/ES/PT/DE/CZ/PL/RO/HU</v>
          </cell>
          <cell r="D6548">
            <v>184</v>
          </cell>
          <cell r="E6548"/>
          <cell r="F6548"/>
          <cell r="G6548" t="str">
            <v>SZ PAL MAQ ANIMAL WEEE</v>
          </cell>
          <cell r="H6548" t="str">
            <v>SNZ PALET SET DIEREN</v>
          </cell>
          <cell r="I6548" t="str">
            <v>SZ HG PK PAL ANIMAL WEEE</v>
          </cell>
          <cell r="J6548">
            <v>8.77</v>
          </cell>
          <cell r="K6548">
            <v>8.9499999999999993</v>
          </cell>
          <cell r="L6548">
            <v>2.0524515393386514E-2</v>
          </cell>
          <cell r="M6548" t="str">
            <v>Création 2024</v>
          </cell>
          <cell r="N6548"/>
          <cell r="O6548" t="str">
            <v>SNAZAROO</v>
          </cell>
          <cell r="P6548" t="str">
            <v>HOBBY</v>
          </cell>
          <cell r="Q6548" t="str">
            <v>SNZ FACE PAINTING KIT</v>
          </cell>
          <cell r="R6548" t="str">
            <v>FACE PAINT HANG PACK</v>
          </cell>
          <cell r="S6548" t="str">
            <v>SET</v>
          </cell>
          <cell r="T6548" t="str">
            <v>No serie</v>
          </cell>
          <cell r="U6548" t="str">
            <v>NU</v>
          </cell>
          <cell r="V6548" t="str">
            <v>10106115182831</v>
          </cell>
          <cell r="W6548" t="str">
            <v>33049900</v>
          </cell>
          <cell r="X6548" t="str">
            <v>UNITED KINGDOM</v>
          </cell>
          <cell r="Y6548">
            <v>1</v>
          </cell>
        </row>
        <row r="6549">
          <cell r="A6549" t="str">
            <v>766416101525</v>
          </cell>
          <cell r="B6549" t="str">
            <v>1172182</v>
          </cell>
          <cell r="C6549" t="str">
            <v>SNZ PALETTE DE MAQUILLAGE DRAGON</v>
          </cell>
          <cell r="D6549">
            <v>184</v>
          </cell>
          <cell r="E6549"/>
          <cell r="F6549"/>
          <cell r="G6549" t="str">
            <v>SZ PAL MAQ DRAGON</v>
          </cell>
          <cell r="H6549" t="str">
            <v>SNZ PALET SET DRAAK</v>
          </cell>
          <cell r="I6549" t="str">
            <v>SZ HANG PACK PALETTE DRAGON</v>
          </cell>
          <cell r="J6549">
            <v>8.77</v>
          </cell>
          <cell r="K6549">
            <v>8.9499999999999993</v>
          </cell>
          <cell r="L6549">
            <v>2.0524515393386514E-2</v>
          </cell>
          <cell r="M6549" t="str">
            <v>Création 2024</v>
          </cell>
          <cell r="N6549"/>
          <cell r="O6549" t="str">
            <v>SNAZAROO</v>
          </cell>
          <cell r="P6549" t="str">
            <v>HOBBY</v>
          </cell>
          <cell r="Q6549" t="str">
            <v>SNZ FACE PAINTING KIT</v>
          </cell>
          <cell r="R6549" t="str">
            <v>FACE PAINT HANG PACK</v>
          </cell>
          <cell r="S6549" t="str">
            <v>SET</v>
          </cell>
          <cell r="T6549" t="str">
            <v>No serie</v>
          </cell>
          <cell r="U6549" t="str">
            <v>NU</v>
          </cell>
          <cell r="V6549" t="str">
            <v>10106115182831</v>
          </cell>
          <cell r="W6549" t="str">
            <v>33049900</v>
          </cell>
          <cell r="X6549" t="str">
            <v>UNITED KINGDOM</v>
          </cell>
          <cell r="Y6549">
            <v>1</v>
          </cell>
        </row>
        <row r="6550">
          <cell r="A6550" t="str">
            <v>766416101549</v>
          </cell>
          <cell r="B6550" t="str">
            <v>1172184</v>
          </cell>
          <cell r="C6550" t="str">
            <v>SNZ HANG PK PAL HALLOWEEN CHARACT EN/FR/ES/PT/DE/CZ/PL/RO/HU</v>
          </cell>
          <cell r="D6550">
            <v>184</v>
          </cell>
          <cell r="E6550"/>
          <cell r="F6550"/>
          <cell r="G6550" t="str">
            <v>SZ HGPK PAL HALWN CHARAC WE/EE</v>
          </cell>
          <cell r="H6550" t="str">
            <v>SNZ PALET SET HALLOWEEN FIGUREN EN/FR/ES/PT/DE/CZ/PL/RO/HU</v>
          </cell>
          <cell r="I6550" t="str">
            <v>SZ HGPK PAL HALWN CHARAC WE/EE</v>
          </cell>
          <cell r="J6550">
            <v>8.77</v>
          </cell>
          <cell r="K6550">
            <v>8.9499999999999993</v>
          </cell>
          <cell r="L6550">
            <v>2.0524515393386514E-2</v>
          </cell>
          <cell r="M6550" t="str">
            <v>Création 2024</v>
          </cell>
          <cell r="N6550"/>
          <cell r="O6550" t="str">
            <v>SNAZAROO</v>
          </cell>
          <cell r="P6550" t="str">
            <v>HOBBY</v>
          </cell>
          <cell r="Q6550" t="str">
            <v>SNZ FACE PAINTING KIT</v>
          </cell>
          <cell r="R6550" t="str">
            <v>FACE PAINT HANG PACK</v>
          </cell>
          <cell r="S6550" t="str">
            <v>SET</v>
          </cell>
          <cell r="T6550" t="str">
            <v>No serie</v>
          </cell>
          <cell r="U6550" t="str">
            <v>NU</v>
          </cell>
          <cell r="V6550" t="str">
            <v>10106115182831</v>
          </cell>
          <cell r="W6550" t="str">
            <v>33049900</v>
          </cell>
          <cell r="X6550" t="str">
            <v>UNITED KINGDOM</v>
          </cell>
          <cell r="Y6550">
            <v>1</v>
          </cell>
        </row>
        <row r="6551">
          <cell r="A6551" t="str">
            <v>766416101518</v>
          </cell>
          <cell r="B6551" t="str">
            <v>1172181</v>
          </cell>
          <cell r="C6551" t="str">
            <v>SNZ PALETTE DE MAQUILLAGE LICORNE EN/FR/ES/PT/DE/CZ/PL/RO/HU</v>
          </cell>
          <cell r="D6551">
            <v>184</v>
          </cell>
          <cell r="E6551"/>
          <cell r="F6551"/>
          <cell r="G6551" t="str">
            <v>SZ PAL MAQ LICORNE WEEE</v>
          </cell>
          <cell r="H6551" t="str">
            <v>SNZ PALET SET EENHOORN</v>
          </cell>
          <cell r="I6551" t="str">
            <v>SZ HG PK PAL UNICORN WEEE</v>
          </cell>
          <cell r="J6551">
            <v>8.77</v>
          </cell>
          <cell r="K6551">
            <v>8.9499999999999993</v>
          </cell>
          <cell r="L6551">
            <v>2.0524515393386514E-2</v>
          </cell>
          <cell r="M6551" t="str">
            <v>Création 2024</v>
          </cell>
          <cell r="N6551"/>
          <cell r="O6551" t="str">
            <v>SNAZAROO</v>
          </cell>
          <cell r="P6551" t="str">
            <v>HOBBY</v>
          </cell>
          <cell r="Q6551" t="str">
            <v>SNZ FACE PAINTING KIT</v>
          </cell>
          <cell r="R6551" t="str">
            <v>FACE PAINT HANG PACK</v>
          </cell>
          <cell r="S6551" t="str">
            <v>SET</v>
          </cell>
          <cell r="T6551" t="str">
            <v>No serie</v>
          </cell>
          <cell r="U6551" t="str">
            <v>NU</v>
          </cell>
          <cell r="V6551" t="str">
            <v>10106115182831</v>
          </cell>
          <cell r="W6551" t="str">
            <v>33049900</v>
          </cell>
          <cell r="X6551" t="str">
            <v>UNITED KINGDOM</v>
          </cell>
          <cell r="Y6551">
            <v>1</v>
          </cell>
        </row>
        <row r="6552">
          <cell r="A6552" t="str">
            <v>766416101570</v>
          </cell>
          <cell r="B6552" t="str">
            <v>1172191</v>
          </cell>
          <cell r="C6552" t="str">
            <v>SNZ PALETTE DE MAQUILLAGE AQUA</v>
          </cell>
          <cell r="D6552">
            <v>184</v>
          </cell>
          <cell r="E6552"/>
          <cell r="F6552"/>
          <cell r="G6552" t="str">
            <v>SZ PAL MAQ AQUA</v>
          </cell>
          <cell r="H6552" t="str">
            <v>SNZ PALET SET AQUA</v>
          </cell>
          <cell r="I6552" t="str">
            <v>SZ HANG PACK PALETTE AQUA</v>
          </cell>
          <cell r="J6552">
            <v>8.77</v>
          </cell>
          <cell r="K6552">
            <v>8.9499999999999993</v>
          </cell>
          <cell r="L6552">
            <v>2.0524515393386514E-2</v>
          </cell>
          <cell r="M6552" t="str">
            <v>Création 2024</v>
          </cell>
          <cell r="N6552"/>
          <cell r="O6552" t="str">
            <v>SNAZAROO</v>
          </cell>
          <cell r="P6552" t="str">
            <v>HOBBY</v>
          </cell>
          <cell r="Q6552" t="str">
            <v>SNZ FACE PAINTING KIT</v>
          </cell>
          <cell r="R6552" t="str">
            <v>FACE PAINT PARENT KIT</v>
          </cell>
          <cell r="S6552" t="str">
            <v>SET</v>
          </cell>
          <cell r="T6552" t="str">
            <v>No serie</v>
          </cell>
          <cell r="U6552" t="str">
            <v>NU</v>
          </cell>
          <cell r="V6552" t="str">
            <v>10106115198831</v>
          </cell>
          <cell r="W6552" t="str">
            <v>33049900</v>
          </cell>
          <cell r="X6552" t="str">
            <v>UNITED KINGDOM</v>
          </cell>
          <cell r="Y6552">
            <v>1</v>
          </cell>
        </row>
        <row r="6553">
          <cell r="A6553" t="str">
            <v>766416101563</v>
          </cell>
          <cell r="B6553" t="str">
            <v>1172190</v>
          </cell>
          <cell r="C6553" t="str">
            <v>SNZ PALETTE DE MAQUILLAGE MONSTER</v>
          </cell>
          <cell r="D6553">
            <v>184</v>
          </cell>
          <cell r="E6553"/>
          <cell r="F6553"/>
          <cell r="G6553" t="str">
            <v>SZ PAL MAQ MONSTER</v>
          </cell>
          <cell r="H6553" t="str">
            <v>SNZ PALET SET MONSTER</v>
          </cell>
          <cell r="I6553" t="str">
            <v>SZ HANG PACK PALETTE MONSTER</v>
          </cell>
          <cell r="J6553">
            <v>8.77</v>
          </cell>
          <cell r="K6553">
            <v>8.9499999999999993</v>
          </cell>
          <cell r="L6553">
            <v>2.0524515393386514E-2</v>
          </cell>
          <cell r="M6553" t="str">
            <v>Création 2024</v>
          </cell>
          <cell r="N6553"/>
          <cell r="O6553" t="str">
            <v>SNAZAROO</v>
          </cell>
          <cell r="P6553" t="str">
            <v>HOBBY</v>
          </cell>
          <cell r="Q6553" t="str">
            <v>SNZ FACE PAINTING KIT</v>
          </cell>
          <cell r="R6553" t="str">
            <v>FACE PAINT PARENT KIT</v>
          </cell>
          <cell r="S6553" t="str">
            <v>SET</v>
          </cell>
          <cell r="T6553" t="str">
            <v>No serie</v>
          </cell>
          <cell r="U6553" t="str">
            <v>NU</v>
          </cell>
          <cell r="V6553" t="str">
            <v>10106115198831</v>
          </cell>
          <cell r="W6553" t="str">
            <v>33049900</v>
          </cell>
          <cell r="X6553" t="str">
            <v>UNITED KINGDOM</v>
          </cell>
          <cell r="Y6553">
            <v>1</v>
          </cell>
        </row>
        <row r="6554">
          <cell r="A6554" t="str">
            <v>766416129529</v>
          </cell>
          <cell r="B6554" t="str">
            <v>1172247</v>
          </cell>
          <cell r="C6554" t="str">
            <v>SNZ PALETTTE DE MAQUILLAGE SPECIAL FETES NO&amp;CE</v>
          </cell>
          <cell r="D6554">
            <v>184</v>
          </cell>
          <cell r="E6554" t="str">
            <v>766416129475</v>
          </cell>
          <cell r="F6554" t="str">
            <v>1172008</v>
          </cell>
          <cell r="G6554" t="str">
            <v>SZ PAL MAQ SPEC FETES NO&amp;CE</v>
          </cell>
          <cell r="H6554" t="str">
            <v>SNZ ULTIMATE PARTY PACK NO&amp;CE</v>
          </cell>
          <cell r="I6554" t="str">
            <v>SZ ULT PARTY PK NO&amp;CE</v>
          </cell>
          <cell r="J6554">
            <v>14.2</v>
          </cell>
          <cell r="K6554">
            <v>14.48</v>
          </cell>
          <cell r="L6554">
            <v>1.9718309859155011E-2</v>
          </cell>
          <cell r="M6554" t="str">
            <v>Création 2024</v>
          </cell>
          <cell r="N6554" t="str">
            <v>BELUX</v>
          </cell>
          <cell r="O6554" t="str">
            <v>SNAZAROO</v>
          </cell>
          <cell r="P6554" t="str">
            <v>HOBBY</v>
          </cell>
          <cell r="Q6554" t="str">
            <v>SNZ FACE PAINTING KIT</v>
          </cell>
          <cell r="R6554" t="str">
            <v>FACE PAINT UPP</v>
          </cell>
          <cell r="S6554" t="str">
            <v>SET</v>
          </cell>
          <cell r="T6554" t="str">
            <v>No serie</v>
          </cell>
          <cell r="U6554" t="str">
            <v>NU</v>
          </cell>
          <cell r="V6554" t="str">
            <v>10106115186831</v>
          </cell>
          <cell r="W6554" t="str">
            <v>33049900</v>
          </cell>
          <cell r="X6554" t="str">
            <v>UNITED KINGDOM</v>
          </cell>
          <cell r="Y6554">
            <v>1</v>
          </cell>
        </row>
        <row r="6555">
          <cell r="A6555" t="str">
            <v>766416129512</v>
          </cell>
          <cell r="B6555" t="str">
            <v>1172197</v>
          </cell>
          <cell r="C6555" t="str">
            <v>SNZ PALETTE DE MAQUILLAGE SPECIAL FETES WE&amp;EE</v>
          </cell>
          <cell r="D6555">
            <v>184</v>
          </cell>
          <cell r="E6555" t="str">
            <v>766416129451</v>
          </cell>
          <cell r="F6555" t="str">
            <v>1180100</v>
          </cell>
          <cell r="G6555" t="str">
            <v>SZ PAL MAQ SPEC FETES WE&amp;EE</v>
          </cell>
          <cell r="H6555" t="str">
            <v>SNZ ULTIMATE PARTY PACK WE&amp;EE</v>
          </cell>
          <cell r="I6555" t="str">
            <v>SZ ULT PARTY PK WE&amp;EE</v>
          </cell>
          <cell r="J6555">
            <v>14.2</v>
          </cell>
          <cell r="K6555">
            <v>14.48</v>
          </cell>
          <cell r="L6555">
            <v>1.9718309859155011E-2</v>
          </cell>
          <cell r="M6555" t="str">
            <v>Création 2024</v>
          </cell>
          <cell r="N6555"/>
          <cell r="O6555" t="str">
            <v>SNAZAROO</v>
          </cell>
          <cell r="P6555" t="str">
            <v>HOBBY</v>
          </cell>
          <cell r="Q6555" t="str">
            <v>SNZ FACE PAINTING KIT</v>
          </cell>
          <cell r="R6555" t="str">
            <v>FACE PAINT UPP</v>
          </cell>
          <cell r="S6555" t="str">
            <v>SET</v>
          </cell>
          <cell r="T6555" t="str">
            <v>No serie</v>
          </cell>
          <cell r="U6555" t="str">
            <v>NU</v>
          </cell>
          <cell r="V6555" t="str">
            <v>10106115186831</v>
          </cell>
          <cell r="W6555" t="str">
            <v>33049900</v>
          </cell>
          <cell r="X6555" t="str">
            <v>UNITED KINGDOM</v>
          </cell>
          <cell r="Y6555">
            <v>1</v>
          </cell>
        </row>
        <row r="6556">
          <cell r="A6556" t="str">
            <v>766416101815</v>
          </cell>
          <cell r="B6556" t="str">
            <v>1172199</v>
          </cell>
          <cell r="C6556" t="str">
            <v>SNZ HANG PACK PAW PATROL CHASE &amp; MARCUS ROW</v>
          </cell>
          <cell r="D6556">
            <v>185</v>
          </cell>
          <cell r="E6556"/>
          <cell r="F6556"/>
          <cell r="G6556" t="str">
            <v>SZ PAWPTRL CHASE &amp; MARCUS ROW</v>
          </cell>
          <cell r="H6556" t="str">
            <v>SNZ PAW PATROL HANG PACK CHASE &amp; MARSHALL ROW</v>
          </cell>
          <cell r="I6556" t="str">
            <v>SZ PAW PTRL HGPK CHA&amp;MARSH ROW</v>
          </cell>
          <cell r="J6556">
            <v>9.5</v>
          </cell>
          <cell r="K6556">
            <v>9.69</v>
          </cell>
          <cell r="L6556">
            <v>1.9999999999999948E-2</v>
          </cell>
          <cell r="M6556" t="str">
            <v>Création 2023</v>
          </cell>
          <cell r="N6556"/>
          <cell r="O6556" t="str">
            <v>SNAZAROO</v>
          </cell>
          <cell r="P6556" t="str">
            <v>HOBBY</v>
          </cell>
          <cell r="Q6556" t="str">
            <v>SNZ PAW PATROL</v>
          </cell>
          <cell r="R6556" t="str">
            <v>FACE PAINT HANG PACK</v>
          </cell>
          <cell r="S6556" t="str">
            <v>SET</v>
          </cell>
          <cell r="T6556" t="str">
            <v>No serie</v>
          </cell>
          <cell r="U6556" t="str">
            <v>NU</v>
          </cell>
          <cell r="V6556" t="str">
            <v>10106119182831</v>
          </cell>
          <cell r="W6556" t="str">
            <v>33049900</v>
          </cell>
          <cell r="X6556" t="str">
            <v>UNITED KINGDOM</v>
          </cell>
          <cell r="Y6556">
            <v>1</v>
          </cell>
        </row>
        <row r="6557">
          <cell r="A6557" t="str">
            <v>766416101877</v>
          </cell>
          <cell r="B6557" t="str">
            <v>1172235</v>
          </cell>
          <cell r="C6557" t="str">
            <v>SNZ PAW PATROL HANG PACK LIBERTY &amp; EVEREST ROW</v>
          </cell>
          <cell r="D6557">
            <v>185</v>
          </cell>
          <cell r="E6557"/>
          <cell r="F6557"/>
          <cell r="G6557" t="str">
            <v>SZ PAWPTRL LIBERTY&amp;EVEREST ROW</v>
          </cell>
          <cell r="H6557" t="str">
            <v>SNZ PAW PATROL HANG PACK LIBERTY &amp; EVEREST ROW</v>
          </cell>
          <cell r="I6557" t="str">
            <v>SZ PAW PTRL HGPK LIB&amp;EVER ROW</v>
          </cell>
          <cell r="J6557">
            <v>9.5</v>
          </cell>
          <cell r="K6557">
            <v>9.69</v>
          </cell>
          <cell r="L6557">
            <v>1.9999999999999948E-2</v>
          </cell>
          <cell r="M6557" t="str">
            <v>Création 2024</v>
          </cell>
          <cell r="N6557"/>
          <cell r="O6557" t="str">
            <v>SNAZAROO</v>
          </cell>
          <cell r="P6557" t="str">
            <v>HOBBY</v>
          </cell>
          <cell r="Q6557" t="str">
            <v>SNZ PAW PATROL</v>
          </cell>
          <cell r="R6557" t="str">
            <v>FACE PAINT HANG PACK</v>
          </cell>
          <cell r="S6557" t="str">
            <v>SET</v>
          </cell>
          <cell r="T6557" t="str">
            <v>No serie</v>
          </cell>
          <cell r="U6557" t="str">
            <v>NU</v>
          </cell>
          <cell r="V6557" t="str">
            <v>10106119182831</v>
          </cell>
          <cell r="W6557" t="str">
            <v>33049900</v>
          </cell>
          <cell r="X6557" t="str">
            <v>UNITED KINGDOM</v>
          </cell>
          <cell r="Y6557">
            <v>1</v>
          </cell>
        </row>
        <row r="6558">
          <cell r="A6558" t="str">
            <v>766416101822</v>
          </cell>
          <cell r="B6558" t="str">
            <v>1172200</v>
          </cell>
          <cell r="C6558" t="str">
            <v>SNZ HANG PACK PAW PATROL MARCUS &amp; LIBERTY ROW</v>
          </cell>
          <cell r="D6558">
            <v>185</v>
          </cell>
          <cell r="E6558"/>
          <cell r="F6558"/>
          <cell r="G6558" t="str">
            <v>SZ PAWPTRL MARCUS&amp;LIBERTY ROW</v>
          </cell>
          <cell r="H6558" t="str">
            <v>SNZ PAW PATROL HANG PACK MARSHALL &amp; LIBERTY ROW</v>
          </cell>
          <cell r="I6558" t="str">
            <v>SZ PAW PTRL HGPK MARSH&amp;LIB ROW</v>
          </cell>
          <cell r="J6558">
            <v>9.5</v>
          </cell>
          <cell r="K6558">
            <v>9.69</v>
          </cell>
          <cell r="L6558">
            <v>1.9999999999999948E-2</v>
          </cell>
          <cell r="M6558" t="str">
            <v>Création 2023</v>
          </cell>
          <cell r="N6558"/>
          <cell r="O6558" t="str">
            <v>SNAZAROO</v>
          </cell>
          <cell r="P6558" t="str">
            <v>HOBBY</v>
          </cell>
          <cell r="Q6558" t="str">
            <v>SNZ PAW PATROL</v>
          </cell>
          <cell r="R6558" t="str">
            <v>FACE PAINT HANG PACK</v>
          </cell>
          <cell r="S6558" t="str">
            <v>SET</v>
          </cell>
          <cell r="T6558" t="str">
            <v>No serie</v>
          </cell>
          <cell r="U6558" t="str">
            <v>NU</v>
          </cell>
          <cell r="V6558" t="str">
            <v>10106119182831</v>
          </cell>
          <cell r="W6558" t="str">
            <v>33049900</v>
          </cell>
          <cell r="X6558" t="str">
            <v>UNITED KINGDOM</v>
          </cell>
          <cell r="Y6558">
            <v>1</v>
          </cell>
        </row>
        <row r="6559">
          <cell r="A6559" t="str">
            <v>766416101853</v>
          </cell>
          <cell r="B6559" t="str">
            <v>1172203</v>
          </cell>
          <cell r="C6559" t="str">
            <v>SNZ PAW PATROL HANG PACK ROCKY &amp; TRACKER ROW</v>
          </cell>
          <cell r="D6559">
            <v>185</v>
          </cell>
          <cell r="E6559"/>
          <cell r="F6559"/>
          <cell r="G6559" t="str">
            <v>SZ PAWPTRL ROCKY&amp;TRACKER ROW</v>
          </cell>
          <cell r="H6559" t="str">
            <v>SNZ PAW PATROL HANG PACK ROCKY &amp; TRACKER ROW</v>
          </cell>
          <cell r="I6559" t="str">
            <v>SZ PAW PTRL HGPK ROC&amp;TRACK ROW</v>
          </cell>
          <cell r="J6559">
            <v>9.5</v>
          </cell>
          <cell r="K6559">
            <v>9.69</v>
          </cell>
          <cell r="L6559">
            <v>1.9999999999999948E-2</v>
          </cell>
          <cell r="M6559" t="str">
            <v>Création 2024</v>
          </cell>
          <cell r="N6559"/>
          <cell r="O6559" t="str">
            <v>SNAZAROO</v>
          </cell>
          <cell r="P6559" t="str">
            <v>HOBBY</v>
          </cell>
          <cell r="Q6559" t="str">
            <v>SNZ PAW PATROL</v>
          </cell>
          <cell r="R6559" t="str">
            <v>FACE PAINT HANG PACK</v>
          </cell>
          <cell r="S6559" t="str">
            <v>SET</v>
          </cell>
          <cell r="T6559" t="str">
            <v>No serie</v>
          </cell>
          <cell r="U6559" t="str">
            <v>NU</v>
          </cell>
          <cell r="V6559" t="str">
            <v>10106119182831</v>
          </cell>
          <cell r="W6559" t="str">
            <v>33049900</v>
          </cell>
          <cell r="X6559" t="str">
            <v>UNITED KINGDOM</v>
          </cell>
          <cell r="Y6559">
            <v>1</v>
          </cell>
        </row>
        <row r="6560">
          <cell r="A6560" t="str">
            <v>766416101846</v>
          </cell>
          <cell r="B6560" t="str">
            <v>1172202</v>
          </cell>
          <cell r="C6560" t="str">
            <v>SNZ HANG PACK PAW PATROL RUBEN &amp; ZUMA ROW</v>
          </cell>
          <cell r="D6560">
            <v>185</v>
          </cell>
          <cell r="E6560"/>
          <cell r="F6560"/>
          <cell r="G6560" t="str">
            <v>SZ PAWPTRL RUBEN &amp; ZUMA ROW</v>
          </cell>
          <cell r="H6560" t="str">
            <v>SNZ PAW PATROL HANG PACK RUBBLE &amp; ZUMA ROW</v>
          </cell>
          <cell r="I6560" t="str">
            <v>SZ PAW PTRL HGPK RUBB&amp;ZUMA ROW</v>
          </cell>
          <cell r="J6560">
            <v>9.5</v>
          </cell>
          <cell r="K6560">
            <v>9.69</v>
          </cell>
          <cell r="L6560">
            <v>1.9999999999999948E-2</v>
          </cell>
          <cell r="M6560" t="str">
            <v>Création 2023</v>
          </cell>
          <cell r="N6560"/>
          <cell r="O6560" t="str">
            <v>SNAZAROO</v>
          </cell>
          <cell r="P6560" t="str">
            <v>HOBBY</v>
          </cell>
          <cell r="Q6560" t="str">
            <v>SNZ PAW PATROL</v>
          </cell>
          <cell r="R6560" t="str">
            <v>FACE PAINT HANG PACK</v>
          </cell>
          <cell r="S6560" t="str">
            <v>SET</v>
          </cell>
          <cell r="T6560" t="str">
            <v>No serie</v>
          </cell>
          <cell r="U6560" t="str">
            <v>NU</v>
          </cell>
          <cell r="V6560" t="str">
            <v>10106119182831</v>
          </cell>
          <cell r="W6560" t="str">
            <v>33049900</v>
          </cell>
          <cell r="X6560" t="str">
            <v>UNITED KINGDOM</v>
          </cell>
          <cell r="Y6560">
            <v>1</v>
          </cell>
        </row>
        <row r="6561">
          <cell r="A6561" t="str">
            <v>766416101839</v>
          </cell>
          <cell r="B6561" t="str">
            <v>1172201</v>
          </cell>
          <cell r="C6561" t="str">
            <v>SNZ HANG PACK PAW PATROL STELLA &amp; RUBEN ROW</v>
          </cell>
          <cell r="D6561">
            <v>185</v>
          </cell>
          <cell r="E6561"/>
          <cell r="F6561"/>
          <cell r="G6561" t="str">
            <v>SZ PAWPTRL STELLA &amp; RUBEN ROW</v>
          </cell>
          <cell r="H6561" t="str">
            <v>SNZ PAW PATROL HANG PACK SKYE &amp; RUBBLE ROW</v>
          </cell>
          <cell r="I6561" t="str">
            <v>SZ PAW PTRL HGPK SKYE&amp;RUBB ROW</v>
          </cell>
          <cell r="J6561">
            <v>9.5</v>
          </cell>
          <cell r="K6561">
            <v>9.69</v>
          </cell>
          <cell r="L6561">
            <v>1.9999999999999948E-2</v>
          </cell>
          <cell r="M6561" t="str">
            <v>Création 2023</v>
          </cell>
          <cell r="N6561"/>
          <cell r="O6561" t="str">
            <v>SNAZAROO</v>
          </cell>
          <cell r="P6561" t="str">
            <v>HOBBY</v>
          </cell>
          <cell r="Q6561" t="str">
            <v>SNZ PAW PATROL</v>
          </cell>
          <cell r="R6561" t="str">
            <v>FACE PAINT HANG PACK</v>
          </cell>
          <cell r="S6561" t="str">
            <v>SET</v>
          </cell>
          <cell r="T6561" t="str">
            <v>No serie</v>
          </cell>
          <cell r="U6561" t="str">
            <v>NU</v>
          </cell>
          <cell r="V6561" t="str">
            <v>10106119182831</v>
          </cell>
          <cell r="W6561" t="str">
            <v>33049900</v>
          </cell>
          <cell r="X6561" t="str">
            <v>UNITED KINGDOM</v>
          </cell>
          <cell r="Y6561">
            <v>1</v>
          </cell>
        </row>
        <row r="6562">
          <cell r="A6562" t="str">
            <v>766416101860</v>
          </cell>
          <cell r="B6562" t="str">
            <v>1172234</v>
          </cell>
          <cell r="C6562" t="str">
            <v>SNZ PAW PATROL HANG PACK ZUMA &amp; EVEREST ROW</v>
          </cell>
          <cell r="D6562">
            <v>185</v>
          </cell>
          <cell r="E6562"/>
          <cell r="F6562"/>
          <cell r="G6562" t="str">
            <v>SZ PAWPTRL ZUMA &amp; EVEREST ROW</v>
          </cell>
          <cell r="H6562" t="str">
            <v>SNZ PAW PATROL HANG PACK ZUMA &amp; EVEREST ROW</v>
          </cell>
          <cell r="I6562" t="str">
            <v>SZ PAW PTRL HGPK ZUMA&amp;EVER ROW</v>
          </cell>
          <cell r="J6562">
            <v>9.5</v>
          </cell>
          <cell r="K6562">
            <v>9.69</v>
          </cell>
          <cell r="L6562">
            <v>1.9999999999999948E-2</v>
          </cell>
          <cell r="M6562" t="str">
            <v>Création 2024</v>
          </cell>
          <cell r="N6562"/>
          <cell r="O6562" t="str">
            <v>SNAZAROO</v>
          </cell>
          <cell r="P6562" t="str">
            <v>HOBBY</v>
          </cell>
          <cell r="Q6562" t="str">
            <v>SNZ PAW PATROL</v>
          </cell>
          <cell r="R6562" t="str">
            <v>FACE PAINT HANG PACK</v>
          </cell>
          <cell r="S6562" t="str">
            <v>SET</v>
          </cell>
          <cell r="T6562" t="str">
            <v>No serie</v>
          </cell>
          <cell r="U6562" t="str">
            <v>NU</v>
          </cell>
          <cell r="V6562" t="str">
            <v>10106119182831</v>
          </cell>
          <cell r="W6562" t="str">
            <v>33049900</v>
          </cell>
          <cell r="X6562" t="str">
            <v>UNITED KINGDOM</v>
          </cell>
          <cell r="Y6562">
            <v>1</v>
          </cell>
        </row>
        <row r="6563">
          <cell r="A6563" t="str">
            <v>766416200624</v>
          </cell>
          <cell r="B6563" t="str">
            <v>1172236</v>
          </cell>
          <cell r="C6563" t="str">
            <v>SNZ FAMILY FACE PAINT CARD GAME (ROW)</v>
          </cell>
          <cell r="D6563">
            <v>186</v>
          </cell>
          <cell r="E6563"/>
          <cell r="F6563"/>
          <cell r="G6563" t="str">
            <v>SZ FAMILY FCE PNT CRD GAME ROW</v>
          </cell>
          <cell r="H6563" t="str">
            <v>SNZ FACE PAINT FAMILIE KAARTSPEL</v>
          </cell>
          <cell r="I6563" t="str">
            <v>SZ FAMILY FCE PNT CRD GAME ROW</v>
          </cell>
          <cell r="J6563">
            <v>11.7</v>
          </cell>
          <cell r="K6563">
            <v>11.93</v>
          </cell>
          <cell r="L6563">
            <v>1.9658119658119696E-2</v>
          </cell>
          <cell r="M6563" t="str">
            <v>Création 2024</v>
          </cell>
          <cell r="N6563"/>
          <cell r="O6563" t="str">
            <v>SNAZAROO</v>
          </cell>
          <cell r="P6563" t="str">
            <v>HOBBY</v>
          </cell>
          <cell r="Q6563" t="str">
            <v>SNZ FACE PAINT GAME</v>
          </cell>
          <cell r="R6563" t="str">
            <v>FACE PAINT CARD GAME</v>
          </cell>
          <cell r="S6563" t="str">
            <v>SET</v>
          </cell>
          <cell r="T6563" t="str">
            <v>No serie</v>
          </cell>
          <cell r="U6563" t="str">
            <v>NU</v>
          </cell>
          <cell r="V6563" t="str">
            <v>10106750177831</v>
          </cell>
          <cell r="W6563" t="str">
            <v>33049900</v>
          </cell>
          <cell r="X6563" t="str">
            <v>UNITED KINGDOM</v>
          </cell>
          <cell r="Y6563">
            <v>1</v>
          </cell>
        </row>
        <row r="6564">
          <cell r="A6564" t="str">
            <v>766416141897</v>
          </cell>
          <cell r="B6564" t="str">
            <v>1172244</v>
          </cell>
          <cell r="C6564" t="str">
            <v>SNZ BIO-GLITTER PAILLETTES EPAISSES X3 + FIXATEUR</v>
          </cell>
          <cell r="D6564">
            <v>186</v>
          </cell>
          <cell r="E6564"/>
          <cell r="F6564"/>
          <cell r="G6564" t="str">
            <v>SZ BIO-GLT PAILLET EPAI X3+FIX</v>
          </cell>
          <cell r="H6564" t="str">
            <v>SNZ BIO GLITTER X 3 GROF &amp; TUBE FIXEER</v>
          </cell>
          <cell r="I6564" t="str">
            <v>SZ BIO GLT X 3 CHUNKY &amp; ONE FI</v>
          </cell>
          <cell r="J6564">
            <v>11.95</v>
          </cell>
          <cell r="K6564">
            <v>12.19</v>
          </cell>
          <cell r="L6564">
            <v>2.0083682008368221E-2</v>
          </cell>
          <cell r="M6564" t="str">
            <v>Création 2024</v>
          </cell>
          <cell r="N6564"/>
          <cell r="O6564" t="str">
            <v>SNAZAROO</v>
          </cell>
          <cell r="P6564" t="str">
            <v>HOBBY</v>
          </cell>
          <cell r="Q6564" t="str">
            <v>SNZ GLITTER</v>
          </cell>
          <cell r="R6564" t="str">
            <v>BIO GLITTER</v>
          </cell>
          <cell r="S6564" t="str">
            <v>SET</v>
          </cell>
          <cell r="T6564" t="str">
            <v>No serie</v>
          </cell>
          <cell r="U6564" t="str">
            <v>NU</v>
          </cell>
          <cell r="V6564" t="str">
            <v>10106118206831</v>
          </cell>
          <cell r="W6564" t="str">
            <v>3304990000</v>
          </cell>
          <cell r="X6564" t="str">
            <v>UNITED KINGDOM</v>
          </cell>
          <cell r="Y6564">
            <v>1</v>
          </cell>
        </row>
        <row r="6565">
          <cell r="A6565" t="str">
            <v>766416141880</v>
          </cell>
          <cell r="B6565" t="str">
            <v>1172243</v>
          </cell>
          <cell r="C6565" t="str">
            <v>SNZ BIO-GLITTER PAILLETTES FINES X3 + FIXATEUR</v>
          </cell>
          <cell r="D6565">
            <v>186</v>
          </cell>
          <cell r="E6565"/>
          <cell r="F6565"/>
          <cell r="G6565" t="str">
            <v>SZ BIO-GLT PAILLET FN X3+FIX</v>
          </cell>
          <cell r="H6565" t="str">
            <v>SNZ BIO GLITTER X 3 FIJN &amp; TUBE FIXEER</v>
          </cell>
          <cell r="I6565" t="str">
            <v>SZ BIO GLT X 3 FINE &amp; ONE FIXE</v>
          </cell>
          <cell r="J6565">
            <v>11.95</v>
          </cell>
          <cell r="K6565">
            <v>12.19</v>
          </cell>
          <cell r="L6565">
            <v>2.0083682008368221E-2</v>
          </cell>
          <cell r="M6565" t="str">
            <v>Création 2024</v>
          </cell>
          <cell r="N6565"/>
          <cell r="O6565" t="str">
            <v>SNAZAROO</v>
          </cell>
          <cell r="P6565" t="str">
            <v>HOBBY</v>
          </cell>
          <cell r="Q6565" t="str">
            <v>SNZ GLITTER</v>
          </cell>
          <cell r="R6565" t="str">
            <v>BIO GLITTER</v>
          </cell>
          <cell r="S6565" t="str">
            <v>SET</v>
          </cell>
          <cell r="T6565" t="str">
            <v>No serie</v>
          </cell>
          <cell r="U6565" t="str">
            <v>NU</v>
          </cell>
          <cell r="V6565" t="str">
            <v>10106118206831</v>
          </cell>
          <cell r="W6565" t="str">
            <v>3304990000</v>
          </cell>
          <cell r="X6565" t="str">
            <v>UNITED KINGDOM</v>
          </cell>
          <cell r="Y6565">
            <v>1</v>
          </cell>
        </row>
        <row r="6566">
          <cell r="A6566" t="str">
            <v>766416640000</v>
          </cell>
          <cell r="B6566" t="str">
            <v>1180140</v>
          </cell>
          <cell r="C6566" t="str">
            <v>SNZ STYLOS PINCEAUX AVENTURE SET</v>
          </cell>
          <cell r="D6566">
            <v>187</v>
          </cell>
          <cell r="E6566"/>
          <cell r="F6566"/>
          <cell r="G6566" t="str">
            <v>SZ STYLOS PIN X3 AVENT SET</v>
          </cell>
          <cell r="H6566" t="str">
            <v>SNZ BRUSH PEN AVONTUUR</v>
          </cell>
          <cell r="I6566" t="str">
            <v>SZ BRHPEN ADVENTURE 3 PACK</v>
          </cell>
          <cell r="J6566">
            <v>6.05</v>
          </cell>
          <cell r="K6566">
            <v>6.17</v>
          </cell>
          <cell r="L6566">
            <v>1.9834710743801671E-2</v>
          </cell>
          <cell r="M6566" t="str">
            <v>Actif</v>
          </cell>
          <cell r="N6566" t="str">
            <v>GS</v>
          </cell>
          <cell r="O6566" t="str">
            <v>SNAZAROO</v>
          </cell>
          <cell r="P6566" t="str">
            <v>HOBBY</v>
          </cell>
          <cell r="Q6566" t="str">
            <v>SNZ COSMETIC COLOUR</v>
          </cell>
          <cell r="R6566" t="str">
            <v>BRUSH PEN</v>
          </cell>
          <cell r="S6566" t="str">
            <v>SET</v>
          </cell>
          <cell r="T6566" t="str">
            <v>No serie</v>
          </cell>
          <cell r="U6566" t="str">
            <v>NU</v>
          </cell>
          <cell r="V6566" t="str">
            <v>10106105204831</v>
          </cell>
          <cell r="W6566" t="str">
            <v>33049900</v>
          </cell>
          <cell r="X6566" t="str">
            <v>UNITED KINGDOM</v>
          </cell>
          <cell r="Y6566">
            <v>1</v>
          </cell>
        </row>
        <row r="6567">
          <cell r="A6567" t="str">
            <v>766416640024</v>
          </cell>
          <cell r="B6567" t="str">
            <v>1180142</v>
          </cell>
          <cell r="C6567" t="str">
            <v>SNZ STYLOS PINCEAUX HALLOWEEN SET</v>
          </cell>
          <cell r="D6567">
            <v>187</v>
          </cell>
          <cell r="E6567"/>
          <cell r="F6567"/>
          <cell r="G6567" t="str">
            <v>SZ STYLOS PIN X3 HALWN SET</v>
          </cell>
          <cell r="H6567" t="str">
            <v>SNZ BRUSH PEN HALLOWEEN</v>
          </cell>
          <cell r="I6567" t="str">
            <v>SZ BRHPEN HALLOWEEN 3 PACK</v>
          </cell>
          <cell r="J6567">
            <v>6.05</v>
          </cell>
          <cell r="K6567">
            <v>6.17</v>
          </cell>
          <cell r="L6567">
            <v>1.9834710743801671E-2</v>
          </cell>
          <cell r="M6567" t="str">
            <v>Actif</v>
          </cell>
          <cell r="N6567" t="str">
            <v>GS</v>
          </cell>
          <cell r="O6567" t="str">
            <v>SNAZAROO</v>
          </cell>
          <cell r="P6567" t="str">
            <v>HOBBY</v>
          </cell>
          <cell r="Q6567" t="str">
            <v>SNZ COSMETIC COLOUR</v>
          </cell>
          <cell r="R6567" t="str">
            <v>BRUSH PEN</v>
          </cell>
          <cell r="S6567" t="str">
            <v>SET</v>
          </cell>
          <cell r="T6567" t="str">
            <v>No serie</v>
          </cell>
          <cell r="U6567" t="str">
            <v>NU</v>
          </cell>
          <cell r="V6567" t="str">
            <v>10106105204831</v>
          </cell>
          <cell r="W6567" t="str">
            <v>33049900</v>
          </cell>
          <cell r="X6567" t="str">
            <v>UNITED KINGDOM</v>
          </cell>
          <cell r="Y6567">
            <v>1</v>
          </cell>
        </row>
        <row r="6568">
          <cell r="A6568" t="str">
            <v>766416640031</v>
          </cell>
          <cell r="B6568" t="str">
            <v>1180143</v>
          </cell>
          <cell r="C6568" t="str">
            <v>SNZ STYLOS PINCEAUX JUNGLE SET</v>
          </cell>
          <cell r="D6568">
            <v>187</v>
          </cell>
          <cell r="E6568"/>
          <cell r="F6568"/>
          <cell r="G6568" t="str">
            <v>SZ STYLOS PIN X3 JUNGLE SET</v>
          </cell>
          <cell r="H6568" t="str">
            <v>SNZ BRUSH PEN JUNGLE</v>
          </cell>
          <cell r="I6568" t="str">
            <v>SZ BRHPEN JUNGLE 3 PACK</v>
          </cell>
          <cell r="J6568">
            <v>6.05</v>
          </cell>
          <cell r="K6568">
            <v>6.17</v>
          </cell>
          <cell r="L6568">
            <v>1.9834710743801671E-2</v>
          </cell>
          <cell r="M6568" t="str">
            <v>Actif</v>
          </cell>
          <cell r="N6568" t="str">
            <v>GS</v>
          </cell>
          <cell r="O6568" t="str">
            <v>SNAZAROO</v>
          </cell>
          <cell r="P6568" t="str">
            <v>HOBBY</v>
          </cell>
          <cell r="Q6568" t="str">
            <v>SNZ COSMETIC COLOUR</v>
          </cell>
          <cell r="R6568" t="str">
            <v>BRUSH PEN</v>
          </cell>
          <cell r="S6568" t="str">
            <v>SET</v>
          </cell>
          <cell r="T6568" t="str">
            <v>No serie</v>
          </cell>
          <cell r="U6568" t="str">
            <v>NU</v>
          </cell>
          <cell r="V6568" t="str">
            <v>10106105204831</v>
          </cell>
          <cell r="W6568" t="str">
            <v>33049900</v>
          </cell>
          <cell r="X6568" t="str">
            <v>UNITED KINGDOM</v>
          </cell>
          <cell r="Y6568">
            <v>1</v>
          </cell>
        </row>
        <row r="6569">
          <cell r="A6569" t="str">
            <v>766416640086</v>
          </cell>
          <cell r="B6569" t="str">
            <v>1180156</v>
          </cell>
          <cell r="C6569" t="str">
            <v>SNZ STYLOS PINCEAUX NOIR ET BLANC SET RDM</v>
          </cell>
          <cell r="D6569">
            <v>187</v>
          </cell>
          <cell r="E6569"/>
          <cell r="F6569"/>
          <cell r="G6569" t="str">
            <v>SZ STYLOS PIN NOIR ET BLANC</v>
          </cell>
          <cell r="H6569" t="str">
            <v>SNZ BRUSH PEN ZWART EN WIT</v>
          </cell>
          <cell r="I6569" t="str">
            <v>SZ BRHPEN MONOCHROME 3 PACK</v>
          </cell>
          <cell r="J6569">
            <v>6.05</v>
          </cell>
          <cell r="K6569">
            <v>6.17</v>
          </cell>
          <cell r="L6569">
            <v>1.9834710743801671E-2</v>
          </cell>
          <cell r="M6569" t="str">
            <v>Actif</v>
          </cell>
          <cell r="N6569" t="str">
            <v>GS</v>
          </cell>
          <cell r="O6569" t="str">
            <v>SNAZAROO</v>
          </cell>
          <cell r="P6569" t="str">
            <v>HOBBY</v>
          </cell>
          <cell r="Q6569" t="str">
            <v>SNZ COSMETIC COLOUR</v>
          </cell>
          <cell r="R6569" t="str">
            <v>BRUSH PEN</v>
          </cell>
          <cell r="S6569" t="str">
            <v>SET</v>
          </cell>
          <cell r="T6569" t="str">
            <v>No serie</v>
          </cell>
          <cell r="U6569" t="str">
            <v>NU</v>
          </cell>
          <cell r="V6569" t="str">
            <v>10106105204831</v>
          </cell>
          <cell r="W6569" t="str">
            <v>33049900</v>
          </cell>
          <cell r="X6569" t="str">
            <v>UNITED KINGDOM</v>
          </cell>
          <cell r="Y6569">
            <v>1</v>
          </cell>
        </row>
        <row r="6570">
          <cell r="A6570" t="str">
            <v>766416640017</v>
          </cell>
          <cell r="B6570" t="str">
            <v>1180141</v>
          </cell>
          <cell r="C6570" t="str">
            <v>SNZ STYLOS PINCEAUX X3 FANTAISIE SET</v>
          </cell>
          <cell r="D6570">
            <v>187</v>
          </cell>
          <cell r="E6570"/>
          <cell r="F6570"/>
          <cell r="G6570" t="str">
            <v>SZ STYLOS PIN X3 FANT SET</v>
          </cell>
          <cell r="H6570" t="str">
            <v>SNZ BRUSH PEN FANTASIE</v>
          </cell>
          <cell r="I6570" t="str">
            <v>SZ BRHPEN FANTASY 3 PACK</v>
          </cell>
          <cell r="J6570">
            <v>6.05</v>
          </cell>
          <cell r="K6570">
            <v>6.17</v>
          </cell>
          <cell r="L6570">
            <v>1.9834710743801671E-2</v>
          </cell>
          <cell r="M6570" t="str">
            <v>Actif</v>
          </cell>
          <cell r="N6570" t="str">
            <v>GS</v>
          </cell>
          <cell r="O6570" t="str">
            <v>SNAZAROO</v>
          </cell>
          <cell r="P6570" t="str">
            <v>HOBBY</v>
          </cell>
          <cell r="Q6570" t="str">
            <v>SNZ COSMETIC COLOUR</v>
          </cell>
          <cell r="R6570" t="str">
            <v>BRUSH PEN</v>
          </cell>
          <cell r="S6570" t="str">
            <v>SET</v>
          </cell>
          <cell r="T6570" t="str">
            <v>No serie</v>
          </cell>
          <cell r="U6570" t="str">
            <v>NU</v>
          </cell>
          <cell r="V6570" t="str">
            <v>10106105204831</v>
          </cell>
          <cell r="W6570" t="str">
            <v>33049900</v>
          </cell>
          <cell r="X6570" t="str">
            <v>UNITED KINGDOM</v>
          </cell>
          <cell r="Y6570">
            <v>1</v>
          </cell>
        </row>
        <row r="6571">
          <cell r="A6571" t="str">
            <v>766416496355</v>
          </cell>
          <cell r="B6571" t="str">
            <v>1160635</v>
          </cell>
          <cell r="C6571" t="str">
            <v>SNZ 6 STICKS DE MAQ ARC-EN-CIEL FR/IT/NL/DE/SV/NO/DA/FI/AR</v>
          </cell>
          <cell r="D6571">
            <v>187</v>
          </cell>
          <cell r="E6571" t="str">
            <v>766416496546</v>
          </cell>
          <cell r="F6571">
            <v>1172011</v>
          </cell>
          <cell r="G6571" t="str">
            <v>SZ 6 STK MAQ ARC-EN-CIEL NO&amp;CE</v>
          </cell>
          <cell r="H6571" t="str">
            <v>SNZ CRAYON STICKS REGENBOOG X6 NL</v>
          </cell>
          <cell r="I6571" t="str">
            <v>SZ CRAY ST RBOW 6 PK NO/CE</v>
          </cell>
          <cell r="J6571">
            <v>3.62</v>
          </cell>
          <cell r="K6571">
            <v>3.69</v>
          </cell>
          <cell r="L6571">
            <v>1.9337016574585589E-2</v>
          </cell>
          <cell r="M6571" t="str">
            <v>Création 2024</v>
          </cell>
          <cell r="N6571" t="str">
            <v>BELUX</v>
          </cell>
          <cell r="O6571" t="str">
            <v>SNAZAROO</v>
          </cell>
          <cell r="P6571" t="str">
            <v>HOBBY</v>
          </cell>
          <cell r="Q6571" t="str">
            <v>SNZ COSMETIC COLOUR</v>
          </cell>
          <cell r="R6571" t="str">
            <v>FACE PAINT CRAYON STICK</v>
          </cell>
          <cell r="S6571" t="str">
            <v>SET</v>
          </cell>
          <cell r="T6571" t="str">
            <v>No serie</v>
          </cell>
          <cell r="U6571" t="str">
            <v>NU</v>
          </cell>
          <cell r="V6571" t="str">
            <v>10106105181831</v>
          </cell>
          <cell r="W6571" t="str">
            <v>33049900</v>
          </cell>
          <cell r="X6571" t="str">
            <v>UNITED KINGDOM</v>
          </cell>
          <cell r="Y6571">
            <v>1</v>
          </cell>
        </row>
        <row r="6572">
          <cell r="A6572" t="str">
            <v>766416496003</v>
          </cell>
          <cell r="B6572" t="str">
            <v>1160600</v>
          </cell>
          <cell r="C6572" t="str">
            <v>SNZ 6 STICKS MAQUILLAGE ARC CIEL EN/FR/ES/PT/DE CZ/PL/RO/HU</v>
          </cell>
          <cell r="D6572">
            <v>187</v>
          </cell>
          <cell r="E6572" t="str">
            <v>766416496607</v>
          </cell>
          <cell r="F6572">
            <v>1172035</v>
          </cell>
          <cell r="G6572" t="str">
            <v>SZ STICKS MAQ ARC CIEL WEEE</v>
          </cell>
          <cell r="H6572" t="str">
            <v>SNZ FACE PAINT STICKS UNISEX EN/FR/ES/PT/DE CZ/PL/RO/HU</v>
          </cell>
          <cell r="I6572" t="str">
            <v>SZ CRAY ST RBOW 6 PK WEEE</v>
          </cell>
          <cell r="J6572">
            <v>3.62</v>
          </cell>
          <cell r="K6572">
            <v>3.69</v>
          </cell>
          <cell r="L6572">
            <v>1.9337016574585589E-2</v>
          </cell>
          <cell r="M6572" t="str">
            <v>Actif</v>
          </cell>
          <cell r="N6572" t="str">
            <v>GS</v>
          </cell>
          <cell r="O6572" t="str">
            <v>SNAZAROO</v>
          </cell>
          <cell r="P6572" t="str">
            <v>HOBBY</v>
          </cell>
          <cell r="Q6572" t="str">
            <v>SNZ COSMETIC COLOUR</v>
          </cell>
          <cell r="R6572" t="str">
            <v>FACE PAINT CRAYON STICK</v>
          </cell>
          <cell r="S6572" t="str">
            <v>SET</v>
          </cell>
          <cell r="T6572" t="str">
            <v>No serie</v>
          </cell>
          <cell r="U6572" t="str">
            <v>NU</v>
          </cell>
          <cell r="V6572" t="str">
            <v>10106105181831</v>
          </cell>
          <cell r="W6572" t="str">
            <v>33049900</v>
          </cell>
          <cell r="X6572" t="str">
            <v>UNITED KINGDOM</v>
          </cell>
          <cell r="Y6572">
            <v>6</v>
          </cell>
        </row>
        <row r="6573">
          <cell r="A6573" t="str">
            <v>766416496584</v>
          </cell>
          <cell r="B6573" t="str">
            <v>1172021</v>
          </cell>
          <cell r="C6573" t="str">
            <v>SNZ 6 CRAYONS AVENTURE FOR NORWEGIAN CLUSTER</v>
          </cell>
          <cell r="D6573">
            <v>187</v>
          </cell>
          <cell r="E6573" t="str">
            <v>766416496560</v>
          </cell>
          <cell r="F6573">
            <v>1172014</v>
          </cell>
          <cell r="G6573" t="str">
            <v>SZ 6 CRAY AVENTURE NORWEGIAN</v>
          </cell>
          <cell r="H6573" t="str">
            <v>SNZ CRAYON STICKS AVONTUUR X6</v>
          </cell>
          <cell r="I6573" t="str">
            <v>SZ CRAY ST ADVENT 6 PK NO</v>
          </cell>
          <cell r="J6573">
            <v>3.62</v>
          </cell>
          <cell r="K6573">
            <v>3.69</v>
          </cell>
          <cell r="L6573">
            <v>1.9337016574585589E-2</v>
          </cell>
          <cell r="M6573" t="str">
            <v>Création 2024</v>
          </cell>
          <cell r="N6573" t="str">
            <v>BELUX</v>
          </cell>
          <cell r="O6573" t="str">
            <v>SNAZAROO</v>
          </cell>
          <cell r="P6573" t="str">
            <v>HOBBY</v>
          </cell>
          <cell r="Q6573" t="str">
            <v>SNZ COSMETIC COLOUR</v>
          </cell>
          <cell r="R6573" t="str">
            <v>FACE PAINT CRAYON STICK</v>
          </cell>
          <cell r="S6573" t="str">
            <v>SET</v>
          </cell>
          <cell r="T6573" t="str">
            <v>No serie</v>
          </cell>
          <cell r="U6573" t="str">
            <v>NU</v>
          </cell>
          <cell r="V6573" t="str">
            <v>10106105181831</v>
          </cell>
          <cell r="W6573" t="str">
            <v>33049900</v>
          </cell>
          <cell r="X6573" t="str">
            <v>UNITED KINGDOM</v>
          </cell>
          <cell r="Y6573">
            <v>1</v>
          </cell>
        </row>
        <row r="6574">
          <cell r="A6574" t="str">
            <v>766416496027</v>
          </cell>
          <cell r="B6574" t="str">
            <v>1160602</v>
          </cell>
          <cell r="C6574" t="str">
            <v>SNZ 6 STICKS MAQUILLAGE AVENTURE EN/FR/ES/PT/DE/CZ/PL/RO/HU</v>
          </cell>
          <cell r="D6574">
            <v>187</v>
          </cell>
          <cell r="E6574" t="str">
            <v>766416496621</v>
          </cell>
          <cell r="F6574">
            <v>1172038</v>
          </cell>
          <cell r="G6574" t="str">
            <v>SZ STICKS MAQ AVENTURE WEEE</v>
          </cell>
          <cell r="H6574" t="str">
            <v>SNZ FACE PAINT STICKS BOYS EN/FR/ES/PT/DE/CZ/PL/RO/HU</v>
          </cell>
          <cell r="I6574" t="str">
            <v>SZ CRAY ST ADVENTURE 6 PK WEEE</v>
          </cell>
          <cell r="J6574">
            <v>3.62</v>
          </cell>
          <cell r="K6574">
            <v>3.69</v>
          </cell>
          <cell r="L6574">
            <v>1.9337016574585589E-2</v>
          </cell>
          <cell r="M6574" t="str">
            <v>Actif</v>
          </cell>
          <cell r="N6574" t="str">
            <v>GS</v>
          </cell>
          <cell r="O6574" t="str">
            <v>SNAZAROO</v>
          </cell>
          <cell r="P6574" t="str">
            <v>HOBBY</v>
          </cell>
          <cell r="Q6574" t="str">
            <v>SNZ COSMETIC COLOUR</v>
          </cell>
          <cell r="R6574" t="str">
            <v>FACE PAINT CRAYON STICK</v>
          </cell>
          <cell r="S6574" t="str">
            <v>SET</v>
          </cell>
          <cell r="T6574" t="str">
            <v>No serie</v>
          </cell>
          <cell r="U6574" t="str">
            <v>NU</v>
          </cell>
          <cell r="V6574" t="str">
            <v>10106105181831</v>
          </cell>
          <cell r="W6574" t="str">
            <v>33049900</v>
          </cell>
          <cell r="X6574" t="str">
            <v>UNITED KINGDOM</v>
          </cell>
          <cell r="Y6574">
            <v>6</v>
          </cell>
        </row>
        <row r="6575">
          <cell r="A6575" t="str">
            <v>766416496362</v>
          </cell>
          <cell r="B6575" t="str">
            <v>1160636</v>
          </cell>
          <cell r="C6575" t="str">
            <v>SNZ FACE PAINTING STICKS FANTAISIE NORDICS</v>
          </cell>
          <cell r="D6575">
            <v>187</v>
          </cell>
          <cell r="E6575" t="str">
            <v>766416496553</v>
          </cell>
          <cell r="F6575">
            <v>1172013</v>
          </cell>
          <cell r="G6575" t="str">
            <v>SZ FACE PNT STKS FANTAISIE NO</v>
          </cell>
          <cell r="H6575" t="str">
            <v>SNZ CRAYON STICKS FANTASIE X6</v>
          </cell>
          <cell r="I6575" t="str">
            <v>SZ CRAY ST FANTASY 6 PK NO</v>
          </cell>
          <cell r="J6575">
            <v>3.62</v>
          </cell>
          <cell r="K6575">
            <v>3.69</v>
          </cell>
          <cell r="L6575">
            <v>1.9337016574585589E-2</v>
          </cell>
          <cell r="M6575" t="str">
            <v>Création 2024</v>
          </cell>
          <cell r="N6575" t="str">
            <v>BELUX</v>
          </cell>
          <cell r="O6575" t="str">
            <v>SNAZAROO</v>
          </cell>
          <cell r="P6575" t="str">
            <v>HOBBY</v>
          </cell>
          <cell r="Q6575" t="str">
            <v>SNZ COSMETIC COLOUR</v>
          </cell>
          <cell r="R6575" t="str">
            <v>FACE PAINT CRAYON STICK</v>
          </cell>
          <cell r="S6575" t="str">
            <v>SET</v>
          </cell>
          <cell r="T6575" t="str">
            <v>No serie</v>
          </cell>
          <cell r="U6575" t="str">
            <v>NU</v>
          </cell>
          <cell r="V6575" t="str">
            <v>10106105181831</v>
          </cell>
          <cell r="W6575" t="str">
            <v>33049900</v>
          </cell>
          <cell r="X6575" t="str">
            <v>UNITED KINGDOM</v>
          </cell>
          <cell r="Y6575">
            <v>1</v>
          </cell>
        </row>
        <row r="6576">
          <cell r="A6576" t="str">
            <v>766416496010</v>
          </cell>
          <cell r="B6576" t="str">
            <v>1160601</v>
          </cell>
          <cell r="C6576" t="str">
            <v>SNZ 6 STICKS MAQUILLAGE FANTASIE EN/FR/ES/PT/DE/CZ/PL/RO/HU</v>
          </cell>
          <cell r="D6576">
            <v>187</v>
          </cell>
          <cell r="E6576" t="str">
            <v>766416496614</v>
          </cell>
          <cell r="F6576">
            <v>1172037</v>
          </cell>
          <cell r="G6576" t="str">
            <v>SZ STICKS MAQ FANTASIE WEEE</v>
          </cell>
          <cell r="H6576" t="str">
            <v>SNZ FACE PAINT STICKS GIRLS EN/FR/ES/PT/DE/CZ/PL/RO/HU</v>
          </cell>
          <cell r="I6576" t="str">
            <v>SZ CRAY ST FANTASY 6 PK WEEE</v>
          </cell>
          <cell r="J6576">
            <v>3.62</v>
          </cell>
          <cell r="K6576">
            <v>3.69</v>
          </cell>
          <cell r="L6576">
            <v>1.9337016574585589E-2</v>
          </cell>
          <cell r="M6576" t="str">
            <v>Actif</v>
          </cell>
          <cell r="N6576" t="str">
            <v>GS</v>
          </cell>
          <cell r="O6576" t="str">
            <v>SNAZAROO</v>
          </cell>
          <cell r="P6576" t="str">
            <v>HOBBY</v>
          </cell>
          <cell r="Q6576" t="str">
            <v>SNZ COSMETIC COLOUR</v>
          </cell>
          <cell r="R6576" t="str">
            <v>FACE PAINT CRAYON STICK</v>
          </cell>
          <cell r="S6576" t="str">
            <v>SET</v>
          </cell>
          <cell r="T6576" t="str">
            <v>No serie</v>
          </cell>
          <cell r="U6576" t="str">
            <v>NU</v>
          </cell>
          <cell r="V6576" t="str">
            <v>10106105181831</v>
          </cell>
          <cell r="W6576" t="str">
            <v>33049900</v>
          </cell>
          <cell r="X6576" t="str">
            <v>UNITED KINGDOM</v>
          </cell>
          <cell r="Y6576">
            <v>6</v>
          </cell>
        </row>
        <row r="6577">
          <cell r="A6577" t="str">
            <v>766416496591</v>
          </cell>
          <cell r="B6577" t="str">
            <v>1172020</v>
          </cell>
          <cell r="C6577" t="str">
            <v>SNZ 6 CRAYONS HALLOWEEN FOR NORWEGIAN CLUSTER</v>
          </cell>
          <cell r="D6577">
            <v>187</v>
          </cell>
          <cell r="E6577" t="str">
            <v>766416496577</v>
          </cell>
          <cell r="F6577">
            <v>1172012</v>
          </cell>
          <cell r="G6577" t="str">
            <v>SZ 6 CRAY HALWN NORWEG</v>
          </cell>
          <cell r="H6577" t="str">
            <v>SNZ CRAYON STICKS HALLOWEEN X6</v>
          </cell>
          <cell r="I6577" t="str">
            <v>SZ CRAY ST HALWN 6 PK NO</v>
          </cell>
          <cell r="J6577">
            <v>3.62</v>
          </cell>
          <cell r="K6577">
            <v>3.69</v>
          </cell>
          <cell r="L6577">
            <v>1.9337016574585589E-2</v>
          </cell>
          <cell r="M6577" t="str">
            <v>Création 2024</v>
          </cell>
          <cell r="N6577" t="str">
            <v>BELUX</v>
          </cell>
          <cell r="O6577" t="str">
            <v>SNAZAROO</v>
          </cell>
          <cell r="P6577" t="str">
            <v>HOBBY</v>
          </cell>
          <cell r="Q6577" t="str">
            <v>SNZ COSMETIC COLOUR</v>
          </cell>
          <cell r="R6577" t="str">
            <v>FACE PAINT CRAYON STICK</v>
          </cell>
          <cell r="S6577" t="str">
            <v>SET</v>
          </cell>
          <cell r="T6577" t="str">
            <v>No serie</v>
          </cell>
          <cell r="U6577" t="str">
            <v>NU</v>
          </cell>
          <cell r="V6577" t="str">
            <v>10106105181831</v>
          </cell>
          <cell r="W6577" t="str">
            <v>33049900</v>
          </cell>
          <cell r="X6577" t="str">
            <v>UNITED KINGDOM</v>
          </cell>
          <cell r="Y6577">
            <v>1</v>
          </cell>
        </row>
        <row r="6578">
          <cell r="A6578" t="str">
            <v>766416496034</v>
          </cell>
          <cell r="B6578" t="str">
            <v>1160603</v>
          </cell>
          <cell r="C6578" t="str">
            <v>SNZ 6 STICKS MAQUILLAGE HALLOWEEN EN/FR/ES/PT/DE/CZ/PL/RO/HU</v>
          </cell>
          <cell r="D6578">
            <v>187</v>
          </cell>
          <cell r="E6578" t="str">
            <v>766416496638</v>
          </cell>
          <cell r="F6578">
            <v>1172036</v>
          </cell>
          <cell r="G6578" t="str">
            <v>SZ STICKS MAQ HALWN WEEE</v>
          </cell>
          <cell r="H6578" t="str">
            <v>SNZ FACE PAINT STICKS HALLOWEEN EN/FR/ES/PT/DE/CZ/PL/RO/HU</v>
          </cell>
          <cell r="I6578" t="str">
            <v>SZ CRAY ST HALWN 6 PACK WEEE</v>
          </cell>
          <cell r="J6578">
            <v>3.62</v>
          </cell>
          <cell r="K6578">
            <v>3.69</v>
          </cell>
          <cell r="L6578">
            <v>1.9337016574585589E-2</v>
          </cell>
          <cell r="M6578" t="str">
            <v>Actif</v>
          </cell>
          <cell r="N6578"/>
          <cell r="O6578" t="str">
            <v>SNAZAROO</v>
          </cell>
          <cell r="P6578" t="str">
            <v>HOBBY</v>
          </cell>
          <cell r="Q6578" t="str">
            <v>SNZ COSMETIC COLOUR</v>
          </cell>
          <cell r="R6578" t="str">
            <v>FACE PAINT CRAYON STICK</v>
          </cell>
          <cell r="S6578" t="str">
            <v>SET</v>
          </cell>
          <cell r="T6578" t="str">
            <v>No serie</v>
          </cell>
          <cell r="U6578" t="str">
            <v>NU</v>
          </cell>
          <cell r="V6578" t="str">
            <v>10106105181831</v>
          </cell>
          <cell r="W6578" t="str">
            <v>33049900</v>
          </cell>
          <cell r="X6578" t="str">
            <v>UNITED KINGDOM</v>
          </cell>
          <cell r="Y6578">
            <v>6</v>
          </cell>
        </row>
        <row r="6579">
          <cell r="A6579" t="str">
            <v>766416496683</v>
          </cell>
          <cell r="B6579" t="str">
            <v>1172193</v>
          </cell>
          <cell r="C6579" t="str">
            <v>SNZ STICKS PEINTURE VISAGE 12 ROW</v>
          </cell>
          <cell r="D6579">
            <v>187</v>
          </cell>
          <cell r="E6579"/>
          <cell r="F6579"/>
          <cell r="G6579" t="str">
            <v>SZ STICKS 12 ROW</v>
          </cell>
          <cell r="H6579" t="str">
            <v>SNZ GESICHTSSCHMINKE KREIDESTIFTE 12ER PACK</v>
          </cell>
          <cell r="I6579" t="str">
            <v>SZ FAP CRAY STICKS 12 PK ROW</v>
          </cell>
          <cell r="J6579">
            <v>7.96</v>
          </cell>
          <cell r="K6579">
            <v>8.1199999999999992</v>
          </cell>
          <cell r="L6579">
            <v>2.0100502512562721E-2</v>
          </cell>
          <cell r="M6579" t="str">
            <v>Création 2024</v>
          </cell>
          <cell r="N6579"/>
          <cell r="O6579" t="str">
            <v>SNAZAROO</v>
          </cell>
          <cell r="P6579" t="str">
            <v>HOBBY</v>
          </cell>
          <cell r="Q6579" t="str">
            <v>SNZ COSMETIC COLOUR</v>
          </cell>
          <cell r="R6579" t="str">
            <v>FACE PAINT CRAYON STICK</v>
          </cell>
          <cell r="S6579" t="str">
            <v>SET</v>
          </cell>
          <cell r="T6579" t="str">
            <v>No serie</v>
          </cell>
          <cell r="U6579" t="str">
            <v>NU</v>
          </cell>
          <cell r="V6579" t="str">
            <v>10106105181831</v>
          </cell>
          <cell r="W6579" t="str">
            <v>33049900</v>
          </cell>
          <cell r="X6579" t="str">
            <v>UNITED KINGDOM</v>
          </cell>
          <cell r="Y6579">
            <v>1</v>
          </cell>
        </row>
        <row r="6580">
          <cell r="A6580" t="str">
            <v>766416000101</v>
          </cell>
          <cell r="B6580" t="str">
            <v>1198014</v>
          </cell>
          <cell r="C6580" t="str">
            <v>SNZ POCHOIRS MODELE FANTAISIE</v>
          </cell>
          <cell r="D6580">
            <v>188</v>
          </cell>
          <cell r="E6580"/>
          <cell r="F6580"/>
          <cell r="G6580" t="str">
            <v>SZ POCHOIR MODELE FANTAISIE</v>
          </cell>
          <cell r="H6580" t="str">
            <v>SNZ SCHMINK SJABLONEN 6 STUKS MEISJES</v>
          </cell>
          <cell r="I6580" t="str">
            <v>SZ STENCILS FANTASY 6 PACK</v>
          </cell>
          <cell r="J6580">
            <v>3.19</v>
          </cell>
          <cell r="K6580">
            <v>3.25</v>
          </cell>
          <cell r="L6580">
            <v>1.8808777429467103E-2</v>
          </cell>
          <cell r="M6580" t="str">
            <v>Actif</v>
          </cell>
          <cell r="N6580" t="str">
            <v>GS</v>
          </cell>
          <cell r="O6580" t="str">
            <v>SNAZAROO</v>
          </cell>
          <cell r="P6580" t="str">
            <v>HOBBY</v>
          </cell>
          <cell r="Q6580" t="str">
            <v>SNZ ACCESSORY</v>
          </cell>
          <cell r="R6580" t="str">
            <v>STENCIL</v>
          </cell>
          <cell r="S6580" t="str">
            <v>SET</v>
          </cell>
          <cell r="T6580" t="str">
            <v>No serie</v>
          </cell>
          <cell r="U6580" t="str">
            <v>NU</v>
          </cell>
          <cell r="V6580" t="str">
            <v>10106850764831</v>
          </cell>
          <cell r="W6580" t="str">
            <v>39206290</v>
          </cell>
          <cell r="X6580" t="str">
            <v>TAIWAN</v>
          </cell>
          <cell r="Y6580">
            <v>1</v>
          </cell>
        </row>
        <row r="6581">
          <cell r="A6581" t="str">
            <v>766416000118</v>
          </cell>
          <cell r="B6581" t="str">
            <v>1198011</v>
          </cell>
          <cell r="C6581" t="str">
            <v>SNZ POCHOIRS MODELE AVENTURE</v>
          </cell>
          <cell r="D6581">
            <v>188</v>
          </cell>
          <cell r="E6581"/>
          <cell r="F6581"/>
          <cell r="G6581" t="str">
            <v>SZ POCHOIR MODELE AVENTURE</v>
          </cell>
          <cell r="H6581" t="str">
            <v>SNZ SCHMINK SJABLONEN 6 STUKS JONGENS</v>
          </cell>
          <cell r="I6581" t="str">
            <v>SZ STENCILS ADVENTURE 6 PACK</v>
          </cell>
          <cell r="J6581">
            <v>3.19</v>
          </cell>
          <cell r="K6581">
            <v>3.25</v>
          </cell>
          <cell r="L6581">
            <v>1.8808777429467103E-2</v>
          </cell>
          <cell r="M6581" t="str">
            <v>Actif</v>
          </cell>
          <cell r="N6581" t="str">
            <v>GS</v>
          </cell>
          <cell r="O6581" t="str">
            <v>SNAZAROO</v>
          </cell>
          <cell r="P6581" t="str">
            <v>HOBBY</v>
          </cell>
          <cell r="Q6581" t="str">
            <v>SNZ ACCESSORY</v>
          </cell>
          <cell r="R6581" t="str">
            <v>STENCIL</v>
          </cell>
          <cell r="S6581" t="str">
            <v>SET</v>
          </cell>
          <cell r="T6581" t="str">
            <v>No serie</v>
          </cell>
          <cell r="U6581" t="str">
            <v>NU</v>
          </cell>
          <cell r="V6581" t="str">
            <v>10106850764831</v>
          </cell>
          <cell r="W6581" t="str">
            <v>39206290</v>
          </cell>
          <cell r="X6581" t="str">
            <v>TAIWAN</v>
          </cell>
          <cell r="Y6581">
            <v>1</v>
          </cell>
        </row>
        <row r="6582">
          <cell r="A6582" t="str">
            <v>766416000132</v>
          </cell>
          <cell r="B6582" t="str">
            <v>1198013</v>
          </cell>
          <cell r="C6582" t="str">
            <v>SNZ POCHOIRS MODELE HALLOWEEN</v>
          </cell>
          <cell r="D6582">
            <v>188</v>
          </cell>
          <cell r="E6582"/>
          <cell r="F6582"/>
          <cell r="G6582" t="str">
            <v>SZ POCHOIR MODELE HALWN</v>
          </cell>
          <cell r="H6582" t="str">
            <v>SNZ SCHMINK SJABLONEN 6 STUKS HALLOWEEN</v>
          </cell>
          <cell r="I6582" t="str">
            <v>SZ STENCILS HALLOWEEN 6 PACK</v>
          </cell>
          <cell r="J6582">
            <v>3.19</v>
          </cell>
          <cell r="K6582">
            <v>3.25</v>
          </cell>
          <cell r="L6582">
            <v>1.8808777429467103E-2</v>
          </cell>
          <cell r="M6582" t="str">
            <v>Actif</v>
          </cell>
          <cell r="N6582"/>
          <cell r="O6582" t="str">
            <v>SNAZAROO</v>
          </cell>
          <cell r="P6582" t="str">
            <v>HOBBY</v>
          </cell>
          <cell r="Q6582" t="str">
            <v>SNZ ACCESSORY</v>
          </cell>
          <cell r="R6582" t="str">
            <v>STENCIL</v>
          </cell>
          <cell r="S6582" t="str">
            <v>SET</v>
          </cell>
          <cell r="T6582" t="str">
            <v>No serie</v>
          </cell>
          <cell r="U6582" t="str">
            <v>NU</v>
          </cell>
          <cell r="V6582" t="str">
            <v>10106850764831</v>
          </cell>
          <cell r="W6582" t="str">
            <v>39206290</v>
          </cell>
          <cell r="X6582" t="str">
            <v>TAIWAN</v>
          </cell>
          <cell r="Y6582">
            <v>1</v>
          </cell>
        </row>
        <row r="6583">
          <cell r="A6583" t="str">
            <v>766416000125</v>
          </cell>
          <cell r="B6583" t="str">
            <v>1198012</v>
          </cell>
          <cell r="C6583" t="str">
            <v>SNZ POCHOIRS MODELE ARC-EN-CIEL</v>
          </cell>
          <cell r="D6583">
            <v>188</v>
          </cell>
          <cell r="E6583"/>
          <cell r="F6583"/>
          <cell r="G6583" t="str">
            <v>SZ POCHOIR MODELE ARC-EN-CIEL</v>
          </cell>
          <cell r="H6583" t="str">
            <v>SNZ SCHMINK SJABLONEN 6 STUKS UNISEX</v>
          </cell>
          <cell r="I6583" t="str">
            <v>SZ STENCILS RAINBOW 6 PACK</v>
          </cell>
          <cell r="J6583">
            <v>3.19</v>
          </cell>
          <cell r="K6583">
            <v>3.25</v>
          </cell>
          <cell r="L6583">
            <v>1.8808777429467103E-2</v>
          </cell>
          <cell r="M6583" t="str">
            <v>Actif</v>
          </cell>
          <cell r="N6583" t="str">
            <v>GS</v>
          </cell>
          <cell r="O6583" t="str">
            <v>SNAZAROO</v>
          </cell>
          <cell r="P6583" t="str">
            <v>HOBBY</v>
          </cell>
          <cell r="Q6583" t="str">
            <v>SNZ ACCESSORY</v>
          </cell>
          <cell r="R6583" t="str">
            <v>STENCIL</v>
          </cell>
          <cell r="S6583" t="str">
            <v>SET</v>
          </cell>
          <cell r="T6583" t="str">
            <v>No serie</v>
          </cell>
          <cell r="U6583" t="str">
            <v>NU</v>
          </cell>
          <cell r="V6583" t="str">
            <v>10106850764831</v>
          </cell>
          <cell r="W6583" t="str">
            <v>39206290</v>
          </cell>
          <cell r="X6583" t="str">
            <v>TAIWAN</v>
          </cell>
          <cell r="Y6583">
            <v>1</v>
          </cell>
        </row>
        <row r="6584">
          <cell r="A6584" t="str">
            <v>766416083142</v>
          </cell>
          <cell r="B6584" t="str">
            <v>1198314</v>
          </cell>
          <cell r="C6584" t="str">
            <v>SNZ 20 TATOUAGES TEMPORAIRES FANTAISIE</v>
          </cell>
          <cell r="D6584">
            <v>188</v>
          </cell>
          <cell r="E6584"/>
          <cell r="F6584"/>
          <cell r="G6584" t="str">
            <v>SZ 20 TATOUAGES FANTAISIE</v>
          </cell>
          <cell r="H6584" t="str">
            <v>SNZ 20 AFWASBARE TATOEAGES MEISJES</v>
          </cell>
          <cell r="I6584" t="str">
            <v>SZ TEMP TATTOO FANTASY 20 PACK</v>
          </cell>
          <cell r="J6584">
            <v>2.61</v>
          </cell>
          <cell r="K6584">
            <v>2.66</v>
          </cell>
          <cell r="L6584">
            <v>1.9157088122605467E-2</v>
          </cell>
          <cell r="M6584" t="str">
            <v>Actif</v>
          </cell>
          <cell r="N6584" t="str">
            <v>GS</v>
          </cell>
          <cell r="O6584" t="str">
            <v>SNAZAROO</v>
          </cell>
          <cell r="P6584" t="str">
            <v>HOBBY</v>
          </cell>
          <cell r="Q6584" t="str">
            <v>SNZ ACCESSORY</v>
          </cell>
          <cell r="R6584" t="str">
            <v>TATTOO</v>
          </cell>
          <cell r="S6584" t="str">
            <v>SET</v>
          </cell>
          <cell r="T6584" t="str">
            <v>No serie</v>
          </cell>
          <cell r="U6584" t="str">
            <v>NU</v>
          </cell>
          <cell r="V6584" t="str">
            <v>10106850766831</v>
          </cell>
          <cell r="W6584" t="str">
            <v>49089000</v>
          </cell>
          <cell r="X6584" t="str">
            <v>TAIWAN</v>
          </cell>
          <cell r="Y6584">
            <v>1</v>
          </cell>
        </row>
        <row r="6585">
          <cell r="A6585" t="str">
            <v>766416083135</v>
          </cell>
          <cell r="B6585" t="str">
            <v>1198313</v>
          </cell>
          <cell r="C6585" t="str">
            <v>SNZ 20 TATOUAGES TEMPORAIRES AVENTURE</v>
          </cell>
          <cell r="D6585">
            <v>188</v>
          </cell>
          <cell r="E6585"/>
          <cell r="F6585"/>
          <cell r="G6585" t="str">
            <v>SZ 20 TATOUAGES AVENTURE</v>
          </cell>
          <cell r="H6585" t="str">
            <v>SNZ 20 AFWASBARE TATOEAGES JONGENS</v>
          </cell>
          <cell r="I6585" t="str">
            <v>SZ TEMP TATTOOS ADVENT 20 PACK</v>
          </cell>
          <cell r="J6585">
            <v>2.61</v>
          </cell>
          <cell r="K6585">
            <v>2.66</v>
          </cell>
          <cell r="L6585">
            <v>1.9157088122605467E-2</v>
          </cell>
          <cell r="M6585" t="str">
            <v>Actif</v>
          </cell>
          <cell r="N6585" t="str">
            <v>GS</v>
          </cell>
          <cell r="O6585" t="str">
            <v>SNAZAROO</v>
          </cell>
          <cell r="P6585" t="str">
            <v>HOBBY</v>
          </cell>
          <cell r="Q6585" t="str">
            <v>SNZ ACCESSORY</v>
          </cell>
          <cell r="R6585" t="str">
            <v>TATTOO</v>
          </cell>
          <cell r="S6585" t="str">
            <v>SET</v>
          </cell>
          <cell r="T6585" t="str">
            <v>No serie</v>
          </cell>
          <cell r="U6585" t="str">
            <v>NU</v>
          </cell>
          <cell r="V6585" t="str">
            <v>10106850766831</v>
          </cell>
          <cell r="W6585" t="str">
            <v>49089000</v>
          </cell>
          <cell r="X6585" t="str">
            <v>TAIWAN</v>
          </cell>
          <cell r="Y6585">
            <v>1</v>
          </cell>
        </row>
        <row r="6586">
          <cell r="A6586" t="str">
            <v>766416323040</v>
          </cell>
          <cell r="B6586" t="str">
            <v>1117004</v>
          </cell>
          <cell r="C6586" t="str">
            <v>SNZ 3 COULEURS SPLIT CAKE FESTIVE</v>
          </cell>
          <cell r="D6586">
            <v>188</v>
          </cell>
          <cell r="E6586"/>
          <cell r="F6586"/>
          <cell r="G6586" t="str">
            <v>SZ 3 CLR SPLCKE FESTIVE</v>
          </cell>
          <cell r="H6586" t="str">
            <v>SNZ 3-COLOUR SPLIT CAKE 28G - FEESTELIJK</v>
          </cell>
          <cell r="I6586" t="str">
            <v>SZ 3-CLR SPLIT CAKE-FESTIVE</v>
          </cell>
          <cell r="J6586">
            <v>4.6900000000000004</v>
          </cell>
          <cell r="K6586">
            <v>4.78</v>
          </cell>
          <cell r="L6586">
            <v>1.9189765458422142E-2</v>
          </cell>
          <cell r="M6586" t="str">
            <v>Création 2024</v>
          </cell>
          <cell r="N6586"/>
          <cell r="O6586" t="str">
            <v>SNAZAROO</v>
          </cell>
          <cell r="P6586" t="str">
            <v>HOBBY</v>
          </cell>
          <cell r="Q6586" t="str">
            <v>SNZ COSMETIC COLOUR</v>
          </cell>
          <cell r="R6586" t="str">
            <v>SPLIT CAKE</v>
          </cell>
          <cell r="S6586" t="str">
            <v>UNIT</v>
          </cell>
          <cell r="T6586" t="str">
            <v>No serie</v>
          </cell>
          <cell r="U6586" t="str">
            <v>NU</v>
          </cell>
          <cell r="V6586" t="str">
            <v>10106105088701</v>
          </cell>
          <cell r="W6586" t="str">
            <v>33049900</v>
          </cell>
          <cell r="X6586" t="str">
            <v>UNITED KINGDOM</v>
          </cell>
          <cell r="Y6586">
            <v>1</v>
          </cell>
        </row>
        <row r="6587">
          <cell r="A6587" t="str">
            <v>766416323019</v>
          </cell>
          <cell r="B6587" t="str">
            <v>1117001</v>
          </cell>
          <cell r="C6587" t="str">
            <v>SNZ 3 COULEURS SPLIT CAKE FLORAL</v>
          </cell>
          <cell r="D6587">
            <v>188</v>
          </cell>
          <cell r="E6587"/>
          <cell r="F6587"/>
          <cell r="G6587" t="str">
            <v>SZ 3 CLR SPLCKE FLORAL</v>
          </cell>
          <cell r="H6587" t="str">
            <v>SNZ 3-COLOUR SPLIT CAKE 28G - BLOEMEN</v>
          </cell>
          <cell r="I6587" t="str">
            <v>SZ 3-CLR SPLIT CAKE-FLORAL</v>
          </cell>
          <cell r="J6587">
            <v>4.6900000000000004</v>
          </cell>
          <cell r="K6587">
            <v>4.78</v>
          </cell>
          <cell r="L6587">
            <v>1.9189765458422142E-2</v>
          </cell>
          <cell r="M6587" t="str">
            <v>Création 2024</v>
          </cell>
          <cell r="N6587"/>
          <cell r="O6587" t="str">
            <v>SNAZAROO</v>
          </cell>
          <cell r="P6587" t="str">
            <v>HOBBY</v>
          </cell>
          <cell r="Q6587" t="str">
            <v>SNZ COSMETIC COLOUR</v>
          </cell>
          <cell r="R6587" t="str">
            <v>SPLIT CAKE</v>
          </cell>
          <cell r="S6587" t="str">
            <v>UNIT</v>
          </cell>
          <cell r="T6587" t="str">
            <v>No serie</v>
          </cell>
          <cell r="U6587" t="str">
            <v>NU</v>
          </cell>
          <cell r="V6587" t="str">
            <v>10106105088701</v>
          </cell>
          <cell r="W6587" t="str">
            <v>33049900</v>
          </cell>
          <cell r="X6587" t="str">
            <v>UNITED KINGDOM</v>
          </cell>
          <cell r="Y6587">
            <v>1</v>
          </cell>
        </row>
        <row r="6588">
          <cell r="A6588" t="str">
            <v>766416323026</v>
          </cell>
          <cell r="B6588" t="str">
            <v>1117002</v>
          </cell>
          <cell r="C6588" t="str">
            <v>SNZ 3 COULEURS SPLIT CAKE GIVRE</v>
          </cell>
          <cell r="D6588">
            <v>188</v>
          </cell>
          <cell r="E6588"/>
          <cell r="F6588"/>
          <cell r="G6588" t="str">
            <v>SZ 3 CLR SPLCKE GIVRE</v>
          </cell>
          <cell r="H6588" t="str">
            <v>SNZ 3-COLOUR SPLIT CAKE 28G - WINTER</v>
          </cell>
          <cell r="I6588" t="str">
            <v>SZ 3-CLR SPLIT CAKE-FROST</v>
          </cell>
          <cell r="J6588">
            <v>4.6900000000000004</v>
          </cell>
          <cell r="K6588">
            <v>4.78</v>
          </cell>
          <cell r="L6588">
            <v>1.9189765458422142E-2</v>
          </cell>
          <cell r="M6588" t="str">
            <v>Création 2024</v>
          </cell>
          <cell r="N6588"/>
          <cell r="O6588" t="str">
            <v>SNAZAROO</v>
          </cell>
          <cell r="P6588" t="str">
            <v>HOBBY</v>
          </cell>
          <cell r="Q6588" t="str">
            <v>SNZ COSMETIC COLOUR</v>
          </cell>
          <cell r="R6588" t="str">
            <v>SPLIT CAKE</v>
          </cell>
          <cell r="S6588" t="str">
            <v>UNIT</v>
          </cell>
          <cell r="T6588" t="str">
            <v>No serie</v>
          </cell>
          <cell r="U6588" t="str">
            <v>NU</v>
          </cell>
          <cell r="V6588" t="str">
            <v>10106105088701</v>
          </cell>
          <cell r="W6588" t="str">
            <v>33049900</v>
          </cell>
          <cell r="X6588" t="str">
            <v>UNITED KINGDOM</v>
          </cell>
          <cell r="Y6588">
            <v>1</v>
          </cell>
        </row>
        <row r="6589">
          <cell r="A6589" t="str">
            <v>766416323057</v>
          </cell>
          <cell r="B6589" t="str">
            <v>1117005</v>
          </cell>
          <cell r="C6589" t="str">
            <v>SNZ 3 COULEURS SPLIT CAKE JUNGLE ROW</v>
          </cell>
          <cell r="D6589">
            <v>188</v>
          </cell>
          <cell r="E6589"/>
          <cell r="F6589"/>
          <cell r="G6589" t="str">
            <v>SZ 3 CLR SPLCK JUNGLE ROW</v>
          </cell>
          <cell r="H6589" t="str">
            <v>SNZ 3-COLOUR SPLIT CAKE 28G - JUNGLE</v>
          </cell>
          <cell r="I6589" t="str">
            <v>SZ 3-CLR SPLIT CAKE-JUNGLE ROW</v>
          </cell>
          <cell r="J6589">
            <v>4.6900000000000004</v>
          </cell>
          <cell r="K6589">
            <v>4.78</v>
          </cell>
          <cell r="L6589">
            <v>1.9189765458422142E-2</v>
          </cell>
          <cell r="M6589" t="str">
            <v>Création 2024</v>
          </cell>
          <cell r="N6589"/>
          <cell r="O6589" t="str">
            <v>SNAZAROO</v>
          </cell>
          <cell r="P6589" t="str">
            <v>HOBBY</v>
          </cell>
          <cell r="Q6589" t="str">
            <v>SNZ COSMETIC COLOUR</v>
          </cell>
          <cell r="R6589" t="str">
            <v>SPLIT CAKE</v>
          </cell>
          <cell r="S6589" t="str">
            <v>UNIT</v>
          </cell>
          <cell r="T6589" t="str">
            <v>No serie</v>
          </cell>
          <cell r="U6589" t="str">
            <v>NU</v>
          </cell>
          <cell r="V6589" t="str">
            <v>10106105088701</v>
          </cell>
          <cell r="W6589" t="str">
            <v>33049900</v>
          </cell>
          <cell r="X6589" t="str">
            <v>UNITED KINGDOM</v>
          </cell>
          <cell r="Y6589">
            <v>1</v>
          </cell>
        </row>
        <row r="6590">
          <cell r="A6590" t="str">
            <v>766416323033</v>
          </cell>
          <cell r="B6590" t="str">
            <v>1117003</v>
          </cell>
          <cell r="C6590" t="str">
            <v>SNZ 3 COULEURS SPLIT CAKE PAPILLON</v>
          </cell>
          <cell r="D6590">
            <v>188</v>
          </cell>
          <cell r="E6590"/>
          <cell r="F6590"/>
          <cell r="G6590" t="str">
            <v>SZ 3 CLR SPLCKE PAPILLON</v>
          </cell>
          <cell r="H6590" t="str">
            <v>SNZ 3-COLOUR SPLIT CAKE 28G - VLINDER</v>
          </cell>
          <cell r="I6590" t="str">
            <v>SZ 3-CLR SPLIT CAKE-BUTTERFLY</v>
          </cell>
          <cell r="J6590">
            <v>4.6900000000000004</v>
          </cell>
          <cell r="K6590">
            <v>4.78</v>
          </cell>
          <cell r="L6590">
            <v>1.9189765458422142E-2</v>
          </cell>
          <cell r="M6590" t="str">
            <v>Création 2024</v>
          </cell>
          <cell r="N6590"/>
          <cell r="O6590" t="str">
            <v>SNAZAROO</v>
          </cell>
          <cell r="P6590" t="str">
            <v>HOBBY</v>
          </cell>
          <cell r="Q6590" t="str">
            <v>SNZ COSMETIC COLOUR</v>
          </cell>
          <cell r="R6590" t="str">
            <v>SPLIT CAKE</v>
          </cell>
          <cell r="S6590" t="str">
            <v>UNIT</v>
          </cell>
          <cell r="T6590" t="str">
            <v>No serie</v>
          </cell>
          <cell r="U6590" t="str">
            <v>NU</v>
          </cell>
          <cell r="V6590" t="str">
            <v>10106105088701</v>
          </cell>
          <cell r="W6590" t="str">
            <v>33049900</v>
          </cell>
          <cell r="X6590" t="str">
            <v>UNITED KINGDOM</v>
          </cell>
          <cell r="Y6590">
            <v>1</v>
          </cell>
        </row>
        <row r="6591">
          <cell r="A6591" t="str">
            <v>766416323002</v>
          </cell>
          <cell r="B6591" t="str">
            <v>1117000</v>
          </cell>
          <cell r="C6591" t="str">
            <v>SNZ 3 COULEURS SPLIT CAKE TIGRE</v>
          </cell>
          <cell r="D6591">
            <v>188</v>
          </cell>
          <cell r="E6591"/>
          <cell r="F6591"/>
          <cell r="G6591" t="str">
            <v>SZ 3  CLR SPLCKE TIGRE</v>
          </cell>
          <cell r="H6591" t="str">
            <v>SNZ 3-COLOUR SPLIT CAKE 28G - TIJGER</v>
          </cell>
          <cell r="I6591" t="str">
            <v>SZ 3-CLR SPLIT CAKE-TIGER</v>
          </cell>
          <cell r="J6591">
            <v>4.6900000000000004</v>
          </cell>
          <cell r="K6591">
            <v>4.78</v>
          </cell>
          <cell r="L6591">
            <v>1.9189765458422142E-2</v>
          </cell>
          <cell r="M6591" t="str">
            <v>Création 2024</v>
          </cell>
          <cell r="N6591"/>
          <cell r="O6591" t="str">
            <v>SNAZAROO</v>
          </cell>
          <cell r="P6591" t="str">
            <v>HOBBY</v>
          </cell>
          <cell r="Q6591" t="str">
            <v>SNZ COSMETIC COLOUR</v>
          </cell>
          <cell r="R6591" t="str">
            <v>SPLIT CAKE</v>
          </cell>
          <cell r="S6591" t="str">
            <v>UNIT</v>
          </cell>
          <cell r="T6591" t="str">
            <v>No serie</v>
          </cell>
          <cell r="U6591" t="str">
            <v>NU</v>
          </cell>
          <cell r="V6591" t="str">
            <v>10106105088701</v>
          </cell>
          <cell r="W6591" t="str">
            <v>33049900</v>
          </cell>
          <cell r="X6591" t="str">
            <v>UNITED KINGDOM</v>
          </cell>
          <cell r="Y6591">
            <v>1</v>
          </cell>
        </row>
        <row r="6592">
          <cell r="A6592" t="str">
            <v>766416722256</v>
          </cell>
          <cell r="B6592" t="str">
            <v>1172242</v>
          </cell>
          <cell r="C6592" t="str">
            <v>SNZ SPECIAL FX GREEN ZOMBIE BLOOD KIT</v>
          </cell>
          <cell r="D6592">
            <v>188</v>
          </cell>
          <cell r="E6592"/>
          <cell r="F6592"/>
          <cell r="G6592" t="str">
            <v>SZ SPEC FX GRE ZOMBIE BLOOD KT</v>
          </cell>
          <cell r="H6592" t="str">
            <v>SNZ SPECIAL FX GROEN ZOMBIEBLOED KIT</v>
          </cell>
          <cell r="I6592" t="str">
            <v>SZ SPEC FX GRE ZOMBIE BLOOD KT</v>
          </cell>
          <cell r="J6592">
            <v>9.4</v>
          </cell>
          <cell r="K6592">
            <v>9.59</v>
          </cell>
          <cell r="L6592">
            <v>2.0212765957446754E-2</v>
          </cell>
          <cell r="M6592" t="str">
            <v>Création 2024</v>
          </cell>
          <cell r="N6592"/>
          <cell r="O6592" t="str">
            <v>SNAZAROO</v>
          </cell>
          <cell r="P6592" t="str">
            <v>HOBBY</v>
          </cell>
          <cell r="Q6592" t="str">
            <v>SNZ FACE PAINTING KIT</v>
          </cell>
          <cell r="R6592" t="str">
            <v>SPECIAL FX</v>
          </cell>
          <cell r="S6592" t="str">
            <v>SET</v>
          </cell>
          <cell r="T6592" t="str">
            <v>No serie</v>
          </cell>
          <cell r="U6592" t="str">
            <v>NU</v>
          </cell>
          <cell r="V6592" t="str">
            <v>10106115189831</v>
          </cell>
          <cell r="W6592" t="str">
            <v>33049900</v>
          </cell>
          <cell r="X6592" t="str">
            <v>UNITED KINGDOM</v>
          </cell>
          <cell r="Y6592">
            <v>1</v>
          </cell>
        </row>
        <row r="6593">
          <cell r="A6593" t="str">
            <v>766416722270</v>
          </cell>
          <cell r="B6593" t="str">
            <v>1198227</v>
          </cell>
          <cell r="C6593" t="str">
            <v>SNZ KIT SPECIAL EFFETS SPECIAUX</v>
          </cell>
          <cell r="D6593">
            <v>188</v>
          </cell>
          <cell r="E6593"/>
          <cell r="F6593"/>
          <cell r="G6593" t="str">
            <v>SZ KIT SPECIAL EFFETS SPECIAUX</v>
          </cell>
          <cell r="H6593" t="str">
            <v>SNZ SPECIAL FX SET</v>
          </cell>
          <cell r="I6593" t="str">
            <v>SZ SPEC FX HALWN K WE&amp;NA</v>
          </cell>
          <cell r="J6593">
            <v>9.4</v>
          </cell>
          <cell r="K6593">
            <v>9.59</v>
          </cell>
          <cell r="L6593">
            <v>2.0212765957446754E-2</v>
          </cell>
          <cell r="M6593" t="str">
            <v>Actif</v>
          </cell>
          <cell r="N6593" t="str">
            <v>GS</v>
          </cell>
          <cell r="O6593" t="str">
            <v>SNAZAROO</v>
          </cell>
          <cell r="P6593" t="str">
            <v>HOBBY</v>
          </cell>
          <cell r="Q6593" t="str">
            <v>SNZ FACE PAINTING KIT</v>
          </cell>
          <cell r="R6593" t="str">
            <v>SPECIAL FX</v>
          </cell>
          <cell r="S6593" t="str">
            <v>SET</v>
          </cell>
          <cell r="T6593" t="str">
            <v>No serie</v>
          </cell>
          <cell r="U6593" t="str">
            <v/>
          </cell>
          <cell r="V6593" t="str">
            <v>10106115189831</v>
          </cell>
          <cell r="W6593" t="str">
            <v>33049900</v>
          </cell>
          <cell r="X6593" t="str">
            <v>UNITED KINGDOM</v>
          </cell>
          <cell r="Y6593">
            <v>1</v>
          </cell>
        </row>
        <row r="6594">
          <cell r="A6594" t="str">
            <v>766416618993</v>
          </cell>
          <cell r="B6594" t="str">
            <v>1198110</v>
          </cell>
          <cell r="C6594" t="str">
            <v>SNZ CIRE 18ML EFFET SPECIAL</v>
          </cell>
          <cell r="D6594">
            <v>188</v>
          </cell>
          <cell r="E6594"/>
          <cell r="F6594"/>
          <cell r="G6594" t="str">
            <v>SZ 18ML SPECIAL FX WAX</v>
          </cell>
          <cell r="H6594" t="str">
            <v>SNZ 18ML SPECIAL FX WAX</v>
          </cell>
          <cell r="I6594" t="str">
            <v>SZ 18ML SPECIAL FX WAX</v>
          </cell>
          <cell r="J6594">
            <v>2.71</v>
          </cell>
          <cell r="K6594">
            <v>2.76</v>
          </cell>
          <cell r="L6594">
            <v>1.8450184501844952E-2</v>
          </cell>
          <cell r="M6594" t="str">
            <v>Actif</v>
          </cell>
          <cell r="N6594"/>
          <cell r="O6594" t="str">
            <v>SNAZAROO</v>
          </cell>
          <cell r="P6594" t="str">
            <v>HOBBY</v>
          </cell>
          <cell r="Q6594" t="str">
            <v>SNZ FACE PAINTING KIT</v>
          </cell>
          <cell r="R6594" t="str">
            <v>SPECIAL FX</v>
          </cell>
          <cell r="S6594" t="str">
            <v>UNIT</v>
          </cell>
          <cell r="T6594" t="str">
            <v>No serie</v>
          </cell>
          <cell r="U6594" t="str">
            <v/>
          </cell>
          <cell r="V6594" t="str">
            <v>10106115189701</v>
          </cell>
          <cell r="W6594" t="str">
            <v>33049900</v>
          </cell>
          <cell r="X6594" t="str">
            <v>UNITED KINGDOM</v>
          </cell>
          <cell r="Y6594">
            <v>1</v>
          </cell>
        </row>
        <row r="6595">
          <cell r="A6595" t="str">
            <v>766416702227</v>
          </cell>
          <cell r="B6595" t="str">
            <v>1198170</v>
          </cell>
          <cell r="C6595" t="str">
            <v>SNZ GEL ROUGE FLACON 50ML</v>
          </cell>
          <cell r="D6595">
            <v>188</v>
          </cell>
          <cell r="E6595"/>
          <cell r="F6595"/>
          <cell r="G6595" t="str">
            <v>SZ GEL BLOOD DK 50ML</v>
          </cell>
          <cell r="H6595" t="str">
            <v>SNZ BLOED VLOEISTOF 50ML</v>
          </cell>
          <cell r="I6595" t="str">
            <v>SZ 50ML GEL BLOOD DK.</v>
          </cell>
          <cell r="J6595">
            <v>2.71</v>
          </cell>
          <cell r="K6595">
            <v>2.76</v>
          </cell>
          <cell r="L6595">
            <v>1.8450184501844952E-2</v>
          </cell>
          <cell r="M6595" t="str">
            <v>Actif</v>
          </cell>
          <cell r="N6595"/>
          <cell r="O6595" t="str">
            <v>SNAZAROO</v>
          </cell>
          <cell r="P6595" t="str">
            <v>HOBBY</v>
          </cell>
          <cell r="Q6595" t="str">
            <v>SNZ FACE PAINTING KIT</v>
          </cell>
          <cell r="R6595" t="str">
            <v>SPECIAL FX</v>
          </cell>
          <cell r="S6595" t="str">
            <v>UNIT</v>
          </cell>
          <cell r="T6595" t="str">
            <v>No serie</v>
          </cell>
          <cell r="U6595" t="str">
            <v/>
          </cell>
          <cell r="V6595" t="str">
            <v>10106115189701</v>
          </cell>
          <cell r="W6595" t="str">
            <v>33049900</v>
          </cell>
          <cell r="X6595" t="str">
            <v>UNITED KINGDOM</v>
          </cell>
          <cell r="Y6595">
            <v>1</v>
          </cell>
        </row>
        <row r="6596">
          <cell r="A6596" t="str">
            <v>766416702241</v>
          </cell>
          <cell r="B6596" t="str">
            <v>1117011</v>
          </cell>
          <cell r="C6596" t="str">
            <v>SNZ GREEN ZOMBIE BLOOD 50ML</v>
          </cell>
          <cell r="D6596">
            <v>188</v>
          </cell>
          <cell r="E6596"/>
          <cell r="F6596"/>
          <cell r="G6596" t="str">
            <v>SZ GRE ZOMBIE BLOOD 50ML</v>
          </cell>
          <cell r="H6596" t="str">
            <v>SNZ GROEN ZOMBIEBLOED 50ML</v>
          </cell>
          <cell r="I6596" t="str">
            <v>SZ GRE ZOMBIE BLOOD 50ML</v>
          </cell>
          <cell r="J6596">
            <v>2.71</v>
          </cell>
          <cell r="K6596">
            <v>2.76</v>
          </cell>
          <cell r="L6596">
            <v>1.8450184501844952E-2</v>
          </cell>
          <cell r="M6596" t="str">
            <v>Création 2024</v>
          </cell>
          <cell r="N6596"/>
          <cell r="O6596" t="str">
            <v>SNAZAROO</v>
          </cell>
          <cell r="P6596" t="str">
            <v>HOBBY</v>
          </cell>
          <cell r="Q6596" t="str">
            <v>SNZ FACE PAINTING KIT</v>
          </cell>
          <cell r="R6596" t="str">
            <v>SPECIAL FX</v>
          </cell>
          <cell r="S6596" t="str">
            <v>UNIT</v>
          </cell>
          <cell r="T6596" t="str">
            <v>No serie</v>
          </cell>
          <cell r="U6596" t="str">
            <v>NU</v>
          </cell>
          <cell r="V6596" t="str">
            <v>10106115189701</v>
          </cell>
          <cell r="W6596" t="str">
            <v>33049900</v>
          </cell>
          <cell r="X6596" t="str">
            <v>UNITED KINGDOM</v>
          </cell>
          <cell r="Y6596">
            <v>1</v>
          </cell>
        </row>
        <row r="6597">
          <cell r="A6597" t="str">
            <v>766416675200</v>
          </cell>
          <cell r="B6597" t="str">
            <v>1198120</v>
          </cell>
          <cell r="C6597" t="str">
            <v>SNZ CIRE 75ML EFFET SPECIAL</v>
          </cell>
          <cell r="D6597">
            <v>188</v>
          </cell>
          <cell r="E6597"/>
          <cell r="F6597"/>
          <cell r="G6597" t="str">
            <v>SZ FARD 75ML SPECIAL FX WAX</v>
          </cell>
          <cell r="H6597" t="str">
            <v>SNZ 75ML SPECIAL FX WAX</v>
          </cell>
          <cell r="I6597" t="str">
            <v>SZ 75ML SPECIAL FX WAX</v>
          </cell>
          <cell r="J6597">
            <v>6.93</v>
          </cell>
          <cell r="K6597">
            <v>7.07</v>
          </cell>
          <cell r="L6597">
            <v>2.0202020202020284E-2</v>
          </cell>
          <cell r="M6597" t="str">
            <v>Actif</v>
          </cell>
          <cell r="N6597"/>
          <cell r="O6597" t="str">
            <v>SNAZAROO</v>
          </cell>
          <cell r="P6597" t="str">
            <v>HOBBY</v>
          </cell>
          <cell r="Q6597" t="str">
            <v>SNZ FACE PAINTING KIT</v>
          </cell>
          <cell r="R6597" t="str">
            <v>SPECIAL FX</v>
          </cell>
          <cell r="S6597" t="str">
            <v>UNIT</v>
          </cell>
          <cell r="T6597" t="str">
            <v>No serie</v>
          </cell>
          <cell r="U6597" t="str">
            <v/>
          </cell>
          <cell r="V6597" t="str">
            <v>10106115189701</v>
          </cell>
          <cell r="W6597" t="str">
            <v>33049900</v>
          </cell>
          <cell r="X6597" t="str">
            <v>UNITED KINGDOM</v>
          </cell>
          <cell r="Y6597">
            <v>1</v>
          </cell>
        </row>
        <row r="6598">
          <cell r="A6598" t="str">
            <v>766416110008</v>
          </cell>
          <cell r="B6598" t="str">
            <v>1119100</v>
          </cell>
          <cell r="C6598" t="str">
            <v>SNZ FARD BLISTER 18ML BLANC</v>
          </cell>
          <cell r="D6598">
            <v>189</v>
          </cell>
          <cell r="E6598"/>
          <cell r="F6598"/>
          <cell r="G6598" t="str">
            <v>SZ FARD BLIS 18ML BLANC</v>
          </cell>
          <cell r="H6598" t="str">
            <v>SNZ 18ML WHITE BL</v>
          </cell>
          <cell r="I6598" t="str">
            <v>SZ CFP BL WHITE 18ML</v>
          </cell>
          <cell r="J6598">
            <v>4.03</v>
          </cell>
          <cell r="K6598">
            <v>4.1100000000000003</v>
          </cell>
          <cell r="L6598">
            <v>1.9851116625310191E-2</v>
          </cell>
          <cell r="M6598" t="str">
            <v>Actif</v>
          </cell>
          <cell r="N6598" t="str">
            <v>GS</v>
          </cell>
          <cell r="O6598" t="str">
            <v>SNAZAROO</v>
          </cell>
          <cell r="P6598" t="str">
            <v>HOBBY</v>
          </cell>
          <cell r="Q6598" t="str">
            <v>SNZ COSMETIC COLOUR</v>
          </cell>
          <cell r="R6598" t="str">
            <v>CLASSIC FACE PAINT</v>
          </cell>
          <cell r="S6598" t="str">
            <v>18ML BLISTER</v>
          </cell>
          <cell r="T6598" t="str">
            <v>No serie</v>
          </cell>
          <cell r="U6598" t="str">
            <v>S0100</v>
          </cell>
          <cell r="V6598" t="str">
            <v>10106105190308</v>
          </cell>
          <cell r="W6598" t="str">
            <v>33049900</v>
          </cell>
          <cell r="X6598" t="str">
            <v>UNITED KINGDOM</v>
          </cell>
          <cell r="Y6598">
            <v>5</v>
          </cell>
        </row>
        <row r="6599">
          <cell r="A6599" t="str">
            <v>766416113443</v>
          </cell>
          <cell r="B6599" t="str">
            <v>1119344</v>
          </cell>
          <cell r="C6599" t="str">
            <v>SNZ FARD BLISTER 18ML BLEU VIF</v>
          </cell>
          <cell r="D6599">
            <v>189</v>
          </cell>
          <cell r="E6599"/>
          <cell r="F6599"/>
          <cell r="G6599" t="str">
            <v>SZ FARD BLIS 18 ML BLEU</v>
          </cell>
          <cell r="H6599" t="str">
            <v>SNZ 18ML ROYAL BLUE BL</v>
          </cell>
          <cell r="I6599" t="str">
            <v>SZ CFP BL ROYAL BLUE 18ML</v>
          </cell>
          <cell r="J6599">
            <v>4.03</v>
          </cell>
          <cell r="K6599">
            <v>4.1100000000000003</v>
          </cell>
          <cell r="L6599">
            <v>1.9851116625310191E-2</v>
          </cell>
          <cell r="M6599" t="str">
            <v>Actif</v>
          </cell>
          <cell r="N6599" t="str">
            <v>GS</v>
          </cell>
          <cell r="O6599" t="str">
            <v>SNAZAROO</v>
          </cell>
          <cell r="P6599" t="str">
            <v>HOBBY</v>
          </cell>
          <cell r="Q6599" t="str">
            <v>SNZ COSMETIC COLOUR</v>
          </cell>
          <cell r="R6599" t="str">
            <v>CLASSIC FACE PAINT</v>
          </cell>
          <cell r="S6599" t="str">
            <v>18ML BLISTER</v>
          </cell>
          <cell r="T6599" t="str">
            <v>No serie</v>
          </cell>
          <cell r="U6599" t="str">
            <v>S0344</v>
          </cell>
          <cell r="V6599" t="str">
            <v>10106105190308</v>
          </cell>
          <cell r="W6599" t="str">
            <v>33049900</v>
          </cell>
          <cell r="X6599" t="str">
            <v>UNITED KINGDOM</v>
          </cell>
          <cell r="Y6599">
            <v>5</v>
          </cell>
        </row>
        <row r="6600">
          <cell r="A6600" t="str">
            <v>766416113559</v>
          </cell>
          <cell r="B6600" t="str">
            <v>1119355</v>
          </cell>
          <cell r="C6600" t="str">
            <v>SNZ FARD BLISTER 18ML CIEL</v>
          </cell>
          <cell r="D6600">
            <v>189</v>
          </cell>
          <cell r="E6600"/>
          <cell r="F6600"/>
          <cell r="G6600" t="str">
            <v>SZ FARD BLIS 18 ML CIEL</v>
          </cell>
          <cell r="H6600" t="str">
            <v>SNZ 18ML SKY BLUE BL</v>
          </cell>
          <cell r="I6600" t="str">
            <v>SZ CFP BL SKY BLUE 18ML</v>
          </cell>
          <cell r="J6600">
            <v>4.03</v>
          </cell>
          <cell r="K6600">
            <v>4.1100000000000003</v>
          </cell>
          <cell r="L6600">
            <v>1.9851116625310191E-2</v>
          </cell>
          <cell r="M6600" t="str">
            <v>Actif</v>
          </cell>
          <cell r="N6600" t="str">
            <v>GS</v>
          </cell>
          <cell r="O6600" t="str">
            <v>SNAZAROO</v>
          </cell>
          <cell r="P6600" t="str">
            <v>HOBBY</v>
          </cell>
          <cell r="Q6600" t="str">
            <v>SNZ COSMETIC COLOUR</v>
          </cell>
          <cell r="R6600" t="str">
            <v>CLASSIC FACE PAINT</v>
          </cell>
          <cell r="S6600" t="str">
            <v>18ML BLISTER</v>
          </cell>
          <cell r="T6600" t="str">
            <v>No serie</v>
          </cell>
          <cell r="U6600" t="str">
            <v>S0355</v>
          </cell>
          <cell r="V6600" t="str">
            <v>10106105190308</v>
          </cell>
          <cell r="W6600" t="str">
            <v>33049900</v>
          </cell>
          <cell r="X6600" t="str">
            <v>UNITED KINGDOM</v>
          </cell>
          <cell r="Y6600">
            <v>5</v>
          </cell>
        </row>
        <row r="6601">
          <cell r="A6601" t="str">
            <v>766416119889</v>
          </cell>
          <cell r="B6601" t="str">
            <v>1119988</v>
          </cell>
          <cell r="C6601" t="str">
            <v>SNZ FARD BLISTER 18ML FAUVE</v>
          </cell>
          <cell r="D6601">
            <v>189</v>
          </cell>
          <cell r="E6601"/>
          <cell r="F6601"/>
          <cell r="G6601" t="str">
            <v>SZ FARD BLIS 18ML FAUVE</v>
          </cell>
          <cell r="H6601" t="str">
            <v>SNZ 18ML LIGHT BROW&amp;N BL</v>
          </cell>
          <cell r="I6601" t="str">
            <v>SZ CFP BL LIGHT BROWN 18ML</v>
          </cell>
          <cell r="J6601">
            <v>4.03</v>
          </cell>
          <cell r="K6601">
            <v>4.1100000000000003</v>
          </cell>
          <cell r="L6601">
            <v>1.9851116625310191E-2</v>
          </cell>
          <cell r="M6601" t="str">
            <v>Actif</v>
          </cell>
          <cell r="N6601" t="str">
            <v>GS</v>
          </cell>
          <cell r="O6601" t="str">
            <v>SNAZAROO</v>
          </cell>
          <cell r="P6601" t="str">
            <v>HOBBY</v>
          </cell>
          <cell r="Q6601" t="str">
            <v>SNZ COSMETIC COLOUR</v>
          </cell>
          <cell r="R6601" t="str">
            <v>CLASSIC FACE PAINT</v>
          </cell>
          <cell r="S6601" t="str">
            <v>18ML BLISTER</v>
          </cell>
          <cell r="T6601" t="str">
            <v>No serie</v>
          </cell>
          <cell r="U6601" t="str">
            <v>S0988</v>
          </cell>
          <cell r="V6601" t="str">
            <v>10106105190308</v>
          </cell>
          <cell r="W6601" t="str">
            <v>33049900</v>
          </cell>
          <cell r="X6601" t="str">
            <v>UNITED KINGDOM</v>
          </cell>
          <cell r="Y6601">
            <v>5</v>
          </cell>
        </row>
        <row r="6602">
          <cell r="A6602" t="str">
            <v>766416111227</v>
          </cell>
          <cell r="B6602" t="str">
            <v>1119122</v>
          </cell>
          <cell r="C6602" t="str">
            <v>SNZ FARD BLISTER 18ML GRIS CLAIR</v>
          </cell>
          <cell r="D6602">
            <v>189</v>
          </cell>
          <cell r="E6602"/>
          <cell r="F6602"/>
          <cell r="G6602" t="str">
            <v>SZ FARD BLIS 18ML GRIS CLAIR</v>
          </cell>
          <cell r="H6602" t="str">
            <v>SNZ 18ML LT GREY BL</v>
          </cell>
          <cell r="I6602" t="str">
            <v>SZ CFP BL LIGHT GREY 18ML</v>
          </cell>
          <cell r="J6602">
            <v>4.03</v>
          </cell>
          <cell r="K6602">
            <v>4.1100000000000003</v>
          </cell>
          <cell r="L6602">
            <v>1.9851116625310191E-2</v>
          </cell>
          <cell r="M6602" t="str">
            <v>Actif</v>
          </cell>
          <cell r="N6602" t="str">
            <v>GS</v>
          </cell>
          <cell r="O6602" t="str">
            <v>SNAZAROO</v>
          </cell>
          <cell r="P6602" t="str">
            <v>HOBBY</v>
          </cell>
          <cell r="Q6602" t="str">
            <v>SNZ COSMETIC COLOUR</v>
          </cell>
          <cell r="R6602" t="str">
            <v>CLASSIC FACE PAINT</v>
          </cell>
          <cell r="S6602" t="str">
            <v>18ML BLISTER</v>
          </cell>
          <cell r="T6602" t="str">
            <v>No serie</v>
          </cell>
          <cell r="U6602" t="str">
            <v>S0122</v>
          </cell>
          <cell r="V6602" t="str">
            <v>10106105190308</v>
          </cell>
          <cell r="W6602" t="str">
            <v>33049900</v>
          </cell>
          <cell r="X6602" t="str">
            <v>UNITED KINGDOM</v>
          </cell>
          <cell r="Y6602">
            <v>5</v>
          </cell>
        </row>
        <row r="6603">
          <cell r="A6603" t="str">
            <v>766416112224</v>
          </cell>
          <cell r="B6603" t="str">
            <v>1119222</v>
          </cell>
          <cell r="C6603" t="str">
            <v>SNZ FARD BLISTER 18ML JAUNE</v>
          </cell>
          <cell r="D6603">
            <v>189</v>
          </cell>
          <cell r="E6603"/>
          <cell r="F6603"/>
          <cell r="G6603" t="str">
            <v>SZ FARD BLIS 18 ML JAUNE</v>
          </cell>
          <cell r="H6603" t="str">
            <v>SNZ 18ML BRIGHT YELLOW BL</v>
          </cell>
          <cell r="I6603" t="str">
            <v>SZ CFP BL BRIGHT YELLOW 18ML</v>
          </cell>
          <cell r="J6603">
            <v>4.03</v>
          </cell>
          <cell r="K6603">
            <v>4.1100000000000003</v>
          </cell>
          <cell r="L6603">
            <v>1.9851116625310191E-2</v>
          </cell>
          <cell r="M6603" t="str">
            <v>Actif</v>
          </cell>
          <cell r="N6603" t="str">
            <v>GS</v>
          </cell>
          <cell r="O6603" t="str">
            <v>SNAZAROO</v>
          </cell>
          <cell r="P6603" t="str">
            <v>HOBBY</v>
          </cell>
          <cell r="Q6603" t="str">
            <v>SNZ COSMETIC COLOUR</v>
          </cell>
          <cell r="R6603" t="str">
            <v>CLASSIC FACE PAINT</v>
          </cell>
          <cell r="S6603" t="str">
            <v>18ML BLISTER</v>
          </cell>
          <cell r="T6603" t="str">
            <v>No serie</v>
          </cell>
          <cell r="U6603" t="str">
            <v>S0222</v>
          </cell>
          <cell r="V6603" t="str">
            <v>10106105190308</v>
          </cell>
          <cell r="W6603" t="str">
            <v>33049900</v>
          </cell>
          <cell r="X6603" t="str">
            <v>UNITED KINGDOM</v>
          </cell>
          <cell r="Y6603">
            <v>5</v>
          </cell>
        </row>
        <row r="6604">
          <cell r="A6604" t="str">
            <v>766416111111</v>
          </cell>
          <cell r="B6604" t="str">
            <v>1119111</v>
          </cell>
          <cell r="C6604" t="str">
            <v>SNZ FARD BLISTER 18ML NOIR</v>
          </cell>
          <cell r="D6604">
            <v>189</v>
          </cell>
          <cell r="E6604"/>
          <cell r="F6604"/>
          <cell r="G6604" t="str">
            <v>SZ FARD BLIS 18 ML NOIR</v>
          </cell>
          <cell r="H6604" t="str">
            <v>SNZ 18ML BLACK BL</v>
          </cell>
          <cell r="I6604" t="str">
            <v>SZ CFP BL BLACK 18ML</v>
          </cell>
          <cell r="J6604">
            <v>4.03</v>
          </cell>
          <cell r="K6604">
            <v>4.1100000000000003</v>
          </cell>
          <cell r="L6604">
            <v>1.9851116625310191E-2</v>
          </cell>
          <cell r="M6604" t="str">
            <v>Actif</v>
          </cell>
          <cell r="N6604" t="str">
            <v>GS</v>
          </cell>
          <cell r="O6604" t="str">
            <v>SNAZAROO</v>
          </cell>
          <cell r="P6604" t="str">
            <v>HOBBY</v>
          </cell>
          <cell r="Q6604" t="str">
            <v>SNZ COSMETIC COLOUR</v>
          </cell>
          <cell r="R6604" t="str">
            <v>CLASSIC FACE PAINT</v>
          </cell>
          <cell r="S6604" t="str">
            <v>18ML BLISTER</v>
          </cell>
          <cell r="T6604" t="str">
            <v>No serie</v>
          </cell>
          <cell r="U6604" t="str">
            <v>S0111</v>
          </cell>
          <cell r="V6604" t="str">
            <v>10106105190308</v>
          </cell>
          <cell r="W6604" t="str">
            <v>33049900</v>
          </cell>
          <cell r="X6604" t="str">
            <v>UNITED KINGDOM</v>
          </cell>
          <cell r="Y6604">
            <v>5</v>
          </cell>
        </row>
        <row r="6605">
          <cell r="A6605" t="str">
            <v>766416115539</v>
          </cell>
          <cell r="B6605" t="str">
            <v>1119553</v>
          </cell>
          <cell r="C6605" t="str">
            <v>SNZ FARD BLISTER 18ML ORANGE</v>
          </cell>
          <cell r="D6605">
            <v>189</v>
          </cell>
          <cell r="E6605"/>
          <cell r="F6605"/>
          <cell r="G6605" t="str">
            <v>SZ FARD BLISTER 18ML ORANGE</v>
          </cell>
          <cell r="H6605" t="str">
            <v>SNZ 18ML ORANGE BL</v>
          </cell>
          <cell r="I6605" t="str">
            <v>SZ CFP BL ORANGE 18ML</v>
          </cell>
          <cell r="J6605">
            <v>4.03</v>
          </cell>
          <cell r="K6605">
            <v>4.1100000000000003</v>
          </cell>
          <cell r="L6605">
            <v>1.9851116625310191E-2</v>
          </cell>
          <cell r="M6605" t="str">
            <v>Actif</v>
          </cell>
          <cell r="N6605" t="str">
            <v>GS</v>
          </cell>
          <cell r="O6605" t="str">
            <v>SNAZAROO</v>
          </cell>
          <cell r="P6605" t="str">
            <v>HOBBY</v>
          </cell>
          <cell r="Q6605" t="str">
            <v>SNZ COSMETIC COLOUR</v>
          </cell>
          <cell r="R6605" t="str">
            <v>CLASSIC FACE PAINT</v>
          </cell>
          <cell r="S6605" t="str">
            <v>18ML BLISTER</v>
          </cell>
          <cell r="T6605" t="str">
            <v>No serie</v>
          </cell>
          <cell r="U6605" t="str">
            <v>S0553</v>
          </cell>
          <cell r="V6605" t="str">
            <v>10106105190308</v>
          </cell>
          <cell r="W6605" t="str">
            <v>33049900</v>
          </cell>
          <cell r="X6605" t="str">
            <v>UNITED KINGDOM</v>
          </cell>
          <cell r="Y6605">
            <v>5</v>
          </cell>
        </row>
        <row r="6606">
          <cell r="A6606" t="str">
            <v>766416110589</v>
          </cell>
          <cell r="B6606" t="str">
            <v>1119058</v>
          </cell>
          <cell r="C6606" t="str">
            <v>SNZ FARD BLISTER 18ML ROSE VIF</v>
          </cell>
          <cell r="D6606">
            <v>189</v>
          </cell>
          <cell r="E6606"/>
          <cell r="F6606"/>
          <cell r="G6606" t="str">
            <v>SZ FARD BLIS 18 ML ROSE V</v>
          </cell>
          <cell r="H6606" t="str">
            <v>SNZ 18ML BRIGHT PINK BL</v>
          </cell>
          <cell r="I6606" t="str">
            <v>SZ CFP BL BRIGHT PINK 18ML</v>
          </cell>
          <cell r="J6606">
            <v>4.03</v>
          </cell>
          <cell r="K6606">
            <v>4.1100000000000003</v>
          </cell>
          <cell r="L6606">
            <v>1.9851116625310191E-2</v>
          </cell>
          <cell r="M6606" t="str">
            <v>Actif</v>
          </cell>
          <cell r="N6606" t="str">
            <v>GS</v>
          </cell>
          <cell r="O6606" t="str">
            <v>SNAZAROO</v>
          </cell>
          <cell r="P6606" t="str">
            <v>HOBBY</v>
          </cell>
          <cell r="Q6606" t="str">
            <v>SNZ COSMETIC COLOUR</v>
          </cell>
          <cell r="R6606" t="str">
            <v>CLASSIC FACE PAINT</v>
          </cell>
          <cell r="S6606" t="str">
            <v>18ML BLISTER</v>
          </cell>
          <cell r="T6606" t="str">
            <v>No serie</v>
          </cell>
          <cell r="U6606" t="str">
            <v>S0058</v>
          </cell>
          <cell r="V6606" t="str">
            <v>10106105190308</v>
          </cell>
          <cell r="W6606" t="str">
            <v>33049900</v>
          </cell>
          <cell r="X6606" t="str">
            <v>UNITED KINGDOM</v>
          </cell>
          <cell r="Y6606">
            <v>5</v>
          </cell>
        </row>
        <row r="6607">
          <cell r="A6607" t="str">
            <v>766416110558</v>
          </cell>
          <cell r="B6607" t="str">
            <v>1119055</v>
          </cell>
          <cell r="C6607" t="str">
            <v>SNZ FARD BLISTER 18ML ROUGE VIF</v>
          </cell>
          <cell r="D6607">
            <v>189</v>
          </cell>
          <cell r="E6607"/>
          <cell r="F6607"/>
          <cell r="G6607" t="str">
            <v>SZ FARD BLIS 18 ML RGE V</v>
          </cell>
          <cell r="H6607" t="str">
            <v>SNZ 18ML BRIGHT RED BL</v>
          </cell>
          <cell r="I6607" t="str">
            <v>SZ CFP BL BRIGHT RED 18ML</v>
          </cell>
          <cell r="J6607">
            <v>4.03</v>
          </cell>
          <cell r="K6607">
            <v>4.1100000000000003</v>
          </cell>
          <cell r="L6607">
            <v>1.9851116625310191E-2</v>
          </cell>
          <cell r="M6607" t="str">
            <v>Actif</v>
          </cell>
          <cell r="N6607" t="str">
            <v>GS</v>
          </cell>
          <cell r="O6607" t="str">
            <v>SNAZAROO</v>
          </cell>
          <cell r="P6607" t="str">
            <v>HOBBY</v>
          </cell>
          <cell r="Q6607" t="str">
            <v>SNZ COSMETIC COLOUR</v>
          </cell>
          <cell r="R6607" t="str">
            <v>CLASSIC FACE PAINT</v>
          </cell>
          <cell r="S6607" t="str">
            <v>18ML BLISTER</v>
          </cell>
          <cell r="T6607" t="str">
            <v>No serie</v>
          </cell>
          <cell r="U6607" t="str">
            <v>S0055</v>
          </cell>
          <cell r="V6607" t="str">
            <v>10106105190308</v>
          </cell>
          <cell r="W6607" t="str">
            <v>33049900</v>
          </cell>
          <cell r="X6607" t="str">
            <v>UNITED KINGDOM</v>
          </cell>
          <cell r="Y6607">
            <v>5</v>
          </cell>
        </row>
        <row r="6608">
          <cell r="A6608" t="str">
            <v>766416114884</v>
          </cell>
          <cell r="B6608" t="str">
            <v>1119488</v>
          </cell>
          <cell r="C6608" t="str">
            <v>SNZ FARD BLISTER 18ML TURQUOISE</v>
          </cell>
          <cell r="D6608">
            <v>189</v>
          </cell>
          <cell r="E6608"/>
          <cell r="F6608"/>
          <cell r="G6608" t="str">
            <v>SZ FARD BLIS 18ML TURQUOISE</v>
          </cell>
          <cell r="H6608" t="str">
            <v>SNZ 18ML TURQUOISE BL</v>
          </cell>
          <cell r="I6608" t="str">
            <v>SZ CFP BL TURQUOISE 18ML</v>
          </cell>
          <cell r="J6608">
            <v>4.03</v>
          </cell>
          <cell r="K6608">
            <v>4.1100000000000003</v>
          </cell>
          <cell r="L6608">
            <v>1.9851116625310191E-2</v>
          </cell>
          <cell r="M6608" t="str">
            <v>Actif</v>
          </cell>
          <cell r="N6608" t="str">
            <v>GS</v>
          </cell>
          <cell r="O6608" t="str">
            <v>SNAZAROO</v>
          </cell>
          <cell r="P6608" t="str">
            <v>HOBBY</v>
          </cell>
          <cell r="Q6608" t="str">
            <v>SNZ COSMETIC COLOUR</v>
          </cell>
          <cell r="R6608" t="str">
            <v>CLASSIC FACE PAINT</v>
          </cell>
          <cell r="S6608" t="str">
            <v>18ML BLISTER</v>
          </cell>
          <cell r="T6608" t="str">
            <v>No serie</v>
          </cell>
          <cell r="U6608" t="str">
            <v>S0488</v>
          </cell>
          <cell r="V6608" t="str">
            <v>10106105190308</v>
          </cell>
          <cell r="W6608" t="str">
            <v>33049900</v>
          </cell>
          <cell r="X6608" t="str">
            <v>UNITED KINGDOM</v>
          </cell>
          <cell r="Y6608">
            <v>5</v>
          </cell>
        </row>
        <row r="6609">
          <cell r="A6609" t="str">
            <v>766416114778</v>
          </cell>
          <cell r="B6609" t="str">
            <v>1119477</v>
          </cell>
          <cell r="C6609" t="str">
            <v>SNZ FARD BLISTER 18ML VERT</v>
          </cell>
          <cell r="D6609">
            <v>189</v>
          </cell>
          <cell r="E6609"/>
          <cell r="F6609"/>
          <cell r="G6609" t="str">
            <v>SZ FARD BLIS 18ML VERT</v>
          </cell>
          <cell r="H6609" t="str">
            <v>SNZ 18ML GRASS GRN BL</v>
          </cell>
          <cell r="I6609" t="str">
            <v>SZ CFP BL GRASS GREEN 18ML</v>
          </cell>
          <cell r="J6609">
            <v>4.03</v>
          </cell>
          <cell r="K6609">
            <v>4.1100000000000003</v>
          </cell>
          <cell r="L6609">
            <v>1.9851116625310191E-2</v>
          </cell>
          <cell r="M6609" t="str">
            <v>Actif</v>
          </cell>
          <cell r="N6609" t="str">
            <v>GS</v>
          </cell>
          <cell r="O6609" t="str">
            <v>SNAZAROO</v>
          </cell>
          <cell r="P6609" t="str">
            <v>HOBBY</v>
          </cell>
          <cell r="Q6609" t="str">
            <v>SNZ COSMETIC COLOUR</v>
          </cell>
          <cell r="R6609" t="str">
            <v>CLASSIC FACE PAINT</v>
          </cell>
          <cell r="S6609" t="str">
            <v>18ML BLISTER</v>
          </cell>
          <cell r="T6609" t="str">
            <v>No serie</v>
          </cell>
          <cell r="U6609" t="str">
            <v>S0477</v>
          </cell>
          <cell r="V6609" t="str">
            <v>10106105190308</v>
          </cell>
          <cell r="W6609" t="str">
            <v>33049900</v>
          </cell>
          <cell r="X6609" t="str">
            <v>UNITED KINGDOM</v>
          </cell>
          <cell r="Y6609">
            <v>5</v>
          </cell>
        </row>
        <row r="6610">
          <cell r="A6610" t="str">
            <v>766416118882</v>
          </cell>
          <cell r="B6610" t="str">
            <v>1119888</v>
          </cell>
          <cell r="C6610" t="str">
            <v>SNZ FARD BLISTER 18ML VIOLET</v>
          </cell>
          <cell r="D6610">
            <v>189</v>
          </cell>
          <cell r="E6610"/>
          <cell r="F6610"/>
          <cell r="G6610" t="str">
            <v>SZ FARD BLIS 18ML VIOLET</v>
          </cell>
          <cell r="H6610" t="str">
            <v>SNZ 18ML PURPLE BL</v>
          </cell>
          <cell r="I6610" t="str">
            <v>SZ CFP BL PURPLE 18ML</v>
          </cell>
          <cell r="J6610">
            <v>4.03</v>
          </cell>
          <cell r="K6610">
            <v>4.1100000000000003</v>
          </cell>
          <cell r="L6610">
            <v>1.9851116625310191E-2</v>
          </cell>
          <cell r="M6610" t="str">
            <v>Actif</v>
          </cell>
          <cell r="N6610" t="str">
            <v>GS</v>
          </cell>
          <cell r="O6610" t="str">
            <v>SNAZAROO</v>
          </cell>
          <cell r="P6610" t="str">
            <v>HOBBY</v>
          </cell>
          <cell r="Q6610" t="str">
            <v>SNZ COSMETIC COLOUR</v>
          </cell>
          <cell r="R6610" t="str">
            <v>CLASSIC FACE PAINT</v>
          </cell>
          <cell r="S6610" t="str">
            <v>18ML BLISTER</v>
          </cell>
          <cell r="T6610" t="str">
            <v>No serie</v>
          </cell>
          <cell r="U6610" t="str">
            <v>S0888</v>
          </cell>
          <cell r="V6610" t="str">
            <v>10106105190308</v>
          </cell>
          <cell r="W6610" t="str">
            <v>33049900</v>
          </cell>
          <cell r="X6610" t="str">
            <v>UNITED KINGDOM</v>
          </cell>
          <cell r="Y6610">
            <v>5</v>
          </cell>
        </row>
        <row r="6611">
          <cell r="A6611" t="str">
            <v>766416185518</v>
          </cell>
          <cell r="B6611" t="str">
            <v>1118551</v>
          </cell>
          <cell r="C6611" t="str">
            <v>SNZ FARD 18ML ABRICOT</v>
          </cell>
          <cell r="D6611">
            <v>189</v>
          </cell>
          <cell r="E6611"/>
          <cell r="F6611"/>
          <cell r="G6611" t="str">
            <v>SZ FARD 18ML ABRICOT</v>
          </cell>
          <cell r="H6611" t="str">
            <v>SNZ 18ML APRICOT</v>
          </cell>
          <cell r="I6611" t="str">
            <v>SZ CFP APRICOT 18ML</v>
          </cell>
          <cell r="J6611">
            <v>3.78</v>
          </cell>
          <cell r="K6611">
            <v>3.86</v>
          </cell>
          <cell r="L6611">
            <v>2.1164021164021184E-2</v>
          </cell>
          <cell r="M6611" t="str">
            <v>Actif</v>
          </cell>
          <cell r="N6611"/>
          <cell r="O6611" t="str">
            <v>SNAZAROO</v>
          </cell>
          <cell r="P6611" t="str">
            <v>HOBBY</v>
          </cell>
          <cell r="Q6611" t="str">
            <v>SNZ COSMETIC COLOUR</v>
          </cell>
          <cell r="R6611" t="str">
            <v>CLASSIC FACE PAINT</v>
          </cell>
          <cell r="S6611" t="str">
            <v>18ML POT</v>
          </cell>
          <cell r="T6611" t="str">
            <v>No serie</v>
          </cell>
          <cell r="U6611" t="str">
            <v>S0551</v>
          </cell>
          <cell r="V6611" t="str">
            <v>10106105190307</v>
          </cell>
          <cell r="W6611" t="str">
            <v>33049900</v>
          </cell>
          <cell r="X6611" t="str">
            <v>UNITED KINGDOM</v>
          </cell>
          <cell r="Y6611">
            <v>5</v>
          </cell>
        </row>
        <row r="6612">
          <cell r="A6612" t="str">
            <v>766416189110</v>
          </cell>
          <cell r="B6612" t="str">
            <v>1118911</v>
          </cell>
          <cell r="C6612" t="str">
            <v>SNZ FARD 18ML BEIGE BRUN</v>
          </cell>
          <cell r="D6612">
            <v>189</v>
          </cell>
          <cell r="E6612"/>
          <cell r="F6612"/>
          <cell r="G6612" t="str">
            <v>SZ FARD 18ML BEIGE BRUN</v>
          </cell>
          <cell r="H6612" t="str">
            <v>SNZ 18ML BEIGE BROW&amp;N</v>
          </cell>
          <cell r="I6612" t="str">
            <v>SZ CFP BEIGE BROWN 18ML</v>
          </cell>
          <cell r="J6612">
            <v>3.78</v>
          </cell>
          <cell r="K6612">
            <v>3.86</v>
          </cell>
          <cell r="L6612">
            <v>2.1164021164021184E-2</v>
          </cell>
          <cell r="M6612" t="str">
            <v>Actif</v>
          </cell>
          <cell r="N6612"/>
          <cell r="O6612" t="str">
            <v>SNAZAROO</v>
          </cell>
          <cell r="P6612" t="str">
            <v>HOBBY</v>
          </cell>
          <cell r="Q6612" t="str">
            <v>SNZ COSMETIC COLOUR</v>
          </cell>
          <cell r="R6612" t="str">
            <v>CLASSIC FACE PAINT</v>
          </cell>
          <cell r="S6612" t="str">
            <v>18ML POT</v>
          </cell>
          <cell r="T6612" t="str">
            <v>No serie</v>
          </cell>
          <cell r="U6612" t="str">
            <v>S0911</v>
          </cell>
          <cell r="V6612" t="str">
            <v>10106105190307</v>
          </cell>
          <cell r="W6612" t="str">
            <v>33049900</v>
          </cell>
          <cell r="X6612" t="str">
            <v>UNITED KINGDOM</v>
          </cell>
          <cell r="Y6612">
            <v>5</v>
          </cell>
        </row>
        <row r="6613">
          <cell r="A6613" t="str">
            <v>766416189103</v>
          </cell>
          <cell r="B6613" t="str">
            <v>1118910</v>
          </cell>
          <cell r="C6613" t="str">
            <v>SNZ FARD 18ML BEIGE CLAIR</v>
          </cell>
          <cell r="D6613">
            <v>189</v>
          </cell>
          <cell r="E6613"/>
          <cell r="F6613"/>
          <cell r="G6613" t="str">
            <v>SZ FARD 18ML BGE CLAIR</v>
          </cell>
          <cell r="H6613" t="str">
            <v>SNZ 18ML LIGHT BEIGE</v>
          </cell>
          <cell r="I6613" t="str">
            <v>SZ CFP LIGHT BEIGE 18ML</v>
          </cell>
          <cell r="J6613">
            <v>3.78</v>
          </cell>
          <cell r="K6613">
            <v>3.86</v>
          </cell>
          <cell r="L6613">
            <v>2.1164021164021184E-2</v>
          </cell>
          <cell r="M6613" t="str">
            <v>Actif</v>
          </cell>
          <cell r="N6613"/>
          <cell r="O6613" t="str">
            <v>SNAZAROO</v>
          </cell>
          <cell r="P6613" t="str">
            <v>HOBBY</v>
          </cell>
          <cell r="Q6613" t="str">
            <v>SNZ COSMETIC COLOUR</v>
          </cell>
          <cell r="R6613" t="str">
            <v>CLASSIC FACE PAINT</v>
          </cell>
          <cell r="S6613" t="str">
            <v>18ML POT</v>
          </cell>
          <cell r="T6613" t="str">
            <v>No serie</v>
          </cell>
          <cell r="U6613" t="str">
            <v>S0910</v>
          </cell>
          <cell r="V6613" t="str">
            <v>10106105190307</v>
          </cell>
          <cell r="W6613" t="str">
            <v>33049900</v>
          </cell>
          <cell r="X6613" t="str">
            <v>UNITED KINGDOM</v>
          </cell>
          <cell r="Y6613">
            <v>5</v>
          </cell>
        </row>
        <row r="6614">
          <cell r="A6614" t="str">
            <v>766416189097</v>
          </cell>
          <cell r="B6614" t="str">
            <v>1118909</v>
          </cell>
          <cell r="C6614" t="str">
            <v>SNZ FARD 18ML BEIGE PALE</v>
          </cell>
          <cell r="D6614">
            <v>189</v>
          </cell>
          <cell r="E6614"/>
          <cell r="F6614"/>
          <cell r="G6614" t="str">
            <v>SZ FARD 18ML BEIGE PALE</v>
          </cell>
          <cell r="H6614" t="str">
            <v>SNZ 18ML BARELY BEIGE</v>
          </cell>
          <cell r="I6614" t="str">
            <v>SZ CFP BARELY BEIGE 18ML</v>
          </cell>
          <cell r="J6614">
            <v>3.78</v>
          </cell>
          <cell r="K6614">
            <v>3.86</v>
          </cell>
          <cell r="L6614">
            <v>2.1164021164021184E-2</v>
          </cell>
          <cell r="M6614" t="str">
            <v>Actif</v>
          </cell>
          <cell r="N6614"/>
          <cell r="O6614" t="str">
            <v>SNAZAROO</v>
          </cell>
          <cell r="P6614" t="str">
            <v>HOBBY</v>
          </cell>
          <cell r="Q6614" t="str">
            <v>SNZ COSMETIC COLOUR</v>
          </cell>
          <cell r="R6614" t="str">
            <v>CLASSIC FACE PAINT</v>
          </cell>
          <cell r="S6614" t="str">
            <v>18ML POT</v>
          </cell>
          <cell r="T6614" t="str">
            <v>No serie</v>
          </cell>
          <cell r="U6614" t="str">
            <v>S0909</v>
          </cell>
          <cell r="V6614" t="str">
            <v>10106105190307</v>
          </cell>
          <cell r="W6614" t="str">
            <v>33049900</v>
          </cell>
          <cell r="X6614" t="str">
            <v>UNITED KINGDOM</v>
          </cell>
          <cell r="Y6614">
            <v>5</v>
          </cell>
        </row>
        <row r="6615">
          <cell r="A6615" t="str">
            <v>766416189776</v>
          </cell>
          <cell r="B6615" t="str">
            <v>1118977</v>
          </cell>
          <cell r="C6615" t="str">
            <v>SNZ FARD 18ML BEIGE ROUILLE</v>
          </cell>
          <cell r="D6615">
            <v>189</v>
          </cell>
          <cell r="E6615"/>
          <cell r="F6615"/>
          <cell r="G6615" t="str">
            <v>SZ FARD 18ML BGE ROUILLE</v>
          </cell>
          <cell r="H6615" t="str">
            <v>SNZ 18ML RUST BROW&amp;N</v>
          </cell>
          <cell r="I6615" t="str">
            <v>SZ CFP RUST BROWN 18ML</v>
          </cell>
          <cell r="J6615">
            <v>3.78</v>
          </cell>
          <cell r="K6615">
            <v>3.86</v>
          </cell>
          <cell r="L6615">
            <v>2.1164021164021184E-2</v>
          </cell>
          <cell r="M6615" t="str">
            <v>Actif</v>
          </cell>
          <cell r="N6615"/>
          <cell r="O6615" t="str">
            <v>SNAZAROO</v>
          </cell>
          <cell r="P6615" t="str">
            <v>HOBBY</v>
          </cell>
          <cell r="Q6615" t="str">
            <v>SNZ COSMETIC COLOUR</v>
          </cell>
          <cell r="R6615" t="str">
            <v>CLASSIC FACE PAINT</v>
          </cell>
          <cell r="S6615" t="str">
            <v>18ML POT</v>
          </cell>
          <cell r="T6615" t="str">
            <v>No serie</v>
          </cell>
          <cell r="U6615" t="str">
            <v>S0977</v>
          </cell>
          <cell r="V6615" t="str">
            <v>10106105190307</v>
          </cell>
          <cell r="W6615" t="str">
            <v>33049900</v>
          </cell>
          <cell r="X6615" t="str">
            <v>UNITED KINGDOM</v>
          </cell>
          <cell r="Y6615">
            <v>5</v>
          </cell>
        </row>
        <row r="6616">
          <cell r="A6616" t="str">
            <v>766416180001</v>
          </cell>
          <cell r="B6616" t="str">
            <v>1118000</v>
          </cell>
          <cell r="C6616" t="str">
            <v>SNZ FARD 18ML BLANC</v>
          </cell>
          <cell r="D6616">
            <v>189</v>
          </cell>
          <cell r="E6616"/>
          <cell r="F6616"/>
          <cell r="G6616" t="str">
            <v>SZ FARD 18ML BLANC</v>
          </cell>
          <cell r="H6616" t="str">
            <v>SNZ 18ML WHITE</v>
          </cell>
          <cell r="I6616" t="str">
            <v>SZ CFP WHITE 18ML</v>
          </cell>
          <cell r="J6616">
            <v>3.78</v>
          </cell>
          <cell r="K6616">
            <v>3.86</v>
          </cell>
          <cell r="L6616">
            <v>2.1164021164021184E-2</v>
          </cell>
          <cell r="M6616" t="str">
            <v>Actif</v>
          </cell>
          <cell r="N6616"/>
          <cell r="O6616" t="str">
            <v>SNAZAROO</v>
          </cell>
          <cell r="P6616" t="str">
            <v>HOBBY</v>
          </cell>
          <cell r="Q6616" t="str">
            <v>SNZ COSMETIC COLOUR</v>
          </cell>
          <cell r="R6616" t="str">
            <v>CLASSIC FACE PAINT</v>
          </cell>
          <cell r="S6616" t="str">
            <v>18ML POT</v>
          </cell>
          <cell r="T6616" t="str">
            <v>No serie</v>
          </cell>
          <cell r="U6616" t="str">
            <v>S0000</v>
          </cell>
          <cell r="V6616" t="str">
            <v>10106105190307</v>
          </cell>
          <cell r="W6616" t="str">
            <v>33049900</v>
          </cell>
          <cell r="X6616" t="str">
            <v>UNITED KINGDOM</v>
          </cell>
          <cell r="Y6616">
            <v>5</v>
          </cell>
        </row>
        <row r="6617">
          <cell r="A6617" t="str">
            <v>766416183330</v>
          </cell>
          <cell r="B6617" t="str">
            <v>1118333</v>
          </cell>
          <cell r="C6617" t="str">
            <v>SNZ FARD 18ML BLEU FONCE</v>
          </cell>
          <cell r="D6617">
            <v>189</v>
          </cell>
          <cell r="E6617"/>
          <cell r="F6617"/>
          <cell r="G6617" t="str">
            <v>SZ FARD 18ML BLEU FONCE</v>
          </cell>
          <cell r="H6617" t="str">
            <v>SNZ 18ML DARK BLUE</v>
          </cell>
          <cell r="I6617" t="str">
            <v>SZ CFP DARK BLUE 18ML</v>
          </cell>
          <cell r="J6617">
            <v>3.78</v>
          </cell>
          <cell r="K6617">
            <v>3.86</v>
          </cell>
          <cell r="L6617">
            <v>2.1164021164021184E-2</v>
          </cell>
          <cell r="M6617" t="str">
            <v>Actif</v>
          </cell>
          <cell r="N6617"/>
          <cell r="O6617" t="str">
            <v>SNAZAROO</v>
          </cell>
          <cell r="P6617" t="str">
            <v>HOBBY</v>
          </cell>
          <cell r="Q6617" t="str">
            <v>SNZ COSMETIC COLOUR</v>
          </cell>
          <cell r="R6617" t="str">
            <v>CLASSIC FACE PAINT</v>
          </cell>
          <cell r="S6617" t="str">
            <v>18ML POT</v>
          </cell>
          <cell r="T6617" t="str">
            <v>No serie</v>
          </cell>
          <cell r="U6617" t="str">
            <v>S0333</v>
          </cell>
          <cell r="V6617" t="str">
            <v>10106105190307</v>
          </cell>
          <cell r="W6617" t="str">
            <v>33049900</v>
          </cell>
          <cell r="X6617" t="str">
            <v>UNITED KINGDOM</v>
          </cell>
          <cell r="Y6617">
            <v>5</v>
          </cell>
        </row>
        <row r="6618">
          <cell r="A6618" t="str">
            <v>766416183774</v>
          </cell>
          <cell r="B6618" t="str">
            <v>1118377</v>
          </cell>
          <cell r="C6618" t="str">
            <v>SNZ FARD 18ML BLEU LAGON</v>
          </cell>
          <cell r="D6618">
            <v>189</v>
          </cell>
          <cell r="E6618"/>
          <cell r="F6618"/>
          <cell r="G6618" t="str">
            <v>SZ FARD 18ML BLEU LAGON</v>
          </cell>
          <cell r="H6618" t="str">
            <v>SNZ 18ML SEA BLUE</v>
          </cell>
          <cell r="I6618" t="str">
            <v>SZ CFP SEA BLUE 18ML</v>
          </cell>
          <cell r="J6618">
            <v>3.78</v>
          </cell>
          <cell r="K6618">
            <v>3.86</v>
          </cell>
          <cell r="L6618">
            <v>2.1164021164021184E-2</v>
          </cell>
          <cell r="M6618" t="str">
            <v>Actif</v>
          </cell>
          <cell r="N6618"/>
          <cell r="O6618" t="str">
            <v>SNAZAROO</v>
          </cell>
          <cell r="P6618" t="str">
            <v>HOBBY</v>
          </cell>
          <cell r="Q6618" t="str">
            <v>SNZ COSMETIC COLOUR</v>
          </cell>
          <cell r="R6618" t="str">
            <v>CLASSIC FACE PAINT</v>
          </cell>
          <cell r="S6618" t="str">
            <v>18ML POT</v>
          </cell>
          <cell r="T6618" t="str">
            <v>No serie</v>
          </cell>
          <cell r="U6618" t="str">
            <v>S0377</v>
          </cell>
          <cell r="V6618" t="str">
            <v>10106105190307</v>
          </cell>
          <cell r="W6618" t="str">
            <v>33049900</v>
          </cell>
          <cell r="X6618" t="str">
            <v>UNITED KINGDOM</v>
          </cell>
          <cell r="Y6618">
            <v>5</v>
          </cell>
        </row>
        <row r="6619">
          <cell r="A6619" t="str">
            <v>766416183668</v>
          </cell>
          <cell r="B6619" t="str">
            <v>1118366</v>
          </cell>
          <cell r="C6619" t="str">
            <v>SNZ FARD 18ML BLEU PALE</v>
          </cell>
          <cell r="D6619">
            <v>189</v>
          </cell>
          <cell r="E6619"/>
          <cell r="F6619"/>
          <cell r="G6619" t="str">
            <v>SZ FARD 18ML BLEU PALE</v>
          </cell>
          <cell r="H6619" t="str">
            <v>SNZ 18ML PALE BLUE</v>
          </cell>
          <cell r="I6619" t="str">
            <v>SZ CFP PALE BLUE 18ML</v>
          </cell>
          <cell r="J6619">
            <v>3.78</v>
          </cell>
          <cell r="K6619">
            <v>3.86</v>
          </cell>
          <cell r="L6619">
            <v>2.1164021164021184E-2</v>
          </cell>
          <cell r="M6619" t="str">
            <v>Actif</v>
          </cell>
          <cell r="N6619"/>
          <cell r="O6619" t="str">
            <v>SNAZAROO</v>
          </cell>
          <cell r="P6619" t="str">
            <v>HOBBY</v>
          </cell>
          <cell r="Q6619" t="str">
            <v>SNZ COSMETIC COLOUR</v>
          </cell>
          <cell r="R6619" t="str">
            <v>CLASSIC FACE PAINT</v>
          </cell>
          <cell r="S6619" t="str">
            <v>18ML POT</v>
          </cell>
          <cell r="T6619" t="str">
            <v>No serie</v>
          </cell>
          <cell r="U6619" t="str">
            <v>S0366</v>
          </cell>
          <cell r="V6619" t="str">
            <v>10106105190307</v>
          </cell>
          <cell r="W6619" t="str">
            <v>33049900</v>
          </cell>
          <cell r="X6619" t="str">
            <v>UNITED KINGDOM</v>
          </cell>
          <cell r="Y6619">
            <v>5</v>
          </cell>
        </row>
        <row r="6620">
          <cell r="A6620" t="str">
            <v>766416183446</v>
          </cell>
          <cell r="B6620" t="str">
            <v>1118344</v>
          </cell>
          <cell r="C6620" t="str">
            <v>SNZ FARD 18ML BLEU VIF</v>
          </cell>
          <cell r="D6620">
            <v>189</v>
          </cell>
          <cell r="E6620"/>
          <cell r="F6620"/>
          <cell r="G6620" t="str">
            <v>SZ FARD 18ML BLEU VIF</v>
          </cell>
          <cell r="H6620" t="str">
            <v>SNZ 18 ML ROYAL BLUE</v>
          </cell>
          <cell r="I6620" t="str">
            <v>SZ CFP ROYAL BLUE 18ML</v>
          </cell>
          <cell r="J6620">
            <v>3.78</v>
          </cell>
          <cell r="K6620">
            <v>3.86</v>
          </cell>
          <cell r="L6620">
            <v>2.1164021164021184E-2</v>
          </cell>
          <cell r="M6620" t="str">
            <v>Actif</v>
          </cell>
          <cell r="N6620"/>
          <cell r="O6620" t="str">
            <v>SNAZAROO</v>
          </cell>
          <cell r="P6620" t="str">
            <v>HOBBY</v>
          </cell>
          <cell r="Q6620" t="str">
            <v>SNZ COSMETIC COLOUR</v>
          </cell>
          <cell r="R6620" t="str">
            <v>CLASSIC FACE PAINT</v>
          </cell>
          <cell r="S6620" t="str">
            <v>18ML POT</v>
          </cell>
          <cell r="T6620" t="str">
            <v>No serie</v>
          </cell>
          <cell r="U6620" t="str">
            <v>S0344</v>
          </cell>
          <cell r="V6620" t="str">
            <v>10106105190307</v>
          </cell>
          <cell r="W6620" t="str">
            <v>33049900</v>
          </cell>
          <cell r="X6620" t="str">
            <v>UNITED KINGDOM</v>
          </cell>
          <cell r="Y6620">
            <v>5</v>
          </cell>
        </row>
        <row r="6621">
          <cell r="A6621" t="str">
            <v>766416188663</v>
          </cell>
          <cell r="B6621" t="str">
            <v>1118866</v>
          </cell>
          <cell r="C6621" t="str">
            <v>SNZ FARD 18ML BORDEAUX</v>
          </cell>
          <cell r="D6621">
            <v>189</v>
          </cell>
          <cell r="E6621"/>
          <cell r="F6621"/>
          <cell r="G6621" t="str">
            <v>SZ FARD 18ML BORDEAUX</v>
          </cell>
          <cell r="H6621" t="str">
            <v>SNZ 18ML BURGUNDY</v>
          </cell>
          <cell r="I6621" t="str">
            <v>SZ CFP BURGUNDY 18ML</v>
          </cell>
          <cell r="J6621">
            <v>3.78</v>
          </cell>
          <cell r="K6621">
            <v>3.86</v>
          </cell>
          <cell r="L6621">
            <v>2.1164021164021184E-2</v>
          </cell>
          <cell r="M6621" t="str">
            <v>Actif</v>
          </cell>
          <cell r="N6621"/>
          <cell r="O6621" t="str">
            <v>SNAZAROO</v>
          </cell>
          <cell r="P6621" t="str">
            <v>HOBBY</v>
          </cell>
          <cell r="Q6621" t="str">
            <v>SNZ COSMETIC COLOUR</v>
          </cell>
          <cell r="R6621" t="str">
            <v>CLASSIC FACE PAINT</v>
          </cell>
          <cell r="S6621" t="str">
            <v>18ML POT</v>
          </cell>
          <cell r="T6621" t="str">
            <v>No serie</v>
          </cell>
          <cell r="U6621" t="str">
            <v>S0866</v>
          </cell>
          <cell r="V6621" t="str">
            <v>10106105190307</v>
          </cell>
          <cell r="W6621" t="str">
            <v>33049900</v>
          </cell>
          <cell r="X6621" t="str">
            <v>UNITED KINGDOM</v>
          </cell>
          <cell r="Y6621">
            <v>5</v>
          </cell>
        </row>
        <row r="6622">
          <cell r="A6622" t="str">
            <v>766416189998</v>
          </cell>
          <cell r="B6622" t="str">
            <v>1118999</v>
          </cell>
          <cell r="C6622" t="str">
            <v>SNZ FARD 18ML BRUN</v>
          </cell>
          <cell r="D6622">
            <v>189</v>
          </cell>
          <cell r="E6622"/>
          <cell r="F6622"/>
          <cell r="G6622" t="str">
            <v>SZ FARD 18ML BRUN</v>
          </cell>
          <cell r="H6622" t="str">
            <v>SNZ 18 ML DARK BROW&amp;N</v>
          </cell>
          <cell r="I6622" t="str">
            <v>SZ CFP DARK BROWN 18ML</v>
          </cell>
          <cell r="J6622">
            <v>3.78</v>
          </cell>
          <cell r="K6622">
            <v>3.86</v>
          </cell>
          <cell r="L6622">
            <v>2.1164021164021184E-2</v>
          </cell>
          <cell r="M6622" t="str">
            <v>Actif</v>
          </cell>
          <cell r="N6622"/>
          <cell r="O6622" t="str">
            <v>SNAZAROO</v>
          </cell>
          <cell r="P6622" t="str">
            <v>HOBBY</v>
          </cell>
          <cell r="Q6622" t="str">
            <v>SNZ COSMETIC COLOUR</v>
          </cell>
          <cell r="R6622" t="str">
            <v>CLASSIC FACE PAINT</v>
          </cell>
          <cell r="S6622" t="str">
            <v>18ML POT</v>
          </cell>
          <cell r="T6622" t="str">
            <v>No serie</v>
          </cell>
          <cell r="U6622" t="str">
            <v>S0999</v>
          </cell>
          <cell r="V6622" t="str">
            <v>10106105190307</v>
          </cell>
          <cell r="W6622" t="str">
            <v>33049900</v>
          </cell>
          <cell r="X6622" t="str">
            <v>UNITED KINGDOM</v>
          </cell>
          <cell r="Y6622">
            <v>5</v>
          </cell>
        </row>
        <row r="6623">
          <cell r="A6623" t="str">
            <v>766416183552</v>
          </cell>
          <cell r="B6623" t="str">
            <v>1118355</v>
          </cell>
          <cell r="C6623" t="str">
            <v>SNZ FARD 18ML CIEL</v>
          </cell>
          <cell r="D6623">
            <v>189</v>
          </cell>
          <cell r="E6623"/>
          <cell r="F6623"/>
          <cell r="G6623" t="str">
            <v>SZ FARD 18ML CIEL</v>
          </cell>
          <cell r="H6623" t="str">
            <v>SNZ 18 ML SKY BLUE</v>
          </cell>
          <cell r="I6623" t="str">
            <v>SZ CFP SKY BLUE 18ML</v>
          </cell>
          <cell r="J6623">
            <v>3.78</v>
          </cell>
          <cell r="K6623">
            <v>3.86</v>
          </cell>
          <cell r="L6623">
            <v>2.1164021164021184E-2</v>
          </cell>
          <cell r="M6623" t="str">
            <v>Actif</v>
          </cell>
          <cell r="N6623"/>
          <cell r="O6623" t="str">
            <v>SNAZAROO</v>
          </cell>
          <cell r="P6623" t="str">
            <v>HOBBY</v>
          </cell>
          <cell r="Q6623" t="str">
            <v>SNZ COSMETIC COLOUR</v>
          </cell>
          <cell r="R6623" t="str">
            <v>CLASSIC FACE PAINT</v>
          </cell>
          <cell r="S6623" t="str">
            <v>18ML POT</v>
          </cell>
          <cell r="T6623" t="str">
            <v>No serie</v>
          </cell>
          <cell r="U6623" t="str">
            <v>S0355</v>
          </cell>
          <cell r="V6623" t="str">
            <v>10106105190307</v>
          </cell>
          <cell r="W6623" t="str">
            <v>33049900</v>
          </cell>
          <cell r="X6623" t="str">
            <v>UNITED KINGDOM</v>
          </cell>
          <cell r="Y6623">
            <v>5</v>
          </cell>
        </row>
        <row r="6624">
          <cell r="A6624" t="str">
            <v>766416184337</v>
          </cell>
          <cell r="B6624" t="str">
            <v>1118433</v>
          </cell>
          <cell r="C6624" t="str">
            <v>SNZ FARD 18ML CITRON VERT</v>
          </cell>
          <cell r="D6624">
            <v>189</v>
          </cell>
          <cell r="E6624"/>
          <cell r="F6624"/>
          <cell r="G6624" t="str">
            <v>SZ FARD 18ML CITRON VERT</v>
          </cell>
          <cell r="H6624" t="str">
            <v>SNZ 18ML LIME GREEN</v>
          </cell>
          <cell r="I6624" t="str">
            <v>SZ CFP LIME GREEN 18ML</v>
          </cell>
          <cell r="J6624">
            <v>3.78</v>
          </cell>
          <cell r="K6624">
            <v>3.86</v>
          </cell>
          <cell r="L6624">
            <v>2.1164021164021184E-2</v>
          </cell>
          <cell r="M6624" t="str">
            <v>Actif</v>
          </cell>
          <cell r="N6624"/>
          <cell r="O6624" t="str">
            <v>SNAZAROO</v>
          </cell>
          <cell r="P6624" t="str">
            <v>HOBBY</v>
          </cell>
          <cell r="Q6624" t="str">
            <v>SNZ COSMETIC COLOUR</v>
          </cell>
          <cell r="R6624" t="str">
            <v>CLASSIC FACE PAINT</v>
          </cell>
          <cell r="S6624" t="str">
            <v>18ML POT</v>
          </cell>
          <cell r="T6624" t="str">
            <v>No serie</v>
          </cell>
          <cell r="U6624" t="str">
            <v>S0433</v>
          </cell>
          <cell r="V6624" t="str">
            <v>10106105190307</v>
          </cell>
          <cell r="W6624" t="str">
            <v>33049900</v>
          </cell>
          <cell r="X6624" t="str">
            <v>UNITED KINGDOM</v>
          </cell>
          <cell r="Y6624">
            <v>5</v>
          </cell>
        </row>
        <row r="6625">
          <cell r="A6625" t="str">
            <v>766416189882</v>
          </cell>
          <cell r="B6625" t="str">
            <v>1118988</v>
          </cell>
          <cell r="C6625" t="str">
            <v>SNZ FARD 18ML FAUVE</v>
          </cell>
          <cell r="D6625">
            <v>189</v>
          </cell>
          <cell r="E6625"/>
          <cell r="F6625"/>
          <cell r="G6625" t="str">
            <v>SZ FARD 18ML FAUVE</v>
          </cell>
          <cell r="H6625" t="str">
            <v>SNZ 18 ML LIGHT BROW&amp;N</v>
          </cell>
          <cell r="I6625" t="str">
            <v>SZ CFP LIGHT BROWN 18ML</v>
          </cell>
          <cell r="J6625">
            <v>3.78</v>
          </cell>
          <cell r="K6625">
            <v>3.86</v>
          </cell>
          <cell r="L6625">
            <v>2.1164021164021184E-2</v>
          </cell>
          <cell r="M6625" t="str">
            <v>Actif</v>
          </cell>
          <cell r="N6625"/>
          <cell r="O6625" t="str">
            <v>SNAZAROO</v>
          </cell>
          <cell r="P6625" t="str">
            <v>HOBBY</v>
          </cell>
          <cell r="Q6625" t="str">
            <v>SNZ COSMETIC COLOUR</v>
          </cell>
          <cell r="R6625" t="str">
            <v>CLASSIC FACE PAINT</v>
          </cell>
          <cell r="S6625" t="str">
            <v>18ML POT</v>
          </cell>
          <cell r="T6625" t="str">
            <v>No serie</v>
          </cell>
          <cell r="U6625" t="str">
            <v>S0988</v>
          </cell>
          <cell r="V6625" t="str">
            <v>10106105190307</v>
          </cell>
          <cell r="W6625" t="str">
            <v>33049900</v>
          </cell>
          <cell r="X6625" t="str">
            <v>UNITED KINGDOM</v>
          </cell>
          <cell r="Y6625">
            <v>5</v>
          </cell>
        </row>
        <row r="6626">
          <cell r="A6626" t="str">
            <v>766416181220</v>
          </cell>
          <cell r="B6626" t="str">
            <v>1118122</v>
          </cell>
          <cell r="C6626" t="str">
            <v>SNZ FARD 18ML GRIS CLAIR</v>
          </cell>
          <cell r="D6626">
            <v>189</v>
          </cell>
          <cell r="E6626"/>
          <cell r="F6626"/>
          <cell r="G6626" t="str">
            <v>SZ FARD 18ML GRIS CLAIR</v>
          </cell>
          <cell r="H6626" t="str">
            <v>SNZ 18ML POT LIGHT GREY</v>
          </cell>
          <cell r="I6626" t="str">
            <v>SZ CFP LIGHT GREY 18ML</v>
          </cell>
          <cell r="J6626">
            <v>3.78</v>
          </cell>
          <cell r="K6626">
            <v>3.86</v>
          </cell>
          <cell r="L6626">
            <v>2.1164021164021184E-2</v>
          </cell>
          <cell r="M6626" t="str">
            <v>Actif</v>
          </cell>
          <cell r="N6626"/>
          <cell r="O6626" t="str">
            <v>SNAZAROO</v>
          </cell>
          <cell r="P6626" t="str">
            <v>HOBBY</v>
          </cell>
          <cell r="Q6626" t="str">
            <v>SNZ COSMETIC COLOUR</v>
          </cell>
          <cell r="R6626" t="str">
            <v>CLASSIC FACE PAINT</v>
          </cell>
          <cell r="S6626" t="str">
            <v>18ML POT</v>
          </cell>
          <cell r="T6626" t="str">
            <v>No serie</v>
          </cell>
          <cell r="U6626" t="str">
            <v>S0122</v>
          </cell>
          <cell r="V6626" t="str">
            <v>10106105190307</v>
          </cell>
          <cell r="W6626" t="str">
            <v>33049900</v>
          </cell>
          <cell r="X6626" t="str">
            <v>UNITED KINGDOM</v>
          </cell>
          <cell r="Y6626">
            <v>5</v>
          </cell>
        </row>
        <row r="6627">
          <cell r="A6627" t="str">
            <v>766416181336</v>
          </cell>
          <cell r="B6627" t="str">
            <v>1118133</v>
          </cell>
          <cell r="C6627" t="str">
            <v>SNZ FARD 18ML GRIS FONCE</v>
          </cell>
          <cell r="D6627">
            <v>189</v>
          </cell>
          <cell r="E6627"/>
          <cell r="F6627"/>
          <cell r="G6627" t="str">
            <v>SZ FARD 18ML GRIS FONC</v>
          </cell>
          <cell r="H6627" t="str">
            <v>SNZ 18ML DARK GREY</v>
          </cell>
          <cell r="I6627" t="str">
            <v>SZ CFP DARK GREY 18ML</v>
          </cell>
          <cell r="J6627">
            <v>3.78</v>
          </cell>
          <cell r="K6627">
            <v>3.86</v>
          </cell>
          <cell r="L6627">
            <v>2.1164021164021184E-2</v>
          </cell>
          <cell r="M6627" t="str">
            <v>Actif</v>
          </cell>
          <cell r="N6627"/>
          <cell r="O6627" t="str">
            <v>SNAZAROO</v>
          </cell>
          <cell r="P6627" t="str">
            <v>HOBBY</v>
          </cell>
          <cell r="Q6627" t="str">
            <v>SNZ COSMETIC COLOUR</v>
          </cell>
          <cell r="R6627" t="str">
            <v>CLASSIC FACE PAINT</v>
          </cell>
          <cell r="S6627" t="str">
            <v>18ML POT</v>
          </cell>
          <cell r="T6627" t="str">
            <v>No serie</v>
          </cell>
          <cell r="U6627" t="str">
            <v>S0133</v>
          </cell>
          <cell r="V6627" t="str">
            <v>10106105190307</v>
          </cell>
          <cell r="W6627" t="str">
            <v>33049900</v>
          </cell>
          <cell r="X6627" t="str">
            <v>UNITED KINGDOM</v>
          </cell>
          <cell r="Y6627">
            <v>5</v>
          </cell>
        </row>
        <row r="6628">
          <cell r="A6628" t="str">
            <v>766416182227</v>
          </cell>
          <cell r="B6628" t="str">
            <v>1118222</v>
          </cell>
          <cell r="C6628" t="str">
            <v>SNZ FARD 18ML JAUNE</v>
          </cell>
          <cell r="D6628">
            <v>189</v>
          </cell>
          <cell r="E6628"/>
          <cell r="F6628"/>
          <cell r="G6628" t="str">
            <v>SZ FARD 18ML JAUNE</v>
          </cell>
          <cell r="H6628" t="str">
            <v>SNZ 18 ML BRIGHT YELLOW</v>
          </cell>
          <cell r="I6628" t="str">
            <v>SZ CFP BRIGHT YELLOW 18ML</v>
          </cell>
          <cell r="J6628">
            <v>3.78</v>
          </cell>
          <cell r="K6628">
            <v>3.86</v>
          </cell>
          <cell r="L6628">
            <v>2.1164021164021184E-2</v>
          </cell>
          <cell r="M6628" t="str">
            <v>Actif</v>
          </cell>
          <cell r="N6628"/>
          <cell r="O6628" t="str">
            <v>SNAZAROO</v>
          </cell>
          <cell r="P6628" t="str">
            <v>HOBBY</v>
          </cell>
          <cell r="Q6628" t="str">
            <v>SNZ COSMETIC COLOUR</v>
          </cell>
          <cell r="R6628" t="str">
            <v>CLASSIC FACE PAINT</v>
          </cell>
          <cell r="S6628" t="str">
            <v>18ML POT</v>
          </cell>
          <cell r="T6628" t="str">
            <v>No serie</v>
          </cell>
          <cell r="U6628" t="str">
            <v>S0222</v>
          </cell>
          <cell r="V6628" t="str">
            <v>10106105190307</v>
          </cell>
          <cell r="W6628" t="str">
            <v>33049900</v>
          </cell>
          <cell r="X6628" t="str">
            <v>UNITED KINGDOM</v>
          </cell>
          <cell r="Y6628">
            <v>5</v>
          </cell>
        </row>
        <row r="6629">
          <cell r="A6629" t="str">
            <v>766416182449</v>
          </cell>
          <cell r="B6629" t="str">
            <v>1118244</v>
          </cell>
          <cell r="C6629" t="str">
            <v>SNZ FARD 18ML JAUNE OCRE</v>
          </cell>
          <cell r="D6629">
            <v>189</v>
          </cell>
          <cell r="E6629"/>
          <cell r="F6629"/>
          <cell r="G6629" t="str">
            <v>SZ FARD 18ML JAUNE OCRE</v>
          </cell>
          <cell r="H6629" t="str">
            <v>SNZ 18ML OCHRE YELLOW</v>
          </cell>
          <cell r="I6629" t="str">
            <v>SZ CFP OCHRE YELLOW 18ML</v>
          </cell>
          <cell r="J6629">
            <v>3.78</v>
          </cell>
          <cell r="K6629">
            <v>3.86</v>
          </cell>
          <cell r="L6629">
            <v>2.1164021164021184E-2</v>
          </cell>
          <cell r="M6629" t="str">
            <v>Actif</v>
          </cell>
          <cell r="N6629"/>
          <cell r="O6629" t="str">
            <v>SNAZAROO</v>
          </cell>
          <cell r="P6629" t="str">
            <v>HOBBY</v>
          </cell>
          <cell r="Q6629" t="str">
            <v>SNZ COSMETIC COLOUR</v>
          </cell>
          <cell r="R6629" t="str">
            <v>CLASSIC FACE PAINT</v>
          </cell>
          <cell r="S6629" t="str">
            <v>18ML POT</v>
          </cell>
          <cell r="T6629" t="str">
            <v>No serie</v>
          </cell>
          <cell r="U6629" t="str">
            <v>S0244</v>
          </cell>
          <cell r="V6629" t="str">
            <v>10106105190307</v>
          </cell>
          <cell r="W6629" t="str">
            <v>33049900</v>
          </cell>
          <cell r="X6629" t="str">
            <v>UNITED KINGDOM</v>
          </cell>
          <cell r="Y6629">
            <v>5</v>
          </cell>
        </row>
        <row r="6630">
          <cell r="A6630" t="str">
            <v>766416182333</v>
          </cell>
          <cell r="B6630" t="str">
            <v>1118233</v>
          </cell>
          <cell r="C6630" t="str">
            <v>SNZ FARD 18ML JAUNE PALE</v>
          </cell>
          <cell r="D6630">
            <v>189</v>
          </cell>
          <cell r="E6630"/>
          <cell r="F6630"/>
          <cell r="G6630" t="str">
            <v>SZ FARD 18ML JNE PALE</v>
          </cell>
          <cell r="H6630" t="str">
            <v>SNZ 18ML PALE YELLOW</v>
          </cell>
          <cell r="I6630" t="str">
            <v>SZ CFP PALE YELLOW 18ML</v>
          </cell>
          <cell r="J6630">
            <v>3.78</v>
          </cell>
          <cell r="K6630">
            <v>3.86</v>
          </cell>
          <cell r="L6630">
            <v>2.1164021164021184E-2</v>
          </cell>
          <cell r="M6630" t="str">
            <v>Actif</v>
          </cell>
          <cell r="N6630"/>
          <cell r="O6630" t="str">
            <v>SNAZAROO</v>
          </cell>
          <cell r="P6630" t="str">
            <v>HOBBY</v>
          </cell>
          <cell r="Q6630" t="str">
            <v>SNZ COSMETIC COLOUR</v>
          </cell>
          <cell r="R6630" t="str">
            <v>CLASSIC FACE PAINT</v>
          </cell>
          <cell r="S6630" t="str">
            <v>18ML POT</v>
          </cell>
          <cell r="T6630" t="str">
            <v>No serie</v>
          </cell>
          <cell r="U6630" t="str">
            <v>S0233</v>
          </cell>
          <cell r="V6630" t="str">
            <v>10106105190307</v>
          </cell>
          <cell r="W6630" t="str">
            <v>33049900</v>
          </cell>
          <cell r="X6630" t="str">
            <v>UNITED KINGDOM</v>
          </cell>
          <cell r="Y6630">
            <v>5</v>
          </cell>
        </row>
        <row r="6631">
          <cell r="A6631" t="str">
            <v>766416188779</v>
          </cell>
          <cell r="B6631" t="str">
            <v>1118877</v>
          </cell>
          <cell r="C6631" t="str">
            <v>SNZ FARD 18ML MAUVE</v>
          </cell>
          <cell r="D6631">
            <v>189</v>
          </cell>
          <cell r="E6631"/>
          <cell r="F6631"/>
          <cell r="G6631" t="str">
            <v>SZ FARD 18ML MAUVE</v>
          </cell>
          <cell r="H6631" t="str">
            <v>SNZ 18ML LILAC</v>
          </cell>
          <cell r="I6631" t="str">
            <v>SZ CFP LILAC 18ML</v>
          </cell>
          <cell r="J6631">
            <v>3.78</v>
          </cell>
          <cell r="K6631">
            <v>3.86</v>
          </cell>
          <cell r="L6631">
            <v>2.1164021164021184E-2</v>
          </cell>
          <cell r="M6631" t="str">
            <v>Actif</v>
          </cell>
          <cell r="N6631"/>
          <cell r="O6631" t="str">
            <v>SNAZAROO</v>
          </cell>
          <cell r="P6631" t="str">
            <v>HOBBY</v>
          </cell>
          <cell r="Q6631" t="str">
            <v>SNZ COSMETIC COLOUR</v>
          </cell>
          <cell r="R6631" t="str">
            <v>CLASSIC FACE PAINT</v>
          </cell>
          <cell r="S6631" t="str">
            <v>18ML POT</v>
          </cell>
          <cell r="T6631" t="str">
            <v>No serie</v>
          </cell>
          <cell r="U6631" t="str">
            <v>S0877</v>
          </cell>
          <cell r="V6631" t="str">
            <v>10106105190307</v>
          </cell>
          <cell r="W6631" t="str">
            <v>33049900</v>
          </cell>
          <cell r="X6631" t="str">
            <v>UNITED KINGDOM</v>
          </cell>
          <cell r="Y6631">
            <v>5</v>
          </cell>
        </row>
        <row r="6632">
          <cell r="A6632" t="str">
            <v>766416181114</v>
          </cell>
          <cell r="B6632" t="str">
            <v>1118111</v>
          </cell>
          <cell r="C6632" t="str">
            <v>SNZ FARD 18ML NOIR</v>
          </cell>
          <cell r="D6632">
            <v>189</v>
          </cell>
          <cell r="E6632"/>
          <cell r="F6632"/>
          <cell r="G6632" t="str">
            <v>SZ FARD 18ML NOIR</v>
          </cell>
          <cell r="H6632" t="str">
            <v>SNZ 18 ML BLACK</v>
          </cell>
          <cell r="I6632" t="str">
            <v>SZ CFP BLACK 18ML</v>
          </cell>
          <cell r="J6632">
            <v>3.78</v>
          </cell>
          <cell r="K6632">
            <v>3.86</v>
          </cell>
          <cell r="L6632">
            <v>2.1164021164021184E-2</v>
          </cell>
          <cell r="M6632" t="str">
            <v>Actif</v>
          </cell>
          <cell r="N6632"/>
          <cell r="O6632" t="str">
            <v>SNAZAROO</v>
          </cell>
          <cell r="P6632" t="str">
            <v>HOBBY</v>
          </cell>
          <cell r="Q6632" t="str">
            <v>SNZ COSMETIC COLOUR</v>
          </cell>
          <cell r="R6632" t="str">
            <v>CLASSIC FACE PAINT</v>
          </cell>
          <cell r="S6632" t="str">
            <v>18ML POT</v>
          </cell>
          <cell r="T6632" t="str">
            <v>No serie</v>
          </cell>
          <cell r="U6632" t="str">
            <v>S0111</v>
          </cell>
          <cell r="V6632" t="str">
            <v>10106105190307</v>
          </cell>
          <cell r="W6632" t="str">
            <v>33049900</v>
          </cell>
          <cell r="X6632" t="str">
            <v>UNITED KINGDOM</v>
          </cell>
          <cell r="Y6632">
            <v>5</v>
          </cell>
        </row>
        <row r="6633">
          <cell r="A6633" t="str">
            <v>766416185532</v>
          </cell>
          <cell r="B6633" t="str">
            <v>1118553</v>
          </cell>
          <cell r="C6633" t="str">
            <v>SNZ FARD 18ML ORANGE</v>
          </cell>
          <cell r="D6633">
            <v>189</v>
          </cell>
          <cell r="E6633"/>
          <cell r="F6633"/>
          <cell r="G6633" t="str">
            <v>SZ FARD 18ML ORANGE</v>
          </cell>
          <cell r="H6633" t="str">
            <v>SNZ 18ML ORANGE</v>
          </cell>
          <cell r="I6633" t="str">
            <v>SZ CFP ORANGE 18ML</v>
          </cell>
          <cell r="J6633">
            <v>3.78</v>
          </cell>
          <cell r="K6633">
            <v>3.86</v>
          </cell>
          <cell r="L6633">
            <v>2.1164021164021184E-2</v>
          </cell>
          <cell r="M6633" t="str">
            <v>Actif</v>
          </cell>
          <cell r="N6633"/>
          <cell r="O6633" t="str">
            <v>SNAZAROO</v>
          </cell>
          <cell r="P6633" t="str">
            <v>HOBBY</v>
          </cell>
          <cell r="Q6633" t="str">
            <v>SNZ COSMETIC COLOUR</v>
          </cell>
          <cell r="R6633" t="str">
            <v>CLASSIC FACE PAINT</v>
          </cell>
          <cell r="S6633" t="str">
            <v>18ML POT</v>
          </cell>
          <cell r="T6633" t="str">
            <v>No serie</v>
          </cell>
          <cell r="U6633" t="str">
            <v>S0553</v>
          </cell>
          <cell r="V6633" t="str">
            <v>10106105190307</v>
          </cell>
          <cell r="W6633" t="str">
            <v>33049900</v>
          </cell>
          <cell r="X6633" t="str">
            <v>UNITED KINGDOM</v>
          </cell>
          <cell r="Y6633">
            <v>5</v>
          </cell>
        </row>
        <row r="6634">
          <cell r="A6634" t="str">
            <v>766416185525</v>
          </cell>
          <cell r="B6634" t="str">
            <v>1118552</v>
          </cell>
          <cell r="C6634" t="str">
            <v>SNZ FARD 18ML ORANGE FONCE</v>
          </cell>
          <cell r="D6634">
            <v>189</v>
          </cell>
          <cell r="E6634"/>
          <cell r="F6634"/>
          <cell r="G6634" t="str">
            <v>SZ FARD AQU 18ML ORANGE FONCE</v>
          </cell>
          <cell r="H6634" t="str">
            <v>SNZ 18 ML DARK ORANGE</v>
          </cell>
          <cell r="I6634" t="str">
            <v>SZ CFP DARK ORANGE 18ML</v>
          </cell>
          <cell r="J6634">
            <v>3.78</v>
          </cell>
          <cell r="K6634">
            <v>3.86</v>
          </cell>
          <cell r="L6634">
            <v>2.1164021164021184E-2</v>
          </cell>
          <cell r="M6634" t="str">
            <v>Actif</v>
          </cell>
          <cell r="N6634"/>
          <cell r="O6634" t="str">
            <v>SNAZAROO</v>
          </cell>
          <cell r="P6634" t="str">
            <v>HOBBY</v>
          </cell>
          <cell r="Q6634" t="str">
            <v>SNZ COSMETIC COLOUR</v>
          </cell>
          <cell r="R6634" t="str">
            <v>CLASSIC FACE PAINT</v>
          </cell>
          <cell r="S6634" t="str">
            <v>18ML POT</v>
          </cell>
          <cell r="T6634" t="str">
            <v>No serie</v>
          </cell>
          <cell r="U6634" t="str">
            <v>S0552</v>
          </cell>
          <cell r="V6634" t="str">
            <v>10106105190307</v>
          </cell>
          <cell r="W6634" t="str">
            <v>33049900</v>
          </cell>
          <cell r="X6634" t="str">
            <v>UNITED KINGDOM</v>
          </cell>
          <cell r="Y6634">
            <v>5</v>
          </cell>
        </row>
        <row r="6635">
          <cell r="A6635" t="str">
            <v>766416180582</v>
          </cell>
          <cell r="B6635" t="str">
            <v>1118058</v>
          </cell>
          <cell r="C6635" t="str">
            <v>SNZ FARD 18ML ROSE</v>
          </cell>
          <cell r="D6635">
            <v>189</v>
          </cell>
          <cell r="E6635"/>
          <cell r="F6635"/>
          <cell r="G6635" t="str">
            <v>SZ FARD 18ML ROSE</v>
          </cell>
          <cell r="H6635" t="str">
            <v>SNZ 18ML PINK</v>
          </cell>
          <cell r="I6635" t="str">
            <v>SZ CFP BRIGHT PINK 18ML</v>
          </cell>
          <cell r="J6635">
            <v>3.78</v>
          </cell>
          <cell r="K6635">
            <v>3.86</v>
          </cell>
          <cell r="L6635">
            <v>2.1164021164021184E-2</v>
          </cell>
          <cell r="M6635" t="str">
            <v>Actif</v>
          </cell>
          <cell r="N6635"/>
          <cell r="O6635" t="str">
            <v>SNAZAROO</v>
          </cell>
          <cell r="P6635" t="str">
            <v>HOBBY</v>
          </cell>
          <cell r="Q6635" t="str">
            <v>SNZ COSMETIC COLOUR</v>
          </cell>
          <cell r="R6635" t="str">
            <v>CLASSIC FACE PAINT</v>
          </cell>
          <cell r="S6635" t="str">
            <v>18ML POT</v>
          </cell>
          <cell r="T6635" t="str">
            <v>No serie</v>
          </cell>
          <cell r="U6635" t="str">
            <v>S0058</v>
          </cell>
          <cell r="V6635" t="str">
            <v>10106105190307</v>
          </cell>
          <cell r="W6635" t="str">
            <v>33049900</v>
          </cell>
          <cell r="X6635" t="str">
            <v>UNITED KINGDOM</v>
          </cell>
          <cell r="Y6635">
            <v>5</v>
          </cell>
        </row>
        <row r="6636">
          <cell r="A6636" t="str">
            <v>766416185006</v>
          </cell>
          <cell r="B6636" t="str">
            <v>1118500</v>
          </cell>
          <cell r="C6636" t="str">
            <v>SNZ FARD 18ML ROSE CHAIR</v>
          </cell>
          <cell r="D6636">
            <v>189</v>
          </cell>
          <cell r="E6636"/>
          <cell r="F6636"/>
          <cell r="G6636" t="str">
            <v>SZ FARD 18ML ROSE CHAIR</v>
          </cell>
          <cell r="H6636" t="str">
            <v>SNZ 18ML COMPLEXION PINK</v>
          </cell>
          <cell r="I6636" t="str">
            <v>SZ CFP BLUSH PINK 18ML</v>
          </cell>
          <cell r="J6636">
            <v>3.78</v>
          </cell>
          <cell r="K6636">
            <v>3.86</v>
          </cell>
          <cell r="L6636">
            <v>2.1164021164021184E-2</v>
          </cell>
          <cell r="M6636" t="str">
            <v>Actif</v>
          </cell>
          <cell r="N6636"/>
          <cell r="O6636" t="str">
            <v>SNAZAROO</v>
          </cell>
          <cell r="P6636" t="str">
            <v>HOBBY</v>
          </cell>
          <cell r="Q6636" t="str">
            <v>SNZ COSMETIC COLOUR</v>
          </cell>
          <cell r="R6636" t="str">
            <v>CLASSIC FACE PAINT</v>
          </cell>
          <cell r="S6636" t="str">
            <v>18ML POT</v>
          </cell>
          <cell r="T6636" t="str">
            <v>No serie</v>
          </cell>
          <cell r="U6636" t="str">
            <v>S0500</v>
          </cell>
          <cell r="V6636" t="str">
            <v>10106105190307</v>
          </cell>
          <cell r="W6636" t="str">
            <v>33049900</v>
          </cell>
          <cell r="X6636" t="str">
            <v>UNITED KINGDOM</v>
          </cell>
          <cell r="Y6636">
            <v>5</v>
          </cell>
        </row>
        <row r="6637">
          <cell r="A6637" t="str">
            <v>766416185990</v>
          </cell>
          <cell r="B6637" t="str">
            <v>1118599</v>
          </cell>
          <cell r="C6637" t="str">
            <v>SNZ FARD 18ML ROSE FUCHSIA</v>
          </cell>
          <cell r="D6637">
            <v>189</v>
          </cell>
          <cell r="E6637"/>
          <cell r="F6637"/>
          <cell r="G6637" t="str">
            <v>SZ FARD AQU 18ML ROSE FUCHSIA</v>
          </cell>
          <cell r="H6637" t="str">
            <v>SNZ 18ML FUCHSIA PINK</v>
          </cell>
          <cell r="I6637" t="str">
            <v>SZ CFP FUCHSIA PINK 18ML</v>
          </cell>
          <cell r="J6637">
            <v>3.78</v>
          </cell>
          <cell r="K6637">
            <v>3.86</v>
          </cell>
          <cell r="L6637">
            <v>2.1164021164021184E-2</v>
          </cell>
          <cell r="M6637" t="str">
            <v>Actif</v>
          </cell>
          <cell r="N6637"/>
          <cell r="O6637" t="str">
            <v>SNAZAROO</v>
          </cell>
          <cell r="P6637" t="str">
            <v>HOBBY</v>
          </cell>
          <cell r="Q6637" t="str">
            <v>SNZ COSMETIC COLOUR</v>
          </cell>
          <cell r="R6637" t="str">
            <v>CLASSIC FACE PAINT</v>
          </cell>
          <cell r="S6637" t="str">
            <v>18ML POT</v>
          </cell>
          <cell r="T6637" t="str">
            <v>No serie</v>
          </cell>
          <cell r="U6637" t="str">
            <v>S0599</v>
          </cell>
          <cell r="V6637" t="str">
            <v>10106105190307</v>
          </cell>
          <cell r="W6637" t="str">
            <v>33049900</v>
          </cell>
          <cell r="X6637" t="str">
            <v>UNITED KINGDOM</v>
          </cell>
          <cell r="Y6637">
            <v>5</v>
          </cell>
        </row>
        <row r="6638">
          <cell r="A6638" t="str">
            <v>766416185778</v>
          </cell>
          <cell r="B6638" t="str">
            <v>1118577</v>
          </cell>
          <cell r="C6638" t="str">
            <v>SNZ FARD 18ML ROSE PALE</v>
          </cell>
          <cell r="D6638">
            <v>189</v>
          </cell>
          <cell r="E6638"/>
          <cell r="F6638"/>
          <cell r="G6638" t="str">
            <v>SZ FARD 18ML ROSE PALE</v>
          </cell>
          <cell r="H6638" t="str">
            <v>SNZ 18ML PALE PINK</v>
          </cell>
          <cell r="I6638" t="str">
            <v>SZ CFP PALE PINK 18ML</v>
          </cell>
          <cell r="J6638">
            <v>3.78</v>
          </cell>
          <cell r="K6638">
            <v>3.86</v>
          </cell>
          <cell r="L6638">
            <v>2.1164021164021184E-2</v>
          </cell>
          <cell r="M6638" t="str">
            <v>Actif</v>
          </cell>
          <cell r="N6638"/>
          <cell r="O6638" t="str">
            <v>SNAZAROO</v>
          </cell>
          <cell r="P6638" t="str">
            <v>HOBBY</v>
          </cell>
          <cell r="Q6638" t="str">
            <v>SNZ COSMETIC COLOUR</v>
          </cell>
          <cell r="R6638" t="str">
            <v>CLASSIC FACE PAINT</v>
          </cell>
          <cell r="S6638" t="str">
            <v>18ML POT</v>
          </cell>
          <cell r="T6638" t="str">
            <v>No serie</v>
          </cell>
          <cell r="U6638" t="str">
            <v>S0577</v>
          </cell>
          <cell r="V6638" t="str">
            <v>10106105190307</v>
          </cell>
          <cell r="W6638" t="str">
            <v>33049900</v>
          </cell>
          <cell r="X6638" t="str">
            <v>UNITED KINGDOM</v>
          </cell>
          <cell r="Y6638">
            <v>5</v>
          </cell>
        </row>
        <row r="6639">
          <cell r="A6639" t="str">
            <v>766416180551</v>
          </cell>
          <cell r="B6639" t="str">
            <v>1118055</v>
          </cell>
          <cell r="C6639" t="str">
            <v>SNZ FARD 18ML ROUGE VIF</v>
          </cell>
          <cell r="D6639">
            <v>189</v>
          </cell>
          <cell r="E6639"/>
          <cell r="F6639"/>
          <cell r="G6639" t="str">
            <v>SZ FARD 18ML ROUGE VIF</v>
          </cell>
          <cell r="H6639" t="str">
            <v>SNZ 18ML BRIGHT RED</v>
          </cell>
          <cell r="I6639" t="str">
            <v>SZ CFP BRIGHT RED 18ML</v>
          </cell>
          <cell r="J6639">
            <v>3.78</v>
          </cell>
          <cell r="K6639">
            <v>3.86</v>
          </cell>
          <cell r="L6639">
            <v>2.1164021164021184E-2</v>
          </cell>
          <cell r="M6639" t="str">
            <v>Actif</v>
          </cell>
          <cell r="N6639"/>
          <cell r="O6639" t="str">
            <v>SNAZAROO</v>
          </cell>
          <cell r="P6639" t="str">
            <v>HOBBY</v>
          </cell>
          <cell r="Q6639" t="str">
            <v>SNZ COSMETIC COLOUR</v>
          </cell>
          <cell r="R6639" t="str">
            <v>CLASSIC FACE PAINT</v>
          </cell>
          <cell r="S6639" t="str">
            <v>18ML POT</v>
          </cell>
          <cell r="T6639" t="str">
            <v>No serie</v>
          </cell>
          <cell r="U6639" t="str">
            <v>S0055</v>
          </cell>
          <cell r="V6639" t="str">
            <v>10106105190307</v>
          </cell>
          <cell r="W6639" t="str">
            <v>33049900</v>
          </cell>
          <cell r="X6639" t="str">
            <v>UNITED KINGDOM</v>
          </cell>
          <cell r="Y6639">
            <v>5</v>
          </cell>
        </row>
        <row r="6640">
          <cell r="A6640" t="str">
            <v>766416184887</v>
          </cell>
          <cell r="B6640" t="str">
            <v>1118488</v>
          </cell>
          <cell r="C6640" t="str">
            <v>SNZ FARD 18ML TURQUOISE</v>
          </cell>
          <cell r="D6640">
            <v>189</v>
          </cell>
          <cell r="E6640"/>
          <cell r="F6640"/>
          <cell r="G6640" t="str">
            <v>SZ FARD 18ML TURQUOISE</v>
          </cell>
          <cell r="H6640" t="str">
            <v>SNZ 18ML TURQUOISE</v>
          </cell>
          <cell r="I6640" t="str">
            <v>SZ CFP TURQUOISE 18ML</v>
          </cell>
          <cell r="J6640">
            <v>3.78</v>
          </cell>
          <cell r="K6640">
            <v>3.86</v>
          </cell>
          <cell r="L6640">
            <v>2.1164021164021184E-2</v>
          </cell>
          <cell r="M6640" t="str">
            <v>Actif</v>
          </cell>
          <cell r="N6640"/>
          <cell r="O6640" t="str">
            <v>SNAZAROO</v>
          </cell>
          <cell r="P6640" t="str">
            <v>HOBBY</v>
          </cell>
          <cell r="Q6640" t="str">
            <v>SNZ COSMETIC COLOUR</v>
          </cell>
          <cell r="R6640" t="str">
            <v>CLASSIC FACE PAINT</v>
          </cell>
          <cell r="S6640" t="str">
            <v>18ML POT</v>
          </cell>
          <cell r="T6640" t="str">
            <v>No serie</v>
          </cell>
          <cell r="U6640" t="str">
            <v>S0488</v>
          </cell>
          <cell r="V6640" t="str">
            <v>10106105190307</v>
          </cell>
          <cell r="W6640" t="str">
            <v>33049900</v>
          </cell>
          <cell r="X6640" t="str">
            <v>UNITED KINGDOM</v>
          </cell>
          <cell r="Y6640">
            <v>5</v>
          </cell>
        </row>
        <row r="6641">
          <cell r="A6641" t="str">
            <v>766416184771</v>
          </cell>
          <cell r="B6641" t="str">
            <v>1118477</v>
          </cell>
          <cell r="C6641" t="str">
            <v>SNZ FARD 18ML VERT</v>
          </cell>
          <cell r="D6641">
            <v>189</v>
          </cell>
          <cell r="E6641"/>
          <cell r="F6641"/>
          <cell r="G6641" t="str">
            <v>SZ FARD 18ML VERT</v>
          </cell>
          <cell r="H6641" t="str">
            <v>SNZ 18ML GRASS GREEN</v>
          </cell>
          <cell r="I6641" t="str">
            <v>SZ CFP GRASS GREEN 18ML</v>
          </cell>
          <cell r="J6641">
            <v>3.78</v>
          </cell>
          <cell r="K6641">
            <v>3.86</v>
          </cell>
          <cell r="L6641">
            <v>2.1164021164021184E-2</v>
          </cell>
          <cell r="M6641" t="str">
            <v>Actif</v>
          </cell>
          <cell r="N6641"/>
          <cell r="O6641" t="str">
            <v>SNAZAROO</v>
          </cell>
          <cell r="P6641" t="str">
            <v>HOBBY</v>
          </cell>
          <cell r="Q6641" t="str">
            <v>SNZ COSMETIC COLOUR</v>
          </cell>
          <cell r="R6641" t="str">
            <v>CLASSIC FACE PAINT</v>
          </cell>
          <cell r="S6641" t="str">
            <v>18ML POT</v>
          </cell>
          <cell r="T6641" t="str">
            <v>No serie</v>
          </cell>
          <cell r="U6641" t="str">
            <v>S0477</v>
          </cell>
          <cell r="V6641" t="str">
            <v>10106105190307</v>
          </cell>
          <cell r="W6641" t="str">
            <v>33049900</v>
          </cell>
          <cell r="X6641" t="str">
            <v>UNITED KINGDOM</v>
          </cell>
          <cell r="Y6641">
            <v>5</v>
          </cell>
        </row>
        <row r="6642">
          <cell r="A6642" t="str">
            <v>766416186171</v>
          </cell>
          <cell r="B6642" t="str">
            <v>1118617</v>
          </cell>
          <cell r="C6642" t="str">
            <v>SNZ FARD 18ML VERT CANARD</v>
          </cell>
          <cell r="D6642">
            <v>189</v>
          </cell>
          <cell r="E6642"/>
          <cell r="F6642"/>
          <cell r="G6642" t="str">
            <v>SZ FARD AQU 18ML VERT CANARD</v>
          </cell>
          <cell r="H6642" t="str">
            <v>SNZ 18ML TEAL</v>
          </cell>
          <cell r="I6642" t="str">
            <v>SZ CFP TEAL 18ML</v>
          </cell>
          <cell r="J6642">
            <v>3.78</v>
          </cell>
          <cell r="K6642">
            <v>3.86</v>
          </cell>
          <cell r="L6642">
            <v>2.1164021164021184E-2</v>
          </cell>
          <cell r="M6642" t="str">
            <v>Actif</v>
          </cell>
          <cell r="N6642"/>
          <cell r="O6642" t="str">
            <v>SNAZAROO</v>
          </cell>
          <cell r="P6642" t="str">
            <v>HOBBY</v>
          </cell>
          <cell r="Q6642" t="str">
            <v>SNZ COSMETIC COLOUR</v>
          </cell>
          <cell r="R6642" t="str">
            <v>CLASSIC FACE PAINT</v>
          </cell>
          <cell r="S6642" t="str">
            <v>18ML POT</v>
          </cell>
          <cell r="T6642" t="str">
            <v>No serie</v>
          </cell>
          <cell r="U6642" t="str">
            <v>S0617</v>
          </cell>
          <cell r="V6642" t="str">
            <v>10106105190307</v>
          </cell>
          <cell r="W6642" t="str">
            <v>33049900</v>
          </cell>
          <cell r="X6642" t="str">
            <v>UNITED KINGDOM</v>
          </cell>
          <cell r="Y6642">
            <v>5</v>
          </cell>
        </row>
        <row r="6643">
          <cell r="A6643" t="str">
            <v>766416184009</v>
          </cell>
          <cell r="B6643" t="str">
            <v>1118400</v>
          </cell>
          <cell r="C6643" t="str">
            <v>SNZ FARD 18ML VERT CLAIR</v>
          </cell>
          <cell r="D6643">
            <v>189</v>
          </cell>
          <cell r="E6643"/>
          <cell r="F6643"/>
          <cell r="G6643" t="str">
            <v>SZ FARD 18ML VERT CLAIR</v>
          </cell>
          <cell r="H6643" t="str">
            <v>SNZ 18ML LIGHT GREEN</v>
          </cell>
          <cell r="I6643" t="str">
            <v>SZ CFP LIGHT GREEN 18ML</v>
          </cell>
          <cell r="J6643">
            <v>3.78</v>
          </cell>
          <cell r="K6643">
            <v>3.86</v>
          </cell>
          <cell r="L6643">
            <v>2.1164021164021184E-2</v>
          </cell>
          <cell r="M6643" t="str">
            <v>Actif</v>
          </cell>
          <cell r="N6643"/>
          <cell r="O6643" t="str">
            <v>SNAZAROO</v>
          </cell>
          <cell r="P6643" t="str">
            <v>HOBBY</v>
          </cell>
          <cell r="Q6643" t="str">
            <v>SNZ COSMETIC COLOUR</v>
          </cell>
          <cell r="R6643" t="str">
            <v>CLASSIC FACE PAINT</v>
          </cell>
          <cell r="S6643" t="str">
            <v>18ML POT</v>
          </cell>
          <cell r="T6643" t="str">
            <v>No serie</v>
          </cell>
          <cell r="U6643" t="str">
            <v>S0400</v>
          </cell>
          <cell r="V6643" t="str">
            <v>10106105190307</v>
          </cell>
          <cell r="W6643" t="str">
            <v>33049900</v>
          </cell>
          <cell r="X6643" t="str">
            <v>UNITED KINGDOM</v>
          </cell>
          <cell r="Y6643">
            <v>5</v>
          </cell>
        </row>
        <row r="6644">
          <cell r="A6644" t="str">
            <v>766416184559</v>
          </cell>
          <cell r="B6644" t="str">
            <v>1118455</v>
          </cell>
          <cell r="C6644" t="str">
            <v>SNZ FARD 18ML VERT FONCE</v>
          </cell>
          <cell r="D6644">
            <v>189</v>
          </cell>
          <cell r="E6644"/>
          <cell r="F6644"/>
          <cell r="G6644" t="str">
            <v>SZ FARD 18ML VERT FONCE</v>
          </cell>
          <cell r="H6644" t="str">
            <v>SNZ 18ML DARK GREEN</v>
          </cell>
          <cell r="I6644" t="str">
            <v>SZ CFP DARK GREEN 18ML</v>
          </cell>
          <cell r="J6644">
            <v>3.78</v>
          </cell>
          <cell r="K6644">
            <v>3.86</v>
          </cell>
          <cell r="L6644">
            <v>2.1164021164021184E-2</v>
          </cell>
          <cell r="M6644" t="str">
            <v>Actif</v>
          </cell>
          <cell r="N6644"/>
          <cell r="O6644" t="str">
            <v>SNAZAROO</v>
          </cell>
          <cell r="P6644" t="str">
            <v>HOBBY</v>
          </cell>
          <cell r="Q6644" t="str">
            <v>SNZ COSMETIC COLOUR</v>
          </cell>
          <cell r="R6644" t="str">
            <v>CLASSIC FACE PAINT</v>
          </cell>
          <cell r="S6644" t="str">
            <v>18ML POT</v>
          </cell>
          <cell r="T6644" t="str">
            <v>No serie</v>
          </cell>
          <cell r="U6644" t="str">
            <v>S0455</v>
          </cell>
          <cell r="V6644" t="str">
            <v>10106105190307</v>
          </cell>
          <cell r="W6644" t="str">
            <v>33049900</v>
          </cell>
          <cell r="X6644" t="str">
            <v>UNITED KINGDOM</v>
          </cell>
          <cell r="Y6644">
            <v>5</v>
          </cell>
        </row>
        <row r="6645">
          <cell r="A6645" t="str">
            <v>766416184443</v>
          </cell>
          <cell r="B6645" t="str">
            <v>1118444</v>
          </cell>
          <cell r="C6645" t="str">
            <v>SNZ FARD 18ML VERT VIF</v>
          </cell>
          <cell r="D6645">
            <v>189</v>
          </cell>
          <cell r="E6645"/>
          <cell r="F6645"/>
          <cell r="G6645" t="str">
            <v>SZ FARD 18ML VERT VIF</v>
          </cell>
          <cell r="H6645" t="str">
            <v>SNZ 18ML BRIGHT GREEN</v>
          </cell>
          <cell r="I6645" t="str">
            <v>SZ CFP BRIGHT GREEN 18ML</v>
          </cell>
          <cell r="J6645">
            <v>3.78</v>
          </cell>
          <cell r="K6645">
            <v>3.86</v>
          </cell>
          <cell r="L6645">
            <v>2.1164021164021184E-2</v>
          </cell>
          <cell r="M6645" t="str">
            <v>Actif</v>
          </cell>
          <cell r="N6645"/>
          <cell r="O6645" t="str">
            <v>SNAZAROO</v>
          </cell>
          <cell r="P6645" t="str">
            <v>HOBBY</v>
          </cell>
          <cell r="Q6645" t="str">
            <v>SNZ COSMETIC COLOUR</v>
          </cell>
          <cell r="R6645" t="str">
            <v>CLASSIC FACE PAINT</v>
          </cell>
          <cell r="S6645" t="str">
            <v>18ML POT</v>
          </cell>
          <cell r="T6645" t="str">
            <v>No serie</v>
          </cell>
          <cell r="U6645" t="str">
            <v>S0444</v>
          </cell>
          <cell r="V6645" t="str">
            <v>10106105190307</v>
          </cell>
          <cell r="W6645" t="str">
            <v>33049900</v>
          </cell>
          <cell r="X6645" t="str">
            <v>UNITED KINGDOM</v>
          </cell>
          <cell r="Y6645">
            <v>5</v>
          </cell>
        </row>
        <row r="6646">
          <cell r="A6646" t="str">
            <v>766416188885</v>
          </cell>
          <cell r="B6646" t="str">
            <v>1118888</v>
          </cell>
          <cell r="C6646" t="str">
            <v>SNZ FARD 18ML VIOLET</v>
          </cell>
          <cell r="D6646">
            <v>189</v>
          </cell>
          <cell r="E6646"/>
          <cell r="F6646"/>
          <cell r="G6646" t="str">
            <v>SZ FARD 18ML VIOLET</v>
          </cell>
          <cell r="H6646" t="str">
            <v>SNZ 18 ML PURPLE</v>
          </cell>
          <cell r="I6646" t="str">
            <v>SZ CFP PURPLE 18ML</v>
          </cell>
          <cell r="J6646">
            <v>3.78</v>
          </cell>
          <cell r="K6646">
            <v>3.86</v>
          </cell>
          <cell r="L6646">
            <v>2.1164021164021184E-2</v>
          </cell>
          <cell r="M6646" t="str">
            <v>Actif</v>
          </cell>
          <cell r="N6646"/>
          <cell r="O6646" t="str">
            <v>SNAZAROO</v>
          </cell>
          <cell r="P6646" t="str">
            <v>HOBBY</v>
          </cell>
          <cell r="Q6646" t="str">
            <v>SNZ COSMETIC COLOUR</v>
          </cell>
          <cell r="R6646" t="str">
            <v>CLASSIC FACE PAINT</v>
          </cell>
          <cell r="S6646" t="str">
            <v>18ML POT</v>
          </cell>
          <cell r="T6646" t="str">
            <v>No serie</v>
          </cell>
          <cell r="U6646" t="str">
            <v>S0888</v>
          </cell>
          <cell r="V6646" t="str">
            <v>10106105190307</v>
          </cell>
          <cell r="W6646" t="str">
            <v>33049900</v>
          </cell>
          <cell r="X6646" t="str">
            <v>UNITED KINGDOM</v>
          </cell>
          <cell r="Y6646">
            <v>5</v>
          </cell>
        </row>
        <row r="6647">
          <cell r="A6647" t="str">
            <v>766416750006</v>
          </cell>
          <cell r="B6647" t="str">
            <v>1175000</v>
          </cell>
          <cell r="C6647" t="str">
            <v>SNZ FARD 75ML POT BLANC</v>
          </cell>
          <cell r="D6647">
            <v>189</v>
          </cell>
          <cell r="E6647"/>
          <cell r="F6647"/>
          <cell r="G6647" t="str">
            <v>SZ FARD 75ML POT BLANC</v>
          </cell>
          <cell r="H6647" t="str">
            <v>SNZ 75ML POT WHITE</v>
          </cell>
          <cell r="I6647" t="str">
            <v>SZ CFP WHITE 75ML</v>
          </cell>
          <cell r="J6647">
            <v>8.93</v>
          </cell>
          <cell r="K6647">
            <v>9.11</v>
          </cell>
          <cell r="L6647">
            <v>2.0156774916013406E-2</v>
          </cell>
          <cell r="M6647" t="str">
            <v>Actif</v>
          </cell>
          <cell r="N6647"/>
          <cell r="O6647" t="str">
            <v>SNAZAROO</v>
          </cell>
          <cell r="P6647" t="str">
            <v>HOBBY</v>
          </cell>
          <cell r="Q6647" t="str">
            <v>SNZ COSMETIC COLOUR</v>
          </cell>
          <cell r="R6647" t="str">
            <v>CLASSIC FACE PAINT</v>
          </cell>
          <cell r="S6647" t="str">
            <v>75ML POT</v>
          </cell>
          <cell r="T6647" t="str">
            <v>No serie</v>
          </cell>
          <cell r="U6647" t="str">
            <v>S0000</v>
          </cell>
          <cell r="V6647" t="str">
            <v>10106105190317</v>
          </cell>
          <cell r="W6647" t="str">
            <v>33049900</v>
          </cell>
          <cell r="X6647" t="str">
            <v>UNITED KINGDOM</v>
          </cell>
          <cell r="Y6647">
            <v>1</v>
          </cell>
        </row>
        <row r="6648">
          <cell r="A6648" t="str">
            <v>766416753557</v>
          </cell>
          <cell r="B6648" t="str">
            <v>1175355</v>
          </cell>
          <cell r="C6648" t="str">
            <v>SNZ FARD 75ML POT BLEU CIEL</v>
          </cell>
          <cell r="D6648">
            <v>189</v>
          </cell>
          <cell r="E6648"/>
          <cell r="F6648"/>
          <cell r="G6648" t="str">
            <v>SZ FARD 75ML POT BLEU CIEL</v>
          </cell>
          <cell r="H6648" t="str">
            <v>SNZ 75ML POT SKY BLUE</v>
          </cell>
          <cell r="I6648" t="str">
            <v>SZ CFP SKY BLUE 75ML</v>
          </cell>
          <cell r="J6648">
            <v>8.93</v>
          </cell>
          <cell r="K6648">
            <v>9.11</v>
          </cell>
          <cell r="L6648">
            <v>2.0156774916013406E-2</v>
          </cell>
          <cell r="M6648" t="str">
            <v>Actif</v>
          </cell>
          <cell r="N6648"/>
          <cell r="O6648" t="str">
            <v>SNAZAROO</v>
          </cell>
          <cell r="P6648" t="str">
            <v>HOBBY</v>
          </cell>
          <cell r="Q6648" t="str">
            <v>SNZ COSMETIC COLOUR</v>
          </cell>
          <cell r="R6648" t="str">
            <v>CLASSIC FACE PAINT</v>
          </cell>
          <cell r="S6648" t="str">
            <v>75ML POT</v>
          </cell>
          <cell r="T6648" t="str">
            <v>No serie</v>
          </cell>
          <cell r="U6648" t="str">
            <v>S0355</v>
          </cell>
          <cell r="V6648" t="str">
            <v>10106105190317</v>
          </cell>
          <cell r="W6648" t="str">
            <v>33049900</v>
          </cell>
          <cell r="X6648" t="str">
            <v>UNITED KINGDOM</v>
          </cell>
          <cell r="Y6648">
            <v>1</v>
          </cell>
        </row>
        <row r="6649">
          <cell r="A6649" t="str">
            <v>766416753441</v>
          </cell>
          <cell r="B6649" t="str">
            <v>1175344</v>
          </cell>
          <cell r="C6649" t="str">
            <v>SNZ FARD 75ML POT BLEU VIF</v>
          </cell>
          <cell r="D6649">
            <v>189</v>
          </cell>
          <cell r="E6649"/>
          <cell r="F6649"/>
          <cell r="G6649" t="str">
            <v>SZ FARD 75ML POT BLEU VIF</v>
          </cell>
          <cell r="H6649" t="str">
            <v>SNZ 75ML POT ROYAL BLUE</v>
          </cell>
          <cell r="I6649" t="str">
            <v>SZ CFP ROYAL BLUE 75ML</v>
          </cell>
          <cell r="J6649">
            <v>8.93</v>
          </cell>
          <cell r="K6649">
            <v>9.11</v>
          </cell>
          <cell r="L6649">
            <v>2.0156774916013406E-2</v>
          </cell>
          <cell r="M6649" t="str">
            <v>Actif</v>
          </cell>
          <cell r="N6649"/>
          <cell r="O6649" t="str">
            <v>SNAZAROO</v>
          </cell>
          <cell r="P6649" t="str">
            <v>HOBBY</v>
          </cell>
          <cell r="Q6649" t="str">
            <v>SNZ COSMETIC COLOUR</v>
          </cell>
          <cell r="R6649" t="str">
            <v>CLASSIC FACE PAINT</v>
          </cell>
          <cell r="S6649" t="str">
            <v>75ML POT</v>
          </cell>
          <cell r="T6649" t="str">
            <v>No serie</v>
          </cell>
          <cell r="U6649" t="str">
            <v>S0344</v>
          </cell>
          <cell r="V6649" t="str">
            <v>10106105190317</v>
          </cell>
          <cell r="W6649" t="str">
            <v>33049900</v>
          </cell>
          <cell r="X6649" t="str">
            <v>UNITED KINGDOM</v>
          </cell>
          <cell r="Y6649">
            <v>1</v>
          </cell>
        </row>
        <row r="6650">
          <cell r="A6650" t="str">
            <v>766416759993</v>
          </cell>
          <cell r="B6650" t="str">
            <v>1175999</v>
          </cell>
          <cell r="C6650" t="str">
            <v>SNZ FARD 75ML POT BRUN</v>
          </cell>
          <cell r="D6650">
            <v>189</v>
          </cell>
          <cell r="E6650"/>
          <cell r="F6650"/>
          <cell r="G6650" t="str">
            <v>SZ FARD 75ML POT BRUN</v>
          </cell>
          <cell r="H6650" t="str">
            <v>SNZ 75ML POT DARK BROW&amp;N</v>
          </cell>
          <cell r="I6650" t="str">
            <v>SZ CFP DARK BROWN 75ML</v>
          </cell>
          <cell r="J6650">
            <v>8.93</v>
          </cell>
          <cell r="K6650">
            <v>9.11</v>
          </cell>
          <cell r="L6650">
            <v>2.0156774916013406E-2</v>
          </cell>
          <cell r="M6650" t="str">
            <v>Actif</v>
          </cell>
          <cell r="N6650"/>
          <cell r="O6650" t="str">
            <v>SNAZAROO</v>
          </cell>
          <cell r="P6650" t="str">
            <v>HOBBY</v>
          </cell>
          <cell r="Q6650" t="str">
            <v>SNZ COSMETIC COLOUR</v>
          </cell>
          <cell r="R6650" t="str">
            <v>CLASSIC FACE PAINT</v>
          </cell>
          <cell r="S6650" t="str">
            <v>75ML POT</v>
          </cell>
          <cell r="T6650" t="str">
            <v>No serie</v>
          </cell>
          <cell r="U6650" t="str">
            <v>S0999</v>
          </cell>
          <cell r="V6650" t="str">
            <v>10106105190317</v>
          </cell>
          <cell r="W6650" t="str">
            <v>33049900</v>
          </cell>
          <cell r="X6650" t="str">
            <v>UNITED KINGDOM</v>
          </cell>
          <cell r="Y6650">
            <v>1</v>
          </cell>
        </row>
        <row r="6651">
          <cell r="A6651" t="str">
            <v>766416752222</v>
          </cell>
          <cell r="B6651" t="str">
            <v>1175222</v>
          </cell>
          <cell r="C6651" t="str">
            <v>SNZ FARD 75ML POT JAUNE</v>
          </cell>
          <cell r="D6651">
            <v>189</v>
          </cell>
          <cell r="E6651"/>
          <cell r="F6651"/>
          <cell r="G6651" t="str">
            <v>SZ FARD 75ML POT JAUNE</v>
          </cell>
          <cell r="H6651" t="str">
            <v>SNZ 75ML POT BRIGHT YELL.</v>
          </cell>
          <cell r="I6651" t="str">
            <v>SZ CFP BRIGHT YELLOW 75ML</v>
          </cell>
          <cell r="J6651">
            <v>8.93</v>
          </cell>
          <cell r="K6651">
            <v>9.11</v>
          </cell>
          <cell r="L6651">
            <v>2.0156774916013406E-2</v>
          </cell>
          <cell r="M6651" t="str">
            <v>Actif</v>
          </cell>
          <cell r="N6651"/>
          <cell r="O6651" t="str">
            <v>SNAZAROO</v>
          </cell>
          <cell r="P6651" t="str">
            <v>HOBBY</v>
          </cell>
          <cell r="Q6651" t="str">
            <v>SNZ COSMETIC COLOUR</v>
          </cell>
          <cell r="R6651" t="str">
            <v>CLASSIC FACE PAINT</v>
          </cell>
          <cell r="S6651" t="str">
            <v>75ML POT</v>
          </cell>
          <cell r="T6651" t="str">
            <v>No serie</v>
          </cell>
          <cell r="U6651" t="str">
            <v>S0222</v>
          </cell>
          <cell r="V6651" t="str">
            <v>10106105190317</v>
          </cell>
          <cell r="W6651" t="str">
            <v>33049900</v>
          </cell>
          <cell r="X6651" t="str">
            <v>UNITED KINGDOM</v>
          </cell>
          <cell r="Y6651">
            <v>1</v>
          </cell>
        </row>
        <row r="6652">
          <cell r="A6652" t="str">
            <v>766416751119</v>
          </cell>
          <cell r="B6652" t="str">
            <v>1175111</v>
          </cell>
          <cell r="C6652" t="str">
            <v>SNZ FARD 75ML POT NOIR</v>
          </cell>
          <cell r="D6652">
            <v>189</v>
          </cell>
          <cell r="E6652"/>
          <cell r="F6652"/>
          <cell r="G6652" t="str">
            <v>SZ FARD 75ML POT NOIR</v>
          </cell>
          <cell r="H6652" t="str">
            <v>SNZ 75ML POT BLACK</v>
          </cell>
          <cell r="I6652" t="str">
            <v>SZ CFP BLACK 75ML</v>
          </cell>
          <cell r="J6652">
            <v>8.93</v>
          </cell>
          <cell r="K6652">
            <v>9.11</v>
          </cell>
          <cell r="L6652">
            <v>2.0156774916013406E-2</v>
          </cell>
          <cell r="M6652" t="str">
            <v>Actif</v>
          </cell>
          <cell r="N6652"/>
          <cell r="O6652" t="str">
            <v>SNAZAROO</v>
          </cell>
          <cell r="P6652" t="str">
            <v>HOBBY</v>
          </cell>
          <cell r="Q6652" t="str">
            <v>SNZ COSMETIC COLOUR</v>
          </cell>
          <cell r="R6652" t="str">
            <v>CLASSIC FACE PAINT</v>
          </cell>
          <cell r="S6652" t="str">
            <v>75ML POT</v>
          </cell>
          <cell r="T6652" t="str">
            <v>No serie</v>
          </cell>
          <cell r="U6652" t="str">
            <v>S0111</v>
          </cell>
          <cell r="V6652" t="str">
            <v>10106105190317</v>
          </cell>
          <cell r="W6652" t="str">
            <v>33049900</v>
          </cell>
          <cell r="X6652" t="str">
            <v>UNITED KINGDOM</v>
          </cell>
          <cell r="Y6652">
            <v>1</v>
          </cell>
        </row>
        <row r="6653">
          <cell r="A6653" t="str">
            <v>766416755537</v>
          </cell>
          <cell r="B6653" t="str">
            <v>1175553</v>
          </cell>
          <cell r="C6653" t="str">
            <v>SNZ FARD 75ML POT ORANGE</v>
          </cell>
          <cell r="D6653">
            <v>189</v>
          </cell>
          <cell r="E6653"/>
          <cell r="F6653"/>
          <cell r="G6653" t="str">
            <v>SZ FARD 75ML POT ORANGE</v>
          </cell>
          <cell r="H6653" t="str">
            <v>SNZ 75ML POT ORANGE</v>
          </cell>
          <cell r="I6653" t="str">
            <v>SZ CFP ORANGE 75ML</v>
          </cell>
          <cell r="J6653">
            <v>8.93</v>
          </cell>
          <cell r="K6653">
            <v>9.11</v>
          </cell>
          <cell r="L6653">
            <v>2.0156774916013406E-2</v>
          </cell>
          <cell r="M6653" t="str">
            <v>Actif</v>
          </cell>
          <cell r="N6653"/>
          <cell r="O6653" t="str">
            <v>SNAZAROO</v>
          </cell>
          <cell r="P6653" t="str">
            <v>HOBBY</v>
          </cell>
          <cell r="Q6653" t="str">
            <v>SNZ COSMETIC COLOUR</v>
          </cell>
          <cell r="R6653" t="str">
            <v>CLASSIC FACE PAINT</v>
          </cell>
          <cell r="S6653" t="str">
            <v>75ML POT</v>
          </cell>
          <cell r="T6653" t="str">
            <v>No serie</v>
          </cell>
          <cell r="U6653" t="str">
            <v>S0553</v>
          </cell>
          <cell r="V6653" t="str">
            <v>10106105190317</v>
          </cell>
          <cell r="W6653" t="str">
            <v>33049900</v>
          </cell>
          <cell r="X6653" t="str">
            <v>UNITED KINGDOM</v>
          </cell>
          <cell r="Y6653">
            <v>1</v>
          </cell>
        </row>
        <row r="6654">
          <cell r="A6654" t="str">
            <v>766416750587</v>
          </cell>
          <cell r="B6654" t="str">
            <v>1175058</v>
          </cell>
          <cell r="C6654" t="str">
            <v>SNZ FARD 75ML POT ROSE VIF</v>
          </cell>
          <cell r="D6654">
            <v>189</v>
          </cell>
          <cell r="E6654"/>
          <cell r="F6654"/>
          <cell r="G6654" t="str">
            <v>SZ FARD 75ML POT ROSE VIF</v>
          </cell>
          <cell r="H6654" t="str">
            <v>SNZ 75ML POT BRIGHT PINK</v>
          </cell>
          <cell r="I6654" t="str">
            <v>SZ CFP BRIGHT PINK 75ML</v>
          </cell>
          <cell r="J6654">
            <v>8.93</v>
          </cell>
          <cell r="K6654">
            <v>9.11</v>
          </cell>
          <cell r="L6654">
            <v>2.0156774916013406E-2</v>
          </cell>
          <cell r="M6654" t="str">
            <v>Actif</v>
          </cell>
          <cell r="N6654"/>
          <cell r="O6654" t="str">
            <v>SNAZAROO</v>
          </cell>
          <cell r="P6654" t="str">
            <v>HOBBY</v>
          </cell>
          <cell r="Q6654" t="str">
            <v>SNZ COSMETIC COLOUR</v>
          </cell>
          <cell r="R6654" t="str">
            <v>CLASSIC FACE PAINT</v>
          </cell>
          <cell r="S6654" t="str">
            <v>75ML POT</v>
          </cell>
          <cell r="T6654" t="str">
            <v>No serie</v>
          </cell>
          <cell r="U6654" t="str">
            <v>S0058</v>
          </cell>
          <cell r="V6654" t="str">
            <v>10106105190317</v>
          </cell>
          <cell r="W6654" t="str">
            <v>33049900</v>
          </cell>
          <cell r="X6654" t="str">
            <v>UNITED KINGDOM</v>
          </cell>
          <cell r="Y6654">
            <v>1</v>
          </cell>
        </row>
        <row r="6655">
          <cell r="A6655" t="str">
            <v>766416750556</v>
          </cell>
          <cell r="B6655" t="str">
            <v>1175055</v>
          </cell>
          <cell r="C6655" t="str">
            <v>SNZ FARD 75ML POT ROUGE VIF</v>
          </cell>
          <cell r="D6655">
            <v>189</v>
          </cell>
          <cell r="E6655"/>
          <cell r="F6655"/>
          <cell r="G6655" t="str">
            <v>SZ FARD 75ML POT ROUGE VIF</v>
          </cell>
          <cell r="H6655" t="str">
            <v>SNZ 75ML POT BRIGHT RED</v>
          </cell>
          <cell r="I6655" t="str">
            <v>SZ CFP BRIGHT RED 75ML</v>
          </cell>
          <cell r="J6655">
            <v>8.93</v>
          </cell>
          <cell r="K6655">
            <v>9.11</v>
          </cell>
          <cell r="L6655">
            <v>2.0156774916013406E-2</v>
          </cell>
          <cell r="M6655" t="str">
            <v>Actif</v>
          </cell>
          <cell r="N6655"/>
          <cell r="O6655" t="str">
            <v>SNAZAROO</v>
          </cell>
          <cell r="P6655" t="str">
            <v>HOBBY</v>
          </cell>
          <cell r="Q6655" t="str">
            <v>SNZ COSMETIC COLOUR</v>
          </cell>
          <cell r="R6655" t="str">
            <v>CLASSIC FACE PAINT</v>
          </cell>
          <cell r="S6655" t="str">
            <v>75ML POT</v>
          </cell>
          <cell r="T6655" t="str">
            <v>No serie</v>
          </cell>
          <cell r="U6655" t="str">
            <v>S0055</v>
          </cell>
          <cell r="V6655" t="str">
            <v>10106105190317</v>
          </cell>
          <cell r="W6655" t="str">
            <v>33049900</v>
          </cell>
          <cell r="X6655" t="str">
            <v>UNITED KINGDOM</v>
          </cell>
          <cell r="Y6655">
            <v>1</v>
          </cell>
        </row>
        <row r="6656">
          <cell r="A6656" t="str">
            <v>766416754448</v>
          </cell>
          <cell r="B6656" t="str">
            <v>1175444</v>
          </cell>
          <cell r="C6656" t="str">
            <v>SNZ FARD 75ML POT VERT VIF</v>
          </cell>
          <cell r="D6656">
            <v>189</v>
          </cell>
          <cell r="E6656"/>
          <cell r="F6656"/>
          <cell r="G6656" t="str">
            <v>SZ FARD 75ML POT VERT VIF</v>
          </cell>
          <cell r="H6656" t="str">
            <v>SNZ 75ML POT BRIGHT GREEN</v>
          </cell>
          <cell r="I6656" t="str">
            <v>SZ CFP BRIGHT GREEN 75ML</v>
          </cell>
          <cell r="J6656">
            <v>8.93</v>
          </cell>
          <cell r="K6656">
            <v>9.11</v>
          </cell>
          <cell r="L6656">
            <v>2.0156774916013406E-2</v>
          </cell>
          <cell r="M6656" t="str">
            <v>Actif</v>
          </cell>
          <cell r="N6656"/>
          <cell r="O6656" t="str">
            <v>SNAZAROO</v>
          </cell>
          <cell r="P6656" t="str">
            <v>HOBBY</v>
          </cell>
          <cell r="Q6656" t="str">
            <v>SNZ COSMETIC COLOUR</v>
          </cell>
          <cell r="R6656" t="str">
            <v>CLASSIC FACE PAINT</v>
          </cell>
          <cell r="S6656" t="str">
            <v>75ML POT</v>
          </cell>
          <cell r="T6656" t="str">
            <v>No serie</v>
          </cell>
          <cell r="U6656" t="str">
            <v>S0444</v>
          </cell>
          <cell r="V6656" t="str">
            <v>10106105190317</v>
          </cell>
          <cell r="W6656" t="str">
            <v>33049900</v>
          </cell>
          <cell r="X6656" t="str">
            <v>UNITED KINGDOM</v>
          </cell>
          <cell r="Y6656">
            <v>1</v>
          </cell>
        </row>
        <row r="6657">
          <cell r="A6657" t="str">
            <v>766416117663</v>
          </cell>
          <cell r="B6657" t="str">
            <v>1119766</v>
          </cell>
          <cell r="C6657" t="str">
            <v>SNZ FARD BLISTER 18ML ARGENT ELEC</v>
          </cell>
          <cell r="D6657">
            <v>189</v>
          </cell>
          <cell r="E6657"/>
          <cell r="F6657"/>
          <cell r="G6657" t="str">
            <v>SZ FARD BLI 18ML ARGENT ELEC</v>
          </cell>
          <cell r="H6657" t="str">
            <v>SNZ 18ML ELEC SILVER BL</v>
          </cell>
          <cell r="I6657" t="str">
            <v>SZ METL FP BL ELE SIL 18ML ROW</v>
          </cell>
          <cell r="J6657">
            <v>4.4400000000000004</v>
          </cell>
          <cell r="K6657">
            <v>4.53</v>
          </cell>
          <cell r="L6657">
            <v>2.0270270270270237E-2</v>
          </cell>
          <cell r="M6657" t="str">
            <v>Actif</v>
          </cell>
          <cell r="N6657" t="str">
            <v>GS</v>
          </cell>
          <cell r="O6657" t="str">
            <v>SNAZAROO</v>
          </cell>
          <cell r="P6657" t="str">
            <v>HOBBY</v>
          </cell>
          <cell r="Q6657" t="str">
            <v>SNZ COSMETIC COLOUR</v>
          </cell>
          <cell r="R6657" t="str">
            <v>METALLIC FACE PAINT</v>
          </cell>
          <cell r="S6657" t="str">
            <v>18ML BLISTER</v>
          </cell>
          <cell r="T6657" t="str">
            <v>No serie</v>
          </cell>
          <cell r="U6657" t="str">
            <v>S0766</v>
          </cell>
          <cell r="V6657" t="str">
            <v>10106105191308</v>
          </cell>
          <cell r="W6657" t="str">
            <v>33049900</v>
          </cell>
          <cell r="X6657" t="str">
            <v>UNITED KINGDOM</v>
          </cell>
          <cell r="Y6657">
            <v>5</v>
          </cell>
        </row>
        <row r="6658">
          <cell r="A6658" t="str">
            <v>766416117557</v>
          </cell>
          <cell r="B6658" t="str">
            <v>1119755</v>
          </cell>
          <cell r="C6658" t="str">
            <v>SNZ FARD BLISTER 18ML CUIVRE</v>
          </cell>
          <cell r="D6658">
            <v>189</v>
          </cell>
          <cell r="E6658"/>
          <cell r="F6658"/>
          <cell r="G6658" t="str">
            <v>SZ FARD BLISTER 18ML CUIVRE</v>
          </cell>
          <cell r="H6658" t="str">
            <v>SNZ 18ML COPPER BL</v>
          </cell>
          <cell r="I6658" t="str">
            <v>SZ METL FP BL ELE COP 18ML ROW</v>
          </cell>
          <cell r="J6658">
            <v>4.4400000000000004</v>
          </cell>
          <cell r="K6658">
            <v>4.53</v>
          </cell>
          <cell r="L6658">
            <v>2.0270270270270237E-2</v>
          </cell>
          <cell r="M6658" t="str">
            <v>Actif</v>
          </cell>
          <cell r="N6658" t="str">
            <v>GS</v>
          </cell>
          <cell r="O6658" t="str">
            <v>SNAZAROO</v>
          </cell>
          <cell r="P6658" t="str">
            <v>HOBBY</v>
          </cell>
          <cell r="Q6658" t="str">
            <v>SNZ COSMETIC COLOUR</v>
          </cell>
          <cell r="R6658" t="str">
            <v>METALLIC FACE PAINT</v>
          </cell>
          <cell r="S6658" t="str">
            <v>18ML BLISTER</v>
          </cell>
          <cell r="T6658" t="str">
            <v>No serie</v>
          </cell>
          <cell r="U6658" t="str">
            <v>S0755</v>
          </cell>
          <cell r="V6658" t="str">
            <v>10106105191308</v>
          </cell>
          <cell r="W6658" t="str">
            <v>33049900</v>
          </cell>
          <cell r="X6658" t="str">
            <v>UNITED KINGDOM</v>
          </cell>
          <cell r="Y6658">
            <v>5</v>
          </cell>
        </row>
        <row r="6659">
          <cell r="A6659" t="str">
            <v>766416117779</v>
          </cell>
          <cell r="B6659" t="str">
            <v>1119777</v>
          </cell>
          <cell r="C6659" t="str">
            <v>SNZ FARD BLISTER 18ML OR ELEC</v>
          </cell>
          <cell r="D6659">
            <v>189</v>
          </cell>
          <cell r="E6659"/>
          <cell r="F6659"/>
          <cell r="G6659" t="str">
            <v>SZ FARD BLISTER 18ML OR ELEC</v>
          </cell>
          <cell r="H6659" t="str">
            <v>SNZ 18ML ELEC GOLD BL</v>
          </cell>
          <cell r="I6659" t="str">
            <v>SZ METL FP BL ELE GLD 18ML ROW</v>
          </cell>
          <cell r="J6659">
            <v>4.4400000000000004</v>
          </cell>
          <cell r="K6659">
            <v>4.53</v>
          </cell>
          <cell r="L6659">
            <v>2.0270270270270237E-2</v>
          </cell>
          <cell r="M6659" t="str">
            <v>Actif</v>
          </cell>
          <cell r="N6659" t="str">
            <v>GS</v>
          </cell>
          <cell r="O6659" t="str">
            <v>SNAZAROO</v>
          </cell>
          <cell r="P6659" t="str">
            <v>HOBBY</v>
          </cell>
          <cell r="Q6659" t="str">
            <v>SNZ COSMETIC COLOUR</v>
          </cell>
          <cell r="R6659" t="str">
            <v>METALLIC FACE PAINT</v>
          </cell>
          <cell r="S6659" t="str">
            <v>18ML BLISTER</v>
          </cell>
          <cell r="T6659" t="str">
            <v>No serie</v>
          </cell>
          <cell r="U6659" t="str">
            <v>S0777</v>
          </cell>
          <cell r="V6659" t="str">
            <v>10106105191308</v>
          </cell>
          <cell r="W6659" t="str">
            <v>33049900</v>
          </cell>
          <cell r="X6659" t="str">
            <v>UNITED KINGDOM</v>
          </cell>
          <cell r="Y6659">
            <v>5</v>
          </cell>
        </row>
        <row r="6660">
          <cell r="A6660" t="str">
            <v>766416187550</v>
          </cell>
          <cell r="B6660" t="str">
            <v>1118755</v>
          </cell>
          <cell r="C6660" t="str">
            <v>SNZ FARD 18 ML CUIVRE</v>
          </cell>
          <cell r="D6660">
            <v>189</v>
          </cell>
          <cell r="E6660"/>
          <cell r="F6660"/>
          <cell r="G6660" t="str">
            <v>SZ FARD 18 ML CUIVRE</v>
          </cell>
          <cell r="H6660" t="str">
            <v>SNZ 18ML COPPER</v>
          </cell>
          <cell r="I6660" t="str">
            <v>SZ METL FP ELECT COPPER 18ML</v>
          </cell>
          <cell r="J6660">
            <v>4.3</v>
          </cell>
          <cell r="K6660">
            <v>4.3899999999999997</v>
          </cell>
          <cell r="L6660">
            <v>2.0930232558139503E-2</v>
          </cell>
          <cell r="M6660" t="str">
            <v>Actif</v>
          </cell>
          <cell r="N6660"/>
          <cell r="O6660" t="str">
            <v>SNAZAROO</v>
          </cell>
          <cell r="P6660" t="str">
            <v>HOBBY</v>
          </cell>
          <cell r="Q6660" t="str">
            <v>SNZ COSMETIC COLOUR</v>
          </cell>
          <cell r="R6660" t="str">
            <v>METALLIC FACE PAINT</v>
          </cell>
          <cell r="S6660" t="str">
            <v>18ML POT</v>
          </cell>
          <cell r="T6660" t="str">
            <v>No serie</v>
          </cell>
          <cell r="U6660" t="str">
            <v>S0755</v>
          </cell>
          <cell r="V6660" t="str">
            <v>10106105191307</v>
          </cell>
          <cell r="W6660" t="str">
            <v>33049900</v>
          </cell>
          <cell r="X6660" t="str">
            <v>UNITED KINGDOM</v>
          </cell>
          <cell r="Y6660">
            <v>5</v>
          </cell>
        </row>
        <row r="6661">
          <cell r="A6661" t="str">
            <v>766416187666</v>
          </cell>
          <cell r="B6661" t="str">
            <v>1118766</v>
          </cell>
          <cell r="C6661" t="str">
            <v>SNZ FARD 18ML ARGENT</v>
          </cell>
          <cell r="D6661">
            <v>189</v>
          </cell>
          <cell r="E6661"/>
          <cell r="F6661"/>
          <cell r="G6661" t="str">
            <v>SZ FARD 18ML ARGENT</v>
          </cell>
          <cell r="H6661" t="str">
            <v>SNZ 18 ML SILVER</v>
          </cell>
          <cell r="I6661" t="str">
            <v>SZ METL FP ELECT SILVER 18ML</v>
          </cell>
          <cell r="J6661">
            <v>4.3</v>
          </cell>
          <cell r="K6661">
            <v>4.3899999999999997</v>
          </cell>
          <cell r="L6661">
            <v>2.0930232558139503E-2</v>
          </cell>
          <cell r="M6661" t="str">
            <v>Actif</v>
          </cell>
          <cell r="N6661"/>
          <cell r="O6661" t="str">
            <v>SNAZAROO</v>
          </cell>
          <cell r="P6661" t="str">
            <v>HOBBY</v>
          </cell>
          <cell r="Q6661" t="str">
            <v>SNZ COSMETIC COLOUR</v>
          </cell>
          <cell r="R6661" t="str">
            <v>METALLIC FACE PAINT</v>
          </cell>
          <cell r="S6661" t="str">
            <v>18ML POT</v>
          </cell>
          <cell r="T6661" t="str">
            <v>No serie</v>
          </cell>
          <cell r="U6661" t="str">
            <v>S0766</v>
          </cell>
          <cell r="V6661" t="str">
            <v>10106105191307</v>
          </cell>
          <cell r="W6661" t="str">
            <v>33049900</v>
          </cell>
          <cell r="X6661" t="str">
            <v>UNITED KINGDOM</v>
          </cell>
          <cell r="Y6661">
            <v>5</v>
          </cell>
        </row>
        <row r="6662">
          <cell r="A6662" t="str">
            <v>766416181107</v>
          </cell>
          <cell r="B6662" t="str">
            <v>1118110</v>
          </cell>
          <cell r="C6662" t="str">
            <v>SNZ FARD 18ML NOIR ELECTRIQUE</v>
          </cell>
          <cell r="D6662">
            <v>189</v>
          </cell>
          <cell r="E6662"/>
          <cell r="F6662"/>
          <cell r="G6662" t="str">
            <v>SZ FARD 18ML NOIR ELECT</v>
          </cell>
          <cell r="H6662" t="str">
            <v>SNZ 18ML POT ELEC BLACK</v>
          </cell>
          <cell r="I6662" t="str">
            <v>SZ METL FP ELECT BLACK 18ML</v>
          </cell>
          <cell r="J6662">
            <v>4.3</v>
          </cell>
          <cell r="K6662">
            <v>4.3899999999999997</v>
          </cell>
          <cell r="L6662">
            <v>2.0930232558139503E-2</v>
          </cell>
          <cell r="M6662" t="str">
            <v>Actif</v>
          </cell>
          <cell r="N6662"/>
          <cell r="O6662" t="str">
            <v>SNAZAROO</v>
          </cell>
          <cell r="P6662" t="str">
            <v>HOBBY</v>
          </cell>
          <cell r="Q6662" t="str">
            <v>SNZ COSMETIC COLOUR</v>
          </cell>
          <cell r="R6662" t="str">
            <v>METALLIC FACE PAINT</v>
          </cell>
          <cell r="S6662" t="str">
            <v>18ML POT</v>
          </cell>
          <cell r="T6662" t="str">
            <v>No serie</v>
          </cell>
          <cell r="U6662" t="str">
            <v>S0110</v>
          </cell>
          <cell r="V6662" t="str">
            <v>10106105191307</v>
          </cell>
          <cell r="W6662" t="str">
            <v>33049900</v>
          </cell>
          <cell r="X6662" t="str">
            <v>UNITED KINGDOM</v>
          </cell>
          <cell r="Y6662">
            <v>5</v>
          </cell>
        </row>
        <row r="6663">
          <cell r="A6663" t="str">
            <v>766416187772</v>
          </cell>
          <cell r="B6663" t="str">
            <v>1118777</v>
          </cell>
          <cell r="C6663" t="str">
            <v>SNZ FARD 18ML OR</v>
          </cell>
          <cell r="D6663">
            <v>189</v>
          </cell>
          <cell r="E6663"/>
          <cell r="F6663"/>
          <cell r="G6663" t="str">
            <v>SZ FARD 18ML OR</v>
          </cell>
          <cell r="H6663" t="str">
            <v>SNZ 18ML GOLD</v>
          </cell>
          <cell r="I6663" t="str">
            <v>SZ METL FP ELECT GOLD 18ML</v>
          </cell>
          <cell r="J6663">
            <v>4.3</v>
          </cell>
          <cell r="K6663">
            <v>4.3899999999999997</v>
          </cell>
          <cell r="L6663">
            <v>2.0930232558139503E-2</v>
          </cell>
          <cell r="M6663" t="str">
            <v>Actif</v>
          </cell>
          <cell r="N6663"/>
          <cell r="O6663" t="str">
            <v>SNAZAROO</v>
          </cell>
          <cell r="P6663" t="str">
            <v>HOBBY</v>
          </cell>
          <cell r="Q6663" t="str">
            <v>SNZ COSMETIC COLOUR</v>
          </cell>
          <cell r="R6663" t="str">
            <v>METALLIC FACE PAINT</v>
          </cell>
          <cell r="S6663" t="str">
            <v>18ML POT</v>
          </cell>
          <cell r="T6663" t="str">
            <v>No serie</v>
          </cell>
          <cell r="U6663" t="str">
            <v>S0777</v>
          </cell>
          <cell r="V6663" t="str">
            <v>10106105191307</v>
          </cell>
          <cell r="W6663" t="str">
            <v>33049900</v>
          </cell>
          <cell r="X6663" t="str">
            <v>UNITED KINGDOM</v>
          </cell>
          <cell r="Y6663">
            <v>5</v>
          </cell>
        </row>
        <row r="6664">
          <cell r="A6664" t="str">
            <v>766416183316</v>
          </cell>
          <cell r="B6664" t="str">
            <v>1118331</v>
          </cell>
          <cell r="C6664" t="str">
            <v>SNZ FARD 18ML POT BLEU ELECTRIQUE</v>
          </cell>
          <cell r="D6664">
            <v>189</v>
          </cell>
          <cell r="E6664"/>
          <cell r="F6664"/>
          <cell r="G6664" t="str">
            <v>SZ FARD 18ML BLEU ELECT</v>
          </cell>
          <cell r="H6664" t="str">
            <v>SNZ 18ML ELECTRIC BLUE</v>
          </cell>
          <cell r="I6664" t="str">
            <v>SZ METL FP ELECT BLUE 18ML</v>
          </cell>
          <cell r="J6664">
            <v>4.3</v>
          </cell>
          <cell r="K6664">
            <v>4.3899999999999997</v>
          </cell>
          <cell r="L6664">
            <v>2.0930232558139503E-2</v>
          </cell>
          <cell r="M6664" t="str">
            <v>Actif</v>
          </cell>
          <cell r="N6664"/>
          <cell r="O6664" t="str">
            <v>SNAZAROO</v>
          </cell>
          <cell r="P6664" t="str">
            <v>HOBBY</v>
          </cell>
          <cell r="Q6664" t="str">
            <v>SNZ COSMETIC COLOUR</v>
          </cell>
          <cell r="R6664" t="str">
            <v>METALLIC FACE PAINT</v>
          </cell>
          <cell r="S6664" t="str">
            <v>18ML POT</v>
          </cell>
          <cell r="T6664" t="str">
            <v>No serie</v>
          </cell>
          <cell r="U6664" t="str">
            <v>S0331</v>
          </cell>
          <cell r="V6664" t="str">
            <v>10106105191307</v>
          </cell>
          <cell r="W6664" t="str">
            <v>33049900</v>
          </cell>
          <cell r="X6664" t="str">
            <v>UNITED KINGDOM</v>
          </cell>
          <cell r="Y6664">
            <v>5</v>
          </cell>
        </row>
        <row r="6665">
          <cell r="A6665" t="str">
            <v>766416184221</v>
          </cell>
          <cell r="B6665" t="str">
            <v>1118422</v>
          </cell>
          <cell r="C6665" t="str">
            <v>SNZ FARD 18ML VERT ELECTRIQUE</v>
          </cell>
          <cell r="D6665">
            <v>189</v>
          </cell>
          <cell r="E6665"/>
          <cell r="F6665"/>
          <cell r="G6665" t="str">
            <v>SZ FARD 18ML VERT ELEC</v>
          </cell>
          <cell r="H6665" t="str">
            <v>SNZ 18ML ELECTRIC GREEN</v>
          </cell>
          <cell r="I6665" t="str">
            <v>SZ METL FP ELECT GREEN 18ML</v>
          </cell>
          <cell r="J6665">
            <v>4.3</v>
          </cell>
          <cell r="K6665">
            <v>4.3899999999999997</v>
          </cell>
          <cell r="L6665">
            <v>2.0930232558139503E-2</v>
          </cell>
          <cell r="M6665" t="str">
            <v>Actif</v>
          </cell>
          <cell r="N6665"/>
          <cell r="O6665" t="str">
            <v>SNAZAROO</v>
          </cell>
          <cell r="P6665" t="str">
            <v>HOBBY</v>
          </cell>
          <cell r="Q6665" t="str">
            <v>SNZ COSMETIC COLOUR</v>
          </cell>
          <cell r="R6665" t="str">
            <v>METALLIC FACE PAINT</v>
          </cell>
          <cell r="S6665" t="str">
            <v>18ML POT</v>
          </cell>
          <cell r="T6665" t="str">
            <v>No serie</v>
          </cell>
          <cell r="U6665" t="str">
            <v>S0422</v>
          </cell>
          <cell r="V6665" t="str">
            <v>10106105191307</v>
          </cell>
          <cell r="W6665" t="str">
            <v>33049900</v>
          </cell>
          <cell r="X6665" t="str">
            <v>UNITED KINGDOM</v>
          </cell>
          <cell r="Y6665">
            <v>5</v>
          </cell>
        </row>
        <row r="6666">
          <cell r="A6666" t="str">
            <v>766416188816</v>
          </cell>
          <cell r="B6666" t="str">
            <v>1118881</v>
          </cell>
          <cell r="C6666" t="str">
            <v>SNZ FARD 18ML VIOLET ELECTRIQUE</v>
          </cell>
          <cell r="D6666">
            <v>189</v>
          </cell>
          <cell r="E6666"/>
          <cell r="F6666"/>
          <cell r="G6666" t="str">
            <v>SZ FARD 18ML VIOLET ELEC</v>
          </cell>
          <cell r="H6666" t="str">
            <v>SNZ 18ML ELECTRIC PURPLE</v>
          </cell>
          <cell r="I6666" t="str">
            <v>SZ METL FP ELECT PURPLE 18ML</v>
          </cell>
          <cell r="J6666">
            <v>4.3</v>
          </cell>
          <cell r="K6666">
            <v>4.3899999999999997</v>
          </cell>
          <cell r="L6666">
            <v>2.0930232558139503E-2</v>
          </cell>
          <cell r="M6666" t="str">
            <v>Actif</v>
          </cell>
          <cell r="N6666"/>
          <cell r="O6666" t="str">
            <v>SNAZAROO</v>
          </cell>
          <cell r="P6666" t="str">
            <v>HOBBY</v>
          </cell>
          <cell r="Q6666" t="str">
            <v>SNZ COSMETIC COLOUR</v>
          </cell>
          <cell r="R6666" t="str">
            <v>METALLIC FACE PAINT</v>
          </cell>
          <cell r="S6666" t="str">
            <v>18ML POT</v>
          </cell>
          <cell r="T6666" t="str">
            <v>No serie</v>
          </cell>
          <cell r="U6666" t="str">
            <v>S0881</v>
          </cell>
          <cell r="V6666" t="str">
            <v>10106105191307</v>
          </cell>
          <cell r="W6666" t="str">
            <v>33049900</v>
          </cell>
          <cell r="X6666" t="str">
            <v>UNITED KINGDOM</v>
          </cell>
          <cell r="Y6666">
            <v>5</v>
          </cell>
        </row>
        <row r="6667">
          <cell r="A6667" t="str">
            <v>766416180018</v>
          </cell>
          <cell r="B6667" t="str">
            <v>1118001</v>
          </cell>
          <cell r="C6667" t="str">
            <v>SNZ FARD 18ML BLANC NACRE</v>
          </cell>
          <cell r="D6667">
            <v>189</v>
          </cell>
          <cell r="E6667"/>
          <cell r="F6667"/>
          <cell r="G6667" t="str">
            <v>SZ FARD 18ML BLANC NACRE</v>
          </cell>
          <cell r="H6667" t="str">
            <v>SNZ 18ML SPARKLE WHITE</v>
          </cell>
          <cell r="I6667" t="str">
            <v>SZ SFP 18ML SPARK WHITE</v>
          </cell>
          <cell r="J6667">
            <v>4.3</v>
          </cell>
          <cell r="K6667">
            <v>4.3899999999999997</v>
          </cell>
          <cell r="L6667">
            <v>2.0930232558139503E-2</v>
          </cell>
          <cell r="M6667" t="str">
            <v>Actif</v>
          </cell>
          <cell r="N6667"/>
          <cell r="O6667" t="str">
            <v>SNAZAROO</v>
          </cell>
          <cell r="P6667" t="str">
            <v>HOBBY</v>
          </cell>
          <cell r="Q6667" t="str">
            <v>SNZ COSMETIC COLOUR</v>
          </cell>
          <cell r="R6667" t="str">
            <v>SPARKLE FACE PAINT</v>
          </cell>
          <cell r="S6667" t="str">
            <v>18ML POT</v>
          </cell>
          <cell r="T6667" t="str">
            <v>No serie</v>
          </cell>
          <cell r="U6667" t="str">
            <v>S0001</v>
          </cell>
          <cell r="V6667" t="str">
            <v>10106105192307</v>
          </cell>
          <cell r="W6667" t="str">
            <v>33049900</v>
          </cell>
          <cell r="X6667" t="str">
            <v>UNITED KINGDOM</v>
          </cell>
          <cell r="Y6667">
            <v>5</v>
          </cell>
        </row>
        <row r="6668">
          <cell r="A6668" t="str">
            <v>766416183514</v>
          </cell>
          <cell r="B6668" t="str">
            <v>1118351</v>
          </cell>
          <cell r="C6668" t="str">
            <v>SNZ FARD 18ML BLEU NACRE</v>
          </cell>
          <cell r="D6668">
            <v>189</v>
          </cell>
          <cell r="E6668"/>
          <cell r="F6668"/>
          <cell r="G6668" t="str">
            <v>SZ FARD 18ML BLEU NACRE</v>
          </cell>
          <cell r="H6668" t="str">
            <v>SNZ 18 ML SPARKLE BLUE</v>
          </cell>
          <cell r="I6668" t="str">
            <v>SZ SFP 18ML SPARK BLUE</v>
          </cell>
          <cell r="J6668">
            <v>4.3</v>
          </cell>
          <cell r="K6668">
            <v>4.3899999999999997</v>
          </cell>
          <cell r="L6668">
            <v>2.0930232558139503E-2</v>
          </cell>
          <cell r="M6668" t="str">
            <v>Actif</v>
          </cell>
          <cell r="N6668"/>
          <cell r="O6668" t="str">
            <v>SNAZAROO</v>
          </cell>
          <cell r="P6668" t="str">
            <v>HOBBY</v>
          </cell>
          <cell r="Q6668" t="str">
            <v>SNZ COSMETIC COLOUR</v>
          </cell>
          <cell r="R6668" t="str">
            <v>SPARKLE FACE PAINT</v>
          </cell>
          <cell r="S6668" t="str">
            <v>18ML POT</v>
          </cell>
          <cell r="T6668" t="str">
            <v>No serie</v>
          </cell>
          <cell r="U6668" t="str">
            <v>S0351</v>
          </cell>
          <cell r="V6668" t="str">
            <v>10106105192307</v>
          </cell>
          <cell r="W6668" t="str">
            <v>33049900</v>
          </cell>
          <cell r="X6668" t="str">
            <v>UNITED KINGDOM</v>
          </cell>
          <cell r="Y6668">
            <v>5</v>
          </cell>
        </row>
        <row r="6669">
          <cell r="A6669" t="str">
            <v>766416187611</v>
          </cell>
          <cell r="B6669" t="str">
            <v>1118761</v>
          </cell>
          <cell r="C6669" t="str">
            <v>SNZ FARD 18ML GRIS METAL NACRE</v>
          </cell>
          <cell r="D6669">
            <v>189</v>
          </cell>
          <cell r="E6669"/>
          <cell r="F6669"/>
          <cell r="G6669" t="str">
            <v>SZ FARD 18ML GRIS METAL NACRE</v>
          </cell>
          <cell r="H6669" t="str">
            <v>SNZ 18ML SPARKLE GUN METAL GREY</v>
          </cell>
          <cell r="I6669" t="str">
            <v>SZ SFP 18ML SPARK GUN MET GREY</v>
          </cell>
          <cell r="J6669">
            <v>4.3</v>
          </cell>
          <cell r="K6669">
            <v>4.3899999999999997</v>
          </cell>
          <cell r="L6669">
            <v>2.0930232558139503E-2</v>
          </cell>
          <cell r="M6669" t="str">
            <v>Actif</v>
          </cell>
          <cell r="N6669"/>
          <cell r="O6669" t="str">
            <v>SNAZAROO</v>
          </cell>
          <cell r="P6669" t="str">
            <v>HOBBY</v>
          </cell>
          <cell r="Q6669" t="str">
            <v>SNZ COSMETIC COLOUR</v>
          </cell>
          <cell r="R6669" t="str">
            <v>SPARKLE FACE PAINT</v>
          </cell>
          <cell r="S6669" t="str">
            <v>18ML POT</v>
          </cell>
          <cell r="T6669" t="str">
            <v>No serie</v>
          </cell>
          <cell r="U6669" t="str">
            <v>S0761</v>
          </cell>
          <cell r="V6669" t="str">
            <v>10106105192307</v>
          </cell>
          <cell r="W6669" t="str">
            <v>33049900</v>
          </cell>
          <cell r="X6669" t="str">
            <v>UNITED KINGDOM</v>
          </cell>
          <cell r="Y6669">
            <v>5</v>
          </cell>
        </row>
        <row r="6670">
          <cell r="A6670" t="str">
            <v>766416182210</v>
          </cell>
          <cell r="B6670" t="str">
            <v>1118221</v>
          </cell>
          <cell r="C6670" t="str">
            <v>SNZ FARD 18ML JAUNE NACRE</v>
          </cell>
          <cell r="D6670">
            <v>189</v>
          </cell>
          <cell r="E6670"/>
          <cell r="F6670"/>
          <cell r="G6670" t="str">
            <v>SZ FARD 18ML JAUNE NACRE</v>
          </cell>
          <cell r="H6670" t="str">
            <v>SNZ 18ML SPARKLE YELLOW</v>
          </cell>
          <cell r="I6670" t="str">
            <v>SZ SFP 18ML SPARK YELLOW</v>
          </cell>
          <cell r="J6670">
            <v>4.3</v>
          </cell>
          <cell r="K6670">
            <v>4.3899999999999997</v>
          </cell>
          <cell r="L6670">
            <v>2.0930232558139503E-2</v>
          </cell>
          <cell r="M6670" t="str">
            <v>Actif</v>
          </cell>
          <cell r="N6670"/>
          <cell r="O6670" t="str">
            <v>SNAZAROO</v>
          </cell>
          <cell r="P6670" t="str">
            <v>HOBBY</v>
          </cell>
          <cell r="Q6670" t="str">
            <v>SNZ COSMETIC COLOUR</v>
          </cell>
          <cell r="R6670" t="str">
            <v>SPARKLE FACE PAINT</v>
          </cell>
          <cell r="S6670" t="str">
            <v>18ML POT</v>
          </cell>
          <cell r="T6670" t="str">
            <v>No serie</v>
          </cell>
          <cell r="U6670" t="str">
            <v>S0221</v>
          </cell>
          <cell r="V6670" t="str">
            <v>10106105192307</v>
          </cell>
          <cell r="W6670" t="str">
            <v>33049900</v>
          </cell>
          <cell r="X6670" t="str">
            <v>UNITED KINGDOM</v>
          </cell>
          <cell r="Y6670">
            <v>5</v>
          </cell>
        </row>
        <row r="6671">
          <cell r="A6671" t="str">
            <v>766416188717</v>
          </cell>
          <cell r="B6671" t="str">
            <v>1118871</v>
          </cell>
          <cell r="C6671" t="str">
            <v>SNZ FARD 18ML MAUVE NACRE</v>
          </cell>
          <cell r="D6671">
            <v>189</v>
          </cell>
          <cell r="E6671"/>
          <cell r="F6671"/>
          <cell r="G6671" t="str">
            <v>SZ FARD 18ML MAUVE NACRE</v>
          </cell>
          <cell r="H6671" t="str">
            <v>SNZ 18ML SPARKLE LILAC</v>
          </cell>
          <cell r="I6671" t="str">
            <v>SZ SFP 18ML SPARK LILAC</v>
          </cell>
          <cell r="J6671">
            <v>4.3</v>
          </cell>
          <cell r="K6671">
            <v>4.3899999999999997</v>
          </cell>
          <cell r="L6671">
            <v>2.0930232558139503E-2</v>
          </cell>
          <cell r="M6671" t="str">
            <v>Actif</v>
          </cell>
          <cell r="N6671"/>
          <cell r="O6671" t="str">
            <v>SNAZAROO</v>
          </cell>
          <cell r="P6671" t="str">
            <v>HOBBY</v>
          </cell>
          <cell r="Q6671" t="str">
            <v>SNZ COSMETIC COLOUR</v>
          </cell>
          <cell r="R6671" t="str">
            <v>SPARKLE FACE PAINT</v>
          </cell>
          <cell r="S6671" t="str">
            <v>18ML POT</v>
          </cell>
          <cell r="T6671" t="str">
            <v>No serie</v>
          </cell>
          <cell r="U6671" t="str">
            <v>S0871</v>
          </cell>
          <cell r="V6671" t="str">
            <v>10106105192307</v>
          </cell>
          <cell r="W6671" t="str">
            <v>33049900</v>
          </cell>
          <cell r="X6671" t="str">
            <v>UNITED KINGDOM</v>
          </cell>
          <cell r="Y6671">
            <v>5</v>
          </cell>
        </row>
        <row r="6672">
          <cell r="A6672" t="str">
            <v>766416185310</v>
          </cell>
          <cell r="B6672" t="str">
            <v>1118531</v>
          </cell>
          <cell r="C6672" t="str">
            <v>SNZ FARD 18ML ORANGE NACRE</v>
          </cell>
          <cell r="D6672">
            <v>189</v>
          </cell>
          <cell r="E6672"/>
          <cell r="F6672"/>
          <cell r="G6672" t="str">
            <v>SZ FARD 18ML ORANGE NACRE</v>
          </cell>
          <cell r="H6672" t="str">
            <v>SNZ 18ML SPARKLE ORANGE</v>
          </cell>
          <cell r="I6672" t="str">
            <v>SZ SFP 18ML SPARK ORANGE</v>
          </cell>
          <cell r="J6672">
            <v>4.3</v>
          </cell>
          <cell r="K6672">
            <v>4.3899999999999997</v>
          </cell>
          <cell r="L6672">
            <v>2.0930232558139503E-2</v>
          </cell>
          <cell r="M6672" t="str">
            <v>Actif</v>
          </cell>
          <cell r="N6672"/>
          <cell r="O6672" t="str">
            <v>SNAZAROO</v>
          </cell>
          <cell r="P6672" t="str">
            <v>HOBBY</v>
          </cell>
          <cell r="Q6672" t="str">
            <v>SNZ COSMETIC COLOUR</v>
          </cell>
          <cell r="R6672" t="str">
            <v>SPARKLE FACE PAINT</v>
          </cell>
          <cell r="S6672" t="str">
            <v>18ML POT</v>
          </cell>
          <cell r="T6672" t="str">
            <v>No serie</v>
          </cell>
          <cell r="U6672" t="str">
            <v>S0531</v>
          </cell>
          <cell r="V6672" t="str">
            <v>10106105192307</v>
          </cell>
          <cell r="W6672" t="str">
            <v>33049900</v>
          </cell>
          <cell r="X6672" t="str">
            <v>UNITED KINGDOM</v>
          </cell>
          <cell r="Y6672">
            <v>5</v>
          </cell>
        </row>
        <row r="6673">
          <cell r="A6673" t="str">
            <v>766416185815</v>
          </cell>
          <cell r="B6673" t="str">
            <v>1118581</v>
          </cell>
          <cell r="C6673" t="str">
            <v>SNZ FARD 18ML ROSE NACRE</v>
          </cell>
          <cell r="D6673">
            <v>189</v>
          </cell>
          <cell r="E6673"/>
          <cell r="F6673"/>
          <cell r="G6673" t="str">
            <v>SZ FARD 18ML ROSE NACRE</v>
          </cell>
          <cell r="H6673" t="str">
            <v>SNZ 18 ML SPARKLE PINK</v>
          </cell>
          <cell r="I6673" t="str">
            <v>SZ SFP 18ML SPARK PINK</v>
          </cell>
          <cell r="J6673">
            <v>4.3</v>
          </cell>
          <cell r="K6673">
            <v>4.3899999999999997</v>
          </cell>
          <cell r="L6673">
            <v>2.0930232558139503E-2</v>
          </cell>
          <cell r="M6673" t="str">
            <v>Actif</v>
          </cell>
          <cell r="N6673"/>
          <cell r="O6673" t="str">
            <v>SNAZAROO</v>
          </cell>
          <cell r="P6673" t="str">
            <v>HOBBY</v>
          </cell>
          <cell r="Q6673" t="str">
            <v>SNZ COSMETIC COLOUR</v>
          </cell>
          <cell r="R6673" t="str">
            <v>SPARKLE FACE PAINT</v>
          </cell>
          <cell r="S6673" t="str">
            <v>18ML POT</v>
          </cell>
          <cell r="T6673" t="str">
            <v>No serie</v>
          </cell>
          <cell r="U6673" t="str">
            <v>S0581</v>
          </cell>
          <cell r="V6673" t="str">
            <v>10106105192307</v>
          </cell>
          <cell r="W6673" t="str">
            <v>33049900</v>
          </cell>
          <cell r="X6673" t="str">
            <v>UNITED KINGDOM</v>
          </cell>
          <cell r="Y6673">
            <v>5</v>
          </cell>
        </row>
        <row r="6674">
          <cell r="A6674" t="str">
            <v>766416185501</v>
          </cell>
          <cell r="B6674" t="str">
            <v>1118550</v>
          </cell>
          <cell r="C6674" t="str">
            <v>SNZ FARD 18ML ROUGE NACRE</v>
          </cell>
          <cell r="D6674">
            <v>189</v>
          </cell>
          <cell r="E6674"/>
          <cell r="F6674"/>
          <cell r="G6674" t="str">
            <v>SZ FARD 18ML ROUGE NACRE</v>
          </cell>
          <cell r="H6674" t="str">
            <v>SNZ 18ML SPARKLE RED</v>
          </cell>
          <cell r="I6674" t="str">
            <v>SZ SFP 18ML SPARK RED</v>
          </cell>
          <cell r="J6674">
            <v>4.3</v>
          </cell>
          <cell r="K6674">
            <v>4.3899999999999997</v>
          </cell>
          <cell r="L6674">
            <v>2.0930232558139503E-2</v>
          </cell>
          <cell r="M6674" t="str">
            <v>Actif</v>
          </cell>
          <cell r="N6674"/>
          <cell r="O6674" t="str">
            <v>SNAZAROO</v>
          </cell>
          <cell r="P6674" t="str">
            <v>HOBBY</v>
          </cell>
          <cell r="Q6674" t="str">
            <v>SNZ COSMETIC COLOUR</v>
          </cell>
          <cell r="R6674" t="str">
            <v>SPARKLE FACE PAINT</v>
          </cell>
          <cell r="S6674" t="str">
            <v>18ML POT</v>
          </cell>
          <cell r="T6674" t="str">
            <v>No serie</v>
          </cell>
          <cell r="U6674" t="str">
            <v>S0550</v>
          </cell>
          <cell r="V6674" t="str">
            <v>10106105192307</v>
          </cell>
          <cell r="W6674" t="str">
            <v>33049900</v>
          </cell>
          <cell r="X6674" t="str">
            <v>UNITED KINGDOM</v>
          </cell>
          <cell r="Y6674">
            <v>5</v>
          </cell>
        </row>
        <row r="6675">
          <cell r="A6675" t="str">
            <v>766416184818</v>
          </cell>
          <cell r="B6675" t="str">
            <v>1118481</v>
          </cell>
          <cell r="C6675" t="str">
            <v>SNZ FARD 18ML TURQUOISE NACRE</v>
          </cell>
          <cell r="D6675">
            <v>189</v>
          </cell>
          <cell r="E6675"/>
          <cell r="F6675"/>
          <cell r="G6675" t="str">
            <v>SZ FARD 18ML TURQUOISE NACRE</v>
          </cell>
          <cell r="H6675" t="str">
            <v>SNZ 18ML SPARKLE TURQUOISE</v>
          </cell>
          <cell r="I6675" t="str">
            <v>SZ SFP 18ML SPARK TURQUOISE</v>
          </cell>
          <cell r="J6675">
            <v>4.3</v>
          </cell>
          <cell r="K6675">
            <v>4.3899999999999997</v>
          </cell>
          <cell r="L6675">
            <v>2.0930232558139503E-2</v>
          </cell>
          <cell r="M6675" t="str">
            <v>Actif</v>
          </cell>
          <cell r="N6675"/>
          <cell r="O6675" t="str">
            <v>SNAZAROO</v>
          </cell>
          <cell r="P6675" t="str">
            <v>HOBBY</v>
          </cell>
          <cell r="Q6675" t="str">
            <v>SNZ COSMETIC COLOUR</v>
          </cell>
          <cell r="R6675" t="str">
            <v>SPARKLE FACE PAINT</v>
          </cell>
          <cell r="S6675" t="str">
            <v>18ML POT</v>
          </cell>
          <cell r="T6675" t="str">
            <v>No serie</v>
          </cell>
          <cell r="U6675" t="str">
            <v>S0481</v>
          </cell>
          <cell r="V6675" t="str">
            <v>10106105192307</v>
          </cell>
          <cell r="W6675" t="str">
            <v>33049900</v>
          </cell>
          <cell r="X6675" t="str">
            <v>UNITED KINGDOM</v>
          </cell>
          <cell r="Y6675">
            <v>5</v>
          </cell>
        </row>
        <row r="6676">
          <cell r="A6676" t="str">
            <v>766416184412</v>
          </cell>
          <cell r="B6676" t="str">
            <v>1118441</v>
          </cell>
          <cell r="C6676" t="str">
            <v>SNZ FARD 18ML VERT NACRE</v>
          </cell>
          <cell r="D6676">
            <v>189</v>
          </cell>
          <cell r="E6676"/>
          <cell r="F6676"/>
          <cell r="G6676" t="str">
            <v>SZ FARD 18ML VERT NACRE</v>
          </cell>
          <cell r="H6676" t="str">
            <v>SNZ 18ML SPARKLE GREEN</v>
          </cell>
          <cell r="I6676" t="str">
            <v>SZ SFP 18ML SPARK GREEN</v>
          </cell>
          <cell r="J6676">
            <v>4.3</v>
          </cell>
          <cell r="K6676">
            <v>4.3899999999999997</v>
          </cell>
          <cell r="L6676">
            <v>2.0930232558139503E-2</v>
          </cell>
          <cell r="M6676" t="str">
            <v>Actif</v>
          </cell>
          <cell r="N6676"/>
          <cell r="O6676" t="str">
            <v>SNAZAROO</v>
          </cell>
          <cell r="P6676" t="str">
            <v>HOBBY</v>
          </cell>
          <cell r="Q6676" t="str">
            <v>SNZ COSMETIC COLOUR</v>
          </cell>
          <cell r="R6676" t="str">
            <v>SPARKLE FACE PAINT</v>
          </cell>
          <cell r="S6676" t="str">
            <v>18ML POT</v>
          </cell>
          <cell r="T6676" t="str">
            <v>No serie</v>
          </cell>
          <cell r="U6676" t="str">
            <v>S0441</v>
          </cell>
          <cell r="V6676" t="str">
            <v>10106105192307</v>
          </cell>
          <cell r="W6676" t="str">
            <v>33049900</v>
          </cell>
          <cell r="X6676" t="str">
            <v>UNITED KINGDOM</v>
          </cell>
          <cell r="Y6676">
            <v>5</v>
          </cell>
        </row>
        <row r="6677">
          <cell r="A6677" t="str">
            <v>766416184016</v>
          </cell>
          <cell r="B6677" t="str">
            <v>1118401</v>
          </cell>
          <cell r="C6677" t="str">
            <v>SNZ FARD 18ML VERT PALE NACRE</v>
          </cell>
          <cell r="D6677">
            <v>189</v>
          </cell>
          <cell r="E6677"/>
          <cell r="F6677"/>
          <cell r="G6677" t="str">
            <v>SZ FARD 18ML VERT PALE NACRE</v>
          </cell>
          <cell r="H6677" t="str">
            <v>SNZ 18ML SPARKLE PALE GREEN</v>
          </cell>
          <cell r="I6677" t="str">
            <v>SZ SFP 18ML SPARK PALE GREEN</v>
          </cell>
          <cell r="J6677">
            <v>4.3</v>
          </cell>
          <cell r="K6677">
            <v>4.3899999999999997</v>
          </cell>
          <cell r="L6677">
            <v>2.0930232558139503E-2</v>
          </cell>
          <cell r="M6677" t="str">
            <v>Actif</v>
          </cell>
          <cell r="N6677"/>
          <cell r="O6677" t="str">
            <v>SNAZAROO</v>
          </cell>
          <cell r="P6677" t="str">
            <v>HOBBY</v>
          </cell>
          <cell r="Q6677" t="str">
            <v>SNZ COSMETIC COLOUR</v>
          </cell>
          <cell r="R6677" t="str">
            <v>SPARKLE FACE PAINT</v>
          </cell>
          <cell r="S6677" t="str">
            <v>18ML POT</v>
          </cell>
          <cell r="T6677" t="str">
            <v>No serie</v>
          </cell>
          <cell r="U6677" t="str">
            <v>S0401</v>
          </cell>
          <cell r="V6677" t="str">
            <v>10106105192307</v>
          </cell>
          <cell r="W6677" t="str">
            <v>33049900</v>
          </cell>
          <cell r="X6677" t="str">
            <v>UNITED KINGDOM</v>
          </cell>
          <cell r="Y6677">
            <v>5</v>
          </cell>
        </row>
        <row r="6678">
          <cell r="A6678" t="str">
            <v>766416652430</v>
          </cell>
          <cell r="B6678" t="str">
            <v>1198210</v>
          </cell>
          <cell r="C6678" t="str">
            <v>SNZ BLANC DE CLOWN POT DE 250ML</v>
          </cell>
          <cell r="D6678">
            <v>190</v>
          </cell>
          <cell r="E6678"/>
          <cell r="F6678"/>
          <cell r="G6678" t="str">
            <v>SZ BLANC DE CLOWN POT 250ML</v>
          </cell>
          <cell r="H6678" t="str">
            <v>SNZ CLOWNS WIT 250 ML</v>
          </cell>
          <cell r="I6678" t="str">
            <v>SZ 250ML CLOWN WHITE</v>
          </cell>
          <cell r="J6678">
            <v>17.77</v>
          </cell>
          <cell r="K6678">
            <v>18.13</v>
          </cell>
          <cell r="L6678">
            <v>2.0258863252673013E-2</v>
          </cell>
          <cell r="M6678" t="str">
            <v>Actif</v>
          </cell>
          <cell r="N6678"/>
          <cell r="O6678" t="str">
            <v>SNAZAROO</v>
          </cell>
          <cell r="P6678" t="str">
            <v>HOBBY</v>
          </cell>
          <cell r="Q6678" t="str">
            <v>SNZ COSMETIC COLOUR</v>
          </cell>
          <cell r="R6678" t="str">
            <v>CLOWN WHITE</v>
          </cell>
          <cell r="S6678" t="str">
            <v>250ML POT</v>
          </cell>
          <cell r="T6678" t="str">
            <v>No serie</v>
          </cell>
          <cell r="U6678" t="str">
            <v/>
          </cell>
          <cell r="V6678" t="str">
            <v>10106105201331</v>
          </cell>
          <cell r="W6678" t="str">
            <v>33049900</v>
          </cell>
          <cell r="X6678" t="str">
            <v>UNITED KINGDOM</v>
          </cell>
          <cell r="Y6678">
            <v>1</v>
          </cell>
        </row>
        <row r="6679">
          <cell r="A6679" t="str">
            <v>766416847447</v>
          </cell>
          <cell r="B6679" t="str">
            <v>1198200</v>
          </cell>
          <cell r="C6679" t="str">
            <v>SNZ BLANC DE CLOWN POT DE 50ML</v>
          </cell>
          <cell r="D6679">
            <v>190</v>
          </cell>
          <cell r="E6679"/>
          <cell r="F6679"/>
          <cell r="G6679" t="str">
            <v>SZ BLANC DE CLOWN POT 50ML</v>
          </cell>
          <cell r="H6679" t="str">
            <v>SNZ CLOWNS WIT 50ML</v>
          </cell>
          <cell r="I6679" t="str">
            <v>SZ 50ML CLOWN WHITE</v>
          </cell>
          <cell r="J6679">
            <v>3.87</v>
          </cell>
          <cell r="K6679">
            <v>3.95</v>
          </cell>
          <cell r="L6679">
            <v>2.0671834625323016E-2</v>
          </cell>
          <cell r="M6679" t="str">
            <v>Actif</v>
          </cell>
          <cell r="N6679"/>
          <cell r="O6679" t="str">
            <v>SNAZAROO</v>
          </cell>
          <cell r="P6679" t="str">
            <v>HOBBY</v>
          </cell>
          <cell r="Q6679" t="str">
            <v>SNZ COSMETIC COLOUR</v>
          </cell>
          <cell r="R6679" t="str">
            <v>CLOWN WHITE</v>
          </cell>
          <cell r="S6679" t="str">
            <v>50ML POT</v>
          </cell>
          <cell r="T6679" t="str">
            <v>No serie</v>
          </cell>
          <cell r="U6679" t="str">
            <v/>
          </cell>
          <cell r="V6679" t="str">
            <v>10106105201311</v>
          </cell>
          <cell r="W6679" t="str">
            <v>33049900</v>
          </cell>
          <cell r="X6679" t="str">
            <v>UNITED KINGDOM</v>
          </cell>
          <cell r="Y6679">
            <v>1</v>
          </cell>
        </row>
        <row r="6680">
          <cell r="A6680" t="str">
            <v>766416833433</v>
          </cell>
          <cell r="B6680" t="str">
            <v>1172250</v>
          </cell>
          <cell r="C6680" t="str">
            <v>SNZ MALLETTE DE MAQUILLAGE WE/EE</v>
          </cell>
          <cell r="D6680">
            <v>190</v>
          </cell>
          <cell r="E6680" t="str">
            <v>766416833426</v>
          </cell>
          <cell r="F6680">
            <v>1194020</v>
          </cell>
          <cell r="G6680" t="str">
            <v>SZ MALLETTE MAQUILLAGE WE/EE</v>
          </cell>
          <cell r="H6680" t="str">
            <v>SNZ MINI BEAUTYCASE SCHMINK</v>
          </cell>
          <cell r="I6680" t="str">
            <v>SZ FCE PAINTERS PLAS BOX WE/EE</v>
          </cell>
          <cell r="J6680">
            <v>0</v>
          </cell>
          <cell r="K6680">
            <v>65.56</v>
          </cell>
          <cell r="L6680">
            <v>0</v>
          </cell>
          <cell r="M6680" t="str">
            <v>Création 2025</v>
          </cell>
          <cell r="N6680"/>
          <cell r="O6680" t="str">
            <v>SNAZAROO</v>
          </cell>
          <cell r="P6680" t="str">
            <v>HOBBY</v>
          </cell>
          <cell r="Q6680" t="str">
            <v>SNZ FACE PAINTING KIT</v>
          </cell>
          <cell r="R6680" t="str">
            <v>FACE PAINT PROFESSIONAL KIT</v>
          </cell>
          <cell r="S6680" t="str">
            <v>SET</v>
          </cell>
          <cell r="T6680" t="str">
            <v>No serie</v>
          </cell>
          <cell r="U6680" t="str">
            <v>NU</v>
          </cell>
          <cell r="V6680" t="str">
            <v>10106115202831</v>
          </cell>
          <cell r="W6680" t="str">
            <v>33049900</v>
          </cell>
          <cell r="X6680" t="str">
            <v>UNITED KINGDOM</v>
          </cell>
          <cell r="Y6680">
            <v>1</v>
          </cell>
        </row>
        <row r="6681">
          <cell r="A6681" t="str">
            <v>766416808202</v>
          </cell>
          <cell r="B6681" t="str">
            <v>1172015</v>
          </cell>
          <cell r="C6681" t="str">
            <v>SNZ JUMBO PALETTE MAQUILLAGE NO&amp;CE</v>
          </cell>
          <cell r="D6681">
            <v>190</v>
          </cell>
          <cell r="E6681" t="str">
            <v>766416808196</v>
          </cell>
          <cell r="F6681">
            <v>1194819</v>
          </cell>
          <cell r="G6681" t="str">
            <v>SZ 18ML PALETTE C EUR</v>
          </cell>
          <cell r="H6681" t="str">
            <v>SNZ SCHMINKPALET</v>
          </cell>
          <cell r="I6681" t="str">
            <v>SZ JUMBO PAL 18ML 8-PC CE</v>
          </cell>
          <cell r="J6681">
            <v>23.26</v>
          </cell>
          <cell r="K6681">
            <v>23.73</v>
          </cell>
          <cell r="L6681">
            <v>2.0206362854686105E-2</v>
          </cell>
          <cell r="M6681" t="str">
            <v>Actif</v>
          </cell>
          <cell r="N6681" t="str">
            <v>BELUX</v>
          </cell>
          <cell r="O6681" t="str">
            <v>SNAZAROO</v>
          </cell>
          <cell r="P6681" t="str">
            <v>HOBBY</v>
          </cell>
          <cell r="Q6681" t="str">
            <v>SNZ FACE PAINTING KIT</v>
          </cell>
          <cell r="R6681" t="str">
            <v>JUMBO PALETTE</v>
          </cell>
          <cell r="S6681" t="str">
            <v>SET</v>
          </cell>
          <cell r="T6681" t="str">
            <v>No serie</v>
          </cell>
          <cell r="U6681" t="str">
            <v>NU</v>
          </cell>
          <cell r="V6681" t="str">
            <v>10106115187831</v>
          </cell>
          <cell r="W6681" t="str">
            <v>33049900</v>
          </cell>
          <cell r="X6681" t="str">
            <v>UNITED KINGDOM</v>
          </cell>
          <cell r="Y6681">
            <v>1</v>
          </cell>
        </row>
        <row r="6682">
          <cell r="A6682" t="str">
            <v>766416808189</v>
          </cell>
          <cell r="B6682" t="str">
            <v>1194040</v>
          </cell>
          <cell r="C6682" t="str">
            <v>SNZ JUMBO PALETTE MAQUILLAGE  EN/FR/ES/PT/DE/CZ/PL/RO/HU</v>
          </cell>
          <cell r="D6682">
            <v>190</v>
          </cell>
          <cell r="E6682" t="str">
            <v>766416808219</v>
          </cell>
          <cell r="F6682">
            <v>1172039</v>
          </cell>
          <cell r="G6682" t="str">
            <v>SZ JUMBO PALTT MAQ WE/EE</v>
          </cell>
          <cell r="H6682" t="str">
            <v>SNZ JUMBO FACEPAINT PALETTE</v>
          </cell>
          <cell r="I6682" t="str">
            <v>SZ JUMBO PAL 18ML 8-PC WE</v>
          </cell>
          <cell r="J6682">
            <v>23.26</v>
          </cell>
          <cell r="K6682">
            <v>23.73</v>
          </cell>
          <cell r="L6682">
            <v>2.0206362854686105E-2</v>
          </cell>
          <cell r="M6682" t="str">
            <v>Actif</v>
          </cell>
          <cell r="N6682"/>
          <cell r="O6682" t="str">
            <v>SNAZAROO</v>
          </cell>
          <cell r="P6682" t="str">
            <v>HOBBY</v>
          </cell>
          <cell r="Q6682" t="str">
            <v>SNZ FACE PAINTING KIT</v>
          </cell>
          <cell r="R6682" t="str">
            <v>JUMBO PALETTE</v>
          </cell>
          <cell r="S6682" t="str">
            <v>SET</v>
          </cell>
          <cell r="T6682" t="str">
            <v>No serie</v>
          </cell>
          <cell r="U6682" t="str">
            <v/>
          </cell>
          <cell r="V6682" t="str">
            <v>10106115187831</v>
          </cell>
          <cell r="W6682" t="str">
            <v>33049900</v>
          </cell>
          <cell r="X6682" t="str">
            <v>UNITED KINGDOM</v>
          </cell>
          <cell r="Y6682">
            <v>1</v>
          </cell>
        </row>
        <row r="6683">
          <cell r="A6683" t="str">
            <v>766416822147</v>
          </cell>
          <cell r="B6683" t="str">
            <v>1194010</v>
          </cell>
          <cell r="C6683" t="str">
            <v>SNZ MALLETTE DE MAQUILLAGE POUR DEBUTANTS</v>
          </cell>
          <cell r="D6683">
            <v>190</v>
          </cell>
          <cell r="E6683"/>
          <cell r="F6683"/>
          <cell r="G6683" t="str">
            <v>SZ MALLETTE MAQUILLAG DEBUTANT</v>
          </cell>
          <cell r="H6683" t="str">
            <v>SNZ MINI STARTER KIT</v>
          </cell>
          <cell r="I6683" t="str">
            <v>SZ MINI STARTER PLASTIC BOX</v>
          </cell>
          <cell r="J6683">
            <v>27.88</v>
          </cell>
          <cell r="K6683">
            <v>28.44</v>
          </cell>
          <cell r="L6683">
            <v>2.0086083213773396E-2</v>
          </cell>
          <cell r="M6683" t="str">
            <v>Actif</v>
          </cell>
          <cell r="N6683"/>
          <cell r="O6683" t="str">
            <v>SNAZAROO</v>
          </cell>
          <cell r="P6683" t="str">
            <v>HOBBY</v>
          </cell>
          <cell r="Q6683" t="str">
            <v>SNZ FACE PAINTING KIT</v>
          </cell>
          <cell r="R6683" t="str">
            <v>MINI FACE PAINT PROFESSIONAL KIT</v>
          </cell>
          <cell r="S6683" t="str">
            <v>SET</v>
          </cell>
          <cell r="T6683" t="str">
            <v>No serie</v>
          </cell>
          <cell r="U6683" t="str">
            <v/>
          </cell>
          <cell r="V6683" t="str">
            <v>10106115188831</v>
          </cell>
          <cell r="W6683" t="str">
            <v>33049900</v>
          </cell>
          <cell r="X6683" t="str">
            <v>UNITED KINGDOM</v>
          </cell>
          <cell r="Y6683">
            <v>1</v>
          </cell>
        </row>
        <row r="6684">
          <cell r="A6684" t="str">
            <v>766416822291</v>
          </cell>
          <cell r="B6684" t="str">
            <v>1172018</v>
          </cell>
          <cell r="C6684" t="str">
            <v>SNZ MINI STARTER KIT CENTRAL EUROPE CLUSTER</v>
          </cell>
          <cell r="D6684">
            <v>190</v>
          </cell>
          <cell r="E6684"/>
          <cell r="F6684"/>
          <cell r="G6684" t="str">
            <v>SZ MINI STARTER KIT C EUR</v>
          </cell>
          <cell r="H6684" t="str">
            <v>SNZ MINI BEAUTYCASE SCHMINK VOOR BEGINNERS</v>
          </cell>
          <cell r="I6684" t="str">
            <v>SZ MN START PLAST BX CE</v>
          </cell>
          <cell r="J6684">
            <v>27.88</v>
          </cell>
          <cell r="K6684">
            <v>28.44</v>
          </cell>
          <cell r="L6684">
            <v>2.0086083213773396E-2</v>
          </cell>
          <cell r="M6684" t="str">
            <v>Actif</v>
          </cell>
          <cell r="N6684" t="str">
            <v>BELUX</v>
          </cell>
          <cell r="O6684" t="str">
            <v>SNAZAROO</v>
          </cell>
          <cell r="P6684" t="str">
            <v>HOBBY</v>
          </cell>
          <cell r="Q6684" t="str">
            <v>SNZ FACE PAINTING KIT</v>
          </cell>
          <cell r="R6684" t="str">
            <v>MINI FACE PAINT PROFESSIONAL KIT</v>
          </cell>
          <cell r="S6684" t="str">
            <v>SET</v>
          </cell>
          <cell r="T6684" t="str">
            <v>No serie</v>
          </cell>
          <cell r="U6684" t="str">
            <v>NU</v>
          </cell>
          <cell r="V6684" t="str">
            <v>10106115188831</v>
          </cell>
          <cell r="W6684" t="str">
            <v>33049900</v>
          </cell>
          <cell r="X6684" t="str">
            <v>UNITED KINGDOM</v>
          </cell>
          <cell r="Y6684">
            <v>1</v>
          </cell>
        </row>
        <row r="6685">
          <cell r="A6685" t="str">
            <v>766416855442</v>
          </cell>
          <cell r="B6685" t="str">
            <v>1172249</v>
          </cell>
          <cell r="C6685" t="str">
            <v>SNZ MALLETTE DE MAQUILLAGE PROESSIONNELLE</v>
          </cell>
          <cell r="D6685">
            <v>190</v>
          </cell>
          <cell r="E6685" t="str">
            <v>766416855435</v>
          </cell>
          <cell r="F6685">
            <v>1194030</v>
          </cell>
          <cell r="G6685" t="str">
            <v>SZ MALLETTE DE MAQUILLAGE PRO</v>
          </cell>
          <cell r="H6685" t="str">
            <v>SNZ PRO PROFESSIONELE SCHMINK BOX</v>
          </cell>
          <cell r="I6685" t="str">
            <v>SZ PRO PAINTERS PLAS BOX</v>
          </cell>
          <cell r="J6685">
            <v>0</v>
          </cell>
          <cell r="K6685">
            <v>100.42</v>
          </cell>
          <cell r="L6685">
            <v>0</v>
          </cell>
          <cell r="M6685" t="str">
            <v>Création 2025</v>
          </cell>
          <cell r="N6685"/>
          <cell r="O6685" t="str">
            <v>SNAZAROO</v>
          </cell>
          <cell r="P6685" t="str">
            <v>TO BE DEFINED BY CENTRAL DEPT</v>
          </cell>
          <cell r="Q6685" t="str">
            <v>SNZ FACE PAINTING KIT</v>
          </cell>
          <cell r="R6685" t="str">
            <v>FACE PAINT PROFESSIONAL KIT</v>
          </cell>
          <cell r="S6685" t="str">
            <v>SET</v>
          </cell>
          <cell r="T6685" t="str">
            <v>TO BE DEFINED</v>
          </cell>
          <cell r="U6685" t="str">
            <v>AD RP</v>
          </cell>
          <cell r="V6685" t="str">
            <v>10106115202831</v>
          </cell>
          <cell r="W6685">
            <v>33049900</v>
          </cell>
          <cell r="X6685" t="str">
            <v>UNITED KINGDOM</v>
          </cell>
          <cell r="Y6685">
            <v>1</v>
          </cell>
        </row>
        <row r="6686">
          <cell r="A6686" t="str">
            <v>766416696960</v>
          </cell>
          <cell r="B6686" t="str">
            <v>1198130</v>
          </cell>
          <cell r="C6686" t="str">
            <v>SNZ SPATULES X5</v>
          </cell>
          <cell r="D6686">
            <v>191</v>
          </cell>
          <cell r="E6686"/>
          <cell r="F6686"/>
          <cell r="G6686" t="str">
            <v>SZ SPATULES X5</v>
          </cell>
          <cell r="H6686" t="str">
            <v>SNZ SPATEL VOOR SPECIAL FX</v>
          </cell>
          <cell r="I6686" t="str">
            <v>SZ SPECIAL FX WAX SPATULA X5</v>
          </cell>
          <cell r="J6686">
            <v>1.98</v>
          </cell>
          <cell r="K6686">
            <v>2.02</v>
          </cell>
          <cell r="L6686">
            <v>2.0202020202020221E-2</v>
          </cell>
          <cell r="M6686" t="str">
            <v>Actif</v>
          </cell>
          <cell r="N6686"/>
          <cell r="O6686" t="str">
            <v>SNAZAROO</v>
          </cell>
          <cell r="P6686" t="str">
            <v>HOBBY</v>
          </cell>
          <cell r="Q6686" t="str">
            <v>SNZ ACCESSORY</v>
          </cell>
          <cell r="R6686" t="str">
            <v>SPATULA</v>
          </cell>
          <cell r="S6686" t="str">
            <v>SET</v>
          </cell>
          <cell r="T6686" t="str">
            <v>No serie</v>
          </cell>
          <cell r="U6686" t="str">
            <v/>
          </cell>
          <cell r="V6686" t="str">
            <v>10106850767831</v>
          </cell>
          <cell r="W6686" t="str">
            <v>39269097</v>
          </cell>
          <cell r="X6686" t="str">
            <v>UNITED STATES</v>
          </cell>
          <cell r="Y6686">
            <v>1</v>
          </cell>
        </row>
        <row r="6687">
          <cell r="A6687" t="str">
            <v>766416519283</v>
          </cell>
          <cell r="B6687" t="str">
            <v>1198010</v>
          </cell>
          <cell r="C6687" t="str">
            <v>SNZ LOT 2 EPONGES POUR MAQUILLAGE</v>
          </cell>
          <cell r="D6687">
            <v>191</v>
          </cell>
          <cell r="E6687"/>
          <cell r="F6687"/>
          <cell r="G6687" t="str">
            <v>SZ LOT 2 EPONGES MAQUILLAGE</v>
          </cell>
          <cell r="H6687" t="str">
            <v>SNZ 2 SCHMINKSPONSJES  6CM DIKTE 3CM</v>
          </cell>
          <cell r="I6687" t="str">
            <v>SZ H.D. SPONGE 2 PACK</v>
          </cell>
          <cell r="J6687">
            <v>1.31</v>
          </cell>
          <cell r="K6687">
            <v>1.34</v>
          </cell>
          <cell r="L6687">
            <v>2.2900763358778647E-2</v>
          </cell>
          <cell r="M6687" t="str">
            <v>Actif</v>
          </cell>
          <cell r="N6687" t="str">
            <v>GS</v>
          </cell>
          <cell r="O6687" t="str">
            <v>SNAZAROO</v>
          </cell>
          <cell r="P6687" t="str">
            <v>HOBBY</v>
          </cell>
          <cell r="Q6687" t="str">
            <v>SNZ ACCESSORY</v>
          </cell>
          <cell r="R6687" t="str">
            <v>SPONGE</v>
          </cell>
          <cell r="S6687" t="str">
            <v>SET</v>
          </cell>
          <cell r="T6687" t="str">
            <v>No serie</v>
          </cell>
          <cell r="U6687" t="str">
            <v/>
          </cell>
          <cell r="V6687" t="str">
            <v>10106850765831</v>
          </cell>
          <cell r="W6687" t="str">
            <v>96162000</v>
          </cell>
          <cell r="X6687" t="str">
            <v>UNITED KINGDOM</v>
          </cell>
          <cell r="Y6687">
            <v>1</v>
          </cell>
        </row>
        <row r="6688">
          <cell r="A6688" t="str">
            <v>766416626219</v>
          </cell>
          <cell r="B6688" t="str">
            <v>1198050</v>
          </cell>
          <cell r="C6688" t="str">
            <v>SNZ LOT 2 EPONGES POUR RELIEF</v>
          </cell>
          <cell r="D6688">
            <v>191</v>
          </cell>
          <cell r="E6688"/>
          <cell r="F6688"/>
          <cell r="G6688" t="str">
            <v>SZ LOT 2 EPONGES RELIEF</v>
          </cell>
          <cell r="H6688" t="str">
            <v>SNZ REINIGINGSSPONSJES 2 STUKS</v>
          </cell>
          <cell r="I6688" t="str">
            <v>SZ STIPPLE SPONGE 2 PACK</v>
          </cell>
          <cell r="J6688">
            <v>1.31</v>
          </cell>
          <cell r="K6688">
            <v>1.34</v>
          </cell>
          <cell r="L6688">
            <v>2.2900763358778647E-2</v>
          </cell>
          <cell r="M6688" t="str">
            <v>Actif</v>
          </cell>
          <cell r="N6688" t="str">
            <v>GS</v>
          </cell>
          <cell r="O6688" t="str">
            <v>SNAZAROO</v>
          </cell>
          <cell r="P6688" t="str">
            <v>HOBBY</v>
          </cell>
          <cell r="Q6688" t="str">
            <v>SNZ ACCESSORY</v>
          </cell>
          <cell r="R6688" t="str">
            <v>SPONGE</v>
          </cell>
          <cell r="S6688" t="str">
            <v>SET</v>
          </cell>
          <cell r="T6688" t="str">
            <v>No serie</v>
          </cell>
          <cell r="U6688" t="str">
            <v/>
          </cell>
          <cell r="V6688" t="str">
            <v>10106850765831</v>
          </cell>
          <cell r="W6688" t="str">
            <v>96162000</v>
          </cell>
          <cell r="X6688" t="str">
            <v>UNITED KINGDOM</v>
          </cell>
          <cell r="Y6688">
            <v>1</v>
          </cell>
        </row>
        <row r="6689">
          <cell r="A6689" t="str">
            <v>766416519009</v>
          </cell>
          <cell r="B6689" t="str">
            <v>1198927</v>
          </cell>
          <cell r="C6689" t="str">
            <v>SNZ LOT 4 EPONGES HAUTE DENSITE DEMI LUNE</v>
          </cell>
          <cell r="D6689">
            <v>191</v>
          </cell>
          <cell r="E6689"/>
          <cell r="F6689"/>
          <cell r="G6689" t="str">
            <v>SZ HD EPONGE DEMI LUNE 4 PK</v>
          </cell>
          <cell r="H6689" t="str">
            <v>SNZ HALFRONDE SCHMINKSPONS 4 STUKS</v>
          </cell>
          <cell r="I6689" t="str">
            <v>SZ HD SEMI CIRCLE SPONGE 4 PK</v>
          </cell>
          <cell r="J6689">
            <v>1.43</v>
          </cell>
          <cell r="K6689">
            <v>1.46</v>
          </cell>
          <cell r="L6689">
            <v>2.0979020979020997E-2</v>
          </cell>
          <cell r="M6689" t="str">
            <v>Création 2024</v>
          </cell>
          <cell r="N6689"/>
          <cell r="O6689" t="str">
            <v>SNAZAROO</v>
          </cell>
          <cell r="P6689" t="str">
            <v>HOBBY</v>
          </cell>
          <cell r="Q6689" t="str">
            <v>SNZ ACCESSORY</v>
          </cell>
          <cell r="R6689" t="str">
            <v>SPONGE</v>
          </cell>
          <cell r="S6689" t="str">
            <v>SET</v>
          </cell>
          <cell r="T6689" t="str">
            <v>No serie</v>
          </cell>
          <cell r="U6689" t="str">
            <v>NU</v>
          </cell>
          <cell r="V6689" t="str">
            <v>10106850765831</v>
          </cell>
          <cell r="W6689" t="str">
            <v>96162000</v>
          </cell>
          <cell r="X6689" t="str">
            <v>UNITED KINGDOM</v>
          </cell>
          <cell r="Y6689">
            <v>1</v>
          </cell>
        </row>
        <row r="6690">
          <cell r="A6690" t="str">
            <v>766416519023</v>
          </cell>
          <cell r="B6690" t="str">
            <v>1198929</v>
          </cell>
          <cell r="C6690" t="str">
            <v>SNZ LOT 4 EPONGES HAUTE DENSITE FORME GOUTTE</v>
          </cell>
          <cell r="D6690">
            <v>191</v>
          </cell>
          <cell r="E6690"/>
          <cell r="F6690"/>
          <cell r="G6690" t="str">
            <v>SZ HD TEAR DROP SPONGE 4 PK</v>
          </cell>
          <cell r="H6690" t="str">
            <v>SNZ TRAANVORMIGE SCHMINKSPONS 4 STUKS</v>
          </cell>
          <cell r="I6690" t="str">
            <v>SZ HD TEAR DROP SPONGE 4 PK</v>
          </cell>
          <cell r="J6690">
            <v>1.56</v>
          </cell>
          <cell r="K6690">
            <v>1.59</v>
          </cell>
          <cell r="L6690">
            <v>1.9230769230769246E-2</v>
          </cell>
          <cell r="M6690" t="str">
            <v>Création 2024</v>
          </cell>
          <cell r="N6690"/>
          <cell r="O6690" t="str">
            <v>SNAZAROO</v>
          </cell>
          <cell r="P6690" t="str">
            <v>HOBBY</v>
          </cell>
          <cell r="Q6690" t="str">
            <v>SNZ ACCESSORY</v>
          </cell>
          <cell r="R6690" t="str">
            <v>SPONGE</v>
          </cell>
          <cell r="S6690" t="str">
            <v>SET</v>
          </cell>
          <cell r="T6690" t="str">
            <v>No serie</v>
          </cell>
          <cell r="U6690" t="str">
            <v>NU</v>
          </cell>
          <cell r="V6690" t="str">
            <v>10106850765831</v>
          </cell>
          <cell r="W6690" t="str">
            <v>96162000</v>
          </cell>
          <cell r="X6690" t="str">
            <v>UNITED KINGDOM</v>
          </cell>
          <cell r="Y6690">
            <v>1</v>
          </cell>
        </row>
        <row r="6691">
          <cell r="A6691" t="str">
            <v>766416526915</v>
          </cell>
          <cell r="B6691" t="str">
            <v>1198020</v>
          </cell>
          <cell r="C6691" t="str">
            <v>SNZ LOT 4 EPONGES POUR MAQUILLAGE</v>
          </cell>
          <cell r="D6691">
            <v>191</v>
          </cell>
          <cell r="E6691"/>
          <cell r="F6691"/>
          <cell r="G6691" t="str">
            <v>SZ LOT 4 EPONGES MAQ</v>
          </cell>
          <cell r="H6691" t="str">
            <v>SNZ 4 SCHMINKSPONSJES SET</v>
          </cell>
          <cell r="I6691" t="str">
            <v>SZ H.D. SPONGE 4 PACK</v>
          </cell>
          <cell r="J6691">
            <v>1.98</v>
          </cell>
          <cell r="K6691">
            <v>2.02</v>
          </cell>
          <cell r="L6691">
            <v>2.0202020202020221E-2</v>
          </cell>
          <cell r="M6691" t="str">
            <v>Actif</v>
          </cell>
          <cell r="N6691"/>
          <cell r="O6691" t="str">
            <v>SNAZAROO</v>
          </cell>
          <cell r="P6691" t="str">
            <v>HOBBY</v>
          </cell>
          <cell r="Q6691" t="str">
            <v>SNZ ACCESSORY</v>
          </cell>
          <cell r="R6691" t="str">
            <v>SPONGE</v>
          </cell>
          <cell r="S6691" t="str">
            <v>SET</v>
          </cell>
          <cell r="T6691" t="str">
            <v>No serie</v>
          </cell>
          <cell r="U6691" t="str">
            <v/>
          </cell>
          <cell r="V6691" t="str">
            <v>10106850765831</v>
          </cell>
          <cell r="W6691" t="str">
            <v>96162000</v>
          </cell>
          <cell r="X6691" t="str">
            <v>UNITED KINGDOM</v>
          </cell>
          <cell r="Y6691">
            <v>1</v>
          </cell>
        </row>
        <row r="6692">
          <cell r="A6692" t="str">
            <v>766416519016</v>
          </cell>
          <cell r="B6692" t="str">
            <v>1198928</v>
          </cell>
          <cell r="C6692" t="str">
            <v>SNZ LOT 10 EPONGES HAUTE DENSITE DEMI LUNE</v>
          </cell>
          <cell r="D6692">
            <v>191</v>
          </cell>
          <cell r="E6692"/>
          <cell r="F6692"/>
          <cell r="G6692" t="str">
            <v>SZ HD EPONGE DEMI LUNE 10 PK</v>
          </cell>
          <cell r="H6692" t="str">
            <v>SNZ HALFRONDE SCHMINKSPONS 10 STUKS</v>
          </cell>
          <cell r="I6692" t="str">
            <v>SZ HD SEMI CIRCLE SPONGE 10 PK</v>
          </cell>
          <cell r="J6692">
            <v>3.37</v>
          </cell>
          <cell r="K6692">
            <v>3.44</v>
          </cell>
          <cell r="L6692">
            <v>2.0771513353115677E-2</v>
          </cell>
          <cell r="M6692" t="str">
            <v>Création 2024</v>
          </cell>
          <cell r="N6692"/>
          <cell r="O6692" t="str">
            <v>SNAZAROO</v>
          </cell>
          <cell r="P6692" t="str">
            <v>HOBBY</v>
          </cell>
          <cell r="Q6692" t="str">
            <v>SNZ ACCESSORY</v>
          </cell>
          <cell r="R6692" t="str">
            <v>SPONGE</v>
          </cell>
          <cell r="S6692" t="str">
            <v>SET</v>
          </cell>
          <cell r="T6692" t="str">
            <v>No serie</v>
          </cell>
          <cell r="U6692" t="str">
            <v>NU</v>
          </cell>
          <cell r="V6692" t="str">
            <v>10106850765831</v>
          </cell>
          <cell r="W6692" t="str">
            <v>96162000</v>
          </cell>
          <cell r="X6692" t="str">
            <v>UNITED KINGDOM</v>
          </cell>
          <cell r="Y6692">
            <v>1</v>
          </cell>
        </row>
        <row r="6693">
          <cell r="A6693" t="str">
            <v>766416538727</v>
          </cell>
          <cell r="B6693" t="str">
            <v>1198030</v>
          </cell>
          <cell r="C6693" t="str">
            <v>SNZ LOT 10 EPONGES POUR MAQUILLAGE</v>
          </cell>
          <cell r="D6693">
            <v>191</v>
          </cell>
          <cell r="E6693"/>
          <cell r="F6693"/>
          <cell r="G6693" t="str">
            <v>SZ LOT 10 EPONGES MAQ</v>
          </cell>
          <cell r="H6693" t="str">
            <v>SNZ 10 SCHMINKSPONSJES SET</v>
          </cell>
          <cell r="I6693" t="str">
            <v>SZ H.D SPONGE 10 PACK</v>
          </cell>
          <cell r="J6693">
            <v>3.87</v>
          </cell>
          <cell r="K6693">
            <v>3.95</v>
          </cell>
          <cell r="L6693">
            <v>2.0671834625323016E-2</v>
          </cell>
          <cell r="M6693" t="str">
            <v>Actif</v>
          </cell>
          <cell r="N6693"/>
          <cell r="O6693" t="str">
            <v>SNAZAROO</v>
          </cell>
          <cell r="P6693" t="str">
            <v>HOBBY</v>
          </cell>
          <cell r="Q6693" t="str">
            <v>SNZ ACCESSORY</v>
          </cell>
          <cell r="R6693" t="str">
            <v>SPONGE</v>
          </cell>
          <cell r="S6693" t="str">
            <v>SET</v>
          </cell>
          <cell r="T6693" t="str">
            <v>No serie</v>
          </cell>
          <cell r="U6693" t="str">
            <v/>
          </cell>
          <cell r="V6693" t="str">
            <v>10106850765831</v>
          </cell>
          <cell r="W6693" t="str">
            <v>96162000</v>
          </cell>
          <cell r="X6693" t="str">
            <v>UNITED KINGDOM</v>
          </cell>
          <cell r="Y6693">
            <v>1</v>
          </cell>
        </row>
        <row r="6694">
          <cell r="A6694" t="str">
            <v>766416405005</v>
          </cell>
          <cell r="B6694" t="str">
            <v>1192505</v>
          </cell>
          <cell r="C6694" t="str">
            <v>SNZ PINCEAUX DE MAQUILLAGE X3</v>
          </cell>
          <cell r="D6694">
            <v>191</v>
          </cell>
          <cell r="E6694"/>
          <cell r="F6694"/>
          <cell r="G6694" t="str">
            <v>SZ POCH 3 PIN MAQ</v>
          </cell>
          <cell r="H6694" t="str">
            <v>SNZ 3 SCHMINKPENSELEN SET UNISEX</v>
          </cell>
          <cell r="I6694" t="str">
            <v>SZ STARTER BRUSH GREEN 3 PACK</v>
          </cell>
          <cell r="J6694">
            <v>2.4300000000000002</v>
          </cell>
          <cell r="K6694">
            <v>2.48</v>
          </cell>
          <cell r="L6694">
            <v>2.0576131687242726E-2</v>
          </cell>
          <cell r="M6694" t="str">
            <v>Actif</v>
          </cell>
          <cell r="N6694" t="str">
            <v>GS</v>
          </cell>
          <cell r="O6694" t="str">
            <v>SNAZAROO</v>
          </cell>
          <cell r="P6694" t="str">
            <v>HOBBY</v>
          </cell>
          <cell r="Q6694" t="str">
            <v>SNZ BRUSH</v>
          </cell>
          <cell r="R6694" t="str">
            <v>OTHER SYNTHETIC BRUSH</v>
          </cell>
          <cell r="S6694" t="str">
            <v>SET</v>
          </cell>
          <cell r="T6694" t="str">
            <v>No serie</v>
          </cell>
          <cell r="U6694" t="str">
            <v/>
          </cell>
          <cell r="V6694" t="str">
            <v>10106400594831</v>
          </cell>
          <cell r="W6694" t="str">
            <v>96033010</v>
          </cell>
          <cell r="X6694" t="str">
            <v>CHINA</v>
          </cell>
          <cell r="Y6694">
            <v>1</v>
          </cell>
        </row>
        <row r="6695">
          <cell r="A6695" t="str">
            <v>766416440495</v>
          </cell>
          <cell r="B6695" t="str">
            <v>1192050</v>
          </cell>
          <cell r="C6695" t="str">
            <v>SNZ PINCEAU BLANC PLAT LARGE</v>
          </cell>
          <cell r="D6695">
            <v>191</v>
          </cell>
          <cell r="E6695"/>
          <cell r="F6695"/>
          <cell r="G6695" t="str">
            <v>SZ PINCEAU BLANC PLAT LARGE</v>
          </cell>
          <cell r="H6695" t="str">
            <v>SNZ GROOT SCHMINKPEENSEEL WIT PLAT</v>
          </cell>
          <cell r="I6695" t="str">
            <v>SZ BRH LRG FLAT WHITE</v>
          </cell>
          <cell r="J6695">
            <v>3.4</v>
          </cell>
          <cell r="K6695">
            <v>3.47</v>
          </cell>
          <cell r="L6695">
            <v>2.058823529411773E-2</v>
          </cell>
          <cell r="M6695" t="str">
            <v>Actif</v>
          </cell>
          <cell r="N6695"/>
          <cell r="O6695" t="str">
            <v>SNAZAROO</v>
          </cell>
          <cell r="P6695" t="str">
            <v>HOBBY</v>
          </cell>
          <cell r="Q6695" t="str">
            <v>SNZ BRUSH</v>
          </cell>
          <cell r="R6695" t="str">
            <v>PROFESSIONAL SYNTHETIC BRUSH</v>
          </cell>
          <cell r="S6695" t="str">
            <v>UNIT</v>
          </cell>
          <cell r="T6695" t="str">
            <v>No serie</v>
          </cell>
          <cell r="U6695" t="str">
            <v/>
          </cell>
          <cell r="V6695" t="str">
            <v>10106400509701</v>
          </cell>
          <cell r="W6695" t="str">
            <v>96033010</v>
          </cell>
          <cell r="X6695" t="str">
            <v>CHINA</v>
          </cell>
          <cell r="Y6695">
            <v>1</v>
          </cell>
        </row>
        <row r="6696">
          <cell r="A6696" t="str">
            <v>766416427618</v>
          </cell>
          <cell r="B6696" t="str">
            <v>1192030</v>
          </cell>
          <cell r="C6696" t="str">
            <v>SNZ PINCEAU BLEU PLAT FIN</v>
          </cell>
          <cell r="D6696">
            <v>191</v>
          </cell>
          <cell r="E6696"/>
          <cell r="F6696"/>
          <cell r="G6696" t="str">
            <v>SZ PINCEAU BLEU PLAT FIN</v>
          </cell>
          <cell r="H6696" t="str">
            <v>SNZ FIJN SCHMINKPENSEEL BLAUW PLAT</v>
          </cell>
          <cell r="I6696" t="str">
            <v>SZ BRH FINE FLAT BLUE</v>
          </cell>
          <cell r="J6696">
            <v>3.4</v>
          </cell>
          <cell r="K6696">
            <v>3.47</v>
          </cell>
          <cell r="L6696">
            <v>2.058823529411773E-2</v>
          </cell>
          <cell r="M6696" t="str">
            <v>Actif</v>
          </cell>
          <cell r="N6696"/>
          <cell r="O6696" t="str">
            <v>SNAZAROO</v>
          </cell>
          <cell r="P6696" t="str">
            <v>HOBBY</v>
          </cell>
          <cell r="Q6696" t="str">
            <v>SNZ BRUSH</v>
          </cell>
          <cell r="R6696" t="str">
            <v>PROFESSIONAL SYNTHETIC BRUSH</v>
          </cell>
          <cell r="S6696" t="str">
            <v>UNIT</v>
          </cell>
          <cell r="T6696" t="str">
            <v>No serie</v>
          </cell>
          <cell r="U6696" t="str">
            <v/>
          </cell>
          <cell r="V6696" t="str">
            <v>10106400509701</v>
          </cell>
          <cell r="W6696" t="str">
            <v>96033010</v>
          </cell>
          <cell r="X6696" t="str">
            <v>CHINA</v>
          </cell>
          <cell r="Y6696">
            <v>1</v>
          </cell>
        </row>
        <row r="6697">
          <cell r="A6697" t="str">
            <v>766416433626</v>
          </cell>
          <cell r="B6697" t="str">
            <v>1192040</v>
          </cell>
          <cell r="C6697" t="str">
            <v>SNZ PINCEAU JAUNE PLAT MOYEN</v>
          </cell>
          <cell r="D6697">
            <v>191</v>
          </cell>
          <cell r="E6697"/>
          <cell r="F6697"/>
          <cell r="G6697" t="str">
            <v>SZ PINCEAU JAUNE PLAT MOYEN</v>
          </cell>
          <cell r="H6697" t="str">
            <v>SNZ MEDIUM SCHMINKPENSEEL GEEL PLAT</v>
          </cell>
          <cell r="I6697" t="str">
            <v>SZ BRH MEDIUM FLAT YEL</v>
          </cell>
          <cell r="J6697">
            <v>3.4</v>
          </cell>
          <cell r="K6697">
            <v>3.47</v>
          </cell>
          <cell r="L6697">
            <v>2.058823529411773E-2</v>
          </cell>
          <cell r="M6697" t="str">
            <v>Actif</v>
          </cell>
          <cell r="N6697"/>
          <cell r="O6697" t="str">
            <v>SNAZAROO</v>
          </cell>
          <cell r="P6697" t="str">
            <v>HOBBY</v>
          </cell>
          <cell r="Q6697" t="str">
            <v>SNZ BRUSH</v>
          </cell>
          <cell r="R6697" t="str">
            <v>PROFESSIONAL SYNTHETIC BRUSH</v>
          </cell>
          <cell r="S6697" t="str">
            <v>UNIT</v>
          </cell>
          <cell r="T6697" t="str">
            <v>No serie</v>
          </cell>
          <cell r="U6697" t="str">
            <v/>
          </cell>
          <cell r="V6697" t="str">
            <v>10106400509701</v>
          </cell>
          <cell r="W6697" t="str">
            <v>96033010</v>
          </cell>
          <cell r="X6697" t="str">
            <v>CHINA</v>
          </cell>
          <cell r="Y6697">
            <v>1</v>
          </cell>
        </row>
        <row r="6698">
          <cell r="A6698" t="str">
            <v>766416413246</v>
          </cell>
          <cell r="B6698" t="str">
            <v>1192020</v>
          </cell>
          <cell r="C6698" t="str">
            <v>SNZ PINCEAU NOIR FIN ROND</v>
          </cell>
          <cell r="D6698">
            <v>191</v>
          </cell>
          <cell r="E6698"/>
          <cell r="F6698"/>
          <cell r="G6698" t="str">
            <v>SZ PINCEAU NOIR FIN ROND</v>
          </cell>
          <cell r="H6698" t="str">
            <v>SNZ FIJN SCHMINKPENSEEL ROND ZWART</v>
          </cell>
          <cell r="I6698" t="str">
            <v>SZ BRH FINE RND BLACK</v>
          </cell>
          <cell r="J6698">
            <v>3.4</v>
          </cell>
          <cell r="K6698">
            <v>3.47</v>
          </cell>
          <cell r="L6698">
            <v>2.058823529411773E-2</v>
          </cell>
          <cell r="M6698" t="str">
            <v>Actif</v>
          </cell>
          <cell r="N6698"/>
          <cell r="O6698" t="str">
            <v>SNAZAROO</v>
          </cell>
          <cell r="P6698" t="str">
            <v>HOBBY</v>
          </cell>
          <cell r="Q6698" t="str">
            <v>SNZ BRUSH</v>
          </cell>
          <cell r="R6698" t="str">
            <v>PROFESSIONAL SYNTHETIC BRUSH</v>
          </cell>
          <cell r="S6698" t="str">
            <v>UNIT</v>
          </cell>
          <cell r="T6698" t="str">
            <v>No serie</v>
          </cell>
          <cell r="U6698" t="str">
            <v>NA</v>
          </cell>
          <cell r="V6698" t="str">
            <v>10106400509701</v>
          </cell>
          <cell r="W6698" t="str">
            <v>96033010</v>
          </cell>
          <cell r="X6698" t="str">
            <v>CHINA</v>
          </cell>
          <cell r="Y6698">
            <v>1</v>
          </cell>
        </row>
        <row r="6699">
          <cell r="A6699" t="str">
            <v>766416409867</v>
          </cell>
          <cell r="B6699" t="str">
            <v>1192010</v>
          </cell>
          <cell r="C6699" t="str">
            <v>SNZ PINCEAU ROUGE MULTI USAGE</v>
          </cell>
          <cell r="D6699">
            <v>191</v>
          </cell>
          <cell r="E6699"/>
          <cell r="F6699"/>
          <cell r="G6699" t="str">
            <v>SZ PINCEAU ROUGE MULTI USAGE</v>
          </cell>
          <cell r="H6699" t="str">
            <v>SNZ UNIVERSEEL SCHMINKPENSEEL ROOD ROND</v>
          </cell>
          <cell r="I6699" t="str">
            <v>SZ BRH MULTI PURP RED</v>
          </cell>
          <cell r="J6699">
            <v>3.4</v>
          </cell>
          <cell r="K6699">
            <v>3.47</v>
          </cell>
          <cell r="L6699">
            <v>2.058823529411773E-2</v>
          </cell>
          <cell r="M6699" t="str">
            <v>Actif</v>
          </cell>
          <cell r="N6699"/>
          <cell r="O6699" t="str">
            <v>SNAZAROO</v>
          </cell>
          <cell r="P6699" t="str">
            <v>HOBBY</v>
          </cell>
          <cell r="Q6699" t="str">
            <v>SNZ BRUSH</v>
          </cell>
          <cell r="R6699" t="str">
            <v>PROFESSIONAL SYNTHETIC BRUSH</v>
          </cell>
          <cell r="S6699" t="str">
            <v>UNIT</v>
          </cell>
          <cell r="T6699" t="str">
            <v>No serie</v>
          </cell>
          <cell r="U6699" t="str">
            <v/>
          </cell>
          <cell r="V6699" t="str">
            <v>10106400509701</v>
          </cell>
          <cell r="W6699" t="str">
            <v>96033010</v>
          </cell>
          <cell r="X6699" t="str">
            <v>CHINA</v>
          </cell>
          <cell r="Y6699">
            <v>1</v>
          </cell>
        </row>
        <row r="6700">
          <cell r="A6700" t="str">
            <v>646217501659</v>
          </cell>
          <cell r="B6700" t="str">
            <v>50165</v>
          </cell>
          <cell r="C6700" t="str">
            <v>CAP CARRE PACK 12 BTES 18</v>
          </cell>
          <cell r="D6700" t="str">
            <v>non</v>
          </cell>
          <cell r="E6700"/>
          <cell r="F6700"/>
          <cell r="G6700" t="str">
            <v>CP CAR PACK 12 BTES 18</v>
          </cell>
          <cell r="H6700" t="str">
            <v>CAP DISPLAY 12X LADEN KISTJE 18 KLEUREN ASSORTI</v>
          </cell>
          <cell r="I6700" t="str">
            <v>CP CRC DIS 12 DRAW BX 18</v>
          </cell>
          <cell r="J6700">
            <v>133.82</v>
          </cell>
          <cell r="K6700">
            <v>133.82</v>
          </cell>
          <cell r="L6700">
            <v>0</v>
          </cell>
          <cell r="M6700" t="str">
            <v>Actif</v>
          </cell>
          <cell r="N6700"/>
          <cell r="O6700" t="str">
            <v>CONTE A PARIS</v>
          </cell>
          <cell r="P6700" t="str">
            <v>FINE ARTS</v>
          </cell>
          <cell r="Q6700" t="str">
            <v>CAP DRY COLOUR</v>
          </cell>
          <cell r="R6700" t="str">
            <v>CARRE COLOUR</v>
          </cell>
          <cell r="S6700" t="str">
            <v>PRE-PACK DPLAY</v>
          </cell>
          <cell r="T6700" t="str">
            <v>No serie</v>
          </cell>
          <cell r="U6700" t="str">
            <v>NU</v>
          </cell>
          <cell r="V6700" t="str">
            <v>10105200320834</v>
          </cell>
          <cell r="W6700" t="str">
            <v>96099010</v>
          </cell>
          <cell r="X6700" t="str">
            <v>CHINA</v>
          </cell>
          <cell r="Y6700">
            <v>1</v>
          </cell>
        </row>
        <row r="6701">
          <cell r="A6701" t="str">
            <v>646217501024</v>
          </cell>
          <cell r="B6701" t="str">
            <v>50102</v>
          </cell>
          <cell r="C6701" t="str">
            <v>CAP CARRE ESQUISSES PACK 24 BOITES ALLUMETTES</v>
          </cell>
          <cell r="D6701" t="str">
            <v>non</v>
          </cell>
          <cell r="E6701"/>
          <cell r="F6701"/>
          <cell r="G6701" t="str">
            <v>CP CAR ESQ PACK 24 BTES ALLS</v>
          </cell>
          <cell r="H6701" t="str">
            <v>CAP CARRE PACK 24 MATCHBOX CRAYONS</v>
          </cell>
          <cell r="I6701" t="str">
            <v>CP CRC 24 MATCHBX X PACK 4</v>
          </cell>
          <cell r="J6701">
            <v>88.67</v>
          </cell>
          <cell r="K6701">
            <v>88.67</v>
          </cell>
          <cell r="L6701">
            <v>0</v>
          </cell>
          <cell r="M6701" t="str">
            <v>Actif</v>
          </cell>
          <cell r="N6701"/>
          <cell r="O6701" t="str">
            <v>CONTE A PARIS</v>
          </cell>
          <cell r="P6701" t="str">
            <v>FINE ARTS</v>
          </cell>
          <cell r="Q6701" t="str">
            <v>CAP DRY COLOUR</v>
          </cell>
          <cell r="R6701" t="str">
            <v>CARRE SKETCHING</v>
          </cell>
          <cell r="S6701" t="str">
            <v>PRE-PACK DPLAY</v>
          </cell>
          <cell r="T6701" t="str">
            <v>No serie</v>
          </cell>
          <cell r="U6701" t="str">
            <v>NU</v>
          </cell>
          <cell r="V6701" t="str">
            <v>10105200321834</v>
          </cell>
          <cell r="W6701" t="str">
            <v>96099010</v>
          </cell>
          <cell r="X6701" t="str">
            <v>CHINA</v>
          </cell>
          <cell r="Y6701">
            <v>1</v>
          </cell>
        </row>
        <row r="6702">
          <cell r="A6702" t="str">
            <v>646217501680</v>
          </cell>
          <cell r="B6702" t="str">
            <v>50168</v>
          </cell>
          <cell r="C6702" t="str">
            <v>CAP ESQUISSE TROUSSE PETIT MODELE</v>
          </cell>
          <cell r="D6702" t="str">
            <v>non</v>
          </cell>
          <cell r="E6702"/>
          <cell r="F6702"/>
          <cell r="G6702" t="str">
            <v>CP ESQ TROUSSE PM</v>
          </cell>
          <cell r="H6702" t="str">
            <v>CAP GEVULDE ETUI</v>
          </cell>
          <cell r="I6702" t="str">
            <v>CP PSK WALLET SM</v>
          </cell>
          <cell r="J6702">
            <v>16.03</v>
          </cell>
          <cell r="K6702">
            <v>16.03</v>
          </cell>
          <cell r="L6702">
            <v>0</v>
          </cell>
          <cell r="M6702" t="str">
            <v>Actif</v>
          </cell>
          <cell r="N6702"/>
          <cell r="O6702" t="str">
            <v>CONTE A PARIS</v>
          </cell>
          <cell r="P6702" t="str">
            <v>FINE ARTS</v>
          </cell>
          <cell r="Q6702" t="str">
            <v>CAP DRY COLOUR</v>
          </cell>
          <cell r="R6702" t="str">
            <v>SKETCHING PENCIL</v>
          </cell>
          <cell r="S6702" t="str">
            <v>SET</v>
          </cell>
          <cell r="T6702" t="str">
            <v>No serie</v>
          </cell>
          <cell r="U6702" t="str">
            <v>NU</v>
          </cell>
          <cell r="V6702" t="str">
            <v>10105200315831</v>
          </cell>
          <cell r="W6702" t="str">
            <v>96091090</v>
          </cell>
          <cell r="X6702" t="str">
            <v>FRANCE</v>
          </cell>
          <cell r="Y6702">
            <v>1</v>
          </cell>
        </row>
        <row r="6703">
          <cell r="A6703" t="str">
            <v>4057305041715</v>
          </cell>
          <cell r="B6703" t="str">
            <v>4-INT5200N</v>
          </cell>
          <cell r="C6703" t="str">
            <v>EDG 5200 SPRAY PERMANENT KIT DE 6XBUSES DE PULVERISATION</v>
          </cell>
          <cell r="D6703" t="str">
            <v>non</v>
          </cell>
          <cell r="E6703"/>
          <cell r="F6703"/>
          <cell r="G6703" t="str">
            <v>ED 5200 SPR PERM KT 6XBUS PULV</v>
          </cell>
          <cell r="H6703" t="str">
            <v/>
          </cell>
          <cell r="I6703" t="str">
            <v>ED 5200 PERM SPRAY SPRHEAD SET2</v>
          </cell>
          <cell r="J6703">
            <v>0</v>
          </cell>
          <cell r="K6703">
            <v>2.12</v>
          </cell>
          <cell r="L6703">
            <v>0</v>
          </cell>
          <cell r="M6703" t="str">
            <v>Création 2025</v>
          </cell>
          <cell r="N6703"/>
          <cell r="O6703" t="str">
            <v>EDDING</v>
          </cell>
          <cell r="P6703" t="str">
            <v>FINE ARTS</v>
          </cell>
          <cell r="Q6703" t="str">
            <v>EDG ACCESSORY</v>
          </cell>
          <cell r="R6703" t="str">
            <v>5200 NIB</v>
          </cell>
          <cell r="S6703" t="str">
            <v>SET</v>
          </cell>
          <cell r="T6703" t="str">
            <v>No serie</v>
          </cell>
          <cell r="U6703" t="str">
            <v>NU</v>
          </cell>
          <cell r="V6703" t="str">
            <v>20230850142831</v>
          </cell>
          <cell r="W6703" t="str">
            <v>39235010</v>
          </cell>
          <cell r="X6703" t="str">
            <v>GERMANY</v>
          </cell>
          <cell r="Y6703">
            <v>1</v>
          </cell>
        </row>
        <row r="6704">
          <cell r="A6704" t="str">
            <v>4057305030849</v>
          </cell>
          <cell r="B6704" t="str">
            <v>4-5000-5</v>
          </cell>
          <cell r="C6704" t="str">
            <v>EDG 5000 MARQ ACR TUI 5 ASSO FLUO PTE LARGE BISEAUTEE</v>
          </cell>
          <cell r="D6704" t="str">
            <v>non</v>
          </cell>
          <cell r="E6704"/>
          <cell r="F6704"/>
          <cell r="G6704" t="str">
            <v>ED 5000 MR ACR 5 AS FLU P L BI</v>
          </cell>
          <cell r="H6704" t="str">
            <v/>
          </cell>
          <cell r="I6704" t="str">
            <v>ED 5000 ACR MKR BRD X5 NEON   2</v>
          </cell>
          <cell r="J6704">
            <v>14.891999999999999</v>
          </cell>
          <cell r="K6704">
            <v>14.89</v>
          </cell>
          <cell r="L6704">
            <v>-1.3430029546057559E-4</v>
          </cell>
          <cell r="M6704" t="str">
            <v>Dans la limite des stocks disponibles</v>
          </cell>
          <cell r="N6704"/>
          <cell r="O6704" t="str">
            <v>EDDING</v>
          </cell>
          <cell r="P6704" t="str">
            <v>FINE ARTS</v>
          </cell>
          <cell r="Q6704" t="str">
            <v>EDG ACRYLIC MARKERS</v>
          </cell>
          <cell r="R6704" t="str">
            <v>5000 ACRYLIC MARKER BROAD CHISEL NIB</v>
          </cell>
          <cell r="S6704" t="str">
            <v>SET</v>
          </cell>
          <cell r="T6704" t="str">
            <v>No serie</v>
          </cell>
          <cell r="U6704" t="str">
            <v/>
          </cell>
          <cell r="V6704" t="str">
            <v>20230791121831</v>
          </cell>
          <cell r="W6704" t="str">
            <v>96082000</v>
          </cell>
          <cell r="X6704" t="str">
            <v>GERMANY</v>
          </cell>
          <cell r="Y6704">
            <v>1</v>
          </cell>
        </row>
        <row r="6705">
          <cell r="A6705" t="str">
            <v>4057305030870</v>
          </cell>
          <cell r="B6705" t="str">
            <v>4-5000-5-999</v>
          </cell>
          <cell r="C6705" t="str">
            <v>EDG 5000 MARQ ACR TUI 5 ASSO ABST PTE LARGE BISEAUTEE</v>
          </cell>
          <cell r="D6705" t="str">
            <v>non</v>
          </cell>
          <cell r="E6705"/>
          <cell r="F6705"/>
          <cell r="G6705" t="str">
            <v>ED 5000 MR ACR 5 AS ABS P L BI</v>
          </cell>
          <cell r="H6705" t="str">
            <v/>
          </cell>
          <cell r="I6705" t="str">
            <v>ED 5000 AC MK BRD X5 ABSTRAC  2</v>
          </cell>
          <cell r="J6705">
            <v>14.891999999999999</v>
          </cell>
          <cell r="K6705">
            <v>15.06</v>
          </cell>
          <cell r="L6705">
            <v>1.1281224818694671E-2</v>
          </cell>
          <cell r="M6705" t="str">
            <v>Création 2023</v>
          </cell>
          <cell r="N6705"/>
          <cell r="O6705" t="str">
            <v>EDDING</v>
          </cell>
          <cell r="P6705" t="str">
            <v>FINE ARTS</v>
          </cell>
          <cell r="Q6705" t="str">
            <v>EDG ACRYLIC MARKERS</v>
          </cell>
          <cell r="R6705" t="str">
            <v>5000 ACRYLIC MARKER BROAD CHISEL NIB</v>
          </cell>
          <cell r="S6705" t="str">
            <v>SET</v>
          </cell>
          <cell r="T6705" t="str">
            <v>No serie</v>
          </cell>
          <cell r="U6705" t="str">
            <v/>
          </cell>
          <cell r="V6705" t="str">
            <v>20230791121831</v>
          </cell>
          <cell r="W6705" t="str">
            <v>96082000</v>
          </cell>
          <cell r="X6705" t="str">
            <v>GERMANY</v>
          </cell>
          <cell r="Y6705">
            <v>1</v>
          </cell>
        </row>
        <row r="6706">
          <cell r="A6706" t="str">
            <v>4057305026415</v>
          </cell>
          <cell r="B6706" t="str">
            <v>4-5000926</v>
          </cell>
          <cell r="C6706" t="str">
            <v>EDG 5000 MARQ ACR ANTHRACITE POINTE LARGE BISEAUTEE</v>
          </cell>
          <cell r="D6706" t="str">
            <v>non</v>
          </cell>
          <cell r="E6706"/>
          <cell r="F6706"/>
          <cell r="G6706" t="str">
            <v>ED 5000 MRQ ACR ANTHRA P L BI</v>
          </cell>
          <cell r="H6706" t="str">
            <v/>
          </cell>
          <cell r="I6706" t="str">
            <v>ED 5000 ACR MKR BRD ANTHRACIT 2</v>
          </cell>
          <cell r="J6706">
            <v>3.1415999999999999</v>
          </cell>
          <cell r="K6706">
            <v>3.18</v>
          </cell>
          <cell r="L6706">
            <v>1.2223071046600526E-2</v>
          </cell>
          <cell r="M6706" t="str">
            <v>Création 2023</v>
          </cell>
          <cell r="N6706"/>
          <cell r="O6706" t="str">
            <v>EDDING</v>
          </cell>
          <cell r="P6706" t="str">
            <v>FINE ARTS</v>
          </cell>
          <cell r="Q6706" t="str">
            <v>EDG ACRYLIC MARKERS</v>
          </cell>
          <cell r="R6706" t="str">
            <v>5000 ACRYLIC MARKER BROAD CHISEL NIB</v>
          </cell>
          <cell r="S6706" t="str">
            <v>UNIT</v>
          </cell>
          <cell r="T6706" t="str">
            <v>No serie</v>
          </cell>
          <cell r="U6706" t="str">
            <v>ED926</v>
          </cell>
          <cell r="V6706" t="str">
            <v>20230791121701</v>
          </cell>
          <cell r="W6706" t="str">
            <v>96082000</v>
          </cell>
          <cell r="X6706" t="str">
            <v>GERMANY</v>
          </cell>
          <cell r="Y6706">
            <v>5</v>
          </cell>
        </row>
        <row r="6707">
          <cell r="A6707" t="str">
            <v>4057305026026</v>
          </cell>
          <cell r="B6707" t="str">
            <v>4-5000923</v>
          </cell>
          <cell r="C6707" t="str">
            <v>EDG 5000 MARQ ACR ARGENT POINTE LARGE BISEAUTEE</v>
          </cell>
          <cell r="D6707" t="str">
            <v>non</v>
          </cell>
          <cell r="E6707"/>
          <cell r="F6707"/>
          <cell r="G6707" t="str">
            <v>ED 5000 MRQ ACR ARG PT LG BI</v>
          </cell>
          <cell r="H6707" t="str">
            <v/>
          </cell>
          <cell r="I6707" t="str">
            <v>ED 5000 ACR MKR BROAD SILVER  2</v>
          </cell>
          <cell r="J6707">
            <v>3.1415999999999999</v>
          </cell>
          <cell r="K6707">
            <v>3.18</v>
          </cell>
          <cell r="L6707">
            <v>1.2223071046600526E-2</v>
          </cell>
          <cell r="M6707" t="str">
            <v>Création 2023</v>
          </cell>
          <cell r="N6707"/>
          <cell r="O6707" t="str">
            <v>EDDING</v>
          </cell>
          <cell r="P6707" t="str">
            <v>FINE ARTS</v>
          </cell>
          <cell r="Q6707" t="str">
            <v>EDG ACRYLIC MARKERS</v>
          </cell>
          <cell r="R6707" t="str">
            <v>5000 ACRYLIC MARKER BROAD CHISEL NIB</v>
          </cell>
          <cell r="S6707" t="str">
            <v>UNIT</v>
          </cell>
          <cell r="T6707" t="str">
            <v>No serie</v>
          </cell>
          <cell r="U6707" t="str">
            <v>ED923</v>
          </cell>
          <cell r="V6707" t="str">
            <v>20230791121701</v>
          </cell>
          <cell r="W6707" t="str">
            <v>96082000</v>
          </cell>
          <cell r="X6707" t="str">
            <v>GERMANY</v>
          </cell>
          <cell r="Y6707">
            <v>5</v>
          </cell>
        </row>
        <row r="6708">
          <cell r="A6708" t="str">
            <v>4057305026590</v>
          </cell>
          <cell r="B6708" t="str">
            <v>4-5000255</v>
          </cell>
          <cell r="C6708" t="str">
            <v>EDG 5000 MARQ ACR BEIGE CHAUD POINTE LARGE BISEAUTEE</v>
          </cell>
          <cell r="D6708" t="str">
            <v>non</v>
          </cell>
          <cell r="E6708"/>
          <cell r="F6708"/>
          <cell r="G6708" t="str">
            <v>ED 5000 MR ACR BGE CHD P L BI</v>
          </cell>
          <cell r="H6708" t="str">
            <v/>
          </cell>
          <cell r="I6708" t="str">
            <v>ED 5000 AC MK BRD WARM BEIGE  2</v>
          </cell>
          <cell r="J6708">
            <v>3.1415999999999999</v>
          </cell>
          <cell r="K6708">
            <v>3.18</v>
          </cell>
          <cell r="L6708">
            <v>1.2223071046600526E-2</v>
          </cell>
          <cell r="M6708" t="str">
            <v>Création 2023</v>
          </cell>
          <cell r="N6708"/>
          <cell r="O6708" t="str">
            <v>EDDING</v>
          </cell>
          <cell r="P6708" t="str">
            <v>FINE ARTS</v>
          </cell>
          <cell r="Q6708" t="str">
            <v>EDG ACRYLIC MARKERS</v>
          </cell>
          <cell r="R6708" t="str">
            <v>5000 ACRYLIC MARKER BROAD CHISEL NIB</v>
          </cell>
          <cell r="S6708" t="str">
            <v>UNIT</v>
          </cell>
          <cell r="T6708" t="str">
            <v>No serie</v>
          </cell>
          <cell r="U6708" t="str">
            <v>ED255</v>
          </cell>
          <cell r="V6708" t="str">
            <v>20230791121701</v>
          </cell>
          <cell r="W6708" t="str">
            <v>96082000</v>
          </cell>
          <cell r="X6708" t="str">
            <v>GERMANY</v>
          </cell>
          <cell r="Y6708">
            <v>5</v>
          </cell>
        </row>
        <row r="6709">
          <cell r="A6709" t="str">
            <v>4057305025968</v>
          </cell>
          <cell r="B6709" t="str">
            <v>4-5000922</v>
          </cell>
          <cell r="C6709" t="str">
            <v>EDG 5000 MARQ ACR BLANC TRAFIC POINTE LARGE BISEAUTEE</v>
          </cell>
          <cell r="D6709" t="str">
            <v>non</v>
          </cell>
          <cell r="E6709"/>
          <cell r="F6709"/>
          <cell r="G6709" t="str">
            <v>ED 5000 MR ACR BLC TRAF P L BI</v>
          </cell>
          <cell r="H6709" t="str">
            <v/>
          </cell>
          <cell r="I6709" t="str">
            <v>ED 5000 ACR MKR BRD TRAF WHIT 2</v>
          </cell>
          <cell r="J6709">
            <v>3.1415999999999999</v>
          </cell>
          <cell r="K6709">
            <v>3.18</v>
          </cell>
          <cell r="L6709">
            <v>1.2223071046600526E-2</v>
          </cell>
          <cell r="M6709" t="str">
            <v>Création 2023</v>
          </cell>
          <cell r="N6709"/>
          <cell r="O6709" t="str">
            <v>EDDING</v>
          </cell>
          <cell r="P6709" t="str">
            <v>FINE ARTS</v>
          </cell>
          <cell r="Q6709" t="str">
            <v>EDG ACRYLIC MARKERS</v>
          </cell>
          <cell r="R6709" t="str">
            <v>5000 ACRYLIC MARKER BROAD CHISEL NIB</v>
          </cell>
          <cell r="S6709" t="str">
            <v>UNIT</v>
          </cell>
          <cell r="T6709" t="str">
            <v>No serie</v>
          </cell>
          <cell r="U6709" t="str">
            <v>ED922</v>
          </cell>
          <cell r="V6709" t="str">
            <v>20230791121701</v>
          </cell>
          <cell r="W6709" t="str">
            <v>96082000</v>
          </cell>
          <cell r="X6709" t="str">
            <v>GERMANY</v>
          </cell>
          <cell r="Y6709">
            <v>5</v>
          </cell>
        </row>
        <row r="6710">
          <cell r="A6710" t="str">
            <v>4057305026262</v>
          </cell>
          <cell r="B6710" t="str">
            <v>4-5000903</v>
          </cell>
          <cell r="C6710" t="str">
            <v>EDG 5000 MARQ ACR BLEU GENTIANE POINTE LARGE BISEAUTEE</v>
          </cell>
          <cell r="D6710" t="str">
            <v>non</v>
          </cell>
          <cell r="E6710"/>
          <cell r="F6710"/>
          <cell r="G6710" t="str">
            <v>ED 5000 MRQ ACR BLE GEN P L BI</v>
          </cell>
          <cell r="H6710" t="str">
            <v/>
          </cell>
          <cell r="I6710" t="str">
            <v>ED 5000 ACR MKR BRD GENT BLUE 2</v>
          </cell>
          <cell r="J6710">
            <v>3.1415999999999999</v>
          </cell>
          <cell r="K6710">
            <v>3.18</v>
          </cell>
          <cell r="L6710">
            <v>1.2223071046600526E-2</v>
          </cell>
          <cell r="M6710" t="str">
            <v>Création 2023</v>
          </cell>
          <cell r="N6710"/>
          <cell r="O6710" t="str">
            <v>EDDING</v>
          </cell>
          <cell r="P6710" t="str">
            <v>FINE ARTS</v>
          </cell>
          <cell r="Q6710" t="str">
            <v>EDG ACRYLIC MARKERS</v>
          </cell>
          <cell r="R6710" t="str">
            <v>5000 ACRYLIC MARKER BROAD CHISEL NIB</v>
          </cell>
          <cell r="S6710" t="str">
            <v>UNIT</v>
          </cell>
          <cell r="T6710" t="str">
            <v>No serie</v>
          </cell>
          <cell r="U6710" t="str">
            <v>ED903</v>
          </cell>
          <cell r="V6710" t="str">
            <v>20230791121701</v>
          </cell>
          <cell r="W6710" t="str">
            <v>96082000</v>
          </cell>
          <cell r="X6710" t="str">
            <v>GERMANY</v>
          </cell>
          <cell r="Y6710">
            <v>5</v>
          </cell>
        </row>
        <row r="6711">
          <cell r="A6711" t="str">
            <v>4057305026293</v>
          </cell>
          <cell r="B6711" t="str">
            <v>4-5000933</v>
          </cell>
          <cell r="C6711" t="str">
            <v>EDG 5000 MARQ ACR BLEU NUIT POINTE LARGE BISEAUTEE</v>
          </cell>
          <cell r="D6711" t="str">
            <v>non</v>
          </cell>
          <cell r="E6711"/>
          <cell r="F6711"/>
          <cell r="G6711" t="str">
            <v>ED 5000 MRQ ACR BLE NUI P L BI</v>
          </cell>
          <cell r="H6711" t="str">
            <v/>
          </cell>
          <cell r="I6711" t="str">
            <v>ED 5000 AC MK BRD ELEG MDNGHT 2</v>
          </cell>
          <cell r="J6711">
            <v>3.1415999999999999</v>
          </cell>
          <cell r="K6711">
            <v>3.18</v>
          </cell>
          <cell r="L6711">
            <v>1.2223071046600526E-2</v>
          </cell>
          <cell r="M6711" t="str">
            <v>Création 2023</v>
          </cell>
          <cell r="N6711"/>
          <cell r="O6711" t="str">
            <v>EDDING</v>
          </cell>
          <cell r="P6711" t="str">
            <v>FINE ARTS</v>
          </cell>
          <cell r="Q6711" t="str">
            <v>EDG ACRYLIC MARKERS</v>
          </cell>
          <cell r="R6711" t="str">
            <v>5000 ACRYLIC MARKER BROAD CHISEL NIB</v>
          </cell>
          <cell r="S6711" t="str">
            <v>UNIT</v>
          </cell>
          <cell r="T6711" t="str">
            <v>No serie</v>
          </cell>
          <cell r="U6711" t="str">
            <v>ED933</v>
          </cell>
          <cell r="V6711" t="str">
            <v>20230791121701</v>
          </cell>
          <cell r="W6711" t="str">
            <v>96082000</v>
          </cell>
          <cell r="X6711" t="str">
            <v>GERMANY</v>
          </cell>
          <cell r="Y6711">
            <v>5</v>
          </cell>
        </row>
        <row r="6712">
          <cell r="A6712" t="str">
            <v>4057305026538</v>
          </cell>
          <cell r="B6712" t="str">
            <v>4-5000916</v>
          </cell>
          <cell r="C6712" t="str">
            <v>EDG 5000 MARQ ACR BLEU PASTEL POINTE LARGE BISEAUTEE</v>
          </cell>
          <cell r="D6712" t="str">
            <v>non</v>
          </cell>
          <cell r="E6712"/>
          <cell r="F6712"/>
          <cell r="G6712" t="str">
            <v>ED 5000 MRQ ACR BLE PST P L BI</v>
          </cell>
          <cell r="H6712" t="str">
            <v/>
          </cell>
          <cell r="I6712" t="str">
            <v>ED 5000 ACR MKR BRD PTL BLUE  2</v>
          </cell>
          <cell r="J6712">
            <v>3.1415999999999999</v>
          </cell>
          <cell r="K6712">
            <v>3.18</v>
          </cell>
          <cell r="L6712">
            <v>1.2223071046600526E-2</v>
          </cell>
          <cell r="M6712" t="str">
            <v>Création 2023</v>
          </cell>
          <cell r="N6712"/>
          <cell r="O6712" t="str">
            <v>EDDING</v>
          </cell>
          <cell r="P6712" t="str">
            <v>FINE ARTS</v>
          </cell>
          <cell r="Q6712" t="str">
            <v>EDG ACRYLIC MARKERS</v>
          </cell>
          <cell r="R6712" t="str">
            <v>5000 ACRYLIC MARKER BROAD CHISEL NIB</v>
          </cell>
          <cell r="S6712" t="str">
            <v>UNIT</v>
          </cell>
          <cell r="T6712" t="str">
            <v>No serie</v>
          </cell>
          <cell r="U6712" t="str">
            <v>ED916</v>
          </cell>
          <cell r="V6712" t="str">
            <v>20230791121701</v>
          </cell>
          <cell r="W6712" t="str">
            <v>96082000</v>
          </cell>
          <cell r="X6712" t="str">
            <v>GERMANY</v>
          </cell>
          <cell r="Y6712">
            <v>5</v>
          </cell>
        </row>
        <row r="6713">
          <cell r="A6713" t="str">
            <v>4057305026477</v>
          </cell>
          <cell r="B6713" t="str">
            <v>4-5000907</v>
          </cell>
          <cell r="C6713" t="str">
            <v>EDG 5000 MARQ ACR CHOCOLAT POINTE LARGE BISEAUTEE</v>
          </cell>
          <cell r="D6713" t="str">
            <v>non</v>
          </cell>
          <cell r="E6713"/>
          <cell r="F6713"/>
          <cell r="G6713" t="str">
            <v>ED 5000 MRQ ACR CHOCO PT LG BI</v>
          </cell>
          <cell r="H6713" t="str">
            <v/>
          </cell>
          <cell r="I6713" t="str">
            <v>ED 5000 AC MK BRD CHOCO BRWN  2</v>
          </cell>
          <cell r="J6713">
            <v>3.1415999999999999</v>
          </cell>
          <cell r="K6713">
            <v>3.18</v>
          </cell>
          <cell r="L6713">
            <v>1.2223071046600526E-2</v>
          </cell>
          <cell r="M6713" t="str">
            <v>Création 2023</v>
          </cell>
          <cell r="N6713"/>
          <cell r="O6713" t="str">
            <v>EDDING</v>
          </cell>
          <cell r="P6713" t="str">
            <v>FINE ARTS</v>
          </cell>
          <cell r="Q6713" t="str">
            <v>EDG ACRYLIC MARKERS</v>
          </cell>
          <cell r="R6713" t="str">
            <v>5000 ACRYLIC MARKER BROAD CHISEL NIB</v>
          </cell>
          <cell r="S6713" t="str">
            <v>UNIT</v>
          </cell>
          <cell r="T6713" t="str">
            <v>No serie</v>
          </cell>
          <cell r="U6713" t="str">
            <v>ED907</v>
          </cell>
          <cell r="V6713" t="str">
            <v>20230791121701</v>
          </cell>
          <cell r="W6713" t="str">
            <v>96082000</v>
          </cell>
          <cell r="X6713" t="str">
            <v>GERMANY</v>
          </cell>
          <cell r="Y6713">
            <v>5</v>
          </cell>
        </row>
        <row r="6714">
          <cell r="A6714" t="str">
            <v>4057305026620</v>
          </cell>
          <cell r="B6714" t="str">
            <v>4-5000065</v>
          </cell>
          <cell r="C6714" t="str">
            <v>EDG 5000 MARQ ACR JAUNE FLUO POINTE LARGE BISEAUTEE</v>
          </cell>
          <cell r="D6714" t="str">
            <v>non</v>
          </cell>
          <cell r="E6714"/>
          <cell r="F6714"/>
          <cell r="G6714" t="str">
            <v>ED 5000 MRQ ACR JNE FLU P L BI</v>
          </cell>
          <cell r="H6714" t="str">
            <v/>
          </cell>
          <cell r="I6714" t="str">
            <v>ED 5000 ACR MKR BRD NEON YELL 2</v>
          </cell>
          <cell r="J6714">
            <v>3.1415999999999999</v>
          </cell>
          <cell r="K6714">
            <v>3.18</v>
          </cell>
          <cell r="L6714">
            <v>1.2223071046600526E-2</v>
          </cell>
          <cell r="M6714" t="str">
            <v>Création 2023</v>
          </cell>
          <cell r="N6714"/>
          <cell r="O6714" t="str">
            <v>EDDING</v>
          </cell>
          <cell r="P6714" t="str">
            <v>FINE ARTS</v>
          </cell>
          <cell r="Q6714" t="str">
            <v>EDG ACRYLIC MARKERS</v>
          </cell>
          <cell r="R6714" t="str">
            <v>5000 ACRYLIC MARKER BROAD CHISEL NIB</v>
          </cell>
          <cell r="S6714" t="str">
            <v>UNIT</v>
          </cell>
          <cell r="T6714" t="str">
            <v>No serie</v>
          </cell>
          <cell r="U6714" t="str">
            <v>ED065</v>
          </cell>
          <cell r="V6714" t="str">
            <v>20230791121701</v>
          </cell>
          <cell r="W6714" t="str">
            <v>96082000</v>
          </cell>
          <cell r="X6714" t="str">
            <v>GERMANY</v>
          </cell>
          <cell r="Y6714">
            <v>5</v>
          </cell>
        </row>
        <row r="6715">
          <cell r="A6715" t="str">
            <v>4057305026507</v>
          </cell>
          <cell r="B6715" t="str">
            <v>4-5000915</v>
          </cell>
          <cell r="C6715" t="str">
            <v>EDG 5000 MARQ ACR JAUNE PASTEL POINTE LARGE BISEAUTEE</v>
          </cell>
          <cell r="D6715" t="str">
            <v>non</v>
          </cell>
          <cell r="E6715"/>
          <cell r="F6715"/>
          <cell r="G6715" t="str">
            <v>ED 5000 MRQ ACR JNE PST P L BI</v>
          </cell>
          <cell r="H6715" t="str">
            <v/>
          </cell>
          <cell r="I6715" t="str">
            <v>ED 5000 ACR MKR BRD PTL YELL  2</v>
          </cell>
          <cell r="J6715">
            <v>3.1415999999999999</v>
          </cell>
          <cell r="K6715">
            <v>3.18</v>
          </cell>
          <cell r="L6715">
            <v>1.2223071046600526E-2</v>
          </cell>
          <cell r="M6715" t="str">
            <v>Création 2023</v>
          </cell>
          <cell r="N6715"/>
          <cell r="O6715" t="str">
            <v>EDDING</v>
          </cell>
          <cell r="P6715" t="str">
            <v>FINE ARTS</v>
          </cell>
          <cell r="Q6715" t="str">
            <v>EDG ACRYLIC MARKERS</v>
          </cell>
          <cell r="R6715" t="str">
            <v>5000 ACRYLIC MARKER BROAD CHISEL NIB</v>
          </cell>
          <cell r="S6715" t="str">
            <v>UNIT</v>
          </cell>
          <cell r="T6715" t="str">
            <v>No serie</v>
          </cell>
          <cell r="U6715" t="str">
            <v>ED915</v>
          </cell>
          <cell r="V6715" t="str">
            <v>20230791121701</v>
          </cell>
          <cell r="W6715" t="str">
            <v>96082000</v>
          </cell>
          <cell r="X6715" t="str">
            <v>GERMANY</v>
          </cell>
          <cell r="Y6715">
            <v>5</v>
          </cell>
        </row>
        <row r="6716">
          <cell r="A6716" t="str">
            <v>4057305026088</v>
          </cell>
          <cell r="B6716" t="str">
            <v>4-5000906</v>
          </cell>
          <cell r="C6716" t="str">
            <v>EDG 5000 MARQ ACR JAUNE SOLEIL POINTE LARGE BISEAUTEE</v>
          </cell>
          <cell r="D6716" t="str">
            <v>non</v>
          </cell>
          <cell r="E6716"/>
          <cell r="F6716"/>
          <cell r="G6716" t="str">
            <v>ED 5000 MRQ ACR JNE SOL P L BI</v>
          </cell>
          <cell r="H6716" t="str">
            <v/>
          </cell>
          <cell r="I6716" t="str">
            <v>ED 5000 AC MK BRD SUNNY YEL   2</v>
          </cell>
          <cell r="J6716">
            <v>3.1415999999999999</v>
          </cell>
          <cell r="K6716">
            <v>3.18</v>
          </cell>
          <cell r="L6716">
            <v>1.2223071046600526E-2</v>
          </cell>
          <cell r="M6716" t="str">
            <v>Création 2023</v>
          </cell>
          <cell r="N6716"/>
          <cell r="O6716" t="str">
            <v>EDDING</v>
          </cell>
          <cell r="P6716" t="str">
            <v>FINE ARTS</v>
          </cell>
          <cell r="Q6716" t="str">
            <v>EDG ACRYLIC MARKERS</v>
          </cell>
          <cell r="R6716" t="str">
            <v>5000 ACRYLIC MARKER BROAD CHISEL NIB</v>
          </cell>
          <cell r="S6716" t="str">
            <v>UNIT</v>
          </cell>
          <cell r="T6716" t="str">
            <v>No serie</v>
          </cell>
          <cell r="U6716" t="str">
            <v>ED906</v>
          </cell>
          <cell r="V6716" t="str">
            <v>20230791121701</v>
          </cell>
          <cell r="W6716" t="str">
            <v>96082000</v>
          </cell>
          <cell r="X6716" t="str">
            <v>GERMANY</v>
          </cell>
          <cell r="Y6716">
            <v>5</v>
          </cell>
        </row>
        <row r="6717">
          <cell r="A6717" t="str">
            <v>4057305026118</v>
          </cell>
          <cell r="B6717" t="str">
            <v>4-5000905</v>
          </cell>
          <cell r="C6717" t="str">
            <v>EDG 5000 MARQ ACR JAUNE TRAFIC POINTE LARGE BISEAUTEE</v>
          </cell>
          <cell r="D6717" t="str">
            <v>non</v>
          </cell>
          <cell r="E6717"/>
          <cell r="F6717"/>
          <cell r="G6717" t="str">
            <v>ED 5000 MR ACR JNE TRAF P L BI</v>
          </cell>
          <cell r="H6717" t="str">
            <v/>
          </cell>
          <cell r="I6717" t="str">
            <v>ED 5000 AC MK BRD TRAFIC YEL  2</v>
          </cell>
          <cell r="J6717">
            <v>3.1415999999999999</v>
          </cell>
          <cell r="K6717">
            <v>3.18</v>
          </cell>
          <cell r="L6717">
            <v>1.2223071046600526E-2</v>
          </cell>
          <cell r="M6717" t="str">
            <v>Création 2023</v>
          </cell>
          <cell r="N6717"/>
          <cell r="O6717" t="str">
            <v>EDDING</v>
          </cell>
          <cell r="P6717" t="str">
            <v>FINE ARTS</v>
          </cell>
          <cell r="Q6717" t="str">
            <v>EDG ACRYLIC MARKERS</v>
          </cell>
          <cell r="R6717" t="str">
            <v>5000 ACRYLIC MARKER BROAD CHISEL NIB</v>
          </cell>
          <cell r="S6717" t="str">
            <v>UNIT</v>
          </cell>
          <cell r="T6717" t="str">
            <v>No serie</v>
          </cell>
          <cell r="U6717" t="str">
            <v>ED905</v>
          </cell>
          <cell r="V6717" t="str">
            <v>20230791121701</v>
          </cell>
          <cell r="W6717" t="str">
            <v>96082000</v>
          </cell>
          <cell r="X6717" t="str">
            <v>GERMANY</v>
          </cell>
          <cell r="Y6717">
            <v>5</v>
          </cell>
        </row>
        <row r="6718">
          <cell r="A6718" t="str">
            <v>4057305026385</v>
          </cell>
          <cell r="B6718" t="str">
            <v>4-5000910</v>
          </cell>
          <cell r="C6718" t="str">
            <v>EDG 5000 MARQ ACR JUS DE BAIES POINTE LARGE BISEAUTEE</v>
          </cell>
          <cell r="D6718" t="str">
            <v>non</v>
          </cell>
          <cell r="E6718"/>
          <cell r="F6718"/>
          <cell r="G6718" t="str">
            <v>ED 5000 MRQ ACR JU BAI P L BI</v>
          </cell>
          <cell r="H6718" t="str">
            <v/>
          </cell>
          <cell r="I6718" t="str">
            <v>ED 5000 ACR MKR BROAD BERRY   2</v>
          </cell>
          <cell r="J6718">
            <v>3.1415999999999999</v>
          </cell>
          <cell r="K6718">
            <v>3.18</v>
          </cell>
          <cell r="L6718">
            <v>1.2223071046600526E-2</v>
          </cell>
          <cell r="M6718" t="str">
            <v>Création 2023</v>
          </cell>
          <cell r="N6718"/>
          <cell r="O6718" t="str">
            <v>EDDING</v>
          </cell>
          <cell r="P6718" t="str">
            <v>FINE ARTS</v>
          </cell>
          <cell r="Q6718" t="str">
            <v>EDG ACRYLIC MARKERS</v>
          </cell>
          <cell r="R6718" t="str">
            <v>5000 ACRYLIC MARKER BROAD CHISEL NIB</v>
          </cell>
          <cell r="S6718" t="str">
            <v>UNIT</v>
          </cell>
          <cell r="T6718" t="str">
            <v>No serie</v>
          </cell>
          <cell r="U6718" t="str">
            <v>ED910</v>
          </cell>
          <cell r="V6718" t="str">
            <v>20230791121701</v>
          </cell>
          <cell r="W6718" t="str">
            <v>96082000</v>
          </cell>
          <cell r="X6718" t="str">
            <v>GERMANY</v>
          </cell>
          <cell r="Y6718">
            <v>5</v>
          </cell>
        </row>
        <row r="6719">
          <cell r="A6719" t="str">
            <v>4057305026323</v>
          </cell>
          <cell r="B6719" t="str">
            <v>4-5000935</v>
          </cell>
          <cell r="C6719" t="str">
            <v>EDG 5000 MARQ ACR MAUVE CHIC POINTE LARGE BISEAUTEE</v>
          </cell>
          <cell r="D6719" t="str">
            <v>non</v>
          </cell>
          <cell r="E6719"/>
          <cell r="F6719"/>
          <cell r="G6719" t="str">
            <v>ED 5000 MRQ ACR MAU CH P L BI</v>
          </cell>
          <cell r="H6719" t="str">
            <v/>
          </cell>
          <cell r="I6719" t="str">
            <v>ED 5000 ACR MKR BRD CLAS MAUV 2</v>
          </cell>
          <cell r="J6719">
            <v>3.1415999999999999</v>
          </cell>
          <cell r="K6719">
            <v>3.18</v>
          </cell>
          <cell r="L6719">
            <v>1.2223071046600526E-2</v>
          </cell>
          <cell r="M6719" t="str">
            <v>Création 2023</v>
          </cell>
          <cell r="N6719"/>
          <cell r="O6719" t="str">
            <v>EDDING</v>
          </cell>
          <cell r="P6719" t="str">
            <v>FINE ARTS</v>
          </cell>
          <cell r="Q6719" t="str">
            <v>EDG ACRYLIC MARKERS</v>
          </cell>
          <cell r="R6719" t="str">
            <v>5000 ACRYLIC MARKER BROAD CHISEL NIB</v>
          </cell>
          <cell r="S6719" t="str">
            <v>UNIT</v>
          </cell>
          <cell r="T6719" t="str">
            <v>No serie</v>
          </cell>
          <cell r="U6719" t="str">
            <v>ED935</v>
          </cell>
          <cell r="V6719" t="str">
            <v>20230791121701</v>
          </cell>
          <cell r="W6719" t="str">
            <v>96082000</v>
          </cell>
          <cell r="X6719" t="str">
            <v>GERMANY</v>
          </cell>
          <cell r="Y6719">
            <v>5</v>
          </cell>
        </row>
        <row r="6720">
          <cell r="A6720" t="str">
            <v>4057305026200</v>
          </cell>
          <cell r="B6720" t="str">
            <v>4-5000928</v>
          </cell>
          <cell r="C6720" t="str">
            <v>EDG 5000 MARQ ACR MENTHE DOUCE POINTE LARGE BISEAUTEE</v>
          </cell>
          <cell r="D6720" t="str">
            <v>non</v>
          </cell>
          <cell r="E6720"/>
          <cell r="F6720"/>
          <cell r="G6720" t="str">
            <v>ED 5000 MR ACR MENT DOU P L BI</v>
          </cell>
          <cell r="H6720" t="str">
            <v/>
          </cell>
          <cell r="I6720" t="str">
            <v>ED 5000 ACR MKR BRD MELL MINT 2</v>
          </cell>
          <cell r="J6720">
            <v>3.1415999999999999</v>
          </cell>
          <cell r="K6720">
            <v>3.18</v>
          </cell>
          <cell r="L6720">
            <v>1.2223071046600526E-2</v>
          </cell>
          <cell r="M6720" t="str">
            <v>Création 2023</v>
          </cell>
          <cell r="N6720"/>
          <cell r="O6720" t="str">
            <v>EDDING</v>
          </cell>
          <cell r="P6720" t="str">
            <v>FINE ARTS</v>
          </cell>
          <cell r="Q6720" t="str">
            <v>EDG ACRYLIC MARKERS</v>
          </cell>
          <cell r="R6720" t="str">
            <v>5000 ACRYLIC MARKER BROAD CHISEL NIB</v>
          </cell>
          <cell r="S6720" t="str">
            <v>UNIT</v>
          </cell>
          <cell r="T6720" t="str">
            <v>No serie</v>
          </cell>
          <cell r="U6720" t="str">
            <v>ED928</v>
          </cell>
          <cell r="V6720" t="str">
            <v>20230791121701</v>
          </cell>
          <cell r="W6720" t="str">
            <v>96082000</v>
          </cell>
          <cell r="X6720" t="str">
            <v>GERMANY</v>
          </cell>
          <cell r="Y6720">
            <v>5</v>
          </cell>
        </row>
        <row r="6721">
          <cell r="A6721" t="str">
            <v>4057305025814</v>
          </cell>
          <cell r="B6721" t="str">
            <v>4-5000901</v>
          </cell>
          <cell r="C6721" t="str">
            <v>EDG 5000 MARQ ACR NOIR POINTE LARGE BISEAUTEE</v>
          </cell>
          <cell r="D6721" t="str">
            <v>non</v>
          </cell>
          <cell r="E6721"/>
          <cell r="F6721"/>
          <cell r="G6721" t="str">
            <v>ED 5000 MRQ ACR NOI PT LG BI</v>
          </cell>
          <cell r="H6721" t="str">
            <v/>
          </cell>
          <cell r="I6721" t="str">
            <v>ED 5000 ACR MKR BROAD BLACK   2</v>
          </cell>
          <cell r="J6721">
            <v>3.1415999999999999</v>
          </cell>
          <cell r="K6721">
            <v>3.18</v>
          </cell>
          <cell r="L6721">
            <v>1.2223071046600526E-2</v>
          </cell>
          <cell r="M6721" t="str">
            <v>Création 2023</v>
          </cell>
          <cell r="N6721"/>
          <cell r="O6721" t="str">
            <v>EDDING</v>
          </cell>
          <cell r="P6721" t="str">
            <v>FINE ARTS</v>
          </cell>
          <cell r="Q6721" t="str">
            <v>EDG ACRYLIC MARKERS</v>
          </cell>
          <cell r="R6721" t="str">
            <v>5000 ACRYLIC MARKER BROAD CHISEL NIB</v>
          </cell>
          <cell r="S6721" t="str">
            <v>UNIT</v>
          </cell>
          <cell r="T6721" t="str">
            <v>No serie</v>
          </cell>
          <cell r="U6721" t="str">
            <v>ED901</v>
          </cell>
          <cell r="V6721" t="str">
            <v>20230791121701</v>
          </cell>
          <cell r="W6721" t="str">
            <v>96082000</v>
          </cell>
          <cell r="X6721" t="str">
            <v>GERMANY</v>
          </cell>
          <cell r="Y6721">
            <v>5</v>
          </cell>
        </row>
        <row r="6722">
          <cell r="A6722" t="str">
            <v>4057305026446</v>
          </cell>
          <cell r="B6722" t="str">
            <v>4-5000919</v>
          </cell>
          <cell r="C6722" t="str">
            <v>EDG 5000 MARQ ACR NOISETTE POINTE LARGE BISEAUTEE</v>
          </cell>
          <cell r="D6722" t="str">
            <v>non</v>
          </cell>
          <cell r="E6722"/>
          <cell r="F6722"/>
          <cell r="G6722" t="str">
            <v>ED 5000 MRQ ACR NOISETT P L BI</v>
          </cell>
          <cell r="H6722" t="str">
            <v/>
          </cell>
          <cell r="I6722" t="str">
            <v>ED 5000 ACR MKR BROAD HAZEL   2</v>
          </cell>
          <cell r="J6722">
            <v>3.1415999999999999</v>
          </cell>
          <cell r="K6722">
            <v>3.18</v>
          </cell>
          <cell r="L6722">
            <v>1.2223071046600526E-2</v>
          </cell>
          <cell r="M6722" t="str">
            <v>Création 2023</v>
          </cell>
          <cell r="N6722"/>
          <cell r="O6722" t="str">
            <v>EDDING</v>
          </cell>
          <cell r="P6722" t="str">
            <v>FINE ARTS</v>
          </cell>
          <cell r="Q6722" t="str">
            <v>EDG ACRYLIC MARKERS</v>
          </cell>
          <cell r="R6722" t="str">
            <v>5000 ACRYLIC MARKER BROAD CHISEL NIB</v>
          </cell>
          <cell r="S6722" t="str">
            <v>UNIT</v>
          </cell>
          <cell r="T6722" t="str">
            <v>No serie</v>
          </cell>
          <cell r="U6722" t="str">
            <v>ED919</v>
          </cell>
          <cell r="V6722" t="str">
            <v>20230791121701</v>
          </cell>
          <cell r="W6722" t="str">
            <v>96082000</v>
          </cell>
          <cell r="X6722" t="str">
            <v>GERMANY</v>
          </cell>
          <cell r="Y6722">
            <v>5</v>
          </cell>
        </row>
        <row r="6723">
          <cell r="A6723" t="str">
            <v>4057305025999</v>
          </cell>
          <cell r="B6723" t="str">
            <v>4-5000924</v>
          </cell>
          <cell r="C6723" t="str">
            <v>EDG 5000 MARQ ACR OR PRECIEUX POINTE LARGE BISEAUTEE</v>
          </cell>
          <cell r="D6723" t="str">
            <v>non</v>
          </cell>
          <cell r="E6723"/>
          <cell r="F6723"/>
          <cell r="G6723" t="str">
            <v>ED 5000 MRQ ACR OR PREC P L BI</v>
          </cell>
          <cell r="H6723" t="str">
            <v/>
          </cell>
          <cell r="I6723" t="str">
            <v>ED 5000 ACR MKR BRD RICH GOLD 2</v>
          </cell>
          <cell r="J6723">
            <v>3.1415999999999999</v>
          </cell>
          <cell r="K6723">
            <v>3.18</v>
          </cell>
          <cell r="L6723">
            <v>1.2223071046600526E-2</v>
          </cell>
          <cell r="M6723" t="str">
            <v>Création 2023</v>
          </cell>
          <cell r="N6723"/>
          <cell r="O6723" t="str">
            <v>EDDING</v>
          </cell>
          <cell r="P6723" t="str">
            <v>FINE ARTS</v>
          </cell>
          <cell r="Q6723" t="str">
            <v>EDG ACRYLIC MARKERS</v>
          </cell>
          <cell r="R6723" t="str">
            <v>5000 ACRYLIC MARKER BROAD CHISEL NIB</v>
          </cell>
          <cell r="S6723" t="str">
            <v>UNIT</v>
          </cell>
          <cell r="T6723" t="str">
            <v>No serie</v>
          </cell>
          <cell r="U6723" t="str">
            <v>ED924</v>
          </cell>
          <cell r="V6723" t="str">
            <v>20230791121701</v>
          </cell>
          <cell r="W6723" t="str">
            <v>96082000</v>
          </cell>
          <cell r="X6723" t="str">
            <v>GERMANY</v>
          </cell>
          <cell r="Y6723">
            <v>5</v>
          </cell>
        </row>
        <row r="6724">
          <cell r="A6724" t="str">
            <v>4057305026651</v>
          </cell>
          <cell r="B6724" t="str">
            <v>4-5000066</v>
          </cell>
          <cell r="C6724" t="str">
            <v>EDG 5000 MARQ ACR ORANGE FLUO POINTE LARGE BISEAUTEE</v>
          </cell>
          <cell r="D6724" t="str">
            <v>non</v>
          </cell>
          <cell r="E6724"/>
          <cell r="F6724"/>
          <cell r="G6724" t="str">
            <v>ED 5000 MRQ ACR ORA FLU P L BI</v>
          </cell>
          <cell r="H6724" t="str">
            <v/>
          </cell>
          <cell r="I6724" t="str">
            <v>ED 5000 ACR MKR BRD NEON ORA  2</v>
          </cell>
          <cell r="J6724">
            <v>3.1415999999999999</v>
          </cell>
          <cell r="K6724">
            <v>3.18</v>
          </cell>
          <cell r="L6724">
            <v>1.2223071046600526E-2</v>
          </cell>
          <cell r="M6724" t="str">
            <v>Création 2023</v>
          </cell>
          <cell r="N6724"/>
          <cell r="O6724" t="str">
            <v>EDDING</v>
          </cell>
          <cell r="P6724" t="str">
            <v>FINE ARTS</v>
          </cell>
          <cell r="Q6724" t="str">
            <v>EDG ACRYLIC MARKERS</v>
          </cell>
          <cell r="R6724" t="str">
            <v>5000 ACRYLIC MARKER BROAD CHISEL NIB</v>
          </cell>
          <cell r="S6724" t="str">
            <v>UNIT</v>
          </cell>
          <cell r="T6724" t="str">
            <v>No serie</v>
          </cell>
          <cell r="U6724" t="str">
            <v>ED066</v>
          </cell>
          <cell r="V6724" t="str">
            <v>20230791121701</v>
          </cell>
          <cell r="W6724" t="str">
            <v>96082000</v>
          </cell>
          <cell r="X6724" t="str">
            <v>GERMANY</v>
          </cell>
          <cell r="Y6724">
            <v>5</v>
          </cell>
        </row>
        <row r="6725">
          <cell r="A6725" t="str">
            <v>4057305026682</v>
          </cell>
          <cell r="B6725" t="str">
            <v>4-5000069</v>
          </cell>
          <cell r="C6725" t="str">
            <v>EDG 5000 MARQ ACR ROSE FLUO POINTE LARGE BISEAUTEE</v>
          </cell>
          <cell r="D6725" t="str">
            <v>non</v>
          </cell>
          <cell r="E6725"/>
          <cell r="F6725"/>
          <cell r="G6725" t="str">
            <v>ED 5000 MRQ ACR RSE FLU P L BI</v>
          </cell>
          <cell r="H6725" t="str">
            <v/>
          </cell>
          <cell r="I6725" t="str">
            <v>ED 5000 ACR MKR BRD NEON PINK 2</v>
          </cell>
          <cell r="J6725">
            <v>3.1415999999999999</v>
          </cell>
          <cell r="K6725">
            <v>3.18</v>
          </cell>
          <cell r="L6725">
            <v>1.2223071046600526E-2</v>
          </cell>
          <cell r="M6725" t="str">
            <v>Création 2023</v>
          </cell>
          <cell r="N6725"/>
          <cell r="O6725" t="str">
            <v>EDDING</v>
          </cell>
          <cell r="P6725" t="str">
            <v>FINE ARTS</v>
          </cell>
          <cell r="Q6725" t="str">
            <v>EDG ACRYLIC MARKERS</v>
          </cell>
          <cell r="R6725" t="str">
            <v>5000 ACRYLIC MARKER BROAD CHISEL NIB</v>
          </cell>
          <cell r="S6725" t="str">
            <v>UNIT</v>
          </cell>
          <cell r="T6725" t="str">
            <v>No serie</v>
          </cell>
          <cell r="U6725" t="str">
            <v>ED069</v>
          </cell>
          <cell r="V6725" t="str">
            <v>20230791121701</v>
          </cell>
          <cell r="W6725" t="str">
            <v>96082000</v>
          </cell>
          <cell r="X6725" t="str">
            <v>GERMANY</v>
          </cell>
          <cell r="Y6725">
            <v>5</v>
          </cell>
        </row>
        <row r="6726">
          <cell r="A6726" t="str">
            <v>4057305026057</v>
          </cell>
          <cell r="B6726" t="str">
            <v>4-5000902</v>
          </cell>
          <cell r="C6726" t="str">
            <v>EDG 5000 MARQ ACR ROUGE TRAFIC POINTE LARGE BISEAUTEE</v>
          </cell>
          <cell r="D6726" t="str">
            <v>non</v>
          </cell>
          <cell r="E6726"/>
          <cell r="F6726"/>
          <cell r="G6726" t="str">
            <v>ED 5000 MR ACR RGE TRAF P L BI</v>
          </cell>
          <cell r="H6726" t="str">
            <v/>
          </cell>
          <cell r="I6726" t="str">
            <v>ED 5000 AC MK BRD TRAFIC RED  2</v>
          </cell>
          <cell r="J6726">
            <v>3.1415999999999999</v>
          </cell>
          <cell r="K6726">
            <v>3.18</v>
          </cell>
          <cell r="L6726">
            <v>1.2223071046600526E-2</v>
          </cell>
          <cell r="M6726" t="str">
            <v>Création 2023</v>
          </cell>
          <cell r="N6726"/>
          <cell r="O6726" t="str">
            <v>EDDING</v>
          </cell>
          <cell r="P6726" t="str">
            <v>FINE ARTS</v>
          </cell>
          <cell r="Q6726" t="str">
            <v>EDG ACRYLIC MARKERS</v>
          </cell>
          <cell r="R6726" t="str">
            <v>5000 ACRYLIC MARKER BROAD CHISEL NIB</v>
          </cell>
          <cell r="S6726" t="str">
            <v>UNIT</v>
          </cell>
          <cell r="T6726" t="str">
            <v>No serie</v>
          </cell>
          <cell r="U6726" t="str">
            <v>ED902</v>
          </cell>
          <cell r="V6726" t="str">
            <v>20230791121701</v>
          </cell>
          <cell r="W6726" t="str">
            <v>96082000</v>
          </cell>
          <cell r="X6726" t="str">
            <v>GERMANY</v>
          </cell>
          <cell r="Y6726">
            <v>5</v>
          </cell>
        </row>
        <row r="6727">
          <cell r="A6727" t="str">
            <v>4057305026354</v>
          </cell>
          <cell r="B6727" t="str">
            <v>4-5000909</v>
          </cell>
          <cell r="C6727" t="str">
            <v>EDG 5000 MARQ ACR TELEMAGENTA POINTE LARGE BISEAUTEE</v>
          </cell>
          <cell r="D6727" t="str">
            <v>non</v>
          </cell>
          <cell r="E6727"/>
          <cell r="F6727"/>
          <cell r="G6727" t="str">
            <v>ED 5000 MRQ ACR TELEMAG P L BI</v>
          </cell>
          <cell r="H6727" t="str">
            <v/>
          </cell>
          <cell r="I6727" t="str">
            <v>ED 5000 AC MK BRD TELEMAGENT  2</v>
          </cell>
          <cell r="J6727">
            <v>3.1415999999999999</v>
          </cell>
          <cell r="K6727">
            <v>3.18</v>
          </cell>
          <cell r="L6727">
            <v>1.2223071046600526E-2</v>
          </cell>
          <cell r="M6727" t="str">
            <v>Création 2023</v>
          </cell>
          <cell r="N6727"/>
          <cell r="O6727" t="str">
            <v>EDDING</v>
          </cell>
          <cell r="P6727" t="str">
            <v>FINE ARTS</v>
          </cell>
          <cell r="Q6727" t="str">
            <v>EDG ACRYLIC MARKERS</v>
          </cell>
          <cell r="R6727" t="str">
            <v>5000 ACRYLIC MARKER BROAD CHISEL NIB</v>
          </cell>
          <cell r="S6727" t="str">
            <v>UNIT</v>
          </cell>
          <cell r="T6727" t="str">
            <v>No serie</v>
          </cell>
          <cell r="U6727" t="str">
            <v>ED909</v>
          </cell>
          <cell r="V6727" t="str">
            <v>20230791121701</v>
          </cell>
          <cell r="W6727" t="str">
            <v>96082000</v>
          </cell>
          <cell r="X6727" t="str">
            <v>GERMANY</v>
          </cell>
          <cell r="Y6727">
            <v>5</v>
          </cell>
        </row>
        <row r="6728">
          <cell r="A6728" t="str">
            <v>4057305026231</v>
          </cell>
          <cell r="B6728" t="str">
            <v>4-5000934</v>
          </cell>
          <cell r="C6728" t="str">
            <v>EDG 5000 MARQ ACR TURQUOISE OPULENT POINTE LARGE BISEAUTEE</v>
          </cell>
          <cell r="D6728" t="str">
            <v>non</v>
          </cell>
          <cell r="E6728"/>
          <cell r="F6728"/>
          <cell r="G6728" t="str">
            <v>ED 5000 MRQ ACR TURQ OP P L BI</v>
          </cell>
          <cell r="H6728" t="str">
            <v/>
          </cell>
          <cell r="I6728" t="str">
            <v>ED 5000 ACR MKR BRD OPUL TURQ 2</v>
          </cell>
          <cell r="J6728">
            <v>3.1415999999999999</v>
          </cell>
          <cell r="K6728">
            <v>3.18</v>
          </cell>
          <cell r="L6728">
            <v>1.2223071046600526E-2</v>
          </cell>
          <cell r="M6728" t="str">
            <v>Création 2023</v>
          </cell>
          <cell r="N6728"/>
          <cell r="O6728" t="str">
            <v>EDDING</v>
          </cell>
          <cell r="P6728" t="str">
            <v>FINE ARTS</v>
          </cell>
          <cell r="Q6728" t="str">
            <v>EDG ACRYLIC MARKERS</v>
          </cell>
          <cell r="R6728" t="str">
            <v>5000 ACRYLIC MARKER BROAD CHISEL NIB</v>
          </cell>
          <cell r="S6728" t="str">
            <v>UNIT</v>
          </cell>
          <cell r="T6728" t="str">
            <v>No serie</v>
          </cell>
          <cell r="U6728" t="str">
            <v>ED934</v>
          </cell>
          <cell r="V6728" t="str">
            <v>20230791121701</v>
          </cell>
          <cell r="W6728" t="str">
            <v>96082000</v>
          </cell>
          <cell r="X6728" t="str">
            <v>GERMANY</v>
          </cell>
          <cell r="Y6728">
            <v>5</v>
          </cell>
        </row>
        <row r="6729">
          <cell r="A6729" t="str">
            <v>4057305026149</v>
          </cell>
          <cell r="B6729" t="str">
            <v>4-5000927</v>
          </cell>
          <cell r="C6729" t="str">
            <v>EDG 5000 MARQ ACR VERT JAUNE POINTE LARGE BISEAUTEE</v>
          </cell>
          <cell r="D6729" t="str">
            <v>non</v>
          </cell>
          <cell r="E6729"/>
          <cell r="F6729"/>
          <cell r="G6729" t="str">
            <v>ED 5000 MRQ ACR VER JNE P L BI</v>
          </cell>
          <cell r="H6729" t="str">
            <v/>
          </cell>
          <cell r="I6729" t="str">
            <v>ED 5000 ACR MKR BRD YELL GRN  2</v>
          </cell>
          <cell r="J6729">
            <v>3.1415999999999999</v>
          </cell>
          <cell r="K6729">
            <v>3.18</v>
          </cell>
          <cell r="L6729">
            <v>1.2223071046600526E-2</v>
          </cell>
          <cell r="M6729" t="str">
            <v>Création 2023</v>
          </cell>
          <cell r="N6729"/>
          <cell r="O6729" t="str">
            <v>EDDING</v>
          </cell>
          <cell r="P6729" t="str">
            <v>FINE ARTS</v>
          </cell>
          <cell r="Q6729" t="str">
            <v>EDG ACRYLIC MARKERS</v>
          </cell>
          <cell r="R6729" t="str">
            <v>5000 ACRYLIC MARKER BROAD CHISEL NIB</v>
          </cell>
          <cell r="S6729" t="str">
            <v>UNIT</v>
          </cell>
          <cell r="T6729" t="str">
            <v>No serie</v>
          </cell>
          <cell r="U6729" t="str">
            <v>ED927</v>
          </cell>
          <cell r="V6729" t="str">
            <v>20230791121701</v>
          </cell>
          <cell r="W6729" t="str">
            <v>96082000</v>
          </cell>
          <cell r="X6729" t="str">
            <v>GERMANY</v>
          </cell>
          <cell r="Y6729">
            <v>5</v>
          </cell>
        </row>
        <row r="6730">
          <cell r="A6730" t="str">
            <v>4057305026170</v>
          </cell>
          <cell r="B6730" t="str">
            <v>4-5000904</v>
          </cell>
          <cell r="C6730" t="str">
            <v>EDG 5000 MARQ ACR VERT MOUSSE POINTE LARGE BISEAUTEE</v>
          </cell>
          <cell r="D6730" t="str">
            <v>non</v>
          </cell>
          <cell r="E6730"/>
          <cell r="F6730"/>
          <cell r="G6730" t="str">
            <v>ED 5000 MRQ ACR VER MOU P L BI</v>
          </cell>
          <cell r="H6730" t="str">
            <v/>
          </cell>
          <cell r="I6730" t="str">
            <v>ED 5000 ACR MKR BRD MOSS GRN  2</v>
          </cell>
          <cell r="J6730">
            <v>3.1415999999999999</v>
          </cell>
          <cell r="K6730">
            <v>3.18</v>
          </cell>
          <cell r="L6730">
            <v>1.2223071046600526E-2</v>
          </cell>
          <cell r="M6730" t="str">
            <v>Création 2023</v>
          </cell>
          <cell r="N6730"/>
          <cell r="O6730" t="str">
            <v>EDDING</v>
          </cell>
          <cell r="P6730" t="str">
            <v>FINE ARTS</v>
          </cell>
          <cell r="Q6730" t="str">
            <v>EDG ACRYLIC MARKERS</v>
          </cell>
          <cell r="R6730" t="str">
            <v>5000 ACRYLIC MARKER BROAD CHISEL NIB</v>
          </cell>
          <cell r="S6730" t="str">
            <v>UNIT</v>
          </cell>
          <cell r="T6730" t="str">
            <v>No serie</v>
          </cell>
          <cell r="U6730" t="str">
            <v>ED904</v>
          </cell>
          <cell r="V6730" t="str">
            <v>20230791121701</v>
          </cell>
          <cell r="W6730" t="str">
            <v>96082000</v>
          </cell>
          <cell r="X6730" t="str">
            <v>GERMANY</v>
          </cell>
          <cell r="Y6730">
            <v>5</v>
          </cell>
        </row>
        <row r="6731">
          <cell r="A6731" t="str">
            <v>4057305026569</v>
          </cell>
          <cell r="B6731" t="str">
            <v>4-5000917</v>
          </cell>
          <cell r="C6731" t="str">
            <v>EDG 5000 MARQ ACR VERT PASTEL POINTE LARGE BISEAUTEE</v>
          </cell>
          <cell r="D6731" t="str">
            <v>non</v>
          </cell>
          <cell r="E6731"/>
          <cell r="F6731"/>
          <cell r="G6731" t="str">
            <v>ED 5000 MRQ ACR VER PST P L BI</v>
          </cell>
          <cell r="H6731" t="str">
            <v/>
          </cell>
          <cell r="I6731" t="str">
            <v>ED 5000 ACR MKR BRD PTL GRN   2</v>
          </cell>
          <cell r="J6731">
            <v>3.1415999999999999</v>
          </cell>
          <cell r="K6731">
            <v>3.18</v>
          </cell>
          <cell r="L6731">
            <v>1.2223071046600526E-2</v>
          </cell>
          <cell r="M6731" t="str">
            <v>Création 2023</v>
          </cell>
          <cell r="N6731"/>
          <cell r="O6731" t="str">
            <v>EDDING</v>
          </cell>
          <cell r="P6731" t="str">
            <v>FINE ARTS</v>
          </cell>
          <cell r="Q6731" t="str">
            <v>EDG ACRYLIC MARKERS</v>
          </cell>
          <cell r="R6731" t="str">
            <v>5000 ACRYLIC MARKER BROAD CHISEL NIB</v>
          </cell>
          <cell r="S6731" t="str">
            <v>UNIT</v>
          </cell>
          <cell r="T6731" t="str">
            <v>No serie</v>
          </cell>
          <cell r="U6731" t="str">
            <v>ED917</v>
          </cell>
          <cell r="V6731" t="str">
            <v>20230791121701</v>
          </cell>
          <cell r="W6731" t="str">
            <v>96082000</v>
          </cell>
          <cell r="X6731" t="str">
            <v>GERMANY</v>
          </cell>
          <cell r="Y6731">
            <v>5</v>
          </cell>
        </row>
        <row r="6732">
          <cell r="A6732" t="str">
            <v>4057305030931</v>
          </cell>
          <cell r="B6732" t="str">
            <v>4-5100-5</v>
          </cell>
          <cell r="C6732" t="str">
            <v>EDG 5100 MARQ ACR ETUI 5 ASSOR BASE POINTE MOYENNE OGIVE</v>
          </cell>
          <cell r="D6732" t="str">
            <v>non</v>
          </cell>
          <cell r="E6732"/>
          <cell r="F6732"/>
          <cell r="G6732" t="str">
            <v>ED 5100 MRQ ACR 5 BASE PT M OG</v>
          </cell>
          <cell r="H6732" t="str">
            <v/>
          </cell>
          <cell r="I6732" t="str">
            <v>ED 5100 AC MK MED X5 ASRT BSC 2</v>
          </cell>
          <cell r="J6732">
            <v>9.7512000000000008</v>
          </cell>
          <cell r="K6732">
            <v>9.86</v>
          </cell>
          <cell r="L6732">
            <v>1.1157601115759974E-2</v>
          </cell>
          <cell r="M6732" t="str">
            <v>Création 2023</v>
          </cell>
          <cell r="N6732"/>
          <cell r="O6732" t="str">
            <v>EDDING</v>
          </cell>
          <cell r="P6732" t="str">
            <v>FINE ARTS</v>
          </cell>
          <cell r="Q6732" t="str">
            <v>EDG ACRYLIC MARKERS</v>
          </cell>
          <cell r="R6732" t="str">
            <v>5100 ACRYLIC MARKER MEDIUM ROUND NIB</v>
          </cell>
          <cell r="S6732" t="str">
            <v>SET</v>
          </cell>
          <cell r="T6732" t="str">
            <v>No serie</v>
          </cell>
          <cell r="U6732" t="str">
            <v/>
          </cell>
          <cell r="V6732" t="str">
            <v>20230791122831</v>
          </cell>
          <cell r="W6732" t="str">
            <v>96082000</v>
          </cell>
          <cell r="X6732" t="str">
            <v>GERMANY</v>
          </cell>
          <cell r="Y6732">
            <v>1</v>
          </cell>
        </row>
        <row r="6733">
          <cell r="A6733" t="str">
            <v>4057305030962</v>
          </cell>
          <cell r="B6733" t="str">
            <v>4-5100-5-999</v>
          </cell>
          <cell r="C6733" t="str">
            <v>EDG 5100 MARQ ACR ETUI 5 ASSOR FEST POINTE MOYENNE OGIVE</v>
          </cell>
          <cell r="D6733" t="str">
            <v>non</v>
          </cell>
          <cell r="E6733"/>
          <cell r="F6733"/>
          <cell r="G6733" t="str">
            <v>ED 5100 MRQ ACR 5 FEST PT M OG</v>
          </cell>
          <cell r="H6733" t="str">
            <v/>
          </cell>
          <cell r="I6733" t="str">
            <v>ED 5100 AC MK MED X5 FESTIVE  2</v>
          </cell>
          <cell r="J6733">
            <v>9.7512000000000008</v>
          </cell>
          <cell r="K6733">
            <v>9.86</v>
          </cell>
          <cell r="L6733">
            <v>1.1157601115759974E-2</v>
          </cell>
          <cell r="M6733" t="str">
            <v>Création 2023</v>
          </cell>
          <cell r="N6733"/>
          <cell r="O6733" t="str">
            <v>EDDING</v>
          </cell>
          <cell r="P6733" t="str">
            <v>FINE ARTS</v>
          </cell>
          <cell r="Q6733" t="str">
            <v>EDG ACRYLIC MARKERS</v>
          </cell>
          <cell r="R6733" t="str">
            <v>5100 ACRYLIC MARKER MEDIUM ROUND NIB</v>
          </cell>
          <cell r="S6733" t="str">
            <v>SET</v>
          </cell>
          <cell r="T6733" t="str">
            <v>No serie</v>
          </cell>
          <cell r="U6733" t="str">
            <v/>
          </cell>
          <cell r="V6733" t="str">
            <v>20230791122831</v>
          </cell>
          <cell r="W6733" t="str">
            <v>96082000</v>
          </cell>
          <cell r="X6733" t="str">
            <v>GERMANY</v>
          </cell>
          <cell r="Y6733">
            <v>1</v>
          </cell>
        </row>
        <row r="6734">
          <cell r="A6734" t="str">
            <v>4057305030900</v>
          </cell>
          <cell r="B6734" t="str">
            <v>4-5100-5-099</v>
          </cell>
          <cell r="C6734" t="str">
            <v>EDG 5100 MARQ ACR ETUI 5 ASSOR PAST POINTE MOYENNE OGIVE</v>
          </cell>
          <cell r="D6734" t="str">
            <v>non</v>
          </cell>
          <cell r="E6734"/>
          <cell r="F6734"/>
          <cell r="G6734" t="str">
            <v>ED 5100 MRQ ACR 5 PAST PT M OG</v>
          </cell>
          <cell r="H6734" t="str">
            <v/>
          </cell>
          <cell r="I6734" t="str">
            <v>ED 5100 AC MK MED X5 ASRT PTL 2</v>
          </cell>
          <cell r="J6734">
            <v>9.7512000000000008</v>
          </cell>
          <cell r="K6734">
            <v>9.86</v>
          </cell>
          <cell r="L6734">
            <v>1.1157601115759974E-2</v>
          </cell>
          <cell r="M6734" t="str">
            <v>Création 2023</v>
          </cell>
          <cell r="N6734"/>
          <cell r="O6734" t="str">
            <v>EDDING</v>
          </cell>
          <cell r="P6734" t="str">
            <v>FINE ARTS</v>
          </cell>
          <cell r="Q6734" t="str">
            <v>EDG ACRYLIC MARKERS</v>
          </cell>
          <cell r="R6734" t="str">
            <v>5100 ACRYLIC MARKER MEDIUM ROUND NIB</v>
          </cell>
          <cell r="S6734" t="str">
            <v>SET</v>
          </cell>
          <cell r="T6734" t="str">
            <v>No serie</v>
          </cell>
          <cell r="U6734" t="str">
            <v/>
          </cell>
          <cell r="V6734" t="str">
            <v>20230791122831</v>
          </cell>
          <cell r="W6734" t="str">
            <v>96082000</v>
          </cell>
          <cell r="X6734" t="str">
            <v>GERMANY</v>
          </cell>
          <cell r="Y6734">
            <v>1</v>
          </cell>
        </row>
        <row r="6735">
          <cell r="A6735" t="str">
            <v>4057305027160</v>
          </cell>
          <cell r="B6735" t="str">
            <v>4-5100926</v>
          </cell>
          <cell r="C6735" t="str">
            <v>EDG 5100 MARQ ACR ANTHRACITE POINTE MOYENNE OGIVE</v>
          </cell>
          <cell r="D6735" t="str">
            <v>non</v>
          </cell>
          <cell r="E6735"/>
          <cell r="F6735"/>
          <cell r="G6735" t="str">
            <v>ED 5100 MR ACR ANTHRA P M OG</v>
          </cell>
          <cell r="H6735" t="str">
            <v/>
          </cell>
          <cell r="I6735" t="str">
            <v>ED 5100 AC MK MED ANTHRACITE  2</v>
          </cell>
          <cell r="J6735">
            <v>2.04</v>
          </cell>
          <cell r="K6735">
            <v>2.06</v>
          </cell>
          <cell r="L6735">
            <v>9.8039215686274595E-3</v>
          </cell>
          <cell r="M6735" t="str">
            <v>Création 2023</v>
          </cell>
          <cell r="N6735"/>
          <cell r="O6735" t="str">
            <v>EDDING</v>
          </cell>
          <cell r="P6735" t="str">
            <v>FINE ARTS</v>
          </cell>
          <cell r="Q6735" t="str">
            <v>EDG ACRYLIC MARKERS</v>
          </cell>
          <cell r="R6735" t="str">
            <v>5100 ACRYLIC MARKER MEDIUM ROUND NIB</v>
          </cell>
          <cell r="S6735" t="str">
            <v>UNIT</v>
          </cell>
          <cell r="T6735" t="str">
            <v>No serie</v>
          </cell>
          <cell r="U6735" t="str">
            <v>ED926</v>
          </cell>
          <cell r="V6735" t="str">
            <v>20230791122701</v>
          </cell>
          <cell r="W6735" t="str">
            <v>96082000</v>
          </cell>
          <cell r="X6735" t="str">
            <v>GERMANY</v>
          </cell>
          <cell r="Y6735">
            <v>10</v>
          </cell>
        </row>
        <row r="6736">
          <cell r="A6736" t="str">
            <v>4057305026774</v>
          </cell>
          <cell r="B6736" t="str">
            <v>4-5100923</v>
          </cell>
          <cell r="C6736" t="str">
            <v>EDG 5100 MARQ ACR ARGENT POINTE MOYENNE OGIVE</v>
          </cell>
          <cell r="D6736" t="str">
            <v>non</v>
          </cell>
          <cell r="E6736"/>
          <cell r="F6736"/>
          <cell r="G6736" t="str">
            <v>ED 5100 MRQ ACR ARGENT PT M OG</v>
          </cell>
          <cell r="H6736" t="str">
            <v/>
          </cell>
          <cell r="I6736" t="str">
            <v>ED 5100 ACR MKR MED SILVER    2</v>
          </cell>
          <cell r="J6736">
            <v>2.04</v>
          </cell>
          <cell r="K6736">
            <v>2.06</v>
          </cell>
          <cell r="L6736">
            <v>9.8039215686274595E-3</v>
          </cell>
          <cell r="M6736" t="str">
            <v>Création 2023</v>
          </cell>
          <cell r="N6736"/>
          <cell r="O6736" t="str">
            <v>EDDING</v>
          </cell>
          <cell r="P6736" t="str">
            <v>FINE ARTS</v>
          </cell>
          <cell r="Q6736" t="str">
            <v>EDG ACRYLIC MARKERS</v>
          </cell>
          <cell r="R6736" t="str">
            <v>5100 ACRYLIC MARKER MEDIUM ROUND NIB</v>
          </cell>
          <cell r="S6736" t="str">
            <v>UNIT</v>
          </cell>
          <cell r="T6736" t="str">
            <v>No serie</v>
          </cell>
          <cell r="U6736" t="str">
            <v>ED923</v>
          </cell>
          <cell r="V6736" t="str">
            <v>20230791122701</v>
          </cell>
          <cell r="W6736" t="str">
            <v>96082000</v>
          </cell>
          <cell r="X6736" t="str">
            <v>GERMANY</v>
          </cell>
          <cell r="Y6736">
            <v>10</v>
          </cell>
        </row>
        <row r="6737">
          <cell r="A6737" t="str">
            <v>4057305027344</v>
          </cell>
          <cell r="B6737" t="str">
            <v>4-5100255</v>
          </cell>
          <cell r="C6737" t="str">
            <v>EDG 5100 MARQ ACR BEIGE CHAUD POINTE MOYENNE OGIVE</v>
          </cell>
          <cell r="D6737" t="str">
            <v>non</v>
          </cell>
          <cell r="E6737"/>
          <cell r="F6737"/>
          <cell r="G6737" t="str">
            <v>ED 5100 MRQ ACR BGE CHD P M OG</v>
          </cell>
          <cell r="H6737" t="str">
            <v/>
          </cell>
          <cell r="I6737" t="str">
            <v>ED 5100 AC MK MED WARM BEIGE  2</v>
          </cell>
          <cell r="J6737">
            <v>2.04</v>
          </cell>
          <cell r="K6737">
            <v>2.06</v>
          </cell>
          <cell r="L6737">
            <v>9.8039215686274595E-3</v>
          </cell>
          <cell r="M6737" t="str">
            <v>Création 2023</v>
          </cell>
          <cell r="N6737"/>
          <cell r="O6737" t="str">
            <v>EDDING</v>
          </cell>
          <cell r="P6737" t="str">
            <v>FINE ARTS</v>
          </cell>
          <cell r="Q6737" t="str">
            <v>EDG ACRYLIC MARKERS</v>
          </cell>
          <cell r="R6737" t="str">
            <v>5100 ACRYLIC MARKER MEDIUM ROUND NIB</v>
          </cell>
          <cell r="S6737" t="str">
            <v>UNIT</v>
          </cell>
          <cell r="T6737" t="str">
            <v>No serie</v>
          </cell>
          <cell r="U6737" t="str">
            <v>ED255</v>
          </cell>
          <cell r="V6737" t="str">
            <v>20230791122701</v>
          </cell>
          <cell r="W6737" t="str">
            <v>96082000</v>
          </cell>
          <cell r="X6737" t="str">
            <v>GERMANY</v>
          </cell>
          <cell r="Y6737">
            <v>10</v>
          </cell>
        </row>
        <row r="6738">
          <cell r="A6738" t="str">
            <v>4057305026712</v>
          </cell>
          <cell r="B6738" t="str">
            <v>4-5100922</v>
          </cell>
          <cell r="C6738" t="str">
            <v>EDG 5100 MARQ ACR BLANC TRAFIC POINTE MOYENNE OGIVE</v>
          </cell>
          <cell r="D6738" t="str">
            <v>non</v>
          </cell>
          <cell r="E6738"/>
          <cell r="F6738"/>
          <cell r="G6738" t="str">
            <v>ED 5100 MRQ ACR BLC TRA P M OG</v>
          </cell>
          <cell r="H6738" t="str">
            <v/>
          </cell>
          <cell r="I6738" t="str">
            <v>ED 5100 AC MK MED TRAFIC WHIT 2</v>
          </cell>
          <cell r="J6738">
            <v>2.04</v>
          </cell>
          <cell r="K6738">
            <v>2.06</v>
          </cell>
          <cell r="L6738">
            <v>9.8039215686274595E-3</v>
          </cell>
          <cell r="M6738" t="str">
            <v>Création 2023</v>
          </cell>
          <cell r="N6738"/>
          <cell r="O6738" t="str">
            <v>EDDING</v>
          </cell>
          <cell r="P6738" t="str">
            <v>FINE ARTS</v>
          </cell>
          <cell r="Q6738" t="str">
            <v>EDG ACRYLIC MARKERS</v>
          </cell>
          <cell r="R6738" t="str">
            <v>5100 ACRYLIC MARKER MEDIUM ROUND NIB</v>
          </cell>
          <cell r="S6738" t="str">
            <v>UNIT</v>
          </cell>
          <cell r="T6738" t="str">
            <v>No serie</v>
          </cell>
          <cell r="U6738" t="str">
            <v>ED922</v>
          </cell>
          <cell r="V6738" t="str">
            <v>20230791122701</v>
          </cell>
          <cell r="W6738" t="str">
            <v>96082000</v>
          </cell>
          <cell r="X6738" t="str">
            <v>GERMANY</v>
          </cell>
          <cell r="Y6738">
            <v>10</v>
          </cell>
        </row>
        <row r="6739">
          <cell r="A6739" t="str">
            <v>4057305027016</v>
          </cell>
          <cell r="B6739" t="str">
            <v>4-5100903</v>
          </cell>
          <cell r="C6739" t="str">
            <v>EDG 5100 MARQ ACR BLEU GENTIANE POINTE MOYENNE OGIVE</v>
          </cell>
          <cell r="D6739" t="str">
            <v>non</v>
          </cell>
          <cell r="E6739"/>
          <cell r="F6739"/>
          <cell r="G6739" t="str">
            <v>ED 5100 MR ACR BLE GENT P M OG</v>
          </cell>
          <cell r="H6739" t="str">
            <v/>
          </cell>
          <cell r="I6739" t="str">
            <v>ED 5100 AC MK MED GENTIAN BLU 2</v>
          </cell>
          <cell r="J6739">
            <v>2.04</v>
          </cell>
          <cell r="K6739">
            <v>2.06</v>
          </cell>
          <cell r="L6739">
            <v>9.8039215686274595E-3</v>
          </cell>
          <cell r="M6739" t="str">
            <v>Création 2023</v>
          </cell>
          <cell r="N6739"/>
          <cell r="O6739" t="str">
            <v>EDDING</v>
          </cell>
          <cell r="P6739" t="str">
            <v>FINE ARTS</v>
          </cell>
          <cell r="Q6739" t="str">
            <v>EDG ACRYLIC MARKERS</v>
          </cell>
          <cell r="R6739" t="str">
            <v>5100 ACRYLIC MARKER MEDIUM ROUND NIB</v>
          </cell>
          <cell r="S6739" t="str">
            <v>UNIT</v>
          </cell>
          <cell r="T6739" t="str">
            <v>No serie</v>
          </cell>
          <cell r="U6739" t="str">
            <v>ED903</v>
          </cell>
          <cell r="V6739" t="str">
            <v>20230791122701</v>
          </cell>
          <cell r="W6739" t="str">
            <v>96082000</v>
          </cell>
          <cell r="X6739" t="str">
            <v>GERMANY</v>
          </cell>
          <cell r="Y6739">
            <v>10</v>
          </cell>
        </row>
        <row r="6740">
          <cell r="A6740" t="str">
            <v>4057305027047</v>
          </cell>
          <cell r="B6740" t="str">
            <v>4-5100933</v>
          </cell>
          <cell r="C6740" t="str">
            <v>EDG 5100 MARQ ACR BLEU NUIT POINTE MOYENNE OGIVE</v>
          </cell>
          <cell r="D6740" t="str">
            <v>non</v>
          </cell>
          <cell r="E6740"/>
          <cell r="F6740"/>
          <cell r="G6740" t="str">
            <v>ED 5100 MRQ ACR BLE NUI P M OG</v>
          </cell>
          <cell r="H6740" t="str">
            <v/>
          </cell>
          <cell r="I6740" t="str">
            <v>ED 5100 AC MK MED ELEG MDIGHT 2</v>
          </cell>
          <cell r="J6740">
            <v>2.04</v>
          </cell>
          <cell r="K6740">
            <v>2.06</v>
          </cell>
          <cell r="L6740">
            <v>9.8039215686274595E-3</v>
          </cell>
          <cell r="M6740" t="str">
            <v>Création 2023</v>
          </cell>
          <cell r="N6740"/>
          <cell r="O6740" t="str">
            <v>EDDING</v>
          </cell>
          <cell r="P6740" t="str">
            <v>FINE ARTS</v>
          </cell>
          <cell r="Q6740" t="str">
            <v>EDG ACRYLIC MARKERS</v>
          </cell>
          <cell r="R6740" t="str">
            <v>5100 ACRYLIC MARKER MEDIUM ROUND NIB</v>
          </cell>
          <cell r="S6740" t="str">
            <v>UNIT</v>
          </cell>
          <cell r="T6740" t="str">
            <v>No serie</v>
          </cell>
          <cell r="U6740" t="str">
            <v>ED933</v>
          </cell>
          <cell r="V6740" t="str">
            <v>20230791122701</v>
          </cell>
          <cell r="W6740" t="str">
            <v>96082000</v>
          </cell>
          <cell r="X6740" t="str">
            <v>GERMANY</v>
          </cell>
          <cell r="Y6740">
            <v>10</v>
          </cell>
        </row>
        <row r="6741">
          <cell r="A6741" t="str">
            <v>4057305027283</v>
          </cell>
          <cell r="B6741" t="str">
            <v>4-5100916</v>
          </cell>
          <cell r="C6741" t="str">
            <v>EDG 5100 MARQ ACR BLEU PASTEL POINTE MOYENNE OGIVE</v>
          </cell>
          <cell r="D6741" t="str">
            <v>non</v>
          </cell>
          <cell r="E6741"/>
          <cell r="F6741"/>
          <cell r="G6741" t="str">
            <v>ED 5100 MRQ ACR BLE PST P M OG</v>
          </cell>
          <cell r="H6741" t="str">
            <v/>
          </cell>
          <cell r="I6741" t="str">
            <v>ED 5100 ACR MKR MED PTL BLUE  2</v>
          </cell>
          <cell r="J6741">
            <v>2.04</v>
          </cell>
          <cell r="K6741">
            <v>2.06</v>
          </cell>
          <cell r="L6741">
            <v>9.8039215686274595E-3</v>
          </cell>
          <cell r="M6741" t="str">
            <v>Création 2023</v>
          </cell>
          <cell r="N6741"/>
          <cell r="O6741" t="str">
            <v>EDDING</v>
          </cell>
          <cell r="P6741" t="str">
            <v>FINE ARTS</v>
          </cell>
          <cell r="Q6741" t="str">
            <v>EDG ACRYLIC MARKERS</v>
          </cell>
          <cell r="R6741" t="str">
            <v>5100 ACRYLIC MARKER MEDIUM ROUND NIB</v>
          </cell>
          <cell r="S6741" t="str">
            <v>UNIT</v>
          </cell>
          <cell r="T6741" t="str">
            <v>No serie</v>
          </cell>
          <cell r="U6741" t="str">
            <v>ED916</v>
          </cell>
          <cell r="V6741" t="str">
            <v>20230791122701</v>
          </cell>
          <cell r="W6741" t="str">
            <v>96082000</v>
          </cell>
          <cell r="X6741" t="str">
            <v>GERMANY</v>
          </cell>
          <cell r="Y6741">
            <v>10</v>
          </cell>
        </row>
        <row r="6742">
          <cell r="A6742" t="str">
            <v>4057305027221</v>
          </cell>
          <cell r="B6742" t="str">
            <v>4-5100907</v>
          </cell>
          <cell r="C6742" t="str">
            <v>EDG 5100 MARQ ACR CHOCOLAT POINTE MOYENNE OGIVE</v>
          </cell>
          <cell r="D6742" t="str">
            <v>non</v>
          </cell>
          <cell r="E6742"/>
          <cell r="F6742"/>
          <cell r="G6742" t="str">
            <v>ED 5100 MRQ ACR CHOCO PT M OG</v>
          </cell>
          <cell r="H6742" t="str">
            <v/>
          </cell>
          <cell r="I6742" t="str">
            <v>ED 5100 AC MK MED CHOCO BRWN  2</v>
          </cell>
          <cell r="J6742">
            <v>2.04</v>
          </cell>
          <cell r="K6742">
            <v>2.06</v>
          </cell>
          <cell r="L6742">
            <v>9.8039215686274595E-3</v>
          </cell>
          <cell r="M6742" t="str">
            <v>Création 2023</v>
          </cell>
          <cell r="N6742"/>
          <cell r="O6742" t="str">
            <v>EDDING</v>
          </cell>
          <cell r="P6742" t="str">
            <v>FINE ARTS</v>
          </cell>
          <cell r="Q6742" t="str">
            <v>EDG ACRYLIC MARKERS</v>
          </cell>
          <cell r="R6742" t="str">
            <v>5100 ACRYLIC MARKER MEDIUM ROUND NIB</v>
          </cell>
          <cell r="S6742" t="str">
            <v>UNIT</v>
          </cell>
          <cell r="T6742" t="str">
            <v>No serie</v>
          </cell>
          <cell r="U6742" t="str">
            <v>ED907</v>
          </cell>
          <cell r="V6742" t="str">
            <v>20230791122701</v>
          </cell>
          <cell r="W6742" t="str">
            <v>96082000</v>
          </cell>
          <cell r="X6742" t="str">
            <v>GERMANY</v>
          </cell>
          <cell r="Y6742">
            <v>10</v>
          </cell>
        </row>
        <row r="6743">
          <cell r="A6743" t="str">
            <v>4057305027375</v>
          </cell>
          <cell r="B6743" t="str">
            <v>4-5100065</v>
          </cell>
          <cell r="C6743" t="str">
            <v>EDG 5100 MARQ ACR JAUNE FLUO POINTE MOYENNE OGIVE</v>
          </cell>
          <cell r="D6743" t="str">
            <v>non</v>
          </cell>
          <cell r="E6743"/>
          <cell r="F6743"/>
          <cell r="G6743" t="str">
            <v>ED 5100 MRQ ACR JNE FLU P M OG</v>
          </cell>
          <cell r="H6743" t="str">
            <v/>
          </cell>
          <cell r="I6743" t="str">
            <v>ED 5100 ACR MKR MED NEON YELL 2</v>
          </cell>
          <cell r="J6743">
            <v>2.04</v>
          </cell>
          <cell r="K6743">
            <v>2.06</v>
          </cell>
          <cell r="L6743">
            <v>9.8039215686274595E-3</v>
          </cell>
          <cell r="M6743" t="str">
            <v>Création 2023</v>
          </cell>
          <cell r="N6743"/>
          <cell r="O6743" t="str">
            <v>EDDING</v>
          </cell>
          <cell r="P6743" t="str">
            <v>FINE ARTS</v>
          </cell>
          <cell r="Q6743" t="str">
            <v>EDG ACRYLIC MARKERS</v>
          </cell>
          <cell r="R6743" t="str">
            <v>5100 ACRYLIC MARKER MEDIUM ROUND NIB</v>
          </cell>
          <cell r="S6743" t="str">
            <v>UNIT</v>
          </cell>
          <cell r="T6743" t="str">
            <v>No serie</v>
          </cell>
          <cell r="U6743" t="str">
            <v>ED065</v>
          </cell>
          <cell r="V6743" t="str">
            <v>20230791122701</v>
          </cell>
          <cell r="W6743" t="str">
            <v>96082000</v>
          </cell>
          <cell r="X6743" t="str">
            <v>GERMANY</v>
          </cell>
          <cell r="Y6743">
            <v>10</v>
          </cell>
        </row>
        <row r="6744">
          <cell r="A6744" t="str">
            <v>4057305027252</v>
          </cell>
          <cell r="B6744" t="str">
            <v>4-5100915</v>
          </cell>
          <cell r="C6744" t="str">
            <v>EDG 5100 MARQ ACR JAUNE PASTEL POINTE MOYENNE OGIVE</v>
          </cell>
          <cell r="D6744" t="str">
            <v>non</v>
          </cell>
          <cell r="E6744"/>
          <cell r="F6744"/>
          <cell r="G6744" t="str">
            <v>ED 5100 MRQ ACR JNE PST P M OG</v>
          </cell>
          <cell r="H6744" t="str">
            <v/>
          </cell>
          <cell r="I6744" t="str">
            <v>ED 5100 ACR MKR MED PTL YELL  2</v>
          </cell>
          <cell r="J6744">
            <v>2.04</v>
          </cell>
          <cell r="K6744">
            <v>2.06</v>
          </cell>
          <cell r="L6744">
            <v>9.8039215686274595E-3</v>
          </cell>
          <cell r="M6744" t="str">
            <v>Création 2023</v>
          </cell>
          <cell r="N6744"/>
          <cell r="O6744" t="str">
            <v>EDDING</v>
          </cell>
          <cell r="P6744" t="str">
            <v>FINE ARTS</v>
          </cell>
          <cell r="Q6744" t="str">
            <v>EDG ACRYLIC MARKERS</v>
          </cell>
          <cell r="R6744" t="str">
            <v>5100 ACRYLIC MARKER MEDIUM ROUND NIB</v>
          </cell>
          <cell r="S6744" t="str">
            <v>UNIT</v>
          </cell>
          <cell r="T6744" t="str">
            <v>No serie</v>
          </cell>
          <cell r="U6744" t="str">
            <v>ED915</v>
          </cell>
          <cell r="V6744" t="str">
            <v>20230791122701</v>
          </cell>
          <cell r="W6744" t="str">
            <v>96082000</v>
          </cell>
          <cell r="X6744" t="str">
            <v>GERMANY</v>
          </cell>
          <cell r="Y6744">
            <v>10</v>
          </cell>
        </row>
        <row r="6745">
          <cell r="A6745" t="str">
            <v>4057305026835</v>
          </cell>
          <cell r="B6745" t="str">
            <v>4-5100906</v>
          </cell>
          <cell r="C6745" t="str">
            <v>EDG 5100 MARQ ACR JAUNE SOLEIL POINTE MOYENNE OGIVE</v>
          </cell>
          <cell r="D6745" t="str">
            <v>non</v>
          </cell>
          <cell r="E6745"/>
          <cell r="F6745"/>
          <cell r="G6745" t="str">
            <v>ED 5100 MRQ ACR JNE SOL P M OG</v>
          </cell>
          <cell r="H6745" t="str">
            <v/>
          </cell>
          <cell r="I6745" t="str">
            <v>ED 5100 AC MK MED SUNNY YEL   2</v>
          </cell>
          <cell r="J6745">
            <v>2.04</v>
          </cell>
          <cell r="K6745">
            <v>2.06</v>
          </cell>
          <cell r="L6745">
            <v>9.8039215686274595E-3</v>
          </cell>
          <cell r="M6745" t="str">
            <v>Création 2023</v>
          </cell>
          <cell r="N6745"/>
          <cell r="O6745" t="str">
            <v>EDDING</v>
          </cell>
          <cell r="P6745" t="str">
            <v>FINE ARTS</v>
          </cell>
          <cell r="Q6745" t="str">
            <v>EDG ACRYLIC MARKERS</v>
          </cell>
          <cell r="R6745" t="str">
            <v>5100 ACRYLIC MARKER MEDIUM ROUND NIB</v>
          </cell>
          <cell r="S6745" t="str">
            <v>UNIT</v>
          </cell>
          <cell r="T6745" t="str">
            <v>No serie</v>
          </cell>
          <cell r="U6745" t="str">
            <v>ED906</v>
          </cell>
          <cell r="V6745" t="str">
            <v>20230791122701</v>
          </cell>
          <cell r="W6745" t="str">
            <v>96082000</v>
          </cell>
          <cell r="X6745" t="str">
            <v>GERMANY</v>
          </cell>
          <cell r="Y6745">
            <v>10</v>
          </cell>
        </row>
        <row r="6746">
          <cell r="A6746" t="str">
            <v>4057305026866</v>
          </cell>
          <cell r="B6746" t="str">
            <v>4-5100905</v>
          </cell>
          <cell r="C6746" t="str">
            <v>EDG 5100 MARQ ACR JAUNE TRAFIC POINTE MOYENNE OGIVE</v>
          </cell>
          <cell r="D6746" t="str">
            <v>non</v>
          </cell>
          <cell r="E6746"/>
          <cell r="F6746"/>
          <cell r="G6746" t="str">
            <v>ED 5100 MRQ ACR JNE TRA P M OG</v>
          </cell>
          <cell r="H6746" t="str">
            <v/>
          </cell>
          <cell r="I6746" t="str">
            <v>ED 5100 AC MK MED TRAFFIC YEL 2</v>
          </cell>
          <cell r="J6746">
            <v>2.04</v>
          </cell>
          <cell r="K6746">
            <v>2.06</v>
          </cell>
          <cell r="L6746">
            <v>9.8039215686274595E-3</v>
          </cell>
          <cell r="M6746" t="str">
            <v>Création 2023</v>
          </cell>
          <cell r="N6746"/>
          <cell r="O6746" t="str">
            <v>EDDING</v>
          </cell>
          <cell r="P6746" t="str">
            <v>FINE ARTS</v>
          </cell>
          <cell r="Q6746" t="str">
            <v>EDG ACRYLIC MARKERS</v>
          </cell>
          <cell r="R6746" t="str">
            <v>5100 ACRYLIC MARKER MEDIUM ROUND NIB</v>
          </cell>
          <cell r="S6746" t="str">
            <v>UNIT</v>
          </cell>
          <cell r="T6746" t="str">
            <v>No serie</v>
          </cell>
          <cell r="U6746" t="str">
            <v>ED905</v>
          </cell>
          <cell r="V6746" t="str">
            <v>20230791122701</v>
          </cell>
          <cell r="W6746" t="str">
            <v>96082000</v>
          </cell>
          <cell r="X6746" t="str">
            <v>GERMANY</v>
          </cell>
          <cell r="Y6746">
            <v>10</v>
          </cell>
        </row>
        <row r="6747">
          <cell r="A6747" t="str">
            <v>4057305027139</v>
          </cell>
          <cell r="B6747" t="str">
            <v>4-5100910</v>
          </cell>
          <cell r="C6747" t="str">
            <v>EDG 5100 MARQ ACR JUS DE BAIES POINTE MOYENNE OGIVE</v>
          </cell>
          <cell r="D6747" t="str">
            <v>non</v>
          </cell>
          <cell r="E6747"/>
          <cell r="F6747"/>
          <cell r="G6747" t="str">
            <v>ED 5100 MRQ ACR JU BAIE P M OG</v>
          </cell>
          <cell r="H6747" t="str">
            <v/>
          </cell>
          <cell r="I6747" t="str">
            <v>ED 5100 ACR MKR MED BERRY     2</v>
          </cell>
          <cell r="J6747">
            <v>2.04</v>
          </cell>
          <cell r="K6747">
            <v>2.06</v>
          </cell>
          <cell r="L6747">
            <v>9.8039215686274595E-3</v>
          </cell>
          <cell r="M6747" t="str">
            <v>Création 2023</v>
          </cell>
          <cell r="N6747"/>
          <cell r="O6747" t="str">
            <v>EDDING</v>
          </cell>
          <cell r="P6747" t="str">
            <v>FINE ARTS</v>
          </cell>
          <cell r="Q6747" t="str">
            <v>EDG ACRYLIC MARKERS</v>
          </cell>
          <cell r="R6747" t="str">
            <v>5100 ACRYLIC MARKER MEDIUM ROUND NIB</v>
          </cell>
          <cell r="S6747" t="str">
            <v>UNIT</v>
          </cell>
          <cell r="T6747" t="str">
            <v>No serie</v>
          </cell>
          <cell r="U6747" t="str">
            <v>ED910</v>
          </cell>
          <cell r="V6747" t="str">
            <v>20230791122701</v>
          </cell>
          <cell r="W6747" t="str">
            <v>96082000</v>
          </cell>
          <cell r="X6747" t="str">
            <v>GERMANY</v>
          </cell>
          <cell r="Y6747">
            <v>10</v>
          </cell>
        </row>
        <row r="6748">
          <cell r="A6748" t="str">
            <v>4057305027078</v>
          </cell>
          <cell r="B6748" t="str">
            <v>4-5100935</v>
          </cell>
          <cell r="C6748" t="str">
            <v>EDG 5100 MARQ ACR MAUVE CHIC POINTE MOYENNE OGIVE</v>
          </cell>
          <cell r="D6748" t="str">
            <v>non</v>
          </cell>
          <cell r="E6748"/>
          <cell r="F6748"/>
          <cell r="G6748" t="str">
            <v>ED 5100 MRQ ACR MAUV CH P M OG</v>
          </cell>
          <cell r="H6748" t="str">
            <v/>
          </cell>
          <cell r="I6748" t="str">
            <v>ED 5100 AC MK MED CLASS MAUVE 2</v>
          </cell>
          <cell r="J6748">
            <v>2.04</v>
          </cell>
          <cell r="K6748">
            <v>2.06</v>
          </cell>
          <cell r="L6748">
            <v>9.8039215686274595E-3</v>
          </cell>
          <cell r="M6748" t="str">
            <v>Création 2023</v>
          </cell>
          <cell r="N6748"/>
          <cell r="O6748" t="str">
            <v>EDDING</v>
          </cell>
          <cell r="P6748" t="str">
            <v>FINE ARTS</v>
          </cell>
          <cell r="Q6748" t="str">
            <v>EDG ACRYLIC MARKERS</v>
          </cell>
          <cell r="R6748" t="str">
            <v>5100 ACRYLIC MARKER MEDIUM ROUND NIB</v>
          </cell>
          <cell r="S6748" t="str">
            <v>UNIT</v>
          </cell>
          <cell r="T6748" t="str">
            <v>No serie</v>
          </cell>
          <cell r="U6748" t="str">
            <v>ED935</v>
          </cell>
          <cell r="V6748" t="str">
            <v>20230791122701</v>
          </cell>
          <cell r="W6748" t="str">
            <v>96082000</v>
          </cell>
          <cell r="X6748" t="str">
            <v>GERMANY</v>
          </cell>
          <cell r="Y6748">
            <v>10</v>
          </cell>
        </row>
        <row r="6749">
          <cell r="A6749" t="str">
            <v>4057305026958</v>
          </cell>
          <cell r="B6749" t="str">
            <v>4-5100928</v>
          </cell>
          <cell r="C6749" t="str">
            <v>EDG 5100 MARQ ACR MENTHE DOUCE POINTE MOYENNE OGIVE</v>
          </cell>
          <cell r="D6749" t="str">
            <v>non</v>
          </cell>
          <cell r="E6749"/>
          <cell r="F6749"/>
          <cell r="G6749" t="str">
            <v>ED 5100 MR ACR MENT DOUP M OG</v>
          </cell>
          <cell r="H6749" t="str">
            <v/>
          </cell>
          <cell r="I6749" t="str">
            <v>ED 5100 AC MK MED MELLOW MINT 2</v>
          </cell>
          <cell r="J6749">
            <v>2.04</v>
          </cell>
          <cell r="K6749">
            <v>2.06</v>
          </cell>
          <cell r="L6749">
            <v>9.8039215686274595E-3</v>
          </cell>
          <cell r="M6749" t="str">
            <v>Création 2023</v>
          </cell>
          <cell r="N6749"/>
          <cell r="O6749" t="str">
            <v>EDDING</v>
          </cell>
          <cell r="P6749" t="str">
            <v>FINE ARTS</v>
          </cell>
          <cell r="Q6749" t="str">
            <v>EDG ACRYLIC MARKERS</v>
          </cell>
          <cell r="R6749" t="str">
            <v>5100 ACRYLIC MARKER MEDIUM ROUND NIB</v>
          </cell>
          <cell r="S6749" t="str">
            <v>UNIT</v>
          </cell>
          <cell r="T6749" t="str">
            <v>No serie</v>
          </cell>
          <cell r="U6749" t="str">
            <v>ED928</v>
          </cell>
          <cell r="V6749" t="str">
            <v>20230791122701</v>
          </cell>
          <cell r="W6749" t="str">
            <v>96082000</v>
          </cell>
          <cell r="X6749" t="str">
            <v>GERMANY</v>
          </cell>
          <cell r="Y6749">
            <v>10</v>
          </cell>
        </row>
        <row r="6750">
          <cell r="A6750" t="str">
            <v>4057305025845</v>
          </cell>
          <cell r="B6750" t="str">
            <v>4-5100901</v>
          </cell>
          <cell r="C6750" t="str">
            <v>EDG 5100 MARQ ACR NOIR POINTE MOYENNE OGIVE</v>
          </cell>
          <cell r="D6750" t="str">
            <v>non</v>
          </cell>
          <cell r="E6750"/>
          <cell r="F6750"/>
          <cell r="G6750" t="str">
            <v>ED 5100 MRQ ACR NOI PT M OG</v>
          </cell>
          <cell r="H6750" t="str">
            <v/>
          </cell>
          <cell r="I6750" t="str">
            <v>ED 5100 ACR MKR MED BLACK     2</v>
          </cell>
          <cell r="J6750">
            <v>2.04</v>
          </cell>
          <cell r="K6750">
            <v>2.06</v>
          </cell>
          <cell r="L6750">
            <v>9.8039215686274595E-3</v>
          </cell>
          <cell r="M6750" t="str">
            <v>Création 2023</v>
          </cell>
          <cell r="N6750"/>
          <cell r="O6750" t="str">
            <v>EDDING</v>
          </cell>
          <cell r="P6750" t="str">
            <v>FINE ARTS</v>
          </cell>
          <cell r="Q6750" t="str">
            <v>EDG ACRYLIC MARKERS</v>
          </cell>
          <cell r="R6750" t="str">
            <v>5100 ACRYLIC MARKER MEDIUM ROUND NIB</v>
          </cell>
          <cell r="S6750" t="str">
            <v>UNIT</v>
          </cell>
          <cell r="T6750" t="str">
            <v>No serie</v>
          </cell>
          <cell r="U6750" t="str">
            <v>ED901</v>
          </cell>
          <cell r="V6750" t="str">
            <v>20230791122701</v>
          </cell>
          <cell r="W6750" t="str">
            <v>96082000</v>
          </cell>
          <cell r="X6750" t="str">
            <v>GERMANY</v>
          </cell>
          <cell r="Y6750">
            <v>10</v>
          </cell>
        </row>
        <row r="6751">
          <cell r="A6751" t="str">
            <v>4057305027191</v>
          </cell>
          <cell r="B6751" t="str">
            <v>4-5100919</v>
          </cell>
          <cell r="C6751" t="str">
            <v>EDG 5100 MARQ ACR NOISETTE POINTE MOYENNE OGIVE</v>
          </cell>
          <cell r="D6751" t="str">
            <v>non</v>
          </cell>
          <cell r="E6751"/>
          <cell r="F6751"/>
          <cell r="G6751" t="str">
            <v>ED 5100 MRQ ACR NOISE PT M OG</v>
          </cell>
          <cell r="H6751" t="str">
            <v/>
          </cell>
          <cell r="I6751" t="str">
            <v>ED 5100 ACR MKR MED HAZEL     2</v>
          </cell>
          <cell r="J6751">
            <v>2.04</v>
          </cell>
          <cell r="K6751">
            <v>2.06</v>
          </cell>
          <cell r="L6751">
            <v>9.8039215686274595E-3</v>
          </cell>
          <cell r="M6751" t="str">
            <v>Création 2023</v>
          </cell>
          <cell r="N6751"/>
          <cell r="O6751" t="str">
            <v>EDDING</v>
          </cell>
          <cell r="P6751" t="str">
            <v>FINE ARTS</v>
          </cell>
          <cell r="Q6751" t="str">
            <v>EDG ACRYLIC MARKERS</v>
          </cell>
          <cell r="R6751" t="str">
            <v>5100 ACRYLIC MARKER MEDIUM ROUND NIB</v>
          </cell>
          <cell r="S6751" t="str">
            <v>UNIT</v>
          </cell>
          <cell r="T6751" t="str">
            <v>No serie</v>
          </cell>
          <cell r="U6751" t="str">
            <v>ED919</v>
          </cell>
          <cell r="V6751" t="str">
            <v>20230791122701</v>
          </cell>
          <cell r="W6751" t="str">
            <v>96082000</v>
          </cell>
          <cell r="X6751" t="str">
            <v>GERMANY</v>
          </cell>
          <cell r="Y6751">
            <v>10</v>
          </cell>
        </row>
        <row r="6752">
          <cell r="A6752" t="str">
            <v>4057305026743</v>
          </cell>
          <cell r="B6752" t="str">
            <v>4-5100924</v>
          </cell>
          <cell r="C6752" t="str">
            <v>EDG 5100 MARQ ACR OR PRECIEUX POINTE MOYENNE OGIVE</v>
          </cell>
          <cell r="D6752" t="str">
            <v>non</v>
          </cell>
          <cell r="E6752"/>
          <cell r="F6752"/>
          <cell r="G6752" t="str">
            <v>ED 5100 MR ACR OR PRECI P M OG</v>
          </cell>
          <cell r="H6752" t="str">
            <v/>
          </cell>
          <cell r="I6752" t="str">
            <v>ED 5100 ACR MKR MED RICH GOLD 2</v>
          </cell>
          <cell r="J6752">
            <v>2.04</v>
          </cell>
          <cell r="K6752">
            <v>2.06</v>
          </cell>
          <cell r="L6752">
            <v>9.8039215686274595E-3</v>
          </cell>
          <cell r="M6752" t="str">
            <v>Création 2023</v>
          </cell>
          <cell r="N6752"/>
          <cell r="O6752" t="str">
            <v>EDDING</v>
          </cell>
          <cell r="P6752" t="str">
            <v>FINE ARTS</v>
          </cell>
          <cell r="Q6752" t="str">
            <v>EDG ACRYLIC MARKERS</v>
          </cell>
          <cell r="R6752" t="str">
            <v>5100 ACRYLIC MARKER MEDIUM ROUND NIB</v>
          </cell>
          <cell r="S6752" t="str">
            <v>UNIT</v>
          </cell>
          <cell r="T6752" t="str">
            <v>No serie</v>
          </cell>
          <cell r="U6752" t="str">
            <v>ED924</v>
          </cell>
          <cell r="V6752" t="str">
            <v>20230791122701</v>
          </cell>
          <cell r="W6752" t="str">
            <v>96082000</v>
          </cell>
          <cell r="X6752" t="str">
            <v>GERMANY</v>
          </cell>
          <cell r="Y6752">
            <v>10</v>
          </cell>
        </row>
        <row r="6753">
          <cell r="A6753" t="str">
            <v>4057305027405</v>
          </cell>
          <cell r="B6753" t="str">
            <v>4-5100066</v>
          </cell>
          <cell r="C6753" t="str">
            <v>EDG 5100 MARQ ACR ORANGE FLUO POINTE MOYENNE OGIVE</v>
          </cell>
          <cell r="D6753" t="str">
            <v>non</v>
          </cell>
          <cell r="E6753"/>
          <cell r="F6753"/>
          <cell r="G6753" t="str">
            <v>ED 5100 MRQ ACR ORA FLU P M OG</v>
          </cell>
          <cell r="H6753" t="str">
            <v/>
          </cell>
          <cell r="I6753" t="str">
            <v>ED 5100 ACR MKR MED NEON ORA  2</v>
          </cell>
          <cell r="J6753">
            <v>2.04</v>
          </cell>
          <cell r="K6753">
            <v>2.06</v>
          </cell>
          <cell r="L6753">
            <v>9.8039215686274595E-3</v>
          </cell>
          <cell r="M6753" t="str">
            <v>Création 2023</v>
          </cell>
          <cell r="N6753"/>
          <cell r="O6753" t="str">
            <v>EDDING</v>
          </cell>
          <cell r="P6753" t="str">
            <v>FINE ARTS</v>
          </cell>
          <cell r="Q6753" t="str">
            <v>EDG ACRYLIC MARKERS</v>
          </cell>
          <cell r="R6753" t="str">
            <v>5100 ACRYLIC MARKER MEDIUM ROUND NIB</v>
          </cell>
          <cell r="S6753" t="str">
            <v>UNIT</v>
          </cell>
          <cell r="T6753" t="str">
            <v>No serie</v>
          </cell>
          <cell r="U6753" t="str">
            <v>ED066</v>
          </cell>
          <cell r="V6753" t="str">
            <v>20230791122701</v>
          </cell>
          <cell r="W6753" t="str">
            <v>96082000</v>
          </cell>
          <cell r="X6753" t="str">
            <v>GERMANY</v>
          </cell>
          <cell r="Y6753">
            <v>10</v>
          </cell>
        </row>
        <row r="6754">
          <cell r="A6754" t="str">
            <v>4057305027436</v>
          </cell>
          <cell r="B6754" t="str">
            <v>4-5100069</v>
          </cell>
          <cell r="C6754" t="str">
            <v>EDG 5100 MARQ ACR ROSE FLUO POINTE MOYENNE OGIVE</v>
          </cell>
          <cell r="D6754" t="str">
            <v>non</v>
          </cell>
          <cell r="E6754"/>
          <cell r="F6754"/>
          <cell r="G6754" t="str">
            <v>ED 5100 MRQ ACR RSE FLU P M OG</v>
          </cell>
          <cell r="H6754" t="str">
            <v/>
          </cell>
          <cell r="I6754" t="str">
            <v>ED 5100 ACR MKR MED NEON PINK 2</v>
          </cell>
          <cell r="J6754">
            <v>2.04</v>
          </cell>
          <cell r="K6754">
            <v>2.06</v>
          </cell>
          <cell r="L6754">
            <v>9.8039215686274595E-3</v>
          </cell>
          <cell r="M6754" t="str">
            <v>Création 2023</v>
          </cell>
          <cell r="N6754"/>
          <cell r="O6754" t="str">
            <v>EDDING</v>
          </cell>
          <cell r="P6754" t="str">
            <v>FINE ARTS</v>
          </cell>
          <cell r="Q6754" t="str">
            <v>EDG ACRYLIC MARKERS</v>
          </cell>
          <cell r="R6754" t="str">
            <v>5100 ACRYLIC MARKER MEDIUM ROUND NIB</v>
          </cell>
          <cell r="S6754" t="str">
            <v>UNIT</v>
          </cell>
          <cell r="T6754" t="str">
            <v>No serie</v>
          </cell>
          <cell r="U6754" t="str">
            <v>ED069</v>
          </cell>
          <cell r="V6754" t="str">
            <v>20230791122701</v>
          </cell>
          <cell r="W6754" t="str">
            <v>96082000</v>
          </cell>
          <cell r="X6754" t="str">
            <v>GERMANY</v>
          </cell>
          <cell r="Y6754">
            <v>10</v>
          </cell>
        </row>
        <row r="6755">
          <cell r="A6755" t="str">
            <v>4057305026804</v>
          </cell>
          <cell r="B6755" t="str">
            <v>4-5100902</v>
          </cell>
          <cell r="C6755" t="str">
            <v>EDG 5100 MARQ ACR ROUGE TRAFIC POINTE MOYENNE OGIVE</v>
          </cell>
          <cell r="D6755" t="str">
            <v>non</v>
          </cell>
          <cell r="E6755"/>
          <cell r="F6755"/>
          <cell r="G6755" t="str">
            <v>ED 5100 MRQ ACR RGE TRA P M OG</v>
          </cell>
          <cell r="H6755" t="str">
            <v/>
          </cell>
          <cell r="I6755" t="str">
            <v>ED 5100 AC MK MED TRAFFIC RED 2</v>
          </cell>
          <cell r="J6755">
            <v>2.04</v>
          </cell>
          <cell r="K6755">
            <v>2.06</v>
          </cell>
          <cell r="L6755">
            <v>9.8039215686274595E-3</v>
          </cell>
          <cell r="M6755" t="str">
            <v>Création 2023</v>
          </cell>
          <cell r="N6755"/>
          <cell r="O6755" t="str">
            <v>EDDING</v>
          </cell>
          <cell r="P6755" t="str">
            <v>FINE ARTS</v>
          </cell>
          <cell r="Q6755" t="str">
            <v>EDG ACRYLIC MARKERS</v>
          </cell>
          <cell r="R6755" t="str">
            <v>5100 ACRYLIC MARKER MEDIUM ROUND NIB</v>
          </cell>
          <cell r="S6755" t="str">
            <v>UNIT</v>
          </cell>
          <cell r="T6755" t="str">
            <v>No serie</v>
          </cell>
          <cell r="U6755" t="str">
            <v>ED902</v>
          </cell>
          <cell r="V6755" t="str">
            <v>20230791122701</v>
          </cell>
          <cell r="W6755" t="str">
            <v>96082000</v>
          </cell>
          <cell r="X6755" t="str">
            <v>GERMANY</v>
          </cell>
          <cell r="Y6755">
            <v>10</v>
          </cell>
        </row>
        <row r="6756">
          <cell r="A6756" t="str">
            <v>4057305027108</v>
          </cell>
          <cell r="B6756" t="str">
            <v>4-5100909</v>
          </cell>
          <cell r="C6756" t="str">
            <v>EDG 5100 MARQ ACR TELEMAGENTA POINTE MOYENNE OGIVE</v>
          </cell>
          <cell r="D6756" t="str">
            <v>non</v>
          </cell>
          <cell r="E6756"/>
          <cell r="F6756"/>
          <cell r="G6756" t="str">
            <v>ED 5100 MRQ ACR TELEMAGPT M OG</v>
          </cell>
          <cell r="H6756" t="str">
            <v/>
          </cell>
          <cell r="I6756" t="str">
            <v>ED 5100 AC MK MED TELEMAGENTA 2</v>
          </cell>
          <cell r="J6756">
            <v>2.04</v>
          </cell>
          <cell r="K6756">
            <v>2.06</v>
          </cell>
          <cell r="L6756">
            <v>9.8039215686274595E-3</v>
          </cell>
          <cell r="M6756" t="str">
            <v>Création 2023</v>
          </cell>
          <cell r="N6756"/>
          <cell r="O6756" t="str">
            <v>EDDING</v>
          </cell>
          <cell r="P6756" t="str">
            <v>FINE ARTS</v>
          </cell>
          <cell r="Q6756" t="str">
            <v>EDG ACRYLIC MARKERS</v>
          </cell>
          <cell r="R6756" t="str">
            <v>5100 ACRYLIC MARKER MEDIUM ROUND NIB</v>
          </cell>
          <cell r="S6756" t="str">
            <v>UNIT</v>
          </cell>
          <cell r="T6756" t="str">
            <v>No serie</v>
          </cell>
          <cell r="U6756" t="str">
            <v>ED909</v>
          </cell>
          <cell r="V6756" t="str">
            <v>20230791122701</v>
          </cell>
          <cell r="W6756" t="str">
            <v>96082000</v>
          </cell>
          <cell r="X6756" t="str">
            <v>GERMANY</v>
          </cell>
          <cell r="Y6756">
            <v>10</v>
          </cell>
        </row>
        <row r="6757">
          <cell r="A6757" t="str">
            <v>4057305026989</v>
          </cell>
          <cell r="B6757" t="str">
            <v>4-5100934</v>
          </cell>
          <cell r="C6757" t="str">
            <v>EDG 5100 MARQ ACR TURQUOISE OPULENT PTE MOYENNE OGIVE</v>
          </cell>
          <cell r="D6757" t="str">
            <v>non</v>
          </cell>
          <cell r="E6757"/>
          <cell r="F6757"/>
          <cell r="G6757" t="str">
            <v>ED 5100 MRQ ACR TURQ OP P M OG</v>
          </cell>
          <cell r="H6757" t="str">
            <v/>
          </cell>
          <cell r="I6757" t="str">
            <v>ED 5100 AC MK MED OPUL TURQ   2</v>
          </cell>
          <cell r="J6757">
            <v>2.04</v>
          </cell>
          <cell r="K6757">
            <v>2.06</v>
          </cell>
          <cell r="L6757">
            <v>9.8039215686274595E-3</v>
          </cell>
          <cell r="M6757" t="str">
            <v>Création 2023</v>
          </cell>
          <cell r="N6757"/>
          <cell r="O6757" t="str">
            <v>EDDING</v>
          </cell>
          <cell r="P6757" t="str">
            <v>FINE ARTS</v>
          </cell>
          <cell r="Q6757" t="str">
            <v>EDG ACRYLIC MARKERS</v>
          </cell>
          <cell r="R6757" t="str">
            <v>5100 ACRYLIC MARKER MEDIUM ROUND NIB</v>
          </cell>
          <cell r="S6757" t="str">
            <v>UNIT</v>
          </cell>
          <cell r="T6757" t="str">
            <v>No serie</v>
          </cell>
          <cell r="U6757" t="str">
            <v>ED934</v>
          </cell>
          <cell r="V6757" t="str">
            <v>20230791122701</v>
          </cell>
          <cell r="W6757" t="str">
            <v>96082000</v>
          </cell>
          <cell r="X6757" t="str">
            <v>GERMANY</v>
          </cell>
          <cell r="Y6757">
            <v>10</v>
          </cell>
        </row>
        <row r="6758">
          <cell r="A6758" t="str">
            <v>4057305026897</v>
          </cell>
          <cell r="B6758" t="str">
            <v>4-5100927</v>
          </cell>
          <cell r="C6758" t="str">
            <v>EDG 5100 MARQ ACR VERT JAUNE POINTE MOYENNE OGIVE</v>
          </cell>
          <cell r="D6758" t="str">
            <v>non</v>
          </cell>
          <cell r="E6758"/>
          <cell r="F6758"/>
          <cell r="G6758" t="str">
            <v>ED 5100 MRQ ACR VER JNE P M OG</v>
          </cell>
          <cell r="H6758" t="str">
            <v/>
          </cell>
          <cell r="I6758" t="str">
            <v>ED 5100 ACR MKR MED YELL GRN  2</v>
          </cell>
          <cell r="J6758">
            <v>2.04</v>
          </cell>
          <cell r="K6758">
            <v>2.06</v>
          </cell>
          <cell r="L6758">
            <v>9.8039215686274595E-3</v>
          </cell>
          <cell r="M6758" t="str">
            <v>Création 2023</v>
          </cell>
          <cell r="N6758"/>
          <cell r="O6758" t="str">
            <v>EDDING</v>
          </cell>
          <cell r="P6758" t="str">
            <v>FINE ARTS</v>
          </cell>
          <cell r="Q6758" t="str">
            <v>EDG ACRYLIC MARKERS</v>
          </cell>
          <cell r="R6758" t="str">
            <v>5100 ACRYLIC MARKER MEDIUM ROUND NIB</v>
          </cell>
          <cell r="S6758" t="str">
            <v>UNIT</v>
          </cell>
          <cell r="T6758" t="str">
            <v>No serie</v>
          </cell>
          <cell r="U6758" t="str">
            <v>ED927</v>
          </cell>
          <cell r="V6758" t="str">
            <v>20230791122701</v>
          </cell>
          <cell r="W6758" t="str">
            <v>96082000</v>
          </cell>
          <cell r="X6758" t="str">
            <v>GERMANY</v>
          </cell>
          <cell r="Y6758">
            <v>10</v>
          </cell>
        </row>
        <row r="6759">
          <cell r="A6759" t="str">
            <v>4057305026927</v>
          </cell>
          <cell r="B6759" t="str">
            <v>4-5100904</v>
          </cell>
          <cell r="C6759" t="str">
            <v>EDG 5100 MARQ ACR VERT MOUSSE POINTE MOYENNE OGIVE</v>
          </cell>
          <cell r="D6759" t="str">
            <v>non</v>
          </cell>
          <cell r="E6759"/>
          <cell r="F6759"/>
          <cell r="G6759" t="str">
            <v>ED 5100 MR ACR VER MOU P M OG</v>
          </cell>
          <cell r="H6759" t="str">
            <v/>
          </cell>
          <cell r="I6759" t="str">
            <v>ED 5100 ACR MKR MED MOSS GRN  2</v>
          </cell>
          <cell r="J6759">
            <v>2.04</v>
          </cell>
          <cell r="K6759">
            <v>2.06</v>
          </cell>
          <cell r="L6759">
            <v>9.8039215686274595E-3</v>
          </cell>
          <cell r="M6759" t="str">
            <v>Création 2023</v>
          </cell>
          <cell r="N6759"/>
          <cell r="O6759" t="str">
            <v>EDDING</v>
          </cell>
          <cell r="P6759" t="str">
            <v>FINE ARTS</v>
          </cell>
          <cell r="Q6759" t="str">
            <v>EDG ACRYLIC MARKERS</v>
          </cell>
          <cell r="R6759" t="str">
            <v>5100 ACRYLIC MARKER MEDIUM ROUND NIB</v>
          </cell>
          <cell r="S6759" t="str">
            <v>UNIT</v>
          </cell>
          <cell r="T6759" t="str">
            <v>No serie</v>
          </cell>
          <cell r="U6759" t="str">
            <v>ED904</v>
          </cell>
          <cell r="V6759" t="str">
            <v>20230791122701</v>
          </cell>
          <cell r="W6759" t="str">
            <v>96082000</v>
          </cell>
          <cell r="X6759" t="str">
            <v>GERMANY</v>
          </cell>
          <cell r="Y6759">
            <v>10</v>
          </cell>
        </row>
        <row r="6760">
          <cell r="A6760" t="str">
            <v>4057305027313</v>
          </cell>
          <cell r="B6760" t="str">
            <v>4-5100917</v>
          </cell>
          <cell r="C6760" t="str">
            <v>EDG 5100 MARQ ACR VERT PASTEL POINTE MOYENNE OGIVE</v>
          </cell>
          <cell r="D6760" t="str">
            <v>non</v>
          </cell>
          <cell r="E6760"/>
          <cell r="F6760"/>
          <cell r="G6760" t="str">
            <v>ED 5100 MRQ ACR VER PST P M OG</v>
          </cell>
          <cell r="H6760" t="str">
            <v/>
          </cell>
          <cell r="I6760" t="str">
            <v>ED 5100 ACR MKR MED PTL GRN   2</v>
          </cell>
          <cell r="J6760">
            <v>2.04</v>
          </cell>
          <cell r="K6760">
            <v>2.06</v>
          </cell>
          <cell r="L6760">
            <v>9.8039215686274595E-3</v>
          </cell>
          <cell r="M6760" t="str">
            <v>Création 2023</v>
          </cell>
          <cell r="N6760"/>
          <cell r="O6760" t="str">
            <v>EDDING</v>
          </cell>
          <cell r="P6760" t="str">
            <v>FINE ARTS</v>
          </cell>
          <cell r="Q6760" t="str">
            <v>EDG ACRYLIC MARKERS</v>
          </cell>
          <cell r="R6760" t="str">
            <v>5100 ACRYLIC MARKER MEDIUM ROUND NIB</v>
          </cell>
          <cell r="S6760" t="str">
            <v>UNIT</v>
          </cell>
          <cell r="T6760" t="str">
            <v>No serie</v>
          </cell>
          <cell r="U6760" t="str">
            <v>ED917</v>
          </cell>
          <cell r="V6760" t="str">
            <v>20230791122701</v>
          </cell>
          <cell r="W6760" t="str">
            <v>96082000</v>
          </cell>
          <cell r="X6760" t="str">
            <v>GERMANY</v>
          </cell>
          <cell r="Y6760">
            <v>10</v>
          </cell>
        </row>
        <row r="6761">
          <cell r="A6761" t="str">
            <v>4057305027795</v>
          </cell>
          <cell r="B6761" t="str">
            <v>4-5300926</v>
          </cell>
          <cell r="C6761" t="str">
            <v>EDG 5300 MARQ ACR ANTHRACITE POINTE FINE OGIVE</v>
          </cell>
          <cell r="D6761" t="str">
            <v>non</v>
          </cell>
          <cell r="E6761"/>
          <cell r="F6761"/>
          <cell r="G6761" t="str">
            <v>ED 5300 MRQ ACR ANTHR PT FN OG</v>
          </cell>
          <cell r="H6761" t="str">
            <v/>
          </cell>
          <cell r="I6761" t="str">
            <v>ED 5300 ACR MKR FN ANTHRACITE 2</v>
          </cell>
          <cell r="J6761">
            <v>2.04</v>
          </cell>
          <cell r="K6761">
            <v>2.06</v>
          </cell>
          <cell r="L6761">
            <v>9.8039215686274595E-3</v>
          </cell>
          <cell r="M6761" t="str">
            <v>Création 2023</v>
          </cell>
          <cell r="N6761"/>
          <cell r="O6761" t="str">
            <v>EDDING</v>
          </cell>
          <cell r="P6761" t="str">
            <v>FINE ARTS</v>
          </cell>
          <cell r="Q6761" t="str">
            <v>EDG ACRYLIC MARKERS</v>
          </cell>
          <cell r="R6761" t="str">
            <v>5300 ACRYLIC MARKER FINE ROUND NIB</v>
          </cell>
          <cell r="S6761" t="str">
            <v>UNIT</v>
          </cell>
          <cell r="T6761" t="str">
            <v>No serie</v>
          </cell>
          <cell r="U6761" t="str">
            <v>ED926</v>
          </cell>
          <cell r="V6761" t="str">
            <v>20230791123701</v>
          </cell>
          <cell r="W6761" t="str">
            <v>96082000</v>
          </cell>
          <cell r="X6761" t="str">
            <v>GERMANY</v>
          </cell>
          <cell r="Y6761">
            <v>10</v>
          </cell>
        </row>
        <row r="6762">
          <cell r="A6762" t="str">
            <v>4057305027528</v>
          </cell>
          <cell r="B6762" t="str">
            <v>4-5300923</v>
          </cell>
          <cell r="C6762" t="str">
            <v>EDG 5300 MARQ ACR ARGENT POINTE FINE OGIVE</v>
          </cell>
          <cell r="D6762" t="str">
            <v>non</v>
          </cell>
          <cell r="E6762"/>
          <cell r="F6762"/>
          <cell r="G6762" t="str">
            <v>ED 5300 MRQ ACR ARG PT FN OG</v>
          </cell>
          <cell r="H6762" t="str">
            <v/>
          </cell>
          <cell r="I6762" t="str">
            <v>ED 5300 ACR MKR FN SILVER     2</v>
          </cell>
          <cell r="J6762">
            <v>2.04</v>
          </cell>
          <cell r="K6762">
            <v>2.06</v>
          </cell>
          <cell r="L6762">
            <v>9.8039215686274595E-3</v>
          </cell>
          <cell r="M6762" t="str">
            <v>Création 2023</v>
          </cell>
          <cell r="N6762"/>
          <cell r="O6762" t="str">
            <v>EDDING</v>
          </cell>
          <cell r="P6762" t="str">
            <v>FINE ARTS</v>
          </cell>
          <cell r="Q6762" t="str">
            <v>EDG ACRYLIC MARKERS</v>
          </cell>
          <cell r="R6762" t="str">
            <v>5300 ACRYLIC MARKER FINE ROUND NIB</v>
          </cell>
          <cell r="S6762" t="str">
            <v>UNIT</v>
          </cell>
          <cell r="T6762" t="str">
            <v>No serie</v>
          </cell>
          <cell r="U6762" t="str">
            <v>ED923</v>
          </cell>
          <cell r="V6762" t="str">
            <v>20230791123701</v>
          </cell>
          <cell r="W6762" t="str">
            <v>96082000</v>
          </cell>
          <cell r="X6762" t="str">
            <v>GERMANY</v>
          </cell>
          <cell r="Y6762">
            <v>10</v>
          </cell>
        </row>
        <row r="6763">
          <cell r="A6763" t="str">
            <v>4057305027917</v>
          </cell>
          <cell r="B6763" t="str">
            <v>4-5300255</v>
          </cell>
          <cell r="C6763" t="str">
            <v>EDG 5300 MARQ ACR BEIGE CHAUD POINTE FINE OGIVE</v>
          </cell>
          <cell r="D6763" t="str">
            <v>non</v>
          </cell>
          <cell r="E6763"/>
          <cell r="F6763"/>
          <cell r="G6763" t="str">
            <v>ED 5300 MRQ ACR BGE CHD P F OG</v>
          </cell>
          <cell r="H6763" t="str">
            <v/>
          </cell>
          <cell r="I6763" t="str">
            <v>ED 5300 ACR MKR FN WARM BEIGE 2</v>
          </cell>
          <cell r="J6763">
            <v>2.04</v>
          </cell>
          <cell r="K6763">
            <v>2.06</v>
          </cell>
          <cell r="L6763">
            <v>9.8039215686274595E-3</v>
          </cell>
          <cell r="M6763" t="str">
            <v>Création 2023</v>
          </cell>
          <cell r="N6763"/>
          <cell r="O6763" t="str">
            <v>EDDING</v>
          </cell>
          <cell r="P6763" t="str">
            <v>FINE ARTS</v>
          </cell>
          <cell r="Q6763" t="str">
            <v>EDG ACRYLIC MARKERS</v>
          </cell>
          <cell r="R6763" t="str">
            <v>5300 ACRYLIC MARKER FINE ROUND NIB</v>
          </cell>
          <cell r="S6763" t="str">
            <v>UNIT</v>
          </cell>
          <cell r="T6763" t="str">
            <v>No serie</v>
          </cell>
          <cell r="U6763" t="str">
            <v>ED255</v>
          </cell>
          <cell r="V6763" t="str">
            <v>20230791123701</v>
          </cell>
          <cell r="W6763" t="str">
            <v>96082000</v>
          </cell>
          <cell r="X6763" t="str">
            <v>GERMANY</v>
          </cell>
          <cell r="Y6763">
            <v>10</v>
          </cell>
        </row>
        <row r="6764">
          <cell r="A6764" t="str">
            <v>4057305027467</v>
          </cell>
          <cell r="B6764" t="str">
            <v>4-5300922</v>
          </cell>
          <cell r="C6764" t="str">
            <v>EDG 5300 MARQ ACR BLANC TRAFIC POINTE FINE OGIVE</v>
          </cell>
          <cell r="D6764" t="str">
            <v>non</v>
          </cell>
          <cell r="E6764"/>
          <cell r="F6764"/>
          <cell r="G6764" t="str">
            <v>ED 5300 MRQ ACR BLC TRA P F OG</v>
          </cell>
          <cell r="H6764" t="str">
            <v/>
          </cell>
          <cell r="I6764" t="str">
            <v>ED 5300 AC MK FN TRAFFIC WHIT 2</v>
          </cell>
          <cell r="J6764">
            <v>2.04</v>
          </cell>
          <cell r="K6764">
            <v>2.06</v>
          </cell>
          <cell r="L6764">
            <v>9.8039215686274595E-3</v>
          </cell>
          <cell r="M6764" t="str">
            <v>Création 2023</v>
          </cell>
          <cell r="N6764"/>
          <cell r="O6764" t="str">
            <v>EDDING</v>
          </cell>
          <cell r="P6764" t="str">
            <v>FINE ARTS</v>
          </cell>
          <cell r="Q6764" t="str">
            <v>EDG ACRYLIC MARKERS</v>
          </cell>
          <cell r="R6764" t="str">
            <v>5300 ACRYLIC MARKER FINE ROUND NIB</v>
          </cell>
          <cell r="S6764" t="str">
            <v>UNIT</v>
          </cell>
          <cell r="T6764" t="str">
            <v>No serie</v>
          </cell>
          <cell r="U6764" t="str">
            <v>ED922</v>
          </cell>
          <cell r="V6764" t="str">
            <v>20230791123701</v>
          </cell>
          <cell r="W6764" t="str">
            <v>96082000</v>
          </cell>
          <cell r="X6764" t="str">
            <v>GERMANY</v>
          </cell>
          <cell r="Y6764">
            <v>10</v>
          </cell>
        </row>
        <row r="6765">
          <cell r="A6765" t="str">
            <v>4057305027702</v>
          </cell>
          <cell r="B6765" t="str">
            <v>4-5300903</v>
          </cell>
          <cell r="C6765" t="str">
            <v>EDG 5300 MARQ ACR BLEU GENTIANE POINTE FINE OGIVE</v>
          </cell>
          <cell r="D6765" t="str">
            <v>non</v>
          </cell>
          <cell r="E6765"/>
          <cell r="F6765"/>
          <cell r="G6765" t="str">
            <v>ED 5300 MRQ ACR BLE GE P F OG</v>
          </cell>
          <cell r="H6765" t="str">
            <v/>
          </cell>
          <cell r="I6765" t="str">
            <v>ED 5300 AC MK FN GENTIAN BLUE 2</v>
          </cell>
          <cell r="J6765">
            <v>2.04</v>
          </cell>
          <cell r="K6765">
            <v>2.06</v>
          </cell>
          <cell r="L6765">
            <v>9.8039215686274595E-3</v>
          </cell>
          <cell r="M6765" t="str">
            <v>Création 2023</v>
          </cell>
          <cell r="N6765"/>
          <cell r="O6765" t="str">
            <v>EDDING</v>
          </cell>
          <cell r="P6765" t="str">
            <v>FINE ARTS</v>
          </cell>
          <cell r="Q6765" t="str">
            <v>EDG ACRYLIC MARKERS</v>
          </cell>
          <cell r="R6765" t="str">
            <v>5300 ACRYLIC MARKER FINE ROUND NIB</v>
          </cell>
          <cell r="S6765" t="str">
            <v>UNIT</v>
          </cell>
          <cell r="T6765" t="str">
            <v>No serie</v>
          </cell>
          <cell r="U6765" t="str">
            <v>ED903</v>
          </cell>
          <cell r="V6765" t="str">
            <v>20230791123701</v>
          </cell>
          <cell r="W6765" t="str">
            <v>96082000</v>
          </cell>
          <cell r="X6765" t="str">
            <v>GERMANY</v>
          </cell>
          <cell r="Y6765">
            <v>10</v>
          </cell>
        </row>
        <row r="6766">
          <cell r="A6766" t="str">
            <v>4057305027856</v>
          </cell>
          <cell r="B6766" t="str">
            <v>4-5300916</v>
          </cell>
          <cell r="C6766" t="str">
            <v>EDG 5300 MARQ ACR BLEU PASTEL POINTE FINE OGIVE</v>
          </cell>
          <cell r="D6766" t="str">
            <v>non</v>
          </cell>
          <cell r="E6766"/>
          <cell r="F6766"/>
          <cell r="G6766" t="str">
            <v>ED 5300 MRQ ACR BLE PST P F OG</v>
          </cell>
          <cell r="H6766" t="str">
            <v/>
          </cell>
          <cell r="I6766" t="str">
            <v>ED 5300 ACR MKR FN PTL BLUE   2</v>
          </cell>
          <cell r="J6766">
            <v>2.04</v>
          </cell>
          <cell r="K6766">
            <v>2.06</v>
          </cell>
          <cell r="L6766">
            <v>9.8039215686274595E-3</v>
          </cell>
          <cell r="M6766" t="str">
            <v>Création 2023</v>
          </cell>
          <cell r="N6766"/>
          <cell r="O6766" t="str">
            <v>EDDING</v>
          </cell>
          <cell r="P6766" t="str">
            <v>FINE ARTS</v>
          </cell>
          <cell r="Q6766" t="str">
            <v>EDG ACRYLIC MARKERS</v>
          </cell>
          <cell r="R6766" t="str">
            <v>5300 ACRYLIC MARKER FINE ROUND NIB</v>
          </cell>
          <cell r="S6766" t="str">
            <v>UNIT</v>
          </cell>
          <cell r="T6766" t="str">
            <v>No serie</v>
          </cell>
          <cell r="U6766" t="str">
            <v>ED916</v>
          </cell>
          <cell r="V6766" t="str">
            <v>20230791123701</v>
          </cell>
          <cell r="W6766" t="str">
            <v>96082000</v>
          </cell>
          <cell r="X6766" t="str">
            <v>GERMANY</v>
          </cell>
          <cell r="Y6766">
            <v>10</v>
          </cell>
        </row>
        <row r="6767">
          <cell r="A6767" t="str">
            <v>4057305028037</v>
          </cell>
          <cell r="B6767" t="str">
            <v>4-5300065</v>
          </cell>
          <cell r="C6767" t="str">
            <v>EDG 5300 MARQ ACR JAUNE FLUORESCENT POINTE FINE OGIVE</v>
          </cell>
          <cell r="D6767" t="str">
            <v>non</v>
          </cell>
          <cell r="E6767"/>
          <cell r="F6767"/>
          <cell r="G6767" t="str">
            <v>ED 5300 MRQ ACR JNE FLU P F OG</v>
          </cell>
          <cell r="H6767" t="str">
            <v/>
          </cell>
          <cell r="I6767" t="str">
            <v>ED 5300 ACR MKR FN NEON YELL  2</v>
          </cell>
          <cell r="J6767">
            <v>2.04</v>
          </cell>
          <cell r="K6767">
            <v>2.06</v>
          </cell>
          <cell r="L6767">
            <v>9.8039215686274595E-3</v>
          </cell>
          <cell r="M6767" t="str">
            <v>Création 2023</v>
          </cell>
          <cell r="N6767"/>
          <cell r="O6767" t="str">
            <v>EDDING</v>
          </cell>
          <cell r="P6767" t="str">
            <v>FINE ARTS</v>
          </cell>
          <cell r="Q6767" t="str">
            <v>EDG ACRYLIC MARKERS</v>
          </cell>
          <cell r="R6767" t="str">
            <v>5300 ACRYLIC MARKER FINE ROUND NIB</v>
          </cell>
          <cell r="S6767" t="str">
            <v>UNIT</v>
          </cell>
          <cell r="T6767" t="str">
            <v>No serie</v>
          </cell>
          <cell r="U6767" t="str">
            <v>ED065</v>
          </cell>
          <cell r="V6767" t="str">
            <v>20230791123701</v>
          </cell>
          <cell r="W6767" t="str">
            <v>96082000</v>
          </cell>
          <cell r="X6767" t="str">
            <v>GERMANY</v>
          </cell>
          <cell r="Y6767">
            <v>10</v>
          </cell>
        </row>
        <row r="6768">
          <cell r="A6768" t="str">
            <v>4057305027580</v>
          </cell>
          <cell r="B6768" t="str">
            <v>4-5300906</v>
          </cell>
          <cell r="C6768" t="str">
            <v>EDG 5300 MARQ ACR JAUNE SOLEIL POINTE FINE OGIVE</v>
          </cell>
          <cell r="D6768" t="str">
            <v>non</v>
          </cell>
          <cell r="E6768"/>
          <cell r="F6768"/>
          <cell r="G6768" t="str">
            <v>ED 5300 MR ACR JNE SOL P F OG</v>
          </cell>
          <cell r="H6768" t="str">
            <v/>
          </cell>
          <cell r="I6768" t="str">
            <v>ED 5300 ACR MKR FN SUNNY YELL 2</v>
          </cell>
          <cell r="J6768">
            <v>2.04</v>
          </cell>
          <cell r="K6768">
            <v>2.06</v>
          </cell>
          <cell r="L6768">
            <v>9.8039215686274595E-3</v>
          </cell>
          <cell r="M6768" t="str">
            <v>Création 2023</v>
          </cell>
          <cell r="N6768"/>
          <cell r="O6768" t="str">
            <v>EDDING</v>
          </cell>
          <cell r="P6768" t="str">
            <v>FINE ARTS</v>
          </cell>
          <cell r="Q6768" t="str">
            <v>EDG ACRYLIC MARKERS</v>
          </cell>
          <cell r="R6768" t="str">
            <v>5300 ACRYLIC MARKER FINE ROUND NIB</v>
          </cell>
          <cell r="S6768" t="str">
            <v>UNIT</v>
          </cell>
          <cell r="T6768" t="str">
            <v>No serie</v>
          </cell>
          <cell r="U6768" t="str">
            <v>ED906</v>
          </cell>
          <cell r="V6768" t="str">
            <v>20230791123701</v>
          </cell>
          <cell r="W6768" t="str">
            <v>96082000</v>
          </cell>
          <cell r="X6768" t="str">
            <v>GERMANY</v>
          </cell>
          <cell r="Y6768">
            <v>10</v>
          </cell>
        </row>
        <row r="6769">
          <cell r="A6769" t="str">
            <v>4057305027610</v>
          </cell>
          <cell r="B6769" t="str">
            <v>4-5300905</v>
          </cell>
          <cell r="C6769" t="str">
            <v>EDG 5300 MARQ ACR JAUNE TRAFIC POINTE FINE OGIVE</v>
          </cell>
          <cell r="D6769" t="str">
            <v>non</v>
          </cell>
          <cell r="E6769"/>
          <cell r="F6769"/>
          <cell r="G6769" t="str">
            <v>ED 5300 MRQ ACR JNE TRA P F OG</v>
          </cell>
          <cell r="H6769" t="str">
            <v/>
          </cell>
          <cell r="I6769" t="str">
            <v>ED 5300 AC MK FN TRAFFIC YEL  2</v>
          </cell>
          <cell r="J6769">
            <v>2.04</v>
          </cell>
          <cell r="K6769">
            <v>2.06</v>
          </cell>
          <cell r="L6769">
            <v>9.8039215686274595E-3</v>
          </cell>
          <cell r="M6769" t="str">
            <v>Création 2023</v>
          </cell>
          <cell r="N6769"/>
          <cell r="O6769" t="str">
            <v>EDDING</v>
          </cell>
          <cell r="P6769" t="str">
            <v>FINE ARTS</v>
          </cell>
          <cell r="Q6769" t="str">
            <v>EDG ACRYLIC MARKERS</v>
          </cell>
          <cell r="R6769" t="str">
            <v>5300 ACRYLIC MARKER FINE ROUND NIB</v>
          </cell>
          <cell r="S6769" t="str">
            <v>UNIT</v>
          </cell>
          <cell r="T6769" t="str">
            <v>No serie</v>
          </cell>
          <cell r="U6769" t="str">
            <v>ED905</v>
          </cell>
          <cell r="V6769" t="str">
            <v>20230791123701</v>
          </cell>
          <cell r="W6769" t="str">
            <v>96082000</v>
          </cell>
          <cell r="X6769" t="str">
            <v>GERMANY</v>
          </cell>
          <cell r="Y6769">
            <v>10</v>
          </cell>
        </row>
        <row r="6770">
          <cell r="A6770" t="str">
            <v>4057305027764</v>
          </cell>
          <cell r="B6770" t="str">
            <v>4-5300910</v>
          </cell>
          <cell r="C6770" t="str">
            <v>EDG 5300 MARQ ACR JUS DE BAIES POINTE FINE OGIVE</v>
          </cell>
          <cell r="D6770" t="str">
            <v>non</v>
          </cell>
          <cell r="E6770"/>
          <cell r="F6770"/>
          <cell r="G6770" t="str">
            <v>ED 5300 MRQ ACR JU BAI P F OG</v>
          </cell>
          <cell r="H6770" t="str">
            <v/>
          </cell>
          <cell r="I6770" t="str">
            <v>ED 5300 ACR MKR FN BERRY      2</v>
          </cell>
          <cell r="J6770">
            <v>2.04</v>
          </cell>
          <cell r="K6770">
            <v>2.06</v>
          </cell>
          <cell r="L6770">
            <v>9.8039215686274595E-3</v>
          </cell>
          <cell r="M6770" t="str">
            <v>Création 2023</v>
          </cell>
          <cell r="N6770"/>
          <cell r="O6770" t="str">
            <v>EDDING</v>
          </cell>
          <cell r="P6770" t="str">
            <v>FINE ARTS</v>
          </cell>
          <cell r="Q6770" t="str">
            <v>EDG ACRYLIC MARKERS</v>
          </cell>
          <cell r="R6770" t="str">
            <v>5300 ACRYLIC MARKER FINE ROUND NIB</v>
          </cell>
          <cell r="S6770" t="str">
            <v>UNIT</v>
          </cell>
          <cell r="T6770" t="str">
            <v>No serie</v>
          </cell>
          <cell r="U6770" t="str">
            <v>ED910</v>
          </cell>
          <cell r="V6770" t="str">
            <v>20230791123701</v>
          </cell>
          <cell r="W6770" t="str">
            <v>96082000</v>
          </cell>
          <cell r="X6770" t="str">
            <v>GERMANY</v>
          </cell>
          <cell r="Y6770">
            <v>10</v>
          </cell>
        </row>
        <row r="6771">
          <cell r="A6771" t="str">
            <v>4057305027733</v>
          </cell>
          <cell r="B6771" t="str">
            <v>4-5300935</v>
          </cell>
          <cell r="C6771" t="str">
            <v>EDG 5300 MARQ ACR MAUVE CHIC POINTE FINE OGIVE</v>
          </cell>
          <cell r="D6771" t="str">
            <v>non</v>
          </cell>
          <cell r="E6771"/>
          <cell r="F6771"/>
          <cell r="G6771" t="str">
            <v>ED 5300 MRQ ACR MAU CHIP F OG</v>
          </cell>
          <cell r="H6771" t="str">
            <v/>
          </cell>
          <cell r="I6771" t="str">
            <v>ED 5300 AC MK FN CLASSY MAUVE 2</v>
          </cell>
          <cell r="J6771">
            <v>2.04</v>
          </cell>
          <cell r="K6771">
            <v>2.06</v>
          </cell>
          <cell r="L6771">
            <v>9.8039215686274595E-3</v>
          </cell>
          <cell r="M6771" t="str">
            <v>Création 2023</v>
          </cell>
          <cell r="N6771"/>
          <cell r="O6771" t="str">
            <v>EDDING</v>
          </cell>
          <cell r="P6771" t="str">
            <v>FINE ARTS</v>
          </cell>
          <cell r="Q6771" t="str">
            <v>EDG ACRYLIC MARKERS</v>
          </cell>
          <cell r="R6771" t="str">
            <v>5300 ACRYLIC MARKER FINE ROUND NIB</v>
          </cell>
          <cell r="S6771" t="str">
            <v>UNIT</v>
          </cell>
          <cell r="T6771" t="str">
            <v>No serie</v>
          </cell>
          <cell r="U6771" t="str">
            <v>ED935</v>
          </cell>
          <cell r="V6771" t="str">
            <v>20230791123701</v>
          </cell>
          <cell r="W6771" t="str">
            <v>96082000</v>
          </cell>
          <cell r="X6771" t="str">
            <v>GERMANY</v>
          </cell>
          <cell r="Y6771">
            <v>10</v>
          </cell>
        </row>
        <row r="6772">
          <cell r="A6772" t="str">
            <v>4057305025906</v>
          </cell>
          <cell r="B6772" t="str">
            <v>4-5300901</v>
          </cell>
          <cell r="C6772" t="str">
            <v>EDG 5300 MARQ ACR NOIR POINTE FINE OGIVE</v>
          </cell>
          <cell r="D6772" t="str">
            <v>non</v>
          </cell>
          <cell r="E6772"/>
          <cell r="F6772"/>
          <cell r="G6772" t="str">
            <v>ED 5300 MRQ ACR NOI PT FN OG</v>
          </cell>
          <cell r="H6772" t="str">
            <v/>
          </cell>
          <cell r="I6772" t="str">
            <v>ED 5300 ACR MKR FN BLACK      2</v>
          </cell>
          <cell r="J6772">
            <v>2.04</v>
          </cell>
          <cell r="K6772">
            <v>2.06</v>
          </cell>
          <cell r="L6772">
            <v>9.8039215686274595E-3</v>
          </cell>
          <cell r="M6772" t="str">
            <v>Création 2023</v>
          </cell>
          <cell r="N6772"/>
          <cell r="O6772" t="str">
            <v>EDDING</v>
          </cell>
          <cell r="P6772" t="str">
            <v>FINE ARTS</v>
          </cell>
          <cell r="Q6772" t="str">
            <v>EDG ACRYLIC MARKERS</v>
          </cell>
          <cell r="R6772" t="str">
            <v>5300 ACRYLIC MARKER FINE ROUND NIB</v>
          </cell>
          <cell r="S6772" t="str">
            <v>UNIT</v>
          </cell>
          <cell r="T6772" t="str">
            <v>No serie</v>
          </cell>
          <cell r="U6772" t="str">
            <v>ED901</v>
          </cell>
          <cell r="V6772" t="str">
            <v>20230791123701</v>
          </cell>
          <cell r="W6772" t="str">
            <v>96082000</v>
          </cell>
          <cell r="X6772" t="str">
            <v>GERMANY</v>
          </cell>
          <cell r="Y6772">
            <v>10</v>
          </cell>
        </row>
        <row r="6773">
          <cell r="A6773" t="str">
            <v>4057305027825</v>
          </cell>
          <cell r="B6773" t="str">
            <v>4-5300919</v>
          </cell>
          <cell r="C6773" t="str">
            <v>EDG 5300 MARQ ACR NOISETTE POINTE FINE OGIVE</v>
          </cell>
          <cell r="D6773" t="str">
            <v>non</v>
          </cell>
          <cell r="E6773"/>
          <cell r="F6773"/>
          <cell r="G6773" t="str">
            <v>ED 5300 MRQ ACR NOISE PT FN OG</v>
          </cell>
          <cell r="H6773" t="str">
            <v/>
          </cell>
          <cell r="I6773" t="str">
            <v>ED 5300 ACR MKR FN HAZEL      2</v>
          </cell>
          <cell r="J6773">
            <v>2.04</v>
          </cell>
          <cell r="K6773">
            <v>2.06</v>
          </cell>
          <cell r="L6773">
            <v>9.8039215686274595E-3</v>
          </cell>
          <cell r="M6773" t="str">
            <v>Création 2023</v>
          </cell>
          <cell r="N6773"/>
          <cell r="O6773" t="str">
            <v>EDDING</v>
          </cell>
          <cell r="P6773" t="str">
            <v>FINE ARTS</v>
          </cell>
          <cell r="Q6773" t="str">
            <v>EDG ACRYLIC MARKERS</v>
          </cell>
          <cell r="R6773" t="str">
            <v>5300 ACRYLIC MARKER FINE ROUND NIB</v>
          </cell>
          <cell r="S6773" t="str">
            <v>UNIT</v>
          </cell>
          <cell r="T6773" t="str">
            <v>No serie</v>
          </cell>
          <cell r="U6773" t="str">
            <v>ED919</v>
          </cell>
          <cell r="V6773" t="str">
            <v>20230791123701</v>
          </cell>
          <cell r="W6773" t="str">
            <v>96082000</v>
          </cell>
          <cell r="X6773" t="str">
            <v>GERMANY</v>
          </cell>
          <cell r="Y6773">
            <v>10</v>
          </cell>
        </row>
        <row r="6774">
          <cell r="A6774" t="str">
            <v>4057305027498</v>
          </cell>
          <cell r="B6774" t="str">
            <v>4-5300924</v>
          </cell>
          <cell r="C6774" t="str">
            <v>EDG 5300 MARQ ACR OR PRECIEUX POINTE FINE OGIVE</v>
          </cell>
          <cell r="D6774" t="str">
            <v>non</v>
          </cell>
          <cell r="E6774"/>
          <cell r="F6774"/>
          <cell r="G6774" t="str">
            <v>ED 5300 MR ACR OR PRECI P F OG</v>
          </cell>
          <cell r="H6774" t="str">
            <v/>
          </cell>
          <cell r="I6774" t="str">
            <v>ED 5300 ACR MKR FN RICH GOLD  2</v>
          </cell>
          <cell r="J6774">
            <v>2.04</v>
          </cell>
          <cell r="K6774">
            <v>2.06</v>
          </cell>
          <cell r="L6774">
            <v>9.8039215686274595E-3</v>
          </cell>
          <cell r="M6774" t="str">
            <v>Création 2023</v>
          </cell>
          <cell r="N6774"/>
          <cell r="O6774" t="str">
            <v>EDDING</v>
          </cell>
          <cell r="P6774" t="str">
            <v>FINE ARTS</v>
          </cell>
          <cell r="Q6774" t="str">
            <v>EDG ACRYLIC MARKERS</v>
          </cell>
          <cell r="R6774" t="str">
            <v>5300 ACRYLIC MARKER FINE ROUND NIB</v>
          </cell>
          <cell r="S6774" t="str">
            <v>UNIT</v>
          </cell>
          <cell r="T6774" t="str">
            <v>No serie</v>
          </cell>
          <cell r="U6774" t="str">
            <v>ED924</v>
          </cell>
          <cell r="V6774" t="str">
            <v>20230791123701</v>
          </cell>
          <cell r="W6774" t="str">
            <v>96082000</v>
          </cell>
          <cell r="X6774" t="str">
            <v>GERMANY</v>
          </cell>
          <cell r="Y6774">
            <v>10</v>
          </cell>
        </row>
        <row r="6775">
          <cell r="A6775" t="str">
            <v>4057305028006</v>
          </cell>
          <cell r="B6775" t="str">
            <v>4-5300066</v>
          </cell>
          <cell r="C6775" t="str">
            <v>EDG 5300 MARQ ACR ORANGE FLUORESCENT POINTE FINE OGIVE</v>
          </cell>
          <cell r="D6775" t="str">
            <v>non</v>
          </cell>
          <cell r="E6775"/>
          <cell r="F6775"/>
          <cell r="G6775" t="str">
            <v>ED 5300 MRQ ACR ORA FLU P F OG</v>
          </cell>
          <cell r="H6775" t="str">
            <v/>
          </cell>
          <cell r="I6775" t="str">
            <v>ED 5300 ACR MKR FN NEON ORA   2</v>
          </cell>
          <cell r="J6775">
            <v>2.04</v>
          </cell>
          <cell r="K6775">
            <v>2.06</v>
          </cell>
          <cell r="L6775">
            <v>9.8039215686274595E-3</v>
          </cell>
          <cell r="M6775" t="str">
            <v>Création 2023</v>
          </cell>
          <cell r="N6775"/>
          <cell r="O6775" t="str">
            <v>EDDING</v>
          </cell>
          <cell r="P6775" t="str">
            <v>FINE ARTS</v>
          </cell>
          <cell r="Q6775" t="str">
            <v>EDG ACRYLIC MARKERS</v>
          </cell>
          <cell r="R6775" t="str">
            <v>5300 ACRYLIC MARKER FINE ROUND NIB</v>
          </cell>
          <cell r="S6775" t="str">
            <v>UNIT</v>
          </cell>
          <cell r="T6775" t="str">
            <v>No serie</v>
          </cell>
          <cell r="U6775" t="str">
            <v>ED066</v>
          </cell>
          <cell r="V6775" t="str">
            <v>20230791123701</v>
          </cell>
          <cell r="W6775" t="str">
            <v>96082000</v>
          </cell>
          <cell r="X6775" t="str">
            <v>GERMANY</v>
          </cell>
          <cell r="Y6775">
            <v>10</v>
          </cell>
        </row>
        <row r="6776">
          <cell r="A6776" t="str">
            <v>4057305027979</v>
          </cell>
          <cell r="B6776" t="str">
            <v>4-5300069</v>
          </cell>
          <cell r="C6776" t="str">
            <v>EDG 5300 MARQ ACR ROSE FLUORESCENT POINTE FINE OGIVE</v>
          </cell>
          <cell r="D6776" t="str">
            <v>non</v>
          </cell>
          <cell r="E6776"/>
          <cell r="F6776"/>
          <cell r="G6776" t="str">
            <v>ED 5300 MR ACR ROSE FLU P F OG</v>
          </cell>
          <cell r="H6776" t="str">
            <v/>
          </cell>
          <cell r="I6776" t="str">
            <v>ED 5300 ACR MKR FN NEON PINK  2</v>
          </cell>
          <cell r="J6776">
            <v>2.04</v>
          </cell>
          <cell r="K6776">
            <v>2.06</v>
          </cell>
          <cell r="L6776">
            <v>9.8039215686274595E-3</v>
          </cell>
          <cell r="M6776" t="str">
            <v>Création 2023</v>
          </cell>
          <cell r="N6776"/>
          <cell r="O6776" t="str">
            <v>EDDING</v>
          </cell>
          <cell r="P6776" t="str">
            <v>FINE ARTS</v>
          </cell>
          <cell r="Q6776" t="str">
            <v>EDG ACRYLIC MARKERS</v>
          </cell>
          <cell r="R6776" t="str">
            <v>5300 ACRYLIC MARKER FINE ROUND NIB</v>
          </cell>
          <cell r="S6776" t="str">
            <v>UNIT</v>
          </cell>
          <cell r="T6776" t="str">
            <v>No serie</v>
          </cell>
          <cell r="U6776" t="str">
            <v>ED069</v>
          </cell>
          <cell r="V6776" t="str">
            <v>20230791123701</v>
          </cell>
          <cell r="W6776" t="str">
            <v>96082000</v>
          </cell>
          <cell r="X6776" t="str">
            <v>GERMANY</v>
          </cell>
          <cell r="Y6776">
            <v>10</v>
          </cell>
        </row>
        <row r="6777">
          <cell r="A6777" t="str">
            <v>4057305028099</v>
          </cell>
          <cell r="B6777" t="str">
            <v>4-5300902</v>
          </cell>
          <cell r="C6777" t="str">
            <v>EDG 5300 MARQ ACR ROUGE TRAFIC POINTE FINE OGIVE</v>
          </cell>
          <cell r="D6777" t="str">
            <v>non</v>
          </cell>
          <cell r="E6777"/>
          <cell r="F6777"/>
          <cell r="G6777" t="str">
            <v>ED 5300 MR ACR RGE TRAF P F OG</v>
          </cell>
          <cell r="H6777" t="str">
            <v/>
          </cell>
          <cell r="I6777" t="str">
            <v>ED 5300 AC MK FN TRAFFIC RED  2</v>
          </cell>
          <cell r="J6777">
            <v>2.04</v>
          </cell>
          <cell r="K6777">
            <v>2.06</v>
          </cell>
          <cell r="L6777">
            <v>9.8039215686274595E-3</v>
          </cell>
          <cell r="M6777" t="str">
            <v>Création 2023</v>
          </cell>
          <cell r="N6777"/>
          <cell r="O6777" t="str">
            <v>EDDING</v>
          </cell>
          <cell r="P6777" t="str">
            <v>FINE ARTS</v>
          </cell>
          <cell r="Q6777" t="str">
            <v>EDG ACRYLIC MARKERS</v>
          </cell>
          <cell r="R6777" t="str">
            <v>5300 ACRYLIC MARKER FINE ROUND NIB</v>
          </cell>
          <cell r="S6777" t="str">
            <v>UNIT</v>
          </cell>
          <cell r="T6777" t="str">
            <v>No serie</v>
          </cell>
          <cell r="U6777" t="str">
            <v>ED902</v>
          </cell>
          <cell r="V6777" t="str">
            <v>20230791123701</v>
          </cell>
          <cell r="W6777" t="str">
            <v>96082000</v>
          </cell>
          <cell r="X6777" t="str">
            <v>GERMANY</v>
          </cell>
          <cell r="Y6777">
            <v>10</v>
          </cell>
        </row>
        <row r="6778">
          <cell r="A6778" t="str">
            <v>4057305028068</v>
          </cell>
          <cell r="B6778" t="str">
            <v>4-5300934</v>
          </cell>
          <cell r="C6778" t="str">
            <v>EDG 5300 MARQ ACR TURQUOISE OPULENT POINTE FINE OGIVE</v>
          </cell>
          <cell r="D6778" t="str">
            <v>non</v>
          </cell>
          <cell r="E6778"/>
          <cell r="F6778"/>
          <cell r="G6778" t="str">
            <v>ED 5300 MRQ ACR TURQ OP P F OG</v>
          </cell>
          <cell r="H6778" t="str">
            <v/>
          </cell>
          <cell r="I6778" t="str">
            <v>ED 5300 AC MK FN OPULENT TURQ 2</v>
          </cell>
          <cell r="J6778">
            <v>2.04</v>
          </cell>
          <cell r="K6778">
            <v>2.06</v>
          </cell>
          <cell r="L6778">
            <v>9.8039215686274595E-3</v>
          </cell>
          <cell r="M6778" t="str">
            <v>Création 2023</v>
          </cell>
          <cell r="N6778"/>
          <cell r="O6778" t="str">
            <v>EDDING</v>
          </cell>
          <cell r="P6778" t="str">
            <v>FINE ARTS</v>
          </cell>
          <cell r="Q6778" t="str">
            <v>EDG ACRYLIC MARKERS</v>
          </cell>
          <cell r="R6778" t="str">
            <v>5300 ACRYLIC MARKER FINE ROUND NIB</v>
          </cell>
          <cell r="S6778" t="str">
            <v>UNIT</v>
          </cell>
          <cell r="T6778" t="str">
            <v>No serie</v>
          </cell>
          <cell r="U6778" t="str">
            <v>ED934</v>
          </cell>
          <cell r="V6778" t="str">
            <v>20230791123701</v>
          </cell>
          <cell r="W6778" t="str">
            <v>96082000</v>
          </cell>
          <cell r="X6778" t="str">
            <v>GERMANY</v>
          </cell>
          <cell r="Y6778">
            <v>10</v>
          </cell>
        </row>
        <row r="6779">
          <cell r="A6779" t="str">
            <v>4057305027641</v>
          </cell>
          <cell r="B6779" t="str">
            <v>4-5300927</v>
          </cell>
          <cell r="C6779" t="str">
            <v>EDG 5300 MARQ ACR VERT JAUNE POINTE FINE OGIVE</v>
          </cell>
          <cell r="D6779" t="str">
            <v>non</v>
          </cell>
          <cell r="E6779"/>
          <cell r="F6779"/>
          <cell r="G6779" t="str">
            <v>ED 5300 MRQ ACR VER JNE P F OG</v>
          </cell>
          <cell r="H6779" t="str">
            <v/>
          </cell>
          <cell r="I6779" t="str">
            <v>ED 5300 ACR MKR FN YELL GRN   2</v>
          </cell>
          <cell r="J6779">
            <v>2.04</v>
          </cell>
          <cell r="K6779">
            <v>2.06</v>
          </cell>
          <cell r="L6779">
            <v>9.8039215686274595E-3</v>
          </cell>
          <cell r="M6779" t="str">
            <v>Création 2023</v>
          </cell>
          <cell r="N6779"/>
          <cell r="O6779" t="str">
            <v>EDDING</v>
          </cell>
          <cell r="P6779" t="str">
            <v>FINE ARTS</v>
          </cell>
          <cell r="Q6779" t="str">
            <v>EDG ACRYLIC MARKERS</v>
          </cell>
          <cell r="R6779" t="str">
            <v>5300 ACRYLIC MARKER FINE ROUND NIB</v>
          </cell>
          <cell r="S6779" t="str">
            <v>UNIT</v>
          </cell>
          <cell r="T6779" t="str">
            <v>No serie</v>
          </cell>
          <cell r="U6779" t="str">
            <v>ED927</v>
          </cell>
          <cell r="V6779" t="str">
            <v>20230791123701</v>
          </cell>
          <cell r="W6779" t="str">
            <v>96082000</v>
          </cell>
          <cell r="X6779" t="str">
            <v>GERMANY</v>
          </cell>
          <cell r="Y6779">
            <v>10</v>
          </cell>
        </row>
        <row r="6780">
          <cell r="A6780" t="str">
            <v>4057305027887</v>
          </cell>
          <cell r="B6780" t="str">
            <v>4-5300917</v>
          </cell>
          <cell r="C6780" t="str">
            <v>EDG 5300 MARQ ACR VERT PASTEL POINTE FINE OGIVE</v>
          </cell>
          <cell r="D6780" t="str">
            <v>non</v>
          </cell>
          <cell r="E6780"/>
          <cell r="F6780"/>
          <cell r="G6780" t="str">
            <v>ED 5300 MRQ ACR VER PST P F OG</v>
          </cell>
          <cell r="H6780" t="str">
            <v/>
          </cell>
          <cell r="I6780" t="str">
            <v>ED 5300 ACR MKR FN PASTEL GRN 2</v>
          </cell>
          <cell r="J6780">
            <v>2.04</v>
          </cell>
          <cell r="K6780">
            <v>2.06</v>
          </cell>
          <cell r="L6780">
            <v>9.8039215686274595E-3</v>
          </cell>
          <cell r="M6780" t="str">
            <v>Création 2023</v>
          </cell>
          <cell r="N6780"/>
          <cell r="O6780" t="str">
            <v>EDDING</v>
          </cell>
          <cell r="P6780" t="str">
            <v>FINE ARTS</v>
          </cell>
          <cell r="Q6780" t="str">
            <v>EDG ACRYLIC MARKERS</v>
          </cell>
          <cell r="R6780" t="str">
            <v>5300 ACRYLIC MARKER FINE ROUND NIB</v>
          </cell>
          <cell r="S6780" t="str">
            <v>UNIT</v>
          </cell>
          <cell r="T6780" t="str">
            <v>No serie</v>
          </cell>
          <cell r="U6780" t="str">
            <v>ED917</v>
          </cell>
          <cell r="V6780" t="str">
            <v>20230791123701</v>
          </cell>
          <cell r="W6780" t="str">
            <v>96082000</v>
          </cell>
          <cell r="X6780" t="str">
            <v>GERMANY</v>
          </cell>
          <cell r="Y6780">
            <v>10</v>
          </cell>
        </row>
        <row r="6781">
          <cell r="A6781" t="str">
            <v>4057305030993</v>
          </cell>
          <cell r="B6781" t="str">
            <v>4-5400-5</v>
          </cell>
          <cell r="C6781" t="str">
            <v>EDG 5400 MA AC 3D DBLE PTEÿSET 5 ASS BAS</v>
          </cell>
          <cell r="D6781" t="str">
            <v>non</v>
          </cell>
          <cell r="E6781"/>
          <cell r="F6781"/>
          <cell r="G6781" t="str">
            <v>ED 5400 MA AC 3D DB PÿST 5 BAS</v>
          </cell>
          <cell r="H6781" t="str">
            <v/>
          </cell>
          <cell r="I6781" t="str">
            <v>ED 5400 AC 3D DBL LNR X5 BSC  2</v>
          </cell>
          <cell r="J6781">
            <v>20.145</v>
          </cell>
          <cell r="K6781">
            <v>20.149999999999999</v>
          </cell>
          <cell r="L6781">
            <v>2.4820054604115193E-4</v>
          </cell>
          <cell r="M6781" t="str">
            <v>Dans la limite des stocks disponibles</v>
          </cell>
          <cell r="N6781"/>
          <cell r="O6781" t="str">
            <v>EDDING</v>
          </cell>
          <cell r="P6781" t="str">
            <v>FINE ARTS</v>
          </cell>
          <cell r="Q6781" t="str">
            <v>EDG ACRYLIC MARKERS</v>
          </cell>
          <cell r="R6781" t="str">
            <v>5400 ACRYLIC MARKER 3D DOUBLE LINER</v>
          </cell>
          <cell r="S6781" t="str">
            <v>SET</v>
          </cell>
          <cell r="T6781" t="str">
            <v>No serie</v>
          </cell>
          <cell r="U6781" t="str">
            <v/>
          </cell>
          <cell r="V6781" t="str">
            <v>20230791124831</v>
          </cell>
          <cell r="W6781" t="str">
            <v>96083000</v>
          </cell>
          <cell r="X6781" t="str">
            <v>GERMANY</v>
          </cell>
          <cell r="Y6781">
            <v>1</v>
          </cell>
        </row>
        <row r="6782">
          <cell r="A6782" t="str">
            <v>4057305028181</v>
          </cell>
          <cell r="B6782" t="str">
            <v>4-5400923</v>
          </cell>
          <cell r="C6782" t="str">
            <v>EDG 5400 MARQ ACR 3D DOUBLE POINTE ARGENT</v>
          </cell>
          <cell r="D6782" t="str">
            <v>non</v>
          </cell>
          <cell r="E6782"/>
          <cell r="F6782"/>
          <cell r="G6782" t="str">
            <v>ED 5400 MRQ ACR 3D DB PT ARG</v>
          </cell>
          <cell r="H6782" t="str">
            <v/>
          </cell>
          <cell r="I6782" t="str">
            <v>ED 5400 ACR 3D DBL LNR SILVER 2</v>
          </cell>
          <cell r="J6782">
            <v>4.2942</v>
          </cell>
          <cell r="K6782">
            <v>4.34</v>
          </cell>
          <cell r="L6782">
            <v>1.0665548879884459E-2</v>
          </cell>
          <cell r="M6782" t="str">
            <v>Création 2023</v>
          </cell>
          <cell r="N6782"/>
          <cell r="O6782" t="str">
            <v>EDDING</v>
          </cell>
          <cell r="P6782" t="str">
            <v>FINE ARTS</v>
          </cell>
          <cell r="Q6782" t="str">
            <v>EDG ACRYLIC MARKERS</v>
          </cell>
          <cell r="R6782" t="str">
            <v>5400 ACRYLIC MARKER 3D DOUBLE LINER</v>
          </cell>
          <cell r="S6782" t="str">
            <v>UNIT</v>
          </cell>
          <cell r="T6782" t="str">
            <v>No serie</v>
          </cell>
          <cell r="U6782" t="str">
            <v>ED923</v>
          </cell>
          <cell r="V6782" t="str">
            <v>20230791124701</v>
          </cell>
          <cell r="W6782" t="str">
            <v>96083000</v>
          </cell>
          <cell r="X6782" t="str">
            <v>GERMANY</v>
          </cell>
          <cell r="Y6782">
            <v>5</v>
          </cell>
        </row>
        <row r="6783">
          <cell r="A6783" t="str">
            <v>4057305028129</v>
          </cell>
          <cell r="B6783" t="str">
            <v>4-5400922</v>
          </cell>
          <cell r="C6783" t="str">
            <v>EDG 5400 MARQ ACR 3D DOUBLE POINTE BLANC TRAFIC</v>
          </cell>
          <cell r="D6783" t="str">
            <v>non</v>
          </cell>
          <cell r="E6783"/>
          <cell r="F6783"/>
          <cell r="G6783" t="str">
            <v>ED 5400 MR ACR 3D DB P BLC TRA</v>
          </cell>
          <cell r="H6783" t="str">
            <v/>
          </cell>
          <cell r="I6783" t="str">
            <v>ED 5400 AC 3DDB LNR TRFIC WHT 2</v>
          </cell>
          <cell r="J6783">
            <v>4.2942</v>
          </cell>
          <cell r="K6783">
            <v>4.34</v>
          </cell>
          <cell r="L6783">
            <v>1.0665548879884459E-2</v>
          </cell>
          <cell r="M6783" t="str">
            <v>Création 2023</v>
          </cell>
          <cell r="N6783"/>
          <cell r="O6783" t="str">
            <v>EDDING</v>
          </cell>
          <cell r="P6783" t="str">
            <v>FINE ARTS</v>
          </cell>
          <cell r="Q6783" t="str">
            <v>EDG ACRYLIC MARKERS</v>
          </cell>
          <cell r="R6783" t="str">
            <v>5400 ACRYLIC MARKER 3D DOUBLE LINER</v>
          </cell>
          <cell r="S6783" t="str">
            <v>UNIT</v>
          </cell>
          <cell r="T6783" t="str">
            <v>No serie</v>
          </cell>
          <cell r="U6783" t="str">
            <v>ED922</v>
          </cell>
          <cell r="V6783" t="str">
            <v>20230791124701</v>
          </cell>
          <cell r="W6783" t="str">
            <v>96083000</v>
          </cell>
          <cell r="X6783" t="str">
            <v>GERMANY</v>
          </cell>
          <cell r="Y6783">
            <v>5</v>
          </cell>
        </row>
        <row r="6784">
          <cell r="A6784" t="str">
            <v>4057305028273</v>
          </cell>
          <cell r="B6784" t="str">
            <v>4-5400905</v>
          </cell>
          <cell r="C6784" t="str">
            <v>EDG 5400 MARQ ACR 3D DOUBLE POINTE JAUNE TRAFIC</v>
          </cell>
          <cell r="D6784" t="str">
            <v>non</v>
          </cell>
          <cell r="E6784"/>
          <cell r="F6784"/>
          <cell r="G6784" t="str">
            <v>ED 5400 MR ACR 3D DB P JNE TRA</v>
          </cell>
          <cell r="H6784" t="str">
            <v/>
          </cell>
          <cell r="I6784" t="str">
            <v>ED 5400 AC 3DDB LNR TRFIC YEL 2</v>
          </cell>
          <cell r="J6784">
            <v>4.2942</v>
          </cell>
          <cell r="K6784">
            <v>4.34</v>
          </cell>
          <cell r="L6784">
            <v>1.0665548879884459E-2</v>
          </cell>
          <cell r="M6784" t="str">
            <v>Création 2023</v>
          </cell>
          <cell r="N6784"/>
          <cell r="O6784" t="str">
            <v>EDDING</v>
          </cell>
          <cell r="P6784" t="str">
            <v>FINE ARTS</v>
          </cell>
          <cell r="Q6784" t="str">
            <v>EDG ACRYLIC MARKERS</v>
          </cell>
          <cell r="R6784" t="str">
            <v>5400 ACRYLIC MARKER 3D DOUBLE LINER</v>
          </cell>
          <cell r="S6784" t="str">
            <v>UNIT</v>
          </cell>
          <cell r="T6784" t="str">
            <v>No serie</v>
          </cell>
          <cell r="U6784" t="str">
            <v>ED905</v>
          </cell>
          <cell r="V6784" t="str">
            <v>20230791124701</v>
          </cell>
          <cell r="W6784" t="str">
            <v>96083000</v>
          </cell>
          <cell r="X6784" t="str">
            <v>GERMANY</v>
          </cell>
          <cell r="Y6784">
            <v>5</v>
          </cell>
        </row>
        <row r="6785">
          <cell r="A6785" t="str">
            <v>4057305028303</v>
          </cell>
          <cell r="B6785" t="str">
            <v>4-5400927</v>
          </cell>
          <cell r="C6785" t="str">
            <v>EDG 5400 MARQ ACR 3D DOUBLE POINTE JAUNE VERT</v>
          </cell>
          <cell r="D6785" t="str">
            <v>non</v>
          </cell>
          <cell r="E6785"/>
          <cell r="F6785"/>
          <cell r="G6785" t="str">
            <v>ED 5400 MRQ ACR 3D DB P JN VER</v>
          </cell>
          <cell r="H6785" t="str">
            <v/>
          </cell>
          <cell r="I6785" t="str">
            <v>ED 5400 AC 3D DBL LNR YEL GRN 2</v>
          </cell>
          <cell r="J6785">
            <v>4.2942</v>
          </cell>
          <cell r="K6785">
            <v>4.34</v>
          </cell>
          <cell r="L6785">
            <v>1.0665548879884459E-2</v>
          </cell>
          <cell r="M6785" t="str">
            <v>Création 2023</v>
          </cell>
          <cell r="N6785"/>
          <cell r="O6785" t="str">
            <v>EDDING</v>
          </cell>
          <cell r="P6785" t="str">
            <v>FINE ARTS</v>
          </cell>
          <cell r="Q6785" t="str">
            <v>EDG ACRYLIC MARKERS</v>
          </cell>
          <cell r="R6785" t="str">
            <v>5400 ACRYLIC MARKER 3D DOUBLE LINER</v>
          </cell>
          <cell r="S6785" t="str">
            <v>UNIT</v>
          </cell>
          <cell r="T6785" t="str">
            <v>No serie</v>
          </cell>
          <cell r="U6785" t="str">
            <v>ED927</v>
          </cell>
          <cell r="V6785" t="str">
            <v>20230791124701</v>
          </cell>
          <cell r="W6785" t="str">
            <v>96083000</v>
          </cell>
          <cell r="X6785" t="str">
            <v>GERMANY</v>
          </cell>
          <cell r="Y6785">
            <v>5</v>
          </cell>
        </row>
        <row r="6786">
          <cell r="A6786" t="str">
            <v>4057305028150</v>
          </cell>
          <cell r="B6786" t="str">
            <v>4-5400924</v>
          </cell>
          <cell r="C6786" t="str">
            <v>EDG 5400 MARQ ACR 3D DOUBLE POINTE OR PRECIEUX</v>
          </cell>
          <cell r="D6786" t="str">
            <v>non</v>
          </cell>
          <cell r="E6786"/>
          <cell r="F6786"/>
          <cell r="G6786" t="str">
            <v>ED 5400 MR ACR 3D DB P OR PREC</v>
          </cell>
          <cell r="H6786" t="str">
            <v/>
          </cell>
          <cell r="I6786" t="str">
            <v>ED 5400 AC 3D DB LNR RICH GLD 2</v>
          </cell>
          <cell r="J6786">
            <v>4.2942</v>
          </cell>
          <cell r="K6786">
            <v>4.34</v>
          </cell>
          <cell r="L6786">
            <v>1.0665548879884459E-2</v>
          </cell>
          <cell r="M6786" t="str">
            <v>Création 2023</v>
          </cell>
          <cell r="N6786"/>
          <cell r="O6786" t="str">
            <v>EDDING</v>
          </cell>
          <cell r="P6786" t="str">
            <v>FINE ARTS</v>
          </cell>
          <cell r="Q6786" t="str">
            <v>EDG ACRYLIC MARKERS</v>
          </cell>
          <cell r="R6786" t="str">
            <v>5400 ACRYLIC MARKER 3D DOUBLE LINER</v>
          </cell>
          <cell r="S6786" t="str">
            <v>UNIT</v>
          </cell>
          <cell r="T6786" t="str">
            <v>No serie</v>
          </cell>
          <cell r="U6786" t="str">
            <v>ED924</v>
          </cell>
          <cell r="V6786" t="str">
            <v>20230791124701</v>
          </cell>
          <cell r="W6786" t="str">
            <v>96083000</v>
          </cell>
          <cell r="X6786" t="str">
            <v>GERMANY</v>
          </cell>
          <cell r="Y6786">
            <v>5</v>
          </cell>
        </row>
        <row r="6787">
          <cell r="A6787" t="str">
            <v>4057305031020</v>
          </cell>
          <cell r="B6787" t="str">
            <v>4-SES8N</v>
          </cell>
          <cell r="C6787" t="str">
            <v>EDG KIT DEBUT FACILE ACRYLIQUE NORDIQUE</v>
          </cell>
          <cell r="D6787" t="str">
            <v>non</v>
          </cell>
          <cell r="E6787"/>
          <cell r="F6787"/>
          <cell r="G6787" t="str">
            <v>ED KIT DEBUT FACILE ACR NORDI</v>
          </cell>
          <cell r="H6787" t="str">
            <v/>
          </cell>
          <cell r="I6787" t="str">
            <v>ED ACR START EASY SET NORDIC  2</v>
          </cell>
          <cell r="J6787">
            <v>15.952800000000002</v>
          </cell>
          <cell r="K6787">
            <v>16.13</v>
          </cell>
          <cell r="L6787">
            <v>1.1107767915350116E-2</v>
          </cell>
          <cell r="M6787" t="str">
            <v>Création 2023</v>
          </cell>
          <cell r="N6787"/>
          <cell r="O6787" t="str">
            <v>EDDING</v>
          </cell>
          <cell r="P6787" t="str">
            <v>FINE ARTS</v>
          </cell>
          <cell r="Q6787" t="str">
            <v>EDG ACRYLIC MARKERS</v>
          </cell>
          <cell r="R6787" t="str">
            <v>ACRYLIC MARKERS</v>
          </cell>
          <cell r="S6787" t="str">
            <v>SET</v>
          </cell>
          <cell r="T6787" t="str">
            <v>No serie</v>
          </cell>
          <cell r="U6787" t="str">
            <v/>
          </cell>
          <cell r="V6787" t="str">
            <v>20230791125831</v>
          </cell>
          <cell r="W6787" t="str">
            <v>96082000</v>
          </cell>
          <cell r="X6787" t="str">
            <v>GERMANY</v>
          </cell>
          <cell r="Y6787">
            <v>1</v>
          </cell>
        </row>
        <row r="6788">
          <cell r="A6788" t="str">
            <v>4057305031044</v>
          </cell>
          <cell r="B6788" t="str">
            <v>4-CS12B</v>
          </cell>
          <cell r="C6788" t="str">
            <v>EDG KIT CREATIF PEINTURE ACRYLIQUE BASE</v>
          </cell>
          <cell r="D6788" t="str">
            <v>non</v>
          </cell>
          <cell r="E6788"/>
          <cell r="F6788"/>
          <cell r="G6788" t="str">
            <v>ED KIT CREATIF PNT ACR BASE</v>
          </cell>
          <cell r="H6788" t="str">
            <v/>
          </cell>
          <cell r="I6788" t="str">
            <v>ED ACR CREATIVE SET BASIC     2</v>
          </cell>
          <cell r="J6788">
            <v>29.121000000000002</v>
          </cell>
          <cell r="K6788">
            <v>29.44</v>
          </cell>
          <cell r="L6788">
            <v>1.0954294151986507E-2</v>
          </cell>
          <cell r="M6788" t="str">
            <v>Création 2023</v>
          </cell>
          <cell r="N6788"/>
          <cell r="O6788" t="str">
            <v>EDDING</v>
          </cell>
          <cell r="P6788" t="str">
            <v>FINE ARTS</v>
          </cell>
          <cell r="Q6788" t="str">
            <v>EDG ACRYLIC MARKERS</v>
          </cell>
          <cell r="R6788" t="str">
            <v>ACRYLIC MARKERS</v>
          </cell>
          <cell r="S6788" t="str">
            <v>SET</v>
          </cell>
          <cell r="T6788" t="str">
            <v>No serie</v>
          </cell>
          <cell r="U6788" t="str">
            <v/>
          </cell>
          <cell r="V6788" t="str">
            <v>20230791125831</v>
          </cell>
          <cell r="W6788" t="str">
            <v>96082000</v>
          </cell>
          <cell r="X6788" t="str">
            <v>GERMANY</v>
          </cell>
          <cell r="Y6788">
            <v>1</v>
          </cell>
        </row>
        <row r="6789">
          <cell r="A6789" t="str">
            <v>4004764926619</v>
          </cell>
          <cell r="B6789" t="str">
            <v>4-1255-3-017</v>
          </cell>
          <cell r="C6789" t="str">
            <v>EDG 1255 FEUTRE CALLIGRAPHIE ETUI DE 3 BLEU ACIER</v>
          </cell>
          <cell r="D6789" t="str">
            <v>non</v>
          </cell>
          <cell r="E6789"/>
          <cell r="F6789"/>
          <cell r="G6789" t="str">
            <v>ED 1255 FTR CAL ETUI 3 BLE ACI</v>
          </cell>
          <cell r="H6789" t="str">
            <v/>
          </cell>
          <cell r="I6789" t="str">
            <v>ED 1255 CAL PEN X3 STEEL BLUE 2</v>
          </cell>
          <cell r="J6789">
            <v>4.1310000000000002</v>
          </cell>
          <cell r="K6789">
            <v>4.2</v>
          </cell>
          <cell r="L6789">
            <v>1.6702977487291201E-2</v>
          </cell>
          <cell r="M6789" t="str">
            <v>Création 2023</v>
          </cell>
          <cell r="N6789"/>
          <cell r="O6789" t="str">
            <v>EDDING</v>
          </cell>
          <cell r="P6789" t="str">
            <v>FINE ARTS</v>
          </cell>
          <cell r="Q6789" t="str">
            <v>EDG CALLIGRAPHY MARKERS AND PENS</v>
          </cell>
          <cell r="R6789" t="str">
            <v>1255 CALLIGRAPHY PEN</v>
          </cell>
          <cell r="S6789" t="str">
            <v>SET</v>
          </cell>
          <cell r="T6789" t="str">
            <v>No serie</v>
          </cell>
          <cell r="U6789" t="str">
            <v>ED017</v>
          </cell>
          <cell r="V6789" t="str">
            <v>20230783228831</v>
          </cell>
          <cell r="W6789" t="str">
            <v>96082000</v>
          </cell>
          <cell r="X6789" t="str">
            <v>GERMANY</v>
          </cell>
          <cell r="Y6789">
            <v>1</v>
          </cell>
        </row>
        <row r="6790">
          <cell r="A6790" t="str">
            <v>4004764926640</v>
          </cell>
          <cell r="B6790" t="str">
            <v>4-1255-3-046</v>
          </cell>
          <cell r="C6790" t="str">
            <v>EDG 1255 FEUTRE CALLIGRAPHIE ETUI DE 3 CRAMOISI</v>
          </cell>
          <cell r="D6790" t="str">
            <v>non</v>
          </cell>
          <cell r="E6790"/>
          <cell r="F6790"/>
          <cell r="G6790" t="str">
            <v>ED 1255 FTR CAL ETUI 3 CRAMOI</v>
          </cell>
          <cell r="H6790" t="str">
            <v/>
          </cell>
          <cell r="I6790" t="str">
            <v>ED 1255 CAL PEN X3 CRIM LAKE  2</v>
          </cell>
          <cell r="J6790">
            <v>4.1310000000000002</v>
          </cell>
          <cell r="K6790">
            <v>4.2</v>
          </cell>
          <cell r="L6790">
            <v>1.6702977487291201E-2</v>
          </cell>
          <cell r="M6790" t="str">
            <v>Création 2023</v>
          </cell>
          <cell r="N6790"/>
          <cell r="O6790" t="str">
            <v>EDDING</v>
          </cell>
          <cell r="P6790" t="str">
            <v>FINE ARTS</v>
          </cell>
          <cell r="Q6790" t="str">
            <v>EDG CALLIGRAPHY MARKERS AND PENS</v>
          </cell>
          <cell r="R6790" t="str">
            <v>1255 CALLIGRAPHY PEN</v>
          </cell>
          <cell r="S6790" t="str">
            <v>SET</v>
          </cell>
          <cell r="T6790" t="str">
            <v>No serie</v>
          </cell>
          <cell r="U6790" t="str">
            <v>ED046</v>
          </cell>
          <cell r="V6790" t="str">
            <v>20230783228831</v>
          </cell>
          <cell r="W6790" t="str">
            <v>96082000</v>
          </cell>
          <cell r="X6790" t="str">
            <v>GERMANY</v>
          </cell>
          <cell r="Y6790">
            <v>1</v>
          </cell>
        </row>
        <row r="6791">
          <cell r="A6791" t="str">
            <v>4004764926602</v>
          </cell>
          <cell r="B6791" t="str">
            <v>4-1255-3-001</v>
          </cell>
          <cell r="C6791" t="str">
            <v>EDG 1255 FEUTRE CALLIGRAPHIE ETUI DE 3 NOIR</v>
          </cell>
          <cell r="D6791" t="str">
            <v>non</v>
          </cell>
          <cell r="E6791"/>
          <cell r="F6791"/>
          <cell r="G6791" t="str">
            <v>ED 1255 FTR CAL ETUI 3 NOIR</v>
          </cell>
          <cell r="H6791" t="str">
            <v/>
          </cell>
          <cell r="I6791" t="str">
            <v>ED 1255 CALLI PEN X3 BLACK    2</v>
          </cell>
          <cell r="J6791">
            <v>4.1310000000000002</v>
          </cell>
          <cell r="K6791">
            <v>4.2</v>
          </cell>
          <cell r="L6791">
            <v>1.6702977487291201E-2</v>
          </cell>
          <cell r="M6791" t="str">
            <v>Création 2023</v>
          </cell>
          <cell r="N6791"/>
          <cell r="O6791" t="str">
            <v>EDDING</v>
          </cell>
          <cell r="P6791" t="str">
            <v>FINE ARTS</v>
          </cell>
          <cell r="Q6791" t="str">
            <v>EDG CALLIGRAPHY MARKERS AND PENS</v>
          </cell>
          <cell r="R6791" t="str">
            <v>1255 CALLIGRAPHY PEN</v>
          </cell>
          <cell r="S6791" t="str">
            <v>SET</v>
          </cell>
          <cell r="T6791" t="str">
            <v>No serie</v>
          </cell>
          <cell r="U6791" t="str">
            <v>ED001</v>
          </cell>
          <cell r="V6791" t="str">
            <v>20230783228831</v>
          </cell>
          <cell r="W6791" t="str">
            <v>96082000</v>
          </cell>
          <cell r="X6791" t="str">
            <v>GERMANY</v>
          </cell>
          <cell r="Y6791">
            <v>1</v>
          </cell>
        </row>
        <row r="6792">
          <cell r="A6792" t="str">
            <v>4004764942701</v>
          </cell>
          <cell r="B6792" t="str">
            <v>4-1455-3</v>
          </cell>
          <cell r="C6792" t="str">
            <v>EDG 1455 MARQ CALLIGRAPHIE AVEC PTE SOUPLE ETUI DE 3 ASSORT</v>
          </cell>
          <cell r="D6792" t="str">
            <v>non</v>
          </cell>
          <cell r="E6792"/>
          <cell r="F6792"/>
          <cell r="G6792" t="str">
            <v>ED 1455 MRQ CAL PT SPL 3</v>
          </cell>
          <cell r="H6792" t="str">
            <v/>
          </cell>
          <cell r="I6792" t="str">
            <v>ED 1455 CAL MK FLX NB X3      2</v>
          </cell>
          <cell r="J6792">
            <v>5.5692000000000004</v>
          </cell>
          <cell r="K6792">
            <v>5.61</v>
          </cell>
          <cell r="L6792">
            <v>7.3260073260073165E-3</v>
          </cell>
          <cell r="M6792" t="str">
            <v>Création 2023</v>
          </cell>
          <cell r="N6792"/>
          <cell r="O6792" t="str">
            <v>EDDING</v>
          </cell>
          <cell r="P6792" t="str">
            <v>FINE ARTS</v>
          </cell>
          <cell r="Q6792" t="str">
            <v>EDG CALLIGRAPHY MARKERS AND PENS</v>
          </cell>
          <cell r="R6792" t="str">
            <v>1455 CALLIGRAPHY MARKER WITH FLEX NIB</v>
          </cell>
          <cell r="S6792" t="str">
            <v>SET</v>
          </cell>
          <cell r="T6792" t="str">
            <v>No serie</v>
          </cell>
          <cell r="U6792" t="str">
            <v/>
          </cell>
          <cell r="V6792" t="str">
            <v>20230783229831</v>
          </cell>
          <cell r="W6792" t="str">
            <v>96082000</v>
          </cell>
          <cell r="X6792" t="str">
            <v>GERMANY</v>
          </cell>
          <cell r="Y6792">
            <v>1</v>
          </cell>
        </row>
        <row r="6793">
          <cell r="A6793" t="str">
            <v>4004764927104</v>
          </cell>
          <cell r="B6793" t="str">
            <v>4-1455001</v>
          </cell>
          <cell r="C6793" t="str">
            <v>EDG 1455 MARQUEUR CALLIGRAPHIE AVEC POINTE SOUPLE NOIR</v>
          </cell>
          <cell r="D6793" t="str">
            <v>non</v>
          </cell>
          <cell r="E6793"/>
          <cell r="F6793"/>
          <cell r="G6793" t="str">
            <v>ED 1455 MRQ CAL PT SPL NOIR</v>
          </cell>
          <cell r="H6793" t="str">
            <v/>
          </cell>
          <cell r="I6793" t="str">
            <v>ED 1455 CAL MKR FLX NIB BLK   2</v>
          </cell>
          <cell r="J6793">
            <v>1.8564000000000001</v>
          </cell>
          <cell r="K6793">
            <v>1.87</v>
          </cell>
          <cell r="L6793">
            <v>7.3260073260073564E-3</v>
          </cell>
          <cell r="M6793" t="str">
            <v>Création 2023</v>
          </cell>
          <cell r="N6793"/>
          <cell r="O6793" t="str">
            <v>EDDING</v>
          </cell>
          <cell r="P6793" t="str">
            <v>FINE ARTS</v>
          </cell>
          <cell r="Q6793" t="str">
            <v>EDG CALLIGRAPHY MARKERS AND PENS</v>
          </cell>
          <cell r="R6793" t="str">
            <v>1455 CALLIGRAPHY MARKER WITH FLEX NIB</v>
          </cell>
          <cell r="S6793" t="str">
            <v>UNIT</v>
          </cell>
          <cell r="T6793" t="str">
            <v>No serie</v>
          </cell>
          <cell r="U6793" t="str">
            <v>ED001</v>
          </cell>
          <cell r="V6793" t="str">
            <v>20230783229701</v>
          </cell>
          <cell r="W6793" t="str">
            <v>96082000</v>
          </cell>
          <cell r="X6793" t="str">
            <v>GERMANY</v>
          </cell>
          <cell r="Y6793">
            <v>10</v>
          </cell>
        </row>
        <row r="6794">
          <cell r="A6794" t="str">
            <v>4057305037152</v>
          </cell>
          <cell r="B6794" t="str">
            <v>4-4085-2-15354</v>
          </cell>
          <cell r="C6794" t="str">
            <v>EDG 4085 MARQ CRAIE LIQ BLISTER DE 2 ASSORT PTE FINE OGIVE</v>
          </cell>
          <cell r="D6794" t="str">
            <v>non</v>
          </cell>
          <cell r="E6794"/>
          <cell r="F6794"/>
          <cell r="G6794" t="str">
            <v>ED 4085 MRQ CR LQ BL 2 P F OG</v>
          </cell>
          <cell r="H6794" t="str">
            <v/>
          </cell>
          <cell r="I6794" t="str">
            <v>ED 4085 CHALK MKR BLR X2 ASRT 2</v>
          </cell>
          <cell r="J6794">
            <v>4.6002000000000001</v>
          </cell>
          <cell r="K6794">
            <v>4.66</v>
          </cell>
          <cell r="L6794">
            <v>1.2999434807182313E-2</v>
          </cell>
          <cell r="M6794" t="str">
            <v>Création 2023</v>
          </cell>
          <cell r="N6794"/>
          <cell r="O6794" t="str">
            <v>EDDING</v>
          </cell>
          <cell r="P6794" t="str">
            <v>FINE ARTS</v>
          </cell>
          <cell r="Q6794" t="str">
            <v>EDG CHALK MARKERS</v>
          </cell>
          <cell r="R6794" t="str">
            <v>4085 CHALK MARKER FINE ROUND NIB</v>
          </cell>
          <cell r="S6794" t="str">
            <v>SET</v>
          </cell>
          <cell r="T6794" t="str">
            <v>No serie</v>
          </cell>
          <cell r="U6794" t="str">
            <v/>
          </cell>
          <cell r="V6794" t="str">
            <v>20230788207831</v>
          </cell>
          <cell r="W6794" t="str">
            <v>96082000</v>
          </cell>
          <cell r="X6794" t="str">
            <v>CHINA</v>
          </cell>
          <cell r="Y6794">
            <v>1</v>
          </cell>
        </row>
        <row r="6795">
          <cell r="A6795" t="str">
            <v>4057305037176</v>
          </cell>
          <cell r="B6795" t="str">
            <v>4-4085-2-1049</v>
          </cell>
          <cell r="C6795" t="str">
            <v>EDG 4085 MARQ CRAIE LIQ BLISTER DE 2 BLANC POINTE FINE OGIVE</v>
          </cell>
          <cell r="D6795" t="str">
            <v>non</v>
          </cell>
          <cell r="E6795"/>
          <cell r="F6795"/>
          <cell r="G6795" t="str">
            <v>ED 4085MR CR LQ BL 2 BL P F OG</v>
          </cell>
          <cell r="H6795" t="str">
            <v/>
          </cell>
          <cell r="I6795" t="str">
            <v>ED 4085 CHALK MKR BLR X2 WHIT 2</v>
          </cell>
          <cell r="J6795">
            <v>4.6002000000000001</v>
          </cell>
          <cell r="K6795">
            <v>4.66</v>
          </cell>
          <cell r="L6795">
            <v>1.2999434807182313E-2</v>
          </cell>
          <cell r="M6795" t="str">
            <v>Création 2023</v>
          </cell>
          <cell r="N6795"/>
          <cell r="O6795" t="str">
            <v>EDDING</v>
          </cell>
          <cell r="P6795" t="str">
            <v>FINE ARTS</v>
          </cell>
          <cell r="Q6795" t="str">
            <v>EDG CHALK MARKERS</v>
          </cell>
          <cell r="R6795" t="str">
            <v>4085 CHALK MARKER FINE ROUND NIB</v>
          </cell>
          <cell r="S6795" t="str">
            <v>SET</v>
          </cell>
          <cell r="T6795" t="str">
            <v>No serie</v>
          </cell>
          <cell r="U6795" t="str">
            <v>ED049</v>
          </cell>
          <cell r="V6795" t="str">
            <v>20230788207831</v>
          </cell>
          <cell r="W6795" t="str">
            <v>96082000</v>
          </cell>
          <cell r="X6795" t="str">
            <v>CHINA</v>
          </cell>
          <cell r="Y6795">
            <v>1</v>
          </cell>
        </row>
        <row r="6796">
          <cell r="A6796" t="str">
            <v>4057305037190</v>
          </cell>
          <cell r="B6796" t="str">
            <v>4-4085-4-1BAS</v>
          </cell>
          <cell r="C6796" t="str">
            <v>EDG 4085 MARQ CRAIE LIQ BLISTER 4 ASSO DE BASE PTE FINE OG</v>
          </cell>
          <cell r="D6796" t="str">
            <v>non</v>
          </cell>
          <cell r="E6796"/>
          <cell r="F6796"/>
          <cell r="G6796" t="str">
            <v>ED 4085MR CR LQ BL 4 BS P F OG</v>
          </cell>
          <cell r="H6796" t="str">
            <v/>
          </cell>
          <cell r="I6796" t="str">
            <v>ED 4085 CHALK MKR BLR X4 BSC  2</v>
          </cell>
          <cell r="J6796">
            <v>9.0066000000000006</v>
          </cell>
          <cell r="K6796">
            <v>9.11</v>
          </cell>
          <cell r="L6796">
            <v>1.1480469877645151E-2</v>
          </cell>
          <cell r="M6796" t="str">
            <v>Création 2023</v>
          </cell>
          <cell r="N6796"/>
          <cell r="O6796" t="str">
            <v>EDDING</v>
          </cell>
          <cell r="P6796" t="str">
            <v>FINE ARTS</v>
          </cell>
          <cell r="Q6796" t="str">
            <v>EDG CHALK MARKERS</v>
          </cell>
          <cell r="R6796" t="str">
            <v>4085 CHALK MARKER FINE ROUND NIB</v>
          </cell>
          <cell r="S6796" t="str">
            <v>SET</v>
          </cell>
          <cell r="T6796" t="str">
            <v>No serie</v>
          </cell>
          <cell r="U6796" t="str">
            <v/>
          </cell>
          <cell r="V6796" t="str">
            <v>20230788207831</v>
          </cell>
          <cell r="W6796" t="str">
            <v>96082000</v>
          </cell>
          <cell r="X6796" t="str">
            <v>CHINA</v>
          </cell>
          <cell r="Y6796">
            <v>1</v>
          </cell>
        </row>
        <row r="6797">
          <cell r="A6797" t="str">
            <v>4057305037183</v>
          </cell>
          <cell r="B6797" t="str">
            <v>4-4085-4-1MET</v>
          </cell>
          <cell r="C6797" t="str">
            <v>EDG 4085 MARQ CRAIE LIQ BLISTER 4 ASSORT METALLISE PTE FN OG</v>
          </cell>
          <cell r="D6797" t="str">
            <v>non</v>
          </cell>
          <cell r="E6797"/>
          <cell r="F6797"/>
          <cell r="G6797" t="str">
            <v>ED 4085MR CR LQ BL 4 MT P F OG</v>
          </cell>
          <cell r="H6797" t="str">
            <v/>
          </cell>
          <cell r="I6797" t="str">
            <v>ED 4085 CHALK MKR BLR X4 MET  2</v>
          </cell>
          <cell r="J6797">
            <v>9.0066000000000006</v>
          </cell>
          <cell r="K6797">
            <v>9.11</v>
          </cell>
          <cell r="L6797">
            <v>1.1480469877645151E-2</v>
          </cell>
          <cell r="M6797" t="str">
            <v>Création 2023</v>
          </cell>
          <cell r="N6797"/>
          <cell r="O6797" t="str">
            <v>EDDING</v>
          </cell>
          <cell r="P6797" t="str">
            <v>FINE ARTS</v>
          </cell>
          <cell r="Q6797" t="str">
            <v>EDG CHALK MARKERS</v>
          </cell>
          <cell r="R6797" t="str">
            <v>4085 CHALK MARKER FINE ROUND NIB</v>
          </cell>
          <cell r="S6797" t="str">
            <v>SET</v>
          </cell>
          <cell r="T6797" t="str">
            <v>No serie</v>
          </cell>
          <cell r="U6797" t="str">
            <v/>
          </cell>
          <cell r="V6797" t="str">
            <v>20230788207831</v>
          </cell>
          <cell r="W6797" t="str">
            <v>96082000</v>
          </cell>
          <cell r="X6797" t="str">
            <v>CHINA</v>
          </cell>
          <cell r="Y6797">
            <v>1</v>
          </cell>
        </row>
        <row r="6798">
          <cell r="A6798" t="str">
            <v>4057305037213</v>
          </cell>
          <cell r="B6798" t="str">
            <v>4-4085-4-1PAS</v>
          </cell>
          <cell r="C6798" t="str">
            <v>EDG 4085 MARQ CRAIE LIQ BLISTER 4 ASSORT PASTEL PTE FN OG</v>
          </cell>
          <cell r="D6798" t="str">
            <v>non</v>
          </cell>
          <cell r="E6798"/>
          <cell r="F6798"/>
          <cell r="G6798" t="str">
            <v>ED 4085MR CR LQ BL 4 PS P F OG</v>
          </cell>
          <cell r="H6798" t="str">
            <v/>
          </cell>
          <cell r="I6798" t="str">
            <v>ED 4085 CHALK MKR BLR X4 PTL  2</v>
          </cell>
          <cell r="J6798">
            <v>9.0066000000000006</v>
          </cell>
          <cell r="K6798">
            <v>9.11</v>
          </cell>
          <cell r="L6798">
            <v>1.1480469877645151E-2</v>
          </cell>
          <cell r="M6798" t="str">
            <v>Création 2023</v>
          </cell>
          <cell r="N6798"/>
          <cell r="O6798" t="str">
            <v>EDDING</v>
          </cell>
          <cell r="P6798" t="str">
            <v>FINE ARTS</v>
          </cell>
          <cell r="Q6798" t="str">
            <v>EDG CHALK MARKERS</v>
          </cell>
          <cell r="R6798" t="str">
            <v>4085 CHALK MARKER FINE ROUND NIB</v>
          </cell>
          <cell r="S6798" t="str">
            <v>SET</v>
          </cell>
          <cell r="T6798" t="str">
            <v>No serie</v>
          </cell>
          <cell r="U6798" t="str">
            <v/>
          </cell>
          <cell r="V6798" t="str">
            <v>20230788207831</v>
          </cell>
          <cell r="W6798" t="str">
            <v>96082000</v>
          </cell>
          <cell r="X6798" t="str">
            <v>CHINA</v>
          </cell>
          <cell r="Y6798">
            <v>1</v>
          </cell>
        </row>
        <row r="6799">
          <cell r="A6799" t="str">
            <v>4057305037206</v>
          </cell>
          <cell r="B6799" t="str">
            <v>4-4085-4-1NEON</v>
          </cell>
          <cell r="C6799" t="str">
            <v>EDG 4085 MARQ CRAIE LIQ BLISTER DE 4 ASSORT FLUO PTE FINE OG</v>
          </cell>
          <cell r="D6799" t="str">
            <v>non</v>
          </cell>
          <cell r="E6799"/>
          <cell r="F6799"/>
          <cell r="G6799" t="str">
            <v>ED 4085MR CR LQ BL 4 FL P F OG</v>
          </cell>
          <cell r="H6799" t="str">
            <v/>
          </cell>
          <cell r="I6799" t="str">
            <v>ED 4085 CHALK MKR BLR X4 NEON 2</v>
          </cell>
          <cell r="J6799">
            <v>9.0066000000000006</v>
          </cell>
          <cell r="K6799">
            <v>9.11</v>
          </cell>
          <cell r="L6799">
            <v>1.1480469877645151E-2</v>
          </cell>
          <cell r="M6799" t="str">
            <v>Création 2023</v>
          </cell>
          <cell r="N6799"/>
          <cell r="O6799" t="str">
            <v>EDDING</v>
          </cell>
          <cell r="P6799" t="str">
            <v>FINE ARTS</v>
          </cell>
          <cell r="Q6799" t="str">
            <v>EDG CHALK MARKERS</v>
          </cell>
          <cell r="R6799" t="str">
            <v>4085 CHALK MARKER FINE ROUND NIB</v>
          </cell>
          <cell r="S6799" t="str">
            <v>SET</v>
          </cell>
          <cell r="T6799" t="str">
            <v>No serie</v>
          </cell>
          <cell r="U6799" t="str">
            <v/>
          </cell>
          <cell r="V6799" t="str">
            <v>20230788207831</v>
          </cell>
          <cell r="W6799" t="str">
            <v>96082000</v>
          </cell>
          <cell r="X6799" t="str">
            <v>CHINA</v>
          </cell>
          <cell r="Y6799">
            <v>1</v>
          </cell>
        </row>
        <row r="6800">
          <cell r="A6800" t="str">
            <v>4057305036544</v>
          </cell>
          <cell r="B6800" t="str">
            <v>4-4085065</v>
          </cell>
          <cell r="C6800" t="str">
            <v>EDG 4085 MARQ CRAIE LIQ JAUNE FLUO POINTE FINE OGIVE</v>
          </cell>
          <cell r="D6800" t="str">
            <v>non</v>
          </cell>
          <cell r="E6800"/>
          <cell r="F6800"/>
          <cell r="G6800" t="str">
            <v>ED 4085 MR CR LQ JN FLU P F OG</v>
          </cell>
          <cell r="H6800" t="str">
            <v/>
          </cell>
          <cell r="I6800" t="str">
            <v>ED 4085 CHALK MKR NEON YELLOW 2</v>
          </cell>
          <cell r="J6800">
            <v>2.3153999999999999</v>
          </cell>
          <cell r="K6800">
            <v>2.34</v>
          </cell>
          <cell r="L6800">
            <v>1.0624514122829731E-2</v>
          </cell>
          <cell r="M6800" t="str">
            <v>Création 2023</v>
          </cell>
          <cell r="N6800"/>
          <cell r="O6800" t="str">
            <v>EDDING</v>
          </cell>
          <cell r="P6800" t="str">
            <v>FINE ARTS</v>
          </cell>
          <cell r="Q6800" t="str">
            <v>EDG CHALK MARKERS</v>
          </cell>
          <cell r="R6800" t="str">
            <v>4085 CHALK MARKER FINE ROUND NIB</v>
          </cell>
          <cell r="S6800" t="str">
            <v>UNIT</v>
          </cell>
          <cell r="T6800" t="str">
            <v>No serie</v>
          </cell>
          <cell r="U6800" t="str">
            <v>ED065</v>
          </cell>
          <cell r="V6800" t="str">
            <v>20230788207701</v>
          </cell>
          <cell r="W6800" t="str">
            <v>96082000</v>
          </cell>
          <cell r="X6800" t="str">
            <v>CHINA</v>
          </cell>
          <cell r="Y6800">
            <v>10</v>
          </cell>
        </row>
        <row r="6801">
          <cell r="A6801" t="str">
            <v>4057305036575</v>
          </cell>
          <cell r="B6801" t="str">
            <v>4-4085066</v>
          </cell>
          <cell r="C6801" t="str">
            <v>EDG 4085 MARQ CRAIE LIQ ORANGE FLUO POINTE FINE OGIVE</v>
          </cell>
          <cell r="D6801" t="str">
            <v>non</v>
          </cell>
          <cell r="E6801"/>
          <cell r="F6801"/>
          <cell r="G6801" t="str">
            <v>ED 4085 MR CR LQ OR FLU P F OG</v>
          </cell>
          <cell r="H6801" t="str">
            <v/>
          </cell>
          <cell r="I6801" t="str">
            <v>ED 4085 CHALK MKR NEON ORANGE 2</v>
          </cell>
          <cell r="J6801">
            <v>2.3153999999999999</v>
          </cell>
          <cell r="K6801">
            <v>2.34</v>
          </cell>
          <cell r="L6801">
            <v>1.0624514122829731E-2</v>
          </cell>
          <cell r="M6801" t="str">
            <v>Création 2023</v>
          </cell>
          <cell r="N6801"/>
          <cell r="O6801" t="str">
            <v>EDDING</v>
          </cell>
          <cell r="P6801" t="str">
            <v>FINE ARTS</v>
          </cell>
          <cell r="Q6801" t="str">
            <v>EDG CHALK MARKERS</v>
          </cell>
          <cell r="R6801" t="str">
            <v>4085 CHALK MARKER FINE ROUND NIB</v>
          </cell>
          <cell r="S6801" t="str">
            <v>UNIT</v>
          </cell>
          <cell r="T6801" t="str">
            <v>No serie</v>
          </cell>
          <cell r="U6801" t="str">
            <v>ED066</v>
          </cell>
          <cell r="V6801" t="str">
            <v>20230788207701</v>
          </cell>
          <cell r="W6801" t="str">
            <v>96082000</v>
          </cell>
          <cell r="X6801" t="str">
            <v>CHINA</v>
          </cell>
          <cell r="Y6801">
            <v>10</v>
          </cell>
        </row>
        <row r="6802">
          <cell r="A6802" t="str">
            <v>4057305036605</v>
          </cell>
          <cell r="B6802" t="str">
            <v>4-4085069</v>
          </cell>
          <cell r="C6802" t="str">
            <v>EDG 4085 MARQ CRAIE LIQ ROSE FLUO POINTE FINE OGIVE</v>
          </cell>
          <cell r="D6802" t="str">
            <v>non</v>
          </cell>
          <cell r="E6802"/>
          <cell r="F6802"/>
          <cell r="G6802" t="str">
            <v>ED 4085 MR CR LQ RSE FL P F OG</v>
          </cell>
          <cell r="H6802" t="str">
            <v/>
          </cell>
          <cell r="I6802" t="str">
            <v>ED 4085 CHALK MKR NEON PINK   2</v>
          </cell>
          <cell r="J6802">
            <v>2.3153999999999999</v>
          </cell>
          <cell r="K6802">
            <v>2.34</v>
          </cell>
          <cell r="L6802">
            <v>1.0624514122829731E-2</v>
          </cell>
          <cell r="M6802" t="str">
            <v>Création 2023</v>
          </cell>
          <cell r="N6802"/>
          <cell r="O6802" t="str">
            <v>EDDING</v>
          </cell>
          <cell r="P6802" t="str">
            <v>FINE ARTS</v>
          </cell>
          <cell r="Q6802" t="str">
            <v>EDG CHALK MARKERS</v>
          </cell>
          <cell r="R6802" t="str">
            <v>4085 CHALK MARKER FINE ROUND NIB</v>
          </cell>
          <cell r="S6802" t="str">
            <v>UNIT</v>
          </cell>
          <cell r="T6802" t="str">
            <v>No serie</v>
          </cell>
          <cell r="U6802" t="str">
            <v>ED069</v>
          </cell>
          <cell r="V6802" t="str">
            <v>20230788207701</v>
          </cell>
          <cell r="W6802" t="str">
            <v>96082000</v>
          </cell>
          <cell r="X6802" t="str">
            <v>CHINA</v>
          </cell>
          <cell r="Y6802">
            <v>10</v>
          </cell>
        </row>
        <row r="6803">
          <cell r="A6803" t="str">
            <v>4057305036513</v>
          </cell>
          <cell r="B6803" t="str">
            <v>4-4085064</v>
          </cell>
          <cell r="C6803" t="str">
            <v>EDG 4085 MARQ CRAIE LIQ VERT FLUO POINTE FINE OGIVE</v>
          </cell>
          <cell r="D6803" t="str">
            <v>non</v>
          </cell>
          <cell r="E6803"/>
          <cell r="F6803"/>
          <cell r="G6803" t="str">
            <v>ED 4085 MR CR LQ VER FL P F OG</v>
          </cell>
          <cell r="H6803" t="str">
            <v/>
          </cell>
          <cell r="I6803" t="str">
            <v>ED 4085 CHALK MKR NEON GREEN  2</v>
          </cell>
          <cell r="J6803">
            <v>2.3153999999999999</v>
          </cell>
          <cell r="K6803">
            <v>2.34</v>
          </cell>
          <cell r="L6803">
            <v>1.0624514122829731E-2</v>
          </cell>
          <cell r="M6803" t="str">
            <v>Création 2023</v>
          </cell>
          <cell r="N6803"/>
          <cell r="O6803" t="str">
            <v>EDDING</v>
          </cell>
          <cell r="P6803" t="str">
            <v>FINE ARTS</v>
          </cell>
          <cell r="Q6803" t="str">
            <v>EDG CHALK MARKERS</v>
          </cell>
          <cell r="R6803" t="str">
            <v>4085 CHALK MARKER FINE ROUND NIB</v>
          </cell>
          <cell r="S6803" t="str">
            <v>UNIT</v>
          </cell>
          <cell r="T6803" t="str">
            <v>No serie</v>
          </cell>
          <cell r="U6803" t="str">
            <v>ED064</v>
          </cell>
          <cell r="V6803" t="str">
            <v>20230788207701</v>
          </cell>
          <cell r="W6803" t="str">
            <v>96082000</v>
          </cell>
          <cell r="X6803" t="str">
            <v>CHINA</v>
          </cell>
          <cell r="Y6803">
            <v>10</v>
          </cell>
        </row>
        <row r="6804">
          <cell r="A6804" t="str">
            <v>4057305036698</v>
          </cell>
          <cell r="B6804" t="str">
            <v>4-4085078</v>
          </cell>
          <cell r="C6804" t="str">
            <v>EDG 4085 MARQ CRAIE LIQ VIOLET METALLISE POINTE FINE OGIVE</v>
          </cell>
          <cell r="D6804" t="str">
            <v>non</v>
          </cell>
          <cell r="E6804"/>
          <cell r="F6804"/>
          <cell r="G6804" t="str">
            <v>ED 4085 MR CR LQ VIO MT P F OG</v>
          </cell>
          <cell r="H6804" t="str">
            <v/>
          </cell>
          <cell r="I6804" t="str">
            <v>ED 4085 CHALK MKR VIOLET MET  2</v>
          </cell>
          <cell r="J6804">
            <v>2.3153999999999999</v>
          </cell>
          <cell r="K6804">
            <v>2.34</v>
          </cell>
          <cell r="L6804">
            <v>1.0624514122829731E-2</v>
          </cell>
          <cell r="M6804" t="str">
            <v>Création 2023</v>
          </cell>
          <cell r="N6804"/>
          <cell r="O6804" t="str">
            <v>EDDING</v>
          </cell>
          <cell r="P6804" t="str">
            <v>FINE ARTS</v>
          </cell>
          <cell r="Q6804" t="str">
            <v>EDG CHALK MARKERS</v>
          </cell>
          <cell r="R6804" t="str">
            <v>4085 CHALK MARKER FINE ROUND NIB</v>
          </cell>
          <cell r="S6804" t="str">
            <v>UNIT</v>
          </cell>
          <cell r="T6804" t="str">
            <v>No serie</v>
          </cell>
          <cell r="U6804" t="str">
            <v>ED078</v>
          </cell>
          <cell r="V6804" t="str">
            <v>20230788207701</v>
          </cell>
          <cell r="W6804" t="str">
            <v>96082000</v>
          </cell>
          <cell r="X6804" t="str">
            <v>CHINA</v>
          </cell>
          <cell r="Y6804">
            <v>10</v>
          </cell>
        </row>
        <row r="6805">
          <cell r="A6805" t="str">
            <v>4057305036636</v>
          </cell>
          <cell r="B6805" t="str">
            <v>4-4085073</v>
          </cell>
          <cell r="C6805" t="str">
            <v>EDG 4085 MARQ CRAIE LIQUIDE BLEU METALLISE POINTE FINE OGIVE</v>
          </cell>
          <cell r="D6805" t="str">
            <v>non</v>
          </cell>
          <cell r="E6805"/>
          <cell r="F6805"/>
          <cell r="G6805" t="str">
            <v>ED 4085 MR CR LQ BLE MT P F OG</v>
          </cell>
          <cell r="H6805" t="str">
            <v/>
          </cell>
          <cell r="I6805" t="str">
            <v>ED 4085 CHALK MKR BLUE MET    2</v>
          </cell>
          <cell r="J6805">
            <v>2.3153999999999999</v>
          </cell>
          <cell r="K6805">
            <v>2.34</v>
          </cell>
          <cell r="L6805">
            <v>1.0624514122829731E-2</v>
          </cell>
          <cell r="M6805" t="str">
            <v>Création 2023</v>
          </cell>
          <cell r="N6805"/>
          <cell r="O6805" t="str">
            <v>EDDING</v>
          </cell>
          <cell r="P6805" t="str">
            <v>FINE ARTS</v>
          </cell>
          <cell r="Q6805" t="str">
            <v>EDG CHALK MARKERS</v>
          </cell>
          <cell r="R6805" t="str">
            <v>4085 CHALK MARKER FINE ROUND NIB</v>
          </cell>
          <cell r="S6805" t="str">
            <v>UNIT</v>
          </cell>
          <cell r="T6805" t="str">
            <v>No serie</v>
          </cell>
          <cell r="U6805" t="str">
            <v>ED073</v>
          </cell>
          <cell r="V6805" t="str">
            <v>20230788207701</v>
          </cell>
          <cell r="W6805" t="str">
            <v>96082000</v>
          </cell>
          <cell r="X6805" t="str">
            <v>CHINA</v>
          </cell>
          <cell r="Y6805">
            <v>10</v>
          </cell>
        </row>
        <row r="6806">
          <cell r="A6806" t="str">
            <v>4057305036841</v>
          </cell>
          <cell r="B6806" t="str">
            <v>4-4085139</v>
          </cell>
          <cell r="C6806" t="str">
            <v>EDG 4085 MARQ CRAIE LIQUIDE BLEU PASTEL POINTE FINE OGIVE</v>
          </cell>
          <cell r="D6806" t="str">
            <v>non</v>
          </cell>
          <cell r="E6806"/>
          <cell r="F6806"/>
          <cell r="G6806" t="str">
            <v>ED 4085MR CR LQ BL PST P F OG</v>
          </cell>
          <cell r="H6806" t="str">
            <v/>
          </cell>
          <cell r="I6806" t="str">
            <v>ED 4085 CHALK MKR PASTEL BLUE 2</v>
          </cell>
          <cell r="J6806">
            <v>2.3153999999999999</v>
          </cell>
          <cell r="K6806">
            <v>2.34</v>
          </cell>
          <cell r="L6806">
            <v>1.0624514122829731E-2</v>
          </cell>
          <cell r="M6806" t="str">
            <v>Création 2023</v>
          </cell>
          <cell r="N6806"/>
          <cell r="O6806" t="str">
            <v>EDDING</v>
          </cell>
          <cell r="P6806" t="str">
            <v>FINE ARTS</v>
          </cell>
          <cell r="Q6806" t="str">
            <v>EDG CHALK MARKERS</v>
          </cell>
          <cell r="R6806" t="str">
            <v>4085 CHALK MARKER FINE ROUND NIB</v>
          </cell>
          <cell r="S6806" t="str">
            <v>UNIT</v>
          </cell>
          <cell r="T6806" t="str">
            <v>No serie</v>
          </cell>
          <cell r="U6806" t="str">
            <v>ED139</v>
          </cell>
          <cell r="V6806" t="str">
            <v>20230788207701</v>
          </cell>
          <cell r="W6806" t="str">
            <v>96082000</v>
          </cell>
          <cell r="X6806" t="str">
            <v>CHINA</v>
          </cell>
          <cell r="Y6806">
            <v>10</v>
          </cell>
        </row>
        <row r="6807">
          <cell r="A6807" t="str">
            <v>4057305036759</v>
          </cell>
          <cell r="B6807" t="str">
            <v>4-4085135</v>
          </cell>
          <cell r="C6807" t="str">
            <v>EDG 4085 MARQ CRAIE LIQUIDE JAUNE PASTEL POINTE FINE OGIVE</v>
          </cell>
          <cell r="D6807" t="str">
            <v>non</v>
          </cell>
          <cell r="E6807"/>
          <cell r="F6807"/>
          <cell r="G6807" t="str">
            <v>ED 4085 MR CR LQ JN PST P F OG</v>
          </cell>
          <cell r="H6807" t="str">
            <v/>
          </cell>
          <cell r="I6807" t="str">
            <v>ED 4085 CHALK MKR PASTEL YELL 2</v>
          </cell>
          <cell r="J6807">
            <v>2.3153999999999999</v>
          </cell>
          <cell r="K6807">
            <v>2.34</v>
          </cell>
          <cell r="L6807">
            <v>1.0624514122829731E-2</v>
          </cell>
          <cell r="M6807" t="str">
            <v>Création 2023</v>
          </cell>
          <cell r="N6807"/>
          <cell r="O6807" t="str">
            <v>EDDING</v>
          </cell>
          <cell r="P6807" t="str">
            <v>FINE ARTS</v>
          </cell>
          <cell r="Q6807" t="str">
            <v>EDG CHALK MARKERS</v>
          </cell>
          <cell r="R6807" t="str">
            <v>4085 CHALK MARKER FINE ROUND NIB</v>
          </cell>
          <cell r="S6807" t="str">
            <v>UNIT</v>
          </cell>
          <cell r="T6807" t="str">
            <v>No serie</v>
          </cell>
          <cell r="U6807" t="str">
            <v>ED135</v>
          </cell>
          <cell r="V6807" t="str">
            <v>20230788207701</v>
          </cell>
          <cell r="W6807" t="str">
            <v>96082000</v>
          </cell>
          <cell r="X6807" t="str">
            <v>CHINA</v>
          </cell>
          <cell r="Y6807">
            <v>10</v>
          </cell>
        </row>
        <row r="6808">
          <cell r="A6808" t="str">
            <v>4057305036728</v>
          </cell>
          <cell r="B6808" t="str">
            <v>4-4085079</v>
          </cell>
          <cell r="C6808" t="str">
            <v>EDG 4085 MARQ CRAIE LIQUIDE ROSE METALLISE POINTE FINE OGIVE</v>
          </cell>
          <cell r="D6808" t="str">
            <v>non</v>
          </cell>
          <cell r="E6808"/>
          <cell r="F6808"/>
          <cell r="G6808" t="str">
            <v>ED 4085 MR CR LQ RSE MT P F OG</v>
          </cell>
          <cell r="H6808" t="str">
            <v/>
          </cell>
          <cell r="I6808" t="str">
            <v>ED 4085 CHALK MKR PINK MET    2</v>
          </cell>
          <cell r="J6808">
            <v>2.3153999999999999</v>
          </cell>
          <cell r="K6808">
            <v>2.34</v>
          </cell>
          <cell r="L6808">
            <v>1.0624514122829731E-2</v>
          </cell>
          <cell r="M6808" t="str">
            <v>Création 2023</v>
          </cell>
          <cell r="N6808"/>
          <cell r="O6808" t="str">
            <v>EDDING</v>
          </cell>
          <cell r="P6808" t="str">
            <v>FINE ARTS</v>
          </cell>
          <cell r="Q6808" t="str">
            <v>EDG CHALK MARKERS</v>
          </cell>
          <cell r="R6808" t="str">
            <v>4085 CHALK MARKER FINE ROUND NIB</v>
          </cell>
          <cell r="S6808" t="str">
            <v>UNIT</v>
          </cell>
          <cell r="T6808" t="str">
            <v>No serie</v>
          </cell>
          <cell r="U6808" t="str">
            <v>ED079</v>
          </cell>
          <cell r="V6808" t="str">
            <v>20230788207701</v>
          </cell>
          <cell r="W6808" t="str">
            <v>96082000</v>
          </cell>
          <cell r="X6808" t="str">
            <v>CHINA</v>
          </cell>
          <cell r="Y6808">
            <v>10</v>
          </cell>
        </row>
        <row r="6809">
          <cell r="A6809" t="str">
            <v>4057305036810</v>
          </cell>
          <cell r="B6809" t="str">
            <v>4-4085138</v>
          </cell>
          <cell r="C6809" t="str">
            <v>EDG 4085 MARQ CRAIE LIQUIDE ROSE PASTEL POINTE FINE OGIVE</v>
          </cell>
          <cell r="D6809" t="str">
            <v>non</v>
          </cell>
          <cell r="E6809"/>
          <cell r="F6809"/>
          <cell r="G6809" t="str">
            <v>ED 4085MR CR LQ RS PST P F OG</v>
          </cell>
          <cell r="H6809" t="str">
            <v/>
          </cell>
          <cell r="I6809" t="str">
            <v>ED 4085 CHALK MKR PASTEL ROSE 2</v>
          </cell>
          <cell r="J6809">
            <v>2.3153999999999999</v>
          </cell>
          <cell r="K6809">
            <v>2.34</v>
          </cell>
          <cell r="L6809">
            <v>1.0624514122829731E-2</v>
          </cell>
          <cell r="M6809" t="str">
            <v>Création 2023</v>
          </cell>
          <cell r="N6809"/>
          <cell r="O6809" t="str">
            <v>EDDING</v>
          </cell>
          <cell r="P6809" t="str">
            <v>FINE ARTS</v>
          </cell>
          <cell r="Q6809" t="str">
            <v>EDG CHALK MARKERS</v>
          </cell>
          <cell r="R6809" t="str">
            <v>4085 CHALK MARKER FINE ROUND NIB</v>
          </cell>
          <cell r="S6809" t="str">
            <v>UNIT</v>
          </cell>
          <cell r="T6809" t="str">
            <v>No serie</v>
          </cell>
          <cell r="U6809" t="str">
            <v>ED138</v>
          </cell>
          <cell r="V6809" t="str">
            <v>20230788207701</v>
          </cell>
          <cell r="W6809" t="str">
            <v>96082000</v>
          </cell>
          <cell r="X6809" t="str">
            <v>CHINA</v>
          </cell>
          <cell r="Y6809">
            <v>10</v>
          </cell>
        </row>
        <row r="6810">
          <cell r="A6810" t="str">
            <v>4057305036667</v>
          </cell>
          <cell r="B6810" t="str">
            <v>4-4085074</v>
          </cell>
          <cell r="C6810" t="str">
            <v>EDG 4085 MARQ CRAIE LIQUIDE VERT METALLISE POINTE FINE OGIVE</v>
          </cell>
          <cell r="D6810" t="str">
            <v>non</v>
          </cell>
          <cell r="E6810"/>
          <cell r="F6810"/>
          <cell r="G6810" t="str">
            <v>ED 4085 MR CR LQ VER MT P F OG</v>
          </cell>
          <cell r="H6810" t="str">
            <v/>
          </cell>
          <cell r="I6810" t="str">
            <v>ED 4085 CHALK MKR GREEN MET   2</v>
          </cell>
          <cell r="J6810">
            <v>2.3153999999999999</v>
          </cell>
          <cell r="K6810">
            <v>2.34</v>
          </cell>
          <cell r="L6810">
            <v>1.0624514122829731E-2</v>
          </cell>
          <cell r="M6810" t="str">
            <v>Création 2023</v>
          </cell>
          <cell r="N6810"/>
          <cell r="O6810" t="str">
            <v>EDDING</v>
          </cell>
          <cell r="P6810" t="str">
            <v>FINE ARTS</v>
          </cell>
          <cell r="Q6810" t="str">
            <v>EDG CHALK MARKERS</v>
          </cell>
          <cell r="R6810" t="str">
            <v>4085 CHALK MARKER FINE ROUND NIB</v>
          </cell>
          <cell r="S6810" t="str">
            <v>UNIT</v>
          </cell>
          <cell r="T6810" t="str">
            <v>No serie</v>
          </cell>
          <cell r="U6810" t="str">
            <v>ED074</v>
          </cell>
          <cell r="V6810" t="str">
            <v>20230788207701</v>
          </cell>
          <cell r="W6810" t="str">
            <v>96082000</v>
          </cell>
          <cell r="X6810" t="str">
            <v>CHINA</v>
          </cell>
          <cell r="Y6810">
            <v>10</v>
          </cell>
        </row>
        <row r="6811">
          <cell r="A6811" t="str">
            <v>4057305036780</v>
          </cell>
          <cell r="B6811" t="str">
            <v>4-4085137</v>
          </cell>
          <cell r="C6811" t="str">
            <v>EDG 4085 MARQ CRAIE LIQUIDE VERT PASTEL POINTE FINE OGIVE</v>
          </cell>
          <cell r="D6811" t="str">
            <v>non</v>
          </cell>
          <cell r="E6811"/>
          <cell r="F6811"/>
          <cell r="G6811" t="str">
            <v>ED 4085MR CR LQ VE PST P F OG</v>
          </cell>
          <cell r="H6811" t="str">
            <v/>
          </cell>
          <cell r="I6811" t="str">
            <v>ED 4085 CHALK MKR PASTEL GRN  2</v>
          </cell>
          <cell r="J6811">
            <v>2.3153999999999999</v>
          </cell>
          <cell r="K6811">
            <v>2.34</v>
          </cell>
          <cell r="L6811">
            <v>1.0624514122829731E-2</v>
          </cell>
          <cell r="M6811" t="str">
            <v>Création 2023</v>
          </cell>
          <cell r="N6811"/>
          <cell r="O6811" t="str">
            <v>EDDING</v>
          </cell>
          <cell r="P6811" t="str">
            <v>FINE ARTS</v>
          </cell>
          <cell r="Q6811" t="str">
            <v>EDG CHALK MARKERS</v>
          </cell>
          <cell r="R6811" t="str">
            <v>4085 CHALK MARKER FINE ROUND NIB</v>
          </cell>
          <cell r="S6811" t="str">
            <v>UNIT</v>
          </cell>
          <cell r="T6811" t="str">
            <v>No serie</v>
          </cell>
          <cell r="U6811" t="str">
            <v>ED137</v>
          </cell>
          <cell r="V6811" t="str">
            <v>20230788207701</v>
          </cell>
          <cell r="W6811" t="str">
            <v>96082000</v>
          </cell>
          <cell r="X6811" t="str">
            <v>CHINA</v>
          </cell>
          <cell r="Y6811">
            <v>10</v>
          </cell>
        </row>
        <row r="6812">
          <cell r="A6812" t="str">
            <v>4057305036421</v>
          </cell>
          <cell r="B6812" t="str">
            <v>4-4085054</v>
          </cell>
          <cell r="C6812" t="str">
            <v>EDG 4085 MARQUEUR CRAIE LIQUIDE ARGENT POINTE FINE OGIVE</v>
          </cell>
          <cell r="D6812" t="str">
            <v>non</v>
          </cell>
          <cell r="E6812"/>
          <cell r="F6812"/>
          <cell r="G6812" t="str">
            <v>ED 4085 MRQ CR LQ ARG PT FN OG</v>
          </cell>
          <cell r="H6812" t="str">
            <v/>
          </cell>
          <cell r="I6812" t="str">
            <v>ED 4085 CHALK MKR SILVER      2</v>
          </cell>
          <cell r="J6812">
            <v>2.3153999999999999</v>
          </cell>
          <cell r="K6812">
            <v>2.34</v>
          </cell>
          <cell r="L6812">
            <v>1.0624514122829731E-2</v>
          </cell>
          <cell r="M6812" t="str">
            <v>Création 2023</v>
          </cell>
          <cell r="N6812"/>
          <cell r="O6812" t="str">
            <v>EDDING</v>
          </cell>
          <cell r="P6812" t="str">
            <v>FINE ARTS</v>
          </cell>
          <cell r="Q6812" t="str">
            <v>EDG CHALK MARKERS</v>
          </cell>
          <cell r="R6812" t="str">
            <v>4085 CHALK MARKER FINE ROUND NIB</v>
          </cell>
          <cell r="S6812" t="str">
            <v>UNIT</v>
          </cell>
          <cell r="T6812" t="str">
            <v>No serie</v>
          </cell>
          <cell r="U6812" t="str">
            <v>ED054</v>
          </cell>
          <cell r="V6812" t="str">
            <v>20230788207701</v>
          </cell>
          <cell r="W6812" t="str">
            <v>96082000</v>
          </cell>
          <cell r="X6812" t="str">
            <v>CHINA</v>
          </cell>
          <cell r="Y6812">
            <v>10</v>
          </cell>
        </row>
        <row r="6813">
          <cell r="A6813" t="str">
            <v>4057305034663</v>
          </cell>
          <cell r="B6813" t="str">
            <v>4-4085049</v>
          </cell>
          <cell r="C6813" t="str">
            <v>EDG 4085 MARQUEUR CRAIE LIQUIDE BLANC POINTE FINE OGIVE</v>
          </cell>
          <cell r="D6813" t="str">
            <v>non</v>
          </cell>
          <cell r="E6813"/>
          <cell r="F6813"/>
          <cell r="G6813" t="str">
            <v>ED 4085 MRQ CR LQ BLAN P F OG</v>
          </cell>
          <cell r="H6813" t="str">
            <v/>
          </cell>
          <cell r="I6813" t="str">
            <v>ED 4085 CHALK MKR WHITE       2</v>
          </cell>
          <cell r="J6813">
            <v>2.3153999999999999</v>
          </cell>
          <cell r="K6813">
            <v>2.34</v>
          </cell>
          <cell r="L6813">
            <v>1.0624514122829731E-2</v>
          </cell>
          <cell r="M6813" t="str">
            <v>Création 2023</v>
          </cell>
          <cell r="N6813"/>
          <cell r="O6813" t="str">
            <v>EDDING</v>
          </cell>
          <cell r="P6813" t="str">
            <v>FINE ARTS</v>
          </cell>
          <cell r="Q6813" t="str">
            <v>EDG CHALK MARKERS</v>
          </cell>
          <cell r="R6813" t="str">
            <v>4085 CHALK MARKER FINE ROUND NIB</v>
          </cell>
          <cell r="S6813" t="str">
            <v>UNIT</v>
          </cell>
          <cell r="T6813" t="str">
            <v>No serie</v>
          </cell>
          <cell r="U6813" t="str">
            <v>ED049</v>
          </cell>
          <cell r="V6813" t="str">
            <v>20230788207701</v>
          </cell>
          <cell r="W6813" t="str">
            <v>96082000</v>
          </cell>
          <cell r="X6813" t="str">
            <v>CHINA</v>
          </cell>
          <cell r="Y6813">
            <v>10</v>
          </cell>
        </row>
        <row r="6814">
          <cell r="A6814" t="str">
            <v>4057305036353</v>
          </cell>
          <cell r="B6814" t="str">
            <v>4-4085010</v>
          </cell>
          <cell r="C6814" t="str">
            <v>EDG 4085 MARQUEUR CRAIE LIQUIDE BLEU CLAIR POINTE FINE OGIVE</v>
          </cell>
          <cell r="D6814" t="str">
            <v>non</v>
          </cell>
          <cell r="E6814"/>
          <cell r="F6814"/>
          <cell r="G6814" t="str">
            <v>ED 4085 MR CR LQ BLE CL P F OG</v>
          </cell>
          <cell r="H6814" t="str">
            <v/>
          </cell>
          <cell r="I6814" t="str">
            <v>ED 4085 CHALK MKR LIGHT BLUE  2</v>
          </cell>
          <cell r="J6814">
            <v>2.3153999999999999</v>
          </cell>
          <cell r="K6814">
            <v>2.34</v>
          </cell>
          <cell r="L6814">
            <v>1.0624514122829731E-2</v>
          </cell>
          <cell r="M6814" t="str">
            <v>Création 2023</v>
          </cell>
          <cell r="N6814"/>
          <cell r="O6814" t="str">
            <v>EDDING</v>
          </cell>
          <cell r="P6814" t="str">
            <v>FINE ARTS</v>
          </cell>
          <cell r="Q6814" t="str">
            <v>EDG CHALK MARKERS</v>
          </cell>
          <cell r="R6814" t="str">
            <v>4085 CHALK MARKER FINE ROUND NIB</v>
          </cell>
          <cell r="S6814" t="str">
            <v>UNIT</v>
          </cell>
          <cell r="T6814" t="str">
            <v>No serie</v>
          </cell>
          <cell r="U6814" t="str">
            <v>ED010</v>
          </cell>
          <cell r="V6814" t="str">
            <v>20230788207701</v>
          </cell>
          <cell r="W6814" t="str">
            <v>96082000</v>
          </cell>
          <cell r="X6814" t="str">
            <v>CHINA</v>
          </cell>
          <cell r="Y6814">
            <v>10</v>
          </cell>
        </row>
        <row r="6815">
          <cell r="A6815" t="str">
            <v>4057305036452</v>
          </cell>
          <cell r="B6815" t="str">
            <v>4-4085055</v>
          </cell>
          <cell r="C6815" t="str">
            <v>EDG 4085 MARQUEUR CRAIE LIQUIDE CUIVRE POINTE FINE OGIVE</v>
          </cell>
          <cell r="D6815" t="str">
            <v>non</v>
          </cell>
          <cell r="E6815"/>
          <cell r="F6815"/>
          <cell r="G6815" t="str">
            <v>ED 4085 MRQ CR LQ CVR PT FN OG</v>
          </cell>
          <cell r="H6815" t="str">
            <v/>
          </cell>
          <cell r="I6815" t="str">
            <v>ED 4085 CHALK MKR COPPER      2</v>
          </cell>
          <cell r="J6815">
            <v>2.3153999999999999</v>
          </cell>
          <cell r="K6815">
            <v>2.34</v>
          </cell>
          <cell r="L6815">
            <v>1.0624514122829731E-2</v>
          </cell>
          <cell r="M6815" t="str">
            <v>Création 2023</v>
          </cell>
          <cell r="N6815"/>
          <cell r="O6815" t="str">
            <v>EDDING</v>
          </cell>
          <cell r="P6815" t="str">
            <v>FINE ARTS</v>
          </cell>
          <cell r="Q6815" t="str">
            <v>EDG CHALK MARKERS</v>
          </cell>
          <cell r="R6815" t="str">
            <v>4085 CHALK MARKER FINE ROUND NIB</v>
          </cell>
          <cell r="S6815" t="str">
            <v>UNIT</v>
          </cell>
          <cell r="T6815" t="str">
            <v>No serie</v>
          </cell>
          <cell r="U6815" t="str">
            <v>ED055</v>
          </cell>
          <cell r="V6815" t="str">
            <v>20230788207701</v>
          </cell>
          <cell r="W6815" t="str">
            <v>96082000</v>
          </cell>
          <cell r="X6815" t="str">
            <v>CHINA</v>
          </cell>
          <cell r="Y6815">
            <v>10</v>
          </cell>
        </row>
        <row r="6816">
          <cell r="A6816" t="str">
            <v>4057305036483</v>
          </cell>
          <cell r="B6816" t="str">
            <v>4-4085061</v>
          </cell>
          <cell r="C6816" t="str">
            <v>EDG 4085 MARQUEUR CRAIE LIQUIDE FRAMBOISE POINTE FINE OGIVE</v>
          </cell>
          <cell r="D6816" t="str">
            <v>non</v>
          </cell>
          <cell r="E6816"/>
          <cell r="F6816"/>
          <cell r="G6816" t="str">
            <v>ED 4085 MRQ CR LQ FRAM P F OG</v>
          </cell>
          <cell r="H6816" t="str">
            <v/>
          </cell>
          <cell r="I6816" t="str">
            <v>ED 4085 CHALK MKR RASPBERRY   2</v>
          </cell>
          <cell r="J6816">
            <v>2.3153999999999999</v>
          </cell>
          <cell r="K6816">
            <v>2.34</v>
          </cell>
          <cell r="L6816">
            <v>1.0624514122829731E-2</v>
          </cell>
          <cell r="M6816" t="str">
            <v>Création 2023</v>
          </cell>
          <cell r="N6816"/>
          <cell r="O6816" t="str">
            <v>EDDING</v>
          </cell>
          <cell r="P6816" t="str">
            <v>FINE ARTS</v>
          </cell>
          <cell r="Q6816" t="str">
            <v>EDG CHALK MARKERS</v>
          </cell>
          <cell r="R6816" t="str">
            <v>4085 CHALK MARKER FINE ROUND NIB</v>
          </cell>
          <cell r="S6816" t="str">
            <v>UNIT</v>
          </cell>
          <cell r="T6816" t="str">
            <v>No serie</v>
          </cell>
          <cell r="U6816" t="str">
            <v>ED061</v>
          </cell>
          <cell r="V6816" t="str">
            <v>20230788207701</v>
          </cell>
          <cell r="W6816" t="str">
            <v>96082000</v>
          </cell>
          <cell r="X6816" t="str">
            <v>CHINA</v>
          </cell>
          <cell r="Y6816">
            <v>10</v>
          </cell>
        </row>
        <row r="6817">
          <cell r="A6817" t="str">
            <v>4057305034656</v>
          </cell>
          <cell r="B6817" t="str">
            <v>4-4085001</v>
          </cell>
          <cell r="C6817" t="str">
            <v>EDG 4085 MARQUEUR CRAIE LIQUIDE NOIR POINTE FINE OGIVE</v>
          </cell>
          <cell r="D6817" t="str">
            <v>non</v>
          </cell>
          <cell r="E6817"/>
          <cell r="F6817"/>
          <cell r="G6817" t="str">
            <v>ED 4085 MRQ CR LQ NOI PT FN OG</v>
          </cell>
          <cell r="H6817" t="str">
            <v/>
          </cell>
          <cell r="I6817" t="str">
            <v>ED 4085 CHALK MKR BLACK       2</v>
          </cell>
          <cell r="J6817">
            <v>2.3153999999999999</v>
          </cell>
          <cell r="K6817">
            <v>2.34</v>
          </cell>
          <cell r="L6817">
            <v>1.0624514122829731E-2</v>
          </cell>
          <cell r="M6817" t="str">
            <v>Création 2023</v>
          </cell>
          <cell r="N6817"/>
          <cell r="O6817" t="str">
            <v>EDDING</v>
          </cell>
          <cell r="P6817" t="str">
            <v>FINE ARTS</v>
          </cell>
          <cell r="Q6817" t="str">
            <v>EDG CHALK MARKERS</v>
          </cell>
          <cell r="R6817" t="str">
            <v>4085 CHALK MARKER FINE ROUND NIB</v>
          </cell>
          <cell r="S6817" t="str">
            <v>UNIT</v>
          </cell>
          <cell r="T6817" t="str">
            <v>No serie</v>
          </cell>
          <cell r="U6817" t="str">
            <v>ED001</v>
          </cell>
          <cell r="V6817" t="str">
            <v>20230788207701</v>
          </cell>
          <cell r="W6817" t="str">
            <v>96082000</v>
          </cell>
          <cell r="X6817" t="str">
            <v>CHINA</v>
          </cell>
          <cell r="Y6817">
            <v>10</v>
          </cell>
        </row>
        <row r="6818">
          <cell r="A6818" t="str">
            <v>4057305036391</v>
          </cell>
          <cell r="B6818" t="str">
            <v>4-4085053</v>
          </cell>
          <cell r="C6818" t="str">
            <v>EDG 4085 MARQUEUR CRAIE LIQUIDE OR POINTE FINE OGIVE</v>
          </cell>
          <cell r="D6818" t="str">
            <v>non</v>
          </cell>
          <cell r="E6818"/>
          <cell r="F6818"/>
          <cell r="G6818" t="str">
            <v>ED 4085 MRQ CR LQ OR PT FN OG</v>
          </cell>
          <cell r="H6818" t="str">
            <v/>
          </cell>
          <cell r="I6818" t="str">
            <v>ED 4085 CHALK MKR GOLD        2</v>
          </cell>
          <cell r="J6818">
            <v>2.3153999999999999</v>
          </cell>
          <cell r="K6818">
            <v>2.34</v>
          </cell>
          <cell r="L6818">
            <v>1.0624514122829731E-2</v>
          </cell>
          <cell r="M6818" t="str">
            <v>Création 2023</v>
          </cell>
          <cell r="N6818"/>
          <cell r="O6818" t="str">
            <v>EDDING</v>
          </cell>
          <cell r="P6818" t="str">
            <v>FINE ARTS</v>
          </cell>
          <cell r="Q6818" t="str">
            <v>EDG CHALK MARKERS</v>
          </cell>
          <cell r="R6818" t="str">
            <v>4085 CHALK MARKER FINE ROUND NIB</v>
          </cell>
          <cell r="S6818" t="str">
            <v>UNIT</v>
          </cell>
          <cell r="T6818" t="str">
            <v>No serie</v>
          </cell>
          <cell r="U6818" t="str">
            <v>ED053</v>
          </cell>
          <cell r="V6818" t="str">
            <v>20230788207701</v>
          </cell>
          <cell r="W6818" t="str">
            <v>96082000</v>
          </cell>
          <cell r="X6818" t="str">
            <v>CHINA</v>
          </cell>
          <cell r="Y6818">
            <v>10</v>
          </cell>
        </row>
        <row r="6819">
          <cell r="A6819" t="str">
            <v>4057305036322</v>
          </cell>
          <cell r="B6819" t="str">
            <v>4-4085002</v>
          </cell>
          <cell r="C6819" t="str">
            <v>EDG 4085 MARQUEUR CRAIE LIQUIDE ROUGE POINTE FINE OGIVE</v>
          </cell>
          <cell r="D6819" t="str">
            <v>non</v>
          </cell>
          <cell r="E6819"/>
          <cell r="F6819"/>
          <cell r="G6819" t="str">
            <v>ED 4085 MRQ CR LQ RGE PT FN OG</v>
          </cell>
          <cell r="H6819" t="str">
            <v/>
          </cell>
          <cell r="I6819" t="str">
            <v>ED 4085 CHALK MKR RED         2</v>
          </cell>
          <cell r="J6819">
            <v>2.3153999999999999</v>
          </cell>
          <cell r="K6819">
            <v>2.34</v>
          </cell>
          <cell r="L6819">
            <v>1.0624514122829731E-2</v>
          </cell>
          <cell r="M6819" t="str">
            <v>Création 2023</v>
          </cell>
          <cell r="N6819"/>
          <cell r="O6819" t="str">
            <v>EDDING</v>
          </cell>
          <cell r="P6819" t="str">
            <v>FINE ARTS</v>
          </cell>
          <cell r="Q6819" t="str">
            <v>EDG CHALK MARKERS</v>
          </cell>
          <cell r="R6819" t="str">
            <v>4085 CHALK MARKER FINE ROUND NIB</v>
          </cell>
          <cell r="S6819" t="str">
            <v>UNIT</v>
          </cell>
          <cell r="T6819" t="str">
            <v>No serie</v>
          </cell>
          <cell r="U6819" t="str">
            <v>ED002</v>
          </cell>
          <cell r="V6819" t="str">
            <v>20230788207701</v>
          </cell>
          <cell r="W6819" t="str">
            <v>96082000</v>
          </cell>
          <cell r="X6819" t="str">
            <v>CHINA</v>
          </cell>
          <cell r="Y6819">
            <v>10</v>
          </cell>
        </row>
        <row r="6820">
          <cell r="A6820" t="str">
            <v>4004764963652</v>
          </cell>
          <cell r="B6820" t="str">
            <v>4-4090-4999</v>
          </cell>
          <cell r="C6820" t="str">
            <v>EDG 4090 MARQ CRAIE LIQ ETUI DE 4 ASSORT PTE LARGE BISEAUTEE</v>
          </cell>
          <cell r="D6820" t="str">
            <v>non</v>
          </cell>
          <cell r="E6820"/>
          <cell r="F6820"/>
          <cell r="G6820" t="str">
            <v>ED 4090 MRQ CR LQ 4 PT LG BI</v>
          </cell>
          <cell r="H6820" t="str">
            <v/>
          </cell>
          <cell r="I6820" t="str">
            <v>ED 4090/4S PRO CHALK MKR ST AS2</v>
          </cell>
          <cell r="J6820">
            <v>16.095600000000001</v>
          </cell>
          <cell r="K6820">
            <v>16.27</v>
          </cell>
          <cell r="L6820">
            <v>1.0835259325529869E-2</v>
          </cell>
          <cell r="M6820" t="str">
            <v>Création 2023</v>
          </cell>
          <cell r="N6820"/>
          <cell r="O6820" t="str">
            <v>EDDING</v>
          </cell>
          <cell r="P6820" t="str">
            <v>FINE ARTS</v>
          </cell>
          <cell r="Q6820" t="str">
            <v>EDG CHALK MARKERS</v>
          </cell>
          <cell r="R6820" t="str">
            <v>4090 CHALK MARKER BROAD CHISEL NIB</v>
          </cell>
          <cell r="S6820" t="str">
            <v>SET</v>
          </cell>
          <cell r="T6820" t="str">
            <v>No serie</v>
          </cell>
          <cell r="U6820" t="str">
            <v>NU</v>
          </cell>
          <cell r="V6820" t="str">
            <v>20230788208831</v>
          </cell>
          <cell r="W6820" t="str">
            <v>96082000</v>
          </cell>
          <cell r="X6820" t="str">
            <v>GERMANY</v>
          </cell>
          <cell r="Y6820">
            <v>1</v>
          </cell>
        </row>
        <row r="6821">
          <cell r="A6821" t="str">
            <v>4004764963669</v>
          </cell>
          <cell r="B6821" t="str">
            <v>4-4090-5999</v>
          </cell>
          <cell r="C6821" t="str">
            <v>EDG 4090 MARQ CRAIE LIQ ETUI DE 5 ASSORT PTE LARGE BISEAUTEE</v>
          </cell>
          <cell r="D6821" t="str">
            <v>non</v>
          </cell>
          <cell r="E6821"/>
          <cell r="F6821"/>
          <cell r="G6821" t="str">
            <v>ED 4090 MRQ CR LQ 5 PT LG BI</v>
          </cell>
          <cell r="H6821" t="str">
            <v/>
          </cell>
          <cell r="I6821" t="str">
            <v>ED 4090/5S PRO CHALK MKR ST AS2</v>
          </cell>
          <cell r="J6821">
            <v>20.022600000000001</v>
          </cell>
          <cell r="K6821">
            <v>20.239999999999998</v>
          </cell>
          <cell r="L6821">
            <v>1.0857730764236304E-2</v>
          </cell>
          <cell r="M6821" t="str">
            <v>Création 2023</v>
          </cell>
          <cell r="N6821"/>
          <cell r="O6821" t="str">
            <v>EDDING</v>
          </cell>
          <cell r="P6821" t="str">
            <v>FINE ARTS</v>
          </cell>
          <cell r="Q6821" t="str">
            <v>EDG CHALK MARKERS</v>
          </cell>
          <cell r="R6821" t="str">
            <v>4090 CHALK MARKER BROAD CHISEL NIB</v>
          </cell>
          <cell r="S6821" t="str">
            <v>SET</v>
          </cell>
          <cell r="T6821" t="str">
            <v>No serie</v>
          </cell>
          <cell r="U6821" t="str">
            <v>NU</v>
          </cell>
          <cell r="V6821" t="str">
            <v>20230788208831</v>
          </cell>
          <cell r="W6821" t="str">
            <v>96082000</v>
          </cell>
          <cell r="X6821" t="str">
            <v>GERMANY</v>
          </cell>
          <cell r="Y6821">
            <v>1</v>
          </cell>
        </row>
        <row r="6822">
          <cell r="A6822" t="str">
            <v>4004764916849</v>
          </cell>
          <cell r="B6822" t="str">
            <v>4-4090999</v>
          </cell>
          <cell r="C6822" t="str">
            <v>EDG 4090 MARQ CRAIE LIQ BTE PLIANTE 5 ASS BASE PTE LRG BISAU</v>
          </cell>
          <cell r="D6822" t="str">
            <v>non</v>
          </cell>
          <cell r="E6822"/>
          <cell r="F6822"/>
          <cell r="G6822" t="str">
            <v>ED 4090MR CR LQ B PI 5 P L BI</v>
          </cell>
          <cell r="H6822" t="str">
            <v/>
          </cell>
          <cell r="I6822" t="str">
            <v>ED 4090 CHALK MK FLDG BX X5 B 2</v>
          </cell>
          <cell r="J6822">
            <v>21.879000000000001</v>
          </cell>
          <cell r="K6822">
            <v>22.1</v>
          </cell>
          <cell r="L6822">
            <v>1.0101010101010104E-2</v>
          </cell>
          <cell r="M6822" t="str">
            <v>Création 2023</v>
          </cell>
          <cell r="N6822"/>
          <cell r="O6822" t="str">
            <v>EDDING</v>
          </cell>
          <cell r="P6822" t="str">
            <v>FINE ARTS</v>
          </cell>
          <cell r="Q6822" t="str">
            <v>EDG CHALK MARKERS</v>
          </cell>
          <cell r="R6822" t="str">
            <v>4090 CHALK MARKER BROAD CHISEL NIB</v>
          </cell>
          <cell r="S6822" t="str">
            <v>SET</v>
          </cell>
          <cell r="T6822" t="str">
            <v>No serie</v>
          </cell>
          <cell r="U6822" t="str">
            <v/>
          </cell>
          <cell r="V6822" t="str">
            <v>20230788208831</v>
          </cell>
          <cell r="W6822" t="str">
            <v>96082000</v>
          </cell>
          <cell r="X6822" t="str">
            <v>GERMANY</v>
          </cell>
          <cell r="Y6822">
            <v>1</v>
          </cell>
        </row>
        <row r="6823">
          <cell r="A6823" t="str">
            <v>4004764916863</v>
          </cell>
          <cell r="B6823" t="str">
            <v>4-4090099</v>
          </cell>
          <cell r="C6823" t="str">
            <v>EDG 4090 MARQ CRAIE LIQ BTE PLIANTE DE 5 ASS PTE LARGE BISAU</v>
          </cell>
          <cell r="D6823" t="str">
            <v>non</v>
          </cell>
          <cell r="E6823"/>
          <cell r="F6823"/>
          <cell r="G6823" t="str">
            <v>ED 4090MR CR LQ BT PL 5 P L BI</v>
          </cell>
          <cell r="H6823" t="str">
            <v/>
          </cell>
          <cell r="I6823" t="str">
            <v>ED 4090 CHALK MKR FLDG BX X5  2</v>
          </cell>
          <cell r="J6823">
            <v>21.879000000000001</v>
          </cell>
          <cell r="K6823">
            <v>22.1</v>
          </cell>
          <cell r="L6823">
            <v>1.0101010101010104E-2</v>
          </cell>
          <cell r="M6823" t="str">
            <v>Création 2023</v>
          </cell>
          <cell r="N6823"/>
          <cell r="O6823" t="str">
            <v>EDDING</v>
          </cell>
          <cell r="P6823" t="str">
            <v>FINE ARTS</v>
          </cell>
          <cell r="Q6823" t="str">
            <v>EDG CHALK MARKERS</v>
          </cell>
          <cell r="R6823" t="str">
            <v>4090 CHALK MARKER BROAD CHISEL NIB</v>
          </cell>
          <cell r="S6823" t="str">
            <v>SET</v>
          </cell>
          <cell r="T6823" t="str">
            <v>No serie</v>
          </cell>
          <cell r="U6823" t="str">
            <v/>
          </cell>
          <cell r="V6823" t="str">
            <v>20230788208831</v>
          </cell>
          <cell r="W6823" t="str">
            <v>96082000</v>
          </cell>
          <cell r="X6823" t="str">
            <v>GERMANY</v>
          </cell>
          <cell r="Y6823">
            <v>1</v>
          </cell>
        </row>
        <row r="6824">
          <cell r="A6824" t="str">
            <v>4004764787883</v>
          </cell>
          <cell r="B6824" t="str">
            <v>4-4090065</v>
          </cell>
          <cell r="C6824" t="str">
            <v>EDG 4090 MARQ CRAIE LIQ JAUNE FLUO POINTE LARGE BISEAUTEE</v>
          </cell>
          <cell r="D6824" t="str">
            <v>non</v>
          </cell>
          <cell r="E6824"/>
          <cell r="F6824"/>
          <cell r="G6824" t="str">
            <v>ED 4090 MR CR LQ JN FLU P L BI</v>
          </cell>
          <cell r="H6824" t="str">
            <v/>
          </cell>
          <cell r="I6824" t="str">
            <v>ED 4090 CHALK MKR NEON YELLOW 2</v>
          </cell>
          <cell r="J6824">
            <v>4.3757999999999999</v>
          </cell>
          <cell r="K6824">
            <v>4.42</v>
          </cell>
          <cell r="L6824">
            <v>1.0101010101010105E-2</v>
          </cell>
          <cell r="M6824" t="str">
            <v>Création 2023</v>
          </cell>
          <cell r="N6824"/>
          <cell r="O6824" t="str">
            <v>EDDING</v>
          </cell>
          <cell r="P6824" t="str">
            <v>FINE ARTS</v>
          </cell>
          <cell r="Q6824" t="str">
            <v>EDG CHALK MARKERS</v>
          </cell>
          <cell r="R6824" t="str">
            <v>4090 CHALK MARKER BROAD CHISEL NIB</v>
          </cell>
          <cell r="S6824" t="str">
            <v>UNIT</v>
          </cell>
          <cell r="T6824" t="str">
            <v>No serie</v>
          </cell>
          <cell r="U6824" t="str">
            <v>ED065</v>
          </cell>
          <cell r="V6824" t="str">
            <v>20230788208701</v>
          </cell>
          <cell r="W6824" t="str">
            <v>96082000</v>
          </cell>
          <cell r="X6824" t="str">
            <v>GERMANY</v>
          </cell>
          <cell r="Y6824">
            <v>5</v>
          </cell>
        </row>
        <row r="6825">
          <cell r="A6825" t="str">
            <v>4004764787913</v>
          </cell>
          <cell r="B6825" t="str">
            <v>4-4090066</v>
          </cell>
          <cell r="C6825" t="str">
            <v>EDG 4090 MARQ CRAIE LIQ ORANGE FLUO POINTE LARGE BISEAUTEE</v>
          </cell>
          <cell r="D6825" t="str">
            <v>non</v>
          </cell>
          <cell r="E6825"/>
          <cell r="F6825"/>
          <cell r="G6825" t="str">
            <v>ED 4090 MR CR LQ OR FLU P L BI</v>
          </cell>
          <cell r="H6825" t="str">
            <v/>
          </cell>
          <cell r="I6825" t="str">
            <v>ED 4090 CHALK MKR NEON ORANGE 2</v>
          </cell>
          <cell r="J6825">
            <v>4.3757999999999999</v>
          </cell>
          <cell r="K6825">
            <v>4.42</v>
          </cell>
          <cell r="L6825">
            <v>1.0101010101010105E-2</v>
          </cell>
          <cell r="M6825" t="str">
            <v>Création 2023</v>
          </cell>
          <cell r="N6825"/>
          <cell r="O6825" t="str">
            <v>EDDING</v>
          </cell>
          <cell r="P6825" t="str">
            <v>FINE ARTS</v>
          </cell>
          <cell r="Q6825" t="str">
            <v>EDG CHALK MARKERS</v>
          </cell>
          <cell r="R6825" t="str">
            <v>4090 CHALK MARKER BROAD CHISEL NIB</v>
          </cell>
          <cell r="S6825" t="str">
            <v>UNIT</v>
          </cell>
          <cell r="T6825" t="str">
            <v>No serie</v>
          </cell>
          <cell r="U6825" t="str">
            <v>ED066</v>
          </cell>
          <cell r="V6825" t="str">
            <v>20230788208701</v>
          </cell>
          <cell r="W6825" t="str">
            <v>96082000</v>
          </cell>
          <cell r="X6825" t="str">
            <v>GERMANY</v>
          </cell>
          <cell r="Y6825">
            <v>5</v>
          </cell>
        </row>
        <row r="6826">
          <cell r="A6826" t="str">
            <v>4004764787852</v>
          </cell>
          <cell r="B6826" t="str">
            <v>4-4090011</v>
          </cell>
          <cell r="C6826" t="str">
            <v>EDG 4090 MARQ CRAIE LIQ VERT CLAIR POINTE LARGE BISEAUTEE</v>
          </cell>
          <cell r="D6826" t="str">
            <v>non</v>
          </cell>
          <cell r="E6826"/>
          <cell r="F6826"/>
          <cell r="G6826" t="str">
            <v>ED 4090 MR CR LQ VER CL P L BI</v>
          </cell>
          <cell r="H6826" t="str">
            <v/>
          </cell>
          <cell r="I6826" t="str">
            <v>ED 4090 CHALK MKR LIGHT GREEN 2</v>
          </cell>
          <cell r="J6826">
            <v>4.3757999999999999</v>
          </cell>
          <cell r="K6826">
            <v>4.42</v>
          </cell>
          <cell r="L6826">
            <v>1.0101010101010105E-2</v>
          </cell>
          <cell r="M6826" t="str">
            <v>Création 2023</v>
          </cell>
          <cell r="N6826"/>
          <cell r="O6826" t="str">
            <v>EDDING</v>
          </cell>
          <cell r="P6826" t="str">
            <v>FINE ARTS</v>
          </cell>
          <cell r="Q6826" t="str">
            <v>EDG CHALK MARKERS</v>
          </cell>
          <cell r="R6826" t="str">
            <v>4090 CHALK MARKER BROAD CHISEL NIB</v>
          </cell>
          <cell r="S6826" t="str">
            <v>UNIT</v>
          </cell>
          <cell r="T6826" t="str">
            <v>No serie</v>
          </cell>
          <cell r="U6826" t="str">
            <v>ED011</v>
          </cell>
          <cell r="V6826" t="str">
            <v>20230788208701</v>
          </cell>
          <cell r="W6826" t="str">
            <v>96082000</v>
          </cell>
          <cell r="X6826" t="str">
            <v>GERMANY</v>
          </cell>
          <cell r="Y6826">
            <v>5</v>
          </cell>
        </row>
        <row r="6827">
          <cell r="A6827" t="str">
            <v>4004764787944</v>
          </cell>
          <cell r="B6827" t="str">
            <v>4-4090069</v>
          </cell>
          <cell r="C6827" t="str">
            <v>EDG 4090 MARQ CRAIE LIQUIDE ROSE FLUO POINTE LARGE BISEAUTEE</v>
          </cell>
          <cell r="D6827" t="str">
            <v>non</v>
          </cell>
          <cell r="E6827"/>
          <cell r="F6827"/>
          <cell r="G6827" t="str">
            <v>ED 4090 MR CR LQ RSE FL P L BI</v>
          </cell>
          <cell r="H6827" t="str">
            <v/>
          </cell>
          <cell r="I6827" t="str">
            <v>ED 4090 CHALK MKR NEON PINK   2</v>
          </cell>
          <cell r="J6827">
            <v>4.3757999999999999</v>
          </cell>
          <cell r="K6827">
            <v>4.42</v>
          </cell>
          <cell r="L6827">
            <v>1.0101010101010105E-2</v>
          </cell>
          <cell r="M6827" t="str">
            <v>Création 2023</v>
          </cell>
          <cell r="N6827"/>
          <cell r="O6827" t="str">
            <v>EDDING</v>
          </cell>
          <cell r="P6827" t="str">
            <v>FINE ARTS</v>
          </cell>
          <cell r="Q6827" t="str">
            <v>EDG CHALK MARKERS</v>
          </cell>
          <cell r="R6827" t="str">
            <v>4090 CHALK MARKER BROAD CHISEL NIB</v>
          </cell>
          <cell r="S6827" t="str">
            <v>UNIT</v>
          </cell>
          <cell r="T6827" t="str">
            <v>No serie</v>
          </cell>
          <cell r="U6827" t="str">
            <v>ED069</v>
          </cell>
          <cell r="V6827" t="str">
            <v>20230788208701</v>
          </cell>
          <cell r="W6827" t="str">
            <v>96082000</v>
          </cell>
          <cell r="X6827" t="str">
            <v>GERMANY</v>
          </cell>
          <cell r="Y6827">
            <v>5</v>
          </cell>
        </row>
        <row r="6828">
          <cell r="A6828" t="str">
            <v>4004764787821</v>
          </cell>
          <cell r="B6828" t="str">
            <v>4-4090007</v>
          </cell>
          <cell r="C6828" t="str">
            <v>EDG 4090 MARQUEUR CRAIE LIQ MARRON POINTE LARGE BISEAUTEE</v>
          </cell>
          <cell r="D6828" t="str">
            <v>non</v>
          </cell>
          <cell r="E6828"/>
          <cell r="F6828"/>
          <cell r="G6828" t="str">
            <v>ED 4090 MRQ CR LQ MAR PT LG BI</v>
          </cell>
          <cell r="H6828" t="str">
            <v/>
          </cell>
          <cell r="I6828" t="str">
            <v>ED 4090 CHALK MKR BROWN       2</v>
          </cell>
          <cell r="J6828">
            <v>4.3757999999999999</v>
          </cell>
          <cell r="K6828">
            <v>4.42</v>
          </cell>
          <cell r="L6828">
            <v>1.0101010101010105E-2</v>
          </cell>
          <cell r="M6828" t="str">
            <v>Création 2023</v>
          </cell>
          <cell r="N6828"/>
          <cell r="O6828" t="str">
            <v>EDDING</v>
          </cell>
          <cell r="P6828" t="str">
            <v>FINE ARTS</v>
          </cell>
          <cell r="Q6828" t="str">
            <v>EDG CHALK MARKERS</v>
          </cell>
          <cell r="R6828" t="str">
            <v>4090 CHALK MARKER BROAD CHISEL NIB</v>
          </cell>
          <cell r="S6828" t="str">
            <v>UNIT</v>
          </cell>
          <cell r="T6828" t="str">
            <v>No serie</v>
          </cell>
          <cell r="U6828" t="str">
            <v>ED007</v>
          </cell>
          <cell r="V6828" t="str">
            <v>20230788208701</v>
          </cell>
          <cell r="W6828" t="str">
            <v>96082000</v>
          </cell>
          <cell r="X6828" t="str">
            <v>GERMANY</v>
          </cell>
          <cell r="Y6828">
            <v>5</v>
          </cell>
        </row>
        <row r="6829">
          <cell r="A6829" t="str">
            <v>4004764787975</v>
          </cell>
          <cell r="B6829" t="str">
            <v>4-4090049</v>
          </cell>
          <cell r="C6829" t="str">
            <v>EDG 4090 MARQUEUR CRAIE LIQUIDE BLANC POINTE LARGE BISEAUTEE</v>
          </cell>
          <cell r="D6829" t="str">
            <v>non</v>
          </cell>
          <cell r="E6829"/>
          <cell r="F6829"/>
          <cell r="G6829" t="str">
            <v>ED 4090 MRQ CR LQ BLANC P L BI</v>
          </cell>
          <cell r="H6829" t="str">
            <v/>
          </cell>
          <cell r="I6829" t="str">
            <v>ED 4090 CHALK MKR WHITE       2</v>
          </cell>
          <cell r="J6829">
            <v>4.3757999999999999</v>
          </cell>
          <cell r="K6829">
            <v>4.42</v>
          </cell>
          <cell r="L6829">
            <v>1.0101010101010105E-2</v>
          </cell>
          <cell r="M6829" t="str">
            <v>Création 2023</v>
          </cell>
          <cell r="N6829"/>
          <cell r="O6829" t="str">
            <v>EDDING</v>
          </cell>
          <cell r="P6829" t="str">
            <v>FINE ARTS</v>
          </cell>
          <cell r="Q6829" t="str">
            <v>EDG CHALK MARKERS</v>
          </cell>
          <cell r="R6829" t="str">
            <v>4090 CHALK MARKER BROAD CHISEL NIB</v>
          </cell>
          <cell r="S6829" t="str">
            <v>UNIT</v>
          </cell>
          <cell r="T6829" t="str">
            <v>No serie</v>
          </cell>
          <cell r="U6829" t="str">
            <v>ED049</v>
          </cell>
          <cell r="V6829" t="str">
            <v>20230788208701</v>
          </cell>
          <cell r="W6829" t="str">
            <v>96082000</v>
          </cell>
          <cell r="X6829" t="str">
            <v>GERMANY</v>
          </cell>
          <cell r="Y6829">
            <v>5</v>
          </cell>
        </row>
        <row r="6830">
          <cell r="A6830" t="str">
            <v>4004764787760</v>
          </cell>
          <cell r="B6830" t="str">
            <v>4-4090003</v>
          </cell>
          <cell r="C6830" t="str">
            <v>EDG 4090 MARQUEUR CRAIE LIQUIDE BLEU POINTE LARGE BISEAUTEE</v>
          </cell>
          <cell r="D6830" t="str">
            <v>non</v>
          </cell>
          <cell r="E6830"/>
          <cell r="F6830"/>
          <cell r="G6830" t="str">
            <v>ED 4090 MRQ CR LQ BLE PT LG BI</v>
          </cell>
          <cell r="H6830" t="str">
            <v/>
          </cell>
          <cell r="I6830" t="str">
            <v>ED 4090 CHALK MKR BLUE        2</v>
          </cell>
          <cell r="J6830">
            <v>4.3757999999999999</v>
          </cell>
          <cell r="K6830">
            <v>4.42</v>
          </cell>
          <cell r="L6830">
            <v>1.0101010101010105E-2</v>
          </cell>
          <cell r="M6830" t="str">
            <v>Création 2023</v>
          </cell>
          <cell r="N6830"/>
          <cell r="O6830" t="str">
            <v>EDDING</v>
          </cell>
          <cell r="P6830" t="str">
            <v>FINE ARTS</v>
          </cell>
          <cell r="Q6830" t="str">
            <v>EDG CHALK MARKERS</v>
          </cell>
          <cell r="R6830" t="str">
            <v>4090 CHALK MARKER BROAD CHISEL NIB</v>
          </cell>
          <cell r="S6830" t="str">
            <v>UNIT</v>
          </cell>
          <cell r="T6830" t="str">
            <v>No serie</v>
          </cell>
          <cell r="U6830" t="str">
            <v>ED003</v>
          </cell>
          <cell r="V6830" t="str">
            <v>20230788208701</v>
          </cell>
          <cell r="W6830" t="str">
            <v>96082000</v>
          </cell>
          <cell r="X6830" t="str">
            <v>GERMANY</v>
          </cell>
          <cell r="Y6830">
            <v>5</v>
          </cell>
        </row>
        <row r="6831">
          <cell r="A6831" t="str">
            <v>4004764787708</v>
          </cell>
          <cell r="B6831" t="str">
            <v>4-4090001</v>
          </cell>
          <cell r="C6831" t="str">
            <v>EDG 4090 MARQUEUR CRAIE LIQUIDE NOIR POINTE LARGE BISEAUTEE</v>
          </cell>
          <cell r="D6831" t="str">
            <v>non</v>
          </cell>
          <cell r="E6831"/>
          <cell r="F6831"/>
          <cell r="G6831" t="str">
            <v>ED 4090 MRQ CR LQ NOI PT LG BI</v>
          </cell>
          <cell r="H6831" t="str">
            <v/>
          </cell>
          <cell r="I6831" t="str">
            <v>ED 4090 CHALK MKR BLACK       2</v>
          </cell>
          <cell r="J6831">
            <v>4.3757999999999999</v>
          </cell>
          <cell r="K6831">
            <v>4.42</v>
          </cell>
          <cell r="L6831">
            <v>1.0101010101010105E-2</v>
          </cell>
          <cell r="M6831" t="str">
            <v>Création 2023</v>
          </cell>
          <cell r="N6831"/>
          <cell r="O6831" t="str">
            <v>EDDING</v>
          </cell>
          <cell r="P6831" t="str">
            <v>FINE ARTS</v>
          </cell>
          <cell r="Q6831" t="str">
            <v>EDG CHALK MARKERS</v>
          </cell>
          <cell r="R6831" t="str">
            <v>4090 CHALK MARKER BROAD CHISEL NIB</v>
          </cell>
          <cell r="S6831" t="str">
            <v>UNIT</v>
          </cell>
          <cell r="T6831" t="str">
            <v>No serie</v>
          </cell>
          <cell r="U6831" t="str">
            <v>ED001</v>
          </cell>
          <cell r="V6831" t="str">
            <v>20230788208701</v>
          </cell>
          <cell r="W6831" t="str">
            <v>96082000</v>
          </cell>
          <cell r="X6831" t="str">
            <v>GERMANY</v>
          </cell>
          <cell r="Y6831">
            <v>5</v>
          </cell>
        </row>
        <row r="6832">
          <cell r="A6832" t="str">
            <v>4004764787739</v>
          </cell>
          <cell r="B6832" t="str">
            <v>4-4090002</v>
          </cell>
          <cell r="C6832" t="str">
            <v>EDG 4090 MARQUEUR CRAIE LIQUIDE ROUGE POINTE LARGE BISEAUTEE</v>
          </cell>
          <cell r="D6832" t="str">
            <v>non</v>
          </cell>
          <cell r="E6832"/>
          <cell r="F6832"/>
          <cell r="G6832" t="str">
            <v>ED 4090 MRQ CR LQ RGE PT LG BI</v>
          </cell>
          <cell r="H6832" t="str">
            <v/>
          </cell>
          <cell r="I6832" t="str">
            <v>ED 4090 CHALK MKR RED         2</v>
          </cell>
          <cell r="J6832">
            <v>4.3757999999999999</v>
          </cell>
          <cell r="K6832">
            <v>4.42</v>
          </cell>
          <cell r="L6832">
            <v>1.0101010101010105E-2</v>
          </cell>
          <cell r="M6832" t="str">
            <v>Création 2023</v>
          </cell>
          <cell r="N6832"/>
          <cell r="O6832" t="str">
            <v>EDDING</v>
          </cell>
          <cell r="P6832" t="str">
            <v>FINE ARTS</v>
          </cell>
          <cell r="Q6832" t="str">
            <v>EDG CHALK MARKERS</v>
          </cell>
          <cell r="R6832" t="str">
            <v>4090 CHALK MARKER BROAD CHISEL NIB</v>
          </cell>
          <cell r="S6832" t="str">
            <v>UNIT</v>
          </cell>
          <cell r="T6832" t="str">
            <v>No serie</v>
          </cell>
          <cell r="U6832" t="str">
            <v>ED002</v>
          </cell>
          <cell r="V6832" t="str">
            <v>20230788208701</v>
          </cell>
          <cell r="W6832" t="str">
            <v>96082000</v>
          </cell>
          <cell r="X6832" t="str">
            <v>GERMANY</v>
          </cell>
          <cell r="Y6832">
            <v>5</v>
          </cell>
        </row>
        <row r="6833">
          <cell r="A6833" t="str">
            <v>4004764787791</v>
          </cell>
          <cell r="B6833" t="str">
            <v>4-4090004</v>
          </cell>
          <cell r="C6833" t="str">
            <v>EDG 4090 MARQUEUR CRAIE LIQUIDE VERT POINTE LARGE BISEAUTEE</v>
          </cell>
          <cell r="D6833" t="str">
            <v>non</v>
          </cell>
          <cell r="E6833"/>
          <cell r="F6833"/>
          <cell r="G6833" t="str">
            <v>ED 4090 MRQ CR LQ VER PT LG BI</v>
          </cell>
          <cell r="H6833" t="str">
            <v/>
          </cell>
          <cell r="I6833" t="str">
            <v>ED 4090 CHALK MKR GREEN       2</v>
          </cell>
          <cell r="J6833">
            <v>4.3757999999999999</v>
          </cell>
          <cell r="K6833">
            <v>4.42</v>
          </cell>
          <cell r="L6833">
            <v>1.0101010101010105E-2</v>
          </cell>
          <cell r="M6833" t="str">
            <v>Création 2023</v>
          </cell>
          <cell r="N6833"/>
          <cell r="O6833" t="str">
            <v>EDDING</v>
          </cell>
          <cell r="P6833" t="str">
            <v>FINE ARTS</v>
          </cell>
          <cell r="Q6833" t="str">
            <v>EDG CHALK MARKERS</v>
          </cell>
          <cell r="R6833" t="str">
            <v>4090 CHALK MARKER BROAD CHISEL NIB</v>
          </cell>
          <cell r="S6833" t="str">
            <v>UNIT</v>
          </cell>
          <cell r="T6833" t="str">
            <v>No serie</v>
          </cell>
          <cell r="U6833" t="str">
            <v>ED004</v>
          </cell>
          <cell r="V6833" t="str">
            <v>20230788208701</v>
          </cell>
          <cell r="W6833" t="str">
            <v>96082000</v>
          </cell>
          <cell r="X6833" t="str">
            <v>GERMANY</v>
          </cell>
          <cell r="Y6833">
            <v>5</v>
          </cell>
        </row>
        <row r="6834">
          <cell r="A6834" t="str">
            <v>4004764963676</v>
          </cell>
          <cell r="B6834" t="str">
            <v>4-4095-4999</v>
          </cell>
          <cell r="C6834" t="str">
            <v>EDG 4095 MARQ CRAIE LIQ ETUI DE 4 ASSORTI PTE MOYENNE OGIVE</v>
          </cell>
          <cell r="D6834" t="str">
            <v>non</v>
          </cell>
          <cell r="E6834"/>
          <cell r="F6834"/>
          <cell r="G6834" t="str">
            <v>ED 4095 MRQ CR LQ 4 PT M OG</v>
          </cell>
          <cell r="H6834" t="str">
            <v/>
          </cell>
          <cell r="I6834" t="str">
            <v>ED 4095 CHALK MKR X4ASRT      2</v>
          </cell>
          <cell r="J6834">
            <v>9.8328000000000007</v>
          </cell>
          <cell r="K6834">
            <v>9.94</v>
          </cell>
          <cell r="L6834">
            <v>1.090228622569348E-2</v>
          </cell>
          <cell r="M6834" t="str">
            <v>Création 2023</v>
          </cell>
          <cell r="N6834"/>
          <cell r="O6834" t="str">
            <v>EDDING</v>
          </cell>
          <cell r="P6834" t="str">
            <v>FINE ARTS</v>
          </cell>
          <cell r="Q6834" t="str">
            <v>EDG CHALK MARKERS</v>
          </cell>
          <cell r="R6834" t="str">
            <v>4095 CHALK MARKER MEDIUM ROUND NIB</v>
          </cell>
          <cell r="S6834" t="str">
            <v>SET</v>
          </cell>
          <cell r="T6834" t="str">
            <v>No serie</v>
          </cell>
          <cell r="U6834" t="str">
            <v/>
          </cell>
          <cell r="V6834" t="str">
            <v>20230788209831</v>
          </cell>
          <cell r="W6834" t="str">
            <v>96082000</v>
          </cell>
          <cell r="X6834" t="str">
            <v>GERMANY</v>
          </cell>
          <cell r="Y6834">
            <v>1</v>
          </cell>
        </row>
        <row r="6835">
          <cell r="A6835" t="str">
            <v>4004764963690</v>
          </cell>
          <cell r="B6835" t="str">
            <v>4-4095-5999</v>
          </cell>
          <cell r="C6835" t="str">
            <v>EDG 4095 MARQ CRAIE LIQ ETUI DE  5 ASSORTI PTE MOYENNE OGIVE</v>
          </cell>
          <cell r="D6835" t="str">
            <v>non</v>
          </cell>
          <cell r="E6835"/>
          <cell r="F6835"/>
          <cell r="G6835" t="str">
            <v>ED 4095 MRQ CR LQ 5ÿPT M OG</v>
          </cell>
          <cell r="H6835" t="str">
            <v/>
          </cell>
          <cell r="I6835" t="str">
            <v>ED 4095 CHALK MKR X5ASRT      2</v>
          </cell>
          <cell r="J6835">
            <v>12.24</v>
          </cell>
          <cell r="K6835">
            <v>12.38</v>
          </cell>
          <cell r="L6835">
            <v>1.1437908496732072E-2</v>
          </cell>
          <cell r="M6835" t="str">
            <v>Création 2023</v>
          </cell>
          <cell r="N6835"/>
          <cell r="O6835" t="str">
            <v>EDDING</v>
          </cell>
          <cell r="P6835" t="str">
            <v>FINE ARTS</v>
          </cell>
          <cell r="Q6835" t="str">
            <v>EDG CHALK MARKERS</v>
          </cell>
          <cell r="R6835" t="str">
            <v>4095 CHALK MARKER MEDIUM ROUND NIB</v>
          </cell>
          <cell r="S6835" t="str">
            <v>SET</v>
          </cell>
          <cell r="T6835" t="str">
            <v>No serie</v>
          </cell>
          <cell r="U6835" t="str">
            <v/>
          </cell>
          <cell r="V6835" t="str">
            <v>20230788209831</v>
          </cell>
          <cell r="W6835" t="str">
            <v>96082000</v>
          </cell>
          <cell r="X6835" t="str">
            <v>GERMANY</v>
          </cell>
          <cell r="Y6835">
            <v>1</v>
          </cell>
        </row>
        <row r="6836">
          <cell r="A6836" t="str">
            <v>4004764963683</v>
          </cell>
          <cell r="B6836" t="str">
            <v>4-4095-5049</v>
          </cell>
          <cell r="C6836" t="str">
            <v>EDG 4095 MARQUEUR CRAIE LIQ ETUI DE 5 BLANC POINT MOYE OGIVE</v>
          </cell>
          <cell r="D6836" t="str">
            <v>non</v>
          </cell>
          <cell r="E6836"/>
          <cell r="F6836"/>
          <cell r="G6836" t="str">
            <v>ED 4095 MQ CRA LQ X5 BLC P M O</v>
          </cell>
          <cell r="H6836" t="str">
            <v/>
          </cell>
          <cell r="I6836" t="str">
            <v>ED 4095/5 S PRO CHALK MKR S WH2</v>
          </cell>
          <cell r="J6836">
            <v>12.24</v>
          </cell>
          <cell r="K6836">
            <v>12.38</v>
          </cell>
          <cell r="L6836">
            <v>1.1437908496732072E-2</v>
          </cell>
          <cell r="M6836" t="str">
            <v>Création 2023</v>
          </cell>
          <cell r="N6836"/>
          <cell r="O6836" t="str">
            <v>EDDING</v>
          </cell>
          <cell r="P6836" t="str">
            <v>FINE ARTS</v>
          </cell>
          <cell r="Q6836" t="str">
            <v>EDG CHALK MARKERS</v>
          </cell>
          <cell r="R6836" t="str">
            <v>4095 CHALK MARKER MEDIUM ROUND NIB</v>
          </cell>
          <cell r="S6836" t="str">
            <v>SET</v>
          </cell>
          <cell r="T6836" t="str">
            <v>No serie</v>
          </cell>
          <cell r="U6836" t="str">
            <v>ED049</v>
          </cell>
          <cell r="V6836" t="str">
            <v>20230788209831</v>
          </cell>
          <cell r="W6836" t="str">
            <v>96082000</v>
          </cell>
          <cell r="X6836" t="str">
            <v>GERMANY</v>
          </cell>
          <cell r="Y6836">
            <v>1</v>
          </cell>
        </row>
        <row r="6837">
          <cell r="A6837" t="str">
            <v>4004764916887</v>
          </cell>
          <cell r="B6837" t="str">
            <v>4-4095999</v>
          </cell>
          <cell r="C6837" t="str">
            <v>EDG 4095 MARQ CRAIE LIQ BTE PLIANTE DE 10 ASS PTE MOYENNE OG</v>
          </cell>
          <cell r="D6837" t="str">
            <v>non</v>
          </cell>
          <cell r="E6837"/>
          <cell r="F6837"/>
          <cell r="G6837" t="str">
            <v>ED 4095MR CR LQ B PL 10 P M OG</v>
          </cell>
          <cell r="H6837" t="str">
            <v/>
          </cell>
          <cell r="I6837" t="str">
            <v>ED 4095 CHALK MKR FLDG BX X10 2</v>
          </cell>
          <cell r="J6837">
            <v>26.417999999999999</v>
          </cell>
          <cell r="K6837">
            <v>26.7</v>
          </cell>
          <cell r="L6837">
            <v>1.0674540086304793E-2</v>
          </cell>
          <cell r="M6837" t="str">
            <v>Création 2023</v>
          </cell>
          <cell r="N6837"/>
          <cell r="O6837" t="str">
            <v>EDDING</v>
          </cell>
          <cell r="P6837" t="str">
            <v>FINE ARTS</v>
          </cell>
          <cell r="Q6837" t="str">
            <v>EDG CHALK MARKERS</v>
          </cell>
          <cell r="R6837" t="str">
            <v>4095 CHALK MARKER MEDIUM ROUND NIB</v>
          </cell>
          <cell r="S6837" t="str">
            <v>SET</v>
          </cell>
          <cell r="T6837" t="str">
            <v>No serie</v>
          </cell>
          <cell r="U6837" t="str">
            <v/>
          </cell>
          <cell r="V6837" t="str">
            <v>20230788209831</v>
          </cell>
          <cell r="W6837" t="str">
            <v>96082000</v>
          </cell>
          <cell r="X6837" t="str">
            <v>GERMANY</v>
          </cell>
          <cell r="Y6837">
            <v>1</v>
          </cell>
        </row>
        <row r="6838">
          <cell r="A6838" t="str">
            <v>4004764887538</v>
          </cell>
          <cell r="B6838" t="str">
            <v>4-4095065</v>
          </cell>
          <cell r="C6838" t="str">
            <v>EDG 4095 MARQ CRAIE LIQ JAUNE FLUO POINTE MOYENNE OGIVE</v>
          </cell>
          <cell r="D6838" t="str">
            <v>non</v>
          </cell>
          <cell r="E6838"/>
          <cell r="F6838"/>
          <cell r="G6838" t="str">
            <v>ED 4095 MR CR LQ JN FLU P M OG</v>
          </cell>
          <cell r="H6838" t="str">
            <v/>
          </cell>
          <cell r="I6838" t="str">
            <v>ED 4095 CHALK MKR NEON YELLOW 2</v>
          </cell>
          <cell r="J6838">
            <v>2.6417999999999999</v>
          </cell>
          <cell r="K6838">
            <v>2.67</v>
          </cell>
          <cell r="L6838">
            <v>1.0674540086304793E-2</v>
          </cell>
          <cell r="M6838" t="str">
            <v>Création 2023</v>
          </cell>
          <cell r="N6838"/>
          <cell r="O6838" t="str">
            <v>EDDING</v>
          </cell>
          <cell r="P6838" t="str">
            <v>FINE ARTS</v>
          </cell>
          <cell r="Q6838" t="str">
            <v>EDG CHALK MARKERS</v>
          </cell>
          <cell r="R6838" t="str">
            <v>4095 CHALK MARKER MEDIUM ROUND NIB</v>
          </cell>
          <cell r="S6838" t="str">
            <v>UNIT</v>
          </cell>
          <cell r="T6838" t="str">
            <v>No serie</v>
          </cell>
          <cell r="U6838" t="str">
            <v>ED065</v>
          </cell>
          <cell r="V6838" t="str">
            <v>20230788209701</v>
          </cell>
          <cell r="W6838" t="str">
            <v>96082000</v>
          </cell>
          <cell r="X6838" t="str">
            <v>GERMANY</v>
          </cell>
          <cell r="Y6838">
            <v>10</v>
          </cell>
        </row>
        <row r="6839">
          <cell r="A6839" t="str">
            <v>4004764887521</v>
          </cell>
          <cell r="B6839" t="str">
            <v>4-4095066</v>
          </cell>
          <cell r="C6839" t="str">
            <v>EDG 4095 MARQ CRAIE LIQ ORANGE FLUO POINTE MOYENNE OGIVE</v>
          </cell>
          <cell r="D6839" t="str">
            <v>non</v>
          </cell>
          <cell r="E6839"/>
          <cell r="F6839"/>
          <cell r="G6839" t="str">
            <v>ED 4095 MR CR LQ OR FLU P M OG</v>
          </cell>
          <cell r="H6839" t="str">
            <v/>
          </cell>
          <cell r="I6839" t="str">
            <v>ED 4095 CHALK MKR NEON ORANGE 2</v>
          </cell>
          <cell r="J6839">
            <v>2.6417999999999999</v>
          </cell>
          <cell r="K6839">
            <v>2.67</v>
          </cell>
          <cell r="L6839">
            <v>1.0674540086304793E-2</v>
          </cell>
          <cell r="M6839" t="str">
            <v>Création 2023</v>
          </cell>
          <cell r="N6839"/>
          <cell r="O6839" t="str">
            <v>EDDING</v>
          </cell>
          <cell r="P6839" t="str">
            <v>FINE ARTS</v>
          </cell>
          <cell r="Q6839" t="str">
            <v>EDG CHALK MARKERS</v>
          </cell>
          <cell r="R6839" t="str">
            <v>4095 CHALK MARKER MEDIUM ROUND NIB</v>
          </cell>
          <cell r="S6839" t="str">
            <v>UNIT</v>
          </cell>
          <cell r="T6839" t="str">
            <v>No serie</v>
          </cell>
          <cell r="U6839" t="str">
            <v>ED066</v>
          </cell>
          <cell r="V6839" t="str">
            <v>20230788209701</v>
          </cell>
          <cell r="W6839" t="str">
            <v>96082000</v>
          </cell>
          <cell r="X6839" t="str">
            <v>GERMANY</v>
          </cell>
          <cell r="Y6839">
            <v>10</v>
          </cell>
        </row>
        <row r="6840">
          <cell r="A6840" t="str">
            <v>4004764887507</v>
          </cell>
          <cell r="B6840" t="str">
            <v>4-4095011</v>
          </cell>
          <cell r="C6840" t="str">
            <v>EDG 4095 MARQ CRAIE LIQ VERT CLAIR POINTE MOYENNE OGIVE</v>
          </cell>
          <cell r="D6840" t="str">
            <v>non</v>
          </cell>
          <cell r="E6840"/>
          <cell r="F6840"/>
          <cell r="G6840" t="str">
            <v>ED 4095 MR CR LQ VER CL P M OG</v>
          </cell>
          <cell r="H6840" t="str">
            <v/>
          </cell>
          <cell r="I6840" t="str">
            <v>ED 4095 CHALK MKR LIGHT GREEN 2</v>
          </cell>
          <cell r="J6840">
            <v>2.6417999999999999</v>
          </cell>
          <cell r="K6840">
            <v>2.67</v>
          </cell>
          <cell r="L6840">
            <v>1.0674540086304793E-2</v>
          </cell>
          <cell r="M6840" t="str">
            <v>Création 2023</v>
          </cell>
          <cell r="N6840"/>
          <cell r="O6840" t="str">
            <v>EDDING</v>
          </cell>
          <cell r="P6840" t="str">
            <v>FINE ARTS</v>
          </cell>
          <cell r="Q6840" t="str">
            <v>EDG CHALK MARKERS</v>
          </cell>
          <cell r="R6840" t="str">
            <v>4095 CHALK MARKER MEDIUM ROUND NIB</v>
          </cell>
          <cell r="S6840" t="str">
            <v>UNIT</v>
          </cell>
          <cell r="T6840" t="str">
            <v>No serie</v>
          </cell>
          <cell r="U6840" t="str">
            <v>ED011</v>
          </cell>
          <cell r="V6840" t="str">
            <v>20230788209701</v>
          </cell>
          <cell r="W6840" t="str">
            <v>96082000</v>
          </cell>
          <cell r="X6840" t="str">
            <v>GERMANY</v>
          </cell>
          <cell r="Y6840">
            <v>10</v>
          </cell>
        </row>
        <row r="6841">
          <cell r="A6841" t="str">
            <v>4004764887514</v>
          </cell>
          <cell r="B6841" t="str">
            <v>4-4095069</v>
          </cell>
          <cell r="C6841" t="str">
            <v>EDG 4095 MARQ CRAIE LIQUIDE ROSE FLUO POINTE MOYENNE OGIVE</v>
          </cell>
          <cell r="D6841" t="str">
            <v>non</v>
          </cell>
          <cell r="E6841"/>
          <cell r="F6841"/>
          <cell r="G6841" t="str">
            <v>ED 4095 MR CR LQ RSE FL P M OG</v>
          </cell>
          <cell r="H6841" t="str">
            <v/>
          </cell>
          <cell r="I6841" t="str">
            <v>ED 4095 CHALK MKR NEON PINK   2</v>
          </cell>
          <cell r="J6841">
            <v>2.6417999999999999</v>
          </cell>
          <cell r="K6841">
            <v>2.67</v>
          </cell>
          <cell r="L6841">
            <v>1.0674540086304793E-2</v>
          </cell>
          <cell r="M6841" t="str">
            <v>Création 2023</v>
          </cell>
          <cell r="N6841"/>
          <cell r="O6841" t="str">
            <v>EDDING</v>
          </cell>
          <cell r="P6841" t="str">
            <v>FINE ARTS</v>
          </cell>
          <cell r="Q6841" t="str">
            <v>EDG CHALK MARKERS</v>
          </cell>
          <cell r="R6841" t="str">
            <v>4095 CHALK MARKER MEDIUM ROUND NIB</v>
          </cell>
          <cell r="S6841" t="str">
            <v>UNIT</v>
          </cell>
          <cell r="T6841" t="str">
            <v>No serie</v>
          </cell>
          <cell r="U6841" t="str">
            <v>ED069</v>
          </cell>
          <cell r="V6841" t="str">
            <v>20230788209701</v>
          </cell>
          <cell r="W6841" t="str">
            <v>96082000</v>
          </cell>
          <cell r="X6841" t="str">
            <v>GERMANY</v>
          </cell>
          <cell r="Y6841">
            <v>10</v>
          </cell>
        </row>
        <row r="6842">
          <cell r="A6842" t="str">
            <v>4004764788125</v>
          </cell>
          <cell r="B6842" t="str">
            <v>4-4095049</v>
          </cell>
          <cell r="C6842" t="str">
            <v>EDG 4095 MARQUEUR CRAIE LIQUIDE BLANC POINTE MOYENNE OGIVE</v>
          </cell>
          <cell r="D6842" t="str">
            <v>non</v>
          </cell>
          <cell r="E6842"/>
          <cell r="F6842"/>
          <cell r="G6842" t="str">
            <v>ED 4095 MRQ CR LQ BLANC P M OG</v>
          </cell>
          <cell r="H6842" t="str">
            <v/>
          </cell>
          <cell r="I6842" t="str">
            <v>ED 4095 CHALK MKR WHITE       2</v>
          </cell>
          <cell r="J6842">
            <v>2.6417999999999999</v>
          </cell>
          <cell r="K6842">
            <v>2.67</v>
          </cell>
          <cell r="L6842">
            <v>1.0674540086304793E-2</v>
          </cell>
          <cell r="M6842" t="str">
            <v>Création 2023</v>
          </cell>
          <cell r="N6842"/>
          <cell r="O6842" t="str">
            <v>EDDING</v>
          </cell>
          <cell r="P6842" t="str">
            <v>FINE ARTS</v>
          </cell>
          <cell r="Q6842" t="str">
            <v>EDG CHALK MARKERS</v>
          </cell>
          <cell r="R6842" t="str">
            <v>4095 CHALK MARKER MEDIUM ROUND NIB</v>
          </cell>
          <cell r="S6842" t="str">
            <v>UNIT</v>
          </cell>
          <cell r="T6842" t="str">
            <v>No serie</v>
          </cell>
          <cell r="U6842" t="str">
            <v>ED049</v>
          </cell>
          <cell r="V6842" t="str">
            <v>20230788209701</v>
          </cell>
          <cell r="W6842" t="str">
            <v>96082000</v>
          </cell>
          <cell r="X6842" t="str">
            <v>GERMANY</v>
          </cell>
          <cell r="Y6842">
            <v>10</v>
          </cell>
        </row>
        <row r="6843">
          <cell r="A6843" t="str">
            <v>4004764788064</v>
          </cell>
          <cell r="B6843" t="str">
            <v>4-4095003</v>
          </cell>
          <cell r="C6843" t="str">
            <v>EDG 4095 MARQUEUR CRAIE LIQUIDE BLEU POINTE MOYENNE OGIVE</v>
          </cell>
          <cell r="D6843" t="str">
            <v>non</v>
          </cell>
          <cell r="E6843"/>
          <cell r="F6843"/>
          <cell r="G6843" t="str">
            <v>ED 4095 MRQ CR LQ BLE PT M OG</v>
          </cell>
          <cell r="H6843" t="str">
            <v/>
          </cell>
          <cell r="I6843" t="str">
            <v>ED 4095 CHALK MKR BLUE        2</v>
          </cell>
          <cell r="J6843">
            <v>2.6417999999999999</v>
          </cell>
          <cell r="K6843">
            <v>2.67</v>
          </cell>
          <cell r="L6843">
            <v>1.0674540086304793E-2</v>
          </cell>
          <cell r="M6843" t="str">
            <v>Création 2023</v>
          </cell>
          <cell r="N6843"/>
          <cell r="O6843" t="str">
            <v>EDDING</v>
          </cell>
          <cell r="P6843" t="str">
            <v>FINE ARTS</v>
          </cell>
          <cell r="Q6843" t="str">
            <v>EDG CHALK MARKERS</v>
          </cell>
          <cell r="R6843" t="str">
            <v>4095 CHALK MARKER MEDIUM ROUND NIB</v>
          </cell>
          <cell r="S6843" t="str">
            <v>UNIT</v>
          </cell>
          <cell r="T6843" t="str">
            <v>No serie</v>
          </cell>
          <cell r="U6843" t="str">
            <v>ED003</v>
          </cell>
          <cell r="V6843" t="str">
            <v>20230788209701</v>
          </cell>
          <cell r="W6843" t="str">
            <v>96082000</v>
          </cell>
          <cell r="X6843" t="str">
            <v>GERMANY</v>
          </cell>
          <cell r="Y6843">
            <v>10</v>
          </cell>
        </row>
        <row r="6844">
          <cell r="A6844" t="str">
            <v>4004764788002</v>
          </cell>
          <cell r="B6844" t="str">
            <v>4-4095001</v>
          </cell>
          <cell r="C6844" t="str">
            <v>EDG 4095 MARQUEUR CRAIE LIQUIDE NOIR POINTE MOYENNE OGIVE</v>
          </cell>
          <cell r="D6844" t="str">
            <v>non</v>
          </cell>
          <cell r="E6844"/>
          <cell r="F6844"/>
          <cell r="G6844" t="str">
            <v>ED 4095 MRQ CR LQ NOI PT M OG</v>
          </cell>
          <cell r="H6844" t="str">
            <v/>
          </cell>
          <cell r="I6844" t="str">
            <v>ED 4095 CHALK MKR BLACK       2</v>
          </cell>
          <cell r="J6844">
            <v>2.6417999999999999</v>
          </cell>
          <cell r="K6844">
            <v>2.67</v>
          </cell>
          <cell r="L6844">
            <v>1.0674540086304793E-2</v>
          </cell>
          <cell r="M6844" t="str">
            <v>Création 2023</v>
          </cell>
          <cell r="N6844"/>
          <cell r="O6844" t="str">
            <v>EDDING</v>
          </cell>
          <cell r="P6844" t="str">
            <v>FINE ARTS</v>
          </cell>
          <cell r="Q6844" t="str">
            <v>EDG CHALK MARKERS</v>
          </cell>
          <cell r="R6844" t="str">
            <v>4095 CHALK MARKER MEDIUM ROUND NIB</v>
          </cell>
          <cell r="S6844" t="str">
            <v>UNIT</v>
          </cell>
          <cell r="T6844" t="str">
            <v>No serie</v>
          </cell>
          <cell r="U6844" t="str">
            <v>ED001</v>
          </cell>
          <cell r="V6844" t="str">
            <v>20230788209701</v>
          </cell>
          <cell r="W6844" t="str">
            <v>96082000</v>
          </cell>
          <cell r="X6844" t="str">
            <v>GERMANY</v>
          </cell>
          <cell r="Y6844">
            <v>10</v>
          </cell>
        </row>
        <row r="6845">
          <cell r="A6845" t="str">
            <v>4004764788033</v>
          </cell>
          <cell r="B6845" t="str">
            <v>4-4095002</v>
          </cell>
          <cell r="C6845" t="str">
            <v>EDG 4095 MARQUEUR CRAIE LIQUIDE ROUGE POINTE MOYENNE OGIVE</v>
          </cell>
          <cell r="D6845" t="str">
            <v>non</v>
          </cell>
          <cell r="E6845"/>
          <cell r="F6845"/>
          <cell r="G6845" t="str">
            <v>ED 4095 MRQ CR LQ RGE PT M OG</v>
          </cell>
          <cell r="H6845" t="str">
            <v/>
          </cell>
          <cell r="I6845" t="str">
            <v>ED 4095 CHALK MKR RED         2</v>
          </cell>
          <cell r="J6845">
            <v>2.6417999999999999</v>
          </cell>
          <cell r="K6845">
            <v>2.67</v>
          </cell>
          <cell r="L6845">
            <v>1.0674540086304793E-2</v>
          </cell>
          <cell r="M6845" t="str">
            <v>Création 2023</v>
          </cell>
          <cell r="N6845"/>
          <cell r="O6845" t="str">
            <v>EDDING</v>
          </cell>
          <cell r="P6845" t="str">
            <v>FINE ARTS</v>
          </cell>
          <cell r="Q6845" t="str">
            <v>EDG CHALK MARKERS</v>
          </cell>
          <cell r="R6845" t="str">
            <v>4095 CHALK MARKER MEDIUM ROUND NIB</v>
          </cell>
          <cell r="S6845" t="str">
            <v>UNIT</v>
          </cell>
          <cell r="T6845" t="str">
            <v>No serie</v>
          </cell>
          <cell r="U6845" t="str">
            <v>ED002</v>
          </cell>
          <cell r="V6845" t="str">
            <v>20230788209701</v>
          </cell>
          <cell r="W6845" t="str">
            <v>96082000</v>
          </cell>
          <cell r="X6845" t="str">
            <v>GERMANY</v>
          </cell>
          <cell r="Y6845">
            <v>10</v>
          </cell>
        </row>
        <row r="6846">
          <cell r="A6846" t="str">
            <v>4004764788095</v>
          </cell>
          <cell r="B6846" t="str">
            <v>4-4095004</v>
          </cell>
          <cell r="C6846" t="str">
            <v>EDG 4095 MARQUEUR CRAIE LIQUIDE VERT POINTE MOYENN OGIVE</v>
          </cell>
          <cell r="D6846" t="str">
            <v>non</v>
          </cell>
          <cell r="E6846"/>
          <cell r="F6846"/>
          <cell r="G6846" t="str">
            <v>ED 4095 MRQ CR LQ VER PT M OG</v>
          </cell>
          <cell r="H6846" t="str">
            <v/>
          </cell>
          <cell r="I6846" t="str">
            <v>ED 4095 CHALK MKR GREEN       2</v>
          </cell>
          <cell r="J6846">
            <v>2.6417999999999999</v>
          </cell>
          <cell r="K6846">
            <v>2.67</v>
          </cell>
          <cell r="L6846">
            <v>1.0674540086304793E-2</v>
          </cell>
          <cell r="M6846" t="str">
            <v>Création 2023</v>
          </cell>
          <cell r="N6846"/>
          <cell r="O6846" t="str">
            <v>EDDING</v>
          </cell>
          <cell r="P6846" t="str">
            <v>FINE ARTS</v>
          </cell>
          <cell r="Q6846" t="str">
            <v>EDG CHALK MARKERS</v>
          </cell>
          <cell r="R6846" t="str">
            <v>4095 CHALK MARKER MEDIUM ROUND NIB</v>
          </cell>
          <cell r="S6846" t="str">
            <v>UNIT</v>
          </cell>
          <cell r="T6846" t="str">
            <v>No serie</v>
          </cell>
          <cell r="U6846" t="str">
            <v>ED004</v>
          </cell>
          <cell r="V6846" t="str">
            <v>20230788209701</v>
          </cell>
          <cell r="W6846" t="str">
            <v>96082000</v>
          </cell>
          <cell r="X6846" t="str">
            <v>GERMANY</v>
          </cell>
          <cell r="Y6846">
            <v>10</v>
          </cell>
        </row>
        <row r="6847">
          <cell r="A6847" t="str">
            <v>4004764926275</v>
          </cell>
          <cell r="B6847" t="str">
            <v>4-1200-6</v>
          </cell>
          <cell r="C6847" t="str">
            <v>EDG 1200 FEUTRE COLORG MTAL BOITE METALLIQUE 6 ASSORT PTE OG</v>
          </cell>
          <cell r="D6847" t="str">
            <v>non</v>
          </cell>
          <cell r="E6847"/>
          <cell r="F6847"/>
          <cell r="G6847" t="str">
            <v>ED 1200 FTR CL MT BT MT 6 P OG</v>
          </cell>
          <cell r="H6847" t="str">
            <v/>
          </cell>
          <cell r="I6847" t="str">
            <v>ED 1200 MET CLR PEN MTL BX X6 2</v>
          </cell>
          <cell r="J6847">
            <v>7.0991999999999997</v>
          </cell>
          <cell r="K6847">
            <v>7.14</v>
          </cell>
          <cell r="L6847">
            <v>5.7471264367816022E-3</v>
          </cell>
          <cell r="M6847" t="str">
            <v>Création 2023</v>
          </cell>
          <cell r="N6847"/>
          <cell r="O6847" t="str">
            <v>EDDING</v>
          </cell>
          <cell r="P6847" t="str">
            <v>FINE ARTS</v>
          </cell>
          <cell r="Q6847" t="str">
            <v>EDG FIBREPENS</v>
          </cell>
          <cell r="R6847" t="str">
            <v>1200 METALLIC COLOUR PEN ROUND NIB</v>
          </cell>
          <cell r="S6847" t="str">
            <v>SET</v>
          </cell>
          <cell r="T6847" t="str">
            <v>No serie</v>
          </cell>
          <cell r="U6847" t="str">
            <v/>
          </cell>
          <cell r="V6847" t="str">
            <v>20230782261831</v>
          </cell>
          <cell r="W6847" t="str">
            <v>96082000</v>
          </cell>
          <cell r="X6847" t="str">
            <v>GERMANY</v>
          </cell>
          <cell r="Y6847">
            <v>1</v>
          </cell>
        </row>
        <row r="6848">
          <cell r="A6848" t="str">
            <v>4004764926206</v>
          </cell>
          <cell r="B6848" t="str">
            <v>4-1200073</v>
          </cell>
          <cell r="C6848" t="str">
            <v>EDG 1200 FEUTRE COLORIAGE METAL BLEU METALLISE POINTE OGIVE</v>
          </cell>
          <cell r="D6848" t="str">
            <v>non</v>
          </cell>
          <cell r="E6848"/>
          <cell r="F6848"/>
          <cell r="G6848" t="str">
            <v>ED 1200 FTR CL MT BLE MTL P OG</v>
          </cell>
          <cell r="H6848" t="str">
            <v/>
          </cell>
          <cell r="I6848" t="str">
            <v>ED 1200 MET CLR PEN BLUE MET  2</v>
          </cell>
          <cell r="J6848">
            <v>1.1832</v>
          </cell>
          <cell r="K6848">
            <v>1.19</v>
          </cell>
          <cell r="L6848">
            <v>5.7471264367815389E-3</v>
          </cell>
          <cell r="M6848" t="str">
            <v>Création 2023</v>
          </cell>
          <cell r="N6848"/>
          <cell r="O6848" t="str">
            <v>EDDING</v>
          </cell>
          <cell r="P6848" t="str">
            <v>FINE ARTS</v>
          </cell>
          <cell r="Q6848" t="str">
            <v>EDG FIBREPENS</v>
          </cell>
          <cell r="R6848" t="str">
            <v>1200 METALLIC COLOUR PEN ROUND NIB</v>
          </cell>
          <cell r="S6848" t="str">
            <v>UNIT</v>
          </cell>
          <cell r="T6848" t="str">
            <v>No serie</v>
          </cell>
          <cell r="U6848" t="str">
            <v>ED073</v>
          </cell>
          <cell r="V6848" t="str">
            <v>20230782261701</v>
          </cell>
          <cell r="W6848" t="str">
            <v>96082000</v>
          </cell>
          <cell r="X6848" t="str">
            <v>GERMANY</v>
          </cell>
          <cell r="Y6848">
            <v>10</v>
          </cell>
        </row>
        <row r="6849">
          <cell r="A6849" t="str">
            <v>4004764926183</v>
          </cell>
          <cell r="B6849" t="str">
            <v>4-1200072</v>
          </cell>
          <cell r="C6849" t="str">
            <v>EDG 1200 FEUTRE COLORIAGE METAL ROUGE METALLISE POINTE OGIVE</v>
          </cell>
          <cell r="D6849" t="str">
            <v>non</v>
          </cell>
          <cell r="E6849"/>
          <cell r="F6849"/>
          <cell r="G6849" t="str">
            <v>ED 1200 FTR CL MT RGE MTL P OG</v>
          </cell>
          <cell r="H6849" t="str">
            <v/>
          </cell>
          <cell r="I6849" t="str">
            <v>ED 1200 MET CLR PEN RED MET   2</v>
          </cell>
          <cell r="J6849">
            <v>1.1832</v>
          </cell>
          <cell r="K6849">
            <v>1.19</v>
          </cell>
          <cell r="L6849">
            <v>5.7471264367815389E-3</v>
          </cell>
          <cell r="M6849" t="str">
            <v>Création 2023</v>
          </cell>
          <cell r="N6849"/>
          <cell r="O6849" t="str">
            <v>EDDING</v>
          </cell>
          <cell r="P6849" t="str">
            <v>FINE ARTS</v>
          </cell>
          <cell r="Q6849" t="str">
            <v>EDG FIBREPENS</v>
          </cell>
          <cell r="R6849" t="str">
            <v>1200 METALLIC COLOUR PEN ROUND NIB</v>
          </cell>
          <cell r="S6849" t="str">
            <v>UNIT</v>
          </cell>
          <cell r="T6849" t="str">
            <v>No serie</v>
          </cell>
          <cell r="U6849" t="str">
            <v>ED072</v>
          </cell>
          <cell r="V6849" t="str">
            <v>20230782261701</v>
          </cell>
          <cell r="W6849" t="str">
            <v>96082000</v>
          </cell>
          <cell r="X6849" t="str">
            <v>GERMANY</v>
          </cell>
          <cell r="Y6849">
            <v>10</v>
          </cell>
        </row>
        <row r="6850">
          <cell r="A6850" t="str">
            <v>4004764926237</v>
          </cell>
          <cell r="B6850" t="str">
            <v>4-1200074</v>
          </cell>
          <cell r="C6850" t="str">
            <v>EDG 1200 FEUTRE COLORIAGE METAL VERT METALLISE POINTE OGIVE</v>
          </cell>
          <cell r="D6850" t="str">
            <v>non</v>
          </cell>
          <cell r="E6850"/>
          <cell r="F6850"/>
          <cell r="G6850" t="str">
            <v>ED 1200 FTR CL MT VER MTL P OG</v>
          </cell>
          <cell r="H6850" t="str">
            <v/>
          </cell>
          <cell r="I6850" t="str">
            <v>ED 1200 MET CLR PEN GREEN MET 2</v>
          </cell>
          <cell r="J6850">
            <v>1.1832</v>
          </cell>
          <cell r="K6850">
            <v>1.19</v>
          </cell>
          <cell r="L6850">
            <v>5.7471264367815389E-3</v>
          </cell>
          <cell r="M6850" t="str">
            <v>Création 2023</v>
          </cell>
          <cell r="N6850"/>
          <cell r="O6850" t="str">
            <v>EDDING</v>
          </cell>
          <cell r="P6850" t="str">
            <v>FINE ARTS</v>
          </cell>
          <cell r="Q6850" t="str">
            <v>EDG FIBREPENS</v>
          </cell>
          <cell r="R6850" t="str">
            <v>1200 METALLIC COLOUR PEN ROUND NIB</v>
          </cell>
          <cell r="S6850" t="str">
            <v>UNIT</v>
          </cell>
          <cell r="T6850" t="str">
            <v>No serie</v>
          </cell>
          <cell r="U6850" t="str">
            <v>ED074</v>
          </cell>
          <cell r="V6850" t="str">
            <v>20230782261701</v>
          </cell>
          <cell r="W6850" t="str">
            <v>96082000</v>
          </cell>
          <cell r="X6850" t="str">
            <v>GERMANY</v>
          </cell>
          <cell r="Y6850">
            <v>10</v>
          </cell>
        </row>
        <row r="6851">
          <cell r="A6851" t="str">
            <v>4004764926251</v>
          </cell>
          <cell r="B6851" t="str">
            <v>4-1200078</v>
          </cell>
          <cell r="C6851" t="str">
            <v>EDG 1200 FEUTRE COLORIAGE METAL VIOLET METALLISE PTE OGIVE</v>
          </cell>
          <cell r="D6851" t="str">
            <v>non</v>
          </cell>
          <cell r="E6851"/>
          <cell r="F6851"/>
          <cell r="G6851" t="str">
            <v>ED 1200 FTR CL MT VIO MTL P OG</v>
          </cell>
          <cell r="H6851" t="str">
            <v/>
          </cell>
          <cell r="I6851" t="str">
            <v>ED 1200 MET CLR PEN VIOLE MET 2</v>
          </cell>
          <cell r="J6851">
            <v>1.1832</v>
          </cell>
          <cell r="K6851">
            <v>1.19</v>
          </cell>
          <cell r="L6851">
            <v>5.7471264367815389E-3</v>
          </cell>
          <cell r="M6851" t="str">
            <v>Création 2023</v>
          </cell>
          <cell r="N6851"/>
          <cell r="O6851" t="str">
            <v>EDDING</v>
          </cell>
          <cell r="P6851" t="str">
            <v>FINE ARTS</v>
          </cell>
          <cell r="Q6851" t="str">
            <v>EDG FIBREPENS</v>
          </cell>
          <cell r="R6851" t="str">
            <v>1200 METALLIC COLOUR PEN ROUND NIB</v>
          </cell>
          <cell r="S6851" t="str">
            <v>UNIT</v>
          </cell>
          <cell r="T6851" t="str">
            <v>No serie</v>
          </cell>
          <cell r="U6851" t="str">
            <v>ED078</v>
          </cell>
          <cell r="V6851" t="str">
            <v>20230782261701</v>
          </cell>
          <cell r="W6851" t="str">
            <v>96082000</v>
          </cell>
          <cell r="X6851" t="str">
            <v>GERMANY</v>
          </cell>
          <cell r="Y6851">
            <v>10</v>
          </cell>
        </row>
        <row r="6852">
          <cell r="A6852" t="str">
            <v>4004764926169</v>
          </cell>
          <cell r="B6852" t="str">
            <v>4-1200054</v>
          </cell>
          <cell r="C6852" t="str">
            <v>EDG 1200 FEUTRE DE COLORIAGE METALLIQUE ARGENT POINTE OGIVE</v>
          </cell>
          <cell r="D6852" t="str">
            <v>non</v>
          </cell>
          <cell r="E6852"/>
          <cell r="F6852"/>
          <cell r="G6852" t="str">
            <v>ED 1200 FTR CL MTL ARG PT OG</v>
          </cell>
          <cell r="H6852" t="str">
            <v/>
          </cell>
          <cell r="I6852" t="str">
            <v>ED 1200 MET CLR PEN SILVER    2</v>
          </cell>
          <cell r="J6852">
            <v>1.1832</v>
          </cell>
          <cell r="K6852">
            <v>1.19</v>
          </cell>
          <cell r="L6852">
            <v>5.7471264367815389E-3</v>
          </cell>
          <cell r="M6852" t="str">
            <v>Création 2023</v>
          </cell>
          <cell r="N6852"/>
          <cell r="O6852" t="str">
            <v>EDDING</v>
          </cell>
          <cell r="P6852" t="str">
            <v>FINE ARTS</v>
          </cell>
          <cell r="Q6852" t="str">
            <v>EDG FIBREPENS</v>
          </cell>
          <cell r="R6852" t="str">
            <v>1200 METALLIC COLOUR PEN ROUND NIB</v>
          </cell>
          <cell r="S6852" t="str">
            <v>UNIT</v>
          </cell>
          <cell r="T6852" t="str">
            <v>No serie</v>
          </cell>
          <cell r="U6852" t="str">
            <v>ED054</v>
          </cell>
          <cell r="V6852" t="str">
            <v>20230782261701</v>
          </cell>
          <cell r="W6852" t="str">
            <v>96082000</v>
          </cell>
          <cell r="X6852" t="str">
            <v>GERMANY</v>
          </cell>
          <cell r="Y6852">
            <v>10</v>
          </cell>
        </row>
        <row r="6853">
          <cell r="A6853" t="str">
            <v>4004764926145</v>
          </cell>
          <cell r="B6853" t="str">
            <v>4-1200053</v>
          </cell>
          <cell r="C6853" t="str">
            <v>EDG 1200 FEUTRE DE COLORIAGE METALLIQUE OR POINTE OGIVE</v>
          </cell>
          <cell r="D6853" t="str">
            <v>non</v>
          </cell>
          <cell r="E6853"/>
          <cell r="F6853"/>
          <cell r="G6853" t="str">
            <v>ED 1200 FTR CL MTL OR PTE OG</v>
          </cell>
          <cell r="H6853" t="str">
            <v/>
          </cell>
          <cell r="I6853" t="str">
            <v>ED 1200 MET CLR PEN GOLD      2</v>
          </cell>
          <cell r="J6853">
            <v>1.1832</v>
          </cell>
          <cell r="K6853">
            <v>1.19</v>
          </cell>
          <cell r="L6853">
            <v>5.7471264367815389E-3</v>
          </cell>
          <cell r="M6853" t="str">
            <v>Création 2023</v>
          </cell>
          <cell r="N6853"/>
          <cell r="O6853" t="str">
            <v>EDDING</v>
          </cell>
          <cell r="P6853" t="str">
            <v>FINE ARTS</v>
          </cell>
          <cell r="Q6853" t="str">
            <v>EDG FIBREPENS</v>
          </cell>
          <cell r="R6853" t="str">
            <v>1200 METALLIC COLOUR PEN ROUND NIB</v>
          </cell>
          <cell r="S6853" t="str">
            <v>UNIT</v>
          </cell>
          <cell r="T6853" t="str">
            <v>No serie</v>
          </cell>
          <cell r="U6853" t="str">
            <v>ED053</v>
          </cell>
          <cell r="V6853" t="str">
            <v>20230782261701</v>
          </cell>
          <cell r="W6853" t="str">
            <v>96082000</v>
          </cell>
          <cell r="X6853" t="str">
            <v>GERMANY</v>
          </cell>
          <cell r="Y6853">
            <v>10</v>
          </cell>
        </row>
        <row r="6854">
          <cell r="A6854" t="str">
            <v>4004764875184</v>
          </cell>
          <cell r="B6854" t="str">
            <v>4-1300-10</v>
          </cell>
          <cell r="C6854" t="str">
            <v>EDG 1300 FEUTRE COLORG BTE METAL 10 ASSORT PTE MOYENNE OGIVE</v>
          </cell>
          <cell r="D6854" t="str">
            <v>non</v>
          </cell>
          <cell r="E6854"/>
          <cell r="F6854"/>
          <cell r="G6854" t="str">
            <v>ED 1300 FTR CL BT MT 10 P M OG</v>
          </cell>
          <cell r="H6854" t="str">
            <v/>
          </cell>
          <cell r="I6854" t="str">
            <v>ED 1300 CLR PEN MED MTL X10   2</v>
          </cell>
          <cell r="J6854">
            <v>6.681</v>
          </cell>
          <cell r="K6854">
            <v>6.75</v>
          </cell>
          <cell r="L6854">
            <v>1.032779524023349E-2</v>
          </cell>
          <cell r="M6854" t="str">
            <v>Création 2023</v>
          </cell>
          <cell r="N6854"/>
          <cell r="O6854" t="str">
            <v>EDDING</v>
          </cell>
          <cell r="P6854" t="str">
            <v>FINE ARTS</v>
          </cell>
          <cell r="Q6854" t="str">
            <v>EDG FIBREPENS</v>
          </cell>
          <cell r="R6854" t="str">
            <v>1300 COLOUR PEN MEDIUM ROUND NIB</v>
          </cell>
          <cell r="S6854" t="str">
            <v>SET</v>
          </cell>
          <cell r="T6854" t="str">
            <v>No serie</v>
          </cell>
          <cell r="U6854" t="str">
            <v/>
          </cell>
          <cell r="V6854" t="str">
            <v>20230782262831</v>
          </cell>
          <cell r="W6854" t="str">
            <v>96082000</v>
          </cell>
          <cell r="X6854" t="str">
            <v>GERMANY</v>
          </cell>
          <cell r="Y6854">
            <v>1</v>
          </cell>
        </row>
        <row r="6855">
          <cell r="A6855" t="str">
            <v>4004764875207</v>
          </cell>
          <cell r="B6855" t="str">
            <v>4-1300-20</v>
          </cell>
          <cell r="C6855" t="str">
            <v>EDG 1300 FEUTRE COLORG BTE METAL 20 ASSORT PTE MOYENNE OGIVE</v>
          </cell>
          <cell r="D6855" t="str">
            <v>non</v>
          </cell>
          <cell r="E6855"/>
          <cell r="F6855"/>
          <cell r="G6855" t="str">
            <v>ED 1300 FTR CL BT MT 20 P M OG</v>
          </cell>
          <cell r="H6855" t="str">
            <v/>
          </cell>
          <cell r="I6855" t="str">
            <v>ED 1300 CLR PEN MED MTL X20   2</v>
          </cell>
          <cell r="J6855">
            <v>12.148200000000001</v>
          </cell>
          <cell r="K6855">
            <v>12.29</v>
          </cell>
          <cell r="L6855">
            <v>1.1672511153915653E-2</v>
          </cell>
          <cell r="M6855" t="str">
            <v>Création 2023</v>
          </cell>
          <cell r="N6855"/>
          <cell r="O6855" t="str">
            <v>EDDING</v>
          </cell>
          <cell r="P6855" t="str">
            <v>FINE ARTS</v>
          </cell>
          <cell r="Q6855" t="str">
            <v>EDG FIBREPENS</v>
          </cell>
          <cell r="R6855" t="str">
            <v>1300 COLOUR PEN MEDIUM ROUND NIB</v>
          </cell>
          <cell r="S6855" t="str">
            <v>SET</v>
          </cell>
          <cell r="T6855" t="str">
            <v>No serie</v>
          </cell>
          <cell r="U6855" t="str">
            <v/>
          </cell>
          <cell r="V6855" t="str">
            <v>20230782262831</v>
          </cell>
          <cell r="W6855" t="str">
            <v>96082000</v>
          </cell>
          <cell r="X6855" t="str">
            <v>GERMANY</v>
          </cell>
          <cell r="Y6855">
            <v>1</v>
          </cell>
        </row>
        <row r="6856">
          <cell r="A6856" t="str">
            <v>4004764877904</v>
          </cell>
          <cell r="B6856" t="str">
            <v>4-1300-40</v>
          </cell>
          <cell r="C6856" t="str">
            <v>EDG 1300 FEUTRE COLORG BTE METAL 40 ASSORT PTE MOYENNE OGIVE</v>
          </cell>
          <cell r="D6856" t="str">
            <v>non</v>
          </cell>
          <cell r="E6856"/>
          <cell r="F6856"/>
          <cell r="G6856" t="str">
            <v>ED 1300 FTR CL BT MT 40 P M OG</v>
          </cell>
          <cell r="H6856" t="str">
            <v/>
          </cell>
          <cell r="I6856" t="str">
            <v>ED 1300 CLR PEN MED MTL X40   2</v>
          </cell>
          <cell r="J6856">
            <v>28.019400000000001</v>
          </cell>
          <cell r="K6856">
            <v>28.33</v>
          </cell>
          <cell r="L6856">
            <v>1.108517669900131E-2</v>
          </cell>
          <cell r="M6856" t="str">
            <v>Création 2023</v>
          </cell>
          <cell r="N6856"/>
          <cell r="O6856" t="str">
            <v>EDDING</v>
          </cell>
          <cell r="P6856" t="str">
            <v>FINE ARTS</v>
          </cell>
          <cell r="Q6856" t="str">
            <v>EDG FIBREPENS</v>
          </cell>
          <cell r="R6856" t="str">
            <v>1300 COLOUR PEN MEDIUM ROUND NIB</v>
          </cell>
          <cell r="S6856" t="str">
            <v>SET</v>
          </cell>
          <cell r="T6856" t="str">
            <v>No serie</v>
          </cell>
          <cell r="U6856" t="str">
            <v/>
          </cell>
          <cell r="V6856" t="str">
            <v>20230782262831</v>
          </cell>
          <cell r="W6856" t="str">
            <v>96082000</v>
          </cell>
          <cell r="X6856" t="str">
            <v>GERMANY</v>
          </cell>
          <cell r="Y6856">
            <v>1</v>
          </cell>
        </row>
        <row r="6857">
          <cell r="A6857" t="str">
            <v>4057305000231</v>
          </cell>
          <cell r="B6857" t="str">
            <v>4-CH20+1</v>
          </cell>
          <cell r="C6857" t="str">
            <v>EDG COLOUR HAPPY COFFRET</v>
          </cell>
          <cell r="D6857" t="str">
            <v>non</v>
          </cell>
          <cell r="E6857"/>
          <cell r="F6857"/>
          <cell r="G6857" t="str">
            <v>ED COLOUR HAPPY COFFRET</v>
          </cell>
          <cell r="H6857" t="str">
            <v/>
          </cell>
          <cell r="I6857" t="str">
            <v>ED CLR HAPPY BOX              2</v>
          </cell>
          <cell r="J6857">
            <v>15.453000000000001</v>
          </cell>
          <cell r="K6857">
            <v>15.63</v>
          </cell>
          <cell r="L6857">
            <v>1.1454086585129074E-2</v>
          </cell>
          <cell r="M6857" t="str">
            <v>Création 2023</v>
          </cell>
          <cell r="N6857"/>
          <cell r="O6857" t="str">
            <v>EDDING</v>
          </cell>
          <cell r="P6857" t="str">
            <v>FINE ARTS</v>
          </cell>
          <cell r="Q6857" t="str">
            <v>EDG FIBREPENS</v>
          </cell>
          <cell r="R6857" t="str">
            <v>1340 BRUSH PEN</v>
          </cell>
          <cell r="S6857" t="str">
            <v>SET</v>
          </cell>
          <cell r="T6857" t="str">
            <v>No serie</v>
          </cell>
          <cell r="U6857" t="str">
            <v/>
          </cell>
          <cell r="V6857" t="str">
            <v>20230782263831</v>
          </cell>
          <cell r="W6857" t="str">
            <v>96082000</v>
          </cell>
          <cell r="X6857" t="str">
            <v>GERMANY</v>
          </cell>
          <cell r="Y6857">
            <v>1</v>
          </cell>
        </row>
        <row r="6858">
          <cell r="A6858" t="str">
            <v>4057305024350</v>
          </cell>
          <cell r="B6858" t="str">
            <v>4-1340-20</v>
          </cell>
          <cell r="C6858" t="str">
            <v>EDG 1340 FEUTRE POINTE PINCEAU ETUI DE 20 ASSORTIS</v>
          </cell>
          <cell r="D6858" t="str">
            <v>non</v>
          </cell>
          <cell r="E6858"/>
          <cell r="F6858"/>
          <cell r="G6858" t="str">
            <v>ED 1340 FTR PTE PIN 20 ASS</v>
          </cell>
          <cell r="H6858" t="str">
            <v/>
          </cell>
          <cell r="I6858" t="str">
            <v>ED 1340 BRUSH PEN X20ASRT     2</v>
          </cell>
          <cell r="J6858">
            <v>17.615400000000001</v>
          </cell>
          <cell r="K6858">
            <v>17.809999999999999</v>
          </cell>
          <cell r="L6858">
            <v>1.1047151923884649E-2</v>
          </cell>
          <cell r="M6858" t="str">
            <v>Création 2023</v>
          </cell>
          <cell r="N6858"/>
          <cell r="O6858" t="str">
            <v>EDDING</v>
          </cell>
          <cell r="P6858" t="str">
            <v>FINE ARTS</v>
          </cell>
          <cell r="Q6858" t="str">
            <v>EDG FIBREPENS</v>
          </cell>
          <cell r="R6858" t="str">
            <v>1340 BRUSH PEN</v>
          </cell>
          <cell r="S6858" t="str">
            <v>SET</v>
          </cell>
          <cell r="T6858" t="str">
            <v>No serie</v>
          </cell>
          <cell r="U6858" t="str">
            <v/>
          </cell>
          <cell r="V6858" t="str">
            <v>20230782263831</v>
          </cell>
          <cell r="W6858" t="str">
            <v>96082000</v>
          </cell>
          <cell r="X6858" t="str">
            <v>GERMANY</v>
          </cell>
          <cell r="Y6858">
            <v>1</v>
          </cell>
        </row>
        <row r="6859">
          <cell r="A6859" t="str">
            <v>4057305049933</v>
          </cell>
          <cell r="B6859" t="str">
            <v>4-1340-6</v>
          </cell>
          <cell r="C6859" t="str">
            <v>EDG 1340MET/6S PINCEAUX METALLIQUES SET X6 STYLOS</v>
          </cell>
          <cell r="D6859" t="str">
            <v>non</v>
          </cell>
          <cell r="E6859"/>
          <cell r="F6859"/>
          <cell r="G6859" t="str">
            <v>ED 1340MET/6S MET BRH PEN SET</v>
          </cell>
          <cell r="H6859" t="str">
            <v/>
          </cell>
          <cell r="I6859" t="str">
            <v>ED 1340MET/6S MET BRH PEN SET 2</v>
          </cell>
          <cell r="J6859">
            <v>0</v>
          </cell>
          <cell r="K6859">
            <v>7.27</v>
          </cell>
          <cell r="L6859">
            <v>0</v>
          </cell>
          <cell r="M6859" t="str">
            <v>Création 2025.02</v>
          </cell>
          <cell r="N6859"/>
          <cell r="O6859" t="str">
            <v>EDDING</v>
          </cell>
          <cell r="P6859" t="str">
            <v>FINE ARTS</v>
          </cell>
          <cell r="Q6859" t="str">
            <v>EDG FIBREPENS</v>
          </cell>
          <cell r="R6859" t="str">
            <v>1340 METALLIC BRUSH PEN</v>
          </cell>
          <cell r="S6859" t="str">
            <v>SET</v>
          </cell>
          <cell r="T6859" t="str">
            <v>No serie</v>
          </cell>
          <cell r="U6859" t="str">
            <v>NU</v>
          </cell>
          <cell r="V6859" t="str">
            <v>20230782272831</v>
          </cell>
          <cell r="W6859" t="str">
            <v>96082000</v>
          </cell>
          <cell r="X6859" t="str">
            <v>GERMANY</v>
          </cell>
          <cell r="Y6859">
            <v>1</v>
          </cell>
        </row>
        <row r="6860">
          <cell r="A6860" t="str">
            <v>4057305000200</v>
          </cell>
          <cell r="B6860" t="str">
            <v>4-1500049</v>
          </cell>
          <cell r="C6860" t="str">
            <v>EDG 1500 FEUTRE PASTEL BLANC POINTE OGIVE</v>
          </cell>
          <cell r="D6860" t="str">
            <v>non</v>
          </cell>
          <cell r="E6860"/>
          <cell r="F6860"/>
          <cell r="G6860" t="str">
            <v>ED 1500 FTR PASTEL BLANC PT OG</v>
          </cell>
          <cell r="H6860" t="str">
            <v/>
          </cell>
          <cell r="I6860" t="str">
            <v>ED 1500 PASTEL PEN WHITE      2</v>
          </cell>
          <cell r="J6860">
            <v>2.3255999999999997</v>
          </cell>
          <cell r="K6860">
            <v>2.35</v>
          </cell>
          <cell r="L6860">
            <v>1.0491916064671666E-2</v>
          </cell>
          <cell r="M6860" t="str">
            <v>Création 2023</v>
          </cell>
          <cell r="N6860"/>
          <cell r="O6860" t="str">
            <v>EDDING</v>
          </cell>
          <cell r="P6860" t="str">
            <v>FINE ARTS</v>
          </cell>
          <cell r="Q6860" t="str">
            <v>EDG FIBREPENS</v>
          </cell>
          <cell r="R6860" t="str">
            <v>1500 PASTEL PEN ROUND NIB</v>
          </cell>
          <cell r="S6860" t="str">
            <v>UNIT</v>
          </cell>
          <cell r="T6860" t="str">
            <v>No serie</v>
          </cell>
          <cell r="U6860" t="str">
            <v>ED049</v>
          </cell>
          <cell r="V6860" t="str">
            <v>20230782264701</v>
          </cell>
          <cell r="W6860" t="str">
            <v>96082000</v>
          </cell>
          <cell r="X6860" t="str">
            <v>GERMANY</v>
          </cell>
          <cell r="Y6860">
            <v>10</v>
          </cell>
        </row>
        <row r="6861">
          <cell r="A6861" t="str">
            <v>4004764886821</v>
          </cell>
          <cell r="B6861" t="str">
            <v>4-55-10</v>
          </cell>
          <cell r="C6861" t="str">
            <v>EDG 55 FEUTRE BOITE METALLIQUE DE 10 ASSORTI</v>
          </cell>
          <cell r="D6861" t="str">
            <v>non</v>
          </cell>
          <cell r="E6861"/>
          <cell r="F6861"/>
          <cell r="G6861" t="str">
            <v>ED 55 FTR BTE MTLQ 10 ASS</v>
          </cell>
          <cell r="H6861" t="str">
            <v/>
          </cell>
          <cell r="I6861" t="str">
            <v>ED 55 FNLINER MTL BX X10 ASRT 2</v>
          </cell>
          <cell r="J6861">
            <v>9.7919999999999998</v>
          </cell>
          <cell r="K6861">
            <v>9.7899999999999991</v>
          </cell>
          <cell r="L6861">
            <v>-2.042483660131401E-4</v>
          </cell>
          <cell r="M6861" t="str">
            <v>Dans la limite des stocks disponibles</v>
          </cell>
          <cell r="N6861"/>
          <cell r="O6861" t="str">
            <v>EDDING</v>
          </cell>
          <cell r="P6861" t="str">
            <v>FINE ARTS</v>
          </cell>
          <cell r="Q6861" t="str">
            <v>EDG FINELINERS</v>
          </cell>
          <cell r="R6861" t="str">
            <v>55 FINELINER</v>
          </cell>
          <cell r="S6861" t="str">
            <v>SET</v>
          </cell>
          <cell r="T6861" t="str">
            <v>No serie</v>
          </cell>
          <cell r="U6861" t="str">
            <v/>
          </cell>
          <cell r="V6861" t="str">
            <v>20230793111831</v>
          </cell>
          <cell r="W6861" t="str">
            <v>96083000</v>
          </cell>
          <cell r="X6861" t="str">
            <v>GERMANY</v>
          </cell>
          <cell r="Y6861">
            <v>1</v>
          </cell>
        </row>
        <row r="6862">
          <cell r="A6862" t="str">
            <v>4004764886838</v>
          </cell>
          <cell r="B6862" t="str">
            <v>4-55-16</v>
          </cell>
          <cell r="C6862" t="str">
            <v>EDG 55 FEUTRE BOITE METALLIQUE DE 16 ASSORTI</v>
          </cell>
          <cell r="D6862" t="str">
            <v>non</v>
          </cell>
          <cell r="E6862"/>
          <cell r="F6862"/>
          <cell r="G6862" t="str">
            <v>ED 55 FTR BTE MTLQ 16 ASS</v>
          </cell>
          <cell r="H6862" t="str">
            <v/>
          </cell>
          <cell r="I6862" t="str">
            <v>ED 55 FNLINER MTL BX X16 ASRT 2</v>
          </cell>
          <cell r="J6862">
            <v>15.667199999999999</v>
          </cell>
          <cell r="K6862">
            <v>15.67</v>
          </cell>
          <cell r="L6862">
            <v>1.7871732026147492E-4</v>
          </cell>
          <cell r="M6862" t="str">
            <v>Dans la limite des stocks disponibles</v>
          </cell>
          <cell r="N6862"/>
          <cell r="O6862" t="str">
            <v>EDDING</v>
          </cell>
          <cell r="P6862" t="str">
            <v>FINE ARTS</v>
          </cell>
          <cell r="Q6862" t="str">
            <v>EDG FINELINERS</v>
          </cell>
          <cell r="R6862" t="str">
            <v>55 FINELINER</v>
          </cell>
          <cell r="S6862" t="str">
            <v>SET</v>
          </cell>
          <cell r="T6862" t="str">
            <v>No serie</v>
          </cell>
          <cell r="U6862" t="str">
            <v/>
          </cell>
          <cell r="V6862" t="str">
            <v>20230793111831</v>
          </cell>
          <cell r="W6862" t="str">
            <v>96083000</v>
          </cell>
          <cell r="X6862" t="str">
            <v>GERMANY</v>
          </cell>
          <cell r="Y6862">
            <v>1</v>
          </cell>
        </row>
        <row r="6863">
          <cell r="A6863" t="str">
            <v>4004764957798</v>
          </cell>
          <cell r="B6863" t="str">
            <v>4-31-4</v>
          </cell>
          <cell r="C6863" t="str">
            <v>EDG 31 ECOLINE MARQUEUR POUR CHEVALETS ETUI DE 4 ASSORTI</v>
          </cell>
          <cell r="D6863" t="str">
            <v>non</v>
          </cell>
          <cell r="E6863"/>
          <cell r="F6863"/>
          <cell r="G6863" t="str">
            <v>ED 31 ECO MRQ CHEVAL ETU 4 ASS</v>
          </cell>
          <cell r="H6863" t="str">
            <v/>
          </cell>
          <cell r="I6863" t="str">
            <v>ED 31 ECOL FLCHT MKR SET 4 ASS2</v>
          </cell>
          <cell r="J6863">
            <v>0</v>
          </cell>
          <cell r="K6863">
            <v>4.92</v>
          </cell>
          <cell r="L6863">
            <v>0</v>
          </cell>
          <cell r="M6863" t="str">
            <v>Création 2025</v>
          </cell>
          <cell r="N6863"/>
          <cell r="O6863" t="str">
            <v>EDDING</v>
          </cell>
          <cell r="P6863" t="str">
            <v>FINE ARTS</v>
          </cell>
          <cell r="Q6863" t="str">
            <v>EDG FLIPCHART MARKERS</v>
          </cell>
          <cell r="R6863" t="str">
            <v>31 ECOLINE PERMANENT MARKER</v>
          </cell>
          <cell r="S6863" t="str">
            <v>SET</v>
          </cell>
          <cell r="T6863" t="str">
            <v>No serie</v>
          </cell>
          <cell r="U6863" t="str">
            <v>NU</v>
          </cell>
          <cell r="V6863" t="str">
            <v>20230799109831</v>
          </cell>
          <cell r="W6863" t="str">
            <v>96082000</v>
          </cell>
          <cell r="X6863" t="str">
            <v>GERMANY</v>
          </cell>
          <cell r="Y6863">
            <v>10</v>
          </cell>
        </row>
        <row r="6864">
          <cell r="A6864" t="str">
            <v>4057305044457</v>
          </cell>
          <cell r="B6864" t="str">
            <v>4-95-4-099</v>
          </cell>
          <cell r="C6864" t="str">
            <v>EDG 95 MARQ POUR VERRE ETUI DE 4 ASSORTIS CLAIR POINTE OGIVE</v>
          </cell>
          <cell r="D6864" t="str">
            <v>non</v>
          </cell>
          <cell r="E6864"/>
          <cell r="F6864"/>
          <cell r="G6864" t="str">
            <v>ED 95 MRQ VERRE 4 CL PT OG</v>
          </cell>
          <cell r="H6864" t="str">
            <v/>
          </cell>
          <cell r="I6864" t="str">
            <v>ED 95 GLASS MKR X4 ASRT LIGHT 2</v>
          </cell>
          <cell r="J6864">
            <v>8.109</v>
          </cell>
          <cell r="K6864">
            <v>8.2100000000000009</v>
          </cell>
          <cell r="L6864">
            <v>1.2455296584042529E-2</v>
          </cell>
          <cell r="M6864" t="str">
            <v>Création 2023</v>
          </cell>
          <cell r="N6864"/>
          <cell r="O6864" t="str">
            <v>EDDING</v>
          </cell>
          <cell r="P6864" t="str">
            <v>FINE ARTS</v>
          </cell>
          <cell r="Q6864" t="str">
            <v>EDG GLASS MARKERS</v>
          </cell>
          <cell r="R6864" t="str">
            <v>95 GLASS MARKER ROUND NIB</v>
          </cell>
          <cell r="S6864" t="str">
            <v>SET</v>
          </cell>
          <cell r="T6864" t="str">
            <v>No serie</v>
          </cell>
          <cell r="U6864" t="str">
            <v/>
          </cell>
          <cell r="V6864" t="str">
            <v>20230794126831</v>
          </cell>
          <cell r="W6864" t="str">
            <v>96082000</v>
          </cell>
          <cell r="X6864" t="str">
            <v>GERMANY</v>
          </cell>
          <cell r="Y6864">
            <v>1</v>
          </cell>
        </row>
        <row r="6865">
          <cell r="A6865" t="str">
            <v>4057305044488</v>
          </cell>
          <cell r="B6865" t="str">
            <v>4-95-4-999</v>
          </cell>
          <cell r="C6865" t="str">
            <v>EDG 95 MARQUEUR POUR VERRE ETUI DE 4 ASSORT POINTE OGIVE</v>
          </cell>
          <cell r="D6865" t="str">
            <v>non</v>
          </cell>
          <cell r="E6865"/>
          <cell r="F6865"/>
          <cell r="G6865" t="str">
            <v>ED 95 MRQ VERRE 4 PT OG</v>
          </cell>
          <cell r="H6865" t="str">
            <v/>
          </cell>
          <cell r="I6865" t="str">
            <v>ED 95 GLASS MKR SET X4ASRT    2</v>
          </cell>
          <cell r="J6865">
            <v>8.109</v>
          </cell>
          <cell r="K6865">
            <v>8.2100000000000009</v>
          </cell>
          <cell r="L6865">
            <v>1.2455296584042529E-2</v>
          </cell>
          <cell r="M6865" t="str">
            <v>Création 2023</v>
          </cell>
          <cell r="N6865"/>
          <cell r="O6865" t="str">
            <v>EDDING</v>
          </cell>
          <cell r="P6865" t="str">
            <v>FINE ARTS</v>
          </cell>
          <cell r="Q6865" t="str">
            <v>EDG GLASS MARKERS</v>
          </cell>
          <cell r="R6865" t="str">
            <v>95 GLASS MARKER ROUND NIB</v>
          </cell>
          <cell r="S6865" t="str">
            <v>SET</v>
          </cell>
          <cell r="T6865" t="str">
            <v>No serie</v>
          </cell>
          <cell r="U6865" t="str">
            <v/>
          </cell>
          <cell r="V6865" t="str">
            <v>20230794126831</v>
          </cell>
          <cell r="W6865" t="str">
            <v>96082000</v>
          </cell>
          <cell r="X6865" t="str">
            <v>GERMANY</v>
          </cell>
          <cell r="Y6865">
            <v>1</v>
          </cell>
        </row>
        <row r="6866">
          <cell r="A6866" t="str">
            <v>4057305045614</v>
          </cell>
          <cell r="B6866" t="str">
            <v>4-95-6</v>
          </cell>
          <cell r="C6866" t="str">
            <v>EDG 95 MARQUEUR POUR VERRE ETUI DE 6 ASSORTIS POINTE OGIVE</v>
          </cell>
          <cell r="D6866" t="str">
            <v>non</v>
          </cell>
          <cell r="E6866"/>
          <cell r="F6866"/>
          <cell r="G6866" t="str">
            <v>ED 95 MRQ VERRE 6 PT OG</v>
          </cell>
          <cell r="H6866" t="str">
            <v/>
          </cell>
          <cell r="I6866" t="str">
            <v>ED 95 GLASS MKR SET X6ASRT    2</v>
          </cell>
          <cell r="J6866">
            <v>11.8218</v>
          </cell>
          <cell r="K6866">
            <v>11.95</v>
          </cell>
          <cell r="L6866">
            <v>1.0844372261415321E-2</v>
          </cell>
          <cell r="M6866" t="str">
            <v>Création 2023</v>
          </cell>
          <cell r="N6866"/>
          <cell r="O6866" t="str">
            <v>EDDING</v>
          </cell>
          <cell r="P6866" t="str">
            <v>FINE ARTS</v>
          </cell>
          <cell r="Q6866" t="str">
            <v>EDG GLASS MARKERS</v>
          </cell>
          <cell r="R6866" t="str">
            <v>95 GLASS MARKER ROUND NIB</v>
          </cell>
          <cell r="S6866" t="str">
            <v>SET</v>
          </cell>
          <cell r="T6866" t="str">
            <v>No serie</v>
          </cell>
          <cell r="U6866" t="str">
            <v/>
          </cell>
          <cell r="V6866" t="str">
            <v>20230794126831</v>
          </cell>
          <cell r="W6866" t="str">
            <v>96082000</v>
          </cell>
          <cell r="X6866" t="str">
            <v>GERMANY</v>
          </cell>
          <cell r="Y6866">
            <v>1</v>
          </cell>
        </row>
        <row r="6867">
          <cell r="A6867" t="str">
            <v>4057305039972</v>
          </cell>
          <cell r="B6867" t="str">
            <v>4-95049</v>
          </cell>
          <cell r="C6867" t="str">
            <v>EDG 95 MARQUEUR POUR VERRE BLANC POINTE OGIVE</v>
          </cell>
          <cell r="D6867" t="str">
            <v>non</v>
          </cell>
          <cell r="E6867"/>
          <cell r="F6867"/>
          <cell r="G6867" t="str">
            <v>ED 95 MRQ VERRE BLANC PTE OG</v>
          </cell>
          <cell r="H6867" t="str">
            <v/>
          </cell>
          <cell r="I6867" t="str">
            <v>ED 95 GLASS MKR WHITE         2</v>
          </cell>
          <cell r="J6867">
            <v>2.0297999999999998</v>
          </cell>
          <cell r="K6867">
            <v>2.0499999999999998</v>
          </cell>
          <cell r="L6867">
            <v>9.9517193812198226E-3</v>
          </cell>
          <cell r="M6867" t="str">
            <v>Création 2023</v>
          </cell>
          <cell r="N6867"/>
          <cell r="O6867" t="str">
            <v>EDDING</v>
          </cell>
          <cell r="P6867" t="str">
            <v>FINE ARTS</v>
          </cell>
          <cell r="Q6867" t="str">
            <v>EDG GLASS MARKERS</v>
          </cell>
          <cell r="R6867" t="str">
            <v>95 GLASS MARKER ROUND NIB</v>
          </cell>
          <cell r="S6867" t="str">
            <v>UNIT</v>
          </cell>
          <cell r="T6867" t="str">
            <v>No serie</v>
          </cell>
          <cell r="U6867" t="str">
            <v>ED049</v>
          </cell>
          <cell r="V6867" t="str">
            <v>20230794126701</v>
          </cell>
          <cell r="W6867" t="str">
            <v>96082000</v>
          </cell>
          <cell r="X6867" t="str">
            <v>GERMANY</v>
          </cell>
          <cell r="Y6867">
            <v>10</v>
          </cell>
        </row>
        <row r="6868">
          <cell r="A6868" t="str">
            <v>4057305039934</v>
          </cell>
          <cell r="B6868" t="str">
            <v>4-95010</v>
          </cell>
          <cell r="C6868" t="str">
            <v>EDG 95 MARQUEUR POUR VERRE BLEU CLAIR POINTE OGIVE</v>
          </cell>
          <cell r="D6868" t="str">
            <v>non</v>
          </cell>
          <cell r="E6868"/>
          <cell r="F6868"/>
          <cell r="G6868" t="str">
            <v>ED 95 MRQ VERRE BLEU CL PT OG</v>
          </cell>
          <cell r="H6868" t="str">
            <v/>
          </cell>
          <cell r="I6868" t="str">
            <v>ED 95 GLASS MKR LIGHT BLUE    2</v>
          </cell>
          <cell r="J6868">
            <v>2.0297999999999998</v>
          </cell>
          <cell r="K6868">
            <v>2.0499999999999998</v>
          </cell>
          <cell r="L6868">
            <v>9.9517193812198226E-3</v>
          </cell>
          <cell r="M6868" t="str">
            <v>Création 2023</v>
          </cell>
          <cell r="N6868"/>
          <cell r="O6868" t="str">
            <v>EDDING</v>
          </cell>
          <cell r="P6868" t="str">
            <v>FINE ARTS</v>
          </cell>
          <cell r="Q6868" t="str">
            <v>EDG GLASS MARKERS</v>
          </cell>
          <cell r="R6868" t="str">
            <v>95 GLASS MARKER ROUND NIB</v>
          </cell>
          <cell r="S6868" t="str">
            <v>UNIT</v>
          </cell>
          <cell r="T6868" t="str">
            <v>No serie</v>
          </cell>
          <cell r="U6868" t="str">
            <v>ED010</v>
          </cell>
          <cell r="V6868" t="str">
            <v>20230794126701</v>
          </cell>
          <cell r="W6868" t="str">
            <v>96082000</v>
          </cell>
          <cell r="X6868" t="str">
            <v>GERMANY</v>
          </cell>
          <cell r="Y6868">
            <v>10</v>
          </cell>
        </row>
        <row r="6869">
          <cell r="A6869" t="str">
            <v>4057305039903</v>
          </cell>
          <cell r="B6869" t="str">
            <v>4-95001</v>
          </cell>
          <cell r="C6869" t="str">
            <v>EDG 95 MARQUEUR POUR VERRE NOIR POINTE OGIVE</v>
          </cell>
          <cell r="D6869" t="str">
            <v>non</v>
          </cell>
          <cell r="E6869"/>
          <cell r="F6869"/>
          <cell r="G6869" t="str">
            <v>ED 95 MRQ VERRE NOIR PTE OG</v>
          </cell>
          <cell r="H6869" t="str">
            <v/>
          </cell>
          <cell r="I6869" t="str">
            <v>ED 95 GLASS MKR BLACK         2</v>
          </cell>
          <cell r="J6869">
            <v>2.0297999999999998</v>
          </cell>
          <cell r="K6869">
            <v>2.0499999999999998</v>
          </cell>
          <cell r="L6869">
            <v>9.9517193812198226E-3</v>
          </cell>
          <cell r="M6869" t="str">
            <v>Création 2023</v>
          </cell>
          <cell r="N6869"/>
          <cell r="O6869" t="str">
            <v>EDDING</v>
          </cell>
          <cell r="P6869" t="str">
            <v>FINE ARTS</v>
          </cell>
          <cell r="Q6869" t="str">
            <v>EDG GLASS MARKERS</v>
          </cell>
          <cell r="R6869" t="str">
            <v>95 GLASS MARKER ROUND NIB</v>
          </cell>
          <cell r="S6869" t="str">
            <v>UNIT</v>
          </cell>
          <cell r="T6869" t="str">
            <v>No serie</v>
          </cell>
          <cell r="U6869" t="str">
            <v>ED001</v>
          </cell>
          <cell r="V6869" t="str">
            <v>20230794126701</v>
          </cell>
          <cell r="W6869" t="str">
            <v>96082000</v>
          </cell>
          <cell r="X6869" t="str">
            <v>GERMANY</v>
          </cell>
          <cell r="Y6869">
            <v>10</v>
          </cell>
        </row>
        <row r="6870">
          <cell r="A6870" t="str">
            <v>4057305039965</v>
          </cell>
          <cell r="B6870" t="str">
            <v>4-95009</v>
          </cell>
          <cell r="C6870" t="str">
            <v>EDG 95 MARQUEUR POUR VERRE ROSE POINTE OGIVE</v>
          </cell>
          <cell r="D6870" t="str">
            <v>non</v>
          </cell>
          <cell r="E6870"/>
          <cell r="F6870"/>
          <cell r="G6870" t="str">
            <v>ED 95 MRQ VERRE ROSE PTE OG</v>
          </cell>
          <cell r="H6870" t="str">
            <v/>
          </cell>
          <cell r="I6870" t="str">
            <v>ED 95 GLASS MKR PINK          2</v>
          </cell>
          <cell r="J6870">
            <v>2.0297999999999998</v>
          </cell>
          <cell r="K6870">
            <v>2.0499999999999998</v>
          </cell>
          <cell r="L6870">
            <v>9.9517193812198226E-3</v>
          </cell>
          <cell r="M6870" t="str">
            <v>Création 2023</v>
          </cell>
          <cell r="N6870"/>
          <cell r="O6870" t="str">
            <v>EDDING</v>
          </cell>
          <cell r="P6870" t="str">
            <v>FINE ARTS</v>
          </cell>
          <cell r="Q6870" t="str">
            <v>EDG GLASS MARKERS</v>
          </cell>
          <cell r="R6870" t="str">
            <v>95 GLASS MARKER ROUND NIB</v>
          </cell>
          <cell r="S6870" t="str">
            <v>UNIT</v>
          </cell>
          <cell r="T6870" t="str">
            <v>No serie</v>
          </cell>
          <cell r="U6870" t="str">
            <v>ED009</v>
          </cell>
          <cell r="V6870" t="str">
            <v>20230794126701</v>
          </cell>
          <cell r="W6870" t="str">
            <v>96082000</v>
          </cell>
          <cell r="X6870" t="str">
            <v>GERMANY</v>
          </cell>
          <cell r="Y6870">
            <v>10</v>
          </cell>
        </row>
        <row r="6871">
          <cell r="A6871" t="str">
            <v>4004764953363</v>
          </cell>
          <cell r="B6871" t="str">
            <v>4-750-9-054</v>
          </cell>
          <cell r="C6871" t="str">
            <v>EDG 750 CR MARQUEUR PEINTURE BRIL ARGENT POINTE MOY OGIVE</v>
          </cell>
          <cell r="D6871" t="str">
            <v>non</v>
          </cell>
          <cell r="E6871"/>
          <cell r="F6871"/>
          <cell r="G6871" t="str">
            <v>ED 750 CR MQ PNT BR ARG P M OG</v>
          </cell>
          <cell r="H6871" t="str">
            <v/>
          </cell>
          <cell r="I6871" t="str">
            <v>ED 750 CR PAINT MARKER SILVER 2</v>
          </cell>
          <cell r="J6871">
            <v>2.5908000000000002</v>
          </cell>
          <cell r="K6871">
            <v>2.59</v>
          </cell>
          <cell r="L6871">
            <v>-3.0878493129549015E-4</v>
          </cell>
          <cell r="M6871" t="str">
            <v>Création 2023</v>
          </cell>
          <cell r="N6871"/>
          <cell r="O6871" t="str">
            <v>EDDING</v>
          </cell>
          <cell r="P6871" t="str">
            <v>FINE ARTS</v>
          </cell>
          <cell r="Q6871" t="str">
            <v>EDG GLOSS PAINT MARKER</v>
          </cell>
          <cell r="R6871" t="str">
            <v>750 GLOSS PAINT MARKER MEDIUM ROUND NIB</v>
          </cell>
          <cell r="S6871" t="str">
            <v>UNIT</v>
          </cell>
          <cell r="T6871" t="str">
            <v>No serie</v>
          </cell>
          <cell r="U6871" t="str">
            <v>ED054</v>
          </cell>
          <cell r="V6871" t="str">
            <v>20230796116701</v>
          </cell>
          <cell r="W6871" t="str">
            <v>96082000</v>
          </cell>
          <cell r="X6871" t="str">
            <v>JAPAN</v>
          </cell>
          <cell r="Y6871">
            <v>10</v>
          </cell>
        </row>
        <row r="6872">
          <cell r="A6872" t="str">
            <v>4004764953172</v>
          </cell>
          <cell r="B6872" t="str">
            <v>4-750-9-049</v>
          </cell>
          <cell r="C6872" t="str">
            <v>EDG 750 CR MARQUEUR PEINTURE BRIL BLANC POINTE MOYENNE OGIVE</v>
          </cell>
          <cell r="D6872" t="str">
            <v>non</v>
          </cell>
          <cell r="E6872"/>
          <cell r="F6872"/>
          <cell r="G6872" t="str">
            <v>ED 750 CR MQ PNT BR BLC P M OG</v>
          </cell>
          <cell r="H6872" t="str">
            <v/>
          </cell>
          <cell r="I6872" t="str">
            <v>ED 750 CR PAINT MARKER WHITE  2</v>
          </cell>
          <cell r="J6872">
            <v>2.5908000000000002</v>
          </cell>
          <cell r="K6872">
            <v>2.59</v>
          </cell>
          <cell r="L6872">
            <v>-3.0878493129549015E-4</v>
          </cell>
          <cell r="M6872" t="str">
            <v>Création 2023</v>
          </cell>
          <cell r="N6872"/>
          <cell r="O6872" t="str">
            <v>EDDING</v>
          </cell>
          <cell r="P6872" t="str">
            <v>FINE ARTS</v>
          </cell>
          <cell r="Q6872" t="str">
            <v>EDG GLOSS PAINT MARKER</v>
          </cell>
          <cell r="R6872" t="str">
            <v>750 GLOSS PAINT MARKER MEDIUM ROUND NIB</v>
          </cell>
          <cell r="S6872" t="str">
            <v>UNIT</v>
          </cell>
          <cell r="T6872" t="str">
            <v>No serie</v>
          </cell>
          <cell r="U6872" t="str">
            <v>ED049</v>
          </cell>
          <cell r="V6872" t="str">
            <v>20230796116701</v>
          </cell>
          <cell r="W6872" t="str">
            <v>96082000</v>
          </cell>
          <cell r="X6872" t="str">
            <v>JAPAN</v>
          </cell>
          <cell r="Y6872">
            <v>10</v>
          </cell>
        </row>
        <row r="6873">
          <cell r="A6873" t="str">
            <v>4004764018598</v>
          </cell>
          <cell r="B6873" t="str">
            <v>4-750-9-010</v>
          </cell>
          <cell r="C6873" t="str">
            <v>EDG 750 CR MARQUEUR PEINTURE BRIL BLEU CLAIR POINT MOY OGIVE</v>
          </cell>
          <cell r="D6873" t="str">
            <v>non</v>
          </cell>
          <cell r="E6873"/>
          <cell r="F6873"/>
          <cell r="G6873" t="str">
            <v>ED 750 CR MQ P BR BL CL P M OG</v>
          </cell>
          <cell r="H6873" t="str">
            <v/>
          </cell>
          <cell r="I6873" t="str">
            <v>ED 750 CR PAINT MKR LIGHTBLUE 2</v>
          </cell>
          <cell r="J6873">
            <v>2.5908000000000002</v>
          </cell>
          <cell r="K6873">
            <v>2.59</v>
          </cell>
          <cell r="L6873">
            <v>-3.0878493129549015E-4</v>
          </cell>
          <cell r="M6873" t="str">
            <v>Création 2023</v>
          </cell>
          <cell r="N6873"/>
          <cell r="O6873" t="str">
            <v>EDDING</v>
          </cell>
          <cell r="P6873" t="str">
            <v>FINE ARTS</v>
          </cell>
          <cell r="Q6873" t="str">
            <v>EDG GLOSS PAINT MARKER</v>
          </cell>
          <cell r="R6873" t="str">
            <v>750 GLOSS PAINT MARKER MEDIUM ROUND NIB</v>
          </cell>
          <cell r="S6873" t="str">
            <v>UNIT</v>
          </cell>
          <cell r="T6873" t="str">
            <v>No serie</v>
          </cell>
          <cell r="U6873" t="str">
            <v>ED010</v>
          </cell>
          <cell r="V6873" t="str">
            <v>20230796116701</v>
          </cell>
          <cell r="W6873" t="str">
            <v>96082000</v>
          </cell>
          <cell r="X6873" t="str">
            <v>JAPAN</v>
          </cell>
          <cell r="Y6873">
            <v>10</v>
          </cell>
        </row>
        <row r="6874">
          <cell r="A6874" t="str">
            <v>4004764953080</v>
          </cell>
          <cell r="B6874" t="str">
            <v>4-750-9-003</v>
          </cell>
          <cell r="C6874" t="str">
            <v>EDG 750 CR MARQUEUR PEINTURE BRIL BLEU POINTE MOYENNE OGIVE</v>
          </cell>
          <cell r="D6874" t="str">
            <v>non</v>
          </cell>
          <cell r="E6874"/>
          <cell r="F6874"/>
          <cell r="G6874" t="str">
            <v>ED 750 CR MQ PNT BR BLE P M OG</v>
          </cell>
          <cell r="H6874" t="str">
            <v/>
          </cell>
          <cell r="I6874" t="str">
            <v>ED 750 CR PAINT MARKER BLUE   2</v>
          </cell>
          <cell r="J6874">
            <v>2.5908000000000002</v>
          </cell>
          <cell r="K6874">
            <v>2.59</v>
          </cell>
          <cell r="L6874">
            <v>-3.0878493129549015E-4</v>
          </cell>
          <cell r="M6874" t="str">
            <v>Création 2023</v>
          </cell>
          <cell r="N6874"/>
          <cell r="O6874" t="str">
            <v>EDDING</v>
          </cell>
          <cell r="P6874" t="str">
            <v>FINE ARTS</v>
          </cell>
          <cell r="Q6874" t="str">
            <v>EDG GLOSS PAINT MARKER</v>
          </cell>
          <cell r="R6874" t="str">
            <v>750 GLOSS PAINT MARKER MEDIUM ROUND NIB</v>
          </cell>
          <cell r="S6874" t="str">
            <v>UNIT</v>
          </cell>
          <cell r="T6874" t="str">
            <v>No serie</v>
          </cell>
          <cell r="U6874" t="str">
            <v>ED003</v>
          </cell>
          <cell r="V6874" t="str">
            <v>20230796116701</v>
          </cell>
          <cell r="W6874" t="str">
            <v>96082000</v>
          </cell>
          <cell r="X6874" t="str">
            <v>JAPAN</v>
          </cell>
          <cell r="Y6874">
            <v>10</v>
          </cell>
        </row>
        <row r="6875">
          <cell r="A6875" t="str">
            <v>4004764820276</v>
          </cell>
          <cell r="B6875" t="str">
            <v>4-750-9-055</v>
          </cell>
          <cell r="C6875" t="str">
            <v>EDG 750 CR MARQUEUR PEINTURE BRIL CUIVRE POINTE MOY OGIVE</v>
          </cell>
          <cell r="D6875" t="str">
            <v>non</v>
          </cell>
          <cell r="E6875"/>
          <cell r="F6875"/>
          <cell r="G6875" t="str">
            <v>ED 750 CR MQ PNT BR CVR P M OG</v>
          </cell>
          <cell r="H6875" t="str">
            <v/>
          </cell>
          <cell r="I6875" t="str">
            <v>ED 750 CR PAINT MARKER COPPER 2</v>
          </cell>
          <cell r="J6875">
            <v>2.5908000000000002</v>
          </cell>
          <cell r="K6875">
            <v>2.59</v>
          </cell>
          <cell r="L6875">
            <v>-3.0878493129549015E-4</v>
          </cell>
          <cell r="M6875" t="str">
            <v>Création 2023</v>
          </cell>
          <cell r="N6875"/>
          <cell r="O6875" t="str">
            <v>EDDING</v>
          </cell>
          <cell r="P6875" t="str">
            <v>FINE ARTS</v>
          </cell>
          <cell r="Q6875" t="str">
            <v>EDG GLOSS PAINT MARKER</v>
          </cell>
          <cell r="R6875" t="str">
            <v>750 GLOSS PAINT MARKER MEDIUM ROUND NIB</v>
          </cell>
          <cell r="S6875" t="str">
            <v>UNIT</v>
          </cell>
          <cell r="T6875" t="str">
            <v>No serie</v>
          </cell>
          <cell r="U6875" t="str">
            <v>ED055</v>
          </cell>
          <cell r="V6875" t="str">
            <v>20230796116701</v>
          </cell>
          <cell r="W6875" t="str">
            <v>96082000</v>
          </cell>
          <cell r="X6875" t="str">
            <v>JAPAN</v>
          </cell>
          <cell r="Y6875">
            <v>10</v>
          </cell>
        </row>
        <row r="6876">
          <cell r="A6876" t="str">
            <v>4004764953141</v>
          </cell>
          <cell r="B6876" t="str">
            <v>4-750-9-005</v>
          </cell>
          <cell r="C6876" t="str">
            <v>EDG 750 CR MARQUEUR PEINTURE BRIL JAUNE POINTE MOYENNE OGIVE</v>
          </cell>
          <cell r="D6876" t="str">
            <v>non</v>
          </cell>
          <cell r="E6876"/>
          <cell r="F6876"/>
          <cell r="G6876" t="str">
            <v>ED 750 CR MQ PNT BR JNE P M OG</v>
          </cell>
          <cell r="H6876" t="str">
            <v/>
          </cell>
          <cell r="I6876" t="str">
            <v>ED 750 CR PAINT MARKER YELLOW 2</v>
          </cell>
          <cell r="J6876">
            <v>2.5908000000000002</v>
          </cell>
          <cell r="K6876">
            <v>2.59</v>
          </cell>
          <cell r="L6876">
            <v>-3.0878493129549015E-4</v>
          </cell>
          <cell r="M6876" t="str">
            <v>Création 2023</v>
          </cell>
          <cell r="N6876"/>
          <cell r="O6876" t="str">
            <v>EDDING</v>
          </cell>
          <cell r="P6876" t="str">
            <v>FINE ARTS</v>
          </cell>
          <cell r="Q6876" t="str">
            <v>EDG GLOSS PAINT MARKER</v>
          </cell>
          <cell r="R6876" t="str">
            <v>750 GLOSS PAINT MARKER MEDIUM ROUND NIB</v>
          </cell>
          <cell r="S6876" t="str">
            <v>UNIT</v>
          </cell>
          <cell r="T6876" t="str">
            <v>No serie</v>
          </cell>
          <cell r="U6876" t="str">
            <v>ED005</v>
          </cell>
          <cell r="V6876" t="str">
            <v>20230796116701</v>
          </cell>
          <cell r="W6876" t="str">
            <v>96082000</v>
          </cell>
          <cell r="X6876" t="str">
            <v>JAPAN</v>
          </cell>
          <cell r="Y6876">
            <v>10</v>
          </cell>
        </row>
        <row r="6877">
          <cell r="A6877" t="str">
            <v>4004764018567</v>
          </cell>
          <cell r="B6877" t="str">
            <v>4-750-9-007</v>
          </cell>
          <cell r="C6877" t="str">
            <v>EDG 750 CR MARQUEUR PEINTURE BRIL MARRON POINTE MOY OGIVE</v>
          </cell>
          <cell r="D6877" t="str">
            <v>non</v>
          </cell>
          <cell r="E6877"/>
          <cell r="F6877"/>
          <cell r="G6877" t="str">
            <v>ED 750 CR MQ PNT BR MAR P M OG</v>
          </cell>
          <cell r="H6877" t="str">
            <v/>
          </cell>
          <cell r="I6877" t="str">
            <v>ED 750 CR PAINT MARKER BROWN  2</v>
          </cell>
          <cell r="J6877">
            <v>2.5908000000000002</v>
          </cell>
          <cell r="K6877">
            <v>2.59</v>
          </cell>
          <cell r="L6877">
            <v>-3.0878493129549015E-4</v>
          </cell>
          <cell r="M6877" t="str">
            <v>Création 2023</v>
          </cell>
          <cell r="N6877"/>
          <cell r="O6877" t="str">
            <v>EDDING</v>
          </cell>
          <cell r="P6877" t="str">
            <v>FINE ARTS</v>
          </cell>
          <cell r="Q6877" t="str">
            <v>EDG GLOSS PAINT MARKER</v>
          </cell>
          <cell r="R6877" t="str">
            <v>750 GLOSS PAINT MARKER MEDIUM ROUND NIB</v>
          </cell>
          <cell r="S6877" t="str">
            <v>UNIT</v>
          </cell>
          <cell r="T6877" t="str">
            <v>No serie</v>
          </cell>
          <cell r="U6877" t="str">
            <v>ED007</v>
          </cell>
          <cell r="V6877" t="str">
            <v>20230796116701</v>
          </cell>
          <cell r="W6877" t="str">
            <v>96082000</v>
          </cell>
          <cell r="X6877" t="str">
            <v>JAPAN</v>
          </cell>
          <cell r="Y6877">
            <v>10</v>
          </cell>
        </row>
        <row r="6878">
          <cell r="A6878" t="str">
            <v>4004764953028</v>
          </cell>
          <cell r="B6878" t="str">
            <v>4-750-9-001</v>
          </cell>
          <cell r="C6878" t="str">
            <v>EDG 750 CR MARQUEUR PEINTURE BRIL NOIR POINTE MOYENNE OGIVE</v>
          </cell>
          <cell r="D6878" t="str">
            <v>non</v>
          </cell>
          <cell r="E6878"/>
          <cell r="F6878"/>
          <cell r="G6878" t="str">
            <v>ED 750 CR MQ PNT BR NOI P M OG</v>
          </cell>
          <cell r="H6878" t="str">
            <v/>
          </cell>
          <cell r="I6878" t="str">
            <v>ED 750 CR PAINT MARKER BLACK  2</v>
          </cell>
          <cell r="J6878">
            <v>2.5908000000000002</v>
          </cell>
          <cell r="K6878">
            <v>2.59</v>
          </cell>
          <cell r="L6878">
            <v>-3.0878493129549015E-4</v>
          </cell>
          <cell r="M6878" t="str">
            <v>Création 2023</v>
          </cell>
          <cell r="N6878"/>
          <cell r="O6878" t="str">
            <v>EDDING</v>
          </cell>
          <cell r="P6878" t="str">
            <v>FINE ARTS</v>
          </cell>
          <cell r="Q6878" t="str">
            <v>EDG GLOSS PAINT MARKER</v>
          </cell>
          <cell r="R6878" t="str">
            <v>750 GLOSS PAINT MARKER MEDIUM ROUND NIB</v>
          </cell>
          <cell r="S6878" t="str">
            <v>UNIT</v>
          </cell>
          <cell r="T6878" t="str">
            <v>No serie</v>
          </cell>
          <cell r="U6878" t="str">
            <v>ED001</v>
          </cell>
          <cell r="V6878" t="str">
            <v>20230796116701</v>
          </cell>
          <cell r="W6878" t="str">
            <v>96082000</v>
          </cell>
          <cell r="X6878" t="str">
            <v>JAPAN</v>
          </cell>
          <cell r="Y6878">
            <v>10</v>
          </cell>
        </row>
        <row r="6879">
          <cell r="A6879" t="str">
            <v>4004764953301</v>
          </cell>
          <cell r="B6879" t="str">
            <v>4-750-9-006</v>
          </cell>
          <cell r="C6879" t="str">
            <v>EDG 750 CR MARQUEUR PEINTURE BRIL ORANGE POINTE MOY OGIVE</v>
          </cell>
          <cell r="D6879" t="str">
            <v>non</v>
          </cell>
          <cell r="E6879"/>
          <cell r="F6879"/>
          <cell r="G6879" t="str">
            <v>ED 750 CR MQ PNT BR ORA P M OG</v>
          </cell>
          <cell r="H6879" t="str">
            <v/>
          </cell>
          <cell r="I6879" t="str">
            <v>ED 750 CR PAINT MARKER ORANGE 2</v>
          </cell>
          <cell r="J6879">
            <v>2.5908000000000002</v>
          </cell>
          <cell r="K6879">
            <v>2.59</v>
          </cell>
          <cell r="L6879">
            <v>-3.0878493129549015E-4</v>
          </cell>
          <cell r="M6879" t="str">
            <v>Création 2023</v>
          </cell>
          <cell r="N6879"/>
          <cell r="O6879" t="str">
            <v>EDDING</v>
          </cell>
          <cell r="P6879" t="str">
            <v>FINE ARTS</v>
          </cell>
          <cell r="Q6879" t="str">
            <v>EDG GLOSS PAINT MARKER</v>
          </cell>
          <cell r="R6879" t="str">
            <v>750 GLOSS PAINT MARKER MEDIUM ROUND NIB</v>
          </cell>
          <cell r="S6879" t="str">
            <v>UNIT</v>
          </cell>
          <cell r="T6879" t="str">
            <v>No serie</v>
          </cell>
          <cell r="U6879" t="str">
            <v>ED006</v>
          </cell>
          <cell r="V6879" t="str">
            <v>20230796116701</v>
          </cell>
          <cell r="W6879" t="str">
            <v>96082000</v>
          </cell>
          <cell r="X6879" t="str">
            <v>JAPAN</v>
          </cell>
          <cell r="Y6879">
            <v>10</v>
          </cell>
        </row>
        <row r="6880">
          <cell r="A6880" t="str">
            <v>4004764018581</v>
          </cell>
          <cell r="B6880" t="str">
            <v>4-750-9-009</v>
          </cell>
          <cell r="C6880" t="str">
            <v>EDG 750 CR MARQUEUR PEINTURE BRIL ROSE POINTE MOYENNE OGIVE</v>
          </cell>
          <cell r="D6880" t="str">
            <v>non</v>
          </cell>
          <cell r="E6880"/>
          <cell r="F6880"/>
          <cell r="G6880" t="str">
            <v>ED 750 CR MQ PNT BR RSE P M OG</v>
          </cell>
          <cell r="H6880" t="str">
            <v/>
          </cell>
          <cell r="I6880" t="str">
            <v>ED 750 CR PAINT MARKER PINK   2</v>
          </cell>
          <cell r="J6880">
            <v>2.5908000000000002</v>
          </cell>
          <cell r="K6880">
            <v>2.59</v>
          </cell>
          <cell r="L6880">
            <v>-3.0878493129549015E-4</v>
          </cell>
          <cell r="M6880" t="str">
            <v>Création 2023</v>
          </cell>
          <cell r="N6880"/>
          <cell r="O6880" t="str">
            <v>EDDING</v>
          </cell>
          <cell r="P6880" t="str">
            <v>FINE ARTS</v>
          </cell>
          <cell r="Q6880" t="str">
            <v>EDG GLOSS PAINT MARKER</v>
          </cell>
          <cell r="R6880" t="str">
            <v>750 GLOSS PAINT MARKER MEDIUM ROUND NIB</v>
          </cell>
          <cell r="S6880" t="str">
            <v>UNIT</v>
          </cell>
          <cell r="T6880" t="str">
            <v>No serie</v>
          </cell>
          <cell r="U6880" t="str">
            <v>ED009</v>
          </cell>
          <cell r="V6880" t="str">
            <v>20230796116701</v>
          </cell>
          <cell r="W6880" t="str">
            <v>96082000</v>
          </cell>
          <cell r="X6880" t="str">
            <v>JAPAN</v>
          </cell>
          <cell r="Y6880">
            <v>10</v>
          </cell>
        </row>
        <row r="6881">
          <cell r="A6881" t="str">
            <v>4004764953059</v>
          </cell>
          <cell r="B6881" t="str">
            <v>4-750-9-002</v>
          </cell>
          <cell r="C6881" t="str">
            <v>EDG 750 CR MARQUEUR PEINTURE BRIL ROUGE POINTE MOYENNE OGIVE</v>
          </cell>
          <cell r="D6881" t="str">
            <v>non</v>
          </cell>
          <cell r="E6881"/>
          <cell r="F6881"/>
          <cell r="G6881" t="str">
            <v>ED 750 CR MQ PNT BR RGE P M OG</v>
          </cell>
          <cell r="H6881" t="str">
            <v/>
          </cell>
          <cell r="I6881" t="str">
            <v>ED 750 CR PAINT MARKER RED    2</v>
          </cell>
          <cell r="J6881">
            <v>2.5908000000000002</v>
          </cell>
          <cell r="K6881">
            <v>2.59</v>
          </cell>
          <cell r="L6881">
            <v>-3.0878493129549015E-4</v>
          </cell>
          <cell r="M6881" t="str">
            <v>Création 2023</v>
          </cell>
          <cell r="N6881"/>
          <cell r="O6881" t="str">
            <v>EDDING</v>
          </cell>
          <cell r="P6881" t="str">
            <v>FINE ARTS</v>
          </cell>
          <cell r="Q6881" t="str">
            <v>EDG GLOSS PAINT MARKER</v>
          </cell>
          <cell r="R6881" t="str">
            <v>750 GLOSS PAINT MARKER MEDIUM ROUND NIB</v>
          </cell>
          <cell r="S6881" t="str">
            <v>UNIT</v>
          </cell>
          <cell r="T6881" t="str">
            <v>No serie</v>
          </cell>
          <cell r="U6881" t="str">
            <v>ED002</v>
          </cell>
          <cell r="V6881" t="str">
            <v>20230796116701</v>
          </cell>
          <cell r="W6881" t="str">
            <v>96082000</v>
          </cell>
          <cell r="X6881" t="str">
            <v>JAPAN</v>
          </cell>
          <cell r="Y6881">
            <v>10</v>
          </cell>
        </row>
        <row r="6882">
          <cell r="A6882" t="str">
            <v>4004764953110</v>
          </cell>
          <cell r="B6882" t="str">
            <v>4-750-9-004</v>
          </cell>
          <cell r="C6882" t="str">
            <v>EDG 750 CR MARQUEUR PEINTURE BRIL VERT POINTE MOYENNE OGIVE</v>
          </cell>
          <cell r="D6882" t="str">
            <v>non</v>
          </cell>
          <cell r="E6882"/>
          <cell r="F6882"/>
          <cell r="G6882" t="str">
            <v>ED 750 CR MQ PNT BR VER P M OG</v>
          </cell>
          <cell r="H6882" t="str">
            <v/>
          </cell>
          <cell r="I6882" t="str">
            <v>ED 750 CR PAINT MARKER GREEN  2</v>
          </cell>
          <cell r="J6882">
            <v>2.5908000000000002</v>
          </cell>
          <cell r="K6882">
            <v>2.59</v>
          </cell>
          <cell r="L6882">
            <v>-3.0878493129549015E-4</v>
          </cell>
          <cell r="M6882" t="str">
            <v>Création 2023</v>
          </cell>
          <cell r="N6882"/>
          <cell r="O6882" t="str">
            <v>EDDING</v>
          </cell>
          <cell r="P6882" t="str">
            <v>FINE ARTS</v>
          </cell>
          <cell r="Q6882" t="str">
            <v>EDG GLOSS PAINT MARKER</v>
          </cell>
          <cell r="R6882" t="str">
            <v>750 GLOSS PAINT MARKER MEDIUM ROUND NIB</v>
          </cell>
          <cell r="S6882" t="str">
            <v>UNIT</v>
          </cell>
          <cell r="T6882" t="str">
            <v>No serie</v>
          </cell>
          <cell r="U6882" t="str">
            <v>ED004</v>
          </cell>
          <cell r="V6882" t="str">
            <v>20230796116701</v>
          </cell>
          <cell r="W6882" t="str">
            <v>96082000</v>
          </cell>
          <cell r="X6882" t="str">
            <v>JAPAN</v>
          </cell>
          <cell r="Y6882">
            <v>10</v>
          </cell>
        </row>
        <row r="6883">
          <cell r="A6883" t="str">
            <v>4004764018574</v>
          </cell>
          <cell r="B6883" t="str">
            <v>4-750-9-008</v>
          </cell>
          <cell r="C6883" t="str">
            <v>EDG 750 CR MARQUEUR PEINTURE BRIL VIOLET POINTE MOY OGIVE</v>
          </cell>
          <cell r="D6883" t="str">
            <v>non</v>
          </cell>
          <cell r="E6883"/>
          <cell r="F6883"/>
          <cell r="G6883" t="str">
            <v>ED 750 CR MQ PNT BR VIO P M OG</v>
          </cell>
          <cell r="H6883" t="str">
            <v/>
          </cell>
          <cell r="I6883" t="str">
            <v>ED 750 CR PAINT MARKER VIOLET 2</v>
          </cell>
          <cell r="J6883">
            <v>2.5908000000000002</v>
          </cell>
          <cell r="K6883">
            <v>2.59</v>
          </cell>
          <cell r="L6883">
            <v>-3.0878493129549015E-4</v>
          </cell>
          <cell r="M6883" t="str">
            <v>Création 2023</v>
          </cell>
          <cell r="N6883"/>
          <cell r="O6883" t="str">
            <v>EDDING</v>
          </cell>
          <cell r="P6883" t="str">
            <v>FINE ARTS</v>
          </cell>
          <cell r="Q6883" t="str">
            <v>EDG GLOSS PAINT MARKER</v>
          </cell>
          <cell r="R6883" t="str">
            <v>750 GLOSS PAINT MARKER MEDIUM ROUND NIB</v>
          </cell>
          <cell r="S6883" t="str">
            <v>UNIT</v>
          </cell>
          <cell r="T6883" t="str">
            <v>No serie</v>
          </cell>
          <cell r="U6883" t="str">
            <v>ED008</v>
          </cell>
          <cell r="V6883" t="str">
            <v>20230796116701</v>
          </cell>
          <cell r="W6883" t="str">
            <v>96082000</v>
          </cell>
          <cell r="X6883" t="str">
            <v>JAPAN</v>
          </cell>
          <cell r="Y6883">
            <v>10</v>
          </cell>
        </row>
        <row r="6884">
          <cell r="A6884" t="str">
            <v>4004764953332</v>
          </cell>
          <cell r="B6884" t="str">
            <v>4-750-9-053</v>
          </cell>
          <cell r="C6884" t="str">
            <v>EDG 750 CR MARQUEUR PEINTURE BRILLANTE OR POINTE MOY OGIVE</v>
          </cell>
          <cell r="D6884" t="str">
            <v>non</v>
          </cell>
          <cell r="E6884"/>
          <cell r="F6884"/>
          <cell r="G6884" t="str">
            <v>ED 750 CR MQ PNT BR OR P M OG</v>
          </cell>
          <cell r="H6884" t="str">
            <v/>
          </cell>
          <cell r="I6884" t="str">
            <v>ED 750 CR PAINT MARKER GOLD   2</v>
          </cell>
          <cell r="J6884">
            <v>2.5908000000000002</v>
          </cell>
          <cell r="K6884">
            <v>2.59</v>
          </cell>
          <cell r="L6884">
            <v>-3.0878493129549015E-4</v>
          </cell>
          <cell r="M6884" t="str">
            <v>Création 2023</v>
          </cell>
          <cell r="N6884"/>
          <cell r="O6884" t="str">
            <v>EDDING</v>
          </cell>
          <cell r="P6884" t="str">
            <v>FINE ARTS</v>
          </cell>
          <cell r="Q6884" t="str">
            <v>EDG GLOSS PAINT MARKER</v>
          </cell>
          <cell r="R6884" t="str">
            <v>750 GLOSS PAINT MARKER MEDIUM ROUND NIB</v>
          </cell>
          <cell r="S6884" t="str">
            <v>UNIT</v>
          </cell>
          <cell r="T6884" t="str">
            <v>No serie</v>
          </cell>
          <cell r="U6884" t="str">
            <v>ED053</v>
          </cell>
          <cell r="V6884" t="str">
            <v>20230796116701</v>
          </cell>
          <cell r="W6884" t="str">
            <v>96082000</v>
          </cell>
          <cell r="X6884" t="str">
            <v>JAPAN</v>
          </cell>
          <cell r="Y6884">
            <v>10</v>
          </cell>
        </row>
        <row r="6885">
          <cell r="A6885" t="str">
            <v>4004764863204</v>
          </cell>
          <cell r="B6885" t="str">
            <v>4-750-1-3049</v>
          </cell>
          <cell r="C6885" t="str">
            <v>EDG 750 CR MARQUEUR PEINTURE BLISTER DE 1 BLANC B2B</v>
          </cell>
          <cell r="D6885" t="str">
            <v>non</v>
          </cell>
          <cell r="E6885"/>
          <cell r="F6885"/>
          <cell r="G6885" t="str">
            <v>ED 750 CR MQ P BL 1 BLANC B2B</v>
          </cell>
          <cell r="H6885" t="str">
            <v/>
          </cell>
          <cell r="I6885" t="str">
            <v>ED 750 CR PNT MKR BL 1 WH B2B 2</v>
          </cell>
          <cell r="J6885">
            <v>0</v>
          </cell>
          <cell r="K6885">
            <v>2.73</v>
          </cell>
          <cell r="L6885">
            <v>0</v>
          </cell>
          <cell r="M6885" t="str">
            <v>Création 2025</v>
          </cell>
          <cell r="N6885"/>
          <cell r="O6885" t="str">
            <v>EDDING</v>
          </cell>
          <cell r="P6885" t="str">
            <v>FINE ARTS</v>
          </cell>
          <cell r="Q6885" t="str">
            <v>EDG GLOSS PAINT MARKER</v>
          </cell>
          <cell r="R6885" t="str">
            <v>750 GLOSS PAINT MARKER MEDIUM ROUND NIB</v>
          </cell>
          <cell r="S6885" t="str">
            <v>UNIT</v>
          </cell>
          <cell r="T6885" t="str">
            <v>No serie</v>
          </cell>
          <cell r="U6885" t="str">
            <v>ED049</v>
          </cell>
          <cell r="V6885" t="str">
            <v>20230796116701</v>
          </cell>
          <cell r="W6885" t="str">
            <v>96082000</v>
          </cell>
          <cell r="X6885" t="str">
            <v>JAPAN</v>
          </cell>
          <cell r="Y6885">
            <v>10</v>
          </cell>
        </row>
        <row r="6886">
          <cell r="A6886" t="str">
            <v>4004764894581</v>
          </cell>
          <cell r="B6886" t="str">
            <v>4-750-1-4001</v>
          </cell>
          <cell r="C6886" t="str">
            <v>EDG 750 CR MARQUEUR PEINTURE BLISTER DE 1 NOIR B2C</v>
          </cell>
          <cell r="D6886" t="str">
            <v>non</v>
          </cell>
          <cell r="E6886"/>
          <cell r="F6886"/>
          <cell r="G6886" t="str">
            <v>ED 750 CR MQ P BL 1 NOIR B2C</v>
          </cell>
          <cell r="H6886" t="str">
            <v/>
          </cell>
          <cell r="I6886" t="str">
            <v>ED 750 CR PNT MKR BL1 BLK B2C 2</v>
          </cell>
          <cell r="J6886">
            <v>0</v>
          </cell>
          <cell r="K6886">
            <v>2.73</v>
          </cell>
          <cell r="L6886">
            <v>0</v>
          </cell>
          <cell r="M6886" t="str">
            <v>Création 2025</v>
          </cell>
          <cell r="N6886"/>
          <cell r="O6886" t="str">
            <v>EDDING</v>
          </cell>
          <cell r="P6886" t="str">
            <v>FINE ARTS</v>
          </cell>
          <cell r="Q6886" t="str">
            <v>EDG GLOSS PAINT MARKER</v>
          </cell>
          <cell r="R6886" t="str">
            <v>750 GLOSS PAINT MARKER MEDIUM ROUND NIB</v>
          </cell>
          <cell r="S6886" t="str">
            <v>UNIT</v>
          </cell>
          <cell r="T6886" t="str">
            <v>No serie</v>
          </cell>
          <cell r="U6886" t="str">
            <v>ED001</v>
          </cell>
          <cell r="V6886" t="str">
            <v>20230796116701</v>
          </cell>
          <cell r="W6886" t="str">
            <v>96082000</v>
          </cell>
          <cell r="X6886" t="str">
            <v>JAPAN</v>
          </cell>
          <cell r="Y6886">
            <v>5</v>
          </cell>
        </row>
        <row r="6887">
          <cell r="A6887" t="str">
            <v>4004764866731</v>
          </cell>
          <cell r="B6887" t="str">
            <v>4-750-2-3049</v>
          </cell>
          <cell r="C6887" t="str">
            <v>EDG 750 CR MARQUEUR PEINTURE BLISTER DE 2 BLANC</v>
          </cell>
          <cell r="D6887" t="str">
            <v>non</v>
          </cell>
          <cell r="E6887"/>
          <cell r="F6887"/>
          <cell r="G6887" t="str">
            <v>ED 750 CR MRQ PNT BLIS 2 BLANC</v>
          </cell>
          <cell r="H6887" t="str">
            <v/>
          </cell>
          <cell r="I6887" t="str">
            <v>ED 750 CR PNT MKR BL 2 WHITE  2</v>
          </cell>
          <cell r="J6887">
            <v>0</v>
          </cell>
          <cell r="K6887">
            <v>5.32</v>
          </cell>
          <cell r="L6887">
            <v>0</v>
          </cell>
          <cell r="M6887" t="str">
            <v>Création 2025</v>
          </cell>
          <cell r="N6887"/>
          <cell r="O6887" t="str">
            <v>EDDING</v>
          </cell>
          <cell r="P6887" t="str">
            <v>FINE ARTS</v>
          </cell>
          <cell r="Q6887" t="str">
            <v>EDG GLOSS PAINT MARKER</v>
          </cell>
          <cell r="R6887" t="str">
            <v>750 GLOSS PAINT MARKER MEDIUM ROUND NIB</v>
          </cell>
          <cell r="S6887" t="str">
            <v>UNIT</v>
          </cell>
          <cell r="T6887" t="str">
            <v>No serie</v>
          </cell>
          <cell r="U6887" t="str">
            <v>ED049</v>
          </cell>
          <cell r="V6887" t="str">
            <v>20230796116701</v>
          </cell>
          <cell r="W6887" t="str">
            <v>96082000</v>
          </cell>
          <cell r="X6887" t="str">
            <v>JAPAN</v>
          </cell>
          <cell r="Y6887">
            <v>10</v>
          </cell>
        </row>
        <row r="6888">
          <cell r="A6888" t="str">
            <v>4057305020666</v>
          </cell>
          <cell r="B6888" t="str">
            <v>4-751-3-999</v>
          </cell>
          <cell r="C6888" t="str">
            <v>EDG 751 MARQ PEINT BRILL SET X3 ASS MTLQ POINTE FINE OGIVE</v>
          </cell>
          <cell r="D6888" t="str">
            <v>non</v>
          </cell>
          <cell r="E6888"/>
          <cell r="F6888"/>
          <cell r="G6888" t="str">
            <v>ED 751 GPM X3 ASS MET P F O</v>
          </cell>
          <cell r="H6888" t="str">
            <v/>
          </cell>
          <cell r="I6888" t="str">
            <v>ED 751 GPM SET X3 ASSO MET    2</v>
          </cell>
          <cell r="J6888">
            <v>0</v>
          </cell>
          <cell r="K6888">
            <v>7.26</v>
          </cell>
          <cell r="L6888">
            <v>0</v>
          </cell>
          <cell r="M6888" t="str">
            <v>Création 2025.02</v>
          </cell>
          <cell r="N6888"/>
          <cell r="O6888" t="str">
            <v>EDDING</v>
          </cell>
          <cell r="P6888" t="str">
            <v>FINE ARTS</v>
          </cell>
          <cell r="Q6888" t="str">
            <v>EDG GLOSS PAINT MARKER</v>
          </cell>
          <cell r="R6888" t="str">
            <v>751 GLOSS PAINT MARKER FINE ROUND NIB</v>
          </cell>
          <cell r="S6888" t="str">
            <v>SET</v>
          </cell>
          <cell r="T6888" t="str">
            <v>No serie</v>
          </cell>
          <cell r="U6888" t="str">
            <v>NU</v>
          </cell>
          <cell r="V6888" t="str">
            <v>20230796117831</v>
          </cell>
          <cell r="W6888" t="str">
            <v>96082000</v>
          </cell>
          <cell r="X6888" t="str">
            <v>JAPAN</v>
          </cell>
          <cell r="Y6888">
            <v>1</v>
          </cell>
        </row>
        <row r="6889">
          <cell r="A6889" t="str">
            <v>4057305020697</v>
          </cell>
          <cell r="B6889" t="str">
            <v>4-751-3-099</v>
          </cell>
          <cell r="C6889" t="str">
            <v>EDG 751 MARQ PEINT BRILL SET X3 ASS PASTEL POINTE FINE OGIVE</v>
          </cell>
          <cell r="D6889" t="str">
            <v>non</v>
          </cell>
          <cell r="E6889"/>
          <cell r="F6889"/>
          <cell r="G6889" t="str">
            <v>ED 751 GPM S X3 ASS PSTL P F O</v>
          </cell>
          <cell r="H6889" t="str">
            <v/>
          </cell>
          <cell r="I6889" t="str">
            <v>ED 751 GPM SET X3 ASSO PASTEL 2</v>
          </cell>
          <cell r="J6889">
            <v>0</v>
          </cell>
          <cell r="K6889">
            <v>7.26</v>
          </cell>
          <cell r="L6889">
            <v>0</v>
          </cell>
          <cell r="M6889" t="str">
            <v>Création 2025.02</v>
          </cell>
          <cell r="N6889"/>
          <cell r="O6889" t="str">
            <v>EDDING</v>
          </cell>
          <cell r="P6889" t="str">
            <v>FINE ARTS</v>
          </cell>
          <cell r="Q6889" t="str">
            <v>EDG GLOSS PAINT MARKER</v>
          </cell>
          <cell r="R6889" t="str">
            <v>751 GLOSS PAINT MARKER FINE ROUND NIB</v>
          </cell>
          <cell r="S6889" t="str">
            <v>SET</v>
          </cell>
          <cell r="T6889" t="str">
            <v>No serie</v>
          </cell>
          <cell r="U6889" t="str">
            <v>NU</v>
          </cell>
          <cell r="V6889" t="str">
            <v>20230796117831</v>
          </cell>
          <cell r="W6889" t="str">
            <v>96082000</v>
          </cell>
          <cell r="X6889" t="str">
            <v>JAPAN</v>
          </cell>
          <cell r="Y6889">
            <v>1</v>
          </cell>
        </row>
        <row r="6890">
          <cell r="A6890" t="str">
            <v>4004764087747</v>
          </cell>
          <cell r="B6890" t="str">
            <v>4-751-9-999</v>
          </cell>
          <cell r="C6890" t="str">
            <v>EDG 751 CR MARQUEUR PEINT BRIL BTE PLI X10ASS POINTE FN OGI</v>
          </cell>
          <cell r="D6890" t="str">
            <v>non</v>
          </cell>
          <cell r="E6890"/>
          <cell r="F6890"/>
          <cell r="G6890" t="str">
            <v>ED 751 CR MQ P BR B X10 P F O</v>
          </cell>
          <cell r="H6890" t="str">
            <v/>
          </cell>
          <cell r="I6890" t="str">
            <v>ED 751/10S CR PAINT MARKER SET2</v>
          </cell>
          <cell r="J6890">
            <v>25.193999999999999</v>
          </cell>
          <cell r="K6890">
            <v>25.2</v>
          </cell>
          <cell r="L6890">
            <v>2.3815194093832769E-4</v>
          </cell>
          <cell r="M6890" t="str">
            <v>Création 2023</v>
          </cell>
          <cell r="N6890"/>
          <cell r="O6890" t="str">
            <v>EDDING</v>
          </cell>
          <cell r="P6890" t="str">
            <v>FINE ARTS</v>
          </cell>
          <cell r="Q6890" t="str">
            <v>EDG GLOSS PAINT MARKER</v>
          </cell>
          <cell r="R6890" t="str">
            <v>751 GLOSS PAINT MARKER FINE ROUND NIB</v>
          </cell>
          <cell r="S6890" t="str">
            <v>SET</v>
          </cell>
          <cell r="T6890" t="str">
            <v>No serie</v>
          </cell>
          <cell r="U6890" t="str">
            <v>NU</v>
          </cell>
          <cell r="V6890" t="str">
            <v>20230796117831</v>
          </cell>
          <cell r="W6890" t="str">
            <v>96082000</v>
          </cell>
          <cell r="X6890" t="str">
            <v>JAPAN</v>
          </cell>
          <cell r="Y6890">
            <v>10</v>
          </cell>
        </row>
        <row r="6891">
          <cell r="A6891" t="str">
            <v>4004764953578</v>
          </cell>
          <cell r="B6891" t="str">
            <v>4-751-9-054</v>
          </cell>
          <cell r="C6891" t="str">
            <v>EDG 751 CR MARQUEUR PEINTURE BRIL ARGENT POINTE FINE OGIVE</v>
          </cell>
          <cell r="D6891" t="str">
            <v>non</v>
          </cell>
          <cell r="E6891"/>
          <cell r="F6891"/>
          <cell r="G6891" t="str">
            <v>ED 751 CR MQ P BR ARG P FN OG</v>
          </cell>
          <cell r="H6891" t="str">
            <v/>
          </cell>
          <cell r="I6891" t="str">
            <v>ED 751 CR PAINT MARKER SILVER 2</v>
          </cell>
          <cell r="J6891">
            <v>2.5194000000000001</v>
          </cell>
          <cell r="K6891">
            <v>2.52</v>
          </cell>
          <cell r="L6891">
            <v>2.381519409382924E-4</v>
          </cell>
          <cell r="M6891" t="str">
            <v>Création 2023</v>
          </cell>
          <cell r="N6891"/>
          <cell r="O6891" t="str">
            <v>EDDING</v>
          </cell>
          <cell r="P6891" t="str">
            <v>FINE ARTS</v>
          </cell>
          <cell r="Q6891" t="str">
            <v>EDG GLOSS PAINT MARKER</v>
          </cell>
          <cell r="R6891" t="str">
            <v>751 GLOSS PAINT MARKER FINE ROUND NIB</v>
          </cell>
          <cell r="S6891" t="str">
            <v>UNIT</v>
          </cell>
          <cell r="T6891" t="str">
            <v>No serie</v>
          </cell>
          <cell r="U6891" t="str">
            <v>ED054</v>
          </cell>
          <cell r="V6891" t="str">
            <v>20230796117701</v>
          </cell>
          <cell r="W6891" t="str">
            <v>96082000</v>
          </cell>
          <cell r="X6891" t="str">
            <v>JAPAN</v>
          </cell>
          <cell r="Y6891">
            <v>10</v>
          </cell>
        </row>
        <row r="6892">
          <cell r="A6892" t="str">
            <v>4004764953516</v>
          </cell>
          <cell r="B6892" t="str">
            <v>4-751-9-049</v>
          </cell>
          <cell r="C6892" t="str">
            <v>EDG 751 CR MARQUEUR PEINTURE BRIL BLANC POINTE FINE OGIVE</v>
          </cell>
          <cell r="D6892" t="str">
            <v>non</v>
          </cell>
          <cell r="E6892"/>
          <cell r="F6892"/>
          <cell r="G6892" t="str">
            <v>ED 751 CR MQ P BR BLAN P FN OG</v>
          </cell>
          <cell r="H6892" t="str">
            <v/>
          </cell>
          <cell r="I6892" t="str">
            <v>ED 751 CR PAINT MARKER WHITE  2</v>
          </cell>
          <cell r="J6892">
            <v>2.5194000000000001</v>
          </cell>
          <cell r="K6892">
            <v>2.52</v>
          </cell>
          <cell r="L6892">
            <v>2.381519409382924E-4</v>
          </cell>
          <cell r="M6892" t="str">
            <v>Création 2023</v>
          </cell>
          <cell r="N6892"/>
          <cell r="O6892" t="str">
            <v>EDDING</v>
          </cell>
          <cell r="P6892" t="str">
            <v>FINE ARTS</v>
          </cell>
          <cell r="Q6892" t="str">
            <v>EDG GLOSS PAINT MARKER</v>
          </cell>
          <cell r="R6892" t="str">
            <v>751 GLOSS PAINT MARKER FINE ROUND NIB</v>
          </cell>
          <cell r="S6892" t="str">
            <v>UNIT</v>
          </cell>
          <cell r="T6892" t="str">
            <v>No serie</v>
          </cell>
          <cell r="U6892" t="str">
            <v>ED049</v>
          </cell>
          <cell r="V6892" t="str">
            <v>20230796117701</v>
          </cell>
          <cell r="W6892" t="str">
            <v>96082000</v>
          </cell>
          <cell r="X6892" t="str">
            <v>JAPAN</v>
          </cell>
          <cell r="Y6892">
            <v>10</v>
          </cell>
        </row>
        <row r="6893">
          <cell r="A6893" t="str">
            <v>4004764017553</v>
          </cell>
          <cell r="B6893" t="str">
            <v>4-751-9-010</v>
          </cell>
          <cell r="C6893" t="str">
            <v>EDG 751 CR MARQUEUR PEINTURE BRIL BLEU CLAIR POINTE FN OGIVE</v>
          </cell>
          <cell r="D6893" t="str">
            <v>non</v>
          </cell>
          <cell r="E6893"/>
          <cell r="F6893"/>
          <cell r="G6893" t="str">
            <v>ED 751 CR MQ P BR BL CL P F OG</v>
          </cell>
          <cell r="H6893" t="str">
            <v/>
          </cell>
          <cell r="I6893" t="str">
            <v>ED 751 CR PAINT MKR LIGHTBLUE 2</v>
          </cell>
          <cell r="J6893">
            <v>2.5194000000000001</v>
          </cell>
          <cell r="K6893">
            <v>2.52</v>
          </cell>
          <cell r="L6893">
            <v>2.381519409382924E-4</v>
          </cell>
          <cell r="M6893" t="str">
            <v>Création 2023</v>
          </cell>
          <cell r="N6893"/>
          <cell r="O6893" t="str">
            <v>EDDING</v>
          </cell>
          <cell r="P6893" t="str">
            <v>FINE ARTS</v>
          </cell>
          <cell r="Q6893" t="str">
            <v>EDG GLOSS PAINT MARKER</v>
          </cell>
          <cell r="R6893" t="str">
            <v>751 GLOSS PAINT MARKER FINE ROUND NIB</v>
          </cell>
          <cell r="S6893" t="str">
            <v>UNIT</v>
          </cell>
          <cell r="T6893" t="str">
            <v>No serie</v>
          </cell>
          <cell r="U6893" t="str">
            <v>ED010</v>
          </cell>
          <cell r="V6893" t="str">
            <v>20230796117701</v>
          </cell>
          <cell r="W6893" t="str">
            <v>96082000</v>
          </cell>
          <cell r="X6893" t="str">
            <v>JAPAN</v>
          </cell>
          <cell r="Y6893">
            <v>10</v>
          </cell>
        </row>
        <row r="6894">
          <cell r="A6894" t="str">
            <v>4004764953769</v>
          </cell>
          <cell r="B6894" t="str">
            <v>4-751-9-070</v>
          </cell>
          <cell r="C6894" t="str">
            <v>EDG 751 CR MARQUEUR PEINTURE BRIL BLEU METAL POINTE FN OGIVE</v>
          </cell>
          <cell r="D6894" t="str">
            <v>non</v>
          </cell>
          <cell r="E6894"/>
          <cell r="F6894"/>
          <cell r="G6894" t="str">
            <v>ED 751 CR MQ P BR BL MT P F OG</v>
          </cell>
          <cell r="H6894" t="str">
            <v/>
          </cell>
          <cell r="I6894" t="str">
            <v>ED 751 CR PNT MKR LIGHTBL MET 2</v>
          </cell>
          <cell r="J6894">
            <v>2.5194000000000001</v>
          </cell>
          <cell r="K6894">
            <v>2.52</v>
          </cell>
          <cell r="L6894">
            <v>2.381519409382924E-4</v>
          </cell>
          <cell r="M6894" t="str">
            <v>Création 2023</v>
          </cell>
          <cell r="N6894"/>
          <cell r="O6894" t="str">
            <v>EDDING</v>
          </cell>
          <cell r="P6894" t="str">
            <v>FINE ARTS</v>
          </cell>
          <cell r="Q6894" t="str">
            <v>EDG GLOSS PAINT MARKER</v>
          </cell>
          <cell r="R6894" t="str">
            <v>751 GLOSS PAINT MARKER FINE ROUND NIB</v>
          </cell>
          <cell r="S6894" t="str">
            <v>UNIT</v>
          </cell>
          <cell r="T6894" t="str">
            <v>No serie</v>
          </cell>
          <cell r="U6894" t="str">
            <v>ED070</v>
          </cell>
          <cell r="V6894" t="str">
            <v>20230796117701</v>
          </cell>
          <cell r="W6894" t="str">
            <v>96082000</v>
          </cell>
          <cell r="X6894" t="str">
            <v>JAPAN</v>
          </cell>
          <cell r="Y6894">
            <v>10</v>
          </cell>
        </row>
        <row r="6895">
          <cell r="A6895" t="str">
            <v>4004764953424</v>
          </cell>
          <cell r="B6895" t="str">
            <v>4-751-9-003</v>
          </cell>
          <cell r="C6895" t="str">
            <v>EDG 751 CR MARQUEUR PEINTURE BRIL BLEU POINTE FINE OGIVE</v>
          </cell>
          <cell r="D6895" t="str">
            <v>non</v>
          </cell>
          <cell r="E6895"/>
          <cell r="F6895"/>
          <cell r="G6895" t="str">
            <v>ED 751 CR MQ PNT BR BLE P F OG</v>
          </cell>
          <cell r="H6895" t="str">
            <v/>
          </cell>
          <cell r="I6895" t="str">
            <v>ED 751 CR PAINT MARKER BLUE   2</v>
          </cell>
          <cell r="J6895">
            <v>2.5194000000000001</v>
          </cell>
          <cell r="K6895">
            <v>2.52</v>
          </cell>
          <cell r="L6895">
            <v>2.381519409382924E-4</v>
          </cell>
          <cell r="M6895" t="str">
            <v>Création 2023</v>
          </cell>
          <cell r="N6895"/>
          <cell r="O6895" t="str">
            <v>EDDING</v>
          </cell>
          <cell r="P6895" t="str">
            <v>FINE ARTS</v>
          </cell>
          <cell r="Q6895" t="str">
            <v>EDG GLOSS PAINT MARKER</v>
          </cell>
          <cell r="R6895" t="str">
            <v>751 GLOSS PAINT MARKER FINE ROUND NIB</v>
          </cell>
          <cell r="S6895" t="str">
            <v>UNIT</v>
          </cell>
          <cell r="T6895" t="str">
            <v>No serie</v>
          </cell>
          <cell r="U6895" t="str">
            <v>ED003</v>
          </cell>
          <cell r="V6895" t="str">
            <v>20230796117701</v>
          </cell>
          <cell r="W6895" t="str">
            <v>96082000</v>
          </cell>
          <cell r="X6895" t="str">
            <v>JAPAN</v>
          </cell>
          <cell r="Y6895">
            <v>10</v>
          </cell>
        </row>
        <row r="6896">
          <cell r="A6896" t="str">
            <v>4004764820306</v>
          </cell>
          <cell r="B6896" t="str">
            <v>4-751-9-055</v>
          </cell>
          <cell r="C6896" t="str">
            <v>EDG 751 CR MARQUEUR PEINTURE BRIL CUIVRE POINTE FINE OGIVE</v>
          </cell>
          <cell r="D6896" t="str">
            <v>non</v>
          </cell>
          <cell r="E6896"/>
          <cell r="F6896"/>
          <cell r="G6896" t="str">
            <v>ED 751 CR MQ P BR CVR P FN OG</v>
          </cell>
          <cell r="H6896" t="str">
            <v/>
          </cell>
          <cell r="I6896" t="str">
            <v>ED 751 CR PAINT MARKER COPPER 2</v>
          </cell>
          <cell r="J6896">
            <v>2.5194000000000001</v>
          </cell>
          <cell r="K6896">
            <v>2.52</v>
          </cell>
          <cell r="L6896">
            <v>2.381519409382924E-4</v>
          </cell>
          <cell r="M6896" t="str">
            <v>Création 2023</v>
          </cell>
          <cell r="N6896"/>
          <cell r="O6896" t="str">
            <v>EDDING</v>
          </cell>
          <cell r="P6896" t="str">
            <v>FINE ARTS</v>
          </cell>
          <cell r="Q6896" t="str">
            <v>EDG GLOSS PAINT MARKER</v>
          </cell>
          <cell r="R6896" t="str">
            <v>751 GLOSS PAINT MARKER FINE ROUND NIB</v>
          </cell>
          <cell r="S6896" t="str">
            <v>UNIT</v>
          </cell>
          <cell r="T6896" t="str">
            <v>No serie</v>
          </cell>
          <cell r="U6896" t="str">
            <v>ED055</v>
          </cell>
          <cell r="V6896" t="str">
            <v>20230796117701</v>
          </cell>
          <cell r="W6896" t="str">
            <v>96082000</v>
          </cell>
          <cell r="X6896" t="str">
            <v>JAPAN</v>
          </cell>
          <cell r="Y6896">
            <v>10</v>
          </cell>
        </row>
        <row r="6897">
          <cell r="A6897" t="str">
            <v>4004764953486</v>
          </cell>
          <cell r="B6897" t="str">
            <v>4-751-9-005</v>
          </cell>
          <cell r="C6897" t="str">
            <v>EDG 751 CR MARQUEUR PEINTURE BRIL JAUNE POINTE FINE OGIVE</v>
          </cell>
          <cell r="D6897" t="str">
            <v>non</v>
          </cell>
          <cell r="E6897"/>
          <cell r="F6897"/>
          <cell r="G6897" t="str">
            <v>ED 751 CR MQ P BR JNE P FN OG</v>
          </cell>
          <cell r="H6897" t="str">
            <v/>
          </cell>
          <cell r="I6897" t="str">
            <v>ED 751 CR PAINT MARKER YELLOW 2</v>
          </cell>
          <cell r="J6897">
            <v>2.5194000000000001</v>
          </cell>
          <cell r="K6897">
            <v>2.52</v>
          </cell>
          <cell r="L6897">
            <v>2.381519409382924E-4</v>
          </cell>
          <cell r="M6897" t="str">
            <v>Création 2023</v>
          </cell>
          <cell r="N6897"/>
          <cell r="O6897" t="str">
            <v>EDDING</v>
          </cell>
          <cell r="P6897" t="str">
            <v>FINE ARTS</v>
          </cell>
          <cell r="Q6897" t="str">
            <v>EDG GLOSS PAINT MARKER</v>
          </cell>
          <cell r="R6897" t="str">
            <v>751 GLOSS PAINT MARKER FINE ROUND NIB</v>
          </cell>
          <cell r="S6897" t="str">
            <v>UNIT</v>
          </cell>
          <cell r="T6897" t="str">
            <v>No serie</v>
          </cell>
          <cell r="U6897" t="str">
            <v>ED005</v>
          </cell>
          <cell r="V6897" t="str">
            <v>20230796117701</v>
          </cell>
          <cell r="W6897" t="str">
            <v>96082000</v>
          </cell>
          <cell r="X6897" t="str">
            <v>JAPAN</v>
          </cell>
          <cell r="Y6897">
            <v>10</v>
          </cell>
        </row>
        <row r="6898">
          <cell r="A6898" t="str">
            <v>4004764017522</v>
          </cell>
          <cell r="B6898" t="str">
            <v>4-751-9-007</v>
          </cell>
          <cell r="C6898" t="str">
            <v>EDG 751 CR MARQUEUR PEINTURE BRIL MARRON POINTE FINE OGIVE</v>
          </cell>
          <cell r="D6898" t="str">
            <v>non</v>
          </cell>
          <cell r="E6898"/>
          <cell r="F6898"/>
          <cell r="G6898" t="str">
            <v>ED 751 CR MQ PNT BR MARP FN OG</v>
          </cell>
          <cell r="H6898" t="str">
            <v/>
          </cell>
          <cell r="I6898" t="str">
            <v>ED 751 CR PAINT MARKER BROWN  2</v>
          </cell>
          <cell r="J6898">
            <v>2.5194000000000001</v>
          </cell>
          <cell r="K6898">
            <v>2.52</v>
          </cell>
          <cell r="L6898">
            <v>2.381519409382924E-4</v>
          </cell>
          <cell r="M6898" t="str">
            <v>Création 2023</v>
          </cell>
          <cell r="N6898"/>
          <cell r="O6898" t="str">
            <v>EDDING</v>
          </cell>
          <cell r="P6898" t="str">
            <v>FINE ARTS</v>
          </cell>
          <cell r="Q6898" t="str">
            <v>EDG GLOSS PAINT MARKER</v>
          </cell>
          <cell r="R6898" t="str">
            <v>751 GLOSS PAINT MARKER FINE ROUND NIB</v>
          </cell>
          <cell r="S6898" t="str">
            <v>UNIT</v>
          </cell>
          <cell r="T6898" t="str">
            <v>No serie</v>
          </cell>
          <cell r="U6898" t="str">
            <v>ED007</v>
          </cell>
          <cell r="V6898" t="str">
            <v>20230796117701</v>
          </cell>
          <cell r="W6898" t="str">
            <v>96082000</v>
          </cell>
          <cell r="X6898" t="str">
            <v>JAPAN</v>
          </cell>
          <cell r="Y6898">
            <v>10</v>
          </cell>
        </row>
        <row r="6899">
          <cell r="A6899" t="str">
            <v>4004764017515</v>
          </cell>
          <cell r="B6899" t="str">
            <v>4-751-9-006</v>
          </cell>
          <cell r="C6899" t="str">
            <v>EDG 751 CR MARQUEUR PEINTURE BRIL ORANGE POINTE FINE OGIVE</v>
          </cell>
          <cell r="D6899" t="str">
            <v>non</v>
          </cell>
          <cell r="E6899"/>
          <cell r="F6899"/>
          <cell r="G6899" t="str">
            <v>ED 751 CR MQ P BR ORA P FN OG</v>
          </cell>
          <cell r="H6899" t="str">
            <v/>
          </cell>
          <cell r="I6899" t="str">
            <v>ED 751 CR PAINT MARKER ORANGE 2</v>
          </cell>
          <cell r="J6899">
            <v>2.5194000000000001</v>
          </cell>
          <cell r="K6899">
            <v>2.52</v>
          </cell>
          <cell r="L6899">
            <v>2.381519409382924E-4</v>
          </cell>
          <cell r="M6899" t="str">
            <v>Création 2023</v>
          </cell>
          <cell r="N6899"/>
          <cell r="O6899" t="str">
            <v>EDDING</v>
          </cell>
          <cell r="P6899" t="str">
            <v>FINE ARTS</v>
          </cell>
          <cell r="Q6899" t="str">
            <v>EDG GLOSS PAINT MARKER</v>
          </cell>
          <cell r="R6899" t="str">
            <v>751 GLOSS PAINT MARKER FINE ROUND NIB</v>
          </cell>
          <cell r="S6899" t="str">
            <v>UNIT</v>
          </cell>
          <cell r="T6899" t="str">
            <v>No serie</v>
          </cell>
          <cell r="U6899" t="str">
            <v>ED006</v>
          </cell>
          <cell r="V6899" t="str">
            <v>20230796117701</v>
          </cell>
          <cell r="W6899" t="str">
            <v>96082000</v>
          </cell>
          <cell r="X6899" t="str">
            <v>JAPAN</v>
          </cell>
          <cell r="Y6899">
            <v>10</v>
          </cell>
        </row>
        <row r="6900">
          <cell r="A6900" t="str">
            <v>4004764953851</v>
          </cell>
          <cell r="B6900" t="str">
            <v>4-751-9-079</v>
          </cell>
          <cell r="C6900" t="str">
            <v>EDG 751 CR MARQUEUR PEINTURE BRIL ROSE MTL POINTE FN OGIVE</v>
          </cell>
          <cell r="D6900" t="str">
            <v>non</v>
          </cell>
          <cell r="E6900"/>
          <cell r="F6900"/>
          <cell r="G6900" t="str">
            <v>ED 751 CR MQ P BR RSE MT P F O</v>
          </cell>
          <cell r="H6900" t="str">
            <v/>
          </cell>
          <cell r="I6900" t="str">
            <v>ED 751 CR PNT MKR PINK METL   2</v>
          </cell>
          <cell r="J6900">
            <v>2.5194000000000001</v>
          </cell>
          <cell r="K6900">
            <v>2.52</v>
          </cell>
          <cell r="L6900">
            <v>2.381519409382924E-4</v>
          </cell>
          <cell r="M6900" t="str">
            <v>Création 2023</v>
          </cell>
          <cell r="N6900"/>
          <cell r="O6900" t="str">
            <v>EDDING</v>
          </cell>
          <cell r="P6900" t="str">
            <v>FINE ARTS</v>
          </cell>
          <cell r="Q6900" t="str">
            <v>EDG GLOSS PAINT MARKER</v>
          </cell>
          <cell r="R6900" t="str">
            <v>751 GLOSS PAINT MARKER FINE ROUND NIB</v>
          </cell>
          <cell r="S6900" t="str">
            <v>UNIT</v>
          </cell>
          <cell r="T6900" t="str">
            <v>No serie</v>
          </cell>
          <cell r="U6900" t="str">
            <v>ED079</v>
          </cell>
          <cell r="V6900" t="str">
            <v>20230796117701</v>
          </cell>
          <cell r="W6900" t="str">
            <v>96082000</v>
          </cell>
          <cell r="X6900" t="str">
            <v>JAPAN</v>
          </cell>
          <cell r="Y6900">
            <v>10</v>
          </cell>
        </row>
        <row r="6901">
          <cell r="A6901" t="str">
            <v>4004764017546</v>
          </cell>
          <cell r="B6901" t="str">
            <v>4-751-9-009</v>
          </cell>
          <cell r="C6901" t="str">
            <v>EDG 751 CR MARQUEUR PEINTURE BRIL ROSE POINTE FINE OGIVE</v>
          </cell>
          <cell r="D6901" t="str">
            <v>non</v>
          </cell>
          <cell r="E6901"/>
          <cell r="F6901"/>
          <cell r="G6901" t="str">
            <v>ED 751 CR MQ P BR RSE P FN OG</v>
          </cell>
          <cell r="H6901" t="str">
            <v/>
          </cell>
          <cell r="I6901" t="str">
            <v>ED 751 CR PAINT MARKER PINK   2</v>
          </cell>
          <cell r="J6901">
            <v>2.5194000000000001</v>
          </cell>
          <cell r="K6901">
            <v>2.52</v>
          </cell>
          <cell r="L6901">
            <v>2.381519409382924E-4</v>
          </cell>
          <cell r="M6901" t="str">
            <v>Création 2023</v>
          </cell>
          <cell r="N6901"/>
          <cell r="O6901" t="str">
            <v>EDDING</v>
          </cell>
          <cell r="P6901" t="str">
            <v>FINE ARTS</v>
          </cell>
          <cell r="Q6901" t="str">
            <v>EDG GLOSS PAINT MARKER</v>
          </cell>
          <cell r="R6901" t="str">
            <v>751 GLOSS PAINT MARKER FINE ROUND NIB</v>
          </cell>
          <cell r="S6901" t="str">
            <v>UNIT</v>
          </cell>
          <cell r="T6901" t="str">
            <v>No serie</v>
          </cell>
          <cell r="U6901" t="str">
            <v>ED009</v>
          </cell>
          <cell r="V6901" t="str">
            <v>20230796117701</v>
          </cell>
          <cell r="W6901" t="str">
            <v>96082000</v>
          </cell>
          <cell r="X6901" t="str">
            <v>JAPAN</v>
          </cell>
          <cell r="Y6901">
            <v>10</v>
          </cell>
        </row>
        <row r="6902">
          <cell r="A6902" t="str">
            <v>4004764953394</v>
          </cell>
          <cell r="B6902" t="str">
            <v>4-751-9-002</v>
          </cell>
          <cell r="C6902" t="str">
            <v>EDG 751 CR MARQUEUR PEINTURE BRIL ROUGE POINTE FINE OGIVE</v>
          </cell>
          <cell r="D6902" t="str">
            <v>non</v>
          </cell>
          <cell r="E6902"/>
          <cell r="F6902"/>
          <cell r="G6902" t="str">
            <v>ED 751 CR MQ P BR RGE P FN OG</v>
          </cell>
          <cell r="H6902" t="str">
            <v/>
          </cell>
          <cell r="I6902" t="str">
            <v>ED 751 CR PAINT MARKER RED    2</v>
          </cell>
          <cell r="J6902">
            <v>2.5194000000000001</v>
          </cell>
          <cell r="K6902">
            <v>2.52</v>
          </cell>
          <cell r="L6902">
            <v>2.381519409382924E-4</v>
          </cell>
          <cell r="M6902" t="str">
            <v>Création 2023</v>
          </cell>
          <cell r="N6902"/>
          <cell r="O6902" t="str">
            <v>EDDING</v>
          </cell>
          <cell r="P6902" t="str">
            <v>FINE ARTS</v>
          </cell>
          <cell r="Q6902" t="str">
            <v>EDG GLOSS PAINT MARKER</v>
          </cell>
          <cell r="R6902" t="str">
            <v>751 GLOSS PAINT MARKER FINE ROUND NIB</v>
          </cell>
          <cell r="S6902" t="str">
            <v>UNIT</v>
          </cell>
          <cell r="T6902" t="str">
            <v>No serie</v>
          </cell>
          <cell r="U6902" t="str">
            <v>ED002</v>
          </cell>
          <cell r="V6902" t="str">
            <v>20230796117701</v>
          </cell>
          <cell r="W6902" t="str">
            <v>96082000</v>
          </cell>
          <cell r="X6902" t="str">
            <v>JAPAN</v>
          </cell>
          <cell r="Y6902">
            <v>10</v>
          </cell>
        </row>
        <row r="6903">
          <cell r="A6903" t="str">
            <v>4004764953790</v>
          </cell>
          <cell r="B6903" t="str">
            <v>4-751-9-074</v>
          </cell>
          <cell r="C6903" t="str">
            <v>EDG 751 CR MARQUEUR PEINTURE BRIL VERT MTL POINTE FN OGIVE</v>
          </cell>
          <cell r="D6903" t="str">
            <v>non</v>
          </cell>
          <cell r="E6903"/>
          <cell r="F6903"/>
          <cell r="G6903" t="str">
            <v>ED 751 CR MQ P BR VER MT P F O</v>
          </cell>
          <cell r="H6903" t="str">
            <v/>
          </cell>
          <cell r="I6903" t="str">
            <v>ED 751 CR PNT MKR GREEN METL  2</v>
          </cell>
          <cell r="J6903">
            <v>2.5194000000000001</v>
          </cell>
          <cell r="K6903">
            <v>2.52</v>
          </cell>
          <cell r="L6903">
            <v>2.381519409382924E-4</v>
          </cell>
          <cell r="M6903" t="str">
            <v>Création 2023</v>
          </cell>
          <cell r="N6903"/>
          <cell r="O6903" t="str">
            <v>EDDING</v>
          </cell>
          <cell r="P6903" t="str">
            <v>FINE ARTS</v>
          </cell>
          <cell r="Q6903" t="str">
            <v>EDG GLOSS PAINT MARKER</v>
          </cell>
          <cell r="R6903" t="str">
            <v>751 GLOSS PAINT MARKER FINE ROUND NIB</v>
          </cell>
          <cell r="S6903" t="str">
            <v>UNIT</v>
          </cell>
          <cell r="T6903" t="str">
            <v>No serie</v>
          </cell>
          <cell r="U6903" t="str">
            <v>ED074</v>
          </cell>
          <cell r="V6903" t="str">
            <v>20230796117701</v>
          </cell>
          <cell r="W6903" t="str">
            <v>96082000</v>
          </cell>
          <cell r="X6903" t="str">
            <v>JAPAN</v>
          </cell>
          <cell r="Y6903">
            <v>10</v>
          </cell>
        </row>
        <row r="6904">
          <cell r="A6904" t="str">
            <v>4004764953455</v>
          </cell>
          <cell r="B6904" t="str">
            <v>4-751-9-004</v>
          </cell>
          <cell r="C6904" t="str">
            <v>EDG 751 CR MARQUEUR PEINTURE BRIL VERT POINTE FINE OGIVE</v>
          </cell>
          <cell r="D6904" t="str">
            <v>non</v>
          </cell>
          <cell r="E6904"/>
          <cell r="F6904"/>
          <cell r="G6904" t="str">
            <v>ED 751 CR MQ P BR VER P FN OG</v>
          </cell>
          <cell r="H6904" t="str">
            <v/>
          </cell>
          <cell r="I6904" t="str">
            <v>ED 751 CR PAINT MARKER GREEN  2</v>
          </cell>
          <cell r="J6904">
            <v>2.5194000000000001</v>
          </cell>
          <cell r="K6904">
            <v>2.52</v>
          </cell>
          <cell r="L6904">
            <v>2.381519409382924E-4</v>
          </cell>
          <cell r="M6904" t="str">
            <v>Création 2023</v>
          </cell>
          <cell r="N6904"/>
          <cell r="O6904" t="str">
            <v>EDDING</v>
          </cell>
          <cell r="P6904" t="str">
            <v>FINE ARTS</v>
          </cell>
          <cell r="Q6904" t="str">
            <v>EDG GLOSS PAINT MARKER</v>
          </cell>
          <cell r="R6904" t="str">
            <v>751 GLOSS PAINT MARKER FINE ROUND NIB</v>
          </cell>
          <cell r="S6904" t="str">
            <v>UNIT</v>
          </cell>
          <cell r="T6904" t="str">
            <v>No serie</v>
          </cell>
          <cell r="U6904" t="str">
            <v>ED004</v>
          </cell>
          <cell r="V6904" t="str">
            <v>20230796117701</v>
          </cell>
          <cell r="W6904" t="str">
            <v>96082000</v>
          </cell>
          <cell r="X6904" t="str">
            <v>JAPAN</v>
          </cell>
          <cell r="Y6904">
            <v>10</v>
          </cell>
        </row>
        <row r="6905">
          <cell r="A6905" t="str">
            <v>4004764953820</v>
          </cell>
          <cell r="B6905" t="str">
            <v>4-751-9-078</v>
          </cell>
          <cell r="C6905" t="str">
            <v>EDG 751 CR MARQUEUR PEINTURE BRIL VIOLET MTL POINTE FN OGIVE</v>
          </cell>
          <cell r="D6905" t="str">
            <v>non</v>
          </cell>
          <cell r="E6905"/>
          <cell r="F6905"/>
          <cell r="G6905" t="str">
            <v>ED 751 CR MQ P BR VIO MT P F O</v>
          </cell>
          <cell r="H6905" t="str">
            <v/>
          </cell>
          <cell r="I6905" t="str">
            <v>ED 751 CR PNT MKR VIOLET METL 2</v>
          </cell>
          <cell r="J6905">
            <v>2.5194000000000001</v>
          </cell>
          <cell r="K6905">
            <v>2.52</v>
          </cell>
          <cell r="L6905">
            <v>2.381519409382924E-4</v>
          </cell>
          <cell r="M6905" t="str">
            <v>Création 2023</v>
          </cell>
          <cell r="N6905"/>
          <cell r="O6905" t="str">
            <v>EDDING</v>
          </cell>
          <cell r="P6905" t="str">
            <v>FINE ARTS</v>
          </cell>
          <cell r="Q6905" t="str">
            <v>EDG GLOSS PAINT MARKER</v>
          </cell>
          <cell r="R6905" t="str">
            <v>751 GLOSS PAINT MARKER FINE ROUND NIB</v>
          </cell>
          <cell r="S6905" t="str">
            <v>UNIT</v>
          </cell>
          <cell r="T6905" t="str">
            <v>No serie</v>
          </cell>
          <cell r="U6905" t="str">
            <v>ED078</v>
          </cell>
          <cell r="V6905" t="str">
            <v>20230796117701</v>
          </cell>
          <cell r="W6905" t="str">
            <v>96082000</v>
          </cell>
          <cell r="X6905" t="str">
            <v>JAPAN</v>
          </cell>
          <cell r="Y6905">
            <v>10</v>
          </cell>
        </row>
        <row r="6906">
          <cell r="A6906" t="str">
            <v>4004764017539</v>
          </cell>
          <cell r="B6906" t="str">
            <v>4-751-9-008</v>
          </cell>
          <cell r="C6906" t="str">
            <v>EDG 751 CR MARQUEUR PEINTURE BRIL VIOLET POINTE FINE OGIVE</v>
          </cell>
          <cell r="D6906" t="str">
            <v>non</v>
          </cell>
          <cell r="E6906"/>
          <cell r="F6906"/>
          <cell r="G6906" t="str">
            <v>ED 751 CR MQ P BR VIO P FN OG</v>
          </cell>
          <cell r="H6906" t="str">
            <v/>
          </cell>
          <cell r="I6906" t="str">
            <v>ED 751 CR PAINT MARKER VIOLET 2</v>
          </cell>
          <cell r="J6906">
            <v>2.5194000000000001</v>
          </cell>
          <cell r="K6906">
            <v>2.52</v>
          </cell>
          <cell r="L6906">
            <v>2.381519409382924E-4</v>
          </cell>
          <cell r="M6906" t="str">
            <v>Création 2023</v>
          </cell>
          <cell r="N6906"/>
          <cell r="O6906" t="str">
            <v>EDDING</v>
          </cell>
          <cell r="P6906" t="str">
            <v>FINE ARTS</v>
          </cell>
          <cell r="Q6906" t="str">
            <v>EDG GLOSS PAINT MARKER</v>
          </cell>
          <cell r="R6906" t="str">
            <v>751 GLOSS PAINT MARKER FINE ROUND NIB</v>
          </cell>
          <cell r="S6906" t="str">
            <v>UNIT</v>
          </cell>
          <cell r="T6906" t="str">
            <v>No serie</v>
          </cell>
          <cell r="U6906" t="str">
            <v>ED008</v>
          </cell>
          <cell r="V6906" t="str">
            <v>20230796117701</v>
          </cell>
          <cell r="W6906" t="str">
            <v>96082000</v>
          </cell>
          <cell r="X6906" t="str">
            <v>JAPAN</v>
          </cell>
          <cell r="Y6906">
            <v>10</v>
          </cell>
        </row>
        <row r="6907">
          <cell r="A6907" t="str">
            <v>4004764953202</v>
          </cell>
          <cell r="B6907" t="str">
            <v>4-751-9-001</v>
          </cell>
          <cell r="C6907" t="str">
            <v>EDG 751 CR MARQUEUR PEINTURE BRILLANTE NOIR POINTE FN OGIVE</v>
          </cell>
          <cell r="D6907" t="str">
            <v>non</v>
          </cell>
          <cell r="E6907"/>
          <cell r="F6907"/>
          <cell r="G6907" t="str">
            <v>ED 751 CR MQ PNT BR NOI P F OG</v>
          </cell>
          <cell r="H6907" t="str">
            <v/>
          </cell>
          <cell r="I6907" t="str">
            <v>ED 751 CR PAINT MARKER BLACK  2</v>
          </cell>
          <cell r="J6907">
            <v>2.5194000000000001</v>
          </cell>
          <cell r="K6907">
            <v>2.52</v>
          </cell>
          <cell r="L6907">
            <v>2.381519409382924E-4</v>
          </cell>
          <cell r="M6907" t="str">
            <v>Création 2023</v>
          </cell>
          <cell r="N6907"/>
          <cell r="O6907" t="str">
            <v>EDDING</v>
          </cell>
          <cell r="P6907" t="str">
            <v>FINE ARTS</v>
          </cell>
          <cell r="Q6907" t="str">
            <v>EDG GLOSS PAINT MARKER</v>
          </cell>
          <cell r="R6907" t="str">
            <v>751 GLOSS PAINT MARKER FINE ROUND NIB</v>
          </cell>
          <cell r="S6907" t="str">
            <v>UNIT</v>
          </cell>
          <cell r="T6907" t="str">
            <v>No serie</v>
          </cell>
          <cell r="U6907" t="str">
            <v>ED001</v>
          </cell>
          <cell r="V6907" t="str">
            <v>20230796117701</v>
          </cell>
          <cell r="W6907" t="str">
            <v>96082000</v>
          </cell>
          <cell r="X6907" t="str">
            <v>JAPAN</v>
          </cell>
          <cell r="Y6907">
            <v>10</v>
          </cell>
        </row>
        <row r="6908">
          <cell r="A6908" t="str">
            <v>4004764953547</v>
          </cell>
          <cell r="B6908" t="str">
            <v>4-751-9-053</v>
          </cell>
          <cell r="C6908" t="str">
            <v>EDG 751 CR MARQUEUR PEINTURE BRILLANTE OR POINTE FINE OGIVE</v>
          </cell>
          <cell r="D6908" t="str">
            <v>non</v>
          </cell>
          <cell r="E6908"/>
          <cell r="F6908"/>
          <cell r="G6908" t="str">
            <v>ED 751 CR MQ PNT BR OR P FN OG</v>
          </cell>
          <cell r="H6908" t="str">
            <v/>
          </cell>
          <cell r="I6908" t="str">
            <v>ED 751 CR PAINT MARKER GOLD   2</v>
          </cell>
          <cell r="J6908">
            <v>2.5194000000000001</v>
          </cell>
          <cell r="K6908">
            <v>2.52</v>
          </cell>
          <cell r="L6908">
            <v>2.381519409382924E-4</v>
          </cell>
          <cell r="M6908" t="str">
            <v>Création 2023</v>
          </cell>
          <cell r="N6908"/>
          <cell r="O6908" t="str">
            <v>EDDING</v>
          </cell>
          <cell r="P6908" t="str">
            <v>FINE ARTS</v>
          </cell>
          <cell r="Q6908" t="str">
            <v>EDG GLOSS PAINT MARKER</v>
          </cell>
          <cell r="R6908" t="str">
            <v>751 GLOSS PAINT MARKER FINE ROUND NIB</v>
          </cell>
          <cell r="S6908" t="str">
            <v>UNIT</v>
          </cell>
          <cell r="T6908" t="str">
            <v>No serie</v>
          </cell>
          <cell r="U6908" t="str">
            <v>ED053</v>
          </cell>
          <cell r="V6908" t="str">
            <v>20230796117701</v>
          </cell>
          <cell r="W6908" t="str">
            <v>96082000</v>
          </cell>
          <cell r="X6908" t="str">
            <v>JAPAN</v>
          </cell>
          <cell r="Y6908">
            <v>10</v>
          </cell>
        </row>
        <row r="6909">
          <cell r="A6909" t="str">
            <v>4004764023615</v>
          </cell>
          <cell r="B6909" t="str">
            <v>4-753054</v>
          </cell>
          <cell r="C6909" t="str">
            <v>EDG 753 CR MARQUEUR PEINTURE BRILLANTE CALLIGRAPHIE ARGENT</v>
          </cell>
          <cell r="D6909" t="str">
            <v>non</v>
          </cell>
          <cell r="E6909"/>
          <cell r="F6909"/>
          <cell r="G6909" t="str">
            <v>ED 753 CR MQ PNT BR CALLI ARG</v>
          </cell>
          <cell r="H6909" t="str">
            <v/>
          </cell>
          <cell r="I6909" t="str">
            <v>ED 753 CR CALL PAINT MKR SILV 2</v>
          </cell>
          <cell r="J6909">
            <v>2.5194000000000001</v>
          </cell>
          <cell r="K6909">
            <v>2.52</v>
          </cell>
          <cell r="L6909">
            <v>2.381519409382924E-4</v>
          </cell>
          <cell r="M6909" t="str">
            <v>Création 2023</v>
          </cell>
          <cell r="N6909"/>
          <cell r="O6909" t="str">
            <v>EDDING</v>
          </cell>
          <cell r="P6909" t="str">
            <v>FINE ARTS</v>
          </cell>
          <cell r="Q6909" t="str">
            <v>EDG GLOSS PAINT MARKER</v>
          </cell>
          <cell r="R6909" t="str">
            <v>753 GLOSS CALLIGRAPHY PAINT MARKER</v>
          </cell>
          <cell r="S6909" t="str">
            <v>UNIT</v>
          </cell>
          <cell r="T6909" t="str">
            <v>No serie</v>
          </cell>
          <cell r="U6909" t="str">
            <v>ED054</v>
          </cell>
          <cell r="V6909" t="str">
            <v>20230796119701</v>
          </cell>
          <cell r="W6909" t="str">
            <v>96082000</v>
          </cell>
          <cell r="X6909" t="str">
            <v>JAPAN</v>
          </cell>
          <cell r="Y6909">
            <v>10</v>
          </cell>
        </row>
        <row r="6910">
          <cell r="A6910" t="str">
            <v>4004764023578</v>
          </cell>
          <cell r="B6910" t="str">
            <v>4-753053</v>
          </cell>
          <cell r="C6910" t="str">
            <v>EDG 753 CR MARQUEUR PEINTURE BRILLANTE CALLIGRAPHIE OR</v>
          </cell>
          <cell r="D6910" t="str">
            <v>non</v>
          </cell>
          <cell r="E6910"/>
          <cell r="F6910"/>
          <cell r="G6910" t="str">
            <v>ED 753 CR MQ PNT BR CALLI OR</v>
          </cell>
          <cell r="H6910" t="str">
            <v/>
          </cell>
          <cell r="I6910" t="str">
            <v>ED 753 CR CALL PAINT MKR GOLD 2</v>
          </cell>
          <cell r="J6910">
            <v>2.5194000000000001</v>
          </cell>
          <cell r="K6910">
            <v>2.52</v>
          </cell>
          <cell r="L6910">
            <v>2.381519409382924E-4</v>
          </cell>
          <cell r="M6910" t="str">
            <v>Création 2023</v>
          </cell>
          <cell r="N6910"/>
          <cell r="O6910" t="str">
            <v>EDDING</v>
          </cell>
          <cell r="P6910" t="str">
            <v>FINE ARTS</v>
          </cell>
          <cell r="Q6910" t="str">
            <v>EDG GLOSS PAINT MARKER</v>
          </cell>
          <cell r="R6910" t="str">
            <v>753 GLOSS CALLIGRAPHY PAINT MARKER</v>
          </cell>
          <cell r="S6910" t="str">
            <v>UNIT</v>
          </cell>
          <cell r="T6910" t="str">
            <v>No serie</v>
          </cell>
          <cell r="U6910" t="str">
            <v>ED053</v>
          </cell>
          <cell r="V6910" t="str">
            <v>20230796119701</v>
          </cell>
          <cell r="W6910" t="str">
            <v>96082000</v>
          </cell>
          <cell r="X6910" t="str">
            <v>JAPAN</v>
          </cell>
          <cell r="Y6910">
            <v>10</v>
          </cell>
        </row>
        <row r="6911">
          <cell r="A6911" t="str">
            <v>4004764023097</v>
          </cell>
          <cell r="B6911" t="str">
            <v>4-780-9-003</v>
          </cell>
          <cell r="C6911" t="str">
            <v>EDG 780 CR MARQUEUR PEINTURE BRIL BLEU POINTE X FINE OGIVE</v>
          </cell>
          <cell r="D6911" t="str">
            <v>non</v>
          </cell>
          <cell r="E6911"/>
          <cell r="F6911"/>
          <cell r="G6911" t="str">
            <v>ED 780 CR MQ P BR BLE P XF OG</v>
          </cell>
          <cell r="H6911" t="str">
            <v/>
          </cell>
          <cell r="I6911" t="str">
            <v>ED 780 CR PNT MKR BLUE        2</v>
          </cell>
          <cell r="J6911">
            <v>2.6825999999999999</v>
          </cell>
          <cell r="K6911">
            <v>2.68</v>
          </cell>
          <cell r="L6911">
            <v>-9.692089763661052E-4</v>
          </cell>
          <cell r="M6911" t="str">
            <v>Création 2023</v>
          </cell>
          <cell r="N6911"/>
          <cell r="O6911" t="str">
            <v>EDDING</v>
          </cell>
          <cell r="P6911" t="str">
            <v>FINE ARTS</v>
          </cell>
          <cell r="Q6911" t="str">
            <v>EDG GLOSS PAINT MARKER</v>
          </cell>
          <cell r="R6911" t="str">
            <v>780 GLOSS PAINT MARKER X FINE ROUND NIB</v>
          </cell>
          <cell r="S6911" t="str">
            <v>UNIT</v>
          </cell>
          <cell r="T6911" t="str">
            <v>No serie</v>
          </cell>
          <cell r="U6911" t="str">
            <v>ED003</v>
          </cell>
          <cell r="V6911" t="str">
            <v>20230796295701</v>
          </cell>
          <cell r="W6911" t="str">
            <v>96083000</v>
          </cell>
          <cell r="X6911" t="str">
            <v>JAPAN</v>
          </cell>
          <cell r="Y6911">
            <v>10</v>
          </cell>
        </row>
        <row r="6912">
          <cell r="A6912" t="str">
            <v>4004764953608</v>
          </cell>
          <cell r="B6912" t="str">
            <v>4-780-9-001</v>
          </cell>
          <cell r="C6912" t="str">
            <v>EDG 780 CR MARQUEUR PEINTURE BRIL NOIR POINTE X FINE OGIVE</v>
          </cell>
          <cell r="D6912" t="str">
            <v>non</v>
          </cell>
          <cell r="E6912"/>
          <cell r="F6912"/>
          <cell r="G6912" t="str">
            <v>ED 780 CR MQ P BR NOI PTXF OG</v>
          </cell>
          <cell r="H6912" t="str">
            <v/>
          </cell>
          <cell r="I6912" t="str">
            <v>ED 780 CR PNT MKR BLACK       2</v>
          </cell>
          <cell r="J6912">
            <v>2.6825999999999999</v>
          </cell>
          <cell r="K6912">
            <v>2.68</v>
          </cell>
          <cell r="L6912">
            <v>-9.692089763661052E-4</v>
          </cell>
          <cell r="M6912" t="str">
            <v>Création 2023</v>
          </cell>
          <cell r="N6912"/>
          <cell r="O6912" t="str">
            <v>EDDING</v>
          </cell>
          <cell r="P6912" t="str">
            <v>FINE ARTS</v>
          </cell>
          <cell r="Q6912" t="str">
            <v>EDG GLOSS PAINT MARKER</v>
          </cell>
          <cell r="R6912" t="str">
            <v>780 GLOSS PAINT MARKER X FINE ROUND NIB</v>
          </cell>
          <cell r="S6912" t="str">
            <v>UNIT</v>
          </cell>
          <cell r="T6912" t="str">
            <v>No serie</v>
          </cell>
          <cell r="U6912" t="str">
            <v>ED001</v>
          </cell>
          <cell r="V6912" t="str">
            <v>20230796295701</v>
          </cell>
          <cell r="W6912" t="str">
            <v>96083000</v>
          </cell>
          <cell r="X6912" t="str">
            <v>JAPAN</v>
          </cell>
          <cell r="Y6912">
            <v>10</v>
          </cell>
        </row>
        <row r="6913">
          <cell r="A6913" t="str">
            <v>4004764023103</v>
          </cell>
          <cell r="B6913" t="str">
            <v>4-780-9-004</v>
          </cell>
          <cell r="C6913" t="str">
            <v>EDG 780 CR MARQUEUR PEINTURE BRIL VERT POINTE X FINE OGIVE</v>
          </cell>
          <cell r="D6913" t="str">
            <v>non</v>
          </cell>
          <cell r="E6913"/>
          <cell r="F6913"/>
          <cell r="G6913" t="str">
            <v>ED 780 CR MQ P BR VER P XF OG</v>
          </cell>
          <cell r="H6913" t="str">
            <v/>
          </cell>
          <cell r="I6913" t="str">
            <v>ED 780 CR PNT MKR GREEN       2</v>
          </cell>
          <cell r="J6913">
            <v>2.6825999999999999</v>
          </cell>
          <cell r="K6913">
            <v>2.68</v>
          </cell>
          <cell r="L6913">
            <v>-9.692089763661052E-4</v>
          </cell>
          <cell r="M6913" t="str">
            <v>Création 2023</v>
          </cell>
          <cell r="N6913"/>
          <cell r="O6913" t="str">
            <v>EDDING</v>
          </cell>
          <cell r="P6913" t="str">
            <v>FINE ARTS</v>
          </cell>
          <cell r="Q6913" t="str">
            <v>EDG GLOSS PAINT MARKER</v>
          </cell>
          <cell r="R6913" t="str">
            <v>780 GLOSS PAINT MARKER X FINE ROUND NIB</v>
          </cell>
          <cell r="S6913" t="str">
            <v>UNIT</v>
          </cell>
          <cell r="T6913" t="str">
            <v>No serie</v>
          </cell>
          <cell r="U6913" t="str">
            <v>ED004</v>
          </cell>
          <cell r="V6913" t="str">
            <v>20230796295701</v>
          </cell>
          <cell r="W6913" t="str">
            <v>96083000</v>
          </cell>
          <cell r="X6913" t="str">
            <v>JAPAN</v>
          </cell>
          <cell r="Y6913">
            <v>10</v>
          </cell>
        </row>
        <row r="6914">
          <cell r="A6914" t="str">
            <v>4004764917723</v>
          </cell>
          <cell r="B6914" t="str">
            <v>4-24-4</v>
          </cell>
          <cell r="C6914" t="str">
            <v>EDG 24 ECOLINE HIGHPALEER SET OF 4 ASSORTED</v>
          </cell>
          <cell r="D6914" t="str">
            <v>non</v>
          </cell>
          <cell r="E6914"/>
          <cell r="F6914"/>
          <cell r="G6914" t="str">
            <v>ED 24 ECOLINE HLGHT X4 ASRT</v>
          </cell>
          <cell r="H6914" t="str">
            <v/>
          </cell>
          <cell r="I6914" t="str">
            <v>ED 24 ECOLINE HLGHT X4 ASRT   2</v>
          </cell>
          <cell r="J6914">
            <v>0</v>
          </cell>
          <cell r="K6914">
            <v>2.6</v>
          </cell>
          <cell r="L6914">
            <v>0</v>
          </cell>
          <cell r="M6914" t="str">
            <v>Création 2025</v>
          </cell>
          <cell r="N6914"/>
          <cell r="O6914" t="str">
            <v>EDDING</v>
          </cell>
          <cell r="P6914" t="str">
            <v>FINE ARTS</v>
          </cell>
          <cell r="Q6914" t="str">
            <v>EDG HIGHLIGHTERS</v>
          </cell>
          <cell r="R6914" t="str">
            <v>24 ECOLINE HIGHLIGHTER</v>
          </cell>
          <cell r="S6914" t="str">
            <v>SET</v>
          </cell>
          <cell r="T6914" t="str">
            <v>No serie</v>
          </cell>
          <cell r="U6914" t="str">
            <v/>
          </cell>
          <cell r="V6914" t="str">
            <v>20230785283831</v>
          </cell>
          <cell r="W6914" t="str">
            <v>96082000</v>
          </cell>
          <cell r="X6914" t="str">
            <v>GERMANY</v>
          </cell>
          <cell r="Y6914">
            <v>6</v>
          </cell>
        </row>
        <row r="6915">
          <cell r="A6915" t="str">
            <v>4057305046642</v>
          </cell>
          <cell r="B6915" t="str">
            <v>4-30010-A4</v>
          </cell>
          <cell r="C6915" t="str">
            <v>EDG 30010 BLOC POUR PEINTURE HUILE &amp; ACR 10FL BLANCHES A4</v>
          </cell>
          <cell r="D6915" t="str">
            <v>non</v>
          </cell>
          <cell r="E6915"/>
          <cell r="F6915"/>
          <cell r="G6915" t="str">
            <v>ED 30010 BL PNT H&amp;AC 10F BC A4</v>
          </cell>
          <cell r="H6915" t="str">
            <v/>
          </cell>
          <cell r="I6915" t="str">
            <v>ED 30010 AC OIL PD A4 10SH WH 2</v>
          </cell>
          <cell r="J6915">
            <v>7.5480000000000009</v>
          </cell>
          <cell r="K6915">
            <v>7.63</v>
          </cell>
          <cell r="L6915">
            <v>1.0863804981451902E-2</v>
          </cell>
          <cell r="M6915" t="str">
            <v>Création 2023</v>
          </cell>
          <cell r="N6915"/>
          <cell r="O6915" t="str">
            <v>EDDING</v>
          </cell>
          <cell r="P6915" t="str">
            <v>FINE ARTS</v>
          </cell>
          <cell r="Q6915" t="str">
            <v>EDG PAPER</v>
          </cell>
          <cell r="R6915" t="str">
            <v>30010 ACRYLIC AND OIL PAD</v>
          </cell>
          <cell r="S6915" t="str">
            <v>UNIT</v>
          </cell>
          <cell r="T6915" t="str">
            <v>No serie</v>
          </cell>
          <cell r="U6915" t="str">
            <v/>
          </cell>
          <cell r="V6915" t="str">
            <v>20230301338701</v>
          </cell>
          <cell r="W6915" t="str">
            <v>48201030</v>
          </cell>
          <cell r="X6915" t="str">
            <v>GERMANY</v>
          </cell>
          <cell r="Y6915">
            <v>1</v>
          </cell>
        </row>
        <row r="6916">
          <cell r="A6916" t="str">
            <v>4057305046604</v>
          </cell>
          <cell r="B6916" t="str">
            <v>4-30010-A3</v>
          </cell>
          <cell r="C6916" t="str">
            <v>EDG 30010 BLOC POUR PEINTURE HUILE &amp; ACR 10FL BLANCHES A3</v>
          </cell>
          <cell r="D6916" t="str">
            <v>non</v>
          </cell>
          <cell r="E6916"/>
          <cell r="F6916"/>
          <cell r="G6916" t="str">
            <v>ED 30010 BL PNT H&amp;AC 10F BC A3</v>
          </cell>
          <cell r="H6916" t="str">
            <v/>
          </cell>
          <cell r="I6916" t="str">
            <v>ED 30010 AC OIL PD A3 10SH WH 2</v>
          </cell>
          <cell r="J6916">
            <v>10.281600000000001</v>
          </cell>
          <cell r="K6916">
            <v>10.39</v>
          </cell>
          <cell r="L6916">
            <v>1.0543106131341386E-2</v>
          </cell>
          <cell r="M6916" t="str">
            <v>Création 2023</v>
          </cell>
          <cell r="N6916"/>
          <cell r="O6916" t="str">
            <v>EDDING</v>
          </cell>
          <cell r="P6916" t="str">
            <v>FINE ARTS</v>
          </cell>
          <cell r="Q6916" t="str">
            <v>EDG PAPER</v>
          </cell>
          <cell r="R6916" t="str">
            <v>30010 ACRYLIC AND OIL PAD</v>
          </cell>
          <cell r="S6916" t="str">
            <v>UNIT</v>
          </cell>
          <cell r="T6916" t="str">
            <v>No serie</v>
          </cell>
          <cell r="U6916" t="str">
            <v/>
          </cell>
          <cell r="V6916" t="str">
            <v>20230301338701</v>
          </cell>
          <cell r="W6916" t="str">
            <v>48201030</v>
          </cell>
          <cell r="X6916" t="str">
            <v>GERMANY</v>
          </cell>
          <cell r="Y6916">
            <v>1</v>
          </cell>
        </row>
        <row r="6917">
          <cell r="A6917" t="str">
            <v>4057305046628</v>
          </cell>
          <cell r="B6917" t="str">
            <v>4-30010-A6</v>
          </cell>
          <cell r="C6917" t="str">
            <v>EDG 30010 BLOC CARTE POSTALE P PEINTURE ACR 20FL BLANCHES A6</v>
          </cell>
          <cell r="D6917" t="str">
            <v>non</v>
          </cell>
          <cell r="E6917"/>
          <cell r="F6917"/>
          <cell r="G6917" t="str">
            <v>ED 30010 BL CP PNT AC 20F BLA6</v>
          </cell>
          <cell r="H6917" t="str">
            <v/>
          </cell>
          <cell r="I6917" t="str">
            <v>ED 30010 AC PCRD PD A6 20S WH 2</v>
          </cell>
          <cell r="J6917">
            <v>4.1003999999999996</v>
          </cell>
          <cell r="K6917">
            <v>4.1500000000000004</v>
          </cell>
          <cell r="L6917">
            <v>1.2096380840893756E-2</v>
          </cell>
          <cell r="M6917" t="str">
            <v>Création 2023</v>
          </cell>
          <cell r="N6917"/>
          <cell r="O6917" t="str">
            <v>EDDING</v>
          </cell>
          <cell r="P6917" t="str">
            <v>FINE ARTS</v>
          </cell>
          <cell r="Q6917" t="str">
            <v>EDG PAPER</v>
          </cell>
          <cell r="R6917" t="str">
            <v>30010 ACRYLIC POSTCARD PAD A6</v>
          </cell>
          <cell r="S6917" t="str">
            <v>UNIT</v>
          </cell>
          <cell r="T6917" t="str">
            <v>No serie</v>
          </cell>
          <cell r="U6917" t="str">
            <v/>
          </cell>
          <cell r="V6917" t="str">
            <v>20230301339701</v>
          </cell>
          <cell r="W6917" t="str">
            <v>48201030</v>
          </cell>
          <cell r="X6917" t="str">
            <v>GERMANY</v>
          </cell>
          <cell r="Y6917">
            <v>1</v>
          </cell>
        </row>
        <row r="6918">
          <cell r="A6918" t="str">
            <v>4057305048929</v>
          </cell>
          <cell r="B6918" t="str">
            <v>4-NL5200966</v>
          </cell>
          <cell r="C6918" t="str">
            <v>EDG 5200 PERM SPRAY PREMIUM ACRYLIC PAINT NEON ORANGE MATT</v>
          </cell>
          <cell r="D6918" t="str">
            <v>non</v>
          </cell>
          <cell r="E6918"/>
          <cell r="F6918"/>
          <cell r="G6918" t="str">
            <v>ED 5200 PE SP PR AC PT N OR MT</v>
          </cell>
          <cell r="H6918" t="str">
            <v/>
          </cell>
          <cell r="I6918" t="str">
            <v>ED 5200 FLUORESCENT ORANGE    2</v>
          </cell>
          <cell r="J6918">
            <v>6.3138000000000005</v>
          </cell>
          <cell r="K6918">
            <v>6.39</v>
          </cell>
          <cell r="L6918">
            <v>1.2068801672526712E-2</v>
          </cell>
          <cell r="M6918" t="str">
            <v>Création 2023</v>
          </cell>
          <cell r="N6918"/>
          <cell r="O6918" t="str">
            <v>EDDING</v>
          </cell>
          <cell r="P6918" t="str">
            <v>FINE ARTS</v>
          </cell>
          <cell r="Q6918" t="str">
            <v>EDG PERMANENT ACRYLIC</v>
          </cell>
          <cell r="R6918" t="str">
            <v>5200 ACRYLIC SPRAY</v>
          </cell>
          <cell r="S6918" t="str">
            <v>UNIT</v>
          </cell>
          <cell r="T6918" t="str">
            <v>No serie</v>
          </cell>
          <cell r="U6918" t="str">
            <v>NU</v>
          </cell>
          <cell r="V6918" t="str">
            <v>20230797298701</v>
          </cell>
          <cell r="W6918" t="str">
            <v>96082000</v>
          </cell>
          <cell r="X6918" t="str">
            <v>GERMANY</v>
          </cell>
          <cell r="Y6918">
            <v>6</v>
          </cell>
        </row>
        <row r="6919">
          <cell r="A6919" t="str">
            <v>4057305048943</v>
          </cell>
          <cell r="B6919" t="str">
            <v>4-NL5200969</v>
          </cell>
          <cell r="C6919" t="str">
            <v>EDG 5200 PERM SPRAY PREMIUM ACRYLIC PAINT NEON PINK MATT</v>
          </cell>
          <cell r="D6919" t="str">
            <v>non</v>
          </cell>
          <cell r="E6919"/>
          <cell r="F6919"/>
          <cell r="G6919" t="str">
            <v>ED 5200 PE SP PR AC PT N PK MT</v>
          </cell>
          <cell r="H6919" t="str">
            <v/>
          </cell>
          <cell r="I6919" t="str">
            <v>ED 5200 FLUROESCENT PINK      2</v>
          </cell>
          <cell r="J6919">
            <v>6.3138000000000005</v>
          </cell>
          <cell r="K6919">
            <v>6.39</v>
          </cell>
          <cell r="L6919">
            <v>1.2068801672526712E-2</v>
          </cell>
          <cell r="M6919" t="str">
            <v>Création 2023</v>
          </cell>
          <cell r="N6919"/>
          <cell r="O6919" t="str">
            <v>EDDING</v>
          </cell>
          <cell r="P6919" t="str">
            <v>FINE ARTS</v>
          </cell>
          <cell r="Q6919" t="str">
            <v>EDG PERMANENT ACRYLIC</v>
          </cell>
          <cell r="R6919" t="str">
            <v>5200 ACRYLIC SPRAY</v>
          </cell>
          <cell r="S6919" t="str">
            <v>UNIT</v>
          </cell>
          <cell r="T6919" t="str">
            <v>No serie</v>
          </cell>
          <cell r="U6919" t="str">
            <v>NU</v>
          </cell>
          <cell r="V6919" t="str">
            <v>20230797298701</v>
          </cell>
          <cell r="W6919" t="str">
            <v>96082000</v>
          </cell>
          <cell r="X6919" t="str">
            <v>GERMANY</v>
          </cell>
          <cell r="Y6919">
            <v>6</v>
          </cell>
        </row>
        <row r="6920">
          <cell r="A6920" t="str">
            <v>4057305048905</v>
          </cell>
          <cell r="B6920" t="str">
            <v>4-NL5200965</v>
          </cell>
          <cell r="C6920" t="str">
            <v>EDG 5200 PERM SPRAY PREMIUM ACRYLIC PAINT NEON YELLOW MATT</v>
          </cell>
          <cell r="D6920" t="str">
            <v>non</v>
          </cell>
          <cell r="E6920"/>
          <cell r="F6920"/>
          <cell r="G6920" t="str">
            <v>ED 5200 PE SP PR AC PT N YE MT</v>
          </cell>
          <cell r="H6920" t="str">
            <v/>
          </cell>
          <cell r="I6920" t="str">
            <v>ED 5200 FLUORESCENT YELLOW    2</v>
          </cell>
          <cell r="J6920">
            <v>6.3138000000000005</v>
          </cell>
          <cell r="K6920">
            <v>6.39</v>
          </cell>
          <cell r="L6920">
            <v>1.2068801672526712E-2</v>
          </cell>
          <cell r="M6920" t="str">
            <v>Création 2023</v>
          </cell>
          <cell r="N6920"/>
          <cell r="O6920" t="str">
            <v>EDDING</v>
          </cell>
          <cell r="P6920" t="str">
            <v>FINE ARTS</v>
          </cell>
          <cell r="Q6920" t="str">
            <v>EDG PERMANENT ACRYLIC</v>
          </cell>
          <cell r="R6920" t="str">
            <v>5200 ACRYLIC SPRAY</v>
          </cell>
          <cell r="S6920" t="str">
            <v>UNIT</v>
          </cell>
          <cell r="T6920" t="str">
            <v>No serie</v>
          </cell>
          <cell r="U6920" t="str">
            <v>NU</v>
          </cell>
          <cell r="V6920" t="str">
            <v>20230797298701</v>
          </cell>
          <cell r="W6920" t="str">
            <v>96082000</v>
          </cell>
          <cell r="X6920" t="str">
            <v>GERMANY</v>
          </cell>
          <cell r="Y6920">
            <v>6</v>
          </cell>
        </row>
        <row r="6921">
          <cell r="A6921" t="str">
            <v>4004764967254</v>
          </cell>
          <cell r="B6921" t="str">
            <v>4-NL5200923</v>
          </cell>
          <cell r="C6921" t="str">
            <v>EDG 5200 SPRAY PEINTURE ACRYL PERM ARGENT PRECIEUX MAT</v>
          </cell>
          <cell r="D6921" t="str">
            <v>non</v>
          </cell>
          <cell r="E6921"/>
          <cell r="F6921"/>
          <cell r="G6921" t="str">
            <v>ED 5200 SP P AC PE ARG PREC MT</v>
          </cell>
          <cell r="H6921" t="str">
            <v/>
          </cell>
          <cell r="I6921" t="str">
            <v>ED 5200 SILVER                2</v>
          </cell>
          <cell r="J6921">
            <v>6.3138000000000005</v>
          </cell>
          <cell r="K6921">
            <v>6.39</v>
          </cell>
          <cell r="L6921">
            <v>1.2068801672526712E-2</v>
          </cell>
          <cell r="M6921" t="str">
            <v>Création 2023</v>
          </cell>
          <cell r="N6921"/>
          <cell r="O6921" t="str">
            <v>EDDING</v>
          </cell>
          <cell r="P6921" t="str">
            <v>FINE ARTS</v>
          </cell>
          <cell r="Q6921" t="str">
            <v>EDG PERMANENT ACRYLIC</v>
          </cell>
          <cell r="R6921" t="str">
            <v>5200 ACRYLIC SPRAY</v>
          </cell>
          <cell r="S6921" t="str">
            <v>UNIT</v>
          </cell>
          <cell r="T6921" t="str">
            <v>No serie</v>
          </cell>
          <cell r="U6921" t="str">
            <v>ED923</v>
          </cell>
          <cell r="V6921" t="str">
            <v>20230797298701</v>
          </cell>
          <cell r="W6921" t="str">
            <v>96082000</v>
          </cell>
          <cell r="X6921" t="str">
            <v>GERMANY</v>
          </cell>
          <cell r="Y6921">
            <v>6</v>
          </cell>
        </row>
        <row r="6922">
          <cell r="A6922" t="str">
            <v>4004764967216</v>
          </cell>
          <cell r="B6922" t="str">
            <v>4-NL5200921</v>
          </cell>
          <cell r="C6922" t="str">
            <v>EDG 5200 SPRAY PEINTURE ACRYL PERM BLANC CREME MAT RAL 9001</v>
          </cell>
          <cell r="D6922" t="str">
            <v>non</v>
          </cell>
          <cell r="E6922"/>
          <cell r="F6922"/>
          <cell r="G6922" t="str">
            <v>ED 5200 SP P AC PE BLC CR MT</v>
          </cell>
          <cell r="H6922" t="str">
            <v/>
          </cell>
          <cell r="I6922" t="str">
            <v>ED 5200 CREAM WHITE           2</v>
          </cell>
          <cell r="J6922">
            <v>6.3138000000000005</v>
          </cell>
          <cell r="K6922">
            <v>6.39</v>
          </cell>
          <cell r="L6922">
            <v>1.2068801672526712E-2</v>
          </cell>
          <cell r="M6922" t="str">
            <v>Création 2023</v>
          </cell>
          <cell r="N6922"/>
          <cell r="O6922" t="str">
            <v>EDDING</v>
          </cell>
          <cell r="P6922" t="str">
            <v>FINE ARTS</v>
          </cell>
          <cell r="Q6922" t="str">
            <v>EDG PERMANENT ACRYLIC</v>
          </cell>
          <cell r="R6922" t="str">
            <v>5200 ACRYLIC SPRAY</v>
          </cell>
          <cell r="S6922" t="str">
            <v>UNIT</v>
          </cell>
          <cell r="T6922" t="str">
            <v>No serie</v>
          </cell>
          <cell r="U6922" t="str">
            <v>ED921</v>
          </cell>
          <cell r="V6922" t="str">
            <v>20230797298701</v>
          </cell>
          <cell r="W6922" t="str">
            <v>96082000</v>
          </cell>
          <cell r="X6922" t="str">
            <v>GERMANY</v>
          </cell>
          <cell r="Y6922">
            <v>6</v>
          </cell>
        </row>
        <row r="6923">
          <cell r="A6923" t="str">
            <v>4004764967391</v>
          </cell>
          <cell r="B6923" t="str">
            <v>4-NL5200953</v>
          </cell>
          <cell r="C6923" t="str">
            <v>EDG 5200 SPRAY PEINTURE ACRYL PERM BLANC TRAFIC BRIL RAL9016</v>
          </cell>
          <cell r="D6923" t="str">
            <v>non</v>
          </cell>
          <cell r="E6923"/>
          <cell r="F6923"/>
          <cell r="G6923" t="str">
            <v>ED 5200 SP P AC PE BLC TRAF BR</v>
          </cell>
          <cell r="H6923" t="str">
            <v/>
          </cell>
          <cell r="I6923" t="str">
            <v>ED 5200 WHITE                 2</v>
          </cell>
          <cell r="J6923">
            <v>6.3138000000000005</v>
          </cell>
          <cell r="K6923">
            <v>6.39</v>
          </cell>
          <cell r="L6923">
            <v>1.2068801672526712E-2</v>
          </cell>
          <cell r="M6923" t="str">
            <v>Création 2023</v>
          </cell>
          <cell r="N6923"/>
          <cell r="O6923" t="str">
            <v>EDDING</v>
          </cell>
          <cell r="P6923" t="str">
            <v>FINE ARTS</v>
          </cell>
          <cell r="Q6923" t="str">
            <v>EDG PERMANENT ACRYLIC</v>
          </cell>
          <cell r="R6923" t="str">
            <v>5200 ACRYLIC SPRAY</v>
          </cell>
          <cell r="S6923" t="str">
            <v>UNIT</v>
          </cell>
          <cell r="T6923" t="str">
            <v>No serie</v>
          </cell>
          <cell r="U6923" t="str">
            <v>ED953</v>
          </cell>
          <cell r="V6923" t="str">
            <v>20230797298701</v>
          </cell>
          <cell r="W6923" t="str">
            <v>96082000</v>
          </cell>
          <cell r="X6923" t="str">
            <v>GERMANY</v>
          </cell>
          <cell r="Y6923">
            <v>6</v>
          </cell>
        </row>
        <row r="6924">
          <cell r="A6924" t="str">
            <v>4004764967230</v>
          </cell>
          <cell r="B6924" t="str">
            <v>4-NL5200922</v>
          </cell>
          <cell r="C6924" t="str">
            <v>EDG 5200 SPRAY PEINTURE ACRYL PERM BLANC TRAFIC MAT RAL 9016</v>
          </cell>
          <cell r="D6924" t="str">
            <v>non</v>
          </cell>
          <cell r="E6924"/>
          <cell r="F6924"/>
          <cell r="G6924" t="str">
            <v>ED 5200 SP P AC PE BLC TRAF MT</v>
          </cell>
          <cell r="H6924" t="str">
            <v/>
          </cell>
          <cell r="I6924" t="str">
            <v>ED 5200 WHITE                 2</v>
          </cell>
          <cell r="J6924">
            <v>6.3138000000000005</v>
          </cell>
          <cell r="K6924">
            <v>6.39</v>
          </cell>
          <cell r="L6924">
            <v>1.2068801672526712E-2</v>
          </cell>
          <cell r="M6924" t="str">
            <v>Création 2023</v>
          </cell>
          <cell r="N6924"/>
          <cell r="O6924" t="str">
            <v>EDDING</v>
          </cell>
          <cell r="P6924" t="str">
            <v>FINE ARTS</v>
          </cell>
          <cell r="Q6924" t="str">
            <v>EDG PERMANENT ACRYLIC</v>
          </cell>
          <cell r="R6924" t="str">
            <v>5200 ACRYLIC SPRAY</v>
          </cell>
          <cell r="S6924" t="str">
            <v>UNIT</v>
          </cell>
          <cell r="T6924" t="str">
            <v>No serie</v>
          </cell>
          <cell r="U6924" t="str">
            <v>ED922</v>
          </cell>
          <cell r="V6924" t="str">
            <v>20230797298701</v>
          </cell>
          <cell r="W6924" t="str">
            <v>96082000</v>
          </cell>
          <cell r="X6924" t="str">
            <v>GERMANY</v>
          </cell>
          <cell r="Y6924">
            <v>6</v>
          </cell>
        </row>
        <row r="6925">
          <cell r="A6925" t="str">
            <v>4004764966844</v>
          </cell>
          <cell r="B6925" t="str">
            <v>4-NL5200903</v>
          </cell>
          <cell r="C6925" t="str">
            <v>EDG 5200 SPRAY PEINTURE ACRYL PERM BLEU GENTIANE MAT RAL5010</v>
          </cell>
          <cell r="D6925" t="str">
            <v>non</v>
          </cell>
          <cell r="E6925"/>
          <cell r="F6925"/>
          <cell r="G6925" t="str">
            <v>ED 5200 SP P AC PE BLE GENT MT</v>
          </cell>
          <cell r="H6925" t="str">
            <v/>
          </cell>
          <cell r="I6925" t="str">
            <v>ED 5200 GENTIAN BLUE          2</v>
          </cell>
          <cell r="J6925">
            <v>6.3138000000000005</v>
          </cell>
          <cell r="K6925">
            <v>6.39</v>
          </cell>
          <cell r="L6925">
            <v>1.2068801672526712E-2</v>
          </cell>
          <cell r="M6925" t="str">
            <v>Création 2023</v>
          </cell>
          <cell r="N6925"/>
          <cell r="O6925" t="str">
            <v>EDDING</v>
          </cell>
          <cell r="P6925" t="str">
            <v>FINE ARTS</v>
          </cell>
          <cell r="Q6925" t="str">
            <v>EDG PERMANENT ACRYLIC</v>
          </cell>
          <cell r="R6925" t="str">
            <v>5200 ACRYLIC SPRAY</v>
          </cell>
          <cell r="S6925" t="str">
            <v>UNIT</v>
          </cell>
          <cell r="T6925" t="str">
            <v>No serie</v>
          </cell>
          <cell r="U6925" t="str">
            <v>ED903</v>
          </cell>
          <cell r="V6925" t="str">
            <v>20230797298701</v>
          </cell>
          <cell r="W6925" t="str">
            <v>96082000</v>
          </cell>
          <cell r="X6925" t="str">
            <v>GERMANY</v>
          </cell>
          <cell r="Y6925">
            <v>6</v>
          </cell>
        </row>
        <row r="6926">
          <cell r="A6926" t="str">
            <v>4004764966929</v>
          </cell>
          <cell r="B6926" t="str">
            <v>4-NL5200907</v>
          </cell>
          <cell r="C6926" t="str">
            <v>EDG 5200 SPRAY PEINTURE ACRYL PERM CHOCOLAT MAT RALÿ8017</v>
          </cell>
          <cell r="D6926" t="str">
            <v>non</v>
          </cell>
          <cell r="E6926"/>
          <cell r="F6926"/>
          <cell r="G6926" t="str">
            <v>ED 5200 SP P AC PE CHOCO MAT</v>
          </cell>
          <cell r="H6926" t="str">
            <v/>
          </cell>
          <cell r="I6926" t="str">
            <v>ED 5200 CHOCOLATE BROWN       2</v>
          </cell>
          <cell r="J6926">
            <v>6.3138000000000005</v>
          </cell>
          <cell r="K6926">
            <v>6.39</v>
          </cell>
          <cell r="L6926">
            <v>1.2068801672526712E-2</v>
          </cell>
          <cell r="M6926" t="str">
            <v>Création 2023</v>
          </cell>
          <cell r="N6926"/>
          <cell r="O6926" t="str">
            <v>EDDING</v>
          </cell>
          <cell r="P6926" t="str">
            <v>FINE ARTS</v>
          </cell>
          <cell r="Q6926" t="str">
            <v>EDG PERMANENT ACRYLIC</v>
          </cell>
          <cell r="R6926" t="str">
            <v>5200 ACRYLIC SPRAY</v>
          </cell>
          <cell r="S6926" t="str">
            <v>UNIT</v>
          </cell>
          <cell r="T6926" t="str">
            <v>No serie</v>
          </cell>
          <cell r="U6926" t="str">
            <v>ED907</v>
          </cell>
          <cell r="V6926" t="str">
            <v>20230797298701</v>
          </cell>
          <cell r="W6926" t="str">
            <v>96082000</v>
          </cell>
          <cell r="X6926" t="str">
            <v>GERMANY</v>
          </cell>
          <cell r="Y6926">
            <v>6</v>
          </cell>
        </row>
        <row r="6927">
          <cell r="A6927" t="str">
            <v>4057305002129</v>
          </cell>
          <cell r="B6927" t="str">
            <v>4-NL5200932</v>
          </cell>
          <cell r="C6927" t="str">
            <v>EDG 5200 SPRAY PEINTURE ACRYL PERM CUIVRE PRECIEUX MAT</v>
          </cell>
          <cell r="D6927" t="str">
            <v>non</v>
          </cell>
          <cell r="E6927"/>
          <cell r="F6927"/>
          <cell r="G6927" t="str">
            <v>ED 5200 SP P AC PE CVR PRE MT</v>
          </cell>
          <cell r="H6927" t="str">
            <v/>
          </cell>
          <cell r="I6927" t="str">
            <v>ED 5200 PRECIOUS COPPER       2</v>
          </cell>
          <cell r="J6927">
            <v>6.3138000000000005</v>
          </cell>
          <cell r="K6927">
            <v>6.39</v>
          </cell>
          <cell r="L6927">
            <v>1.2068801672526712E-2</v>
          </cell>
          <cell r="M6927" t="str">
            <v>Création 2023</v>
          </cell>
          <cell r="N6927"/>
          <cell r="O6927" t="str">
            <v>EDDING</v>
          </cell>
          <cell r="P6927" t="str">
            <v>FINE ARTS</v>
          </cell>
          <cell r="Q6927" t="str">
            <v>EDG PERMANENT ACRYLIC</v>
          </cell>
          <cell r="R6927" t="str">
            <v>5200 ACRYLIC SPRAY</v>
          </cell>
          <cell r="S6927" t="str">
            <v>UNIT</v>
          </cell>
          <cell r="T6927" t="str">
            <v>No serie</v>
          </cell>
          <cell r="U6927" t="str">
            <v>ED932</v>
          </cell>
          <cell r="V6927" t="str">
            <v>20230797298701</v>
          </cell>
          <cell r="W6927" t="str">
            <v>96082000</v>
          </cell>
          <cell r="X6927" t="str">
            <v>GERMANY</v>
          </cell>
          <cell r="Y6927">
            <v>6</v>
          </cell>
        </row>
        <row r="6928">
          <cell r="A6928" t="str">
            <v>4004764967292</v>
          </cell>
          <cell r="B6928" t="str">
            <v>4-NL5200925</v>
          </cell>
          <cell r="C6928" t="str">
            <v>EDG 5200 SPRAY PEINTURE ACRYL PERM GRIS CLAIR MAT RAL 7035</v>
          </cell>
          <cell r="D6928" t="str">
            <v>non</v>
          </cell>
          <cell r="E6928"/>
          <cell r="F6928"/>
          <cell r="G6928" t="str">
            <v>ED 5200 SP P AC PE GRIS CL MT</v>
          </cell>
          <cell r="H6928" t="str">
            <v/>
          </cell>
          <cell r="I6928" t="str">
            <v>ED 5200 LIGHT GREY            2</v>
          </cell>
          <cell r="J6928">
            <v>6.3138000000000005</v>
          </cell>
          <cell r="K6928">
            <v>6.39</v>
          </cell>
          <cell r="L6928">
            <v>1.2068801672526712E-2</v>
          </cell>
          <cell r="M6928" t="str">
            <v>Création 2023</v>
          </cell>
          <cell r="N6928"/>
          <cell r="O6928" t="str">
            <v>EDDING</v>
          </cell>
          <cell r="P6928" t="str">
            <v>FINE ARTS</v>
          </cell>
          <cell r="Q6928" t="str">
            <v>EDG PERMANENT ACRYLIC</v>
          </cell>
          <cell r="R6928" t="str">
            <v>5200 ACRYLIC SPRAY</v>
          </cell>
          <cell r="S6928" t="str">
            <v>UNIT</v>
          </cell>
          <cell r="T6928" t="str">
            <v>No serie</v>
          </cell>
          <cell r="U6928" t="str">
            <v>ED925</v>
          </cell>
          <cell r="V6928" t="str">
            <v>20230797298701</v>
          </cell>
          <cell r="W6928" t="str">
            <v>96082000</v>
          </cell>
          <cell r="X6928" t="str">
            <v>GERMANY</v>
          </cell>
          <cell r="Y6928">
            <v>6</v>
          </cell>
        </row>
        <row r="6929">
          <cell r="A6929" t="str">
            <v>4004764967193</v>
          </cell>
          <cell r="B6929" t="str">
            <v>4-NL5200920</v>
          </cell>
          <cell r="C6929" t="str">
            <v>EDG 5200 SPRAY PEINTURE ACRYL PERM IVOIRE MAT RAL 1015</v>
          </cell>
          <cell r="D6929" t="str">
            <v>non</v>
          </cell>
          <cell r="E6929"/>
          <cell r="F6929"/>
          <cell r="G6929" t="str">
            <v>ED 5200 SP P AC PE IVO MT</v>
          </cell>
          <cell r="H6929" t="str">
            <v/>
          </cell>
          <cell r="I6929" t="str">
            <v>ED 5200 LIGHT IVORY           2</v>
          </cell>
          <cell r="J6929">
            <v>6.3138000000000005</v>
          </cell>
          <cell r="K6929">
            <v>6.39</v>
          </cell>
          <cell r="L6929">
            <v>1.2068801672526712E-2</v>
          </cell>
          <cell r="M6929" t="str">
            <v>Création 2023</v>
          </cell>
          <cell r="N6929"/>
          <cell r="O6929" t="str">
            <v>EDDING</v>
          </cell>
          <cell r="P6929" t="str">
            <v>FINE ARTS</v>
          </cell>
          <cell r="Q6929" t="str">
            <v>EDG PERMANENT ACRYLIC</v>
          </cell>
          <cell r="R6929" t="str">
            <v>5200 ACRYLIC SPRAY</v>
          </cell>
          <cell r="S6929" t="str">
            <v>UNIT</v>
          </cell>
          <cell r="T6929" t="str">
            <v>No serie</v>
          </cell>
          <cell r="U6929" t="str">
            <v>ED920</v>
          </cell>
          <cell r="V6929" t="str">
            <v>20230797298701</v>
          </cell>
          <cell r="W6929" t="str">
            <v>96082000</v>
          </cell>
          <cell r="X6929" t="str">
            <v>GERMANY</v>
          </cell>
          <cell r="Y6929">
            <v>6</v>
          </cell>
        </row>
        <row r="6930">
          <cell r="A6930" t="str">
            <v>4004764966882</v>
          </cell>
          <cell r="B6930" t="str">
            <v>4-NL5200905</v>
          </cell>
          <cell r="C6930" t="str">
            <v>EDG 5200 SPRAY PEINTURE ACRYL PERM JAUNE TRAFIC MAT RAL 1023</v>
          </cell>
          <cell r="D6930" t="str">
            <v>non</v>
          </cell>
          <cell r="E6930"/>
          <cell r="F6930"/>
          <cell r="G6930" t="str">
            <v>ED 5200 SP P AC PE JNE TRAF MT</v>
          </cell>
          <cell r="H6930" t="str">
            <v/>
          </cell>
          <cell r="I6930" t="str">
            <v>ED 5200 TRAFFIC YELLOW        2</v>
          </cell>
          <cell r="J6930">
            <v>6.3138000000000005</v>
          </cell>
          <cell r="K6930">
            <v>6.39</v>
          </cell>
          <cell r="L6930">
            <v>1.2068801672526712E-2</v>
          </cell>
          <cell r="M6930" t="str">
            <v>Création 2023</v>
          </cell>
          <cell r="N6930"/>
          <cell r="O6930" t="str">
            <v>EDDING</v>
          </cell>
          <cell r="P6930" t="str">
            <v>FINE ARTS</v>
          </cell>
          <cell r="Q6930" t="str">
            <v>EDG PERMANENT ACRYLIC</v>
          </cell>
          <cell r="R6930" t="str">
            <v>5200 ACRYLIC SPRAY</v>
          </cell>
          <cell r="S6930" t="str">
            <v>UNIT</v>
          </cell>
          <cell r="T6930" t="str">
            <v>No serie</v>
          </cell>
          <cell r="U6930" t="str">
            <v>ED905</v>
          </cell>
          <cell r="V6930" t="str">
            <v>20230797298701</v>
          </cell>
          <cell r="W6930" t="str">
            <v>96082000</v>
          </cell>
          <cell r="X6930" t="str">
            <v>GERMANY</v>
          </cell>
          <cell r="Y6930">
            <v>6</v>
          </cell>
        </row>
        <row r="6931">
          <cell r="A6931" t="str">
            <v>4004764967353</v>
          </cell>
          <cell r="B6931" t="str">
            <v>4-NL5200951</v>
          </cell>
          <cell r="C6931" t="str">
            <v>EDG 5200 SPRAY PEINTURE ACRYL PERM NOIR FONCE BRILL RAL9005</v>
          </cell>
          <cell r="D6931" t="str">
            <v>non</v>
          </cell>
          <cell r="E6931"/>
          <cell r="F6931"/>
          <cell r="G6931" t="str">
            <v>ED 5200 SP P AC PE NOIR FC BRI</v>
          </cell>
          <cell r="H6931" t="str">
            <v/>
          </cell>
          <cell r="I6931" t="str">
            <v>ED 5200 BLACK                 2</v>
          </cell>
          <cell r="J6931">
            <v>6.3138000000000005</v>
          </cell>
          <cell r="K6931">
            <v>6.39</v>
          </cell>
          <cell r="L6931">
            <v>1.2068801672526712E-2</v>
          </cell>
          <cell r="M6931" t="str">
            <v>Création 2023</v>
          </cell>
          <cell r="N6931"/>
          <cell r="O6931" t="str">
            <v>EDDING</v>
          </cell>
          <cell r="P6931" t="str">
            <v>FINE ARTS</v>
          </cell>
          <cell r="Q6931" t="str">
            <v>EDG PERMANENT ACRYLIC</v>
          </cell>
          <cell r="R6931" t="str">
            <v>5200 ACRYLIC SPRAY</v>
          </cell>
          <cell r="S6931" t="str">
            <v>UNIT</v>
          </cell>
          <cell r="T6931" t="str">
            <v>No serie</v>
          </cell>
          <cell r="U6931" t="str">
            <v>ED951</v>
          </cell>
          <cell r="V6931" t="str">
            <v>20230797298701</v>
          </cell>
          <cell r="W6931" t="str">
            <v>96082000</v>
          </cell>
          <cell r="X6931" t="str">
            <v>GERMANY</v>
          </cell>
          <cell r="Y6931">
            <v>6</v>
          </cell>
        </row>
        <row r="6932">
          <cell r="A6932" t="str">
            <v>4004764966790</v>
          </cell>
          <cell r="B6932" t="str">
            <v>4-NL5200901</v>
          </cell>
          <cell r="C6932" t="str">
            <v>EDG 5200 SPRAY PEINTURE ACRYL PERM NOIR FONCE MAT RAL 9005</v>
          </cell>
          <cell r="D6932" t="str">
            <v>non</v>
          </cell>
          <cell r="E6932"/>
          <cell r="F6932"/>
          <cell r="G6932" t="str">
            <v>ED 5200 SP P AC PE NOI FC MAT</v>
          </cell>
          <cell r="H6932" t="str">
            <v/>
          </cell>
          <cell r="I6932" t="str">
            <v>ED 5200 BLACK                 2</v>
          </cell>
          <cell r="J6932">
            <v>6.3138000000000005</v>
          </cell>
          <cell r="K6932">
            <v>6.39</v>
          </cell>
          <cell r="L6932">
            <v>1.2068801672526712E-2</v>
          </cell>
          <cell r="M6932" t="str">
            <v>Création 2023</v>
          </cell>
          <cell r="N6932"/>
          <cell r="O6932" t="str">
            <v>EDDING</v>
          </cell>
          <cell r="P6932" t="str">
            <v>FINE ARTS</v>
          </cell>
          <cell r="Q6932" t="str">
            <v>EDG PERMANENT ACRYLIC</v>
          </cell>
          <cell r="R6932" t="str">
            <v>5200 ACRYLIC SPRAY</v>
          </cell>
          <cell r="S6932" t="str">
            <v>UNIT</v>
          </cell>
          <cell r="T6932" t="str">
            <v>No serie</v>
          </cell>
          <cell r="U6932" t="str">
            <v>ED901</v>
          </cell>
          <cell r="V6932" t="str">
            <v>20230797298701</v>
          </cell>
          <cell r="W6932" t="str">
            <v>96082000</v>
          </cell>
          <cell r="X6932" t="str">
            <v>GERMANY</v>
          </cell>
          <cell r="Y6932">
            <v>6</v>
          </cell>
        </row>
        <row r="6933">
          <cell r="A6933" t="str">
            <v>4004764967032</v>
          </cell>
          <cell r="B6933" t="str">
            <v>4-NL5200912</v>
          </cell>
          <cell r="C6933" t="str">
            <v>EDG 5200 SPRAY PEINTURE ACRYL PERM POURPRE MAT RAL 3004</v>
          </cell>
          <cell r="D6933" t="str">
            <v>non</v>
          </cell>
          <cell r="E6933"/>
          <cell r="F6933"/>
          <cell r="G6933" t="str">
            <v>ED 5200 SP P AC PE POUR MT</v>
          </cell>
          <cell r="H6933" t="str">
            <v/>
          </cell>
          <cell r="I6933" t="str">
            <v>ED 5200 POURPLE RED           2</v>
          </cell>
          <cell r="J6933">
            <v>6.3138000000000005</v>
          </cell>
          <cell r="K6933">
            <v>6.39</v>
          </cell>
          <cell r="L6933">
            <v>1.2068801672526712E-2</v>
          </cell>
          <cell r="M6933" t="str">
            <v>Création 2023</v>
          </cell>
          <cell r="N6933"/>
          <cell r="O6933" t="str">
            <v>EDDING</v>
          </cell>
          <cell r="P6933" t="str">
            <v>FINE ARTS</v>
          </cell>
          <cell r="Q6933" t="str">
            <v>EDG PERMANENT ACRYLIC</v>
          </cell>
          <cell r="R6933" t="str">
            <v>5200 ACRYLIC SPRAY</v>
          </cell>
          <cell r="S6933" t="str">
            <v>UNIT</v>
          </cell>
          <cell r="T6933" t="str">
            <v>No serie</v>
          </cell>
          <cell r="U6933" t="str">
            <v>ED912</v>
          </cell>
          <cell r="V6933" t="str">
            <v>20230797298701</v>
          </cell>
          <cell r="W6933" t="str">
            <v>96082000</v>
          </cell>
          <cell r="X6933" t="str">
            <v>GERMANY</v>
          </cell>
          <cell r="Y6933">
            <v>6</v>
          </cell>
        </row>
        <row r="6934">
          <cell r="A6934" t="str">
            <v>4004764967377</v>
          </cell>
          <cell r="B6934" t="str">
            <v>4-NL5200952</v>
          </cell>
          <cell r="C6934" t="str">
            <v>EDG 5200 SPRAY PEINTURE ACRYL PERM ROUGE TRAFIC BRIL RAL3020</v>
          </cell>
          <cell r="D6934" t="str">
            <v>non</v>
          </cell>
          <cell r="E6934"/>
          <cell r="F6934"/>
          <cell r="G6934" t="str">
            <v>ED 5200 SP P AC PE RGE TRAF BR</v>
          </cell>
          <cell r="H6934" t="str">
            <v/>
          </cell>
          <cell r="I6934" t="str">
            <v>ED 5200 RED                   2</v>
          </cell>
          <cell r="J6934">
            <v>6.3138000000000005</v>
          </cell>
          <cell r="K6934">
            <v>6.39</v>
          </cell>
          <cell r="L6934">
            <v>1.2068801672526712E-2</v>
          </cell>
          <cell r="M6934" t="str">
            <v>Création 2023</v>
          </cell>
          <cell r="N6934"/>
          <cell r="O6934" t="str">
            <v>EDDING</v>
          </cell>
          <cell r="P6934" t="str">
            <v>FINE ARTS</v>
          </cell>
          <cell r="Q6934" t="str">
            <v>EDG PERMANENT ACRYLIC</v>
          </cell>
          <cell r="R6934" t="str">
            <v>5200 ACRYLIC SPRAY</v>
          </cell>
          <cell r="S6934" t="str">
            <v>UNIT</v>
          </cell>
          <cell r="T6934" t="str">
            <v>No serie</v>
          </cell>
          <cell r="U6934" t="str">
            <v>ED952</v>
          </cell>
          <cell r="V6934" t="str">
            <v>20230797298701</v>
          </cell>
          <cell r="W6934" t="str">
            <v>96082000</v>
          </cell>
          <cell r="X6934" t="str">
            <v>GERMANY</v>
          </cell>
          <cell r="Y6934">
            <v>6</v>
          </cell>
        </row>
        <row r="6935">
          <cell r="A6935" t="str">
            <v>4004764966813</v>
          </cell>
          <cell r="B6935" t="str">
            <v>4-NL5200902</v>
          </cell>
          <cell r="C6935" t="str">
            <v>EDG 5200 SPRAY PEINTURE ACRYL PERM ROUGE TRAFIC MAT RAL 3020</v>
          </cell>
          <cell r="D6935" t="str">
            <v>non</v>
          </cell>
          <cell r="E6935"/>
          <cell r="F6935"/>
          <cell r="G6935" t="str">
            <v>ED 5200 SP P AC PE RGE TRAF MT</v>
          </cell>
          <cell r="H6935" t="str">
            <v/>
          </cell>
          <cell r="I6935" t="str">
            <v>ED 5200 RED                   2</v>
          </cell>
          <cell r="J6935">
            <v>6.3138000000000005</v>
          </cell>
          <cell r="K6935">
            <v>6.39</v>
          </cell>
          <cell r="L6935">
            <v>1.2068801672526712E-2</v>
          </cell>
          <cell r="M6935" t="str">
            <v>Création 2023</v>
          </cell>
          <cell r="N6935"/>
          <cell r="O6935" t="str">
            <v>EDDING</v>
          </cell>
          <cell r="P6935" t="str">
            <v>FINE ARTS</v>
          </cell>
          <cell r="Q6935" t="str">
            <v>EDG PERMANENT ACRYLIC</v>
          </cell>
          <cell r="R6935" t="str">
            <v>5200 ACRYLIC SPRAY</v>
          </cell>
          <cell r="S6935" t="str">
            <v>UNIT</v>
          </cell>
          <cell r="T6935" t="str">
            <v>No serie</v>
          </cell>
          <cell r="U6935" t="str">
            <v>ED902</v>
          </cell>
          <cell r="V6935" t="str">
            <v>20230797298701</v>
          </cell>
          <cell r="W6935" t="str">
            <v>96082000</v>
          </cell>
          <cell r="X6935" t="str">
            <v>GERMANY</v>
          </cell>
          <cell r="Y6935">
            <v>6</v>
          </cell>
        </row>
        <row r="6936">
          <cell r="A6936" t="str">
            <v>4004764966967</v>
          </cell>
          <cell r="B6936" t="str">
            <v>4-NL5200909</v>
          </cell>
          <cell r="C6936" t="str">
            <v>EDG 5200 SPRAY PEINTURE ACRYL PERM TELEMAGENTA MAT RAL 4010</v>
          </cell>
          <cell r="D6936" t="str">
            <v>non</v>
          </cell>
          <cell r="E6936"/>
          <cell r="F6936"/>
          <cell r="G6936" t="str">
            <v>ED 5200 SP P AC PE TELEM MAT</v>
          </cell>
          <cell r="H6936" t="str">
            <v/>
          </cell>
          <cell r="I6936" t="str">
            <v>ED 5200 TELEMAGENTA           2</v>
          </cell>
          <cell r="J6936">
            <v>6.3138000000000005</v>
          </cell>
          <cell r="K6936">
            <v>6.39</v>
          </cell>
          <cell r="L6936">
            <v>1.2068801672526712E-2</v>
          </cell>
          <cell r="M6936" t="str">
            <v>Création 2023</v>
          </cell>
          <cell r="N6936"/>
          <cell r="O6936" t="str">
            <v>EDDING</v>
          </cell>
          <cell r="P6936" t="str">
            <v>FINE ARTS</v>
          </cell>
          <cell r="Q6936" t="str">
            <v>EDG PERMANENT ACRYLIC</v>
          </cell>
          <cell r="R6936" t="str">
            <v>5200 ACRYLIC SPRAY</v>
          </cell>
          <cell r="S6936" t="str">
            <v>UNIT</v>
          </cell>
          <cell r="T6936" t="str">
            <v>No serie</v>
          </cell>
          <cell r="U6936" t="str">
            <v>ED909</v>
          </cell>
          <cell r="V6936" t="str">
            <v>20230797298701</v>
          </cell>
          <cell r="W6936" t="str">
            <v>96082000</v>
          </cell>
          <cell r="X6936" t="str">
            <v>GERMANY</v>
          </cell>
          <cell r="Y6936">
            <v>6</v>
          </cell>
        </row>
        <row r="6937">
          <cell r="A6937" t="str">
            <v>4057305002167</v>
          </cell>
          <cell r="B6937" t="str">
            <v>4-NL5200934</v>
          </cell>
          <cell r="C6937" t="str">
            <v>EDG 5200 SPRAY PEINTURE ACRYL PERM TURQUOISE OPULENT MAT</v>
          </cell>
          <cell r="D6937" t="str">
            <v>non</v>
          </cell>
          <cell r="E6937"/>
          <cell r="F6937"/>
          <cell r="G6937" t="str">
            <v>ED 5200 SP P AC PE TQ OPU MT</v>
          </cell>
          <cell r="H6937" t="str">
            <v/>
          </cell>
          <cell r="I6937" t="str">
            <v>ED 5200 OPULENT TURQUOISE     2</v>
          </cell>
          <cell r="J6937">
            <v>6.3138000000000005</v>
          </cell>
          <cell r="K6937">
            <v>6.39</v>
          </cell>
          <cell r="L6937">
            <v>1.2068801672526712E-2</v>
          </cell>
          <cell r="M6937" t="str">
            <v>Création 2023</v>
          </cell>
          <cell r="N6937"/>
          <cell r="O6937" t="str">
            <v>EDDING</v>
          </cell>
          <cell r="P6937" t="str">
            <v>FINE ARTS</v>
          </cell>
          <cell r="Q6937" t="str">
            <v>EDG PERMANENT ACRYLIC</v>
          </cell>
          <cell r="R6937" t="str">
            <v>5200 ACRYLIC SPRAY</v>
          </cell>
          <cell r="S6937" t="str">
            <v>UNIT</v>
          </cell>
          <cell r="T6937" t="str">
            <v>No serie</v>
          </cell>
          <cell r="U6937" t="str">
            <v>ED934</v>
          </cell>
          <cell r="V6937" t="str">
            <v>20230797298701</v>
          </cell>
          <cell r="W6937" t="str">
            <v>96082000</v>
          </cell>
          <cell r="X6937" t="str">
            <v>GERMANY</v>
          </cell>
          <cell r="Y6937">
            <v>6</v>
          </cell>
        </row>
        <row r="6938">
          <cell r="A6938" t="str">
            <v>4057305048882</v>
          </cell>
          <cell r="B6938" t="str">
            <v>4-NL5200964</v>
          </cell>
          <cell r="C6938" t="str">
            <v>EDG 5200 SPRAY PEINTURE ACRYL PERM VERT FLUORESCENT MAT</v>
          </cell>
          <cell r="D6938" t="str">
            <v>non</v>
          </cell>
          <cell r="E6938"/>
          <cell r="F6938"/>
          <cell r="G6938" t="str">
            <v>ED 5200 SP P AC PE VER FLUO MT</v>
          </cell>
          <cell r="H6938" t="str">
            <v/>
          </cell>
          <cell r="I6938" t="str">
            <v>ED 5200 FLUORESCENT GREEN     2</v>
          </cell>
          <cell r="J6938">
            <v>6.3138000000000005</v>
          </cell>
          <cell r="K6938">
            <v>6.39</v>
          </cell>
          <cell r="L6938">
            <v>1.2068801672526712E-2</v>
          </cell>
          <cell r="M6938" t="str">
            <v>Création 2023</v>
          </cell>
          <cell r="N6938"/>
          <cell r="O6938" t="str">
            <v>EDDING</v>
          </cell>
          <cell r="P6938" t="str">
            <v>FINE ARTS</v>
          </cell>
          <cell r="Q6938" t="str">
            <v>EDG PERMANENT ACRYLIC</v>
          </cell>
          <cell r="R6938" t="str">
            <v>5200 ACRYLIC SPRAY</v>
          </cell>
          <cell r="S6938" t="str">
            <v>UNIT</v>
          </cell>
          <cell r="T6938" t="str">
            <v>No serie</v>
          </cell>
          <cell r="U6938" t="str">
            <v>NU</v>
          </cell>
          <cell r="V6938" t="str">
            <v>20230797298701</v>
          </cell>
          <cell r="W6938" t="str">
            <v>96082000</v>
          </cell>
          <cell r="X6938" t="str">
            <v>GERMANY</v>
          </cell>
          <cell r="Y6938">
            <v>6</v>
          </cell>
        </row>
        <row r="6939">
          <cell r="A6939" t="str">
            <v>4004764967339</v>
          </cell>
          <cell r="B6939" t="str">
            <v>4-NL5200927</v>
          </cell>
          <cell r="C6939" t="str">
            <v>EDG 5200 SPRAY PEINTURE ACRYL PERM VERT JAUNE MAT RAL 6018</v>
          </cell>
          <cell r="D6939" t="str">
            <v>non</v>
          </cell>
          <cell r="E6939"/>
          <cell r="F6939"/>
          <cell r="G6939" t="str">
            <v>ED 5200 SP P AC PE VER JNE MT</v>
          </cell>
          <cell r="H6939" t="str">
            <v/>
          </cell>
          <cell r="I6939" t="str">
            <v>ED 5200 YELLOW GREEN          2</v>
          </cell>
          <cell r="J6939">
            <v>6.3138000000000005</v>
          </cell>
          <cell r="K6939">
            <v>6.39</v>
          </cell>
          <cell r="L6939">
            <v>1.2068801672526712E-2</v>
          </cell>
          <cell r="M6939" t="str">
            <v>Création 2023</v>
          </cell>
          <cell r="N6939"/>
          <cell r="O6939" t="str">
            <v>EDDING</v>
          </cell>
          <cell r="P6939" t="str">
            <v>FINE ARTS</v>
          </cell>
          <cell r="Q6939" t="str">
            <v>EDG PERMANENT ACRYLIC</v>
          </cell>
          <cell r="R6939" t="str">
            <v>5200 ACRYLIC SPRAY</v>
          </cell>
          <cell r="S6939" t="str">
            <v>UNIT</v>
          </cell>
          <cell r="T6939" t="str">
            <v>No serie</v>
          </cell>
          <cell r="U6939" t="str">
            <v>ED927</v>
          </cell>
          <cell r="V6939" t="str">
            <v>20230797298701</v>
          </cell>
          <cell r="W6939" t="str">
            <v>96082000</v>
          </cell>
          <cell r="X6939" t="str">
            <v>GERMANY</v>
          </cell>
          <cell r="Y6939">
            <v>6</v>
          </cell>
        </row>
        <row r="6940">
          <cell r="A6940" t="str">
            <v>4004764966868</v>
          </cell>
          <cell r="B6940" t="str">
            <v>4-NL5200904</v>
          </cell>
          <cell r="C6940" t="str">
            <v>EDG 5200 SPRAY PEINTURE ACRYL PERM VERT MOUSSE MAT RAL 6005</v>
          </cell>
          <cell r="D6940" t="str">
            <v>non</v>
          </cell>
          <cell r="E6940"/>
          <cell r="F6940"/>
          <cell r="G6940" t="str">
            <v>ED 5200 SP P AC PE VER MOU MT</v>
          </cell>
          <cell r="H6940" t="str">
            <v/>
          </cell>
          <cell r="I6940" t="str">
            <v>ED 5200 MOSS GREEN            2</v>
          </cell>
          <cell r="J6940">
            <v>6.3138000000000005</v>
          </cell>
          <cell r="K6940">
            <v>6.39</v>
          </cell>
          <cell r="L6940">
            <v>1.2068801672526712E-2</v>
          </cell>
          <cell r="M6940" t="str">
            <v>Création 2023</v>
          </cell>
          <cell r="N6940"/>
          <cell r="O6940" t="str">
            <v>EDDING</v>
          </cell>
          <cell r="P6940" t="str">
            <v>FINE ARTS</v>
          </cell>
          <cell r="Q6940" t="str">
            <v>EDG PERMANENT ACRYLIC</v>
          </cell>
          <cell r="R6940" t="str">
            <v>5200 ACRYLIC SPRAY</v>
          </cell>
          <cell r="S6940" t="str">
            <v>UNIT</v>
          </cell>
          <cell r="T6940" t="str">
            <v>No serie</v>
          </cell>
          <cell r="U6940" t="str">
            <v>ED904</v>
          </cell>
          <cell r="V6940" t="str">
            <v>20230797298701</v>
          </cell>
          <cell r="W6940" t="str">
            <v>96082000</v>
          </cell>
          <cell r="X6940" t="str">
            <v>GERMANY</v>
          </cell>
          <cell r="Y6940">
            <v>6</v>
          </cell>
        </row>
        <row r="6941">
          <cell r="A6941" t="str">
            <v>4004764967315</v>
          </cell>
          <cell r="B6941" t="str">
            <v>4-NL5200926</v>
          </cell>
          <cell r="C6941" t="str">
            <v>EDG 5200 SPRAY PEINTURE ACRYLIQUE PERMANENT ANTHRACITE MAT</v>
          </cell>
          <cell r="D6941" t="str">
            <v>non</v>
          </cell>
          <cell r="E6941"/>
          <cell r="F6941"/>
          <cell r="G6941" t="str">
            <v>ED 5200 SP P AC PE ANTHRAC MT</v>
          </cell>
          <cell r="H6941" t="str">
            <v/>
          </cell>
          <cell r="I6941" t="str">
            <v>ED 5200 ANTHRACITE            2</v>
          </cell>
          <cell r="J6941">
            <v>6.3138000000000005</v>
          </cell>
          <cell r="K6941">
            <v>6.39</v>
          </cell>
          <cell r="L6941">
            <v>1.2068801672526712E-2</v>
          </cell>
          <cell r="M6941" t="str">
            <v>Création 2023</v>
          </cell>
          <cell r="N6941"/>
          <cell r="O6941" t="str">
            <v>EDDING</v>
          </cell>
          <cell r="P6941" t="str">
            <v>FINE ARTS</v>
          </cell>
          <cell r="Q6941" t="str">
            <v>EDG PERMANENT ACRYLIC</v>
          </cell>
          <cell r="R6941" t="str">
            <v>5200 ACRYLIC SPRAY</v>
          </cell>
          <cell r="S6941" t="str">
            <v>UNIT</v>
          </cell>
          <cell r="T6941" t="str">
            <v>No serie</v>
          </cell>
          <cell r="U6941" t="str">
            <v>ED926</v>
          </cell>
          <cell r="V6941" t="str">
            <v>20230797298701</v>
          </cell>
          <cell r="W6941" t="str">
            <v>96082000</v>
          </cell>
          <cell r="X6941" t="str">
            <v>GERMANY</v>
          </cell>
          <cell r="Y6941">
            <v>6</v>
          </cell>
        </row>
        <row r="6942">
          <cell r="A6942" t="str">
            <v>4057305002143</v>
          </cell>
          <cell r="B6942" t="str">
            <v>4-NL5200933</v>
          </cell>
          <cell r="C6942" t="str">
            <v>EDG 5200 SPRAY PEINTURE ACRYLIQUE PERMANENT BLEU NUIT MAT</v>
          </cell>
          <cell r="D6942" t="str">
            <v>non</v>
          </cell>
          <cell r="E6942"/>
          <cell r="F6942"/>
          <cell r="G6942" t="str">
            <v>ED 5200 SP P AC PE BLE NUI MT</v>
          </cell>
          <cell r="H6942" t="str">
            <v/>
          </cell>
          <cell r="I6942" t="str">
            <v>ED 5200 ELEGANT MIDNIGHT      2</v>
          </cell>
          <cell r="J6942">
            <v>6.3138000000000005</v>
          </cell>
          <cell r="K6942">
            <v>6.39</v>
          </cell>
          <cell r="L6942">
            <v>1.2068801672526712E-2</v>
          </cell>
          <cell r="M6942" t="str">
            <v>Création 2023</v>
          </cell>
          <cell r="N6942"/>
          <cell r="O6942" t="str">
            <v>EDDING</v>
          </cell>
          <cell r="P6942" t="str">
            <v>FINE ARTS</v>
          </cell>
          <cell r="Q6942" t="str">
            <v>EDG PERMANENT ACRYLIC</v>
          </cell>
          <cell r="R6942" t="str">
            <v>5200 ACRYLIC SPRAY</v>
          </cell>
          <cell r="S6942" t="str">
            <v>UNIT</v>
          </cell>
          <cell r="T6942" t="str">
            <v>No serie</v>
          </cell>
          <cell r="U6942" t="str">
            <v>ED933</v>
          </cell>
          <cell r="V6942" t="str">
            <v>20230797298701</v>
          </cell>
          <cell r="W6942" t="str">
            <v>96082000</v>
          </cell>
          <cell r="X6942" t="str">
            <v>GERMANY</v>
          </cell>
          <cell r="Y6942">
            <v>6</v>
          </cell>
        </row>
        <row r="6943">
          <cell r="A6943" t="str">
            <v>4004764967117</v>
          </cell>
          <cell r="B6943" t="str">
            <v>4-NL5200916</v>
          </cell>
          <cell r="C6943" t="str">
            <v>EDG 5200 SPRAY PEINTURE ACRYLIQUE PERMANENT BLEU PASTEL MAT</v>
          </cell>
          <cell r="D6943" t="str">
            <v>non</v>
          </cell>
          <cell r="E6943"/>
          <cell r="F6943"/>
          <cell r="G6943" t="str">
            <v>ED 5200 SP P AC PE BLEU PTL MT</v>
          </cell>
          <cell r="H6943" t="str">
            <v/>
          </cell>
          <cell r="I6943" t="str">
            <v>ED 5200 PASTEL BLUE           2</v>
          </cell>
          <cell r="J6943">
            <v>6.3138000000000005</v>
          </cell>
          <cell r="K6943">
            <v>6.39</v>
          </cell>
          <cell r="L6943">
            <v>1.2068801672526712E-2</v>
          </cell>
          <cell r="M6943" t="str">
            <v>Création 2023</v>
          </cell>
          <cell r="N6943"/>
          <cell r="O6943" t="str">
            <v>EDDING</v>
          </cell>
          <cell r="P6943" t="str">
            <v>FINE ARTS</v>
          </cell>
          <cell r="Q6943" t="str">
            <v>EDG PERMANENT ACRYLIC</v>
          </cell>
          <cell r="R6943" t="str">
            <v>5200 ACRYLIC SPRAY</v>
          </cell>
          <cell r="S6943" t="str">
            <v>UNIT</v>
          </cell>
          <cell r="T6943" t="str">
            <v>No serie</v>
          </cell>
          <cell r="U6943" t="str">
            <v>ED916</v>
          </cell>
          <cell r="V6943" t="str">
            <v>20230797298701</v>
          </cell>
          <cell r="W6943" t="str">
            <v>96082000</v>
          </cell>
          <cell r="X6943" t="str">
            <v>GERMANY</v>
          </cell>
          <cell r="Y6943">
            <v>6</v>
          </cell>
        </row>
        <row r="6944">
          <cell r="A6944" t="str">
            <v>4004764967094</v>
          </cell>
          <cell r="B6944" t="str">
            <v>4-NL5200915</v>
          </cell>
          <cell r="C6944" t="str">
            <v>EDG 5200 SPRAY PEINTURE ACRYLIQUE PERMANENT JAUNE PASTEL MAT</v>
          </cell>
          <cell r="D6944" t="str">
            <v>non</v>
          </cell>
          <cell r="E6944"/>
          <cell r="F6944"/>
          <cell r="G6944" t="str">
            <v>ED 5200 SP P AC PE JNE PTL MT</v>
          </cell>
          <cell r="H6944" t="str">
            <v/>
          </cell>
          <cell r="I6944" t="str">
            <v>ED 5200 PASTEL YELLOW         2</v>
          </cell>
          <cell r="J6944">
            <v>6.3138000000000005</v>
          </cell>
          <cell r="K6944">
            <v>6.39</v>
          </cell>
          <cell r="L6944">
            <v>1.2068801672526712E-2</v>
          </cell>
          <cell r="M6944" t="str">
            <v>Création 2023</v>
          </cell>
          <cell r="N6944"/>
          <cell r="O6944" t="str">
            <v>EDDING</v>
          </cell>
          <cell r="P6944" t="str">
            <v>FINE ARTS</v>
          </cell>
          <cell r="Q6944" t="str">
            <v>EDG PERMANENT ACRYLIC</v>
          </cell>
          <cell r="R6944" t="str">
            <v>5200 ACRYLIC SPRAY</v>
          </cell>
          <cell r="S6944" t="str">
            <v>UNIT</v>
          </cell>
          <cell r="T6944" t="str">
            <v>No serie</v>
          </cell>
          <cell r="U6944" t="str">
            <v>ED915</v>
          </cell>
          <cell r="V6944" t="str">
            <v>20230797298701</v>
          </cell>
          <cell r="W6944" t="str">
            <v>96082000</v>
          </cell>
          <cell r="X6944" t="str">
            <v>GERMANY</v>
          </cell>
          <cell r="Y6944">
            <v>6</v>
          </cell>
        </row>
        <row r="6945">
          <cell r="A6945" t="str">
            <v>4004764966981</v>
          </cell>
          <cell r="B6945" t="str">
            <v>4-NL5200910</v>
          </cell>
          <cell r="C6945" t="str">
            <v>EDG 5200 SPRAY PEINTURE ACRYLIQUE PERMANENT JUS DE BAIES MAT</v>
          </cell>
          <cell r="D6945" t="str">
            <v>non</v>
          </cell>
          <cell r="E6945"/>
          <cell r="F6945"/>
          <cell r="G6945" t="str">
            <v>ED 5200 SP P AC PE JUS BAIE MT</v>
          </cell>
          <cell r="H6945" t="str">
            <v/>
          </cell>
          <cell r="I6945" t="str">
            <v>ED 5200 BERRY                 2</v>
          </cell>
          <cell r="J6945">
            <v>6.3138000000000005</v>
          </cell>
          <cell r="K6945">
            <v>6.39</v>
          </cell>
          <cell r="L6945">
            <v>1.2068801672526712E-2</v>
          </cell>
          <cell r="M6945" t="str">
            <v>Création 2023</v>
          </cell>
          <cell r="N6945"/>
          <cell r="O6945" t="str">
            <v>EDDING</v>
          </cell>
          <cell r="P6945" t="str">
            <v>FINE ARTS</v>
          </cell>
          <cell r="Q6945" t="str">
            <v>EDG PERMANENT ACRYLIC</v>
          </cell>
          <cell r="R6945" t="str">
            <v>5200 ACRYLIC SPRAY</v>
          </cell>
          <cell r="S6945" t="str">
            <v>UNIT</v>
          </cell>
          <cell r="T6945" t="str">
            <v>No serie</v>
          </cell>
          <cell r="U6945" t="str">
            <v>ED910</v>
          </cell>
          <cell r="V6945" t="str">
            <v>20230797298701</v>
          </cell>
          <cell r="W6945" t="str">
            <v>96082000</v>
          </cell>
          <cell r="X6945" t="str">
            <v>GERMANY</v>
          </cell>
          <cell r="Y6945">
            <v>6</v>
          </cell>
        </row>
        <row r="6946">
          <cell r="A6946" t="str">
            <v>4004764974276</v>
          </cell>
          <cell r="B6946" t="str">
            <v>4-NL5200931</v>
          </cell>
          <cell r="C6946" t="str">
            <v>EDG 5200 SPRAY PEINTURE ACRYLIQUE PERMANENT LAVANDE MAT</v>
          </cell>
          <cell r="D6946" t="str">
            <v>non</v>
          </cell>
          <cell r="E6946"/>
          <cell r="F6946"/>
          <cell r="G6946" t="str">
            <v>ED 5200 SP P AC PE LAVAND MT</v>
          </cell>
          <cell r="H6946" t="str">
            <v/>
          </cell>
          <cell r="I6946" t="str">
            <v>ED 5200 LIGHT LAVENDER        2</v>
          </cell>
          <cell r="J6946">
            <v>6.3138000000000005</v>
          </cell>
          <cell r="K6946">
            <v>6.39</v>
          </cell>
          <cell r="L6946">
            <v>1.2068801672526712E-2</v>
          </cell>
          <cell r="M6946" t="str">
            <v>Création 2023</v>
          </cell>
          <cell r="N6946"/>
          <cell r="O6946" t="str">
            <v>EDDING</v>
          </cell>
          <cell r="P6946" t="str">
            <v>FINE ARTS</v>
          </cell>
          <cell r="Q6946" t="str">
            <v>EDG PERMANENT ACRYLIC</v>
          </cell>
          <cell r="R6946" t="str">
            <v>5200 ACRYLIC SPRAY</v>
          </cell>
          <cell r="S6946" t="str">
            <v>UNIT</v>
          </cell>
          <cell r="T6946" t="str">
            <v>No serie</v>
          </cell>
          <cell r="U6946" t="str">
            <v>ED931</v>
          </cell>
          <cell r="V6946" t="str">
            <v>20230797298701</v>
          </cell>
          <cell r="W6946" t="str">
            <v>96082000</v>
          </cell>
          <cell r="X6946" t="str">
            <v>GERMANY</v>
          </cell>
          <cell r="Y6946">
            <v>6</v>
          </cell>
        </row>
        <row r="6947">
          <cell r="A6947" t="str">
            <v>4057305002181</v>
          </cell>
          <cell r="B6947" t="str">
            <v>4-NL5200935</v>
          </cell>
          <cell r="C6947" t="str">
            <v>EDG 5200 SPRAY PEINTURE ACRYLIQUE PERMANENT MAUVE CHIC MAT</v>
          </cell>
          <cell r="D6947" t="str">
            <v>non</v>
          </cell>
          <cell r="E6947"/>
          <cell r="F6947"/>
          <cell r="G6947" t="str">
            <v>ED 5200 SP P AC PE MAUV CH MT</v>
          </cell>
          <cell r="H6947" t="str">
            <v/>
          </cell>
          <cell r="I6947" t="str">
            <v>ED 5200 CLASSY MAUVE          2</v>
          </cell>
          <cell r="J6947">
            <v>6.3138000000000005</v>
          </cell>
          <cell r="K6947">
            <v>6.39</v>
          </cell>
          <cell r="L6947">
            <v>1.2068801672526712E-2</v>
          </cell>
          <cell r="M6947" t="str">
            <v>Création 2023</v>
          </cell>
          <cell r="N6947"/>
          <cell r="O6947" t="str">
            <v>EDDING</v>
          </cell>
          <cell r="P6947" t="str">
            <v>FINE ARTS</v>
          </cell>
          <cell r="Q6947" t="str">
            <v>EDG PERMANENT ACRYLIC</v>
          </cell>
          <cell r="R6947" t="str">
            <v>5200 ACRYLIC SPRAY</v>
          </cell>
          <cell r="S6947" t="str">
            <v>UNIT</v>
          </cell>
          <cell r="T6947" t="str">
            <v>No serie</v>
          </cell>
          <cell r="U6947" t="str">
            <v>ED935</v>
          </cell>
          <cell r="V6947" t="str">
            <v>20230797298701</v>
          </cell>
          <cell r="W6947" t="str">
            <v>96082000</v>
          </cell>
          <cell r="X6947" t="str">
            <v>GERMANY</v>
          </cell>
          <cell r="Y6947">
            <v>6</v>
          </cell>
        </row>
        <row r="6948">
          <cell r="A6948" t="str">
            <v>4004764974214</v>
          </cell>
          <cell r="B6948" t="str">
            <v>4-NL5200928</v>
          </cell>
          <cell r="C6948" t="str">
            <v>EDG 5200 SPRAY PEINTURE ACRYLIQUE PERMANENT MENTHE DOUCE MAT</v>
          </cell>
          <cell r="D6948" t="str">
            <v>non</v>
          </cell>
          <cell r="E6948"/>
          <cell r="F6948"/>
          <cell r="G6948" t="str">
            <v>ED 5200 SP P AC PE MENT DOU MT</v>
          </cell>
          <cell r="H6948" t="str">
            <v/>
          </cell>
          <cell r="I6948" t="str">
            <v>ED 5200 MELLOW MINT           2</v>
          </cell>
          <cell r="J6948">
            <v>6.3138000000000005</v>
          </cell>
          <cell r="K6948">
            <v>6.39</v>
          </cell>
          <cell r="L6948">
            <v>1.2068801672526712E-2</v>
          </cell>
          <cell r="M6948" t="str">
            <v>Création 2023</v>
          </cell>
          <cell r="N6948"/>
          <cell r="O6948" t="str">
            <v>EDDING</v>
          </cell>
          <cell r="P6948" t="str">
            <v>FINE ARTS</v>
          </cell>
          <cell r="Q6948" t="str">
            <v>EDG PERMANENT ACRYLIC</v>
          </cell>
          <cell r="R6948" t="str">
            <v>5200 ACRYLIC SPRAY</v>
          </cell>
          <cell r="S6948" t="str">
            <v>UNIT</v>
          </cell>
          <cell r="T6948" t="str">
            <v>No serie</v>
          </cell>
          <cell r="U6948" t="str">
            <v>ED928</v>
          </cell>
          <cell r="V6948" t="str">
            <v>20230797298701</v>
          </cell>
          <cell r="W6948" t="str">
            <v>96082000</v>
          </cell>
          <cell r="X6948" t="str">
            <v>GERMANY</v>
          </cell>
          <cell r="Y6948">
            <v>6</v>
          </cell>
        </row>
        <row r="6949">
          <cell r="A6949" t="str">
            <v>4057305030627</v>
          </cell>
          <cell r="B6949" t="str">
            <v>4-NL5200939</v>
          </cell>
          <cell r="C6949" t="str">
            <v>EDG 5200 SPRAY PEINTURE ACRYLIQUE PERMANENT NEO MENTHE MAT</v>
          </cell>
          <cell r="D6949" t="str">
            <v>non</v>
          </cell>
          <cell r="E6949"/>
          <cell r="F6949"/>
          <cell r="G6949" t="str">
            <v>ED 5200 SP P AC PE NEO MENT MT</v>
          </cell>
          <cell r="H6949" t="str">
            <v/>
          </cell>
          <cell r="I6949" t="str">
            <v>ED 5200 NEO MINT              2</v>
          </cell>
          <cell r="J6949">
            <v>6.3138000000000005</v>
          </cell>
          <cell r="K6949">
            <v>6.39</v>
          </cell>
          <cell r="L6949">
            <v>1.2068801672526712E-2</v>
          </cell>
          <cell r="M6949" t="str">
            <v>Création 2023</v>
          </cell>
          <cell r="N6949"/>
          <cell r="O6949" t="str">
            <v>EDDING</v>
          </cell>
          <cell r="P6949" t="str">
            <v>FINE ARTS</v>
          </cell>
          <cell r="Q6949" t="str">
            <v>EDG PERMANENT ACRYLIC</v>
          </cell>
          <cell r="R6949" t="str">
            <v>5200 ACRYLIC SPRAY</v>
          </cell>
          <cell r="S6949" t="str">
            <v>UNIT</v>
          </cell>
          <cell r="T6949" t="str">
            <v>No serie</v>
          </cell>
          <cell r="U6949" t="str">
            <v>NU</v>
          </cell>
          <cell r="V6949" t="str">
            <v>20230797298701</v>
          </cell>
          <cell r="W6949" t="str">
            <v>96082000</v>
          </cell>
          <cell r="X6949" t="str">
            <v>GERMANY</v>
          </cell>
          <cell r="Y6949">
            <v>6</v>
          </cell>
        </row>
        <row r="6950">
          <cell r="A6950" t="str">
            <v>4057305030665</v>
          </cell>
          <cell r="B6950" t="str">
            <v>4-NL5200940</v>
          </cell>
          <cell r="C6950" t="str">
            <v>EDG 5200 SPRAY PEINTURE ACRYLIQUE PERMANENT OR CHAMPAGNE MAT</v>
          </cell>
          <cell r="D6950" t="str">
            <v>non</v>
          </cell>
          <cell r="E6950"/>
          <cell r="F6950"/>
          <cell r="G6950" t="str">
            <v>ED 5200 SP P AC PE OR CHAPG MT</v>
          </cell>
          <cell r="H6950" t="str">
            <v/>
          </cell>
          <cell r="I6950" t="str">
            <v>ED 5200 CHAMPAGNE GOLD        2</v>
          </cell>
          <cell r="J6950">
            <v>6.3138000000000005</v>
          </cell>
          <cell r="K6950">
            <v>6.39</v>
          </cell>
          <cell r="L6950">
            <v>1.2068801672526712E-2</v>
          </cell>
          <cell r="M6950" t="str">
            <v>Création 2023</v>
          </cell>
          <cell r="N6950"/>
          <cell r="O6950" t="str">
            <v>EDDING</v>
          </cell>
          <cell r="P6950" t="str">
            <v>FINE ARTS</v>
          </cell>
          <cell r="Q6950" t="str">
            <v>EDG PERMANENT ACRYLIC</v>
          </cell>
          <cell r="R6950" t="str">
            <v>5200 ACRYLIC SPRAY</v>
          </cell>
          <cell r="S6950" t="str">
            <v>UNIT</v>
          </cell>
          <cell r="T6950" t="str">
            <v>No serie</v>
          </cell>
          <cell r="U6950" t="str">
            <v>NU</v>
          </cell>
          <cell r="V6950" t="str">
            <v>20230797298701</v>
          </cell>
          <cell r="W6950" t="str">
            <v>96082000</v>
          </cell>
          <cell r="X6950" t="str">
            <v>GERMANY</v>
          </cell>
          <cell r="Y6950">
            <v>6</v>
          </cell>
        </row>
        <row r="6951">
          <cell r="A6951" t="str">
            <v>4004764967278</v>
          </cell>
          <cell r="B6951" t="str">
            <v>4-NL5200924</v>
          </cell>
          <cell r="C6951" t="str">
            <v>EDG 5200 SPRAY PEINTURE ACRYLIQUE PERMANENT OR PRECIEUX MAT</v>
          </cell>
          <cell r="D6951" t="str">
            <v>non</v>
          </cell>
          <cell r="E6951"/>
          <cell r="F6951"/>
          <cell r="G6951" t="str">
            <v>ED 5200 SP P AC PE OR PRECI MT</v>
          </cell>
          <cell r="H6951" t="str">
            <v/>
          </cell>
          <cell r="I6951" t="str">
            <v>ED 5200 GOLD                  2</v>
          </cell>
          <cell r="J6951">
            <v>6.3138000000000005</v>
          </cell>
          <cell r="K6951">
            <v>6.39</v>
          </cell>
          <cell r="L6951">
            <v>1.2068801672526712E-2</v>
          </cell>
          <cell r="M6951" t="str">
            <v>Création 2023</v>
          </cell>
          <cell r="N6951"/>
          <cell r="O6951" t="str">
            <v>EDDING</v>
          </cell>
          <cell r="P6951" t="str">
            <v>FINE ARTS</v>
          </cell>
          <cell r="Q6951" t="str">
            <v>EDG PERMANENT ACRYLIC</v>
          </cell>
          <cell r="R6951" t="str">
            <v>5200 ACRYLIC SPRAY</v>
          </cell>
          <cell r="S6951" t="str">
            <v>UNIT</v>
          </cell>
          <cell r="T6951" t="str">
            <v>No serie</v>
          </cell>
          <cell r="U6951" t="str">
            <v>ED924</v>
          </cell>
          <cell r="V6951" t="str">
            <v>20230797298701</v>
          </cell>
          <cell r="W6951" t="str">
            <v>96082000</v>
          </cell>
          <cell r="X6951" t="str">
            <v>GERMANY</v>
          </cell>
          <cell r="Y6951">
            <v>6</v>
          </cell>
        </row>
        <row r="6952">
          <cell r="A6952" t="str">
            <v>4004764967018</v>
          </cell>
          <cell r="B6952" t="str">
            <v>4-NL5200911</v>
          </cell>
          <cell r="C6952" t="str">
            <v>EDG 5200 SPRAY PEINTURE ACRYLIQUE PERMANENT PETROLE MAT</v>
          </cell>
          <cell r="D6952" t="str">
            <v>non</v>
          </cell>
          <cell r="E6952"/>
          <cell r="F6952"/>
          <cell r="G6952" t="str">
            <v>ED 5200 SP P AC PE PETROL MAT</v>
          </cell>
          <cell r="H6952" t="str">
            <v/>
          </cell>
          <cell r="I6952" t="str">
            <v>ED 5200 PETROL BLUE           2</v>
          </cell>
          <cell r="J6952">
            <v>6.3138000000000005</v>
          </cell>
          <cell r="K6952">
            <v>6.39</v>
          </cell>
          <cell r="L6952">
            <v>1.2068801672526712E-2</v>
          </cell>
          <cell r="M6952" t="str">
            <v>Création 2023</v>
          </cell>
          <cell r="N6952"/>
          <cell r="O6952" t="str">
            <v>EDDING</v>
          </cell>
          <cell r="P6952" t="str">
            <v>FINE ARTS</v>
          </cell>
          <cell r="Q6952" t="str">
            <v>EDG PERMANENT ACRYLIC</v>
          </cell>
          <cell r="R6952" t="str">
            <v>5200 ACRYLIC SPRAY</v>
          </cell>
          <cell r="S6952" t="str">
            <v>UNIT</v>
          </cell>
          <cell r="T6952" t="str">
            <v>No serie</v>
          </cell>
          <cell r="U6952" t="str">
            <v>ED911</v>
          </cell>
          <cell r="V6952" t="str">
            <v>20230797298701</v>
          </cell>
          <cell r="W6952" t="str">
            <v>96082000</v>
          </cell>
          <cell r="X6952" t="str">
            <v>GERMANY</v>
          </cell>
          <cell r="Y6952">
            <v>6</v>
          </cell>
        </row>
        <row r="6953">
          <cell r="A6953" t="str">
            <v>4004764967070</v>
          </cell>
          <cell r="B6953" t="str">
            <v>4-NL5200914</v>
          </cell>
          <cell r="C6953" t="str">
            <v>EDG 5200 SPRAY PEINTURE ACRYLIQUE PERMANENT ROSE PASTEL MAT</v>
          </cell>
          <cell r="D6953" t="str">
            <v>non</v>
          </cell>
          <cell r="E6953"/>
          <cell r="F6953"/>
          <cell r="G6953" t="str">
            <v>ED 5200 SP P AC PE RSE PTL MT</v>
          </cell>
          <cell r="H6953" t="str">
            <v/>
          </cell>
          <cell r="I6953" t="str">
            <v>ED 5200 PASTEL PINK           2</v>
          </cell>
          <cell r="J6953">
            <v>6.3138000000000005</v>
          </cell>
          <cell r="K6953">
            <v>6.39</v>
          </cell>
          <cell r="L6953">
            <v>1.2068801672526712E-2</v>
          </cell>
          <cell r="M6953" t="str">
            <v>Création 2023</v>
          </cell>
          <cell r="N6953"/>
          <cell r="O6953" t="str">
            <v>EDDING</v>
          </cell>
          <cell r="P6953" t="str">
            <v>FINE ARTS</v>
          </cell>
          <cell r="Q6953" t="str">
            <v>EDG PERMANENT ACRYLIC</v>
          </cell>
          <cell r="R6953" t="str">
            <v>5200 ACRYLIC SPRAY</v>
          </cell>
          <cell r="S6953" t="str">
            <v>UNIT</v>
          </cell>
          <cell r="T6953" t="str">
            <v>No serie</v>
          </cell>
          <cell r="U6953" t="str">
            <v>ED914</v>
          </cell>
          <cell r="V6953" t="str">
            <v>20230797298701</v>
          </cell>
          <cell r="W6953" t="str">
            <v>96082000</v>
          </cell>
          <cell r="X6953" t="str">
            <v>GERMANY</v>
          </cell>
          <cell r="Y6953">
            <v>6</v>
          </cell>
        </row>
        <row r="6954">
          <cell r="A6954" t="str">
            <v>4004764967131</v>
          </cell>
          <cell r="B6954" t="str">
            <v>4-NL5200917</v>
          </cell>
          <cell r="C6954" t="str">
            <v>EDG 5200 SPRAY PEINTURE ACRYLIQUE PERMANENT VERT PASTEL MAT</v>
          </cell>
          <cell r="D6954" t="str">
            <v>non</v>
          </cell>
          <cell r="E6954"/>
          <cell r="F6954"/>
          <cell r="G6954" t="str">
            <v>ED 5200 SP P AC PE VERT PTL MT</v>
          </cell>
          <cell r="H6954" t="str">
            <v/>
          </cell>
          <cell r="I6954" t="str">
            <v>ED 5200 PASTEL GREEN          2</v>
          </cell>
          <cell r="J6954">
            <v>6.3138000000000005</v>
          </cell>
          <cell r="K6954">
            <v>6.39</v>
          </cell>
          <cell r="L6954">
            <v>1.2068801672526712E-2</v>
          </cell>
          <cell r="M6954" t="str">
            <v>Création 2023</v>
          </cell>
          <cell r="N6954"/>
          <cell r="O6954" t="str">
            <v>EDDING</v>
          </cell>
          <cell r="P6954" t="str">
            <v>FINE ARTS</v>
          </cell>
          <cell r="Q6954" t="str">
            <v>EDG PERMANENT ACRYLIC</v>
          </cell>
          <cell r="R6954" t="str">
            <v>5200 ACRYLIC SPRAY</v>
          </cell>
          <cell r="S6954" t="str">
            <v>UNIT</v>
          </cell>
          <cell r="T6954" t="str">
            <v>No serie</v>
          </cell>
          <cell r="U6954" t="str">
            <v>ED917</v>
          </cell>
          <cell r="V6954" t="str">
            <v>20230797298701</v>
          </cell>
          <cell r="W6954" t="str">
            <v>96082000</v>
          </cell>
          <cell r="X6954" t="str">
            <v>GERMANY</v>
          </cell>
          <cell r="Y6954">
            <v>6</v>
          </cell>
        </row>
        <row r="6955">
          <cell r="A6955" t="str">
            <v>4057305002341</v>
          </cell>
          <cell r="B6955" t="str">
            <v>4-NL5200937</v>
          </cell>
          <cell r="C6955" t="str">
            <v>EDG 5200 SPRY PEIN ACR PERM OR ROSE MAT</v>
          </cell>
          <cell r="D6955" t="str">
            <v>non</v>
          </cell>
          <cell r="E6955"/>
          <cell r="F6955"/>
          <cell r="G6955" t="str">
            <v>ED 5200 SP PEIN AC PE OR RS MT</v>
          </cell>
          <cell r="H6955" t="str">
            <v/>
          </cell>
          <cell r="I6955" t="str">
            <v>ED 5200 ROSE GOLD             2</v>
          </cell>
          <cell r="J6955">
            <v>6.3138000000000005</v>
          </cell>
          <cell r="K6955">
            <v>6.39</v>
          </cell>
          <cell r="L6955">
            <v>1.2068801672526712E-2</v>
          </cell>
          <cell r="M6955" t="str">
            <v>Création 2023</v>
          </cell>
          <cell r="N6955"/>
          <cell r="O6955" t="str">
            <v>EDDING</v>
          </cell>
          <cell r="P6955" t="str">
            <v>FINE ARTS</v>
          </cell>
          <cell r="Q6955" t="str">
            <v>EDG PERMANENT ACRYLIC</v>
          </cell>
          <cell r="R6955" t="str">
            <v>5200 ACRYLIC SPRAY</v>
          </cell>
          <cell r="S6955" t="str">
            <v>UNIT</v>
          </cell>
          <cell r="T6955" t="str">
            <v>No serie</v>
          </cell>
          <cell r="U6955" t="str">
            <v>ED937</v>
          </cell>
          <cell r="V6955" t="str">
            <v>20230797298701</v>
          </cell>
          <cell r="W6955" t="str">
            <v>96082000</v>
          </cell>
          <cell r="X6955" t="str">
            <v>GERMANY</v>
          </cell>
          <cell r="Y6955">
            <v>6</v>
          </cell>
        </row>
        <row r="6956">
          <cell r="A6956" t="str">
            <v>4057305002204</v>
          </cell>
          <cell r="B6956" t="str">
            <v>4-NL5200936</v>
          </cell>
          <cell r="C6956" t="str">
            <v>EDG 5200 SPRAY PEINTURE ACRYL PERM EFFET ROUILLE MAT</v>
          </cell>
          <cell r="D6956" t="str">
            <v>non</v>
          </cell>
          <cell r="E6956"/>
          <cell r="F6956"/>
          <cell r="G6956" t="str">
            <v>ED 5200 SP P AC PE EF ROUIL MT</v>
          </cell>
          <cell r="H6956" t="str">
            <v/>
          </cell>
          <cell r="I6956" t="str">
            <v>ED 5200 RUST EFFECT           2</v>
          </cell>
          <cell r="J6956">
            <v>6.6606000000000005</v>
          </cell>
          <cell r="K6956">
            <v>6.73</v>
          </cell>
          <cell r="L6956">
            <v>1.0419481728372804E-2</v>
          </cell>
          <cell r="M6956" t="str">
            <v>Création 2023</v>
          </cell>
          <cell r="N6956"/>
          <cell r="O6956" t="str">
            <v>EDDING</v>
          </cell>
          <cell r="P6956" t="str">
            <v>FINE ARTS</v>
          </cell>
          <cell r="Q6956" t="str">
            <v>EDG PERMANENT ACRYLIC</v>
          </cell>
          <cell r="R6956" t="str">
            <v>5200 ACRYLIC SPRAY</v>
          </cell>
          <cell r="S6956" t="str">
            <v>UNIT</v>
          </cell>
          <cell r="T6956" t="str">
            <v>No serie</v>
          </cell>
          <cell r="U6956" t="str">
            <v>ED936</v>
          </cell>
          <cell r="V6956" t="str">
            <v>20230797298701</v>
          </cell>
          <cell r="W6956" t="str">
            <v>96082000</v>
          </cell>
          <cell r="X6956" t="str">
            <v>GERMANY</v>
          </cell>
          <cell r="Y6956">
            <v>6</v>
          </cell>
        </row>
        <row r="6957">
          <cell r="A6957" t="str">
            <v>4004764967490</v>
          </cell>
          <cell r="B6957" t="str">
            <v>4-NL5200998</v>
          </cell>
          <cell r="C6957" t="str">
            <v>EDG 5200 SPRAY PERMANENT APPRET POUR PLASTIQUE CLAIR</v>
          </cell>
          <cell r="D6957" t="str">
            <v>non</v>
          </cell>
          <cell r="E6957"/>
          <cell r="F6957"/>
          <cell r="G6957" t="str">
            <v>ED 5200 SPR PER APPRET PLAS CL</v>
          </cell>
          <cell r="H6957" t="str">
            <v/>
          </cell>
          <cell r="I6957" t="str">
            <v>ED 5200 PLASTIC PRIMER        2</v>
          </cell>
          <cell r="J6957">
            <v>5.5793999999999997</v>
          </cell>
          <cell r="K6957">
            <v>5.64</v>
          </cell>
          <cell r="L6957">
            <v>1.0861382944402623E-2</v>
          </cell>
          <cell r="M6957" t="str">
            <v>Création 2023</v>
          </cell>
          <cell r="N6957"/>
          <cell r="O6957" t="str">
            <v>EDDING</v>
          </cell>
          <cell r="P6957" t="str">
            <v>FINE ARTS</v>
          </cell>
          <cell r="Q6957" t="str">
            <v>EDG PERMANENT ACRYLIC</v>
          </cell>
          <cell r="R6957" t="str">
            <v>5200 ADDITIVE</v>
          </cell>
          <cell r="S6957" t="str">
            <v>UNIT</v>
          </cell>
          <cell r="T6957" t="str">
            <v>No serie</v>
          </cell>
          <cell r="U6957" t="str">
            <v>NU</v>
          </cell>
          <cell r="V6957" t="str">
            <v>20230797275701</v>
          </cell>
          <cell r="W6957" t="str">
            <v>96082000</v>
          </cell>
          <cell r="X6957" t="str">
            <v>GERMANY</v>
          </cell>
          <cell r="Y6957">
            <v>6</v>
          </cell>
        </row>
        <row r="6958">
          <cell r="A6958" t="str">
            <v>4004764967452</v>
          </cell>
          <cell r="B6958" t="str">
            <v>4-NL5200996</v>
          </cell>
          <cell r="C6958" t="str">
            <v>EDG 5200 SPRAY PERMANENT APPRET UNIVERSEL GRIS</v>
          </cell>
          <cell r="D6958" t="str">
            <v>non</v>
          </cell>
          <cell r="E6958"/>
          <cell r="F6958"/>
          <cell r="G6958" t="str">
            <v>ED 5200 SP PER APPRET UNI GRIS</v>
          </cell>
          <cell r="H6958" t="str">
            <v/>
          </cell>
          <cell r="I6958" t="str">
            <v>ED 5200 UNIVERSAL PRIMER      2</v>
          </cell>
          <cell r="J6958">
            <v>5.5793999999999997</v>
          </cell>
          <cell r="K6958">
            <v>5.64</v>
          </cell>
          <cell r="L6958">
            <v>1.0861382944402623E-2</v>
          </cell>
          <cell r="M6958" t="str">
            <v>Création 2023</v>
          </cell>
          <cell r="N6958"/>
          <cell r="O6958" t="str">
            <v>EDDING</v>
          </cell>
          <cell r="P6958" t="str">
            <v>FINE ARTS</v>
          </cell>
          <cell r="Q6958" t="str">
            <v>EDG PERMANENT ACRYLIC</v>
          </cell>
          <cell r="R6958" t="str">
            <v>5200 ADDITIVE</v>
          </cell>
          <cell r="S6958" t="str">
            <v>UNIT</v>
          </cell>
          <cell r="T6958" t="str">
            <v>No serie</v>
          </cell>
          <cell r="U6958" t="str">
            <v>NU</v>
          </cell>
          <cell r="V6958" t="str">
            <v>20230797275701</v>
          </cell>
          <cell r="W6958" t="str">
            <v>96082000</v>
          </cell>
          <cell r="X6958" t="str">
            <v>GERMANY</v>
          </cell>
          <cell r="Y6958">
            <v>6</v>
          </cell>
        </row>
        <row r="6959">
          <cell r="A6959" t="str">
            <v>4004764967414</v>
          </cell>
          <cell r="B6959" t="str">
            <v>4-NL5200994</v>
          </cell>
          <cell r="C6959" t="str">
            <v>EDG 5200 SPRAY PERMANENT VERNIS CLAIR BRILLANT</v>
          </cell>
          <cell r="D6959" t="str">
            <v>non</v>
          </cell>
          <cell r="E6959"/>
          <cell r="F6959"/>
          <cell r="G6959" t="str">
            <v>ED 5200 SPR PER VERNIS CL BRIL</v>
          </cell>
          <cell r="H6959" t="str">
            <v/>
          </cell>
          <cell r="I6959" t="str">
            <v>ED 5200 GLOSS VARNISH         2</v>
          </cell>
          <cell r="J6959">
            <v>5.5793999999999997</v>
          </cell>
          <cell r="K6959">
            <v>5.64</v>
          </cell>
          <cell r="L6959">
            <v>1.0861382944402623E-2</v>
          </cell>
          <cell r="M6959" t="str">
            <v>Création 2023</v>
          </cell>
          <cell r="N6959"/>
          <cell r="O6959" t="str">
            <v>EDDING</v>
          </cell>
          <cell r="P6959" t="str">
            <v>FINE ARTS</v>
          </cell>
          <cell r="Q6959" t="str">
            <v>EDG PERMANENT ACRYLIC</v>
          </cell>
          <cell r="R6959" t="str">
            <v>5200 ADDITIVE</v>
          </cell>
          <cell r="S6959" t="str">
            <v>UNIT</v>
          </cell>
          <cell r="T6959" t="str">
            <v>No serie</v>
          </cell>
          <cell r="U6959" t="str">
            <v>NU</v>
          </cell>
          <cell r="V6959" t="str">
            <v>20230797275701</v>
          </cell>
          <cell r="W6959" t="str">
            <v>96082000</v>
          </cell>
          <cell r="X6959" t="str">
            <v>GERMANY</v>
          </cell>
          <cell r="Y6959">
            <v>6</v>
          </cell>
        </row>
        <row r="6960">
          <cell r="A6960" t="str">
            <v>4004764967438</v>
          </cell>
          <cell r="B6960" t="str">
            <v>4-NL5200995</v>
          </cell>
          <cell r="C6960" t="str">
            <v>EDG 5200 SPRAY PERMANENT VERNIS CLAIR MAT</v>
          </cell>
          <cell r="D6960" t="str">
            <v>non</v>
          </cell>
          <cell r="E6960"/>
          <cell r="F6960"/>
          <cell r="G6960" t="str">
            <v>ED 5200 SPR PER VERNIS CL MAT</v>
          </cell>
          <cell r="H6960" t="str">
            <v/>
          </cell>
          <cell r="I6960" t="str">
            <v>ED 5200 MATT VARNISH          2</v>
          </cell>
          <cell r="J6960">
            <v>5.5793999999999997</v>
          </cell>
          <cell r="K6960">
            <v>5.64</v>
          </cell>
          <cell r="L6960">
            <v>1.0861382944402623E-2</v>
          </cell>
          <cell r="M6960" t="str">
            <v>Création 2023</v>
          </cell>
          <cell r="N6960"/>
          <cell r="O6960" t="str">
            <v>EDDING</v>
          </cell>
          <cell r="P6960" t="str">
            <v>FINE ARTS</v>
          </cell>
          <cell r="Q6960" t="str">
            <v>EDG PERMANENT ACRYLIC</v>
          </cell>
          <cell r="R6960" t="str">
            <v>5200 ADDITIVE</v>
          </cell>
          <cell r="S6960" t="str">
            <v>UNIT</v>
          </cell>
          <cell r="T6960" t="str">
            <v>No serie</v>
          </cell>
          <cell r="U6960" t="str">
            <v>NU</v>
          </cell>
          <cell r="V6960" t="str">
            <v>20230797275701</v>
          </cell>
          <cell r="W6960" t="str">
            <v>96082000</v>
          </cell>
          <cell r="X6960" t="str">
            <v>GERMANY</v>
          </cell>
          <cell r="Y6960">
            <v>6</v>
          </cell>
        </row>
        <row r="6961">
          <cell r="A6961" t="str">
            <v>4004764866403</v>
          </cell>
          <cell r="B6961" t="str">
            <v>4-05-4</v>
          </cell>
          <cell r="C6961" t="str">
            <v>EDG 05 MINI-MARQ PERMANENT ETUI DE 4 ASSORT POINTE OGIVE</v>
          </cell>
          <cell r="D6961" t="str">
            <v>non</v>
          </cell>
          <cell r="E6961"/>
          <cell r="F6961"/>
          <cell r="G6961" t="str">
            <v>ED 05 MINI-MRQ PER 4 PT OG</v>
          </cell>
          <cell r="H6961" t="str">
            <v/>
          </cell>
          <cell r="I6961" t="str">
            <v>ED 0.5 MN PERM MKR X4 ASS     2</v>
          </cell>
          <cell r="J6961">
            <v>5.2427999999999999</v>
          </cell>
          <cell r="K6961">
            <v>5.3</v>
          </cell>
          <cell r="L6961">
            <v>1.0910200656137925E-2</v>
          </cell>
          <cell r="M6961" t="str">
            <v>Création 2023</v>
          </cell>
          <cell r="N6961"/>
          <cell r="O6961" t="str">
            <v>EDDING</v>
          </cell>
          <cell r="P6961" t="str">
            <v>FINE ARTS</v>
          </cell>
          <cell r="Q6961" t="str">
            <v>EDG PERMANENT MARKERS</v>
          </cell>
          <cell r="R6961" t="str">
            <v>0.5 MINI PERMANENT MARKER ROUND NIB</v>
          </cell>
          <cell r="S6961" t="str">
            <v>SET</v>
          </cell>
          <cell r="T6961" t="str">
            <v>No serie</v>
          </cell>
          <cell r="U6961" t="str">
            <v/>
          </cell>
          <cell r="V6961" t="str">
            <v>20230780286831</v>
          </cell>
          <cell r="W6961" t="str">
            <v>96082000</v>
          </cell>
          <cell r="X6961" t="str">
            <v>GERMANY</v>
          </cell>
          <cell r="Y6961">
            <v>1</v>
          </cell>
        </row>
        <row r="6962">
          <cell r="A6962" t="str">
            <v>4004764879007</v>
          </cell>
          <cell r="B6962" t="str">
            <v>4-2000C-4</v>
          </cell>
          <cell r="C6962" t="str">
            <v>EDG 2000 C MARQUEUR PERMANENT ETUI DE 4ÿASSORTI POINTE OGIVE</v>
          </cell>
          <cell r="D6962" t="str">
            <v>non</v>
          </cell>
          <cell r="E6962"/>
          <cell r="F6962"/>
          <cell r="G6962" t="str">
            <v>ED 2000C MQ PER ET X4ÿAS P OG</v>
          </cell>
          <cell r="H6962" t="str">
            <v/>
          </cell>
          <cell r="I6962" t="str">
            <v>ED 2000C WAL X4 BLK RD BLU GRN2</v>
          </cell>
          <cell r="J6962">
            <v>5.4264000000000001</v>
          </cell>
          <cell r="K6962">
            <v>5.5</v>
          </cell>
          <cell r="L6962">
            <v>1.3563320064868031E-2</v>
          </cell>
          <cell r="M6962" t="str">
            <v>Création 2023</v>
          </cell>
          <cell r="N6962"/>
          <cell r="O6962" t="str">
            <v>EDDING</v>
          </cell>
          <cell r="P6962" t="str">
            <v>FINE ARTS</v>
          </cell>
          <cell r="Q6962" t="str">
            <v>EDG PERMANENT MARKERS</v>
          </cell>
          <cell r="R6962" t="str">
            <v>2000 PERMANENT MARKER ROUND NIB</v>
          </cell>
          <cell r="S6962" t="str">
            <v>SET</v>
          </cell>
          <cell r="T6962" t="str">
            <v>No serie</v>
          </cell>
          <cell r="U6962" t="str">
            <v>NU</v>
          </cell>
          <cell r="V6962" t="str">
            <v>20230780278831</v>
          </cell>
          <cell r="W6962" t="str">
            <v>96082000</v>
          </cell>
          <cell r="X6962" t="str">
            <v>GERMANY</v>
          </cell>
          <cell r="Y6962">
            <v>10</v>
          </cell>
        </row>
        <row r="6963">
          <cell r="A6963" t="str">
            <v>4057305072320</v>
          </cell>
          <cell r="B6963" t="str">
            <v>4-2000-4-2</v>
          </cell>
          <cell r="C6963" t="str">
            <v>EDG 2000 C MARQUEUR PERM BLISTER DE 4 ASSORTI POINTE OGIVE</v>
          </cell>
          <cell r="D6963" t="str">
            <v>non</v>
          </cell>
          <cell r="E6963"/>
          <cell r="F6963"/>
          <cell r="G6963" t="str">
            <v>ED 2000 C MQ PER BL X4ÿAS P OG</v>
          </cell>
          <cell r="H6963" t="str">
            <v/>
          </cell>
          <cell r="I6963" t="str">
            <v>ED 2000C BLI X4 BLK RD BLU GRN2</v>
          </cell>
          <cell r="J6963">
            <v>0</v>
          </cell>
          <cell r="K6963">
            <v>5.52</v>
          </cell>
          <cell r="L6963">
            <v>0</v>
          </cell>
          <cell r="M6963" t="str">
            <v>Création 2025.02</v>
          </cell>
          <cell r="N6963"/>
          <cell r="O6963" t="str">
            <v>EDDING</v>
          </cell>
          <cell r="P6963" t="str">
            <v>FINE ARTS</v>
          </cell>
          <cell r="Q6963" t="str">
            <v>EDG PERMANENT MARKERS</v>
          </cell>
          <cell r="R6963" t="str">
            <v>2000 PERMANENT MARKER ROUND NIB</v>
          </cell>
          <cell r="S6963" t="str">
            <v>SET</v>
          </cell>
          <cell r="T6963" t="str">
            <v>No serie</v>
          </cell>
          <cell r="U6963" t="str">
            <v>NU</v>
          </cell>
          <cell r="V6963" t="str">
            <v>20230780278831</v>
          </cell>
          <cell r="W6963" t="str">
            <v>96082000</v>
          </cell>
          <cell r="X6963" t="str">
            <v>GERMANY</v>
          </cell>
          <cell r="Y6963">
            <v>5</v>
          </cell>
        </row>
        <row r="6964">
          <cell r="A6964" t="str">
            <v>4004764894499</v>
          </cell>
          <cell r="B6964" t="str">
            <v>4-2000C-4-4999</v>
          </cell>
          <cell r="C6964" t="str">
            <v>EDG 2000 C MARQUEUR PERM BLISTER DE 4 ASSORTI POINTE OGIVE</v>
          </cell>
          <cell r="D6964" t="str">
            <v>non</v>
          </cell>
          <cell r="E6964"/>
          <cell r="F6964"/>
          <cell r="G6964" t="str">
            <v>ED 2000 C MQ PER BL X4ÿAS P OG</v>
          </cell>
          <cell r="H6964" t="str">
            <v/>
          </cell>
          <cell r="I6964" t="str">
            <v>ED 2000C BLI X4 BLK RD BLU GRN2</v>
          </cell>
          <cell r="J6964">
            <v>5.5692000000000004</v>
          </cell>
          <cell r="K6964">
            <v>5.66</v>
          </cell>
          <cell r="L6964">
            <v>1.6303957480428025E-2</v>
          </cell>
          <cell r="M6964" t="str">
            <v>Création 2023</v>
          </cell>
          <cell r="N6964"/>
          <cell r="O6964" t="str">
            <v>EDDING</v>
          </cell>
          <cell r="P6964" t="str">
            <v>FINE ARTS</v>
          </cell>
          <cell r="Q6964" t="str">
            <v>EDG PERMANENT MARKERS</v>
          </cell>
          <cell r="R6964" t="str">
            <v>2000 PERMANENT MARKER ROUND NIB</v>
          </cell>
          <cell r="S6964" t="str">
            <v>SET</v>
          </cell>
          <cell r="T6964" t="str">
            <v>No serie</v>
          </cell>
          <cell r="U6964" t="str">
            <v>NU</v>
          </cell>
          <cell r="V6964" t="str">
            <v>20230780278831</v>
          </cell>
          <cell r="W6964" t="str">
            <v>96082000</v>
          </cell>
          <cell r="X6964" t="str">
            <v>GERMANY</v>
          </cell>
          <cell r="Y6964">
            <v>5</v>
          </cell>
        </row>
        <row r="6965">
          <cell r="A6965" t="str">
            <v>4004764950614</v>
          </cell>
          <cell r="B6965" t="str">
            <v>4-2000C010</v>
          </cell>
          <cell r="C6965" t="str">
            <v>EDG 2000 C MARQUEUR PERMANENT BLEU CLAIR POINTE OGIVE</v>
          </cell>
          <cell r="D6965" t="str">
            <v>non</v>
          </cell>
          <cell r="E6965"/>
          <cell r="F6965"/>
          <cell r="G6965" t="str">
            <v>ED 2000 C MQ PER BLEU CL PT OG</v>
          </cell>
          <cell r="H6965" t="str">
            <v/>
          </cell>
          <cell r="I6965" t="str">
            <v>ED 2000C LIGHT BLUE           2</v>
          </cell>
          <cell r="J6965">
            <v>1.3566</v>
          </cell>
          <cell r="K6965">
            <v>1.38</v>
          </cell>
          <cell r="L6965">
            <v>1.7249004865103838E-2</v>
          </cell>
          <cell r="M6965" t="str">
            <v>Création 2023</v>
          </cell>
          <cell r="N6965"/>
          <cell r="O6965" t="str">
            <v>EDDING</v>
          </cell>
          <cell r="P6965" t="str">
            <v>FINE ARTS</v>
          </cell>
          <cell r="Q6965" t="str">
            <v>EDG PERMANENT MARKERS</v>
          </cell>
          <cell r="R6965" t="str">
            <v>2000 PERMANENT MARKER ROUND NIB</v>
          </cell>
          <cell r="S6965" t="str">
            <v>UNIT</v>
          </cell>
          <cell r="T6965" t="str">
            <v>No serie</v>
          </cell>
          <cell r="U6965" t="str">
            <v>ED010</v>
          </cell>
          <cell r="V6965" t="str">
            <v>20230780278701</v>
          </cell>
          <cell r="W6965" t="str">
            <v>96082000</v>
          </cell>
          <cell r="X6965" t="str">
            <v>GERMANY</v>
          </cell>
          <cell r="Y6965">
            <v>10</v>
          </cell>
        </row>
        <row r="6966">
          <cell r="A6966" t="str">
            <v>4004764878611</v>
          </cell>
          <cell r="B6966" t="str">
            <v>4-2000C003</v>
          </cell>
          <cell r="C6966" t="str">
            <v>EDG 2000 C MARQUEUR PERMANENT BLEU POINTE OGIVE</v>
          </cell>
          <cell r="D6966" t="str">
            <v>non</v>
          </cell>
          <cell r="E6966"/>
          <cell r="F6966"/>
          <cell r="G6966" t="str">
            <v>ED 2000 C MQ PER BLEU PT OG</v>
          </cell>
          <cell r="H6966" t="str">
            <v/>
          </cell>
          <cell r="I6966" t="str">
            <v>ED 2000C BLUE                 2</v>
          </cell>
          <cell r="J6966">
            <v>1.3566</v>
          </cell>
          <cell r="K6966">
            <v>1.38</v>
          </cell>
          <cell r="L6966">
            <v>1.7249004865103838E-2</v>
          </cell>
          <cell r="M6966" t="str">
            <v>Création 2023</v>
          </cell>
          <cell r="N6966"/>
          <cell r="O6966" t="str">
            <v>EDDING</v>
          </cell>
          <cell r="P6966" t="str">
            <v>FINE ARTS</v>
          </cell>
          <cell r="Q6966" t="str">
            <v>EDG PERMANENT MARKERS</v>
          </cell>
          <cell r="R6966" t="str">
            <v>2000 PERMANENT MARKER ROUND NIB</v>
          </cell>
          <cell r="S6966" t="str">
            <v>UNIT</v>
          </cell>
          <cell r="T6966" t="str">
            <v>No serie</v>
          </cell>
          <cell r="U6966" t="str">
            <v>ED003</v>
          </cell>
          <cell r="V6966" t="str">
            <v>20230780278701</v>
          </cell>
          <cell r="W6966" t="str">
            <v>96082000</v>
          </cell>
          <cell r="X6966" t="str">
            <v>GERMANY</v>
          </cell>
          <cell r="Y6966">
            <v>10</v>
          </cell>
        </row>
        <row r="6967">
          <cell r="A6967" t="str">
            <v>4004764950461</v>
          </cell>
          <cell r="B6967" t="str">
            <v>4-2000C005</v>
          </cell>
          <cell r="C6967" t="str">
            <v>EDG 2000 C MARQUEUR PERMANENT JAUNE POINTE OGIVE</v>
          </cell>
          <cell r="D6967" t="str">
            <v>non</v>
          </cell>
          <cell r="E6967"/>
          <cell r="F6967"/>
          <cell r="G6967" t="str">
            <v>ED 2000 C MQ PER JAUNE PT OG</v>
          </cell>
          <cell r="H6967" t="str">
            <v/>
          </cell>
          <cell r="I6967" t="str">
            <v>ED 2000C YELLOW               2</v>
          </cell>
          <cell r="J6967">
            <v>1.3566</v>
          </cell>
          <cell r="K6967">
            <v>1.38</v>
          </cell>
          <cell r="L6967">
            <v>1.7249004865103838E-2</v>
          </cell>
          <cell r="M6967" t="str">
            <v>Création 2023</v>
          </cell>
          <cell r="N6967"/>
          <cell r="O6967" t="str">
            <v>EDDING</v>
          </cell>
          <cell r="P6967" t="str">
            <v>FINE ARTS</v>
          </cell>
          <cell r="Q6967" t="str">
            <v>EDG PERMANENT MARKERS</v>
          </cell>
          <cell r="R6967" t="str">
            <v>2000 PERMANENT MARKER ROUND NIB</v>
          </cell>
          <cell r="S6967" t="str">
            <v>UNIT</v>
          </cell>
          <cell r="T6967" t="str">
            <v>No serie</v>
          </cell>
          <cell r="U6967" t="str">
            <v>ED005</v>
          </cell>
          <cell r="V6967" t="str">
            <v>20230780278701</v>
          </cell>
          <cell r="W6967" t="str">
            <v>96082000</v>
          </cell>
          <cell r="X6967" t="str">
            <v>GERMANY</v>
          </cell>
          <cell r="Y6967">
            <v>10</v>
          </cell>
        </row>
        <row r="6968">
          <cell r="A6968" t="str">
            <v>4004764950522</v>
          </cell>
          <cell r="B6968" t="str">
            <v>4-2000C007</v>
          </cell>
          <cell r="C6968" t="str">
            <v>EDG 2000 C MARQUEUR PERMANENT MARRON POINTE OGIVE</v>
          </cell>
          <cell r="D6968" t="str">
            <v>non</v>
          </cell>
          <cell r="E6968"/>
          <cell r="F6968"/>
          <cell r="G6968" t="str">
            <v>ED 2000 C MQ PER MARRON PT OG</v>
          </cell>
          <cell r="H6968" t="str">
            <v/>
          </cell>
          <cell r="I6968" t="str">
            <v>ED 2000C BROAWN               2</v>
          </cell>
          <cell r="J6968">
            <v>1.3566</v>
          </cell>
          <cell r="K6968">
            <v>1.38</v>
          </cell>
          <cell r="L6968">
            <v>1.7249004865103838E-2</v>
          </cell>
          <cell r="M6968" t="str">
            <v>Création 2023</v>
          </cell>
          <cell r="N6968"/>
          <cell r="O6968" t="str">
            <v>EDDING</v>
          </cell>
          <cell r="P6968" t="str">
            <v>FINE ARTS</v>
          </cell>
          <cell r="Q6968" t="str">
            <v>EDG PERMANENT MARKERS</v>
          </cell>
          <cell r="R6968" t="str">
            <v>2000 PERMANENT MARKER ROUND NIB</v>
          </cell>
          <cell r="S6968" t="str">
            <v>UNIT</v>
          </cell>
          <cell r="T6968" t="str">
            <v>No serie</v>
          </cell>
          <cell r="U6968" t="str">
            <v>ED007</v>
          </cell>
          <cell r="V6968" t="str">
            <v>20230780278701</v>
          </cell>
          <cell r="W6968" t="str">
            <v>96082000</v>
          </cell>
          <cell r="X6968" t="str">
            <v>GERMANY</v>
          </cell>
          <cell r="Y6968">
            <v>10</v>
          </cell>
        </row>
        <row r="6969">
          <cell r="A6969" t="str">
            <v>4004764878406</v>
          </cell>
          <cell r="B6969" t="str">
            <v>4-2000C001</v>
          </cell>
          <cell r="C6969" t="str">
            <v>EDG 2000 C MARQUEUR PERMANENT NOIR POINTE OGIVE</v>
          </cell>
          <cell r="D6969" t="str">
            <v>non</v>
          </cell>
          <cell r="E6969"/>
          <cell r="F6969"/>
          <cell r="G6969" t="str">
            <v>ED 2000 C MQ PER NOIR PT OG</v>
          </cell>
          <cell r="H6969" t="str">
            <v/>
          </cell>
          <cell r="I6969" t="str">
            <v>ED 2000C BLACK                2</v>
          </cell>
          <cell r="J6969">
            <v>1.3566</v>
          </cell>
          <cell r="K6969">
            <v>1.38</v>
          </cell>
          <cell r="L6969">
            <v>1.7249004865103838E-2</v>
          </cell>
          <cell r="M6969" t="str">
            <v>Création 2023</v>
          </cell>
          <cell r="N6969"/>
          <cell r="O6969" t="str">
            <v>EDDING</v>
          </cell>
          <cell r="P6969" t="str">
            <v>FINE ARTS</v>
          </cell>
          <cell r="Q6969" t="str">
            <v>EDG PERMANENT MARKERS</v>
          </cell>
          <cell r="R6969" t="str">
            <v>2000 PERMANENT MARKER ROUND NIB</v>
          </cell>
          <cell r="S6969" t="str">
            <v>UNIT</v>
          </cell>
          <cell r="T6969" t="str">
            <v>No serie</v>
          </cell>
          <cell r="U6969" t="str">
            <v>ED001</v>
          </cell>
          <cell r="V6969" t="str">
            <v>20230780278701</v>
          </cell>
          <cell r="W6969" t="str">
            <v>96082000</v>
          </cell>
          <cell r="X6969" t="str">
            <v>GERMANY</v>
          </cell>
          <cell r="Y6969">
            <v>10</v>
          </cell>
        </row>
        <row r="6970">
          <cell r="A6970" t="str">
            <v>4004764950492</v>
          </cell>
          <cell r="B6970" t="str">
            <v>4-2000C006</v>
          </cell>
          <cell r="C6970" t="str">
            <v>EDG 2000 C MARQUEUR PERMANENT ORANGE POINTE OGIVE</v>
          </cell>
          <cell r="D6970" t="str">
            <v>non</v>
          </cell>
          <cell r="E6970"/>
          <cell r="F6970"/>
          <cell r="G6970" t="str">
            <v>ED 2000 C MQ PER ORANGE PT OG</v>
          </cell>
          <cell r="H6970" t="str">
            <v/>
          </cell>
          <cell r="I6970" t="str">
            <v>ED 2000C ORANGE               2</v>
          </cell>
          <cell r="J6970">
            <v>1.3566</v>
          </cell>
          <cell r="K6970">
            <v>1.38</v>
          </cell>
          <cell r="L6970">
            <v>1.7249004865103838E-2</v>
          </cell>
          <cell r="M6970" t="str">
            <v>Création 2023</v>
          </cell>
          <cell r="N6970"/>
          <cell r="O6970" t="str">
            <v>EDDING</v>
          </cell>
          <cell r="P6970" t="str">
            <v>FINE ARTS</v>
          </cell>
          <cell r="Q6970" t="str">
            <v>EDG PERMANENT MARKERS</v>
          </cell>
          <cell r="R6970" t="str">
            <v>2000 PERMANENT MARKER ROUND NIB</v>
          </cell>
          <cell r="S6970" t="str">
            <v>UNIT</v>
          </cell>
          <cell r="T6970" t="str">
            <v>No serie</v>
          </cell>
          <cell r="U6970" t="str">
            <v>ED006</v>
          </cell>
          <cell r="V6970" t="str">
            <v>20230780278701</v>
          </cell>
          <cell r="W6970" t="str">
            <v>96082000</v>
          </cell>
          <cell r="X6970" t="str">
            <v>GERMANY</v>
          </cell>
          <cell r="Y6970">
            <v>10</v>
          </cell>
        </row>
        <row r="6971">
          <cell r="A6971" t="str">
            <v>4004764950584</v>
          </cell>
          <cell r="B6971" t="str">
            <v>4-2000C009</v>
          </cell>
          <cell r="C6971" t="str">
            <v>EDG 2000 C MARQUEUR PERMANENT ROSE POINTE OGIVE</v>
          </cell>
          <cell r="D6971" t="str">
            <v>non</v>
          </cell>
          <cell r="E6971"/>
          <cell r="F6971"/>
          <cell r="G6971" t="str">
            <v>ED 2000 C MQ PER ROSE PT OG</v>
          </cell>
          <cell r="H6971" t="str">
            <v/>
          </cell>
          <cell r="I6971" t="str">
            <v>ED 2000C PINK                 2</v>
          </cell>
          <cell r="J6971">
            <v>1.3566</v>
          </cell>
          <cell r="K6971">
            <v>1.38</v>
          </cell>
          <cell r="L6971">
            <v>1.7249004865103838E-2</v>
          </cell>
          <cell r="M6971" t="str">
            <v>Création 2023</v>
          </cell>
          <cell r="N6971"/>
          <cell r="O6971" t="str">
            <v>EDDING</v>
          </cell>
          <cell r="P6971" t="str">
            <v>FINE ARTS</v>
          </cell>
          <cell r="Q6971" t="str">
            <v>EDG PERMANENT MARKERS</v>
          </cell>
          <cell r="R6971" t="str">
            <v>2000 PERMANENT MARKER ROUND NIB</v>
          </cell>
          <cell r="S6971" t="str">
            <v>UNIT</v>
          </cell>
          <cell r="T6971" t="str">
            <v>No serie</v>
          </cell>
          <cell r="U6971" t="str">
            <v>ED009</v>
          </cell>
          <cell r="V6971" t="str">
            <v>20230780278701</v>
          </cell>
          <cell r="W6971" t="str">
            <v>96082000</v>
          </cell>
          <cell r="X6971" t="str">
            <v>GERMANY</v>
          </cell>
          <cell r="Y6971">
            <v>10</v>
          </cell>
        </row>
        <row r="6972">
          <cell r="A6972" t="str">
            <v>4004764878437</v>
          </cell>
          <cell r="B6972" t="str">
            <v>4-2000C002</v>
          </cell>
          <cell r="C6972" t="str">
            <v>EDG 2000 C MARQUEUR PERMANENT ROUGE POINTE OGIVE</v>
          </cell>
          <cell r="D6972" t="str">
            <v>non</v>
          </cell>
          <cell r="E6972"/>
          <cell r="F6972"/>
          <cell r="G6972" t="str">
            <v>ED 2000 C MQ PER ROUGE PT OG</v>
          </cell>
          <cell r="H6972" t="str">
            <v/>
          </cell>
          <cell r="I6972" t="str">
            <v>ED 2000C RED                  2</v>
          </cell>
          <cell r="J6972">
            <v>1.3566</v>
          </cell>
          <cell r="K6972">
            <v>1.38</v>
          </cell>
          <cell r="L6972">
            <v>1.7249004865103838E-2</v>
          </cell>
          <cell r="M6972" t="str">
            <v>Création 2023</v>
          </cell>
          <cell r="N6972"/>
          <cell r="O6972" t="str">
            <v>EDDING</v>
          </cell>
          <cell r="P6972" t="str">
            <v>FINE ARTS</v>
          </cell>
          <cell r="Q6972" t="str">
            <v>EDG PERMANENT MARKERS</v>
          </cell>
          <cell r="R6972" t="str">
            <v>2000 PERMANENT MARKER ROUND NIB</v>
          </cell>
          <cell r="S6972" t="str">
            <v>UNIT</v>
          </cell>
          <cell r="T6972" t="str">
            <v>No serie</v>
          </cell>
          <cell r="U6972" t="str">
            <v>ED002</v>
          </cell>
          <cell r="V6972" t="str">
            <v>20230780278701</v>
          </cell>
          <cell r="W6972" t="str">
            <v>96082000</v>
          </cell>
          <cell r="X6972" t="str">
            <v>GERMANY</v>
          </cell>
          <cell r="Y6972">
            <v>10</v>
          </cell>
        </row>
        <row r="6973">
          <cell r="A6973" t="str">
            <v>4004764878468</v>
          </cell>
          <cell r="B6973" t="str">
            <v>4-2000C004</v>
          </cell>
          <cell r="C6973" t="str">
            <v>EDG 2000 C MARQUEUR PERMANENT VERT POINTE OGIVE</v>
          </cell>
          <cell r="D6973" t="str">
            <v>non</v>
          </cell>
          <cell r="E6973"/>
          <cell r="F6973"/>
          <cell r="G6973" t="str">
            <v>ED 2000 C MQ PER VERT PT OG</v>
          </cell>
          <cell r="H6973" t="str">
            <v/>
          </cell>
          <cell r="I6973" t="str">
            <v>ED 2000C GREEN                2</v>
          </cell>
          <cell r="J6973">
            <v>1.3566</v>
          </cell>
          <cell r="K6973">
            <v>1.38</v>
          </cell>
          <cell r="L6973">
            <v>1.7249004865103838E-2</v>
          </cell>
          <cell r="M6973" t="str">
            <v>Création 2023</v>
          </cell>
          <cell r="N6973"/>
          <cell r="O6973" t="str">
            <v>EDDING</v>
          </cell>
          <cell r="P6973" t="str">
            <v>FINE ARTS</v>
          </cell>
          <cell r="Q6973" t="str">
            <v>EDG PERMANENT MARKERS</v>
          </cell>
          <cell r="R6973" t="str">
            <v>2000 PERMANENT MARKER ROUND NIB</v>
          </cell>
          <cell r="S6973" t="str">
            <v>UNIT</v>
          </cell>
          <cell r="T6973" t="str">
            <v>No serie</v>
          </cell>
          <cell r="U6973" t="str">
            <v>ED004</v>
          </cell>
          <cell r="V6973" t="str">
            <v>20230780278701</v>
          </cell>
          <cell r="W6973" t="str">
            <v>96082000</v>
          </cell>
          <cell r="X6973" t="str">
            <v>GERMANY</v>
          </cell>
          <cell r="Y6973">
            <v>10</v>
          </cell>
        </row>
        <row r="6974">
          <cell r="A6974" t="str">
            <v>4004764950553</v>
          </cell>
          <cell r="B6974" t="str">
            <v>4-2000C008</v>
          </cell>
          <cell r="C6974" t="str">
            <v>EDG 2000 C MARQUEUR PERMANENT VIOLET POINTE OGIVE</v>
          </cell>
          <cell r="D6974" t="str">
            <v>non</v>
          </cell>
          <cell r="E6974"/>
          <cell r="F6974"/>
          <cell r="G6974" t="str">
            <v>ED 2000 C MQ PER VIOLET PT OG</v>
          </cell>
          <cell r="H6974" t="str">
            <v/>
          </cell>
          <cell r="I6974" t="str">
            <v>ED 2000C VIOLET               2</v>
          </cell>
          <cell r="J6974">
            <v>1.3566</v>
          </cell>
          <cell r="K6974">
            <v>1.38</v>
          </cell>
          <cell r="L6974">
            <v>1.7249004865103838E-2</v>
          </cell>
          <cell r="M6974" t="str">
            <v>Création 2023</v>
          </cell>
          <cell r="N6974"/>
          <cell r="O6974" t="str">
            <v>EDDING</v>
          </cell>
          <cell r="P6974" t="str">
            <v>FINE ARTS</v>
          </cell>
          <cell r="Q6974" t="str">
            <v>EDG PERMANENT MARKERS</v>
          </cell>
          <cell r="R6974" t="str">
            <v>2000 PERMANENT MARKER ROUND NIB</v>
          </cell>
          <cell r="S6974" t="str">
            <v>UNIT</v>
          </cell>
          <cell r="T6974" t="str">
            <v>No serie</v>
          </cell>
          <cell r="U6974" t="str">
            <v>ED008</v>
          </cell>
          <cell r="V6974" t="str">
            <v>20230780278701</v>
          </cell>
          <cell r="W6974" t="str">
            <v>96082000</v>
          </cell>
          <cell r="X6974" t="str">
            <v>GERMANY</v>
          </cell>
          <cell r="Y6974">
            <v>10</v>
          </cell>
        </row>
        <row r="6975">
          <cell r="A6975" t="str">
            <v>4004764894468</v>
          </cell>
          <cell r="B6975" t="str">
            <v>4-2000C-1-4001</v>
          </cell>
          <cell r="C6975" t="str">
            <v>EDG 2000 C MARQUEUR PERM BLISTER DE 1 NOIR B2C POINTE OGIVE</v>
          </cell>
          <cell r="D6975" t="str">
            <v>non</v>
          </cell>
          <cell r="E6975"/>
          <cell r="F6975"/>
          <cell r="G6975" t="str">
            <v>ED 2000C MQ PE BL 1 NO B2C P O</v>
          </cell>
          <cell r="H6975" t="str">
            <v/>
          </cell>
          <cell r="I6975" t="str">
            <v>ED 2000C BLISTER 1 PIECE BLACK2</v>
          </cell>
          <cell r="J6975">
            <v>1.4994000000000001</v>
          </cell>
          <cell r="K6975">
            <v>1.52</v>
          </cell>
          <cell r="L6975">
            <v>1.3738828864879251E-2</v>
          </cell>
          <cell r="M6975" t="str">
            <v>Création 2023</v>
          </cell>
          <cell r="N6975"/>
          <cell r="O6975" t="str">
            <v>EDDING</v>
          </cell>
          <cell r="P6975" t="str">
            <v>FINE ARTS</v>
          </cell>
          <cell r="Q6975" t="str">
            <v>EDG PERMANENT MARKERS</v>
          </cell>
          <cell r="R6975" t="str">
            <v>2000 PERMANENT MARKER ROUND NIB</v>
          </cell>
          <cell r="S6975" t="str">
            <v>UNIT</v>
          </cell>
          <cell r="T6975" t="str">
            <v>No serie</v>
          </cell>
          <cell r="U6975" t="str">
            <v>NU</v>
          </cell>
          <cell r="V6975" t="str">
            <v>20230780278701</v>
          </cell>
          <cell r="W6975" t="str">
            <v>96082000</v>
          </cell>
          <cell r="X6975" t="str">
            <v>GERMANY</v>
          </cell>
          <cell r="Y6975">
            <v>5</v>
          </cell>
        </row>
        <row r="6976">
          <cell r="A6976" t="str">
            <v>4004764917907</v>
          </cell>
          <cell r="B6976" t="str">
            <v>4-21-4</v>
          </cell>
          <cell r="C6976" t="str">
            <v>EDG 21 ECOLINE MARQUEUR PERMANENT ETUI DE 4 ASSORTI</v>
          </cell>
          <cell r="D6976" t="str">
            <v>non</v>
          </cell>
          <cell r="E6976"/>
          <cell r="F6976"/>
          <cell r="G6976" t="str">
            <v>ED 21 ECO MRQ PERM ETU 4 ASS</v>
          </cell>
          <cell r="H6976" t="str">
            <v/>
          </cell>
          <cell r="I6976" t="str">
            <v>ED 21 ECOL PERM MKR SET 4 ASS 2</v>
          </cell>
          <cell r="J6976">
            <v>0</v>
          </cell>
          <cell r="K6976">
            <v>3.52</v>
          </cell>
          <cell r="L6976">
            <v>0</v>
          </cell>
          <cell r="M6976" t="str">
            <v>Création 2025</v>
          </cell>
          <cell r="N6976"/>
          <cell r="O6976" t="str">
            <v>EDDING</v>
          </cell>
          <cell r="P6976" t="str">
            <v>FINE ARTS</v>
          </cell>
          <cell r="Q6976" t="str">
            <v>EDG PERMANENT MARKERS</v>
          </cell>
          <cell r="R6976" t="str">
            <v>21 ECOLINE PERMANENT MARKER</v>
          </cell>
          <cell r="S6976" t="str">
            <v>SET</v>
          </cell>
          <cell r="T6976" t="str">
            <v>No serie</v>
          </cell>
          <cell r="U6976" t="str">
            <v>NU</v>
          </cell>
          <cell r="V6976" t="str">
            <v>20230780106831</v>
          </cell>
          <cell r="W6976" t="str">
            <v>96082000</v>
          </cell>
          <cell r="X6976" t="str">
            <v>GERMANY</v>
          </cell>
          <cell r="Y6976">
            <v>10</v>
          </cell>
        </row>
        <row r="6977">
          <cell r="A6977" t="str">
            <v>4004764922154</v>
          </cell>
          <cell r="B6977" t="str">
            <v>4-21-1-1001</v>
          </cell>
          <cell r="C6977" t="str">
            <v>EDG 21 ECOLINE MARQUEUR PERMANENT BLISTER DE 1 NOIR</v>
          </cell>
          <cell r="D6977" t="str">
            <v>non</v>
          </cell>
          <cell r="E6977"/>
          <cell r="F6977"/>
          <cell r="G6977" t="str">
            <v>ED 21 ECO MRQ PERM BL 1 NOIR</v>
          </cell>
          <cell r="H6977" t="str">
            <v/>
          </cell>
          <cell r="I6977" t="str">
            <v>ED 21 ECOL PERM MKR BL 1 BLACK2</v>
          </cell>
          <cell r="J6977">
            <v>0</v>
          </cell>
          <cell r="K6977">
            <v>1.06</v>
          </cell>
          <cell r="L6977">
            <v>0</v>
          </cell>
          <cell r="M6977" t="str">
            <v>Création 2025</v>
          </cell>
          <cell r="N6977"/>
          <cell r="O6977" t="str">
            <v>EDDING</v>
          </cell>
          <cell r="P6977" t="str">
            <v>FINE ARTS</v>
          </cell>
          <cell r="Q6977" t="str">
            <v>EDG PERMANENT MARKERS</v>
          </cell>
          <cell r="R6977" t="str">
            <v>21 ECOLINE PERMANENT MARKER</v>
          </cell>
          <cell r="S6977" t="str">
            <v>UNIT</v>
          </cell>
          <cell r="T6977" t="str">
            <v>No serie</v>
          </cell>
          <cell r="U6977" t="str">
            <v>ED001</v>
          </cell>
          <cell r="V6977" t="str">
            <v>20230780106701</v>
          </cell>
          <cell r="W6977" t="str">
            <v>96082000</v>
          </cell>
          <cell r="X6977" t="str">
            <v>GERMANY</v>
          </cell>
          <cell r="Y6977">
            <v>8</v>
          </cell>
        </row>
        <row r="6978">
          <cell r="A6978" t="str">
            <v>4004764979448</v>
          </cell>
          <cell r="B6978" t="str">
            <v>4-25-4</v>
          </cell>
          <cell r="C6978" t="str">
            <v>EDG 25 ECOLINE MARQUEUR PERMANENT ETUI DE 4 ASSORTI</v>
          </cell>
          <cell r="D6978" t="str">
            <v>non</v>
          </cell>
          <cell r="E6978"/>
          <cell r="F6978"/>
          <cell r="G6978" t="str">
            <v>ED 25 ECO MRQ PERM ETU 4 ASS</v>
          </cell>
          <cell r="H6978" t="str">
            <v/>
          </cell>
          <cell r="I6978" t="str">
            <v>ED 25 ECOL PERM MKR SET 4 ASS 2</v>
          </cell>
          <cell r="J6978">
            <v>0</v>
          </cell>
          <cell r="K6978">
            <v>3.96</v>
          </cell>
          <cell r="L6978">
            <v>0</v>
          </cell>
          <cell r="M6978" t="str">
            <v>Création 2025</v>
          </cell>
          <cell r="N6978"/>
          <cell r="O6978" t="str">
            <v>EDDING</v>
          </cell>
          <cell r="P6978" t="str">
            <v>FINE ARTS</v>
          </cell>
          <cell r="Q6978" t="str">
            <v>EDG PERMANENT MARKERS</v>
          </cell>
          <cell r="R6978" t="str">
            <v>25 ECOLINE PERMANENT MARKER</v>
          </cell>
          <cell r="S6978" t="str">
            <v>SET</v>
          </cell>
          <cell r="T6978" t="str">
            <v>No serie</v>
          </cell>
          <cell r="U6978" t="str">
            <v>NU</v>
          </cell>
          <cell r="V6978" t="str">
            <v>20230780107831</v>
          </cell>
          <cell r="W6978" t="str">
            <v>96082000</v>
          </cell>
          <cell r="X6978" t="str">
            <v>GERMANY</v>
          </cell>
          <cell r="Y6978">
            <v>10</v>
          </cell>
        </row>
        <row r="6979">
          <cell r="A6979" t="str">
            <v>4004764315864</v>
          </cell>
          <cell r="B6979" t="str">
            <v>4-400010</v>
          </cell>
          <cell r="C6979" t="str">
            <v>EDG 400 MARQUEUR PERMANENT BLEU CLAIR POINTE FINE OGIVE</v>
          </cell>
          <cell r="D6979" t="str">
            <v>non</v>
          </cell>
          <cell r="E6979"/>
          <cell r="F6979"/>
          <cell r="G6979" t="str">
            <v>ED 400 MRQ PER BLE CL PT FN OG</v>
          </cell>
          <cell r="H6979" t="str">
            <v/>
          </cell>
          <cell r="I6979" t="str">
            <v>ED 400 PERM MKR LIGHT BLUE    2</v>
          </cell>
          <cell r="J6979">
            <v>1.7034</v>
          </cell>
          <cell r="K6979">
            <v>1.72</v>
          </cell>
          <cell r="L6979">
            <v>9.7452154514500108E-3</v>
          </cell>
          <cell r="M6979" t="str">
            <v>Création 2023</v>
          </cell>
          <cell r="N6979"/>
          <cell r="O6979" t="str">
            <v>EDDING</v>
          </cell>
          <cell r="P6979" t="str">
            <v>FINE ARTS</v>
          </cell>
          <cell r="Q6979" t="str">
            <v>EDG PERMANENT MARKERS</v>
          </cell>
          <cell r="R6979" t="str">
            <v>400 PERMANENT MARKER FINE ROUND NIB</v>
          </cell>
          <cell r="S6979" t="str">
            <v>UNIT</v>
          </cell>
          <cell r="T6979" t="str">
            <v>No serie</v>
          </cell>
          <cell r="U6979" t="str">
            <v>ED010</v>
          </cell>
          <cell r="V6979" t="str">
            <v>20230780289701</v>
          </cell>
          <cell r="W6979" t="str">
            <v>96082000</v>
          </cell>
          <cell r="X6979" t="str">
            <v>GERMANY</v>
          </cell>
          <cell r="Y6979">
            <v>10</v>
          </cell>
        </row>
        <row r="6980">
          <cell r="A6980" t="str">
            <v>4004764315796</v>
          </cell>
          <cell r="B6980" t="str">
            <v>4-400003</v>
          </cell>
          <cell r="C6980" t="str">
            <v>EDG 400 MARQUEUR PERMANENT BLEU POINTE FINE OGIVE</v>
          </cell>
          <cell r="D6980" t="str">
            <v>non</v>
          </cell>
          <cell r="E6980"/>
          <cell r="F6980"/>
          <cell r="G6980" t="str">
            <v>ED 400 MRQ PER BLEU PT FN OG</v>
          </cell>
          <cell r="H6980" t="str">
            <v/>
          </cell>
          <cell r="I6980" t="str">
            <v>ED 400 PERM MKR BLUE          2</v>
          </cell>
          <cell r="J6980">
            <v>1.7034</v>
          </cell>
          <cell r="K6980">
            <v>1.72</v>
          </cell>
          <cell r="L6980">
            <v>9.7452154514500108E-3</v>
          </cell>
          <cell r="M6980" t="str">
            <v>Création 2023</v>
          </cell>
          <cell r="N6980"/>
          <cell r="O6980" t="str">
            <v>EDDING</v>
          </cell>
          <cell r="P6980" t="str">
            <v>FINE ARTS</v>
          </cell>
          <cell r="Q6980" t="str">
            <v>EDG PERMANENT MARKERS</v>
          </cell>
          <cell r="R6980" t="str">
            <v>400 PERMANENT MARKER FINE ROUND NIB</v>
          </cell>
          <cell r="S6980" t="str">
            <v>UNIT</v>
          </cell>
          <cell r="T6980" t="str">
            <v>No serie</v>
          </cell>
          <cell r="U6980" t="str">
            <v>ED003</v>
          </cell>
          <cell r="V6980" t="str">
            <v>20230780289701</v>
          </cell>
          <cell r="W6980" t="str">
            <v>96082000</v>
          </cell>
          <cell r="X6980" t="str">
            <v>GERMANY</v>
          </cell>
          <cell r="Y6980">
            <v>10</v>
          </cell>
        </row>
        <row r="6981">
          <cell r="A6981" t="str">
            <v>4004764315819</v>
          </cell>
          <cell r="B6981" t="str">
            <v>4-400005</v>
          </cell>
          <cell r="C6981" t="str">
            <v>EDG 400 MARQUEUR PERMANENT JAUNE POINTE FINE OGIVE</v>
          </cell>
          <cell r="D6981" t="str">
            <v>non</v>
          </cell>
          <cell r="E6981"/>
          <cell r="F6981"/>
          <cell r="G6981" t="str">
            <v>ED 400 MRQ PER JNE PT FN OG</v>
          </cell>
          <cell r="H6981" t="str">
            <v/>
          </cell>
          <cell r="I6981" t="str">
            <v>ED 400 PERM MKR YELLOW        2</v>
          </cell>
          <cell r="J6981">
            <v>1.7034</v>
          </cell>
          <cell r="K6981">
            <v>1.72</v>
          </cell>
          <cell r="L6981">
            <v>9.7452154514500108E-3</v>
          </cell>
          <cell r="M6981" t="str">
            <v>Création 2023</v>
          </cell>
          <cell r="N6981"/>
          <cell r="O6981" t="str">
            <v>EDDING</v>
          </cell>
          <cell r="P6981" t="str">
            <v>FINE ARTS</v>
          </cell>
          <cell r="Q6981" t="str">
            <v>EDG PERMANENT MARKERS</v>
          </cell>
          <cell r="R6981" t="str">
            <v>400 PERMANENT MARKER FINE ROUND NIB</v>
          </cell>
          <cell r="S6981" t="str">
            <v>UNIT</v>
          </cell>
          <cell r="T6981" t="str">
            <v>No serie</v>
          </cell>
          <cell r="U6981" t="str">
            <v>ED005</v>
          </cell>
          <cell r="V6981" t="str">
            <v>20230780289701</v>
          </cell>
          <cell r="W6981" t="str">
            <v>96082000</v>
          </cell>
          <cell r="X6981" t="str">
            <v>GERMANY</v>
          </cell>
          <cell r="Y6981">
            <v>10</v>
          </cell>
        </row>
        <row r="6982">
          <cell r="A6982" t="str">
            <v>4004764315833</v>
          </cell>
          <cell r="B6982" t="str">
            <v>4-400007</v>
          </cell>
          <cell r="C6982" t="str">
            <v>EDG 400 MARQUEUR PERMANENT MARRON POINTE FINE OGIVE</v>
          </cell>
          <cell r="D6982" t="str">
            <v>non</v>
          </cell>
          <cell r="E6982"/>
          <cell r="F6982"/>
          <cell r="G6982" t="str">
            <v>ED 400 MRQ PER MAR PT FN OG</v>
          </cell>
          <cell r="H6982" t="str">
            <v/>
          </cell>
          <cell r="I6982" t="str">
            <v>ED 400 PERM MKR BROWN         2</v>
          </cell>
          <cell r="J6982">
            <v>1.7034</v>
          </cell>
          <cell r="K6982">
            <v>1.72</v>
          </cell>
          <cell r="L6982">
            <v>9.7452154514500108E-3</v>
          </cell>
          <cell r="M6982" t="str">
            <v>Création 2023</v>
          </cell>
          <cell r="N6982"/>
          <cell r="O6982" t="str">
            <v>EDDING</v>
          </cell>
          <cell r="P6982" t="str">
            <v>FINE ARTS</v>
          </cell>
          <cell r="Q6982" t="str">
            <v>EDG PERMANENT MARKERS</v>
          </cell>
          <cell r="R6982" t="str">
            <v>400 PERMANENT MARKER FINE ROUND NIB</v>
          </cell>
          <cell r="S6982" t="str">
            <v>UNIT</v>
          </cell>
          <cell r="T6982" t="str">
            <v>No serie</v>
          </cell>
          <cell r="U6982" t="str">
            <v>ED007</v>
          </cell>
          <cell r="V6982" t="str">
            <v>20230780289701</v>
          </cell>
          <cell r="W6982" t="str">
            <v>96082000</v>
          </cell>
          <cell r="X6982" t="str">
            <v>GERMANY</v>
          </cell>
          <cell r="Y6982">
            <v>10</v>
          </cell>
        </row>
        <row r="6983">
          <cell r="A6983" t="str">
            <v>4004764315772</v>
          </cell>
          <cell r="B6983" t="str">
            <v>4-400001</v>
          </cell>
          <cell r="C6983" t="str">
            <v>EDG 400 MARQUEUR PERMANENT NOIR POINTE FINE OGIVE</v>
          </cell>
          <cell r="D6983" t="str">
            <v>non</v>
          </cell>
          <cell r="E6983"/>
          <cell r="F6983"/>
          <cell r="G6983" t="str">
            <v>ED 400 MRQ PER NOI PT FN OG</v>
          </cell>
          <cell r="H6983" t="str">
            <v/>
          </cell>
          <cell r="I6983" t="str">
            <v>ED 400 PERM MKR BLACK         2</v>
          </cell>
          <cell r="J6983">
            <v>1.7034</v>
          </cell>
          <cell r="K6983">
            <v>1.72</v>
          </cell>
          <cell r="L6983">
            <v>9.7452154514500108E-3</v>
          </cell>
          <cell r="M6983" t="str">
            <v>Création 2023</v>
          </cell>
          <cell r="N6983"/>
          <cell r="O6983" t="str">
            <v>EDDING</v>
          </cell>
          <cell r="P6983" t="str">
            <v>FINE ARTS</v>
          </cell>
          <cell r="Q6983" t="str">
            <v>EDG PERMANENT MARKERS</v>
          </cell>
          <cell r="R6983" t="str">
            <v>400 PERMANENT MARKER FINE ROUND NIB</v>
          </cell>
          <cell r="S6983" t="str">
            <v>UNIT</v>
          </cell>
          <cell r="T6983" t="str">
            <v>No serie</v>
          </cell>
          <cell r="U6983" t="str">
            <v>ED001</v>
          </cell>
          <cell r="V6983" t="str">
            <v>20230780289701</v>
          </cell>
          <cell r="W6983" t="str">
            <v>96082000</v>
          </cell>
          <cell r="X6983" t="str">
            <v>GERMANY</v>
          </cell>
          <cell r="Y6983">
            <v>10</v>
          </cell>
        </row>
        <row r="6984">
          <cell r="A6984" t="str">
            <v>4004764315826</v>
          </cell>
          <cell r="B6984" t="str">
            <v>4-400006</v>
          </cell>
          <cell r="C6984" t="str">
            <v>EDG 400 MARQUEUR PERMANENT ORANGE POINTE FINE OGIVE</v>
          </cell>
          <cell r="D6984" t="str">
            <v>non</v>
          </cell>
          <cell r="E6984"/>
          <cell r="F6984"/>
          <cell r="G6984" t="str">
            <v>ED 400 MRQ PER ORA PT FN OG</v>
          </cell>
          <cell r="H6984" t="str">
            <v/>
          </cell>
          <cell r="I6984" t="str">
            <v>ED 400 PERM MKR ORANGE        2</v>
          </cell>
          <cell r="J6984">
            <v>1.7034</v>
          </cell>
          <cell r="K6984">
            <v>1.72</v>
          </cell>
          <cell r="L6984">
            <v>9.7452154514500108E-3</v>
          </cell>
          <cell r="M6984" t="str">
            <v>Création 2023</v>
          </cell>
          <cell r="N6984"/>
          <cell r="O6984" t="str">
            <v>EDDING</v>
          </cell>
          <cell r="P6984" t="str">
            <v>FINE ARTS</v>
          </cell>
          <cell r="Q6984" t="str">
            <v>EDG PERMANENT MARKERS</v>
          </cell>
          <cell r="R6984" t="str">
            <v>400 PERMANENT MARKER FINE ROUND NIB</v>
          </cell>
          <cell r="S6984" t="str">
            <v>UNIT</v>
          </cell>
          <cell r="T6984" t="str">
            <v>No serie</v>
          </cell>
          <cell r="U6984" t="str">
            <v>ED006</v>
          </cell>
          <cell r="V6984" t="str">
            <v>20230780289701</v>
          </cell>
          <cell r="W6984" t="str">
            <v>96082000</v>
          </cell>
          <cell r="X6984" t="str">
            <v>GERMANY</v>
          </cell>
          <cell r="Y6984">
            <v>10</v>
          </cell>
        </row>
        <row r="6985">
          <cell r="A6985" t="str">
            <v>4004764315857</v>
          </cell>
          <cell r="B6985" t="str">
            <v>4-400009</v>
          </cell>
          <cell r="C6985" t="str">
            <v>EDG 400 MARQUEUR PERMANENT ROSE POINTE FINE OGIVE</v>
          </cell>
          <cell r="D6985" t="str">
            <v>non</v>
          </cell>
          <cell r="E6985"/>
          <cell r="F6985"/>
          <cell r="G6985" t="str">
            <v>ED 400 MRQ PER ROSE PT FN OG</v>
          </cell>
          <cell r="H6985" t="str">
            <v/>
          </cell>
          <cell r="I6985" t="str">
            <v>ED 400 PERM MKR PINK          2</v>
          </cell>
          <cell r="J6985">
            <v>1.7034</v>
          </cell>
          <cell r="K6985">
            <v>1.72</v>
          </cell>
          <cell r="L6985">
            <v>9.7452154514500108E-3</v>
          </cell>
          <cell r="M6985" t="str">
            <v>Création 2023</v>
          </cell>
          <cell r="N6985"/>
          <cell r="O6985" t="str">
            <v>EDDING</v>
          </cell>
          <cell r="P6985" t="str">
            <v>FINE ARTS</v>
          </cell>
          <cell r="Q6985" t="str">
            <v>EDG PERMANENT MARKERS</v>
          </cell>
          <cell r="R6985" t="str">
            <v>400 PERMANENT MARKER FINE ROUND NIB</v>
          </cell>
          <cell r="S6985" t="str">
            <v>UNIT</v>
          </cell>
          <cell r="T6985" t="str">
            <v>No serie</v>
          </cell>
          <cell r="U6985" t="str">
            <v>ED009</v>
          </cell>
          <cell r="V6985" t="str">
            <v>20230780289701</v>
          </cell>
          <cell r="W6985" t="str">
            <v>96082000</v>
          </cell>
          <cell r="X6985" t="str">
            <v>GERMANY</v>
          </cell>
          <cell r="Y6985">
            <v>10</v>
          </cell>
        </row>
        <row r="6986">
          <cell r="A6986" t="str">
            <v>4004764315789</v>
          </cell>
          <cell r="B6986" t="str">
            <v>4-400002</v>
          </cell>
          <cell r="C6986" t="str">
            <v>EDG 400 MARQUEUR PERMANENT ROUGE POINTE FINE OGIVE</v>
          </cell>
          <cell r="D6986" t="str">
            <v>non</v>
          </cell>
          <cell r="E6986"/>
          <cell r="F6986"/>
          <cell r="G6986" t="str">
            <v>ED 400 MRQ PER RGE PT FN OG</v>
          </cell>
          <cell r="H6986" t="str">
            <v/>
          </cell>
          <cell r="I6986" t="str">
            <v>ED 400 PERM MKR RED           2</v>
          </cell>
          <cell r="J6986">
            <v>1.7034</v>
          </cell>
          <cell r="K6986">
            <v>1.72</v>
          </cell>
          <cell r="L6986">
            <v>9.7452154514500108E-3</v>
          </cell>
          <cell r="M6986" t="str">
            <v>Création 2023</v>
          </cell>
          <cell r="N6986"/>
          <cell r="O6986" t="str">
            <v>EDDING</v>
          </cell>
          <cell r="P6986" t="str">
            <v>FINE ARTS</v>
          </cell>
          <cell r="Q6986" t="str">
            <v>EDG PERMANENT MARKERS</v>
          </cell>
          <cell r="R6986" t="str">
            <v>400 PERMANENT MARKER FINE ROUND NIB</v>
          </cell>
          <cell r="S6986" t="str">
            <v>UNIT</v>
          </cell>
          <cell r="T6986" t="str">
            <v>No serie</v>
          </cell>
          <cell r="U6986" t="str">
            <v>ED002</v>
          </cell>
          <cell r="V6986" t="str">
            <v>20230780289701</v>
          </cell>
          <cell r="W6986" t="str">
            <v>96082000</v>
          </cell>
          <cell r="X6986" t="str">
            <v>GERMANY</v>
          </cell>
          <cell r="Y6986">
            <v>10</v>
          </cell>
        </row>
        <row r="6987">
          <cell r="A6987" t="str">
            <v>4004764315802</v>
          </cell>
          <cell r="B6987" t="str">
            <v>4-400004</v>
          </cell>
          <cell r="C6987" t="str">
            <v>EDG 400 MARQUEUR PERMANENT VERT POINTE FINE OGIVE</v>
          </cell>
          <cell r="D6987" t="str">
            <v>non</v>
          </cell>
          <cell r="E6987"/>
          <cell r="F6987"/>
          <cell r="G6987" t="str">
            <v>ED 400 MRQ PER VERT PT FN OG</v>
          </cell>
          <cell r="H6987" t="str">
            <v/>
          </cell>
          <cell r="I6987" t="str">
            <v>ED 400 PERM MKR GREEN         2</v>
          </cell>
          <cell r="J6987">
            <v>1.7034</v>
          </cell>
          <cell r="K6987">
            <v>1.72</v>
          </cell>
          <cell r="L6987">
            <v>9.7452154514500108E-3</v>
          </cell>
          <cell r="M6987" t="str">
            <v>Création 2023</v>
          </cell>
          <cell r="N6987"/>
          <cell r="O6987" t="str">
            <v>EDDING</v>
          </cell>
          <cell r="P6987" t="str">
            <v>FINE ARTS</v>
          </cell>
          <cell r="Q6987" t="str">
            <v>EDG PERMANENT MARKERS</v>
          </cell>
          <cell r="R6987" t="str">
            <v>400 PERMANENT MARKER FINE ROUND NIB</v>
          </cell>
          <cell r="S6987" t="str">
            <v>UNIT</v>
          </cell>
          <cell r="T6987" t="str">
            <v>No serie</v>
          </cell>
          <cell r="U6987" t="str">
            <v>ED004</v>
          </cell>
          <cell r="V6987" t="str">
            <v>20230780289701</v>
          </cell>
          <cell r="W6987" t="str">
            <v>96082000</v>
          </cell>
          <cell r="X6987" t="str">
            <v>GERMANY</v>
          </cell>
          <cell r="Y6987">
            <v>10</v>
          </cell>
        </row>
        <row r="6988">
          <cell r="A6988" t="str">
            <v>4004764315840</v>
          </cell>
          <cell r="B6988" t="str">
            <v>4-400008</v>
          </cell>
          <cell r="C6988" t="str">
            <v>EDG 400 MARQUEUR PERMANENT VIOLET POINTE FINE OGIVE</v>
          </cell>
          <cell r="D6988" t="str">
            <v>non</v>
          </cell>
          <cell r="E6988"/>
          <cell r="F6988"/>
          <cell r="G6988" t="str">
            <v>ED 400 MRQ PER VIOLE PT FN OG</v>
          </cell>
          <cell r="H6988" t="str">
            <v/>
          </cell>
          <cell r="I6988" t="str">
            <v>ED 400 PERM MKR VIOLET        2</v>
          </cell>
          <cell r="J6988">
            <v>1.7034</v>
          </cell>
          <cell r="K6988">
            <v>1.72</v>
          </cell>
          <cell r="L6988">
            <v>9.7452154514500108E-3</v>
          </cell>
          <cell r="M6988" t="str">
            <v>Création 2023</v>
          </cell>
          <cell r="N6988"/>
          <cell r="O6988" t="str">
            <v>EDDING</v>
          </cell>
          <cell r="P6988" t="str">
            <v>FINE ARTS</v>
          </cell>
          <cell r="Q6988" t="str">
            <v>EDG PERMANENT MARKERS</v>
          </cell>
          <cell r="R6988" t="str">
            <v>400 PERMANENT MARKER FINE ROUND NIB</v>
          </cell>
          <cell r="S6988" t="str">
            <v>UNIT</v>
          </cell>
          <cell r="T6988" t="str">
            <v>No serie</v>
          </cell>
          <cell r="U6988" t="str">
            <v>ED008</v>
          </cell>
          <cell r="V6988" t="str">
            <v>20230780289701</v>
          </cell>
          <cell r="W6988" t="str">
            <v>96082000</v>
          </cell>
          <cell r="X6988" t="str">
            <v>GERMANY</v>
          </cell>
          <cell r="Y6988">
            <v>10</v>
          </cell>
        </row>
        <row r="6989">
          <cell r="A6989" t="str">
            <v>4004764028443</v>
          </cell>
          <cell r="B6989" t="str">
            <v>4-404003</v>
          </cell>
          <cell r="C6989" t="str">
            <v>EDG 404 MARQUEUR PERMANENT BLEU POINTE X FINE OGIVE</v>
          </cell>
          <cell r="D6989" t="str">
            <v>non</v>
          </cell>
          <cell r="E6989"/>
          <cell r="F6989"/>
          <cell r="G6989" t="str">
            <v>ED 404 MRQ PER BLE PT X FN OG</v>
          </cell>
          <cell r="H6989" t="str">
            <v/>
          </cell>
          <cell r="I6989" t="str">
            <v>ED 404 PERM MKR BLUE          2</v>
          </cell>
          <cell r="J6989">
            <v>1.7034</v>
          </cell>
          <cell r="K6989">
            <v>1.72</v>
          </cell>
          <cell r="L6989">
            <v>9.7452154514500108E-3</v>
          </cell>
          <cell r="M6989" t="str">
            <v>Création 2023</v>
          </cell>
          <cell r="N6989"/>
          <cell r="O6989" t="str">
            <v>EDDING</v>
          </cell>
          <cell r="P6989" t="str">
            <v>FINE ARTS</v>
          </cell>
          <cell r="Q6989" t="str">
            <v>EDG PERMANENT MARKERS</v>
          </cell>
          <cell r="R6989" t="str">
            <v>404 PERMANENT MARKER X FINE ROUND NIB</v>
          </cell>
          <cell r="S6989" t="str">
            <v>UNIT</v>
          </cell>
          <cell r="T6989" t="str">
            <v>No serie</v>
          </cell>
          <cell r="U6989" t="str">
            <v>ED003</v>
          </cell>
          <cell r="V6989" t="str">
            <v>20230780290701</v>
          </cell>
          <cell r="W6989" t="str">
            <v>96082000</v>
          </cell>
          <cell r="X6989" t="str">
            <v>GERMANY</v>
          </cell>
          <cell r="Y6989">
            <v>10</v>
          </cell>
        </row>
        <row r="6990">
          <cell r="A6990" t="str">
            <v>4004764028313</v>
          </cell>
          <cell r="B6990" t="str">
            <v>4-404001</v>
          </cell>
          <cell r="C6990" t="str">
            <v>EDG 404 MARQUEUR PERMANENT NOIR POINTE X FINE OGIVE</v>
          </cell>
          <cell r="D6990" t="str">
            <v>non</v>
          </cell>
          <cell r="E6990"/>
          <cell r="F6990"/>
          <cell r="G6990" t="str">
            <v>ED 404 MRQ PER NOI PT X FN OG</v>
          </cell>
          <cell r="H6990" t="str">
            <v/>
          </cell>
          <cell r="I6990" t="str">
            <v>ED 404 PERM MKR BLACK         2</v>
          </cell>
          <cell r="J6990">
            <v>1.7034</v>
          </cell>
          <cell r="K6990">
            <v>1.72</v>
          </cell>
          <cell r="L6990">
            <v>9.7452154514500108E-3</v>
          </cell>
          <cell r="M6990" t="str">
            <v>Création 2023</v>
          </cell>
          <cell r="N6990"/>
          <cell r="O6990" t="str">
            <v>EDDING</v>
          </cell>
          <cell r="P6990" t="str">
            <v>FINE ARTS</v>
          </cell>
          <cell r="Q6990" t="str">
            <v>EDG PERMANENT MARKERS</v>
          </cell>
          <cell r="R6990" t="str">
            <v>404 PERMANENT MARKER X FINE ROUND NIB</v>
          </cell>
          <cell r="S6990" t="str">
            <v>UNIT</v>
          </cell>
          <cell r="T6990" t="str">
            <v>No serie</v>
          </cell>
          <cell r="U6990" t="str">
            <v>ED001</v>
          </cell>
          <cell r="V6990" t="str">
            <v>20230780290701</v>
          </cell>
          <cell r="W6990" t="str">
            <v>96082000</v>
          </cell>
          <cell r="X6990" t="str">
            <v>GERMANY</v>
          </cell>
          <cell r="Y6990">
            <v>10</v>
          </cell>
        </row>
        <row r="6991">
          <cell r="A6991" t="str">
            <v>4004764028351</v>
          </cell>
          <cell r="B6991" t="str">
            <v>4-404002</v>
          </cell>
          <cell r="C6991" t="str">
            <v>EDG 404 MARQUEUR PERMANENT ROUGE POINTE X FINE OGIVE</v>
          </cell>
          <cell r="D6991" t="str">
            <v>non</v>
          </cell>
          <cell r="E6991"/>
          <cell r="F6991"/>
          <cell r="G6991" t="str">
            <v>ED 404 MQ PER ROUGE PT XFN OG</v>
          </cell>
          <cell r="H6991" t="str">
            <v/>
          </cell>
          <cell r="I6991" t="str">
            <v>ED 404 PERMANENT MARKER RED   2</v>
          </cell>
          <cell r="J6991">
            <v>1.7034</v>
          </cell>
          <cell r="K6991">
            <v>1.72</v>
          </cell>
          <cell r="L6991">
            <v>9.7452154514500108E-3</v>
          </cell>
          <cell r="M6991" t="str">
            <v>Création 2023</v>
          </cell>
          <cell r="N6991"/>
          <cell r="O6991" t="str">
            <v>EDDING</v>
          </cell>
          <cell r="P6991" t="str">
            <v>FINE ARTS</v>
          </cell>
          <cell r="Q6991" t="str">
            <v>EDG PERMANENT MARKERS</v>
          </cell>
          <cell r="R6991" t="str">
            <v>404 PERMANENT MARKER X FINE ROUND NIB</v>
          </cell>
          <cell r="S6991" t="str">
            <v>UNIT</v>
          </cell>
          <cell r="T6991" t="str">
            <v>No serie</v>
          </cell>
          <cell r="U6991" t="str">
            <v>ED002</v>
          </cell>
          <cell r="V6991" t="str">
            <v>20230780290701</v>
          </cell>
          <cell r="W6991" t="str">
            <v>96082000</v>
          </cell>
          <cell r="X6991" t="str">
            <v>GERMANY</v>
          </cell>
          <cell r="Y6991">
            <v>10</v>
          </cell>
        </row>
        <row r="6992">
          <cell r="A6992" t="str">
            <v>4004764028481</v>
          </cell>
          <cell r="B6992" t="str">
            <v>4-404004</v>
          </cell>
          <cell r="C6992" t="str">
            <v>EDG 404 MARQUEUR PERMANENT VERT POINTE X FINE OGIVE</v>
          </cell>
          <cell r="D6992" t="str">
            <v>non</v>
          </cell>
          <cell r="E6992"/>
          <cell r="F6992"/>
          <cell r="G6992" t="str">
            <v>ED 404 MRQ PER VER PT X FN OG</v>
          </cell>
          <cell r="H6992" t="str">
            <v/>
          </cell>
          <cell r="I6992" t="str">
            <v>ED 404 PERM MKR GREEN         2</v>
          </cell>
          <cell r="J6992">
            <v>1.7034</v>
          </cell>
          <cell r="K6992">
            <v>1.72</v>
          </cell>
          <cell r="L6992">
            <v>9.7452154514500108E-3</v>
          </cell>
          <cell r="M6992" t="str">
            <v>Création 2023</v>
          </cell>
          <cell r="N6992"/>
          <cell r="O6992" t="str">
            <v>EDDING</v>
          </cell>
          <cell r="P6992" t="str">
            <v>FINE ARTS</v>
          </cell>
          <cell r="Q6992" t="str">
            <v>EDG PERMANENT MARKERS</v>
          </cell>
          <cell r="R6992" t="str">
            <v>404 PERMANENT MARKER X FINE ROUND NIB</v>
          </cell>
          <cell r="S6992" t="str">
            <v>UNIT</v>
          </cell>
          <cell r="T6992" t="str">
            <v>No serie</v>
          </cell>
          <cell r="U6992" t="str">
            <v>ED004</v>
          </cell>
          <cell r="V6992" t="str">
            <v>20230780290701</v>
          </cell>
          <cell r="W6992" t="str">
            <v>96082000</v>
          </cell>
          <cell r="X6992" t="str">
            <v>GERMANY</v>
          </cell>
          <cell r="Y6992">
            <v>10</v>
          </cell>
        </row>
        <row r="6993">
          <cell r="A6993" t="str">
            <v>4004764023813</v>
          </cell>
          <cell r="B6993" t="str">
            <v>4-550003</v>
          </cell>
          <cell r="C6993" t="str">
            <v>EDG 550 MARQUEUR PERMANENT BLEU POINTE OGIVE</v>
          </cell>
          <cell r="D6993" t="str">
            <v>non</v>
          </cell>
          <cell r="E6993"/>
          <cell r="F6993"/>
          <cell r="G6993" t="str">
            <v>ED 550 MQ PER BLEU PT OG</v>
          </cell>
          <cell r="H6993" t="str">
            <v/>
          </cell>
          <cell r="I6993" t="str">
            <v>ED 550 BLUE                   2</v>
          </cell>
          <cell r="J6993">
            <v>2.4276</v>
          </cell>
          <cell r="K6993">
            <v>2.46</v>
          </cell>
          <cell r="L6993">
            <v>1.3346515076618876E-2</v>
          </cell>
          <cell r="M6993" t="str">
            <v>Création 2023</v>
          </cell>
          <cell r="N6993"/>
          <cell r="O6993" t="str">
            <v>EDDING</v>
          </cell>
          <cell r="P6993" t="str">
            <v>FINE ARTS</v>
          </cell>
          <cell r="Q6993" t="str">
            <v>EDG PERMANENT MARKERS</v>
          </cell>
          <cell r="R6993" t="str">
            <v>550 PERMANENT MARKER ROUND NIB</v>
          </cell>
          <cell r="S6993" t="str">
            <v>UNIT</v>
          </cell>
          <cell r="T6993" t="str">
            <v>No serie</v>
          </cell>
          <cell r="U6993" t="str">
            <v>ED003</v>
          </cell>
          <cell r="V6993" t="str">
            <v>20230780279701</v>
          </cell>
          <cell r="W6993" t="str">
            <v>96082000</v>
          </cell>
          <cell r="X6993" t="str">
            <v>GERMANY</v>
          </cell>
          <cell r="Y6993">
            <v>10</v>
          </cell>
        </row>
        <row r="6994">
          <cell r="A6994" t="str">
            <v>4004764023738</v>
          </cell>
          <cell r="B6994" t="str">
            <v>4-550001</v>
          </cell>
          <cell r="C6994" t="str">
            <v>EDG 550 MARQUEUR PERMANENT NOIR POINTE OGIVE</v>
          </cell>
          <cell r="D6994" t="str">
            <v>non</v>
          </cell>
          <cell r="E6994"/>
          <cell r="F6994"/>
          <cell r="G6994" t="str">
            <v>ED 550 MQ PER NOIR PT OG</v>
          </cell>
          <cell r="H6994" t="str">
            <v/>
          </cell>
          <cell r="I6994" t="str">
            <v>ED 550 BLACK                  2</v>
          </cell>
          <cell r="J6994">
            <v>2.4276</v>
          </cell>
          <cell r="K6994">
            <v>2.46</v>
          </cell>
          <cell r="L6994">
            <v>1.3346515076618876E-2</v>
          </cell>
          <cell r="M6994" t="str">
            <v>Création 2023</v>
          </cell>
          <cell r="N6994"/>
          <cell r="O6994" t="str">
            <v>EDDING</v>
          </cell>
          <cell r="P6994" t="str">
            <v>FINE ARTS</v>
          </cell>
          <cell r="Q6994" t="str">
            <v>EDG PERMANENT MARKERS</v>
          </cell>
          <cell r="R6994" t="str">
            <v>550 PERMANENT MARKER ROUND NIB</v>
          </cell>
          <cell r="S6994" t="str">
            <v>UNIT</v>
          </cell>
          <cell r="T6994" t="str">
            <v>No serie</v>
          </cell>
          <cell r="U6994" t="str">
            <v>ED001</v>
          </cell>
          <cell r="V6994" t="str">
            <v>20230780279701</v>
          </cell>
          <cell r="W6994" t="str">
            <v>96082000</v>
          </cell>
          <cell r="X6994" t="str">
            <v>GERMANY</v>
          </cell>
          <cell r="Y6994">
            <v>10</v>
          </cell>
        </row>
        <row r="6995">
          <cell r="A6995" t="str">
            <v>4004764023776</v>
          </cell>
          <cell r="B6995" t="str">
            <v>4-550002</v>
          </cell>
          <cell r="C6995" t="str">
            <v>EDG 550 MARQUEUR PERMANENT ROUGE POINTE OGIVE</v>
          </cell>
          <cell r="D6995" t="str">
            <v>non</v>
          </cell>
          <cell r="E6995"/>
          <cell r="F6995"/>
          <cell r="G6995" t="str">
            <v>ED 550 MQ PER ROUGE PT OG</v>
          </cell>
          <cell r="H6995" t="str">
            <v/>
          </cell>
          <cell r="I6995" t="str">
            <v>ED 550 RED                    2</v>
          </cell>
          <cell r="J6995">
            <v>2.4276</v>
          </cell>
          <cell r="K6995">
            <v>2.46</v>
          </cell>
          <cell r="L6995">
            <v>1.3346515076618876E-2</v>
          </cell>
          <cell r="M6995" t="str">
            <v>Création 2023</v>
          </cell>
          <cell r="N6995"/>
          <cell r="O6995" t="str">
            <v>EDDING</v>
          </cell>
          <cell r="P6995" t="str">
            <v>FINE ARTS</v>
          </cell>
          <cell r="Q6995" t="str">
            <v>EDG PERMANENT MARKERS</v>
          </cell>
          <cell r="R6995" t="str">
            <v>550 PERMANENT MARKER ROUND NIB</v>
          </cell>
          <cell r="S6995" t="str">
            <v>UNIT</v>
          </cell>
          <cell r="T6995" t="str">
            <v>No serie</v>
          </cell>
          <cell r="U6995" t="str">
            <v>ED002</v>
          </cell>
          <cell r="V6995" t="str">
            <v>20230780279701</v>
          </cell>
          <cell r="W6995" t="str">
            <v>96082000</v>
          </cell>
          <cell r="X6995" t="str">
            <v>GERMANY</v>
          </cell>
          <cell r="Y6995">
            <v>10</v>
          </cell>
        </row>
        <row r="6996">
          <cell r="A6996" t="str">
            <v>4004764023851</v>
          </cell>
          <cell r="B6996" t="str">
            <v>4-550004</v>
          </cell>
          <cell r="C6996" t="str">
            <v>EDG 550 MARQUEUR PERMANENT VERT POINTE OGIVE</v>
          </cell>
          <cell r="D6996" t="str">
            <v>non</v>
          </cell>
          <cell r="E6996"/>
          <cell r="F6996"/>
          <cell r="G6996" t="str">
            <v>ED 550 MQ PER VERT PT OG</v>
          </cell>
          <cell r="H6996" t="str">
            <v/>
          </cell>
          <cell r="I6996" t="str">
            <v>ED 550 GREEN                  2</v>
          </cell>
          <cell r="J6996">
            <v>2.4276</v>
          </cell>
          <cell r="K6996">
            <v>2.46</v>
          </cell>
          <cell r="L6996">
            <v>1.3346515076618876E-2</v>
          </cell>
          <cell r="M6996" t="str">
            <v>Création 2023</v>
          </cell>
          <cell r="N6996"/>
          <cell r="O6996" t="str">
            <v>EDDING</v>
          </cell>
          <cell r="P6996" t="str">
            <v>FINE ARTS</v>
          </cell>
          <cell r="Q6996" t="str">
            <v>EDG PERMANENT MARKERS</v>
          </cell>
          <cell r="R6996" t="str">
            <v>550 PERMANENT MARKER ROUND NIB</v>
          </cell>
          <cell r="S6996" t="str">
            <v>UNIT</v>
          </cell>
          <cell r="T6996" t="str">
            <v>No serie</v>
          </cell>
          <cell r="U6996" t="str">
            <v>ED004</v>
          </cell>
          <cell r="V6996" t="str">
            <v>20230780279701</v>
          </cell>
          <cell r="W6996" t="str">
            <v>96082000</v>
          </cell>
          <cell r="X6996" t="str">
            <v>GERMANY</v>
          </cell>
          <cell r="Y6996">
            <v>10</v>
          </cell>
        </row>
        <row r="6997">
          <cell r="A6997" t="str">
            <v>4004764792016</v>
          </cell>
          <cell r="B6997" t="str">
            <v>4-550-1-1001</v>
          </cell>
          <cell r="C6997" t="str">
            <v>EDG 550 MARQUEUR PERMANENT BLISTER DE 1 NOIR POINTE OGIVE</v>
          </cell>
          <cell r="D6997" t="str">
            <v>non</v>
          </cell>
          <cell r="E6997"/>
          <cell r="F6997"/>
          <cell r="G6997" t="str">
            <v>ED 550 MQ PER BLI 1 NOIR PT OG</v>
          </cell>
          <cell r="H6997" t="str">
            <v/>
          </cell>
          <cell r="I6997" t="str">
            <v>ED 550 BLISTER 1 PIECE BLACK  2</v>
          </cell>
          <cell r="J6997">
            <v>2.5704000000000002</v>
          </cell>
          <cell r="K6997">
            <v>2.6</v>
          </cell>
          <cell r="L6997">
            <v>1.151571739807028E-2</v>
          </cell>
          <cell r="M6997" t="str">
            <v>Création 2023</v>
          </cell>
          <cell r="N6997"/>
          <cell r="O6997" t="str">
            <v>EDDING</v>
          </cell>
          <cell r="P6997" t="str">
            <v>FINE ARTS</v>
          </cell>
          <cell r="Q6997" t="str">
            <v>EDG PERMANENT MARKERS</v>
          </cell>
          <cell r="R6997" t="str">
            <v>550 PERMANENT MARKER ROUND NIB</v>
          </cell>
          <cell r="S6997" t="str">
            <v>UNIT</v>
          </cell>
          <cell r="T6997" t="str">
            <v>No serie</v>
          </cell>
          <cell r="U6997" t="str">
            <v>ED001</v>
          </cell>
          <cell r="V6997" t="str">
            <v>20230780279701</v>
          </cell>
          <cell r="W6997" t="str">
            <v>96082000</v>
          </cell>
          <cell r="X6997" t="str">
            <v>GERMANY</v>
          </cell>
          <cell r="Y6997">
            <v>6</v>
          </cell>
        </row>
        <row r="6998">
          <cell r="A6998" t="str">
            <v>4004764060412</v>
          </cell>
          <cell r="B6998" t="str">
            <v>4-800-1-1001</v>
          </cell>
          <cell r="C6998" t="str">
            <v>EDG 800 MARQUEUR PERMANENT BLISTER DE 1 NOIR</v>
          </cell>
          <cell r="D6998" t="str">
            <v>non</v>
          </cell>
          <cell r="E6998"/>
          <cell r="F6998"/>
          <cell r="G6998" t="str">
            <v>ED 800 MRQ PERM BLIS 1 NOIR</v>
          </cell>
          <cell r="H6998" t="str">
            <v/>
          </cell>
          <cell r="I6998" t="str">
            <v>ED 800 PERM MKR BL 1 BLACK    2</v>
          </cell>
          <cell r="J6998">
            <v>0</v>
          </cell>
          <cell r="K6998">
            <v>4.4000000000000004</v>
          </cell>
          <cell r="L6998">
            <v>0</v>
          </cell>
          <cell r="M6998" t="str">
            <v>Création 2025</v>
          </cell>
          <cell r="N6998"/>
          <cell r="O6998" t="str">
            <v>EDDING</v>
          </cell>
          <cell r="P6998" t="str">
            <v>FINE ARTS</v>
          </cell>
          <cell r="Q6998" t="str">
            <v>EDG PERMANENT MARKERS</v>
          </cell>
          <cell r="R6998" t="str">
            <v>800 PERMANENT MARKER BROAD CHISEL NIB</v>
          </cell>
          <cell r="S6998" t="str">
            <v>UNIT</v>
          </cell>
          <cell r="T6998" t="str">
            <v>No serie</v>
          </cell>
          <cell r="U6998" t="str">
            <v>ED001</v>
          </cell>
          <cell r="V6998" t="str">
            <v>20230780291701</v>
          </cell>
          <cell r="W6998" t="str">
            <v>96082000</v>
          </cell>
          <cell r="X6998" t="str">
            <v>GERMANY</v>
          </cell>
          <cell r="Y6998">
            <v>6</v>
          </cell>
        </row>
        <row r="6999">
          <cell r="A6999" t="str">
            <v>4004764869503</v>
          </cell>
          <cell r="B6999" t="str">
            <v>4-11001</v>
          </cell>
          <cell r="C6999" t="str">
            <v>EDG RETRACT 11 MARQUEUR PERMANENT NOIR POINTE OGIVE</v>
          </cell>
          <cell r="D6999" t="str">
            <v>non</v>
          </cell>
          <cell r="E6999"/>
          <cell r="F6999"/>
          <cell r="G6999" t="str">
            <v>ED RTR 11 MRQ PER NOI PT OG</v>
          </cell>
          <cell r="H6999" t="str">
            <v/>
          </cell>
          <cell r="I6999" t="str">
            <v>ED RETRACT 11 PERM MKR BLACK  2</v>
          </cell>
          <cell r="J6999">
            <v>2.2134</v>
          </cell>
          <cell r="K6999">
            <v>2.2400000000000002</v>
          </cell>
          <cell r="L6999">
            <v>1.2017710309930504E-2</v>
          </cell>
          <cell r="M6999" t="str">
            <v>Création 2023</v>
          </cell>
          <cell r="N6999"/>
          <cell r="O6999" t="str">
            <v>EDDING</v>
          </cell>
          <cell r="P6999" t="str">
            <v>FINE ARTS</v>
          </cell>
          <cell r="Q6999" t="str">
            <v>EDG PERMANENT MARKERS</v>
          </cell>
          <cell r="R6999" t="str">
            <v>RETRACT 11 PERMANENT MARKER ROUND NIB</v>
          </cell>
          <cell r="S6999" t="str">
            <v>UNIT</v>
          </cell>
          <cell r="T6999" t="str">
            <v>No serie</v>
          </cell>
          <cell r="U6999" t="str">
            <v>ED001</v>
          </cell>
          <cell r="V6999" t="str">
            <v>20230780294701</v>
          </cell>
          <cell r="W6999" t="str">
            <v>96082000</v>
          </cell>
          <cell r="X6999" t="str">
            <v>KOREA, REPUBLIC</v>
          </cell>
          <cell r="Y6999">
            <v>10</v>
          </cell>
        </row>
        <row r="7000">
          <cell r="A7000" t="str">
            <v>4004764894376</v>
          </cell>
          <cell r="B7000" t="str">
            <v>4-11-1-4001</v>
          </cell>
          <cell r="C7000" t="str">
            <v>EDG RETRACT 11 MARQUEUR PERMANENT BLISTER DE 1 NOIR</v>
          </cell>
          <cell r="D7000" t="str">
            <v>non</v>
          </cell>
          <cell r="E7000"/>
          <cell r="F7000"/>
          <cell r="G7000" t="str">
            <v>ED RETRÿ11 MRQ PERM BL 1 NOIR</v>
          </cell>
          <cell r="H7000" t="str">
            <v/>
          </cell>
          <cell r="I7000" t="str">
            <v>ED RETR 11 PERM MKR BL 1 BLACK2</v>
          </cell>
          <cell r="J7000">
            <v>0</v>
          </cell>
          <cell r="K7000">
            <v>2.38</v>
          </cell>
          <cell r="L7000">
            <v>0</v>
          </cell>
          <cell r="M7000" t="str">
            <v>Création 2025</v>
          </cell>
          <cell r="N7000"/>
          <cell r="O7000" t="str">
            <v>EDDING</v>
          </cell>
          <cell r="P7000" t="str">
            <v>FINE ARTS</v>
          </cell>
          <cell r="Q7000" t="str">
            <v>EDG PERMANENT MARKERS</v>
          </cell>
          <cell r="R7000" t="str">
            <v>RETRACT 11 PERMANENT MARKER ROUND NIB</v>
          </cell>
          <cell r="S7000" t="str">
            <v>UNIT</v>
          </cell>
          <cell r="T7000" t="str">
            <v>No serie</v>
          </cell>
          <cell r="U7000" t="str">
            <v>ED001</v>
          </cell>
          <cell r="V7000" t="str">
            <v>20230780294701</v>
          </cell>
          <cell r="W7000" t="str">
            <v>96082000</v>
          </cell>
          <cell r="X7000" t="str">
            <v>KOREA, REPUBLIC</v>
          </cell>
          <cell r="Y7000">
            <v>5</v>
          </cell>
        </row>
        <row r="7001">
          <cell r="A7001" t="str">
            <v>4004764928149</v>
          </cell>
          <cell r="B7001" t="str">
            <v>4-4200-6</v>
          </cell>
          <cell r="C7001" t="str">
            <v>EDG 4200 FEUTRE PTE PINCEAU P PORCELAINE ETUI 6 ASSO FAMILLE</v>
          </cell>
          <cell r="D7001" t="str">
            <v>non</v>
          </cell>
          <cell r="E7001"/>
          <cell r="F7001"/>
          <cell r="G7001" t="str">
            <v>ED 4200 FTR PT PIN POR 6 FAM</v>
          </cell>
          <cell r="H7001" t="str">
            <v/>
          </cell>
          <cell r="I7001" t="str">
            <v>ED 4200 PORC BRH PEN X6 FAM   2</v>
          </cell>
          <cell r="J7001">
            <v>6.3852000000000002</v>
          </cell>
          <cell r="K7001">
            <v>6.46</v>
          </cell>
          <cell r="L7001">
            <v>1.1714589989350334E-2</v>
          </cell>
          <cell r="M7001" t="str">
            <v>Création 2023</v>
          </cell>
          <cell r="N7001"/>
          <cell r="O7001" t="str">
            <v>EDDING</v>
          </cell>
          <cell r="P7001" t="str">
            <v>FINE ARTS</v>
          </cell>
          <cell r="Q7001" t="str">
            <v>EDG PORCELAIN BRUSH PENS</v>
          </cell>
          <cell r="R7001" t="str">
            <v>4200 PORCELAIN BRUSH PEN</v>
          </cell>
          <cell r="S7001" t="str">
            <v>SET</v>
          </cell>
          <cell r="T7001" t="str">
            <v>No serie</v>
          </cell>
          <cell r="U7001" t="str">
            <v/>
          </cell>
          <cell r="V7001" t="str">
            <v>20230789324831</v>
          </cell>
          <cell r="W7001" t="str">
            <v>96082000</v>
          </cell>
          <cell r="X7001" t="str">
            <v>GERMANY</v>
          </cell>
          <cell r="Y7001">
            <v>1</v>
          </cell>
        </row>
        <row r="7002">
          <cell r="A7002" t="str">
            <v>4004764928156</v>
          </cell>
          <cell r="B7002" t="str">
            <v>4-4200-6999</v>
          </cell>
          <cell r="C7002" t="str">
            <v>EDG 4200 FEUTRE PTE PINCEAU P PORCELAINE ETUI 6 ASSORT CHAUD</v>
          </cell>
          <cell r="D7002" t="str">
            <v>non</v>
          </cell>
          <cell r="E7002"/>
          <cell r="F7002"/>
          <cell r="G7002" t="str">
            <v>ED 4200 FTR PT PIN POR 6 CHD</v>
          </cell>
          <cell r="H7002" t="str">
            <v/>
          </cell>
          <cell r="I7002" t="str">
            <v>ED 4200 PORC BRH PEN X6 WARM  2</v>
          </cell>
          <cell r="J7002">
            <v>6.3852000000000002</v>
          </cell>
          <cell r="K7002">
            <v>6.46</v>
          </cell>
          <cell r="L7002">
            <v>1.1714589989350334E-2</v>
          </cell>
          <cell r="M7002" t="str">
            <v>Création 2023</v>
          </cell>
          <cell r="N7002"/>
          <cell r="O7002" t="str">
            <v>EDDING</v>
          </cell>
          <cell r="P7002" t="str">
            <v>FINE ARTS</v>
          </cell>
          <cell r="Q7002" t="str">
            <v>EDG PORCELAIN BRUSH PENS</v>
          </cell>
          <cell r="R7002" t="str">
            <v>4200 PORCELAIN BRUSH PEN</v>
          </cell>
          <cell r="S7002" t="str">
            <v>SET</v>
          </cell>
          <cell r="T7002" t="str">
            <v>No serie</v>
          </cell>
          <cell r="U7002" t="str">
            <v/>
          </cell>
          <cell r="V7002" t="str">
            <v>20230789324831</v>
          </cell>
          <cell r="W7002" t="str">
            <v>96082000</v>
          </cell>
          <cell r="X7002" t="str">
            <v>GERMANY</v>
          </cell>
          <cell r="Y7002">
            <v>1</v>
          </cell>
        </row>
        <row r="7003">
          <cell r="A7003" t="str">
            <v>4004764960699</v>
          </cell>
          <cell r="B7003" t="str">
            <v>4-4200-6099</v>
          </cell>
          <cell r="C7003" t="str">
            <v>EDG 4200 FEUTRE PTE PINCEAU P PORCELAINE ETUI 6 ASSORT FROID</v>
          </cell>
          <cell r="D7003" t="str">
            <v>non</v>
          </cell>
          <cell r="E7003"/>
          <cell r="F7003"/>
          <cell r="G7003" t="str">
            <v>ED 4200 FTR PT PIN POR 6 FRD</v>
          </cell>
          <cell r="H7003" t="str">
            <v/>
          </cell>
          <cell r="I7003" t="str">
            <v>ED 4200 PORC BRH PEN X6 COOL  2</v>
          </cell>
          <cell r="J7003">
            <v>6.3852000000000002</v>
          </cell>
          <cell r="K7003">
            <v>6.46</v>
          </cell>
          <cell r="L7003">
            <v>1.1714589989350334E-2</v>
          </cell>
          <cell r="M7003" t="str">
            <v>Création 2023</v>
          </cell>
          <cell r="N7003"/>
          <cell r="O7003" t="str">
            <v>EDDING</v>
          </cell>
          <cell r="P7003" t="str">
            <v>FINE ARTS</v>
          </cell>
          <cell r="Q7003" t="str">
            <v>EDG PORCELAIN BRUSH PENS</v>
          </cell>
          <cell r="R7003" t="str">
            <v>4200 PORCELAIN BRUSH PEN</v>
          </cell>
          <cell r="S7003" t="str">
            <v>SET</v>
          </cell>
          <cell r="T7003" t="str">
            <v>No serie</v>
          </cell>
          <cell r="U7003" t="str">
            <v/>
          </cell>
          <cell r="V7003" t="str">
            <v>20230789324831</v>
          </cell>
          <cell r="W7003" t="str">
            <v>96082000</v>
          </cell>
          <cell r="X7003" t="str">
            <v>GERMANY</v>
          </cell>
          <cell r="Y7003">
            <v>1</v>
          </cell>
        </row>
        <row r="7004">
          <cell r="A7004" t="str">
            <v>4004764927869</v>
          </cell>
          <cell r="B7004" t="str">
            <v>4-4200003</v>
          </cell>
          <cell r="C7004" t="str">
            <v>EDG 4200 FEUTRE POINTE PINCEAU POUR PORCELAINE BLEU</v>
          </cell>
          <cell r="D7004" t="str">
            <v>non</v>
          </cell>
          <cell r="E7004"/>
          <cell r="F7004"/>
          <cell r="G7004" t="str">
            <v>ED 4200 FTR PTE PIN POR BLEU</v>
          </cell>
          <cell r="H7004" t="str">
            <v/>
          </cell>
          <cell r="I7004" t="str">
            <v>ED 4200 PORC BRUSH PEN BLUE   2</v>
          </cell>
          <cell r="J7004">
            <v>1.2545999999999999</v>
          </cell>
          <cell r="K7004">
            <v>1.27</v>
          </cell>
          <cell r="L7004">
            <v>1.2274828630639311E-2</v>
          </cell>
          <cell r="M7004" t="str">
            <v>Création 2023</v>
          </cell>
          <cell r="N7004"/>
          <cell r="O7004" t="str">
            <v>EDDING</v>
          </cell>
          <cell r="P7004" t="str">
            <v>FINE ARTS</v>
          </cell>
          <cell r="Q7004" t="str">
            <v>EDG PORCELAIN BRUSH PENS</v>
          </cell>
          <cell r="R7004" t="str">
            <v>4200 PORCELAIN BRUSH PEN</v>
          </cell>
          <cell r="S7004" t="str">
            <v>UNIT</v>
          </cell>
          <cell r="T7004" t="str">
            <v>No serie</v>
          </cell>
          <cell r="U7004" t="str">
            <v>ED003</v>
          </cell>
          <cell r="V7004" t="str">
            <v>20230789324701</v>
          </cell>
          <cell r="W7004" t="str">
            <v>96082000</v>
          </cell>
          <cell r="X7004" t="str">
            <v>GERMANY</v>
          </cell>
          <cell r="Y7004">
            <v>10</v>
          </cell>
        </row>
        <row r="7005">
          <cell r="A7005" t="str">
            <v>4004764988549</v>
          </cell>
          <cell r="B7005" t="str">
            <v>4-4200017</v>
          </cell>
          <cell r="C7005" t="str">
            <v>EDG 4200 FEUTRE POINTE PINCEAU POUR PORCELAINE BLEU ACIER</v>
          </cell>
          <cell r="D7005" t="str">
            <v>non</v>
          </cell>
          <cell r="E7005"/>
          <cell r="F7005"/>
          <cell r="G7005" t="str">
            <v>ED 4200 FTR PT PIN POR BLE ACI</v>
          </cell>
          <cell r="H7005" t="str">
            <v/>
          </cell>
          <cell r="I7005" t="str">
            <v>ED 4200 PORC BRH PEN STEL BLU 2</v>
          </cell>
          <cell r="J7005">
            <v>1.2545999999999999</v>
          </cell>
          <cell r="K7005">
            <v>1.27</v>
          </cell>
          <cell r="L7005">
            <v>1.2274828630639311E-2</v>
          </cell>
          <cell r="M7005" t="str">
            <v>Création 2023</v>
          </cell>
          <cell r="N7005"/>
          <cell r="O7005" t="str">
            <v>EDDING</v>
          </cell>
          <cell r="P7005" t="str">
            <v>FINE ARTS</v>
          </cell>
          <cell r="Q7005" t="str">
            <v>EDG PORCELAIN BRUSH PENS</v>
          </cell>
          <cell r="R7005" t="str">
            <v>4200 PORCELAIN BRUSH PEN</v>
          </cell>
          <cell r="S7005" t="str">
            <v>UNIT</v>
          </cell>
          <cell r="T7005" t="str">
            <v>No serie</v>
          </cell>
          <cell r="U7005" t="str">
            <v>ED017</v>
          </cell>
          <cell r="V7005" t="str">
            <v>20230789324701</v>
          </cell>
          <cell r="W7005" t="str">
            <v>96082000</v>
          </cell>
          <cell r="X7005" t="str">
            <v>GERMANY</v>
          </cell>
          <cell r="Y7005">
            <v>10</v>
          </cell>
        </row>
        <row r="7006">
          <cell r="A7006" t="str">
            <v>4004764927920</v>
          </cell>
          <cell r="B7006" t="str">
            <v>4-4200010</v>
          </cell>
          <cell r="C7006" t="str">
            <v>EDG 4200 FEUTRE POINTE PINCEAU POUR PORCELAINE BLEU CLAIR</v>
          </cell>
          <cell r="D7006" t="str">
            <v>non</v>
          </cell>
          <cell r="E7006"/>
          <cell r="F7006"/>
          <cell r="G7006" t="str">
            <v>ED 4200 FTR PT PIN POR BLEU CL</v>
          </cell>
          <cell r="H7006" t="str">
            <v/>
          </cell>
          <cell r="I7006" t="str">
            <v>ED 4200 PORC BRH PEN LHT BLUE 2</v>
          </cell>
          <cell r="J7006">
            <v>1.2545999999999999</v>
          </cell>
          <cell r="K7006">
            <v>1.27</v>
          </cell>
          <cell r="L7006">
            <v>1.2274828630639311E-2</v>
          </cell>
          <cell r="M7006" t="str">
            <v>Création 2023</v>
          </cell>
          <cell r="N7006"/>
          <cell r="O7006" t="str">
            <v>EDDING</v>
          </cell>
          <cell r="P7006" t="str">
            <v>FINE ARTS</v>
          </cell>
          <cell r="Q7006" t="str">
            <v>EDG PORCELAIN BRUSH PENS</v>
          </cell>
          <cell r="R7006" t="str">
            <v>4200 PORCELAIN BRUSH PEN</v>
          </cell>
          <cell r="S7006" t="str">
            <v>UNIT</v>
          </cell>
          <cell r="T7006" t="str">
            <v>No serie</v>
          </cell>
          <cell r="U7006" t="str">
            <v>ED010</v>
          </cell>
          <cell r="V7006" t="str">
            <v>20230789324701</v>
          </cell>
          <cell r="W7006" t="str">
            <v>96082000</v>
          </cell>
          <cell r="X7006" t="str">
            <v>GERMANY</v>
          </cell>
          <cell r="Y7006">
            <v>10</v>
          </cell>
        </row>
        <row r="7007">
          <cell r="A7007" t="str">
            <v>4004764988570</v>
          </cell>
          <cell r="B7007" t="str">
            <v>4-4200019</v>
          </cell>
          <cell r="C7007" t="str">
            <v>EDG 4200 FEUTRE POINTE PINCEAU POUR PORCELAINE CARMIN</v>
          </cell>
          <cell r="D7007" t="str">
            <v>non</v>
          </cell>
          <cell r="E7007"/>
          <cell r="F7007"/>
          <cell r="G7007" t="str">
            <v>ED 4200 FTR PT PIN POR CARMI</v>
          </cell>
          <cell r="H7007" t="str">
            <v/>
          </cell>
          <cell r="I7007" t="str">
            <v>ED 4200 PORC BRH PEN CARM RED 2</v>
          </cell>
          <cell r="J7007">
            <v>1.2545999999999999</v>
          </cell>
          <cell r="K7007">
            <v>1.27</v>
          </cell>
          <cell r="L7007">
            <v>1.2274828630639311E-2</v>
          </cell>
          <cell r="M7007" t="str">
            <v>Création 2023</v>
          </cell>
          <cell r="N7007"/>
          <cell r="O7007" t="str">
            <v>EDDING</v>
          </cell>
          <cell r="P7007" t="str">
            <v>FINE ARTS</v>
          </cell>
          <cell r="Q7007" t="str">
            <v>EDG PORCELAIN BRUSH PENS</v>
          </cell>
          <cell r="R7007" t="str">
            <v>4200 PORCELAIN BRUSH PEN</v>
          </cell>
          <cell r="S7007" t="str">
            <v>UNIT</v>
          </cell>
          <cell r="T7007" t="str">
            <v>No serie</v>
          </cell>
          <cell r="U7007" t="str">
            <v>ED019</v>
          </cell>
          <cell r="V7007" t="str">
            <v>20230789324701</v>
          </cell>
          <cell r="W7007" t="str">
            <v>96082000</v>
          </cell>
          <cell r="X7007" t="str">
            <v>GERMANY</v>
          </cell>
          <cell r="Y7007">
            <v>10</v>
          </cell>
        </row>
        <row r="7008">
          <cell r="A7008" t="str">
            <v>4004764988600</v>
          </cell>
          <cell r="B7008" t="str">
            <v>4-4200046</v>
          </cell>
          <cell r="C7008" t="str">
            <v>EDG 4200 FEUTRE POINTE PINCEAU POUR PORCELAINE CRAMOISI</v>
          </cell>
          <cell r="D7008" t="str">
            <v>non</v>
          </cell>
          <cell r="E7008"/>
          <cell r="F7008"/>
          <cell r="G7008" t="str">
            <v>ED 4200 FTR PT PIN POR CRAMO</v>
          </cell>
          <cell r="H7008" t="str">
            <v/>
          </cell>
          <cell r="I7008" t="str">
            <v>ED 4200 PORC BRH PEN CRIM LAK 2</v>
          </cell>
          <cell r="J7008">
            <v>1.2545999999999999</v>
          </cell>
          <cell r="K7008">
            <v>1.27</v>
          </cell>
          <cell r="L7008">
            <v>1.2274828630639311E-2</v>
          </cell>
          <cell r="M7008" t="str">
            <v>Création 2023</v>
          </cell>
          <cell r="N7008"/>
          <cell r="O7008" t="str">
            <v>EDDING</v>
          </cell>
          <cell r="P7008" t="str">
            <v>FINE ARTS</v>
          </cell>
          <cell r="Q7008" t="str">
            <v>EDG PORCELAIN BRUSH PENS</v>
          </cell>
          <cell r="R7008" t="str">
            <v>4200 PORCELAIN BRUSH PEN</v>
          </cell>
          <cell r="S7008" t="str">
            <v>UNIT</v>
          </cell>
          <cell r="T7008" t="str">
            <v>No serie</v>
          </cell>
          <cell r="U7008" t="str">
            <v>ED046</v>
          </cell>
          <cell r="V7008" t="str">
            <v>20230789324701</v>
          </cell>
          <cell r="W7008" t="str">
            <v>96082000</v>
          </cell>
          <cell r="X7008" t="str">
            <v>GERMANY</v>
          </cell>
          <cell r="Y7008">
            <v>10</v>
          </cell>
        </row>
        <row r="7009">
          <cell r="A7009" t="str">
            <v>4004764927883</v>
          </cell>
          <cell r="B7009" t="str">
            <v>4-4200005</v>
          </cell>
          <cell r="C7009" t="str">
            <v>EDG 4200 FEUTRE POINTE PINCEAU POUR PORCELAINE JAUNE</v>
          </cell>
          <cell r="D7009" t="str">
            <v>non</v>
          </cell>
          <cell r="E7009"/>
          <cell r="F7009"/>
          <cell r="G7009" t="str">
            <v>ED 4200 FTR PT PIN POR JAUNE</v>
          </cell>
          <cell r="H7009" t="str">
            <v/>
          </cell>
          <cell r="I7009" t="str">
            <v>ED 4200 PORC BRUSH PEN YELL   2</v>
          </cell>
          <cell r="J7009">
            <v>1.2545999999999999</v>
          </cell>
          <cell r="K7009">
            <v>1.27</v>
          </cell>
          <cell r="L7009">
            <v>1.2274828630639311E-2</v>
          </cell>
          <cell r="M7009" t="str">
            <v>Création 2023</v>
          </cell>
          <cell r="N7009"/>
          <cell r="O7009" t="str">
            <v>EDDING</v>
          </cell>
          <cell r="P7009" t="str">
            <v>FINE ARTS</v>
          </cell>
          <cell r="Q7009" t="str">
            <v>EDG PORCELAIN BRUSH PENS</v>
          </cell>
          <cell r="R7009" t="str">
            <v>4200 PORCELAIN BRUSH PEN</v>
          </cell>
          <cell r="S7009" t="str">
            <v>UNIT</v>
          </cell>
          <cell r="T7009" t="str">
            <v>No serie</v>
          </cell>
          <cell r="U7009" t="str">
            <v>ED005</v>
          </cell>
          <cell r="V7009" t="str">
            <v>20230789324701</v>
          </cell>
          <cell r="W7009" t="str">
            <v>96082000</v>
          </cell>
          <cell r="X7009" t="str">
            <v>GERMANY</v>
          </cell>
          <cell r="Y7009">
            <v>10</v>
          </cell>
        </row>
        <row r="7010">
          <cell r="A7010" t="str">
            <v>4004764988518</v>
          </cell>
          <cell r="B7010" t="str">
            <v>4-4200007</v>
          </cell>
          <cell r="C7010" t="str">
            <v>EDG 4200 FEUTRE POINTE PINCEAU POUR PORCELAINE MARRON</v>
          </cell>
          <cell r="D7010" t="str">
            <v>non</v>
          </cell>
          <cell r="E7010"/>
          <cell r="F7010"/>
          <cell r="G7010" t="str">
            <v>ED 4200 FTR PT PIN POR MARRO</v>
          </cell>
          <cell r="H7010" t="str">
            <v/>
          </cell>
          <cell r="I7010" t="str">
            <v>ED 4200 PORC BRUSH PEN BRWN   2</v>
          </cell>
          <cell r="J7010">
            <v>1.2545999999999999</v>
          </cell>
          <cell r="K7010">
            <v>1.27</v>
          </cell>
          <cell r="L7010">
            <v>1.2274828630639311E-2</v>
          </cell>
          <cell r="M7010" t="str">
            <v>Création 2023</v>
          </cell>
          <cell r="N7010"/>
          <cell r="O7010" t="str">
            <v>EDDING</v>
          </cell>
          <cell r="P7010" t="str">
            <v>FINE ARTS</v>
          </cell>
          <cell r="Q7010" t="str">
            <v>EDG PORCELAIN BRUSH PENS</v>
          </cell>
          <cell r="R7010" t="str">
            <v>4200 PORCELAIN BRUSH PEN</v>
          </cell>
          <cell r="S7010" t="str">
            <v>UNIT</v>
          </cell>
          <cell r="T7010" t="str">
            <v>No serie</v>
          </cell>
          <cell r="U7010" t="str">
            <v>ED007</v>
          </cell>
          <cell r="V7010" t="str">
            <v>20230789324701</v>
          </cell>
          <cell r="W7010" t="str">
            <v>96082000</v>
          </cell>
          <cell r="X7010" t="str">
            <v>GERMANY</v>
          </cell>
          <cell r="Y7010">
            <v>10</v>
          </cell>
        </row>
        <row r="7011">
          <cell r="A7011" t="str">
            <v>4004764927845</v>
          </cell>
          <cell r="B7011" t="str">
            <v>4-4200001</v>
          </cell>
          <cell r="C7011" t="str">
            <v>EDG 4200 FEUTRE POINTE PINCEAU POUR PORCELAINE NOIR</v>
          </cell>
          <cell r="D7011" t="str">
            <v>non</v>
          </cell>
          <cell r="E7011"/>
          <cell r="F7011"/>
          <cell r="G7011" t="str">
            <v>ED 4200 FTR PTE PIN POR NOIR</v>
          </cell>
          <cell r="H7011" t="str">
            <v/>
          </cell>
          <cell r="I7011" t="str">
            <v>ED 4200 PORC BRUSH PEN BLACK  2</v>
          </cell>
          <cell r="J7011">
            <v>1.2545999999999999</v>
          </cell>
          <cell r="K7011">
            <v>1.27</v>
          </cell>
          <cell r="L7011">
            <v>1.2274828630639311E-2</v>
          </cell>
          <cell r="M7011" t="str">
            <v>Création 2023</v>
          </cell>
          <cell r="N7011"/>
          <cell r="O7011" t="str">
            <v>EDDING</v>
          </cell>
          <cell r="P7011" t="str">
            <v>FINE ARTS</v>
          </cell>
          <cell r="Q7011" t="str">
            <v>EDG PORCELAIN BRUSH PENS</v>
          </cell>
          <cell r="R7011" t="str">
            <v>4200 PORCELAIN BRUSH PEN</v>
          </cell>
          <cell r="S7011" t="str">
            <v>UNIT</v>
          </cell>
          <cell r="T7011" t="str">
            <v>No serie</v>
          </cell>
          <cell r="U7011" t="str">
            <v>ED001</v>
          </cell>
          <cell r="V7011" t="str">
            <v>20230789324701</v>
          </cell>
          <cell r="W7011" t="str">
            <v>96082000</v>
          </cell>
          <cell r="X7011" t="str">
            <v>GERMANY</v>
          </cell>
          <cell r="Y7011">
            <v>10</v>
          </cell>
        </row>
        <row r="7012">
          <cell r="A7012" t="str">
            <v>4004764927890</v>
          </cell>
          <cell r="B7012" t="str">
            <v>4-4200006</v>
          </cell>
          <cell r="C7012" t="str">
            <v>EDG 4200 FEUTRE POINTE PINCEAU POUR PORCELAINE ORANGE</v>
          </cell>
          <cell r="D7012" t="str">
            <v>non</v>
          </cell>
          <cell r="E7012"/>
          <cell r="F7012"/>
          <cell r="G7012" t="str">
            <v>ED 4200 FTR PT PIN POR ORA</v>
          </cell>
          <cell r="H7012" t="str">
            <v/>
          </cell>
          <cell r="I7012" t="str">
            <v>ED 4200 PORC BRUSH PEN ORA    2</v>
          </cell>
          <cell r="J7012">
            <v>1.2545999999999999</v>
          </cell>
          <cell r="K7012">
            <v>1.27</v>
          </cell>
          <cell r="L7012">
            <v>1.2274828630639311E-2</v>
          </cell>
          <cell r="M7012" t="str">
            <v>Création 2023</v>
          </cell>
          <cell r="N7012"/>
          <cell r="O7012" t="str">
            <v>EDDING</v>
          </cell>
          <cell r="P7012" t="str">
            <v>FINE ARTS</v>
          </cell>
          <cell r="Q7012" t="str">
            <v>EDG PORCELAIN BRUSH PENS</v>
          </cell>
          <cell r="R7012" t="str">
            <v>4200 PORCELAIN BRUSH PEN</v>
          </cell>
          <cell r="S7012" t="str">
            <v>UNIT</v>
          </cell>
          <cell r="T7012" t="str">
            <v>No serie</v>
          </cell>
          <cell r="U7012" t="str">
            <v>ED006</v>
          </cell>
          <cell r="V7012" t="str">
            <v>20230789324701</v>
          </cell>
          <cell r="W7012" t="str">
            <v>96082000</v>
          </cell>
          <cell r="X7012" t="str">
            <v>GERMANY</v>
          </cell>
          <cell r="Y7012">
            <v>10</v>
          </cell>
        </row>
        <row r="7013">
          <cell r="A7013" t="str">
            <v>4004764927913</v>
          </cell>
          <cell r="B7013" t="str">
            <v>4-4200009</v>
          </cell>
          <cell r="C7013" t="str">
            <v>EDG 4200 FEUTRE POINTE PINCEAU POUR PORCELAINE ROSE</v>
          </cell>
          <cell r="D7013" t="str">
            <v>non</v>
          </cell>
          <cell r="E7013"/>
          <cell r="F7013"/>
          <cell r="G7013" t="str">
            <v>ED 4200 FTR PTE PIN POR ROSE</v>
          </cell>
          <cell r="H7013" t="str">
            <v/>
          </cell>
          <cell r="I7013" t="str">
            <v>ED 4200 PORC BRUSH PEN PINK   2</v>
          </cell>
          <cell r="J7013">
            <v>1.2545999999999999</v>
          </cell>
          <cell r="K7013">
            <v>1.27</v>
          </cell>
          <cell r="L7013">
            <v>1.2274828630639311E-2</v>
          </cell>
          <cell r="M7013" t="str">
            <v>Création 2023</v>
          </cell>
          <cell r="N7013"/>
          <cell r="O7013" t="str">
            <v>EDDING</v>
          </cell>
          <cell r="P7013" t="str">
            <v>FINE ARTS</v>
          </cell>
          <cell r="Q7013" t="str">
            <v>EDG PORCELAIN BRUSH PENS</v>
          </cell>
          <cell r="R7013" t="str">
            <v>4200 PORCELAIN BRUSH PEN</v>
          </cell>
          <cell r="S7013" t="str">
            <v>UNIT</v>
          </cell>
          <cell r="T7013" t="str">
            <v>No serie</v>
          </cell>
          <cell r="U7013" t="str">
            <v>ED009</v>
          </cell>
          <cell r="V7013" t="str">
            <v>20230789324701</v>
          </cell>
          <cell r="W7013" t="str">
            <v>96082000</v>
          </cell>
          <cell r="X7013" t="str">
            <v>GERMANY</v>
          </cell>
          <cell r="Y7013">
            <v>10</v>
          </cell>
        </row>
        <row r="7014">
          <cell r="A7014" t="str">
            <v>4004764927852</v>
          </cell>
          <cell r="B7014" t="str">
            <v>4-4200002</v>
          </cell>
          <cell r="C7014" t="str">
            <v>EDG 4200 FEUTRE POINTE PINCEAU POUR PORCELAINE ROUGE</v>
          </cell>
          <cell r="D7014" t="str">
            <v>non</v>
          </cell>
          <cell r="E7014"/>
          <cell r="F7014"/>
          <cell r="G7014" t="str">
            <v>ED 4200 FTR PT PIN POR ROUGE</v>
          </cell>
          <cell r="H7014" t="str">
            <v/>
          </cell>
          <cell r="I7014" t="str">
            <v>ED 4200 PORC BRUSH PEN RED    2</v>
          </cell>
          <cell r="J7014">
            <v>1.2545999999999999</v>
          </cell>
          <cell r="K7014">
            <v>1.27</v>
          </cell>
          <cell r="L7014">
            <v>1.2274828630639311E-2</v>
          </cell>
          <cell r="M7014" t="str">
            <v>Création 2023</v>
          </cell>
          <cell r="N7014"/>
          <cell r="O7014" t="str">
            <v>EDDING</v>
          </cell>
          <cell r="P7014" t="str">
            <v>FINE ARTS</v>
          </cell>
          <cell r="Q7014" t="str">
            <v>EDG PORCELAIN BRUSH PENS</v>
          </cell>
          <cell r="R7014" t="str">
            <v>4200 PORCELAIN BRUSH PEN</v>
          </cell>
          <cell r="S7014" t="str">
            <v>UNIT</v>
          </cell>
          <cell r="T7014" t="str">
            <v>No serie</v>
          </cell>
          <cell r="U7014" t="str">
            <v>ED002</v>
          </cell>
          <cell r="V7014" t="str">
            <v>20230789324701</v>
          </cell>
          <cell r="W7014" t="str">
            <v>96082000</v>
          </cell>
          <cell r="X7014" t="str">
            <v>GERMANY</v>
          </cell>
          <cell r="Y7014">
            <v>10</v>
          </cell>
        </row>
        <row r="7015">
          <cell r="A7015" t="str">
            <v>4004764927944</v>
          </cell>
          <cell r="B7015" t="str">
            <v>4-4200014</v>
          </cell>
          <cell r="C7015" t="str">
            <v>EDG 4200 FEUTRE POINTE PINCEAU POUR PORCELAINE TURQUOISE</v>
          </cell>
          <cell r="D7015" t="str">
            <v>non</v>
          </cell>
          <cell r="E7015"/>
          <cell r="F7015"/>
          <cell r="G7015" t="str">
            <v>ED 4200 FTR PT PIN POR TURQ</v>
          </cell>
          <cell r="H7015" t="str">
            <v/>
          </cell>
          <cell r="I7015" t="str">
            <v>ED 4200 PORC BRH PEN TURQUOIS 2</v>
          </cell>
          <cell r="J7015">
            <v>1.2545999999999999</v>
          </cell>
          <cell r="K7015">
            <v>1.27</v>
          </cell>
          <cell r="L7015">
            <v>1.2274828630639311E-2</v>
          </cell>
          <cell r="M7015" t="str">
            <v>Création 2023</v>
          </cell>
          <cell r="N7015"/>
          <cell r="O7015" t="str">
            <v>EDDING</v>
          </cell>
          <cell r="P7015" t="str">
            <v>FINE ARTS</v>
          </cell>
          <cell r="Q7015" t="str">
            <v>EDG PORCELAIN BRUSH PENS</v>
          </cell>
          <cell r="R7015" t="str">
            <v>4200 PORCELAIN BRUSH PEN</v>
          </cell>
          <cell r="S7015" t="str">
            <v>UNIT</v>
          </cell>
          <cell r="T7015" t="str">
            <v>No serie</v>
          </cell>
          <cell r="U7015" t="str">
            <v>ED014</v>
          </cell>
          <cell r="V7015" t="str">
            <v>20230789324701</v>
          </cell>
          <cell r="W7015" t="str">
            <v>96082000</v>
          </cell>
          <cell r="X7015" t="str">
            <v>GERMANY</v>
          </cell>
          <cell r="Y7015">
            <v>10</v>
          </cell>
        </row>
        <row r="7016">
          <cell r="A7016" t="str">
            <v>4004764927876</v>
          </cell>
          <cell r="B7016" t="str">
            <v>4-4200004</v>
          </cell>
          <cell r="C7016" t="str">
            <v>EDG 4200 FEUTRE POINTE PINCEAU POUR PORCELAINE VERT</v>
          </cell>
          <cell r="D7016" t="str">
            <v>non</v>
          </cell>
          <cell r="E7016"/>
          <cell r="F7016"/>
          <cell r="G7016" t="str">
            <v>ED 4200 FTR PTE PIN POR VERT</v>
          </cell>
          <cell r="H7016" t="str">
            <v/>
          </cell>
          <cell r="I7016" t="str">
            <v>ED 4200 PORC BRUSH PEN GRN    2</v>
          </cell>
          <cell r="J7016">
            <v>1.2545999999999999</v>
          </cell>
          <cell r="K7016">
            <v>1.27</v>
          </cell>
          <cell r="L7016">
            <v>1.2274828630639311E-2</v>
          </cell>
          <cell r="M7016" t="str">
            <v>Création 2023</v>
          </cell>
          <cell r="N7016"/>
          <cell r="O7016" t="str">
            <v>EDDING</v>
          </cell>
          <cell r="P7016" t="str">
            <v>FINE ARTS</v>
          </cell>
          <cell r="Q7016" t="str">
            <v>EDG PORCELAIN BRUSH PENS</v>
          </cell>
          <cell r="R7016" t="str">
            <v>4200 PORCELAIN BRUSH PEN</v>
          </cell>
          <cell r="S7016" t="str">
            <v>UNIT</v>
          </cell>
          <cell r="T7016" t="str">
            <v>No serie</v>
          </cell>
          <cell r="U7016" t="str">
            <v>ED004</v>
          </cell>
          <cell r="V7016" t="str">
            <v>20230789324701</v>
          </cell>
          <cell r="W7016" t="str">
            <v>96082000</v>
          </cell>
          <cell r="X7016" t="str">
            <v>GERMANY</v>
          </cell>
          <cell r="Y7016">
            <v>10</v>
          </cell>
        </row>
        <row r="7017">
          <cell r="A7017" t="str">
            <v>4004764927937</v>
          </cell>
          <cell r="B7017" t="str">
            <v>4-4200011</v>
          </cell>
          <cell r="C7017" t="str">
            <v>EDG 4200 FEUTRE POINTE PINCEAU POUR PORCELAINE VERT CLAIR</v>
          </cell>
          <cell r="D7017" t="str">
            <v>non</v>
          </cell>
          <cell r="E7017"/>
          <cell r="F7017"/>
          <cell r="G7017" t="str">
            <v>ED 4200 FTR PT PIN POR VERT CL</v>
          </cell>
          <cell r="H7017" t="str">
            <v/>
          </cell>
          <cell r="I7017" t="str">
            <v>ED 4200 PORC BRH PEN LHT GRN  2</v>
          </cell>
          <cell r="J7017">
            <v>1.2545999999999999</v>
          </cell>
          <cell r="K7017">
            <v>1.27</v>
          </cell>
          <cell r="L7017">
            <v>1.2274828630639311E-2</v>
          </cell>
          <cell r="M7017" t="str">
            <v>Création 2023</v>
          </cell>
          <cell r="N7017"/>
          <cell r="O7017" t="str">
            <v>EDDING</v>
          </cell>
          <cell r="P7017" t="str">
            <v>FINE ARTS</v>
          </cell>
          <cell r="Q7017" t="str">
            <v>EDG PORCELAIN BRUSH PENS</v>
          </cell>
          <cell r="R7017" t="str">
            <v>4200 PORCELAIN BRUSH PEN</v>
          </cell>
          <cell r="S7017" t="str">
            <v>UNIT</v>
          </cell>
          <cell r="T7017" t="str">
            <v>No serie</v>
          </cell>
          <cell r="U7017" t="str">
            <v>ED011</v>
          </cell>
          <cell r="V7017" t="str">
            <v>20230789324701</v>
          </cell>
          <cell r="W7017" t="str">
            <v>96082000</v>
          </cell>
          <cell r="X7017" t="str">
            <v>GERMANY</v>
          </cell>
          <cell r="Y7017">
            <v>10</v>
          </cell>
        </row>
        <row r="7018">
          <cell r="A7018" t="str">
            <v>4004764927906</v>
          </cell>
          <cell r="B7018" t="str">
            <v>4-4200008</v>
          </cell>
          <cell r="C7018" t="str">
            <v>EDG 4200 FEUTRE POINTE PINCEAU POUR PORCELAINE VIOLET</v>
          </cell>
          <cell r="D7018" t="str">
            <v>non</v>
          </cell>
          <cell r="E7018"/>
          <cell r="F7018"/>
          <cell r="G7018" t="str">
            <v>ED 4200 FTR PT PIN POR VIOLET</v>
          </cell>
          <cell r="H7018" t="str">
            <v/>
          </cell>
          <cell r="I7018" t="str">
            <v>ED 4200 PORC BRUSH PEN VIOLET 2</v>
          </cell>
          <cell r="J7018">
            <v>1.2545999999999999</v>
          </cell>
          <cell r="K7018">
            <v>1.27</v>
          </cell>
          <cell r="L7018">
            <v>1.2274828630639311E-2</v>
          </cell>
          <cell r="M7018" t="str">
            <v>Création 2023</v>
          </cell>
          <cell r="N7018"/>
          <cell r="O7018" t="str">
            <v>EDDING</v>
          </cell>
          <cell r="P7018" t="str">
            <v>FINE ARTS</v>
          </cell>
          <cell r="Q7018" t="str">
            <v>EDG PORCELAIN BRUSH PENS</v>
          </cell>
          <cell r="R7018" t="str">
            <v>4200 PORCELAIN BRUSH PEN</v>
          </cell>
          <cell r="S7018" t="str">
            <v>UNIT</v>
          </cell>
          <cell r="T7018" t="str">
            <v>No serie</v>
          </cell>
          <cell r="U7018" t="str">
            <v>ED008</v>
          </cell>
          <cell r="V7018" t="str">
            <v>20230789324701</v>
          </cell>
          <cell r="W7018" t="str">
            <v>96082000</v>
          </cell>
          <cell r="X7018" t="str">
            <v>GERMANY</v>
          </cell>
          <cell r="Y7018">
            <v>10</v>
          </cell>
        </row>
        <row r="7019">
          <cell r="A7019" t="str">
            <v>4004764285532</v>
          </cell>
          <cell r="B7019" t="str">
            <v>4-1880-4</v>
          </cell>
          <cell r="C7019" t="str">
            <v>EDG 1880 DRAWLINER ETUI DE 4 NOIR POINTE OGIVE</v>
          </cell>
          <cell r="D7019" t="str">
            <v>non</v>
          </cell>
          <cell r="E7019"/>
          <cell r="F7019"/>
          <cell r="G7019" t="str">
            <v>ED 1880 DRAWLNR 4 NOR PT OG</v>
          </cell>
          <cell r="H7019" t="str">
            <v/>
          </cell>
          <cell r="I7019" t="str">
            <v>ED 1880 DRAWLINER X4 BLACK    2</v>
          </cell>
          <cell r="J7019">
            <v>5.0591999999999997</v>
          </cell>
          <cell r="K7019">
            <v>5.12</v>
          </cell>
          <cell r="L7019">
            <v>1.2017710309930506E-2</v>
          </cell>
          <cell r="M7019" t="str">
            <v>Création 2023</v>
          </cell>
          <cell r="N7019"/>
          <cell r="O7019" t="str">
            <v>EDDING</v>
          </cell>
          <cell r="P7019" t="str">
            <v>FINE ARTS</v>
          </cell>
          <cell r="Q7019" t="str">
            <v>EDG PRECISION FINELINERS</v>
          </cell>
          <cell r="R7019" t="str">
            <v>1880 DRAWLINER ROUND NIB</v>
          </cell>
          <cell r="S7019" t="str">
            <v>SET</v>
          </cell>
          <cell r="T7019" t="str">
            <v>No serie</v>
          </cell>
          <cell r="U7019" t="str">
            <v/>
          </cell>
          <cell r="V7019" t="str">
            <v>20230784334831</v>
          </cell>
          <cell r="W7019" t="str">
            <v>96083000</v>
          </cell>
          <cell r="X7019" t="str">
            <v>JAPAN</v>
          </cell>
          <cell r="Y7019">
            <v>1</v>
          </cell>
        </row>
        <row r="7020">
          <cell r="A7020" t="str">
            <v>4004764845811</v>
          </cell>
          <cell r="B7020" t="str">
            <v>4-1880005001</v>
          </cell>
          <cell r="C7020" t="str">
            <v>EDG 1880 0.05 DRAWLINER NOIR POINTE OGIVE</v>
          </cell>
          <cell r="D7020" t="str">
            <v>non</v>
          </cell>
          <cell r="E7020"/>
          <cell r="F7020"/>
          <cell r="G7020" t="str">
            <v>ED 1880 0.05 DRAWLNR NOI PT OG</v>
          </cell>
          <cell r="H7020" t="str">
            <v/>
          </cell>
          <cell r="I7020" t="str">
            <v>ED 1880 0.05 DRAWLINER BLACK  2</v>
          </cell>
          <cell r="J7020">
            <v>1.2647999999999999</v>
          </cell>
          <cell r="K7020">
            <v>1.28</v>
          </cell>
          <cell r="L7020">
            <v>1.2017710309930506E-2</v>
          </cell>
          <cell r="M7020" t="str">
            <v>Création 2023</v>
          </cell>
          <cell r="N7020"/>
          <cell r="O7020" t="str">
            <v>EDDING</v>
          </cell>
          <cell r="P7020" t="str">
            <v>FINE ARTS</v>
          </cell>
          <cell r="Q7020" t="str">
            <v>EDG PRECISION FINELINERS</v>
          </cell>
          <cell r="R7020" t="str">
            <v>1880 DRAWLINER ROUND NIB</v>
          </cell>
          <cell r="S7020" t="str">
            <v>UNIT</v>
          </cell>
          <cell r="T7020" t="str">
            <v>No serie</v>
          </cell>
          <cell r="U7020" t="str">
            <v>ED001</v>
          </cell>
          <cell r="V7020" t="str">
            <v>20230784334701</v>
          </cell>
          <cell r="W7020" t="str">
            <v>96083000</v>
          </cell>
          <cell r="X7020" t="str">
            <v>JAPAN</v>
          </cell>
          <cell r="Y7020">
            <v>10</v>
          </cell>
        </row>
        <row r="7021">
          <cell r="A7021" t="str">
            <v>4004764028832</v>
          </cell>
          <cell r="B7021" t="str">
            <v>4-188001001</v>
          </cell>
          <cell r="C7021" t="str">
            <v>EDG 1880 0.1 DRAWLINER NOIR POINTE OGIVE</v>
          </cell>
          <cell r="D7021" t="str">
            <v>non</v>
          </cell>
          <cell r="E7021"/>
          <cell r="F7021"/>
          <cell r="G7021" t="str">
            <v>ED 1880 0.1 DRAWLNR NOI PT OG</v>
          </cell>
          <cell r="H7021" t="str">
            <v/>
          </cell>
          <cell r="I7021" t="str">
            <v>ED 1880 0.1 DRAWLINER BLACK   2</v>
          </cell>
          <cell r="J7021">
            <v>1.2647999999999999</v>
          </cell>
          <cell r="K7021">
            <v>1.28</v>
          </cell>
          <cell r="L7021">
            <v>1.2017710309930506E-2</v>
          </cell>
          <cell r="M7021" t="str">
            <v>Création 2023</v>
          </cell>
          <cell r="N7021"/>
          <cell r="O7021" t="str">
            <v>EDDING</v>
          </cell>
          <cell r="P7021" t="str">
            <v>FINE ARTS</v>
          </cell>
          <cell r="Q7021" t="str">
            <v>EDG PRECISION FINELINERS</v>
          </cell>
          <cell r="R7021" t="str">
            <v>1880 DRAWLINER ROUND NIB</v>
          </cell>
          <cell r="S7021" t="str">
            <v>UNIT</v>
          </cell>
          <cell r="T7021" t="str">
            <v>No serie</v>
          </cell>
          <cell r="U7021" t="str">
            <v>ED001</v>
          </cell>
          <cell r="V7021" t="str">
            <v>20230784334701</v>
          </cell>
          <cell r="W7021" t="str">
            <v>96083000</v>
          </cell>
          <cell r="X7021" t="str">
            <v>JAPAN</v>
          </cell>
          <cell r="Y7021">
            <v>10</v>
          </cell>
        </row>
        <row r="7022">
          <cell r="A7022" t="str">
            <v>4004764817504</v>
          </cell>
          <cell r="B7022" t="str">
            <v>4-188002001</v>
          </cell>
          <cell r="C7022" t="str">
            <v>EDG 1880 0.2 DRAWLINER NOIR POINTE OGIVE</v>
          </cell>
          <cell r="D7022" t="str">
            <v>non</v>
          </cell>
          <cell r="E7022"/>
          <cell r="F7022"/>
          <cell r="G7022" t="str">
            <v>ED 1880 0.2 DRAWLNR NOI PT OG</v>
          </cell>
          <cell r="H7022" t="str">
            <v/>
          </cell>
          <cell r="I7022" t="str">
            <v>ED 1880 0.2 DRAWLINER BLACK   2</v>
          </cell>
          <cell r="J7022">
            <v>1.2647999999999999</v>
          </cell>
          <cell r="K7022">
            <v>1.28</v>
          </cell>
          <cell r="L7022">
            <v>1.2017710309930506E-2</v>
          </cell>
          <cell r="M7022" t="str">
            <v>Création 2023</v>
          </cell>
          <cell r="N7022"/>
          <cell r="O7022" t="str">
            <v>EDDING</v>
          </cell>
          <cell r="P7022" t="str">
            <v>FINE ARTS</v>
          </cell>
          <cell r="Q7022" t="str">
            <v>EDG PRECISION FINELINERS</v>
          </cell>
          <cell r="R7022" t="str">
            <v>1880 DRAWLINER ROUND NIB</v>
          </cell>
          <cell r="S7022" t="str">
            <v>UNIT</v>
          </cell>
          <cell r="T7022" t="str">
            <v>No serie</v>
          </cell>
          <cell r="U7022" t="str">
            <v>ED001</v>
          </cell>
          <cell r="V7022" t="str">
            <v>20230784334701</v>
          </cell>
          <cell r="W7022" t="str">
            <v>96083000</v>
          </cell>
          <cell r="X7022" t="str">
            <v>JAPAN</v>
          </cell>
          <cell r="Y7022">
            <v>10</v>
          </cell>
        </row>
        <row r="7023">
          <cell r="A7023" t="str">
            <v>4004764028993</v>
          </cell>
          <cell r="B7023" t="str">
            <v>4-188003001</v>
          </cell>
          <cell r="C7023" t="str">
            <v>EDG 1880 0.3 DRAWLINER NOIR POINTE OGIVE</v>
          </cell>
          <cell r="D7023" t="str">
            <v>non</v>
          </cell>
          <cell r="E7023"/>
          <cell r="F7023"/>
          <cell r="G7023" t="str">
            <v>ED 1880 0.3 DRAWLNR NOI PT OG</v>
          </cell>
          <cell r="H7023" t="str">
            <v/>
          </cell>
          <cell r="I7023" t="str">
            <v>ED 1880 0.3 DRAWLINER BLACK   2</v>
          </cell>
          <cell r="J7023">
            <v>1.2647999999999999</v>
          </cell>
          <cell r="K7023">
            <v>1.28</v>
          </cell>
          <cell r="L7023">
            <v>1.2017710309930506E-2</v>
          </cell>
          <cell r="M7023" t="str">
            <v>Création 2023</v>
          </cell>
          <cell r="N7023"/>
          <cell r="O7023" t="str">
            <v>EDDING</v>
          </cell>
          <cell r="P7023" t="str">
            <v>FINE ARTS</v>
          </cell>
          <cell r="Q7023" t="str">
            <v>EDG PRECISION FINELINERS</v>
          </cell>
          <cell r="R7023" t="str">
            <v>1880 DRAWLINER ROUND NIB</v>
          </cell>
          <cell r="S7023" t="str">
            <v>UNIT</v>
          </cell>
          <cell r="T7023" t="str">
            <v>No serie</v>
          </cell>
          <cell r="U7023" t="str">
            <v>ED001</v>
          </cell>
          <cell r="V7023" t="str">
            <v>20230784334701</v>
          </cell>
          <cell r="W7023" t="str">
            <v>96083000</v>
          </cell>
          <cell r="X7023" t="str">
            <v>JAPAN</v>
          </cell>
          <cell r="Y7023">
            <v>10</v>
          </cell>
        </row>
        <row r="7024">
          <cell r="A7024" t="str">
            <v>4004764860005</v>
          </cell>
          <cell r="B7024" t="str">
            <v>4-188004001</v>
          </cell>
          <cell r="C7024" t="str">
            <v>EDG 1880 0.4 DRAWLINER NOIR POINTE OGIVE</v>
          </cell>
          <cell r="D7024" t="str">
            <v>non</v>
          </cell>
          <cell r="E7024"/>
          <cell r="F7024"/>
          <cell r="G7024" t="str">
            <v>ED 1880 0.4 DRAWLNR NOI PT OG</v>
          </cell>
          <cell r="H7024" t="str">
            <v/>
          </cell>
          <cell r="I7024" t="str">
            <v>ED 1880 0.4 DRAWLINER BLACK   2</v>
          </cell>
          <cell r="J7024">
            <v>1.2647999999999999</v>
          </cell>
          <cell r="K7024">
            <v>1.28</v>
          </cell>
          <cell r="L7024">
            <v>1.2017710309930506E-2</v>
          </cell>
          <cell r="M7024" t="str">
            <v>Création 2023</v>
          </cell>
          <cell r="N7024"/>
          <cell r="O7024" t="str">
            <v>EDDING</v>
          </cell>
          <cell r="P7024" t="str">
            <v>FINE ARTS</v>
          </cell>
          <cell r="Q7024" t="str">
            <v>EDG PRECISION FINELINERS</v>
          </cell>
          <cell r="R7024" t="str">
            <v>1880 DRAWLINER ROUND NIB</v>
          </cell>
          <cell r="S7024" t="str">
            <v>UNIT</v>
          </cell>
          <cell r="T7024" t="str">
            <v>No serie</v>
          </cell>
          <cell r="U7024" t="str">
            <v>ED001</v>
          </cell>
          <cell r="V7024" t="str">
            <v>20230784334701</v>
          </cell>
          <cell r="W7024" t="str">
            <v>96083000</v>
          </cell>
          <cell r="X7024" t="str">
            <v>JAPAN</v>
          </cell>
          <cell r="Y7024">
            <v>10</v>
          </cell>
        </row>
        <row r="7025">
          <cell r="A7025" t="str">
            <v>4004764029167</v>
          </cell>
          <cell r="B7025" t="str">
            <v>4-188005001</v>
          </cell>
          <cell r="C7025" t="str">
            <v>EDG 1880 0.5 DRAWLINER NOIR POINTE OGIVE</v>
          </cell>
          <cell r="D7025" t="str">
            <v>non</v>
          </cell>
          <cell r="E7025"/>
          <cell r="F7025"/>
          <cell r="G7025" t="str">
            <v>ED 1880 0.5 DRAWLNR NOI PT OG</v>
          </cell>
          <cell r="H7025" t="str">
            <v/>
          </cell>
          <cell r="I7025" t="str">
            <v>ED 1880 0.5 DRAWLINER BLACK   2</v>
          </cell>
          <cell r="J7025">
            <v>1.2647999999999999</v>
          </cell>
          <cell r="K7025">
            <v>1.28</v>
          </cell>
          <cell r="L7025">
            <v>1.2017710309930506E-2</v>
          </cell>
          <cell r="M7025" t="str">
            <v>Création 2023</v>
          </cell>
          <cell r="N7025"/>
          <cell r="O7025" t="str">
            <v>EDDING</v>
          </cell>
          <cell r="P7025" t="str">
            <v>FINE ARTS</v>
          </cell>
          <cell r="Q7025" t="str">
            <v>EDG PRECISION FINELINERS</v>
          </cell>
          <cell r="R7025" t="str">
            <v>1880 DRAWLINER ROUND NIB</v>
          </cell>
          <cell r="S7025" t="str">
            <v>UNIT</v>
          </cell>
          <cell r="T7025" t="str">
            <v>No serie</v>
          </cell>
          <cell r="U7025" t="str">
            <v>ED001</v>
          </cell>
          <cell r="V7025" t="str">
            <v>20230784334701</v>
          </cell>
          <cell r="W7025" t="str">
            <v>96083000</v>
          </cell>
          <cell r="X7025" t="str">
            <v>JAPAN</v>
          </cell>
          <cell r="Y7025">
            <v>10</v>
          </cell>
        </row>
        <row r="7026">
          <cell r="A7026" t="str">
            <v>4004764029334</v>
          </cell>
          <cell r="B7026" t="str">
            <v>4-188007001</v>
          </cell>
          <cell r="C7026" t="str">
            <v>EDG 1880 0.7 DRAWLINER NOIR POINTE OGIVE</v>
          </cell>
          <cell r="D7026" t="str">
            <v>non</v>
          </cell>
          <cell r="E7026"/>
          <cell r="F7026"/>
          <cell r="G7026" t="str">
            <v>ED 1880 0.7 DRAWLNR NOI PT OG</v>
          </cell>
          <cell r="H7026" t="str">
            <v/>
          </cell>
          <cell r="I7026" t="str">
            <v>ED 1880 0.7 DRAWLINER BLACK   2</v>
          </cell>
          <cell r="J7026">
            <v>1.2647999999999999</v>
          </cell>
          <cell r="K7026">
            <v>1.28</v>
          </cell>
          <cell r="L7026">
            <v>1.2017710309930506E-2</v>
          </cell>
          <cell r="M7026" t="str">
            <v>Création 2023</v>
          </cell>
          <cell r="N7026"/>
          <cell r="O7026" t="str">
            <v>EDDING</v>
          </cell>
          <cell r="P7026" t="str">
            <v>FINE ARTS</v>
          </cell>
          <cell r="Q7026" t="str">
            <v>EDG PRECISION FINELINERS</v>
          </cell>
          <cell r="R7026" t="str">
            <v>1880 DRAWLINER ROUND NIB</v>
          </cell>
          <cell r="S7026" t="str">
            <v>UNIT</v>
          </cell>
          <cell r="T7026" t="str">
            <v>No serie</v>
          </cell>
          <cell r="U7026" t="str">
            <v>ED001</v>
          </cell>
          <cell r="V7026" t="str">
            <v>20230784334701</v>
          </cell>
          <cell r="W7026" t="str">
            <v>96083000</v>
          </cell>
          <cell r="X7026" t="str">
            <v>JAPAN</v>
          </cell>
          <cell r="Y7026">
            <v>10</v>
          </cell>
        </row>
        <row r="7027">
          <cell r="A7027" t="str">
            <v>4004764860043</v>
          </cell>
          <cell r="B7027" t="str">
            <v>4-188008001</v>
          </cell>
          <cell r="C7027" t="str">
            <v>EDG 1880 0.8 DRAWLINER NOIR POINTE OGIVE</v>
          </cell>
          <cell r="D7027" t="str">
            <v>non</v>
          </cell>
          <cell r="E7027"/>
          <cell r="F7027"/>
          <cell r="G7027" t="str">
            <v>ED 1880 0.8 DRAWLNR NOI PT OG</v>
          </cell>
          <cell r="H7027" t="str">
            <v/>
          </cell>
          <cell r="I7027" t="str">
            <v>ED 1880 0.8 DRAWLINER BLACK   2</v>
          </cell>
          <cell r="J7027">
            <v>1.2647999999999999</v>
          </cell>
          <cell r="K7027">
            <v>1.28</v>
          </cell>
          <cell r="L7027">
            <v>1.2017710309930506E-2</v>
          </cell>
          <cell r="M7027" t="str">
            <v>Création 2023</v>
          </cell>
          <cell r="N7027"/>
          <cell r="O7027" t="str">
            <v>EDDING</v>
          </cell>
          <cell r="P7027" t="str">
            <v>FINE ARTS</v>
          </cell>
          <cell r="Q7027" t="str">
            <v>EDG PRECISION FINELINERS</v>
          </cell>
          <cell r="R7027" t="str">
            <v>1880 DRAWLINER ROUND NIB</v>
          </cell>
          <cell r="S7027" t="str">
            <v>UNIT</v>
          </cell>
          <cell r="T7027" t="str">
            <v>No serie</v>
          </cell>
          <cell r="U7027" t="str">
            <v>ED001</v>
          </cell>
          <cell r="V7027" t="str">
            <v>20230784334701</v>
          </cell>
          <cell r="W7027" t="str">
            <v>96083000</v>
          </cell>
          <cell r="X7027" t="str">
            <v>JAPAN</v>
          </cell>
          <cell r="Y7027">
            <v>10</v>
          </cell>
        </row>
        <row r="7028">
          <cell r="A7028" t="str">
            <v>4057305002709</v>
          </cell>
          <cell r="B7028" t="str">
            <v>4-8180-1-4</v>
          </cell>
          <cell r="C7028" t="str">
            <v>EDG 8180 LABEL REMOVAL MARKER BLISTER OF 1</v>
          </cell>
          <cell r="D7028" t="str">
            <v>non</v>
          </cell>
          <cell r="E7028"/>
          <cell r="F7028"/>
          <cell r="G7028" t="str">
            <v>ED 8180 LABEL RMVL MK BLR X1</v>
          </cell>
          <cell r="H7028" t="str">
            <v/>
          </cell>
          <cell r="I7028" t="str">
            <v>ED 8180 LABEL RMVL MK BLR X1  2</v>
          </cell>
          <cell r="J7028">
            <v>3.0090000000000003</v>
          </cell>
          <cell r="K7028">
            <v>3.05</v>
          </cell>
          <cell r="L7028">
            <v>1.3625789298770181E-2</v>
          </cell>
          <cell r="M7028" t="str">
            <v>Création 2024</v>
          </cell>
          <cell r="N7028"/>
          <cell r="O7028" t="str">
            <v>EDDING</v>
          </cell>
          <cell r="P7028" t="str">
            <v>FINE ARTS</v>
          </cell>
          <cell r="Q7028" t="str">
            <v>EDG SPECIAL SOLUTIONS</v>
          </cell>
          <cell r="R7028" t="str">
            <v>SPECIAL SOLUTIONS</v>
          </cell>
          <cell r="S7028" t="str">
            <v>BLISTER</v>
          </cell>
          <cell r="T7028" t="str">
            <v>No serie</v>
          </cell>
          <cell r="U7028" t="str">
            <v>NU</v>
          </cell>
          <cell r="V7028" t="str">
            <v>20230781084703</v>
          </cell>
          <cell r="W7028" t="str">
            <v>34039100</v>
          </cell>
          <cell r="X7028" t="str">
            <v>GERMANY</v>
          </cell>
          <cell r="Y7028">
            <v>5</v>
          </cell>
        </row>
        <row r="7029">
          <cell r="A7029" t="str">
            <v>4004764949717</v>
          </cell>
          <cell r="B7029" t="str">
            <v>4-8000-1-4001</v>
          </cell>
          <cell r="C7029" t="str">
            <v>EDG 8000 FREEZE MARKER BLISTER OF 1 NOIR</v>
          </cell>
          <cell r="D7029" t="str">
            <v>non</v>
          </cell>
          <cell r="E7029"/>
          <cell r="F7029"/>
          <cell r="G7029" t="str">
            <v>ED 8000 FREEZE MK BLR X1 NOI</v>
          </cell>
          <cell r="H7029" t="str">
            <v/>
          </cell>
          <cell r="I7029" t="str">
            <v>ED 8000 FREEZE MK BLR X1 BLK  2</v>
          </cell>
          <cell r="J7029">
            <v>3.99</v>
          </cell>
          <cell r="K7029">
            <v>4.04</v>
          </cell>
          <cell r="L7029">
            <v>1.2531328320801959E-2</v>
          </cell>
          <cell r="M7029" t="str">
            <v>Création 2025</v>
          </cell>
          <cell r="N7029"/>
          <cell r="O7029" t="str">
            <v>EDDING</v>
          </cell>
          <cell r="P7029" t="str">
            <v>FINE ARTS</v>
          </cell>
          <cell r="Q7029" t="str">
            <v>EDG SPECIAL SOLUTIONS</v>
          </cell>
          <cell r="R7029" t="str">
            <v>SPECIAL SOLUTIONS</v>
          </cell>
          <cell r="S7029" t="str">
            <v>BLISTER</v>
          </cell>
          <cell r="T7029" t="str">
            <v>No serie</v>
          </cell>
          <cell r="U7029" t="str">
            <v>ED001</v>
          </cell>
          <cell r="V7029" t="str">
            <v>20230781084703</v>
          </cell>
          <cell r="W7029" t="str">
            <v>96082000</v>
          </cell>
          <cell r="X7029" t="str">
            <v>GERMANY</v>
          </cell>
          <cell r="Y7029">
            <v>5</v>
          </cell>
        </row>
        <row r="7030">
          <cell r="A7030" t="str">
            <v>4004764894949</v>
          </cell>
          <cell r="B7030" t="str">
            <v>4-8850-1-4001</v>
          </cell>
          <cell r="C7030" t="str">
            <v>EDG 8850 CARPENTER PEN BLISTER OF 1 NOIR</v>
          </cell>
          <cell r="D7030" t="str">
            <v>non</v>
          </cell>
          <cell r="E7030"/>
          <cell r="F7030"/>
          <cell r="G7030" t="str">
            <v>ED 8850 CARPEN PEN BLR X1 NOI</v>
          </cell>
          <cell r="H7030" t="str">
            <v/>
          </cell>
          <cell r="I7030" t="str">
            <v>ED 8850 CARPEN PEN BLR X1 BLK 2</v>
          </cell>
          <cell r="J7030">
            <v>0</v>
          </cell>
          <cell r="K7030">
            <v>4.13</v>
          </cell>
          <cell r="L7030">
            <v>0</v>
          </cell>
          <cell r="M7030" t="str">
            <v>Création 2025</v>
          </cell>
          <cell r="N7030"/>
          <cell r="O7030" t="str">
            <v>EDDING</v>
          </cell>
          <cell r="P7030" t="str">
            <v>FINE ARTS</v>
          </cell>
          <cell r="Q7030" t="str">
            <v>EDG SPECIAL SOLUTIONS</v>
          </cell>
          <cell r="R7030" t="str">
            <v>SPECIAL SOLUTIONS</v>
          </cell>
          <cell r="S7030" t="str">
            <v>BLISTER</v>
          </cell>
          <cell r="T7030" t="str">
            <v>No serie</v>
          </cell>
          <cell r="U7030" t="str">
            <v>ED001</v>
          </cell>
          <cell r="V7030" t="str">
            <v>20230781084703</v>
          </cell>
          <cell r="W7030" t="str">
            <v>96082000</v>
          </cell>
          <cell r="X7030" t="str">
            <v>GERMANY</v>
          </cell>
          <cell r="Y7030">
            <v>5</v>
          </cell>
        </row>
        <row r="7031">
          <cell r="A7031" t="str">
            <v>4004764937400</v>
          </cell>
          <cell r="B7031" t="str">
            <v>4-8407-4</v>
          </cell>
          <cell r="C7031" t="str">
            <v>EDG 8407 MARQUEUR DE CABLE ETUI DE 4 ASSORTI</v>
          </cell>
          <cell r="D7031" t="str">
            <v>non</v>
          </cell>
          <cell r="E7031"/>
          <cell r="F7031"/>
          <cell r="G7031" t="str">
            <v>ED 8407 MRQ CABLE ETUI 4 ASS</v>
          </cell>
          <cell r="H7031" t="str">
            <v/>
          </cell>
          <cell r="I7031" t="str">
            <v>ED 8407 CABLE MKR SET 4 ASSOR 2</v>
          </cell>
          <cell r="J7031">
            <v>0</v>
          </cell>
          <cell r="K7031">
            <v>5.41</v>
          </cell>
          <cell r="L7031">
            <v>0</v>
          </cell>
          <cell r="M7031" t="str">
            <v>Création 2025</v>
          </cell>
          <cell r="N7031"/>
          <cell r="O7031" t="str">
            <v>EDDING</v>
          </cell>
          <cell r="P7031" t="str">
            <v>FINE ARTS</v>
          </cell>
          <cell r="Q7031" t="str">
            <v>EDG SPECIAL SOLUTIONS</v>
          </cell>
          <cell r="R7031" t="str">
            <v>SPECIAL SOLUTIONS</v>
          </cell>
          <cell r="S7031" t="str">
            <v>SET</v>
          </cell>
          <cell r="T7031" t="str">
            <v>No serie</v>
          </cell>
          <cell r="U7031" t="str">
            <v>NU</v>
          </cell>
          <cell r="V7031" t="str">
            <v>20230781084831</v>
          </cell>
          <cell r="W7031" t="str">
            <v>96083000</v>
          </cell>
          <cell r="X7031" t="str">
            <v>JAPAN</v>
          </cell>
          <cell r="Y7031">
            <v>10</v>
          </cell>
        </row>
        <row r="7032">
          <cell r="A7032" t="str">
            <v>4004764859566</v>
          </cell>
          <cell r="B7032" t="str">
            <v>4-8280-1-1100</v>
          </cell>
          <cell r="C7032" t="str">
            <v>EDG 8280 SECURITAS MARQUEUR UV BLISTER DE 1 TRANSPARENT</v>
          </cell>
          <cell r="D7032" t="str">
            <v>non</v>
          </cell>
          <cell r="E7032"/>
          <cell r="F7032"/>
          <cell r="G7032" t="str">
            <v>ED 8280 SECUR MRQUV BL 1 TRANS</v>
          </cell>
          <cell r="H7032" t="str">
            <v/>
          </cell>
          <cell r="I7032" t="str">
            <v>ED 8280 SECU UV MKR BL 1 TRANS2</v>
          </cell>
          <cell r="J7032">
            <v>0</v>
          </cell>
          <cell r="K7032">
            <v>3.64</v>
          </cell>
          <cell r="L7032">
            <v>0</v>
          </cell>
          <cell r="M7032" t="str">
            <v>Création 2025</v>
          </cell>
          <cell r="N7032"/>
          <cell r="O7032" t="str">
            <v>EDDING</v>
          </cell>
          <cell r="P7032" t="str">
            <v>FINE ARTS</v>
          </cell>
          <cell r="Q7032" t="str">
            <v>EDG SPECIAL SOLUTIONS</v>
          </cell>
          <cell r="R7032" t="str">
            <v>SPECIAL SOLUTIONS</v>
          </cell>
          <cell r="S7032" t="str">
            <v>UNIT</v>
          </cell>
          <cell r="T7032" t="str">
            <v>No serie</v>
          </cell>
          <cell r="U7032" t="str">
            <v>NU</v>
          </cell>
          <cell r="V7032" t="str">
            <v>20230781084701</v>
          </cell>
          <cell r="W7032" t="str">
            <v>96082000</v>
          </cell>
          <cell r="X7032" t="str">
            <v>GERMANY</v>
          </cell>
          <cell r="Y7032">
            <v>10</v>
          </cell>
        </row>
        <row r="7033">
          <cell r="A7033" t="str">
            <v>4004764895069</v>
          </cell>
          <cell r="B7033" t="str">
            <v>4-950-1-4049</v>
          </cell>
          <cell r="C7033" t="str">
            <v>EDG 950 MARQUEUR SPECIAL INDUSTRIE BLISTER DE 1 BLANC</v>
          </cell>
          <cell r="D7033" t="str">
            <v>non</v>
          </cell>
          <cell r="E7033"/>
          <cell r="F7033"/>
          <cell r="G7033" t="str">
            <v>ED 950 MRQ SPE INDU BL 1 BLC</v>
          </cell>
          <cell r="H7033" t="str">
            <v/>
          </cell>
          <cell r="I7033" t="str">
            <v>ED 950 INDUS PNTR BLI 1 WHITE 2</v>
          </cell>
          <cell r="J7033">
            <v>0</v>
          </cell>
          <cell r="K7033">
            <v>3.87</v>
          </cell>
          <cell r="L7033">
            <v>0</v>
          </cell>
          <cell r="M7033" t="str">
            <v>Création 2025</v>
          </cell>
          <cell r="N7033"/>
          <cell r="O7033" t="str">
            <v>EDDING</v>
          </cell>
          <cell r="P7033" t="str">
            <v>FINE ARTS</v>
          </cell>
          <cell r="Q7033" t="str">
            <v>EDG SPECIAL SOLUTIONS</v>
          </cell>
          <cell r="R7033" t="str">
            <v>SPECIAL SOLUTIONS</v>
          </cell>
          <cell r="S7033" t="str">
            <v>UNIT</v>
          </cell>
          <cell r="T7033" t="str">
            <v>No serie</v>
          </cell>
          <cell r="U7033" t="str">
            <v>ED049</v>
          </cell>
          <cell r="V7033" t="str">
            <v>20230781084701</v>
          </cell>
          <cell r="W7033" t="str">
            <v>96091090</v>
          </cell>
          <cell r="X7033" t="str">
            <v>JAPAN</v>
          </cell>
          <cell r="Y7033">
            <v>5</v>
          </cell>
        </row>
        <row r="7034">
          <cell r="A7034" t="str">
            <v>4004764895038</v>
          </cell>
          <cell r="B7034" t="str">
            <v>4-950-1-4005</v>
          </cell>
          <cell r="C7034" t="str">
            <v>EDG 950 MARQUEUR SPECIAL INDUSTRIE BLISTER DE 1 JAUNE</v>
          </cell>
          <cell r="D7034" t="str">
            <v>non</v>
          </cell>
          <cell r="E7034"/>
          <cell r="F7034"/>
          <cell r="G7034" t="str">
            <v>ED 950 MRQ SPE INDU BL 1 JNE</v>
          </cell>
          <cell r="H7034" t="str">
            <v/>
          </cell>
          <cell r="I7034" t="str">
            <v>ED 950 INDUS PNTR BLI 1 YELLOW2</v>
          </cell>
          <cell r="J7034">
            <v>0</v>
          </cell>
          <cell r="K7034">
            <v>3.87</v>
          </cell>
          <cell r="L7034">
            <v>0</v>
          </cell>
          <cell r="M7034" t="str">
            <v>Création 2025</v>
          </cell>
          <cell r="N7034"/>
          <cell r="O7034" t="str">
            <v>EDDING</v>
          </cell>
          <cell r="P7034" t="str">
            <v>FINE ARTS</v>
          </cell>
          <cell r="Q7034" t="str">
            <v>EDG SPECIAL SOLUTIONS</v>
          </cell>
          <cell r="R7034" t="str">
            <v>SPECIAL SOLUTIONS</v>
          </cell>
          <cell r="S7034" t="str">
            <v>UNIT</v>
          </cell>
          <cell r="T7034" t="str">
            <v>No serie</v>
          </cell>
          <cell r="U7034" t="str">
            <v>ED005</v>
          </cell>
          <cell r="V7034" t="str">
            <v>20230781084701</v>
          </cell>
          <cell r="W7034" t="str">
            <v>96091090</v>
          </cell>
          <cell r="X7034" t="str">
            <v>JAPAN</v>
          </cell>
          <cell r="Y7034">
            <v>5</v>
          </cell>
        </row>
        <row r="7035">
          <cell r="A7035" t="str">
            <v>4004764894734</v>
          </cell>
          <cell r="B7035" t="str">
            <v>4-8050-1-4049</v>
          </cell>
          <cell r="C7035" t="str">
            <v>EDG 8050 MARQUEUR SPECIAL CAOUTCHOUC BLISTER DE 1 BLANC</v>
          </cell>
          <cell r="D7035" t="str">
            <v>non</v>
          </cell>
          <cell r="E7035"/>
          <cell r="F7035"/>
          <cell r="G7035" t="str">
            <v>ED 8050 MRQ SPE CAOUT BL 1 BLC</v>
          </cell>
          <cell r="H7035" t="str">
            <v/>
          </cell>
          <cell r="I7035" t="str">
            <v>ED 8050 TYRE MKR BLI 1 WHITE  2</v>
          </cell>
          <cell r="J7035">
            <v>0</v>
          </cell>
          <cell r="K7035">
            <v>4.6100000000000003</v>
          </cell>
          <cell r="L7035">
            <v>0</v>
          </cell>
          <cell r="M7035" t="str">
            <v>Création 2025</v>
          </cell>
          <cell r="N7035"/>
          <cell r="O7035" t="str">
            <v>EDDING</v>
          </cell>
          <cell r="P7035" t="str">
            <v>FINE ARTS</v>
          </cell>
          <cell r="Q7035" t="str">
            <v>EDG SPECIAL SOLUTIONS</v>
          </cell>
          <cell r="R7035" t="str">
            <v>SPECIAL SOLUTIONS</v>
          </cell>
          <cell r="S7035" t="str">
            <v>UNIT</v>
          </cell>
          <cell r="T7035" t="str">
            <v>No serie</v>
          </cell>
          <cell r="U7035" t="str">
            <v>ED049</v>
          </cell>
          <cell r="V7035" t="str">
            <v>20230781084701</v>
          </cell>
          <cell r="W7035" t="str">
            <v>96082000</v>
          </cell>
          <cell r="X7035" t="str">
            <v>JAPAN</v>
          </cell>
          <cell r="Y7035">
            <v>5</v>
          </cell>
        </row>
        <row r="7036">
          <cell r="A7036" t="str">
            <v>4057305013545</v>
          </cell>
          <cell r="B7036" t="str">
            <v>4-4500-5S</v>
          </cell>
          <cell r="C7036" t="str">
            <v>EDG 4500 MARQ POUR TEXTILES ETUI DE 5 ASSORT POINTE OGIVE</v>
          </cell>
          <cell r="D7036" t="str">
            <v>non</v>
          </cell>
          <cell r="E7036"/>
          <cell r="F7036"/>
          <cell r="G7036" t="str">
            <v>ED 4500 MRQ TXTL 5 PT OG</v>
          </cell>
          <cell r="H7036" t="str">
            <v/>
          </cell>
          <cell r="I7036" t="str">
            <v>ED 4500 TXTL MKR X5ASRT       2</v>
          </cell>
          <cell r="J7036">
            <v>6.3953999999999995</v>
          </cell>
          <cell r="K7036">
            <v>6.47</v>
          </cell>
          <cell r="L7036">
            <v>1.1664633955655663E-2</v>
          </cell>
          <cell r="M7036" t="str">
            <v>Création 2023</v>
          </cell>
          <cell r="N7036"/>
          <cell r="O7036" t="str">
            <v>EDDING</v>
          </cell>
          <cell r="P7036" t="str">
            <v>FINE ARTS</v>
          </cell>
          <cell r="Q7036" t="str">
            <v>EDG TEXTILE MARKERS AND PENS</v>
          </cell>
          <cell r="R7036" t="str">
            <v>4500 TEXTILE MARKER ROUND NIB</v>
          </cell>
          <cell r="S7036" t="str">
            <v>SET</v>
          </cell>
          <cell r="T7036" t="str">
            <v>No serie</v>
          </cell>
          <cell r="U7036" t="str">
            <v/>
          </cell>
          <cell r="V7036" t="str">
            <v>20230790086831</v>
          </cell>
          <cell r="W7036" t="str">
            <v>96082000</v>
          </cell>
          <cell r="X7036" t="str">
            <v>GERMANY</v>
          </cell>
          <cell r="Y7036">
            <v>1</v>
          </cell>
        </row>
        <row r="7037">
          <cell r="A7037" t="str">
            <v>4057305013101</v>
          </cell>
          <cell r="B7037" t="str">
            <v>4-4500-5999</v>
          </cell>
          <cell r="C7037" t="str">
            <v>EDG 4500 MARQ POUR TEXTLÿETUI DE 5 ASSORT CHAUD PTE OGIVE</v>
          </cell>
          <cell r="D7037" t="str">
            <v>non</v>
          </cell>
          <cell r="E7037"/>
          <cell r="F7037"/>
          <cell r="G7037" t="str">
            <v>ED 4500 MRQ TEXTLÿ5 CHD PT OG</v>
          </cell>
          <cell r="H7037" t="str">
            <v/>
          </cell>
          <cell r="I7037" t="str">
            <v>ED 4500 TXTL MKR X5 ASRT WARM 2</v>
          </cell>
          <cell r="J7037">
            <v>6.3953999999999995</v>
          </cell>
          <cell r="K7037">
            <v>6.47</v>
          </cell>
          <cell r="L7037">
            <v>1.1664633955655663E-2</v>
          </cell>
          <cell r="M7037" t="str">
            <v>Création 2023</v>
          </cell>
          <cell r="N7037"/>
          <cell r="O7037" t="str">
            <v>EDDING</v>
          </cell>
          <cell r="P7037" t="str">
            <v>FINE ARTS</v>
          </cell>
          <cell r="Q7037" t="str">
            <v>EDG TEXTILE MARKERS AND PENS</v>
          </cell>
          <cell r="R7037" t="str">
            <v>4500 TEXTILE MARKER ROUND NIB</v>
          </cell>
          <cell r="S7037" t="str">
            <v>SET</v>
          </cell>
          <cell r="T7037" t="str">
            <v>No serie</v>
          </cell>
          <cell r="U7037" t="str">
            <v/>
          </cell>
          <cell r="V7037" t="str">
            <v>20230790086831</v>
          </cell>
          <cell r="W7037" t="str">
            <v>96082000</v>
          </cell>
          <cell r="X7037" t="str">
            <v>GERMANY</v>
          </cell>
          <cell r="Y7037">
            <v>1</v>
          </cell>
        </row>
        <row r="7038">
          <cell r="A7038" t="str">
            <v>4057305013132</v>
          </cell>
          <cell r="B7038" t="str">
            <v>4-4500-5099</v>
          </cell>
          <cell r="C7038" t="str">
            <v>EDG 4500 MARQ POUR TEXTLÿETUI DE 5 ASSORT COOL PTE OGIVE</v>
          </cell>
          <cell r="D7038" t="str">
            <v>non</v>
          </cell>
          <cell r="E7038"/>
          <cell r="F7038"/>
          <cell r="G7038" t="str">
            <v>ED 4500 MRQ TEXTLÿ5 COOL PT OG</v>
          </cell>
          <cell r="H7038" t="str">
            <v/>
          </cell>
          <cell r="I7038" t="str">
            <v>ED 4500 TXTL MKR X5 ASRT COOL 2</v>
          </cell>
          <cell r="J7038">
            <v>6.3953999999999995</v>
          </cell>
          <cell r="K7038">
            <v>6.47</v>
          </cell>
          <cell r="L7038">
            <v>1.1664633955655663E-2</v>
          </cell>
          <cell r="M7038" t="str">
            <v>Création 2023</v>
          </cell>
          <cell r="N7038"/>
          <cell r="O7038" t="str">
            <v>EDDING</v>
          </cell>
          <cell r="P7038" t="str">
            <v>FINE ARTS</v>
          </cell>
          <cell r="Q7038" t="str">
            <v>EDG TEXTILE MARKERS AND PENS</v>
          </cell>
          <cell r="R7038" t="str">
            <v>4500 TEXTILE MARKER ROUND NIB</v>
          </cell>
          <cell r="S7038" t="str">
            <v>SET</v>
          </cell>
          <cell r="T7038" t="str">
            <v>No serie</v>
          </cell>
          <cell r="U7038" t="str">
            <v/>
          </cell>
          <cell r="V7038" t="str">
            <v>20230790086831</v>
          </cell>
          <cell r="W7038" t="str">
            <v>96082000</v>
          </cell>
          <cell r="X7038" t="str">
            <v>GERMANY</v>
          </cell>
          <cell r="Y7038">
            <v>1</v>
          </cell>
        </row>
        <row r="7039">
          <cell r="A7039" t="str">
            <v>4004764787173</v>
          </cell>
          <cell r="B7039" t="str">
            <v>4-4500099</v>
          </cell>
          <cell r="C7039" t="str">
            <v>EDG 4500 MARQ POUR TEXTL BTE PLIANTE 10 ASS TENDANCE PTE OG</v>
          </cell>
          <cell r="D7039" t="str">
            <v>non</v>
          </cell>
          <cell r="E7039"/>
          <cell r="F7039"/>
          <cell r="G7039" t="str">
            <v>ED 4500 MR TX BT PL 10 TE P OG</v>
          </cell>
          <cell r="H7039" t="str">
            <v/>
          </cell>
          <cell r="I7039" t="str">
            <v>ED 4500 TX MK FLDG BX X10 TRD 2</v>
          </cell>
          <cell r="J7039">
            <v>17.646000000000001</v>
          </cell>
          <cell r="K7039">
            <v>17.8</v>
          </cell>
          <cell r="L7039">
            <v>8.7271902980845459E-3</v>
          </cell>
          <cell r="M7039" t="str">
            <v>Création 2023</v>
          </cell>
          <cell r="N7039"/>
          <cell r="O7039" t="str">
            <v>EDDING</v>
          </cell>
          <cell r="P7039" t="str">
            <v>FINE ARTS</v>
          </cell>
          <cell r="Q7039" t="str">
            <v>EDG TEXTILE MARKERS AND PENS</v>
          </cell>
          <cell r="R7039" t="str">
            <v>4500 TEXTILE MARKER ROUND NIB</v>
          </cell>
          <cell r="S7039" t="str">
            <v>SET</v>
          </cell>
          <cell r="T7039" t="str">
            <v>No serie</v>
          </cell>
          <cell r="U7039" t="str">
            <v/>
          </cell>
          <cell r="V7039" t="str">
            <v>20230790086831</v>
          </cell>
          <cell r="W7039" t="str">
            <v>96082000</v>
          </cell>
          <cell r="X7039" t="str">
            <v>GERMANY</v>
          </cell>
          <cell r="Y7039">
            <v>1</v>
          </cell>
        </row>
        <row r="7040">
          <cell r="A7040" t="str">
            <v>4004764787159</v>
          </cell>
          <cell r="B7040" t="str">
            <v>4-4500999</v>
          </cell>
          <cell r="C7040" t="str">
            <v>EDG 4500 MARQ POUR TEXTL BTE PLIANTE DE 10ÿASS BASE PTE OG</v>
          </cell>
          <cell r="D7040" t="str">
            <v>non</v>
          </cell>
          <cell r="E7040"/>
          <cell r="F7040"/>
          <cell r="G7040" t="str">
            <v>ED 4500 MR TX B PL 10ÿBS P OG</v>
          </cell>
          <cell r="H7040" t="str">
            <v/>
          </cell>
          <cell r="I7040" t="str">
            <v>ED 4500 TXTL MK FLDG BX X10 B 2</v>
          </cell>
          <cell r="J7040">
            <v>17.646000000000001</v>
          </cell>
          <cell r="K7040">
            <v>17.8</v>
          </cell>
          <cell r="L7040">
            <v>8.7271902980845459E-3</v>
          </cell>
          <cell r="M7040" t="str">
            <v>Création 2023</v>
          </cell>
          <cell r="N7040"/>
          <cell r="O7040" t="str">
            <v>EDDING</v>
          </cell>
          <cell r="P7040" t="str">
            <v>FINE ARTS</v>
          </cell>
          <cell r="Q7040" t="str">
            <v>EDG TEXTILE MARKERS AND PENS</v>
          </cell>
          <cell r="R7040" t="str">
            <v>4500 TEXTILE MARKER ROUND NIB</v>
          </cell>
          <cell r="S7040" t="str">
            <v>SET</v>
          </cell>
          <cell r="T7040" t="str">
            <v>No serie</v>
          </cell>
          <cell r="U7040" t="str">
            <v/>
          </cell>
          <cell r="V7040" t="str">
            <v>20230790086831</v>
          </cell>
          <cell r="W7040" t="str">
            <v>96082000</v>
          </cell>
          <cell r="X7040" t="str">
            <v>GERMANY</v>
          </cell>
          <cell r="Y7040">
            <v>1</v>
          </cell>
        </row>
        <row r="7041">
          <cell r="A7041" t="str">
            <v>4004764014873</v>
          </cell>
          <cell r="B7041" t="str">
            <v>4-4500065</v>
          </cell>
          <cell r="C7041" t="str">
            <v>EDG 4500 MARQ POUR TEXTILES JAUNE FLUORESCENT POINTE OGIVE</v>
          </cell>
          <cell r="D7041" t="str">
            <v>non</v>
          </cell>
          <cell r="E7041"/>
          <cell r="F7041"/>
          <cell r="G7041" t="str">
            <v>ED 4500 MRQ TXTL JNE FLU P OG</v>
          </cell>
          <cell r="H7041" t="str">
            <v/>
          </cell>
          <cell r="I7041" t="str">
            <v>ED 4500 TXTL MKR NEON YELLOW  2</v>
          </cell>
          <cell r="J7041">
            <v>1.7645999999999999</v>
          </cell>
          <cell r="K7041">
            <v>1.78</v>
          </cell>
          <cell r="L7041">
            <v>8.7271902980845979E-3</v>
          </cell>
          <cell r="M7041" t="str">
            <v>Création 2023</v>
          </cell>
          <cell r="N7041"/>
          <cell r="O7041" t="str">
            <v>EDDING</v>
          </cell>
          <cell r="P7041" t="str">
            <v>FINE ARTS</v>
          </cell>
          <cell r="Q7041" t="str">
            <v>EDG TEXTILE MARKERS AND PENS</v>
          </cell>
          <cell r="R7041" t="str">
            <v>4500 TEXTILE MARKER ROUND NIB</v>
          </cell>
          <cell r="S7041" t="str">
            <v>UNIT</v>
          </cell>
          <cell r="T7041" t="str">
            <v>No serie</v>
          </cell>
          <cell r="U7041" t="str">
            <v>ED065</v>
          </cell>
          <cell r="V7041" t="str">
            <v>20230790086701</v>
          </cell>
          <cell r="W7041" t="str">
            <v>96082000</v>
          </cell>
          <cell r="X7041" t="str">
            <v>GERMANY</v>
          </cell>
          <cell r="Y7041">
            <v>10</v>
          </cell>
        </row>
        <row r="7042">
          <cell r="A7042" t="str">
            <v>4004764014910</v>
          </cell>
          <cell r="B7042" t="str">
            <v>4-4500066</v>
          </cell>
          <cell r="C7042" t="str">
            <v>EDG 4500 MARQ POUR TEXTILES ORANGE FLUORESCENT POINTE OGIVE</v>
          </cell>
          <cell r="D7042" t="str">
            <v>non</v>
          </cell>
          <cell r="E7042"/>
          <cell r="F7042"/>
          <cell r="G7042" t="str">
            <v>ED 4500 MRQ TXTL ORA FLU P OG</v>
          </cell>
          <cell r="H7042" t="str">
            <v/>
          </cell>
          <cell r="I7042" t="str">
            <v>ED 4500 TXTL MKR NEON ORANGE  2</v>
          </cell>
          <cell r="J7042">
            <v>1.7645999999999999</v>
          </cell>
          <cell r="K7042">
            <v>1.78</v>
          </cell>
          <cell r="L7042">
            <v>8.7271902980845979E-3</v>
          </cell>
          <cell r="M7042" t="str">
            <v>Création 2023</v>
          </cell>
          <cell r="N7042"/>
          <cell r="O7042" t="str">
            <v>EDDING</v>
          </cell>
          <cell r="P7042" t="str">
            <v>FINE ARTS</v>
          </cell>
          <cell r="Q7042" t="str">
            <v>EDG TEXTILE MARKERS AND PENS</v>
          </cell>
          <cell r="R7042" t="str">
            <v>4500 TEXTILE MARKER ROUND NIB</v>
          </cell>
          <cell r="S7042" t="str">
            <v>UNIT</v>
          </cell>
          <cell r="T7042" t="str">
            <v>No serie</v>
          </cell>
          <cell r="U7042" t="str">
            <v>ED066</v>
          </cell>
          <cell r="V7042" t="str">
            <v>20230790086701</v>
          </cell>
          <cell r="W7042" t="str">
            <v>96082000</v>
          </cell>
          <cell r="X7042" t="str">
            <v>GERMANY</v>
          </cell>
          <cell r="Y7042">
            <v>10</v>
          </cell>
        </row>
        <row r="7043">
          <cell r="A7043" t="str">
            <v>4004764015078</v>
          </cell>
          <cell r="B7043" t="str">
            <v>4-4500069</v>
          </cell>
          <cell r="C7043" t="str">
            <v>EDG 4500 MARQ POUR TEXTILES ROSE FLUORESCENT POINTE OGIVE</v>
          </cell>
          <cell r="D7043" t="str">
            <v>non</v>
          </cell>
          <cell r="E7043"/>
          <cell r="F7043"/>
          <cell r="G7043" t="str">
            <v>ED 4500 MR TXTL ROSE FLU P OG</v>
          </cell>
          <cell r="H7043" t="str">
            <v/>
          </cell>
          <cell r="I7043" t="str">
            <v>ED 4500 TXTL MKR NEON PINK    2</v>
          </cell>
          <cell r="J7043">
            <v>1.7645999999999999</v>
          </cell>
          <cell r="K7043">
            <v>1.78</v>
          </cell>
          <cell r="L7043">
            <v>8.7271902980845979E-3</v>
          </cell>
          <cell r="M7043" t="str">
            <v>Création 2023</v>
          </cell>
          <cell r="N7043"/>
          <cell r="O7043" t="str">
            <v>EDDING</v>
          </cell>
          <cell r="P7043" t="str">
            <v>FINE ARTS</v>
          </cell>
          <cell r="Q7043" t="str">
            <v>EDG TEXTILE MARKERS AND PENS</v>
          </cell>
          <cell r="R7043" t="str">
            <v>4500 TEXTILE MARKER ROUND NIB</v>
          </cell>
          <cell r="S7043" t="str">
            <v>UNIT</v>
          </cell>
          <cell r="T7043" t="str">
            <v>No serie</v>
          </cell>
          <cell r="U7043" t="str">
            <v>ED069</v>
          </cell>
          <cell r="V7043" t="str">
            <v>20230790086701</v>
          </cell>
          <cell r="W7043" t="str">
            <v>96082000</v>
          </cell>
          <cell r="X7043" t="str">
            <v>GERMANY</v>
          </cell>
          <cell r="Y7043">
            <v>10</v>
          </cell>
        </row>
        <row r="7044">
          <cell r="A7044" t="str">
            <v>4004764014958</v>
          </cell>
          <cell r="B7044" t="str">
            <v>4-4500068</v>
          </cell>
          <cell r="C7044" t="str">
            <v>EDG 4500 MARQ POUR TEXTILES VIOLET FLUORESCENT POINTE OGIVE</v>
          </cell>
          <cell r="D7044" t="str">
            <v>non</v>
          </cell>
          <cell r="E7044"/>
          <cell r="F7044"/>
          <cell r="G7044" t="str">
            <v>ED 4500 MR TXTL VIOLET FL P OG</v>
          </cell>
          <cell r="H7044" t="str">
            <v/>
          </cell>
          <cell r="I7044" t="str">
            <v>ED 4500 TXTL MKR NEON VIOLET  2</v>
          </cell>
          <cell r="J7044">
            <v>1.7645999999999999</v>
          </cell>
          <cell r="K7044">
            <v>1.78</v>
          </cell>
          <cell r="L7044">
            <v>8.7271902980845979E-3</v>
          </cell>
          <cell r="M7044" t="str">
            <v>Création 2023</v>
          </cell>
          <cell r="N7044"/>
          <cell r="O7044" t="str">
            <v>EDDING</v>
          </cell>
          <cell r="P7044" t="str">
            <v>FINE ARTS</v>
          </cell>
          <cell r="Q7044" t="str">
            <v>EDG TEXTILE MARKERS AND PENS</v>
          </cell>
          <cell r="R7044" t="str">
            <v>4500 TEXTILE MARKER ROUND NIB</v>
          </cell>
          <cell r="S7044" t="str">
            <v>UNIT</v>
          </cell>
          <cell r="T7044" t="str">
            <v>No serie</v>
          </cell>
          <cell r="U7044" t="str">
            <v>ED068</v>
          </cell>
          <cell r="V7044" t="str">
            <v>20230790086701</v>
          </cell>
          <cell r="W7044" t="str">
            <v>96082000</v>
          </cell>
          <cell r="X7044" t="str">
            <v>GERMANY</v>
          </cell>
          <cell r="Y7044">
            <v>10</v>
          </cell>
        </row>
        <row r="7045">
          <cell r="A7045" t="str">
            <v>4004764014620</v>
          </cell>
          <cell r="B7045" t="str">
            <v>4-4500010</v>
          </cell>
          <cell r="C7045" t="str">
            <v>EDG 4500 MARQUEUR POUR TEXTILES BLEU CLAIR POINTE OGIVE</v>
          </cell>
          <cell r="D7045" t="str">
            <v>non</v>
          </cell>
          <cell r="E7045"/>
          <cell r="F7045"/>
          <cell r="G7045" t="str">
            <v>ED 4500 MRQ TXTL BLE CL PT OG</v>
          </cell>
          <cell r="H7045" t="str">
            <v/>
          </cell>
          <cell r="I7045" t="str">
            <v>ED 4500 TXTL MKR LIGHT BLUE   2</v>
          </cell>
          <cell r="J7045">
            <v>1.7645999999999999</v>
          </cell>
          <cell r="K7045">
            <v>1.78</v>
          </cell>
          <cell r="L7045">
            <v>8.7271902980845979E-3</v>
          </cell>
          <cell r="M7045" t="str">
            <v>Création 2023</v>
          </cell>
          <cell r="N7045"/>
          <cell r="O7045" t="str">
            <v>EDDING</v>
          </cell>
          <cell r="P7045" t="str">
            <v>FINE ARTS</v>
          </cell>
          <cell r="Q7045" t="str">
            <v>EDG TEXTILE MARKERS AND PENS</v>
          </cell>
          <cell r="R7045" t="str">
            <v>4500 TEXTILE MARKER ROUND NIB</v>
          </cell>
          <cell r="S7045" t="str">
            <v>UNIT</v>
          </cell>
          <cell r="T7045" t="str">
            <v>No serie</v>
          </cell>
          <cell r="U7045" t="str">
            <v>ED010</v>
          </cell>
          <cell r="V7045" t="str">
            <v>20230790086701</v>
          </cell>
          <cell r="W7045" t="str">
            <v>96082000</v>
          </cell>
          <cell r="X7045" t="str">
            <v>GERMANY</v>
          </cell>
          <cell r="Y7045">
            <v>10</v>
          </cell>
        </row>
        <row r="7046">
          <cell r="A7046" t="str">
            <v>4004764107810</v>
          </cell>
          <cell r="B7046" t="str">
            <v>4-4500033</v>
          </cell>
          <cell r="C7046" t="str">
            <v>EDG 4500 MARQUEUR POUR TEXTILES BLEU D'ORIENT POINTE OGIVE</v>
          </cell>
          <cell r="D7046" t="str">
            <v>non</v>
          </cell>
          <cell r="E7046"/>
          <cell r="F7046"/>
          <cell r="G7046" t="str">
            <v>ED 4500 MRQ TXTL BLE OR PT OG</v>
          </cell>
          <cell r="H7046" t="str">
            <v/>
          </cell>
          <cell r="I7046" t="str">
            <v>ED 4500 TXTL MKR ORIENT BLUE  2</v>
          </cell>
          <cell r="J7046">
            <v>1.7645999999999999</v>
          </cell>
          <cell r="K7046">
            <v>1.78</v>
          </cell>
          <cell r="L7046">
            <v>8.7271902980845979E-3</v>
          </cell>
          <cell r="M7046" t="str">
            <v>Création 2023</v>
          </cell>
          <cell r="N7046"/>
          <cell r="O7046" t="str">
            <v>EDDING</v>
          </cell>
          <cell r="P7046" t="str">
            <v>FINE ARTS</v>
          </cell>
          <cell r="Q7046" t="str">
            <v>EDG TEXTILE MARKERS AND PENS</v>
          </cell>
          <cell r="R7046" t="str">
            <v>4500 TEXTILE MARKER ROUND NIB</v>
          </cell>
          <cell r="S7046" t="str">
            <v>UNIT</v>
          </cell>
          <cell r="T7046" t="str">
            <v>No serie</v>
          </cell>
          <cell r="U7046" t="str">
            <v>ED033</v>
          </cell>
          <cell r="V7046" t="str">
            <v>20230790086701</v>
          </cell>
          <cell r="W7046" t="str">
            <v>96082000</v>
          </cell>
          <cell r="X7046" t="str">
            <v>GERMANY</v>
          </cell>
          <cell r="Y7046">
            <v>10</v>
          </cell>
        </row>
        <row r="7047">
          <cell r="A7047" t="str">
            <v>4004764014347</v>
          </cell>
          <cell r="B7047" t="str">
            <v>4-4500003</v>
          </cell>
          <cell r="C7047" t="str">
            <v>EDG 4500 MARQUEUR POUR TEXTILES BLEU POINTE OGIVE</v>
          </cell>
          <cell r="D7047" t="str">
            <v>non</v>
          </cell>
          <cell r="E7047"/>
          <cell r="F7047"/>
          <cell r="G7047" t="str">
            <v>ED 4500 MRQ TXTL BLEU PTE OG</v>
          </cell>
          <cell r="H7047" t="str">
            <v/>
          </cell>
          <cell r="I7047" t="str">
            <v>ED 4500 TXTL MKR BLUE         2</v>
          </cell>
          <cell r="J7047">
            <v>1.7645999999999999</v>
          </cell>
          <cell r="K7047">
            <v>1.78</v>
          </cell>
          <cell r="L7047">
            <v>8.7271902980845979E-3</v>
          </cell>
          <cell r="M7047" t="str">
            <v>Création 2023</v>
          </cell>
          <cell r="N7047"/>
          <cell r="O7047" t="str">
            <v>EDDING</v>
          </cell>
          <cell r="P7047" t="str">
            <v>FINE ARTS</v>
          </cell>
          <cell r="Q7047" t="str">
            <v>EDG TEXTILE MARKERS AND PENS</v>
          </cell>
          <cell r="R7047" t="str">
            <v>4500 TEXTILE MARKER ROUND NIB</v>
          </cell>
          <cell r="S7047" t="str">
            <v>UNIT</v>
          </cell>
          <cell r="T7047" t="str">
            <v>No serie</v>
          </cell>
          <cell r="U7047" t="str">
            <v>ED003</v>
          </cell>
          <cell r="V7047" t="str">
            <v>20230790086701</v>
          </cell>
          <cell r="W7047" t="str">
            <v>96082000</v>
          </cell>
          <cell r="X7047" t="str">
            <v>GERMANY</v>
          </cell>
          <cell r="Y7047">
            <v>10</v>
          </cell>
        </row>
        <row r="7048">
          <cell r="A7048" t="str">
            <v>4004764014835</v>
          </cell>
          <cell r="B7048" t="str">
            <v>4-4500012</v>
          </cell>
          <cell r="C7048" t="str">
            <v>EDG 4500 MARQUEUR POUR TEXTILES GRIS POINTE OGIVE</v>
          </cell>
          <cell r="D7048" t="str">
            <v>non</v>
          </cell>
          <cell r="E7048"/>
          <cell r="F7048"/>
          <cell r="G7048" t="str">
            <v>ED 4500 MRQ TXTL GRIS PTE OG</v>
          </cell>
          <cell r="H7048" t="str">
            <v/>
          </cell>
          <cell r="I7048" t="str">
            <v>ED 4500 TXTL MKR GREY         2</v>
          </cell>
          <cell r="J7048">
            <v>1.7645999999999999</v>
          </cell>
          <cell r="K7048">
            <v>1.78</v>
          </cell>
          <cell r="L7048">
            <v>8.7271902980845979E-3</v>
          </cell>
          <cell r="M7048" t="str">
            <v>Création 2023</v>
          </cell>
          <cell r="N7048"/>
          <cell r="O7048" t="str">
            <v>EDDING</v>
          </cell>
          <cell r="P7048" t="str">
            <v>FINE ARTS</v>
          </cell>
          <cell r="Q7048" t="str">
            <v>EDG TEXTILE MARKERS AND PENS</v>
          </cell>
          <cell r="R7048" t="str">
            <v>4500 TEXTILE MARKER ROUND NIB</v>
          </cell>
          <cell r="S7048" t="str">
            <v>UNIT</v>
          </cell>
          <cell r="T7048" t="str">
            <v>No serie</v>
          </cell>
          <cell r="U7048" t="str">
            <v>ED012</v>
          </cell>
          <cell r="V7048" t="str">
            <v>20230790086701</v>
          </cell>
          <cell r="W7048" t="str">
            <v>96082000</v>
          </cell>
          <cell r="X7048" t="str">
            <v>GERMANY</v>
          </cell>
          <cell r="Y7048">
            <v>10</v>
          </cell>
        </row>
        <row r="7049">
          <cell r="A7049" t="str">
            <v>4004764014422</v>
          </cell>
          <cell r="B7049" t="str">
            <v>4-4500005</v>
          </cell>
          <cell r="C7049" t="str">
            <v>EDG 4500 MARQUEUR POUR TEXTILES JAUNE POINTE OGIVE</v>
          </cell>
          <cell r="D7049" t="str">
            <v>non</v>
          </cell>
          <cell r="E7049"/>
          <cell r="F7049"/>
          <cell r="G7049" t="str">
            <v>ED 4500 MRQ TXTL JNE PT OG</v>
          </cell>
          <cell r="H7049" t="str">
            <v/>
          </cell>
          <cell r="I7049" t="str">
            <v>ED 4500 TXTL MKR YELLOW       2</v>
          </cell>
          <cell r="J7049">
            <v>1.7645999999999999</v>
          </cell>
          <cell r="K7049">
            <v>1.78</v>
          </cell>
          <cell r="L7049">
            <v>8.7271902980845979E-3</v>
          </cell>
          <cell r="M7049" t="str">
            <v>Création 2023</v>
          </cell>
          <cell r="N7049"/>
          <cell r="O7049" t="str">
            <v>EDDING</v>
          </cell>
          <cell r="P7049" t="str">
            <v>FINE ARTS</v>
          </cell>
          <cell r="Q7049" t="str">
            <v>EDG TEXTILE MARKERS AND PENS</v>
          </cell>
          <cell r="R7049" t="str">
            <v>4500 TEXTILE MARKER ROUND NIB</v>
          </cell>
          <cell r="S7049" t="str">
            <v>UNIT</v>
          </cell>
          <cell r="T7049" t="str">
            <v>No serie</v>
          </cell>
          <cell r="U7049" t="str">
            <v>ED005</v>
          </cell>
          <cell r="V7049" t="str">
            <v>20230790086701</v>
          </cell>
          <cell r="W7049" t="str">
            <v>96082000</v>
          </cell>
          <cell r="X7049" t="str">
            <v>GERMANY</v>
          </cell>
          <cell r="Y7049">
            <v>10</v>
          </cell>
        </row>
        <row r="7050">
          <cell r="A7050" t="str">
            <v>4004764014507</v>
          </cell>
          <cell r="B7050" t="str">
            <v>4-4500007</v>
          </cell>
          <cell r="C7050" t="str">
            <v>EDG 4500 MARQUEUR POUR TEXTILES MARRON POINTE OGIVE</v>
          </cell>
          <cell r="D7050" t="str">
            <v>non</v>
          </cell>
          <cell r="E7050"/>
          <cell r="F7050"/>
          <cell r="G7050" t="str">
            <v>ED 4500 MRQ TXTL MAR PT OG</v>
          </cell>
          <cell r="H7050" t="str">
            <v/>
          </cell>
          <cell r="I7050" t="str">
            <v>ED 4500 TXTL MKR BROWN        2</v>
          </cell>
          <cell r="J7050">
            <v>1.7645999999999999</v>
          </cell>
          <cell r="K7050">
            <v>1.78</v>
          </cell>
          <cell r="L7050">
            <v>8.7271902980845979E-3</v>
          </cell>
          <cell r="M7050" t="str">
            <v>Création 2023</v>
          </cell>
          <cell r="N7050"/>
          <cell r="O7050" t="str">
            <v>EDDING</v>
          </cell>
          <cell r="P7050" t="str">
            <v>FINE ARTS</v>
          </cell>
          <cell r="Q7050" t="str">
            <v>EDG TEXTILE MARKERS AND PENS</v>
          </cell>
          <cell r="R7050" t="str">
            <v>4500 TEXTILE MARKER ROUND NIB</v>
          </cell>
          <cell r="S7050" t="str">
            <v>UNIT</v>
          </cell>
          <cell r="T7050" t="str">
            <v>No serie</v>
          </cell>
          <cell r="U7050" t="str">
            <v>ED007</v>
          </cell>
          <cell r="V7050" t="str">
            <v>20230790086701</v>
          </cell>
          <cell r="W7050" t="str">
            <v>96082000</v>
          </cell>
          <cell r="X7050" t="str">
            <v>GERMANY</v>
          </cell>
          <cell r="Y7050">
            <v>10</v>
          </cell>
        </row>
        <row r="7051">
          <cell r="A7051" t="str">
            <v>4004764014262</v>
          </cell>
          <cell r="B7051" t="str">
            <v>4-4500001</v>
          </cell>
          <cell r="C7051" t="str">
            <v>EDG 4500 MARQUEUR POUR TEXTILES NOIR POINTE OGIVE</v>
          </cell>
          <cell r="D7051" t="str">
            <v>non</v>
          </cell>
          <cell r="E7051"/>
          <cell r="F7051"/>
          <cell r="G7051" t="str">
            <v>ED 4500 MRQ TXTL NOIR PTE OG</v>
          </cell>
          <cell r="H7051" t="str">
            <v/>
          </cell>
          <cell r="I7051" t="str">
            <v>ED 4500 TXTL MKR BLACK        2</v>
          </cell>
          <cell r="J7051">
            <v>1.7645999999999999</v>
          </cell>
          <cell r="K7051">
            <v>1.78</v>
          </cell>
          <cell r="L7051">
            <v>8.7271902980845979E-3</v>
          </cell>
          <cell r="M7051" t="str">
            <v>Création 2023</v>
          </cell>
          <cell r="N7051"/>
          <cell r="O7051" t="str">
            <v>EDDING</v>
          </cell>
          <cell r="P7051" t="str">
            <v>FINE ARTS</v>
          </cell>
          <cell r="Q7051" t="str">
            <v>EDG TEXTILE MARKERS AND PENS</v>
          </cell>
          <cell r="R7051" t="str">
            <v>4500 TEXTILE MARKER ROUND NIB</v>
          </cell>
          <cell r="S7051" t="str">
            <v>UNIT</v>
          </cell>
          <cell r="T7051" t="str">
            <v>No serie</v>
          </cell>
          <cell r="U7051" t="str">
            <v>ED001</v>
          </cell>
          <cell r="V7051" t="str">
            <v>20230790086701</v>
          </cell>
          <cell r="W7051" t="str">
            <v>96082000</v>
          </cell>
          <cell r="X7051" t="str">
            <v>GERMANY</v>
          </cell>
          <cell r="Y7051">
            <v>10</v>
          </cell>
        </row>
        <row r="7052">
          <cell r="A7052" t="str">
            <v>4004764107735</v>
          </cell>
          <cell r="B7052" t="str">
            <v>4-4500016</v>
          </cell>
          <cell r="C7052" t="str">
            <v>EDG 4500 MARQUEUR POUR TEXTILES ORANGE CLAIR POINTE OGIVE</v>
          </cell>
          <cell r="D7052" t="str">
            <v>non</v>
          </cell>
          <cell r="E7052"/>
          <cell r="F7052"/>
          <cell r="G7052" t="str">
            <v>ED 4500 MRQ TXTL ORA CL PT OG</v>
          </cell>
          <cell r="H7052" t="str">
            <v/>
          </cell>
          <cell r="I7052" t="str">
            <v>ED 4500 TXTL MKR LIGHT ORANGE 2</v>
          </cell>
          <cell r="J7052">
            <v>1.7645999999999999</v>
          </cell>
          <cell r="K7052">
            <v>1.78</v>
          </cell>
          <cell r="L7052">
            <v>8.7271902980845979E-3</v>
          </cell>
          <cell r="M7052" t="str">
            <v>Création 2023</v>
          </cell>
          <cell r="N7052"/>
          <cell r="O7052" t="str">
            <v>EDDING</v>
          </cell>
          <cell r="P7052" t="str">
            <v>FINE ARTS</v>
          </cell>
          <cell r="Q7052" t="str">
            <v>EDG TEXTILE MARKERS AND PENS</v>
          </cell>
          <cell r="R7052" t="str">
            <v>4500 TEXTILE MARKER ROUND NIB</v>
          </cell>
          <cell r="S7052" t="str">
            <v>UNIT</v>
          </cell>
          <cell r="T7052" t="str">
            <v>No serie</v>
          </cell>
          <cell r="U7052" t="str">
            <v>ED016</v>
          </cell>
          <cell r="V7052" t="str">
            <v>20230790086701</v>
          </cell>
          <cell r="W7052" t="str">
            <v>96082000</v>
          </cell>
          <cell r="X7052" t="str">
            <v>GERMANY</v>
          </cell>
          <cell r="Y7052">
            <v>10</v>
          </cell>
        </row>
        <row r="7053">
          <cell r="A7053" t="str">
            <v>4004764014460</v>
          </cell>
          <cell r="B7053" t="str">
            <v>4-4500006</v>
          </cell>
          <cell r="C7053" t="str">
            <v>EDG 4500 MARQUEUR POUR TEXTILES ORANGE POINTE OGIVE</v>
          </cell>
          <cell r="D7053" t="str">
            <v>non</v>
          </cell>
          <cell r="E7053"/>
          <cell r="F7053"/>
          <cell r="G7053" t="str">
            <v>ED 4500 MRQ TXTL ORA PT OG</v>
          </cell>
          <cell r="H7053" t="str">
            <v/>
          </cell>
          <cell r="I7053" t="str">
            <v>ED 4500 TXTL MKR ORANGE       2</v>
          </cell>
          <cell r="J7053">
            <v>1.7645999999999999</v>
          </cell>
          <cell r="K7053">
            <v>1.78</v>
          </cell>
          <cell r="L7053">
            <v>8.7271902980845979E-3</v>
          </cell>
          <cell r="M7053" t="str">
            <v>Création 2023</v>
          </cell>
          <cell r="N7053"/>
          <cell r="O7053" t="str">
            <v>EDDING</v>
          </cell>
          <cell r="P7053" t="str">
            <v>FINE ARTS</v>
          </cell>
          <cell r="Q7053" t="str">
            <v>EDG TEXTILE MARKERS AND PENS</v>
          </cell>
          <cell r="R7053" t="str">
            <v>4500 TEXTILE MARKER ROUND NIB</v>
          </cell>
          <cell r="S7053" t="str">
            <v>UNIT</v>
          </cell>
          <cell r="T7053" t="str">
            <v>No serie</v>
          </cell>
          <cell r="U7053" t="str">
            <v>ED006</v>
          </cell>
          <cell r="V7053" t="str">
            <v>20230790086701</v>
          </cell>
          <cell r="W7053" t="str">
            <v>96082000</v>
          </cell>
          <cell r="X7053" t="str">
            <v>GERMANY</v>
          </cell>
          <cell r="Y7053">
            <v>10</v>
          </cell>
        </row>
        <row r="7054">
          <cell r="A7054" t="str">
            <v>4004764014583</v>
          </cell>
          <cell r="B7054" t="str">
            <v>4-4500009</v>
          </cell>
          <cell r="C7054" t="str">
            <v>EDG 4500 MARQUEUR POUR TEXTILES ROSE POINTE OGIVE</v>
          </cell>
          <cell r="D7054" t="str">
            <v>non</v>
          </cell>
          <cell r="E7054"/>
          <cell r="F7054"/>
          <cell r="G7054" t="str">
            <v>ED 4500 MRQ TXTL ROSE PTE OG</v>
          </cell>
          <cell r="H7054" t="str">
            <v/>
          </cell>
          <cell r="I7054" t="str">
            <v>ED 4500 TXTL MKR PINK         2</v>
          </cell>
          <cell r="J7054">
            <v>1.7645999999999999</v>
          </cell>
          <cell r="K7054">
            <v>1.78</v>
          </cell>
          <cell r="L7054">
            <v>8.7271902980845979E-3</v>
          </cell>
          <cell r="M7054" t="str">
            <v>Création 2023</v>
          </cell>
          <cell r="N7054"/>
          <cell r="O7054" t="str">
            <v>EDDING</v>
          </cell>
          <cell r="P7054" t="str">
            <v>FINE ARTS</v>
          </cell>
          <cell r="Q7054" t="str">
            <v>EDG TEXTILE MARKERS AND PENS</v>
          </cell>
          <cell r="R7054" t="str">
            <v>4500 TEXTILE MARKER ROUND NIB</v>
          </cell>
          <cell r="S7054" t="str">
            <v>UNIT</v>
          </cell>
          <cell r="T7054" t="str">
            <v>No serie</v>
          </cell>
          <cell r="U7054" t="str">
            <v>ED009</v>
          </cell>
          <cell r="V7054" t="str">
            <v>20230790086701</v>
          </cell>
          <cell r="W7054" t="str">
            <v>96082000</v>
          </cell>
          <cell r="X7054" t="str">
            <v>GERMANY</v>
          </cell>
          <cell r="Y7054">
            <v>10</v>
          </cell>
        </row>
        <row r="7055">
          <cell r="A7055" t="str">
            <v>4004764107773</v>
          </cell>
          <cell r="B7055" t="str">
            <v>4-4500019</v>
          </cell>
          <cell r="C7055" t="str">
            <v>EDG 4500 MARQUEUR POUR TEXTILES ROUGE CARMIN POINTE OGIVE</v>
          </cell>
          <cell r="D7055" t="str">
            <v>non</v>
          </cell>
          <cell r="E7055"/>
          <cell r="F7055"/>
          <cell r="G7055" t="str">
            <v>ED 4500 MR TXTL RGE CARM P OG</v>
          </cell>
          <cell r="H7055" t="str">
            <v/>
          </cell>
          <cell r="I7055" t="str">
            <v>ED 4500 TXTL MKR CARMINE RED  2</v>
          </cell>
          <cell r="J7055">
            <v>1.7645999999999999</v>
          </cell>
          <cell r="K7055">
            <v>1.78</v>
          </cell>
          <cell r="L7055">
            <v>8.7271902980845979E-3</v>
          </cell>
          <cell r="M7055" t="str">
            <v>Création 2023</v>
          </cell>
          <cell r="N7055"/>
          <cell r="O7055" t="str">
            <v>EDDING</v>
          </cell>
          <cell r="P7055" t="str">
            <v>FINE ARTS</v>
          </cell>
          <cell r="Q7055" t="str">
            <v>EDG TEXTILE MARKERS AND PENS</v>
          </cell>
          <cell r="R7055" t="str">
            <v>4500 TEXTILE MARKER ROUND NIB</v>
          </cell>
          <cell r="S7055" t="str">
            <v>UNIT</v>
          </cell>
          <cell r="T7055" t="str">
            <v>No serie</v>
          </cell>
          <cell r="U7055" t="str">
            <v>ED019</v>
          </cell>
          <cell r="V7055" t="str">
            <v>20230790086701</v>
          </cell>
          <cell r="W7055" t="str">
            <v>96082000</v>
          </cell>
          <cell r="X7055" t="str">
            <v>GERMANY</v>
          </cell>
          <cell r="Y7055">
            <v>10</v>
          </cell>
        </row>
        <row r="7056">
          <cell r="A7056" t="str">
            <v>4004764014309</v>
          </cell>
          <cell r="B7056" t="str">
            <v>4-4500002</v>
          </cell>
          <cell r="C7056" t="str">
            <v>EDG 4500 MARQUEUR POUR TEXTILES ROUGE POINTE OGIVE</v>
          </cell>
          <cell r="D7056" t="str">
            <v>non</v>
          </cell>
          <cell r="E7056"/>
          <cell r="F7056"/>
          <cell r="G7056" t="str">
            <v>ED 4500 MRQ TXTL RGE PT OG</v>
          </cell>
          <cell r="H7056" t="str">
            <v/>
          </cell>
          <cell r="I7056" t="str">
            <v>ED 4500 TXTL MKR RED          2</v>
          </cell>
          <cell r="J7056">
            <v>1.7645999999999999</v>
          </cell>
          <cell r="K7056">
            <v>1.78</v>
          </cell>
          <cell r="L7056">
            <v>8.7271902980845979E-3</v>
          </cell>
          <cell r="M7056" t="str">
            <v>Création 2023</v>
          </cell>
          <cell r="N7056"/>
          <cell r="O7056" t="str">
            <v>EDDING</v>
          </cell>
          <cell r="P7056" t="str">
            <v>FINE ARTS</v>
          </cell>
          <cell r="Q7056" t="str">
            <v>EDG TEXTILE MARKERS AND PENS</v>
          </cell>
          <cell r="R7056" t="str">
            <v>4500 TEXTILE MARKER ROUND NIB</v>
          </cell>
          <cell r="S7056" t="str">
            <v>UNIT</v>
          </cell>
          <cell r="T7056" t="str">
            <v>No serie</v>
          </cell>
          <cell r="U7056" t="str">
            <v>ED002</v>
          </cell>
          <cell r="V7056" t="str">
            <v>20230790086701</v>
          </cell>
          <cell r="W7056" t="str">
            <v>96082000</v>
          </cell>
          <cell r="X7056" t="str">
            <v>GERMANY</v>
          </cell>
          <cell r="Y7056">
            <v>10</v>
          </cell>
        </row>
        <row r="7057">
          <cell r="A7057" t="str">
            <v>4004764014668</v>
          </cell>
          <cell r="B7057" t="str">
            <v>4-4500011</v>
          </cell>
          <cell r="C7057" t="str">
            <v>EDG 4500 MARQUEUR POUR TEXTILES VERT CLAIR POINTE OGIVE</v>
          </cell>
          <cell r="D7057" t="str">
            <v>non</v>
          </cell>
          <cell r="E7057"/>
          <cell r="F7057"/>
          <cell r="G7057" t="str">
            <v>ED 4500 MRQ TXTL VER CL PT OG</v>
          </cell>
          <cell r="H7057" t="str">
            <v/>
          </cell>
          <cell r="I7057" t="str">
            <v>ED 4500 TXTL MKR LIGHT GREEN  2</v>
          </cell>
          <cell r="J7057">
            <v>1.7645999999999999</v>
          </cell>
          <cell r="K7057">
            <v>1.78</v>
          </cell>
          <cell r="L7057">
            <v>8.7271902980845979E-3</v>
          </cell>
          <cell r="M7057" t="str">
            <v>Création 2023</v>
          </cell>
          <cell r="N7057"/>
          <cell r="O7057" t="str">
            <v>EDDING</v>
          </cell>
          <cell r="P7057" t="str">
            <v>FINE ARTS</v>
          </cell>
          <cell r="Q7057" t="str">
            <v>EDG TEXTILE MARKERS AND PENS</v>
          </cell>
          <cell r="R7057" t="str">
            <v>4500 TEXTILE MARKER ROUND NIB</v>
          </cell>
          <cell r="S7057" t="str">
            <v>UNIT</v>
          </cell>
          <cell r="T7057" t="str">
            <v>No serie</v>
          </cell>
          <cell r="U7057" t="str">
            <v>ED011</v>
          </cell>
          <cell r="V7057" t="str">
            <v>20230790086701</v>
          </cell>
          <cell r="W7057" t="str">
            <v>96082000</v>
          </cell>
          <cell r="X7057" t="str">
            <v>GERMANY</v>
          </cell>
          <cell r="Y7057">
            <v>10</v>
          </cell>
        </row>
        <row r="7058">
          <cell r="A7058" t="str">
            <v>4004764107858</v>
          </cell>
          <cell r="B7058" t="str">
            <v>4-4500034</v>
          </cell>
          <cell r="C7058" t="str">
            <v>EDG 4500 MARQUEUR POUR TEXTILES VERT PALE POINTE OGIVE</v>
          </cell>
          <cell r="D7058" t="str">
            <v>non</v>
          </cell>
          <cell r="E7058"/>
          <cell r="F7058"/>
          <cell r="G7058" t="str">
            <v>ED 4500 MR TXTL VERT PALE P OG</v>
          </cell>
          <cell r="H7058" t="str">
            <v/>
          </cell>
          <cell r="I7058" t="str">
            <v>ED 4500 TXTL MKR PALE GREEN   2</v>
          </cell>
          <cell r="J7058">
            <v>1.7645999999999999</v>
          </cell>
          <cell r="K7058">
            <v>1.78</v>
          </cell>
          <cell r="L7058">
            <v>8.7271902980845979E-3</v>
          </cell>
          <cell r="M7058" t="str">
            <v>Création 2023</v>
          </cell>
          <cell r="N7058"/>
          <cell r="O7058" t="str">
            <v>EDDING</v>
          </cell>
          <cell r="P7058" t="str">
            <v>FINE ARTS</v>
          </cell>
          <cell r="Q7058" t="str">
            <v>EDG TEXTILE MARKERS AND PENS</v>
          </cell>
          <cell r="R7058" t="str">
            <v>4500 TEXTILE MARKER ROUND NIB</v>
          </cell>
          <cell r="S7058" t="str">
            <v>UNIT</v>
          </cell>
          <cell r="T7058" t="str">
            <v>No serie</v>
          </cell>
          <cell r="U7058" t="str">
            <v>ED034</v>
          </cell>
          <cell r="V7058" t="str">
            <v>20230790086701</v>
          </cell>
          <cell r="W7058" t="str">
            <v>96082000</v>
          </cell>
          <cell r="X7058" t="str">
            <v>GERMANY</v>
          </cell>
          <cell r="Y7058">
            <v>10</v>
          </cell>
        </row>
        <row r="7059">
          <cell r="A7059" t="str">
            <v>4004764014385</v>
          </cell>
          <cell r="B7059" t="str">
            <v>4-4500004</v>
          </cell>
          <cell r="C7059" t="str">
            <v>EDG 4500 MARQUEUR POUR TEXTILES VERT POINTE OGIVE</v>
          </cell>
          <cell r="D7059" t="str">
            <v>non</v>
          </cell>
          <cell r="E7059"/>
          <cell r="F7059"/>
          <cell r="G7059" t="str">
            <v>ED 4500 MRQ TXTL VERT PTE OG</v>
          </cell>
          <cell r="H7059" t="str">
            <v/>
          </cell>
          <cell r="I7059" t="str">
            <v>ED 4500 TXTL MKR GREEN        2</v>
          </cell>
          <cell r="J7059">
            <v>1.7645999999999999</v>
          </cell>
          <cell r="K7059">
            <v>1.78</v>
          </cell>
          <cell r="L7059">
            <v>8.7271902980845979E-3</v>
          </cell>
          <cell r="M7059" t="str">
            <v>Création 2023</v>
          </cell>
          <cell r="N7059"/>
          <cell r="O7059" t="str">
            <v>EDDING</v>
          </cell>
          <cell r="P7059" t="str">
            <v>FINE ARTS</v>
          </cell>
          <cell r="Q7059" t="str">
            <v>EDG TEXTILE MARKERS AND PENS</v>
          </cell>
          <cell r="R7059" t="str">
            <v>4500 TEXTILE MARKER ROUND NIB</v>
          </cell>
          <cell r="S7059" t="str">
            <v>UNIT</v>
          </cell>
          <cell r="T7059" t="str">
            <v>No serie</v>
          </cell>
          <cell r="U7059" t="str">
            <v>ED004</v>
          </cell>
          <cell r="V7059" t="str">
            <v>20230790086701</v>
          </cell>
          <cell r="W7059" t="str">
            <v>96082000</v>
          </cell>
          <cell r="X7059" t="str">
            <v>GERMANY</v>
          </cell>
          <cell r="Y7059">
            <v>10</v>
          </cell>
        </row>
        <row r="7060">
          <cell r="A7060" t="str">
            <v>4004764014545</v>
          </cell>
          <cell r="B7060" t="str">
            <v>4-4500008</v>
          </cell>
          <cell r="C7060" t="str">
            <v>EDG 4500 MARQUEUR POUR TEXTILES VIOLET POINTE OGIVE</v>
          </cell>
          <cell r="D7060" t="str">
            <v>non</v>
          </cell>
          <cell r="E7060"/>
          <cell r="F7060"/>
          <cell r="G7060" t="str">
            <v>ED 4500 MRQ TXTL VIOLET PT OG</v>
          </cell>
          <cell r="H7060" t="str">
            <v/>
          </cell>
          <cell r="I7060" t="str">
            <v>ED 4500 TXTL MKR VIOLET       2</v>
          </cell>
          <cell r="J7060">
            <v>1.7645999999999999</v>
          </cell>
          <cell r="K7060">
            <v>1.78</v>
          </cell>
          <cell r="L7060">
            <v>8.7271902980845979E-3</v>
          </cell>
          <cell r="M7060" t="str">
            <v>Création 2023</v>
          </cell>
          <cell r="N7060"/>
          <cell r="O7060" t="str">
            <v>EDDING</v>
          </cell>
          <cell r="P7060" t="str">
            <v>FINE ARTS</v>
          </cell>
          <cell r="Q7060" t="str">
            <v>EDG TEXTILE MARKERS AND PENS</v>
          </cell>
          <cell r="R7060" t="str">
            <v>4500 TEXTILE MARKER ROUND NIB</v>
          </cell>
          <cell r="S7060" t="str">
            <v>UNIT</v>
          </cell>
          <cell r="T7060" t="str">
            <v>No serie</v>
          </cell>
          <cell r="U7060" t="str">
            <v>ED008</v>
          </cell>
          <cell r="V7060" t="str">
            <v>20230790086701</v>
          </cell>
          <cell r="W7060" t="str">
            <v>96082000</v>
          </cell>
          <cell r="X7060" t="str">
            <v>GERMANY</v>
          </cell>
          <cell r="Y7060">
            <v>10</v>
          </cell>
        </row>
        <row r="7061">
          <cell r="A7061" t="str">
            <v>4057305013194</v>
          </cell>
          <cell r="B7061" t="str">
            <v>4-4600-5</v>
          </cell>
          <cell r="C7061" t="str">
            <v>EDG 4600 FEUTRE POUR TEXTL ETUI DE 5 ASSORT BASE PTE OGIVE</v>
          </cell>
          <cell r="D7061" t="str">
            <v>non</v>
          </cell>
          <cell r="E7061"/>
          <cell r="F7061"/>
          <cell r="G7061" t="str">
            <v>ED 4600 FTR TXTL 5 BASE PT OG</v>
          </cell>
          <cell r="H7061" t="str">
            <v/>
          </cell>
          <cell r="I7061" t="str">
            <v>ED 4600 TXTL PEN X5 ASRT BSC  2</v>
          </cell>
          <cell r="J7061">
            <v>4.1922000000000006</v>
          </cell>
          <cell r="K7061">
            <v>4.24</v>
          </cell>
          <cell r="L7061">
            <v>1.140212776108001E-2</v>
          </cell>
          <cell r="M7061" t="str">
            <v>Création 2023</v>
          </cell>
          <cell r="N7061"/>
          <cell r="O7061" t="str">
            <v>EDDING</v>
          </cell>
          <cell r="P7061" t="str">
            <v>FINE ARTS</v>
          </cell>
          <cell r="Q7061" t="str">
            <v>EDG TEXTILE MARKERS AND PENS</v>
          </cell>
          <cell r="R7061" t="str">
            <v>4600 TEXTILE PEN ROUND NIB</v>
          </cell>
          <cell r="S7061" t="str">
            <v>SET</v>
          </cell>
          <cell r="T7061" t="str">
            <v>No serie</v>
          </cell>
          <cell r="U7061" t="str">
            <v/>
          </cell>
          <cell r="V7061" t="str">
            <v>20230790087831</v>
          </cell>
          <cell r="W7061" t="str">
            <v>96082000</v>
          </cell>
          <cell r="X7061" t="str">
            <v>GERMANY</v>
          </cell>
          <cell r="Y7061">
            <v>1</v>
          </cell>
        </row>
        <row r="7062">
          <cell r="A7062" t="str">
            <v>4057305013224</v>
          </cell>
          <cell r="B7062" t="str">
            <v>4-4600-5999</v>
          </cell>
          <cell r="C7062" t="str">
            <v>EDG 4600 FEUTRE POUR TEXTL ETUI DE 5 ASSORT CHAUD PTE OGIVE</v>
          </cell>
          <cell r="D7062" t="str">
            <v>non</v>
          </cell>
          <cell r="E7062"/>
          <cell r="F7062"/>
          <cell r="G7062" t="str">
            <v>ED 4600 FTR TXTL 5 CHD PT OG</v>
          </cell>
          <cell r="H7062" t="str">
            <v/>
          </cell>
          <cell r="I7062" t="str">
            <v>ED 4600 TXTL PEN X5 ASRT WARM 2</v>
          </cell>
          <cell r="J7062">
            <v>4.1922000000000006</v>
          </cell>
          <cell r="K7062">
            <v>4.24</v>
          </cell>
          <cell r="L7062">
            <v>1.140212776108001E-2</v>
          </cell>
          <cell r="M7062" t="str">
            <v>Création 2023</v>
          </cell>
          <cell r="N7062"/>
          <cell r="O7062" t="str">
            <v>EDDING</v>
          </cell>
          <cell r="P7062" t="str">
            <v>FINE ARTS</v>
          </cell>
          <cell r="Q7062" t="str">
            <v>EDG TEXTILE MARKERS AND PENS</v>
          </cell>
          <cell r="R7062" t="str">
            <v>4600 TEXTILE PEN ROUND NIB</v>
          </cell>
          <cell r="S7062" t="str">
            <v>SET</v>
          </cell>
          <cell r="T7062" t="str">
            <v>No serie</v>
          </cell>
          <cell r="U7062" t="str">
            <v/>
          </cell>
          <cell r="V7062" t="str">
            <v>20230790087831</v>
          </cell>
          <cell r="W7062" t="str">
            <v>96082000</v>
          </cell>
          <cell r="X7062" t="str">
            <v>GERMANY</v>
          </cell>
          <cell r="Y7062">
            <v>1</v>
          </cell>
        </row>
        <row r="7063">
          <cell r="A7063" t="str">
            <v>4057305013255</v>
          </cell>
          <cell r="B7063" t="str">
            <v>4-4600-5099</v>
          </cell>
          <cell r="C7063" t="str">
            <v>EDG 4600 FEUTRE POUR TEXTL ETUI DE 5 ASSORT FROID PTE OGIVE</v>
          </cell>
          <cell r="D7063" t="str">
            <v>non</v>
          </cell>
          <cell r="E7063"/>
          <cell r="F7063"/>
          <cell r="G7063" t="str">
            <v>ED 4600 FTR TXTL 5 FRD PT OG</v>
          </cell>
          <cell r="H7063" t="str">
            <v/>
          </cell>
          <cell r="I7063" t="str">
            <v>ED 4600 TXTL PEN X5 ASRT COOL 2</v>
          </cell>
          <cell r="J7063">
            <v>4.1922000000000006</v>
          </cell>
          <cell r="K7063">
            <v>4.24</v>
          </cell>
          <cell r="L7063">
            <v>1.140212776108001E-2</v>
          </cell>
          <cell r="M7063" t="str">
            <v>Création 2023</v>
          </cell>
          <cell r="N7063"/>
          <cell r="O7063" t="str">
            <v>EDDING</v>
          </cell>
          <cell r="P7063" t="str">
            <v>FINE ARTS</v>
          </cell>
          <cell r="Q7063" t="str">
            <v>EDG TEXTILE MARKERS AND PENS</v>
          </cell>
          <cell r="R7063" t="str">
            <v>4600 TEXTILE PEN ROUND NIB</v>
          </cell>
          <cell r="S7063" t="str">
            <v>SET</v>
          </cell>
          <cell r="T7063" t="str">
            <v>No serie</v>
          </cell>
          <cell r="U7063" t="str">
            <v/>
          </cell>
          <cell r="V7063" t="str">
            <v>20230790087831</v>
          </cell>
          <cell r="W7063" t="str">
            <v>96082000</v>
          </cell>
          <cell r="X7063" t="str">
            <v>GERMANY</v>
          </cell>
          <cell r="Y7063">
            <v>1</v>
          </cell>
        </row>
        <row r="7064">
          <cell r="A7064" t="str">
            <v>4057305013576</v>
          </cell>
          <cell r="B7064" t="str">
            <v>4-4600-10999</v>
          </cell>
          <cell r="C7064" t="str">
            <v>EDG 4600 FEUTRE POUR TEXTL ETUI DE 10 ASSORT BASE PTE OGIVE</v>
          </cell>
          <cell r="D7064" t="str">
            <v>non</v>
          </cell>
          <cell r="E7064"/>
          <cell r="F7064"/>
          <cell r="G7064" t="str">
            <v>ED 4600 FTR TXTL 10 BSE PT OG</v>
          </cell>
          <cell r="H7064" t="str">
            <v/>
          </cell>
          <cell r="I7064" t="str">
            <v>ED 4600 TXTL PEN X10 ASRT BSC 2</v>
          </cell>
          <cell r="J7064">
            <v>7.9050000000000002</v>
          </cell>
          <cell r="K7064">
            <v>7.99</v>
          </cell>
          <cell r="L7064">
            <v>1.0752688172043006E-2</v>
          </cell>
          <cell r="M7064" t="str">
            <v>Création 2023</v>
          </cell>
          <cell r="N7064"/>
          <cell r="O7064" t="str">
            <v>EDDING</v>
          </cell>
          <cell r="P7064" t="str">
            <v>FINE ARTS</v>
          </cell>
          <cell r="Q7064" t="str">
            <v>EDG TEXTILE MARKERS AND PENS</v>
          </cell>
          <cell r="R7064" t="str">
            <v>4600 TEXTILE PEN ROUND NIB</v>
          </cell>
          <cell r="S7064" t="str">
            <v>SET</v>
          </cell>
          <cell r="T7064" t="str">
            <v>No serie</v>
          </cell>
          <cell r="U7064" t="str">
            <v/>
          </cell>
          <cell r="V7064" t="str">
            <v>20230790087831</v>
          </cell>
          <cell r="W7064" t="str">
            <v>96082000</v>
          </cell>
          <cell r="X7064" t="str">
            <v>GERMANY</v>
          </cell>
          <cell r="Y7064">
            <v>1</v>
          </cell>
        </row>
        <row r="7065">
          <cell r="A7065" t="str">
            <v>4057305013163</v>
          </cell>
          <cell r="B7065" t="str">
            <v>4-4600-10099</v>
          </cell>
          <cell r="C7065" t="str">
            <v>EDG 4600 FEUTRE POUR TEXTL ETUI DE 10 ASSORT FUN PTE OGIVE</v>
          </cell>
          <cell r="D7065" t="str">
            <v>non</v>
          </cell>
          <cell r="E7065"/>
          <cell r="F7065"/>
          <cell r="G7065" t="str">
            <v>ED 4600 FTR TXTL 10 FUN PT OG</v>
          </cell>
          <cell r="H7065" t="str">
            <v/>
          </cell>
          <cell r="I7065" t="str">
            <v>ED 4600 TXTL PEN X10 ASRT FUN 2</v>
          </cell>
          <cell r="J7065">
            <v>7.9050000000000002</v>
          </cell>
          <cell r="K7065">
            <v>7.99</v>
          </cell>
          <cell r="L7065">
            <v>1.0752688172043006E-2</v>
          </cell>
          <cell r="M7065" t="str">
            <v>Création 2023</v>
          </cell>
          <cell r="N7065"/>
          <cell r="O7065" t="str">
            <v>EDDING</v>
          </cell>
          <cell r="P7065" t="str">
            <v>FINE ARTS</v>
          </cell>
          <cell r="Q7065" t="str">
            <v>EDG TEXTILE MARKERS AND PENS</v>
          </cell>
          <cell r="R7065" t="str">
            <v>4600 TEXTILE PEN ROUND NIB</v>
          </cell>
          <cell r="S7065" t="str">
            <v>SET</v>
          </cell>
          <cell r="T7065" t="str">
            <v>No serie</v>
          </cell>
          <cell r="U7065" t="str">
            <v/>
          </cell>
          <cell r="V7065" t="str">
            <v>20230790087831</v>
          </cell>
          <cell r="W7065" t="str">
            <v>96082000</v>
          </cell>
          <cell r="X7065" t="str">
            <v>GERMANY</v>
          </cell>
          <cell r="Y7065">
            <v>1</v>
          </cell>
        </row>
        <row r="7066">
          <cell r="A7066" t="str">
            <v>4004764787197</v>
          </cell>
          <cell r="B7066" t="str">
            <v>4-4600099</v>
          </cell>
          <cell r="C7066" t="str">
            <v>EDG 4600 FEUTRE POUR TEXTL BTE PLIANTE DE 10 ASS FUN PTE OG</v>
          </cell>
          <cell r="D7066" t="str">
            <v>non</v>
          </cell>
          <cell r="E7066"/>
          <cell r="F7066"/>
          <cell r="G7066" t="str">
            <v>ED 4600 FTR TX B PL 10 FU P OG</v>
          </cell>
          <cell r="H7066" t="str">
            <v/>
          </cell>
          <cell r="I7066" t="str">
            <v>ED 4600 TX PEN FLD BX X10 FUN 2</v>
          </cell>
          <cell r="J7066">
            <v>8.8739999999999988</v>
          </cell>
          <cell r="K7066">
            <v>9.01</v>
          </cell>
          <cell r="L7066">
            <v>1.5325670498084407E-2</v>
          </cell>
          <cell r="M7066" t="str">
            <v>Création 2023</v>
          </cell>
          <cell r="N7066"/>
          <cell r="O7066" t="str">
            <v>EDDING</v>
          </cell>
          <cell r="P7066" t="str">
            <v>FINE ARTS</v>
          </cell>
          <cell r="Q7066" t="str">
            <v>EDG TEXTILE MARKERS AND PENS</v>
          </cell>
          <cell r="R7066" t="str">
            <v>4600 TEXTILE PEN ROUND NIB</v>
          </cell>
          <cell r="S7066" t="str">
            <v>SET</v>
          </cell>
          <cell r="T7066" t="str">
            <v>No serie</v>
          </cell>
          <cell r="U7066" t="str">
            <v/>
          </cell>
          <cell r="V7066" t="str">
            <v>20230790087831</v>
          </cell>
          <cell r="W7066" t="str">
            <v>96082000</v>
          </cell>
          <cell r="X7066" t="str">
            <v>GERMANY</v>
          </cell>
          <cell r="Y7066">
            <v>1</v>
          </cell>
        </row>
        <row r="7067">
          <cell r="A7067" t="str">
            <v>4004764023264</v>
          </cell>
          <cell r="B7067" t="str">
            <v>4-4600010</v>
          </cell>
          <cell r="C7067" t="str">
            <v>EDG 4600 FEUTRE POUR TEXTILES BLEU CLAIR POINTE OGIVE</v>
          </cell>
          <cell r="D7067" t="str">
            <v>non</v>
          </cell>
          <cell r="E7067"/>
          <cell r="F7067"/>
          <cell r="G7067" t="str">
            <v>ED 4600 FTR TXTL BLE CL PT OG</v>
          </cell>
          <cell r="H7067" t="str">
            <v/>
          </cell>
          <cell r="I7067" t="str">
            <v>ED 4600 TXTL PEN LIGHT BLUE   2</v>
          </cell>
          <cell r="J7067">
            <v>0.88739999999999997</v>
          </cell>
          <cell r="K7067">
            <v>0.9</v>
          </cell>
          <cell r="L7067">
            <v>1.419878296146051E-2</v>
          </cell>
          <cell r="M7067" t="str">
            <v>Création 2023</v>
          </cell>
          <cell r="N7067"/>
          <cell r="O7067" t="str">
            <v>EDDING</v>
          </cell>
          <cell r="P7067" t="str">
            <v>FINE ARTS</v>
          </cell>
          <cell r="Q7067" t="str">
            <v>EDG TEXTILE MARKERS AND PENS</v>
          </cell>
          <cell r="R7067" t="str">
            <v>4600 TEXTILE PEN ROUND NIB</v>
          </cell>
          <cell r="S7067" t="str">
            <v>UNIT</v>
          </cell>
          <cell r="T7067" t="str">
            <v>No serie</v>
          </cell>
          <cell r="U7067" t="str">
            <v>ED010</v>
          </cell>
          <cell r="V7067" t="str">
            <v>20230790087701</v>
          </cell>
          <cell r="W7067" t="str">
            <v>96082000</v>
          </cell>
          <cell r="X7067" t="str">
            <v>GERMANY</v>
          </cell>
          <cell r="Y7067">
            <v>10</v>
          </cell>
        </row>
        <row r="7068">
          <cell r="A7068" t="str">
            <v>4004764105106</v>
          </cell>
          <cell r="B7068" t="str">
            <v>4-4600033</v>
          </cell>
          <cell r="C7068" t="str">
            <v>EDG 4600 FEUTRE POUR TEXTILES BLEU D'ORIENT POINTE OGIVE</v>
          </cell>
          <cell r="D7068" t="str">
            <v>non</v>
          </cell>
          <cell r="E7068"/>
          <cell r="F7068"/>
          <cell r="G7068" t="str">
            <v>ED 4600 FTR TXTL BLEU OR P OG</v>
          </cell>
          <cell r="H7068" t="str">
            <v/>
          </cell>
          <cell r="I7068" t="str">
            <v>ED 4600 TXTL PEN ORIENT BLUE  2</v>
          </cell>
          <cell r="J7068">
            <v>0.88739999999999997</v>
          </cell>
          <cell r="K7068">
            <v>0.9</v>
          </cell>
          <cell r="L7068">
            <v>1.419878296146051E-2</v>
          </cell>
          <cell r="M7068" t="str">
            <v>Création 2023</v>
          </cell>
          <cell r="N7068"/>
          <cell r="O7068" t="str">
            <v>EDDING</v>
          </cell>
          <cell r="P7068" t="str">
            <v>FINE ARTS</v>
          </cell>
          <cell r="Q7068" t="str">
            <v>EDG TEXTILE MARKERS AND PENS</v>
          </cell>
          <cell r="R7068" t="str">
            <v>4600 TEXTILE PEN ROUND NIB</v>
          </cell>
          <cell r="S7068" t="str">
            <v>UNIT</v>
          </cell>
          <cell r="T7068" t="str">
            <v>No serie</v>
          </cell>
          <cell r="U7068" t="str">
            <v>ED033</v>
          </cell>
          <cell r="V7068" t="str">
            <v>20230790087701</v>
          </cell>
          <cell r="W7068" t="str">
            <v>96082000</v>
          </cell>
          <cell r="X7068" t="str">
            <v>GERMANY</v>
          </cell>
          <cell r="Y7068">
            <v>10</v>
          </cell>
        </row>
        <row r="7069">
          <cell r="A7069" t="str">
            <v>4004764023059</v>
          </cell>
          <cell r="B7069" t="str">
            <v>4-4600003</v>
          </cell>
          <cell r="C7069" t="str">
            <v>EDG 4600 FEUTRE POUR TEXTILES BLEU POINTE OGIVE</v>
          </cell>
          <cell r="D7069" t="str">
            <v>non</v>
          </cell>
          <cell r="E7069"/>
          <cell r="F7069"/>
          <cell r="G7069" t="str">
            <v>ED 4600 FTR TXTL BLEU PTE OG</v>
          </cell>
          <cell r="H7069" t="str">
            <v/>
          </cell>
          <cell r="I7069" t="str">
            <v>ED 4600 TXTL PEN BLUE         2</v>
          </cell>
          <cell r="J7069">
            <v>0.88739999999999997</v>
          </cell>
          <cell r="K7069">
            <v>0.9</v>
          </cell>
          <cell r="L7069">
            <v>1.419878296146051E-2</v>
          </cell>
          <cell r="M7069" t="str">
            <v>Création 2023</v>
          </cell>
          <cell r="N7069"/>
          <cell r="O7069" t="str">
            <v>EDDING</v>
          </cell>
          <cell r="P7069" t="str">
            <v>FINE ARTS</v>
          </cell>
          <cell r="Q7069" t="str">
            <v>EDG TEXTILE MARKERS AND PENS</v>
          </cell>
          <cell r="R7069" t="str">
            <v>4600 TEXTILE PEN ROUND NIB</v>
          </cell>
          <cell r="S7069" t="str">
            <v>UNIT</v>
          </cell>
          <cell r="T7069" t="str">
            <v>No serie</v>
          </cell>
          <cell r="U7069" t="str">
            <v>ED003</v>
          </cell>
          <cell r="V7069" t="str">
            <v>20230790087701</v>
          </cell>
          <cell r="W7069" t="str">
            <v>96082000</v>
          </cell>
          <cell r="X7069" t="str">
            <v>GERMANY</v>
          </cell>
          <cell r="Y7069">
            <v>10</v>
          </cell>
        </row>
        <row r="7070">
          <cell r="A7070" t="str">
            <v>4004764105069</v>
          </cell>
          <cell r="B7070" t="str">
            <v>4-4600019</v>
          </cell>
          <cell r="C7070" t="str">
            <v>EDG 4600 FEUTRE POUR TEXTILES CARMIN POINTE OGIVE</v>
          </cell>
          <cell r="D7070" t="str">
            <v>non</v>
          </cell>
          <cell r="E7070"/>
          <cell r="F7070"/>
          <cell r="G7070" t="str">
            <v>ED 4600 FTR TXTL CARMIN PT OG</v>
          </cell>
          <cell r="H7070" t="str">
            <v/>
          </cell>
          <cell r="I7070" t="str">
            <v>ED 4600 TXTL PEN CARMINE RED  2</v>
          </cell>
          <cell r="J7070">
            <v>0.88739999999999997</v>
          </cell>
          <cell r="K7070">
            <v>0.9</v>
          </cell>
          <cell r="L7070">
            <v>1.419878296146051E-2</v>
          </cell>
          <cell r="M7070" t="str">
            <v>Création 2023</v>
          </cell>
          <cell r="N7070"/>
          <cell r="O7070" t="str">
            <v>EDDING</v>
          </cell>
          <cell r="P7070" t="str">
            <v>FINE ARTS</v>
          </cell>
          <cell r="Q7070" t="str">
            <v>EDG TEXTILE MARKERS AND PENS</v>
          </cell>
          <cell r="R7070" t="str">
            <v>4600 TEXTILE PEN ROUND NIB</v>
          </cell>
          <cell r="S7070" t="str">
            <v>UNIT</v>
          </cell>
          <cell r="T7070" t="str">
            <v>No serie</v>
          </cell>
          <cell r="U7070" t="str">
            <v>ED019</v>
          </cell>
          <cell r="V7070" t="str">
            <v>20230790087701</v>
          </cell>
          <cell r="W7070" t="str">
            <v>96082000</v>
          </cell>
          <cell r="X7070" t="str">
            <v>GERMANY</v>
          </cell>
          <cell r="Y7070">
            <v>10</v>
          </cell>
        </row>
        <row r="7071">
          <cell r="A7071" t="str">
            <v>4004764104987</v>
          </cell>
          <cell r="B7071" t="str">
            <v>4-4600012</v>
          </cell>
          <cell r="C7071" t="str">
            <v>EDG 4600 FEUTRE POUR TEXTILES GRIS POINTE OGIVE</v>
          </cell>
          <cell r="D7071" t="str">
            <v>non</v>
          </cell>
          <cell r="E7071"/>
          <cell r="F7071"/>
          <cell r="G7071" t="str">
            <v>ED 4600 FTR TXTL GRIS PTE OG</v>
          </cell>
          <cell r="H7071" t="str">
            <v/>
          </cell>
          <cell r="I7071" t="str">
            <v>ED 4600 TXTL PEN GREY         2</v>
          </cell>
          <cell r="J7071">
            <v>0.88739999999999997</v>
          </cell>
          <cell r="K7071">
            <v>0.9</v>
          </cell>
          <cell r="L7071">
            <v>1.419878296146051E-2</v>
          </cell>
          <cell r="M7071" t="str">
            <v>Création 2023</v>
          </cell>
          <cell r="N7071"/>
          <cell r="O7071" t="str">
            <v>EDDING</v>
          </cell>
          <cell r="P7071" t="str">
            <v>FINE ARTS</v>
          </cell>
          <cell r="Q7071" t="str">
            <v>EDG TEXTILE MARKERS AND PENS</v>
          </cell>
          <cell r="R7071" t="str">
            <v>4600 TEXTILE PEN ROUND NIB</v>
          </cell>
          <cell r="S7071" t="str">
            <v>UNIT</v>
          </cell>
          <cell r="T7071" t="str">
            <v>No serie</v>
          </cell>
          <cell r="U7071" t="str">
            <v>ED012</v>
          </cell>
          <cell r="V7071" t="str">
            <v>20230790087701</v>
          </cell>
          <cell r="W7071" t="str">
            <v>96082000</v>
          </cell>
          <cell r="X7071" t="str">
            <v>GERMANY</v>
          </cell>
          <cell r="Y7071">
            <v>10</v>
          </cell>
        </row>
        <row r="7072">
          <cell r="A7072" t="str">
            <v>4004764023349</v>
          </cell>
          <cell r="B7072" t="str">
            <v>4-4600065</v>
          </cell>
          <cell r="C7072" t="str">
            <v>EDG 4600 FEUTRE POUR TEXTILES JAUNE FLUORESCENT POINTE OGIVE</v>
          </cell>
          <cell r="D7072" t="str">
            <v>non</v>
          </cell>
          <cell r="E7072"/>
          <cell r="F7072"/>
          <cell r="G7072" t="str">
            <v>ED 4600 FTR TXTL JNE FLU P OG</v>
          </cell>
          <cell r="H7072" t="str">
            <v/>
          </cell>
          <cell r="I7072" t="str">
            <v>ED 4600 TXTL PEN NEON YELLOW  2</v>
          </cell>
          <cell r="J7072">
            <v>0.88739999999999997</v>
          </cell>
          <cell r="K7072">
            <v>0.9</v>
          </cell>
          <cell r="L7072">
            <v>1.419878296146051E-2</v>
          </cell>
          <cell r="M7072" t="str">
            <v>Création 2023</v>
          </cell>
          <cell r="N7072"/>
          <cell r="O7072" t="str">
            <v>EDDING</v>
          </cell>
          <cell r="P7072" t="str">
            <v>FINE ARTS</v>
          </cell>
          <cell r="Q7072" t="str">
            <v>EDG TEXTILE MARKERS AND PENS</v>
          </cell>
          <cell r="R7072" t="str">
            <v>4600 TEXTILE PEN ROUND NIB</v>
          </cell>
          <cell r="S7072" t="str">
            <v>UNIT</v>
          </cell>
          <cell r="T7072" t="str">
            <v>No serie</v>
          </cell>
          <cell r="U7072" t="str">
            <v>ED065</v>
          </cell>
          <cell r="V7072" t="str">
            <v>20230790087701</v>
          </cell>
          <cell r="W7072" t="str">
            <v>96082000</v>
          </cell>
          <cell r="X7072" t="str">
            <v>GERMANY</v>
          </cell>
          <cell r="Y7072">
            <v>10</v>
          </cell>
        </row>
        <row r="7073">
          <cell r="A7073" t="str">
            <v>4004764023189</v>
          </cell>
          <cell r="B7073" t="str">
            <v>4-4600005</v>
          </cell>
          <cell r="C7073" t="str">
            <v>EDG 4600 FEUTRE POUR TEXTILES JAUNE POINTE OGIVE</v>
          </cell>
          <cell r="D7073" t="str">
            <v>non</v>
          </cell>
          <cell r="E7073"/>
          <cell r="F7073"/>
          <cell r="G7073" t="str">
            <v>ED 4600 FTR TXTL JAUNE PTE OG</v>
          </cell>
          <cell r="H7073" t="str">
            <v/>
          </cell>
          <cell r="I7073" t="str">
            <v>ED 4600 TXTL PEN YELLOW       2</v>
          </cell>
          <cell r="J7073">
            <v>0.88739999999999997</v>
          </cell>
          <cell r="K7073">
            <v>0.9</v>
          </cell>
          <cell r="L7073">
            <v>1.419878296146051E-2</v>
          </cell>
          <cell r="M7073" t="str">
            <v>Création 2023</v>
          </cell>
          <cell r="N7073"/>
          <cell r="O7073" t="str">
            <v>EDDING</v>
          </cell>
          <cell r="P7073" t="str">
            <v>FINE ARTS</v>
          </cell>
          <cell r="Q7073" t="str">
            <v>EDG TEXTILE MARKERS AND PENS</v>
          </cell>
          <cell r="R7073" t="str">
            <v>4600 TEXTILE PEN ROUND NIB</v>
          </cell>
          <cell r="S7073" t="str">
            <v>UNIT</v>
          </cell>
          <cell r="T7073" t="str">
            <v>No serie</v>
          </cell>
          <cell r="U7073" t="str">
            <v>ED005</v>
          </cell>
          <cell r="V7073" t="str">
            <v>20230790087701</v>
          </cell>
          <cell r="W7073" t="str">
            <v>96082000</v>
          </cell>
          <cell r="X7073" t="str">
            <v>GERMANY</v>
          </cell>
          <cell r="Y7073">
            <v>10</v>
          </cell>
        </row>
        <row r="7074">
          <cell r="A7074" t="str">
            <v>4004764104901</v>
          </cell>
          <cell r="B7074" t="str">
            <v>4-4600007</v>
          </cell>
          <cell r="C7074" t="str">
            <v>EDG 4600 FEUTRE POUR TEXTILES MARRON POINTE OGIVE</v>
          </cell>
          <cell r="D7074" t="str">
            <v>non</v>
          </cell>
          <cell r="E7074"/>
          <cell r="F7074"/>
          <cell r="G7074" t="str">
            <v>ED 4600 FTR TXTL MAR PT OG</v>
          </cell>
          <cell r="H7074" t="str">
            <v/>
          </cell>
          <cell r="I7074" t="str">
            <v>ED 4600 TXTL PEN BROWN        2</v>
          </cell>
          <cell r="J7074">
            <v>0.88739999999999997</v>
          </cell>
          <cell r="K7074">
            <v>0.9</v>
          </cell>
          <cell r="L7074">
            <v>1.419878296146051E-2</v>
          </cell>
          <cell r="M7074" t="str">
            <v>Création 2023</v>
          </cell>
          <cell r="N7074"/>
          <cell r="O7074" t="str">
            <v>EDDING</v>
          </cell>
          <cell r="P7074" t="str">
            <v>FINE ARTS</v>
          </cell>
          <cell r="Q7074" t="str">
            <v>EDG TEXTILE MARKERS AND PENS</v>
          </cell>
          <cell r="R7074" t="str">
            <v>4600 TEXTILE PEN ROUND NIB</v>
          </cell>
          <cell r="S7074" t="str">
            <v>UNIT</v>
          </cell>
          <cell r="T7074" t="str">
            <v>No serie</v>
          </cell>
          <cell r="U7074" t="str">
            <v>ED007</v>
          </cell>
          <cell r="V7074" t="str">
            <v>20230790087701</v>
          </cell>
          <cell r="W7074" t="str">
            <v>96082000</v>
          </cell>
          <cell r="X7074" t="str">
            <v>GERMANY</v>
          </cell>
          <cell r="Y7074">
            <v>10</v>
          </cell>
        </row>
        <row r="7075">
          <cell r="A7075" t="str">
            <v>4004764022885</v>
          </cell>
          <cell r="B7075" t="str">
            <v>4-4600001</v>
          </cell>
          <cell r="C7075" t="str">
            <v>EDG 4600 FEUTRE POUR TEXTILES NOIR POINTE OGIVE</v>
          </cell>
          <cell r="D7075" t="str">
            <v>non</v>
          </cell>
          <cell r="E7075"/>
          <cell r="F7075"/>
          <cell r="G7075" t="str">
            <v>ED 4600 FTR TXTL NOIR PTE OG</v>
          </cell>
          <cell r="H7075" t="str">
            <v/>
          </cell>
          <cell r="I7075" t="str">
            <v>ED 4600 TXTL PEN BLACK        2</v>
          </cell>
          <cell r="J7075">
            <v>0.88739999999999997</v>
          </cell>
          <cell r="K7075">
            <v>0.9</v>
          </cell>
          <cell r="L7075">
            <v>1.419878296146051E-2</v>
          </cell>
          <cell r="M7075" t="str">
            <v>Création 2023</v>
          </cell>
          <cell r="N7075"/>
          <cell r="O7075" t="str">
            <v>EDDING</v>
          </cell>
          <cell r="P7075" t="str">
            <v>FINE ARTS</v>
          </cell>
          <cell r="Q7075" t="str">
            <v>EDG TEXTILE MARKERS AND PENS</v>
          </cell>
          <cell r="R7075" t="str">
            <v>4600 TEXTILE PEN ROUND NIB</v>
          </cell>
          <cell r="S7075" t="str">
            <v>UNIT</v>
          </cell>
          <cell r="T7075" t="str">
            <v>No serie</v>
          </cell>
          <cell r="U7075" t="str">
            <v>ED001</v>
          </cell>
          <cell r="V7075" t="str">
            <v>20230790087701</v>
          </cell>
          <cell r="W7075" t="str">
            <v>96082000</v>
          </cell>
          <cell r="X7075" t="str">
            <v>GERMANY</v>
          </cell>
          <cell r="Y7075">
            <v>10</v>
          </cell>
        </row>
        <row r="7076">
          <cell r="A7076" t="str">
            <v>4004764105021</v>
          </cell>
          <cell r="B7076" t="str">
            <v>4-4600016</v>
          </cell>
          <cell r="C7076" t="str">
            <v>EDG 4600 FEUTRE POUR TEXTILES ORANGE CLAIR POINTE OGIVE</v>
          </cell>
          <cell r="D7076" t="str">
            <v>non</v>
          </cell>
          <cell r="E7076"/>
          <cell r="F7076"/>
          <cell r="G7076" t="str">
            <v>ED 4600 FTR TXTL ORA CL PT OG</v>
          </cell>
          <cell r="H7076" t="str">
            <v/>
          </cell>
          <cell r="I7076" t="str">
            <v>ED 4600 TXTL PEN LIGHT ORANGE 2</v>
          </cell>
          <cell r="J7076">
            <v>0.88739999999999997</v>
          </cell>
          <cell r="K7076">
            <v>0.9</v>
          </cell>
          <cell r="L7076">
            <v>1.419878296146051E-2</v>
          </cell>
          <cell r="M7076" t="str">
            <v>Création 2023</v>
          </cell>
          <cell r="N7076"/>
          <cell r="O7076" t="str">
            <v>EDDING</v>
          </cell>
          <cell r="P7076" t="str">
            <v>FINE ARTS</v>
          </cell>
          <cell r="Q7076" t="str">
            <v>EDG TEXTILE MARKERS AND PENS</v>
          </cell>
          <cell r="R7076" t="str">
            <v>4600 TEXTILE PEN ROUND NIB</v>
          </cell>
          <cell r="S7076" t="str">
            <v>UNIT</v>
          </cell>
          <cell r="T7076" t="str">
            <v>No serie</v>
          </cell>
          <cell r="U7076" t="str">
            <v>ED016</v>
          </cell>
          <cell r="V7076" t="str">
            <v>20230790087701</v>
          </cell>
          <cell r="W7076" t="str">
            <v>96082000</v>
          </cell>
          <cell r="X7076" t="str">
            <v>GERMANY</v>
          </cell>
          <cell r="Y7076">
            <v>10</v>
          </cell>
        </row>
        <row r="7077">
          <cell r="A7077" t="str">
            <v>4004764023363</v>
          </cell>
          <cell r="B7077" t="str">
            <v>4-4600066</v>
          </cell>
          <cell r="C7077" t="str">
            <v>EDG 4600 FEUTRE POUR TEXTILES ORANGE FLUO POINTE OGIVE</v>
          </cell>
          <cell r="D7077" t="str">
            <v>non</v>
          </cell>
          <cell r="E7077"/>
          <cell r="F7077"/>
          <cell r="G7077" t="str">
            <v>ED 4600 FTR TXTL ORA FLU P OG</v>
          </cell>
          <cell r="H7077" t="str">
            <v/>
          </cell>
          <cell r="I7077" t="str">
            <v>ED 4600 TXTL PEN NEON ORANGE  2</v>
          </cell>
          <cell r="J7077">
            <v>0.88739999999999997</v>
          </cell>
          <cell r="K7077">
            <v>0.9</v>
          </cell>
          <cell r="L7077">
            <v>1.419878296146051E-2</v>
          </cell>
          <cell r="M7077" t="str">
            <v>Création 2023</v>
          </cell>
          <cell r="N7077"/>
          <cell r="O7077" t="str">
            <v>EDDING</v>
          </cell>
          <cell r="P7077" t="str">
            <v>FINE ARTS</v>
          </cell>
          <cell r="Q7077" t="str">
            <v>EDG TEXTILE MARKERS AND PENS</v>
          </cell>
          <cell r="R7077" t="str">
            <v>4600 TEXTILE PEN ROUND NIB</v>
          </cell>
          <cell r="S7077" t="str">
            <v>UNIT</v>
          </cell>
          <cell r="T7077" t="str">
            <v>No serie</v>
          </cell>
          <cell r="U7077" t="str">
            <v>ED066</v>
          </cell>
          <cell r="V7077" t="str">
            <v>20230790087701</v>
          </cell>
          <cell r="W7077" t="str">
            <v>96082000</v>
          </cell>
          <cell r="X7077" t="str">
            <v>GERMANY</v>
          </cell>
          <cell r="Y7077">
            <v>10</v>
          </cell>
        </row>
        <row r="7078">
          <cell r="A7078" t="str">
            <v>4004764104864</v>
          </cell>
          <cell r="B7078" t="str">
            <v>4-4600006</v>
          </cell>
          <cell r="C7078" t="str">
            <v>EDG 4600 FEUTRE POUR TEXTILES ORANGE POINTE OGIVE</v>
          </cell>
          <cell r="D7078" t="str">
            <v>non</v>
          </cell>
          <cell r="E7078"/>
          <cell r="F7078"/>
          <cell r="G7078" t="str">
            <v>ED 4600 FTR TXTL ORA PT OG</v>
          </cell>
          <cell r="H7078" t="str">
            <v/>
          </cell>
          <cell r="I7078" t="str">
            <v>ED 4600 TXTL PEN ORANGE       2</v>
          </cell>
          <cell r="J7078">
            <v>0.88739999999999997</v>
          </cell>
          <cell r="K7078">
            <v>0.9</v>
          </cell>
          <cell r="L7078">
            <v>1.419878296146051E-2</v>
          </cell>
          <cell r="M7078" t="str">
            <v>Création 2023</v>
          </cell>
          <cell r="N7078"/>
          <cell r="O7078" t="str">
            <v>EDDING</v>
          </cell>
          <cell r="P7078" t="str">
            <v>FINE ARTS</v>
          </cell>
          <cell r="Q7078" t="str">
            <v>EDG TEXTILE MARKERS AND PENS</v>
          </cell>
          <cell r="R7078" t="str">
            <v>4600 TEXTILE PEN ROUND NIB</v>
          </cell>
          <cell r="S7078" t="str">
            <v>UNIT</v>
          </cell>
          <cell r="T7078" t="str">
            <v>No serie</v>
          </cell>
          <cell r="U7078" t="str">
            <v>ED006</v>
          </cell>
          <cell r="V7078" t="str">
            <v>20230790087701</v>
          </cell>
          <cell r="W7078" t="str">
            <v>96082000</v>
          </cell>
          <cell r="X7078" t="str">
            <v>GERMANY</v>
          </cell>
          <cell r="Y7078">
            <v>10</v>
          </cell>
        </row>
        <row r="7079">
          <cell r="A7079" t="str">
            <v>4004764023462</v>
          </cell>
          <cell r="B7079" t="str">
            <v>4-4600069</v>
          </cell>
          <cell r="C7079" t="str">
            <v>EDG 4600 FEUTRE POUR TEXTILES ROSE FLUO POINTE OGIVE</v>
          </cell>
          <cell r="D7079" t="str">
            <v>non</v>
          </cell>
          <cell r="E7079"/>
          <cell r="F7079"/>
          <cell r="G7079" t="str">
            <v>ED 4600 FTR TXTL ROSE FLU P OG</v>
          </cell>
          <cell r="H7079" t="str">
            <v/>
          </cell>
          <cell r="I7079" t="str">
            <v>ED 4600 TXTL PEN NEON PINK    2</v>
          </cell>
          <cell r="J7079">
            <v>0.88739999999999997</v>
          </cell>
          <cell r="K7079">
            <v>0.9</v>
          </cell>
          <cell r="L7079">
            <v>1.419878296146051E-2</v>
          </cell>
          <cell r="M7079" t="str">
            <v>Création 2023</v>
          </cell>
          <cell r="N7079"/>
          <cell r="O7079" t="str">
            <v>EDDING</v>
          </cell>
          <cell r="P7079" t="str">
            <v>FINE ARTS</v>
          </cell>
          <cell r="Q7079" t="str">
            <v>EDG TEXTILE MARKERS AND PENS</v>
          </cell>
          <cell r="R7079" t="str">
            <v>4600 TEXTILE PEN ROUND NIB</v>
          </cell>
          <cell r="S7079" t="str">
            <v>UNIT</v>
          </cell>
          <cell r="T7079" t="str">
            <v>No serie</v>
          </cell>
          <cell r="U7079" t="str">
            <v>ED069</v>
          </cell>
          <cell r="V7079" t="str">
            <v>20230790087701</v>
          </cell>
          <cell r="W7079" t="str">
            <v>96082000</v>
          </cell>
          <cell r="X7079" t="str">
            <v>GERMANY</v>
          </cell>
          <cell r="Y7079">
            <v>10</v>
          </cell>
        </row>
        <row r="7080">
          <cell r="A7080" t="str">
            <v>4004764104949</v>
          </cell>
          <cell r="B7080" t="str">
            <v>4-4600009</v>
          </cell>
          <cell r="C7080" t="str">
            <v>EDG 4600 FEUTRE POUR TEXTILES ROSE POINTE OGIVE</v>
          </cell>
          <cell r="D7080" t="str">
            <v>non</v>
          </cell>
          <cell r="E7080"/>
          <cell r="F7080"/>
          <cell r="G7080" t="str">
            <v>ED 4600 FTR TXTL ROSE PTE OG</v>
          </cell>
          <cell r="H7080" t="str">
            <v/>
          </cell>
          <cell r="I7080" t="str">
            <v>ED 4600 TXTL PEN PINK         2</v>
          </cell>
          <cell r="J7080">
            <v>0.88739999999999997</v>
          </cell>
          <cell r="K7080">
            <v>0.9</v>
          </cell>
          <cell r="L7080">
            <v>1.419878296146051E-2</v>
          </cell>
          <cell r="M7080" t="str">
            <v>Création 2023</v>
          </cell>
          <cell r="N7080"/>
          <cell r="O7080" t="str">
            <v>EDDING</v>
          </cell>
          <cell r="P7080" t="str">
            <v>FINE ARTS</v>
          </cell>
          <cell r="Q7080" t="str">
            <v>EDG TEXTILE MARKERS AND PENS</v>
          </cell>
          <cell r="R7080" t="str">
            <v>4600 TEXTILE PEN ROUND NIB</v>
          </cell>
          <cell r="S7080" t="str">
            <v>UNIT</v>
          </cell>
          <cell r="T7080" t="str">
            <v>No serie</v>
          </cell>
          <cell r="U7080" t="str">
            <v>ED009</v>
          </cell>
          <cell r="V7080" t="str">
            <v>20230790087701</v>
          </cell>
          <cell r="W7080" t="str">
            <v>96082000</v>
          </cell>
          <cell r="X7080" t="str">
            <v>GERMANY</v>
          </cell>
          <cell r="Y7080">
            <v>10</v>
          </cell>
        </row>
        <row r="7081">
          <cell r="A7081" t="str">
            <v>4004764022922</v>
          </cell>
          <cell r="B7081" t="str">
            <v>4-4600002</v>
          </cell>
          <cell r="C7081" t="str">
            <v>EDG 4600 FEUTRE POUR TEXTILES ROUGE POINTE OGIVE</v>
          </cell>
          <cell r="D7081" t="str">
            <v>non</v>
          </cell>
          <cell r="E7081"/>
          <cell r="F7081"/>
          <cell r="G7081" t="str">
            <v>ED 4600 FTR TXTL ROUGE PTE OG</v>
          </cell>
          <cell r="H7081" t="str">
            <v/>
          </cell>
          <cell r="I7081" t="str">
            <v>ED 4600 TXTL PEN RED          2</v>
          </cell>
          <cell r="J7081">
            <v>0.88739999999999997</v>
          </cell>
          <cell r="K7081">
            <v>0.9</v>
          </cell>
          <cell r="L7081">
            <v>1.419878296146051E-2</v>
          </cell>
          <cell r="M7081" t="str">
            <v>Création 2023</v>
          </cell>
          <cell r="N7081"/>
          <cell r="O7081" t="str">
            <v>EDDING</v>
          </cell>
          <cell r="P7081" t="str">
            <v>FINE ARTS</v>
          </cell>
          <cell r="Q7081" t="str">
            <v>EDG TEXTILE MARKERS AND PENS</v>
          </cell>
          <cell r="R7081" t="str">
            <v>4600 TEXTILE PEN ROUND NIB</v>
          </cell>
          <cell r="S7081" t="str">
            <v>UNIT</v>
          </cell>
          <cell r="T7081" t="str">
            <v>No serie</v>
          </cell>
          <cell r="U7081" t="str">
            <v>ED002</v>
          </cell>
          <cell r="V7081" t="str">
            <v>20230790087701</v>
          </cell>
          <cell r="W7081" t="str">
            <v>96082000</v>
          </cell>
          <cell r="X7081" t="str">
            <v>GERMANY</v>
          </cell>
          <cell r="Y7081">
            <v>10</v>
          </cell>
        </row>
        <row r="7082">
          <cell r="A7082" t="str">
            <v>4004764023301</v>
          </cell>
          <cell r="B7082" t="str">
            <v>4-4600011</v>
          </cell>
          <cell r="C7082" t="str">
            <v>EDG 4600 FEUTRE POUR TEXTILES VERT CLAIR POINTE OGIVE</v>
          </cell>
          <cell r="D7082" t="str">
            <v>non</v>
          </cell>
          <cell r="E7082"/>
          <cell r="F7082"/>
          <cell r="G7082" t="str">
            <v>ED 4600 FTR TXTL VER CL PT OG</v>
          </cell>
          <cell r="H7082" t="str">
            <v/>
          </cell>
          <cell r="I7082" t="str">
            <v>ED 4600 TXTL PEN LIGHT GREEN  2</v>
          </cell>
          <cell r="J7082">
            <v>0.88739999999999997</v>
          </cell>
          <cell r="K7082">
            <v>0.9</v>
          </cell>
          <cell r="L7082">
            <v>1.419878296146051E-2</v>
          </cell>
          <cell r="M7082" t="str">
            <v>Création 2023</v>
          </cell>
          <cell r="N7082"/>
          <cell r="O7082" t="str">
            <v>EDDING</v>
          </cell>
          <cell r="P7082" t="str">
            <v>FINE ARTS</v>
          </cell>
          <cell r="Q7082" t="str">
            <v>EDG TEXTILE MARKERS AND PENS</v>
          </cell>
          <cell r="R7082" t="str">
            <v>4600 TEXTILE PEN ROUND NIB</v>
          </cell>
          <cell r="S7082" t="str">
            <v>UNIT</v>
          </cell>
          <cell r="T7082" t="str">
            <v>No serie</v>
          </cell>
          <cell r="U7082" t="str">
            <v>ED011</v>
          </cell>
          <cell r="V7082" t="str">
            <v>20230790087701</v>
          </cell>
          <cell r="W7082" t="str">
            <v>96082000</v>
          </cell>
          <cell r="X7082" t="str">
            <v>GERMANY</v>
          </cell>
          <cell r="Y7082">
            <v>10</v>
          </cell>
        </row>
        <row r="7083">
          <cell r="A7083" t="str">
            <v>4004764105144</v>
          </cell>
          <cell r="B7083" t="str">
            <v>4-4600034</v>
          </cell>
          <cell r="C7083" t="str">
            <v>EDG 4600 FEUTRE POUR TEXTILES VERT PALE POINTE OGIVE</v>
          </cell>
          <cell r="D7083" t="str">
            <v>non</v>
          </cell>
          <cell r="E7083"/>
          <cell r="F7083"/>
          <cell r="G7083" t="str">
            <v>ED 4600 FTR TXTL VER PL PT OG</v>
          </cell>
          <cell r="H7083" t="str">
            <v/>
          </cell>
          <cell r="I7083" t="str">
            <v>ED 4600 TXTL PEN PALE GREEN   2</v>
          </cell>
          <cell r="J7083">
            <v>0.88739999999999997</v>
          </cell>
          <cell r="K7083">
            <v>0.9</v>
          </cell>
          <cell r="L7083">
            <v>1.419878296146051E-2</v>
          </cell>
          <cell r="M7083" t="str">
            <v>Création 2023</v>
          </cell>
          <cell r="N7083"/>
          <cell r="O7083" t="str">
            <v>EDDING</v>
          </cell>
          <cell r="P7083" t="str">
            <v>FINE ARTS</v>
          </cell>
          <cell r="Q7083" t="str">
            <v>EDG TEXTILE MARKERS AND PENS</v>
          </cell>
          <cell r="R7083" t="str">
            <v>4600 TEXTILE PEN ROUND NIB</v>
          </cell>
          <cell r="S7083" t="str">
            <v>UNIT</v>
          </cell>
          <cell r="T7083" t="str">
            <v>No serie</v>
          </cell>
          <cell r="U7083" t="str">
            <v>ED034</v>
          </cell>
          <cell r="V7083" t="str">
            <v>20230790087701</v>
          </cell>
          <cell r="W7083" t="str">
            <v>96082000</v>
          </cell>
          <cell r="X7083" t="str">
            <v>GERMANY</v>
          </cell>
          <cell r="Y7083">
            <v>10</v>
          </cell>
        </row>
        <row r="7084">
          <cell r="A7084" t="str">
            <v>4004764023141</v>
          </cell>
          <cell r="B7084" t="str">
            <v>4-4600004</v>
          </cell>
          <cell r="C7084" t="str">
            <v>EDG 4600 FEUTRE POUR TEXTILES VERT POINTE OGIVE</v>
          </cell>
          <cell r="D7084" t="str">
            <v>non</v>
          </cell>
          <cell r="E7084"/>
          <cell r="F7084"/>
          <cell r="G7084" t="str">
            <v>ED 4600 FTR TXTL VERT PTE OG</v>
          </cell>
          <cell r="H7084" t="str">
            <v/>
          </cell>
          <cell r="I7084" t="str">
            <v>ED 4600 TXTL PEN GREEN        2</v>
          </cell>
          <cell r="J7084">
            <v>0.88739999999999997</v>
          </cell>
          <cell r="K7084">
            <v>0.9</v>
          </cell>
          <cell r="L7084">
            <v>1.419878296146051E-2</v>
          </cell>
          <cell r="M7084" t="str">
            <v>Création 2023</v>
          </cell>
          <cell r="N7084"/>
          <cell r="O7084" t="str">
            <v>EDDING</v>
          </cell>
          <cell r="P7084" t="str">
            <v>FINE ARTS</v>
          </cell>
          <cell r="Q7084" t="str">
            <v>EDG TEXTILE MARKERS AND PENS</v>
          </cell>
          <cell r="R7084" t="str">
            <v>4600 TEXTILE PEN ROUND NIB</v>
          </cell>
          <cell r="S7084" t="str">
            <v>UNIT</v>
          </cell>
          <cell r="T7084" t="str">
            <v>No serie</v>
          </cell>
          <cell r="U7084" t="str">
            <v>ED004</v>
          </cell>
          <cell r="V7084" t="str">
            <v>20230790087701</v>
          </cell>
          <cell r="W7084" t="str">
            <v>96082000</v>
          </cell>
          <cell r="X7084" t="str">
            <v>GERMANY</v>
          </cell>
          <cell r="Y7084">
            <v>10</v>
          </cell>
        </row>
        <row r="7085">
          <cell r="A7085" t="str">
            <v>4004764023226</v>
          </cell>
          <cell r="B7085" t="str">
            <v>4-4600008</v>
          </cell>
          <cell r="C7085" t="str">
            <v>EDG 4600 FEUTRE POUR TEXTILES VIOLET POINTE OGIVE</v>
          </cell>
          <cell r="D7085" t="str">
            <v>non</v>
          </cell>
          <cell r="E7085"/>
          <cell r="F7085"/>
          <cell r="G7085" t="str">
            <v>ED 4600 FTR TXTL VIOLET PT OG</v>
          </cell>
          <cell r="H7085" t="str">
            <v/>
          </cell>
          <cell r="I7085" t="str">
            <v>ED 4600 TXTL PEN VIOLET       2</v>
          </cell>
          <cell r="J7085">
            <v>0.88739999999999997</v>
          </cell>
          <cell r="K7085">
            <v>0.9</v>
          </cell>
          <cell r="L7085">
            <v>1.419878296146051E-2</v>
          </cell>
          <cell r="M7085" t="str">
            <v>Création 2023</v>
          </cell>
          <cell r="N7085"/>
          <cell r="O7085" t="str">
            <v>EDDING</v>
          </cell>
          <cell r="P7085" t="str">
            <v>FINE ARTS</v>
          </cell>
          <cell r="Q7085" t="str">
            <v>EDG TEXTILE MARKERS AND PENS</v>
          </cell>
          <cell r="R7085" t="str">
            <v>4600 TEXTILE PEN ROUND NIB</v>
          </cell>
          <cell r="S7085" t="str">
            <v>UNIT</v>
          </cell>
          <cell r="T7085" t="str">
            <v>No serie</v>
          </cell>
          <cell r="U7085" t="str">
            <v>ED008</v>
          </cell>
          <cell r="V7085" t="str">
            <v>20230790087701</v>
          </cell>
          <cell r="W7085" t="str">
            <v>96082000</v>
          </cell>
          <cell r="X7085" t="str">
            <v>GERMANY</v>
          </cell>
          <cell r="Y7085">
            <v>10</v>
          </cell>
        </row>
        <row r="7086">
          <cell r="A7086" t="str">
            <v>4004764023400</v>
          </cell>
          <cell r="B7086" t="str">
            <v>4-4600068</v>
          </cell>
          <cell r="C7086" t="str">
            <v>EDG 4600 FEUTRE POUR TEXTL VIOLET FLUO POINTE OGIVE</v>
          </cell>
          <cell r="D7086" t="str">
            <v>non</v>
          </cell>
          <cell r="E7086"/>
          <cell r="F7086"/>
          <cell r="G7086" t="str">
            <v>ED 4600 FTR TXTL VIOLE FL P OG</v>
          </cell>
          <cell r="H7086" t="str">
            <v/>
          </cell>
          <cell r="I7086" t="str">
            <v>ED 4600 TXTL PEN NEON VIOLET  2</v>
          </cell>
          <cell r="J7086">
            <v>0.88739999999999997</v>
          </cell>
          <cell r="K7086">
            <v>0.9</v>
          </cell>
          <cell r="L7086">
            <v>1.419878296146051E-2</v>
          </cell>
          <cell r="M7086" t="str">
            <v>Création 2023</v>
          </cell>
          <cell r="N7086"/>
          <cell r="O7086" t="str">
            <v>EDDING</v>
          </cell>
          <cell r="P7086" t="str">
            <v>FINE ARTS</v>
          </cell>
          <cell r="Q7086" t="str">
            <v>EDG TEXTILE MARKERS AND PENS</v>
          </cell>
          <cell r="R7086" t="str">
            <v>4600 TEXTILE PEN ROUND NIB</v>
          </cell>
          <cell r="S7086" t="str">
            <v>UNIT</v>
          </cell>
          <cell r="T7086" t="str">
            <v>No serie</v>
          </cell>
          <cell r="U7086" t="str">
            <v>ED068</v>
          </cell>
          <cell r="V7086" t="str">
            <v>20230790087701</v>
          </cell>
          <cell r="W7086" t="str">
            <v>96082000</v>
          </cell>
          <cell r="X7086" t="str">
            <v>GERMANY</v>
          </cell>
          <cell r="Y7086">
            <v>10</v>
          </cell>
        </row>
        <row r="7087">
          <cell r="A7087" t="str">
            <v>4004764894703</v>
          </cell>
          <cell r="B7087" t="str">
            <v>4-8040-1-4001</v>
          </cell>
          <cell r="C7087" t="str">
            <v>EDG 8040 MARQUEUR SPECIAL TISSU BLISTER DE 1 NOIR</v>
          </cell>
          <cell r="D7087" t="str">
            <v>non</v>
          </cell>
          <cell r="E7087"/>
          <cell r="F7087"/>
          <cell r="G7087" t="str">
            <v>ED 8040 MRQ SPE TIS BL 1 NOIR</v>
          </cell>
          <cell r="H7087" t="str">
            <v/>
          </cell>
          <cell r="I7087" t="str">
            <v>ED 8040 LAUNDRY MKR BL 1 BLACK2</v>
          </cell>
          <cell r="J7087">
            <v>0</v>
          </cell>
          <cell r="K7087">
            <v>2.42</v>
          </cell>
          <cell r="L7087">
            <v>0</v>
          </cell>
          <cell r="M7087" t="str">
            <v>Création 2025</v>
          </cell>
          <cell r="N7087"/>
          <cell r="O7087" t="str">
            <v>EDDING</v>
          </cell>
          <cell r="P7087" t="str">
            <v>FINE ARTS</v>
          </cell>
          <cell r="Q7087" t="str">
            <v>EDG TEXTILE MARKERS AND PENS</v>
          </cell>
          <cell r="R7087" t="str">
            <v>8040 TEXTILE MARKER ROUND NIB</v>
          </cell>
          <cell r="S7087" t="str">
            <v>UNIT</v>
          </cell>
          <cell r="T7087" t="str">
            <v>No serie</v>
          </cell>
          <cell r="U7087" t="str">
            <v>ED001</v>
          </cell>
          <cell r="V7087" t="str">
            <v>20230790089701</v>
          </cell>
          <cell r="W7087" t="str">
            <v>96082000</v>
          </cell>
          <cell r="X7087" t="str">
            <v>GERMANY</v>
          </cell>
          <cell r="Y7087">
            <v>5</v>
          </cell>
        </row>
        <row r="7088">
          <cell r="A7088" t="str">
            <v>4004764918263</v>
          </cell>
          <cell r="B7088" t="str">
            <v>4-28-4</v>
          </cell>
          <cell r="C7088" t="str">
            <v>EDG 28 ECOLINE MARQUEUR POUR TABLEAUX BLANCS ETUI DE 4 ASSOR</v>
          </cell>
          <cell r="D7088" t="str">
            <v>non</v>
          </cell>
          <cell r="E7088"/>
          <cell r="F7088"/>
          <cell r="G7088" t="str">
            <v>ED 28 ECO MRQ TBL BLC ETU 4 AS</v>
          </cell>
          <cell r="H7088" t="str">
            <v/>
          </cell>
          <cell r="I7088" t="str">
            <v>ED 28 ECOL WHBD MKR SET 4 ASS 2</v>
          </cell>
          <cell r="J7088">
            <v>0</v>
          </cell>
          <cell r="K7088">
            <v>6.68</v>
          </cell>
          <cell r="L7088">
            <v>0</v>
          </cell>
          <cell r="M7088" t="str">
            <v>Création 2025</v>
          </cell>
          <cell r="N7088"/>
          <cell r="O7088" t="str">
            <v>EDDING</v>
          </cell>
          <cell r="P7088" t="str">
            <v>FINE ARTS</v>
          </cell>
          <cell r="Q7088" t="str">
            <v>EDG WHITEBOARD MARKERS</v>
          </cell>
          <cell r="R7088" t="str">
            <v>28 ECOLINE MARKER</v>
          </cell>
          <cell r="S7088" t="str">
            <v>SET</v>
          </cell>
          <cell r="T7088" t="str">
            <v>No serie</v>
          </cell>
          <cell r="U7088" t="str">
            <v>NU</v>
          </cell>
          <cell r="V7088" t="str">
            <v>20230798108831</v>
          </cell>
          <cell r="W7088" t="str">
            <v>96082000</v>
          </cell>
          <cell r="X7088" t="str">
            <v>GERMANY</v>
          </cell>
          <cell r="Y7088">
            <v>10</v>
          </cell>
        </row>
        <row r="7089">
          <cell r="A7089" t="str">
            <v>4004764934232</v>
          </cell>
          <cell r="B7089" t="str">
            <v>4-28-4-1999</v>
          </cell>
          <cell r="C7089" t="str">
            <v>EDG 28 ECOLINE MARQUEUR POUR TABLEAUX BLANCS BLIS DE 4 ASSOR</v>
          </cell>
          <cell r="D7089" t="str">
            <v>non</v>
          </cell>
          <cell r="E7089"/>
          <cell r="F7089"/>
          <cell r="G7089" t="str">
            <v>ED 28 ECO MRQ TBL BLC BL 4 ASS</v>
          </cell>
          <cell r="H7089" t="str">
            <v/>
          </cell>
          <cell r="I7089" t="str">
            <v>ED 28 ECOL WHBD MKR BLI 4 ASS 2</v>
          </cell>
          <cell r="J7089">
            <v>0</v>
          </cell>
          <cell r="K7089">
            <v>6.86</v>
          </cell>
          <cell r="L7089">
            <v>0</v>
          </cell>
          <cell r="M7089" t="str">
            <v>Création 2025</v>
          </cell>
          <cell r="N7089"/>
          <cell r="O7089" t="str">
            <v>EDDING</v>
          </cell>
          <cell r="P7089" t="str">
            <v>FINE ARTS</v>
          </cell>
          <cell r="Q7089" t="str">
            <v>EDG WHITEBOARD MARKERS</v>
          </cell>
          <cell r="R7089" t="str">
            <v>28 ECOLINE MARKER</v>
          </cell>
          <cell r="S7089" t="str">
            <v>SET</v>
          </cell>
          <cell r="T7089" t="str">
            <v>No serie</v>
          </cell>
          <cell r="U7089" t="str">
            <v>NU</v>
          </cell>
          <cell r="V7089" t="str">
            <v>20230798108831</v>
          </cell>
          <cell r="W7089" t="str">
            <v>96082000</v>
          </cell>
          <cell r="X7089" t="str">
            <v>GERMANY</v>
          </cell>
          <cell r="Y7089">
            <v>8</v>
          </cell>
        </row>
        <row r="7090">
          <cell r="A7090" t="str">
            <v>5412966980183</v>
          </cell>
          <cell r="B7090" t="str">
            <v>ASFIX</v>
          </cell>
          <cell r="C7090" t="str">
            <v>SOFT FIXATIF ARTISTS 400ML</v>
          </cell>
          <cell r="D7090" t="str">
            <v>non</v>
          </cell>
          <cell r="E7090"/>
          <cell r="F7090"/>
          <cell r="G7090" t="str">
            <v>SOFT FIXAT ARTISTS 400ML</v>
          </cell>
          <cell r="H7090" t="str">
            <v>SOFT FIXAT ARTISTS 400ML</v>
          </cell>
          <cell r="I7090" t="str">
            <v>SOFT FIXAT ARTISTS 400ML</v>
          </cell>
          <cell r="J7090">
            <v>5.82</v>
          </cell>
          <cell r="K7090">
            <v>5.76</v>
          </cell>
          <cell r="L7090">
            <v>-1.0309278350515549E-2</v>
          </cell>
          <cell r="M7090" t="str">
            <v>Actif</v>
          </cell>
          <cell r="N7090" t="str">
            <v>BELUX</v>
          </cell>
          <cell r="O7090" t="str">
            <v>GHIANT</v>
          </cell>
          <cell r="P7090" t="str">
            <v>FINE ARTS</v>
          </cell>
          <cell r="Q7090" t="str">
            <v>GHIANT DRY COLOUR</v>
          </cell>
          <cell r="R7090" t="str">
            <v>DRY COLOUR ADDITIVE</v>
          </cell>
          <cell r="S7090" t="str">
            <v>400ML SPRAY</v>
          </cell>
          <cell r="T7090" t="str">
            <v>TO BE DEFINED</v>
          </cell>
          <cell r="U7090" t="str">
            <v>NA</v>
          </cell>
          <cell r="V7090" t="str">
            <v>20218200307378</v>
          </cell>
          <cell r="W7090" t="str">
            <v>32089091</v>
          </cell>
          <cell r="X7090" t="str">
            <v>BELGIUM</v>
          </cell>
          <cell r="Y7090">
            <v>6</v>
          </cell>
        </row>
        <row r="7091">
          <cell r="A7091" t="str">
            <v>3013641883199</v>
          </cell>
          <cell r="B7091" t="str">
            <v>188319</v>
          </cell>
          <cell r="C7091" t="str">
            <v>LB EDU LIQUIDE A MASQUER BLEU 250ML</v>
          </cell>
          <cell r="D7091" t="str">
            <v>non</v>
          </cell>
          <cell r="E7091"/>
          <cell r="F7091"/>
          <cell r="G7091" t="str">
            <v>LB ED LIQ A MASQUER BLEU 250ML</v>
          </cell>
          <cell r="H7091" t="str">
            <v>LB BLUE MASKING FLUID LB ED 250ML</v>
          </cell>
          <cell r="I7091" t="str">
            <v>LB EGC ADD 250ML BLUE MASK FLU</v>
          </cell>
          <cell r="J7091">
            <v>5.21</v>
          </cell>
          <cell r="K7091">
            <v>5.21</v>
          </cell>
          <cell r="L7091">
            <v>0</v>
          </cell>
          <cell r="M7091" t="str">
            <v>Actif</v>
          </cell>
          <cell r="N7091"/>
          <cell r="O7091" t="str">
            <v>LEFRANC BOURGEOIS</v>
          </cell>
          <cell r="P7091" t="str">
            <v>EDUCATION</v>
          </cell>
          <cell r="Q7091" t="str">
            <v>LB GOUACHE</v>
          </cell>
          <cell r="R7091" t="str">
            <v>GOUACHE ADDITIVE</v>
          </cell>
          <cell r="S7091" t="str">
            <v>250ML BOTTLE</v>
          </cell>
          <cell r="T7091" t="str">
            <v>No serie</v>
          </cell>
          <cell r="U7091" t="str">
            <v>NU</v>
          </cell>
          <cell r="V7091" t="str">
            <v>10101102102164</v>
          </cell>
          <cell r="W7091" t="str">
            <v>32099000</v>
          </cell>
          <cell r="X7091" t="str">
            <v>FRANCE</v>
          </cell>
          <cell r="Y7091">
            <v>1</v>
          </cell>
        </row>
        <row r="7092">
          <cell r="A7092" t="str">
            <v>3013648101104</v>
          </cell>
          <cell r="B7092" t="str">
            <v>810110</v>
          </cell>
          <cell r="C7092" t="str">
            <v>LB FINE WOOD PAINTING KNIFE S1</v>
          </cell>
          <cell r="D7092" t="str">
            <v>non</v>
          </cell>
          <cell r="E7092"/>
          <cell r="F7092"/>
          <cell r="G7092" t="str">
            <v>LB FN WOOD PAINTING KNIFE S1</v>
          </cell>
          <cell r="H7092" t="str">
            <v>LB FINE SCHILDERSMES HOUT NO. 1</v>
          </cell>
          <cell r="I7092" t="str">
            <v>LB ACC PAINT FINE WOOD S1</v>
          </cell>
          <cell r="J7092">
            <v>2.0099999999999998</v>
          </cell>
          <cell r="K7092">
            <v>2.0699999999999998</v>
          </cell>
          <cell r="L7092">
            <v>2.9850746268656747E-2</v>
          </cell>
          <cell r="M7092" t="str">
            <v>Actif</v>
          </cell>
          <cell r="N7092" t="str">
            <v>GS</v>
          </cell>
          <cell r="O7092" t="str">
            <v>LEFRANC BOURGEOIS</v>
          </cell>
          <cell r="P7092" t="str">
            <v>FINE ARTS</v>
          </cell>
          <cell r="Q7092" t="str">
            <v>LB ACCESSORY</v>
          </cell>
          <cell r="R7092" t="str">
            <v>FINE ART KNIFE</v>
          </cell>
          <cell r="S7092" t="str">
            <v>UNIT</v>
          </cell>
          <cell r="T7092" t="str">
            <v>No serie</v>
          </cell>
          <cell r="U7092" t="str">
            <v>NU</v>
          </cell>
          <cell r="V7092" t="str">
            <v>10101850741701</v>
          </cell>
          <cell r="W7092" t="str">
            <v>82055980</v>
          </cell>
          <cell r="X7092" t="str">
            <v>CHINA</v>
          </cell>
          <cell r="Y7092">
            <v>1</v>
          </cell>
        </row>
        <row r="7093">
          <cell r="A7093" t="str">
            <v>3013643020158</v>
          </cell>
          <cell r="B7093" t="str">
            <v>302015</v>
          </cell>
          <cell r="C7093" t="str">
            <v>LB FLASHE ACRYLIC COLOUR 125ML BLEU KELLY ANNA</v>
          </cell>
          <cell r="D7093" t="str">
            <v>non</v>
          </cell>
          <cell r="E7093"/>
          <cell r="F7093"/>
          <cell r="G7093" t="str">
            <v>LB FLA 125ML BL KELLY ANNA</v>
          </cell>
          <cell r="H7093" t="str">
            <v/>
          </cell>
          <cell r="I7093" t="str">
            <v>LB FLA 125ML BL KELLY ANNA</v>
          </cell>
          <cell r="J7093">
            <v>0</v>
          </cell>
          <cell r="K7093">
            <v>8.4499999999999993</v>
          </cell>
          <cell r="L7093">
            <v>0</v>
          </cell>
          <cell r="M7093" t="str">
            <v>Création 2025.01</v>
          </cell>
          <cell r="N7093"/>
          <cell r="O7093" t="str">
            <v>LEFRANC BOURGEOIS</v>
          </cell>
          <cell r="P7093" t="str">
            <v>FINE ARTS</v>
          </cell>
          <cell r="Q7093" t="str">
            <v>LB ACRYLIC</v>
          </cell>
          <cell r="R7093" t="str">
            <v>FLASHE ACRYLIC</v>
          </cell>
          <cell r="S7093" t="str">
            <v>125ML POT</v>
          </cell>
          <cell r="T7093" t="str">
            <v>No serie</v>
          </cell>
          <cell r="U7093" t="str">
            <v>L0866</v>
          </cell>
          <cell r="V7093" t="str">
            <v>10101100004321</v>
          </cell>
          <cell r="W7093" t="str">
            <v>32139000</v>
          </cell>
          <cell r="X7093" t="str">
            <v>FRANCE</v>
          </cell>
          <cell r="Y7093">
            <v>3</v>
          </cell>
        </row>
        <row r="7094">
          <cell r="A7094" t="str">
            <v>3013643020172</v>
          </cell>
          <cell r="B7094" t="str">
            <v>302017</v>
          </cell>
          <cell r="C7094" t="str">
            <v>LB FLASHE ACRYLIC COLOUR 125ML GRIS TROILO</v>
          </cell>
          <cell r="D7094" t="str">
            <v>non</v>
          </cell>
          <cell r="E7094"/>
          <cell r="F7094"/>
          <cell r="G7094" t="str">
            <v>LB FLA 125ML GRIS TROILO</v>
          </cell>
          <cell r="H7094" t="str">
            <v/>
          </cell>
          <cell r="I7094" t="str">
            <v>LB FLA 125ML TROILO GRY</v>
          </cell>
          <cell r="J7094">
            <v>0</v>
          </cell>
          <cell r="K7094">
            <v>8.4499999999999993</v>
          </cell>
          <cell r="L7094">
            <v>0</v>
          </cell>
          <cell r="M7094" t="str">
            <v>Création 2025.01</v>
          </cell>
          <cell r="N7094"/>
          <cell r="O7094" t="str">
            <v>LEFRANC BOURGEOIS</v>
          </cell>
          <cell r="P7094" t="str">
            <v>FINE ARTS</v>
          </cell>
          <cell r="Q7094" t="str">
            <v>LB ACRYLIC</v>
          </cell>
          <cell r="R7094" t="str">
            <v>FLASHE ACRYLIC</v>
          </cell>
          <cell r="S7094" t="str">
            <v>125ML POT</v>
          </cell>
          <cell r="T7094" t="str">
            <v>No serie</v>
          </cell>
          <cell r="U7094" t="str">
            <v>L0868</v>
          </cell>
          <cell r="V7094" t="str">
            <v>10101100004321</v>
          </cell>
          <cell r="W7094" t="str">
            <v>32139000</v>
          </cell>
          <cell r="X7094" t="str">
            <v>FRANCE</v>
          </cell>
          <cell r="Y7094">
            <v>3</v>
          </cell>
        </row>
        <row r="7095">
          <cell r="A7095" t="str">
            <v>3013643020127</v>
          </cell>
          <cell r="B7095" t="str">
            <v>302012</v>
          </cell>
          <cell r="C7095" t="str">
            <v>LB FLASHE ACRYLIC COLOUR 125ML JAUNE SCHOOL BUS</v>
          </cell>
          <cell r="D7095" t="str">
            <v>non</v>
          </cell>
          <cell r="E7095"/>
          <cell r="F7095"/>
          <cell r="G7095" t="str">
            <v>LB FLA 125ML JAUNE SCHOOL BUS</v>
          </cell>
          <cell r="H7095" t="str">
            <v/>
          </cell>
          <cell r="I7095" t="str">
            <v>LB FLA 125ML SCHOOL BUS YELLOW</v>
          </cell>
          <cell r="J7095">
            <v>0</v>
          </cell>
          <cell r="K7095">
            <v>8.4499999999999993</v>
          </cell>
          <cell r="L7095">
            <v>0</v>
          </cell>
          <cell r="M7095" t="str">
            <v>Création 2025.01</v>
          </cell>
          <cell r="N7095"/>
          <cell r="O7095" t="str">
            <v>LEFRANC BOURGEOIS</v>
          </cell>
          <cell r="P7095" t="str">
            <v>FINE ARTS</v>
          </cell>
          <cell r="Q7095" t="str">
            <v>LB ACRYLIC</v>
          </cell>
          <cell r="R7095" t="str">
            <v>FLASHE ACRYLIC</v>
          </cell>
          <cell r="S7095" t="str">
            <v>125ML POT</v>
          </cell>
          <cell r="T7095" t="str">
            <v>No serie</v>
          </cell>
          <cell r="U7095" t="str">
            <v>L0869</v>
          </cell>
          <cell r="V7095" t="str">
            <v>10101100004321</v>
          </cell>
          <cell r="W7095" t="str">
            <v>32139000</v>
          </cell>
          <cell r="X7095" t="str">
            <v>FRANCE</v>
          </cell>
          <cell r="Y7095">
            <v>3</v>
          </cell>
        </row>
        <row r="7096">
          <cell r="A7096" t="str">
            <v>3013643020165</v>
          </cell>
          <cell r="B7096" t="str">
            <v>302016</v>
          </cell>
          <cell r="C7096" t="str">
            <v>LB FLASHE ACRYLIC COLOUR 125ML LEFORT CALIFORNIAN BLEU</v>
          </cell>
          <cell r="D7096" t="str">
            <v>non</v>
          </cell>
          <cell r="E7096"/>
          <cell r="F7096"/>
          <cell r="G7096" t="str">
            <v>LB FLA 125ML LEFORT CALIFOR BL</v>
          </cell>
          <cell r="H7096" t="str">
            <v/>
          </cell>
          <cell r="I7096" t="str">
            <v>LB FLA 125ML LEFORT CALIFOR BL</v>
          </cell>
          <cell r="J7096">
            <v>0</v>
          </cell>
          <cell r="K7096">
            <v>8.4499999999999993</v>
          </cell>
          <cell r="L7096">
            <v>0</v>
          </cell>
          <cell r="M7096" t="str">
            <v>Création 2025.01</v>
          </cell>
          <cell r="N7096"/>
          <cell r="O7096" t="str">
            <v>LEFRANC BOURGEOIS</v>
          </cell>
          <cell r="P7096" t="str">
            <v>FINE ARTS</v>
          </cell>
          <cell r="Q7096" t="str">
            <v>LB ACRYLIC</v>
          </cell>
          <cell r="R7096" t="str">
            <v>FLASHE ACRYLIC</v>
          </cell>
          <cell r="S7096" t="str">
            <v>125ML POT</v>
          </cell>
          <cell r="T7096" t="str">
            <v>No serie</v>
          </cell>
          <cell r="U7096" t="str">
            <v>L0867</v>
          </cell>
          <cell r="V7096" t="str">
            <v>10101100004321</v>
          </cell>
          <cell r="W7096" t="str">
            <v>32139000</v>
          </cell>
          <cell r="X7096" t="str">
            <v>FRANCE</v>
          </cell>
          <cell r="Y7096">
            <v>3</v>
          </cell>
        </row>
        <row r="7097">
          <cell r="A7097" t="str">
            <v>3013643020141</v>
          </cell>
          <cell r="B7097" t="str">
            <v>302014</v>
          </cell>
          <cell r="C7097" t="str">
            <v>LB FLASHE ACRYLIC COLOUR 125ML ROSE SAKURA</v>
          </cell>
          <cell r="D7097" t="str">
            <v>non</v>
          </cell>
          <cell r="E7097"/>
          <cell r="F7097"/>
          <cell r="G7097" t="str">
            <v>LB FLA 125ML ROSE SAKURA</v>
          </cell>
          <cell r="H7097" t="str">
            <v/>
          </cell>
          <cell r="I7097" t="str">
            <v>LB FLA 125ML SAKURA PNK</v>
          </cell>
          <cell r="J7097">
            <v>0</v>
          </cell>
          <cell r="K7097">
            <v>8.4499999999999993</v>
          </cell>
          <cell r="L7097">
            <v>0</v>
          </cell>
          <cell r="M7097" t="str">
            <v>Création 2025.01</v>
          </cell>
          <cell r="N7097"/>
          <cell r="O7097" t="str">
            <v>LEFRANC BOURGEOIS</v>
          </cell>
          <cell r="P7097" t="str">
            <v>FINE ARTS</v>
          </cell>
          <cell r="Q7097" t="str">
            <v>LB ACRYLIC</v>
          </cell>
          <cell r="R7097" t="str">
            <v>FLASHE ACRYLIC</v>
          </cell>
          <cell r="S7097" t="str">
            <v>125ML POT</v>
          </cell>
          <cell r="T7097" t="str">
            <v>No serie</v>
          </cell>
          <cell r="U7097" t="str">
            <v>L0865</v>
          </cell>
          <cell r="V7097" t="str">
            <v>10101100004321</v>
          </cell>
          <cell r="W7097" t="str">
            <v>32139000</v>
          </cell>
          <cell r="X7097" t="str">
            <v>FRANCE</v>
          </cell>
          <cell r="Y7097">
            <v>3</v>
          </cell>
        </row>
        <row r="7098">
          <cell r="A7098" t="str">
            <v>3013643020134</v>
          </cell>
          <cell r="B7098" t="str">
            <v>302013</v>
          </cell>
          <cell r="C7098" t="str">
            <v>LB FLASHE ACRYLIC COLOUR 125ML ROUGE RAKAJOO</v>
          </cell>
          <cell r="D7098" t="str">
            <v>non</v>
          </cell>
          <cell r="E7098"/>
          <cell r="F7098"/>
          <cell r="G7098" t="str">
            <v>LB FLA 125ML ROUGE RAKAJOO</v>
          </cell>
          <cell r="H7098" t="str">
            <v/>
          </cell>
          <cell r="I7098" t="str">
            <v>LB FLA 125ML RED RAKAJOO</v>
          </cell>
          <cell r="J7098">
            <v>0</v>
          </cell>
          <cell r="K7098">
            <v>8.4499999999999993</v>
          </cell>
          <cell r="L7098">
            <v>0</v>
          </cell>
          <cell r="M7098" t="str">
            <v>Création 2025.01</v>
          </cell>
          <cell r="N7098"/>
          <cell r="O7098" t="str">
            <v>LEFRANC BOURGEOIS</v>
          </cell>
          <cell r="P7098" t="str">
            <v>FINE ARTS</v>
          </cell>
          <cell r="Q7098" t="str">
            <v>LB ACRYLIC</v>
          </cell>
          <cell r="R7098" t="str">
            <v>FLASHE ACRYLIC</v>
          </cell>
          <cell r="S7098" t="str">
            <v>125ML POT</v>
          </cell>
          <cell r="T7098" t="str">
            <v>No serie</v>
          </cell>
          <cell r="U7098" t="str">
            <v>L0864</v>
          </cell>
          <cell r="V7098" t="str">
            <v>10101100004321</v>
          </cell>
          <cell r="W7098" t="str">
            <v>32139000</v>
          </cell>
          <cell r="X7098" t="str">
            <v>FRANCE</v>
          </cell>
          <cell r="Y7098">
            <v>3</v>
          </cell>
        </row>
        <row r="7099">
          <cell r="A7099" t="str">
            <v>3013643019749</v>
          </cell>
          <cell r="B7099" t="str">
            <v>301974</v>
          </cell>
          <cell r="C7099" t="str">
            <v>LB FLASHE BIO 75ML BLEU DE MANGANESE (IMIT)</v>
          </cell>
          <cell r="D7099" t="str">
            <v>non</v>
          </cell>
          <cell r="E7099"/>
          <cell r="F7099"/>
          <cell r="G7099" t="str">
            <v>LB FLA BIO 75ML BLEU MANGAN I</v>
          </cell>
          <cell r="H7099" t="str">
            <v/>
          </cell>
          <cell r="I7099" t="str">
            <v>LB FLA BIO 75ML MANGAN BLUE H</v>
          </cell>
          <cell r="J7099">
            <v>0</v>
          </cell>
          <cell r="K7099">
            <v>4.18</v>
          </cell>
          <cell r="L7099">
            <v>0</v>
          </cell>
          <cell r="M7099" t="str">
            <v>Création 2025.01</v>
          </cell>
          <cell r="N7099"/>
          <cell r="O7099" t="str">
            <v>LEFRANC BOURGEOIS</v>
          </cell>
          <cell r="P7099" t="str">
            <v>FINE ARTS</v>
          </cell>
          <cell r="Q7099" t="str">
            <v>LB ALKYD</v>
          </cell>
          <cell r="R7099" t="str">
            <v>FLASHE ALKYD</v>
          </cell>
          <cell r="S7099" t="str">
            <v>75ML POT</v>
          </cell>
          <cell r="T7099" t="str">
            <v>Série 2</v>
          </cell>
          <cell r="U7099" t="str">
            <v>L0041</v>
          </cell>
          <cell r="V7099" t="str">
            <v>10101150168317</v>
          </cell>
          <cell r="W7099" t="str">
            <v>32139000</v>
          </cell>
          <cell r="X7099" t="str">
            <v>FRANCE</v>
          </cell>
          <cell r="Y7099">
            <v>1</v>
          </cell>
        </row>
        <row r="7100">
          <cell r="A7100" t="str">
            <v>3013643020097</v>
          </cell>
          <cell r="B7100" t="str">
            <v>302009</v>
          </cell>
          <cell r="C7100" t="str">
            <v>LB FLASHE BIO 75ML BLEU POUDRE</v>
          </cell>
          <cell r="D7100" t="str">
            <v>non</v>
          </cell>
          <cell r="E7100"/>
          <cell r="F7100"/>
          <cell r="G7100" t="str">
            <v>LB FLA BIO 75ML BLEU POUDRE</v>
          </cell>
          <cell r="H7100" t="str">
            <v/>
          </cell>
          <cell r="I7100" t="str">
            <v>LB FLA BIO 75ML POWDER BLUE</v>
          </cell>
          <cell r="J7100">
            <v>0</v>
          </cell>
          <cell r="K7100">
            <v>4.18</v>
          </cell>
          <cell r="L7100">
            <v>0</v>
          </cell>
          <cell r="M7100" t="str">
            <v>Création 2025.01</v>
          </cell>
          <cell r="N7100"/>
          <cell r="O7100" t="str">
            <v>LEFRANC BOURGEOIS</v>
          </cell>
          <cell r="P7100" t="str">
            <v>FINE ARTS</v>
          </cell>
          <cell r="Q7100" t="str">
            <v>LB ALKYD</v>
          </cell>
          <cell r="R7100" t="str">
            <v>FLASHE ALKYD</v>
          </cell>
          <cell r="S7100" t="str">
            <v>75ML POT</v>
          </cell>
          <cell r="T7100" t="str">
            <v>Série 2</v>
          </cell>
          <cell r="U7100" t="str">
            <v>L0870</v>
          </cell>
          <cell r="V7100" t="str">
            <v>10101150168317</v>
          </cell>
          <cell r="W7100" t="str">
            <v>32139000</v>
          </cell>
          <cell r="X7100" t="str">
            <v>FRANCE</v>
          </cell>
          <cell r="Y7100">
            <v>1</v>
          </cell>
        </row>
        <row r="7101">
          <cell r="A7101" t="str">
            <v>3013643020080</v>
          </cell>
          <cell r="B7101" t="str">
            <v>302008</v>
          </cell>
          <cell r="C7101" t="str">
            <v>LB FLASHE BIO 75ML GRIS OURSIN</v>
          </cell>
          <cell r="D7101" t="str">
            <v>non</v>
          </cell>
          <cell r="E7101"/>
          <cell r="F7101"/>
          <cell r="G7101" t="str">
            <v>LB FLA BIO 75ML GRIS OURSIN</v>
          </cell>
          <cell r="H7101" t="str">
            <v/>
          </cell>
          <cell r="I7101" t="str">
            <v>LB FLA BIO 75ML SEA URCH GREY</v>
          </cell>
          <cell r="J7101">
            <v>0</v>
          </cell>
          <cell r="K7101">
            <v>4.18</v>
          </cell>
          <cell r="L7101">
            <v>0</v>
          </cell>
          <cell r="M7101" t="str">
            <v>Création 2025.01</v>
          </cell>
          <cell r="N7101"/>
          <cell r="O7101" t="str">
            <v>LEFRANC BOURGEOIS</v>
          </cell>
          <cell r="P7101" t="str">
            <v>FINE ARTS</v>
          </cell>
          <cell r="Q7101" t="str">
            <v>LB ALKYD</v>
          </cell>
          <cell r="R7101" t="str">
            <v>FLASHE ALKYD</v>
          </cell>
          <cell r="S7101" t="str">
            <v>75ML POT</v>
          </cell>
          <cell r="T7101" t="str">
            <v>Série 2</v>
          </cell>
          <cell r="U7101" t="str">
            <v>L0885</v>
          </cell>
          <cell r="V7101" t="str">
            <v>10101150168317</v>
          </cell>
          <cell r="W7101" t="str">
            <v>32139000</v>
          </cell>
          <cell r="X7101" t="str">
            <v>FRANCE</v>
          </cell>
          <cell r="Y7101">
            <v>1</v>
          </cell>
        </row>
        <row r="7102">
          <cell r="A7102" t="str">
            <v>3013643020059</v>
          </cell>
          <cell r="B7102" t="str">
            <v>302005</v>
          </cell>
          <cell r="C7102" t="str">
            <v>LB FLASHE BIO 75ML JAUNE PAILLE</v>
          </cell>
          <cell r="D7102" t="str">
            <v>non</v>
          </cell>
          <cell r="E7102"/>
          <cell r="F7102"/>
          <cell r="G7102" t="str">
            <v>LB FLA BIO 75ML JAUNE PAILLE</v>
          </cell>
          <cell r="H7102" t="str">
            <v/>
          </cell>
          <cell r="I7102" t="str">
            <v>LB FLA BIO 75ML STRAW YELLOW</v>
          </cell>
          <cell r="J7102">
            <v>0</v>
          </cell>
          <cell r="K7102">
            <v>4.18</v>
          </cell>
          <cell r="L7102">
            <v>0</v>
          </cell>
          <cell r="M7102" t="str">
            <v>Création 2025.01</v>
          </cell>
          <cell r="N7102"/>
          <cell r="O7102" t="str">
            <v>LEFRANC BOURGEOIS</v>
          </cell>
          <cell r="P7102" t="str">
            <v>FINE ARTS</v>
          </cell>
          <cell r="Q7102" t="str">
            <v>LB ALKYD</v>
          </cell>
          <cell r="R7102" t="str">
            <v>FLASHE ALKYD</v>
          </cell>
          <cell r="S7102" t="str">
            <v>75ML POT</v>
          </cell>
          <cell r="T7102" t="str">
            <v>Série 2</v>
          </cell>
          <cell r="U7102" t="str">
            <v>L0235</v>
          </cell>
          <cell r="V7102" t="str">
            <v>10101150168317</v>
          </cell>
          <cell r="W7102" t="str">
            <v>32139000</v>
          </cell>
          <cell r="X7102" t="str">
            <v>FRANCE</v>
          </cell>
          <cell r="Y7102">
            <v>1</v>
          </cell>
        </row>
        <row r="7103">
          <cell r="A7103" t="str">
            <v>3013643019763</v>
          </cell>
          <cell r="B7103" t="str">
            <v>301976</v>
          </cell>
          <cell r="C7103" t="str">
            <v>LB FLASHE BIO 75ML ORANGE DE MARS</v>
          </cell>
          <cell r="D7103" t="str">
            <v>non</v>
          </cell>
          <cell r="E7103"/>
          <cell r="F7103"/>
          <cell r="G7103" t="str">
            <v>LB FLA BIO 75ML ORANGE DE MARS</v>
          </cell>
          <cell r="H7103" t="str">
            <v/>
          </cell>
          <cell r="I7103" t="str">
            <v>LB FLA BIO 75ML MARS ORANGE</v>
          </cell>
          <cell r="J7103">
            <v>0</v>
          </cell>
          <cell r="K7103">
            <v>4.18</v>
          </cell>
          <cell r="L7103">
            <v>0</v>
          </cell>
          <cell r="M7103" t="str">
            <v>Création 2025.01</v>
          </cell>
          <cell r="N7103"/>
          <cell r="O7103" t="str">
            <v>LEFRANC BOURGEOIS</v>
          </cell>
          <cell r="P7103" t="str">
            <v>FINE ARTS</v>
          </cell>
          <cell r="Q7103" t="str">
            <v>LB ALKYD</v>
          </cell>
          <cell r="R7103" t="str">
            <v>FLASHE ALKYD</v>
          </cell>
          <cell r="S7103" t="str">
            <v>75ML POT</v>
          </cell>
          <cell r="T7103" t="str">
            <v>Série 2</v>
          </cell>
          <cell r="U7103" t="str">
            <v>L0307</v>
          </cell>
          <cell r="V7103" t="str">
            <v>10101150168317</v>
          </cell>
          <cell r="W7103" t="str">
            <v>32139000</v>
          </cell>
          <cell r="X7103" t="str">
            <v>FRANCE</v>
          </cell>
          <cell r="Y7103">
            <v>1</v>
          </cell>
        </row>
        <row r="7104">
          <cell r="A7104" t="str">
            <v>3013643020073</v>
          </cell>
          <cell r="B7104" t="str">
            <v>302007</v>
          </cell>
          <cell r="C7104" t="str">
            <v>LB FLASHE BIO 75ML ROSE D'OUTREMER PALE (IMIT)</v>
          </cell>
          <cell r="D7104" t="str">
            <v>non</v>
          </cell>
          <cell r="E7104"/>
          <cell r="F7104"/>
          <cell r="G7104" t="str">
            <v>LB FLA BIO 75ML RS OUTREM PL I</v>
          </cell>
          <cell r="H7104" t="str">
            <v/>
          </cell>
          <cell r="I7104" t="str">
            <v>LB FLA BIO 75ML PL ULTRAM PK H</v>
          </cell>
          <cell r="J7104">
            <v>0</v>
          </cell>
          <cell r="K7104">
            <v>4.18</v>
          </cell>
          <cell r="L7104">
            <v>0</v>
          </cell>
          <cell r="M7104" t="str">
            <v>Création 2025.01</v>
          </cell>
          <cell r="N7104"/>
          <cell r="O7104" t="str">
            <v>LEFRANC BOURGEOIS</v>
          </cell>
          <cell r="P7104" t="str">
            <v>FINE ARTS</v>
          </cell>
          <cell r="Q7104" t="str">
            <v>LB ALKYD</v>
          </cell>
          <cell r="R7104" t="str">
            <v>FLASHE ALKYD</v>
          </cell>
          <cell r="S7104" t="str">
            <v>75ML POT</v>
          </cell>
          <cell r="T7104" t="str">
            <v>Série 2</v>
          </cell>
          <cell r="U7104" t="str">
            <v>L0600</v>
          </cell>
          <cell r="V7104" t="str">
            <v>10101150168317</v>
          </cell>
          <cell r="W7104" t="str">
            <v>32139000</v>
          </cell>
          <cell r="X7104" t="str">
            <v>FRANCE</v>
          </cell>
          <cell r="Y7104">
            <v>1</v>
          </cell>
        </row>
        <row r="7105">
          <cell r="A7105" t="str">
            <v>3013643019732</v>
          </cell>
          <cell r="B7105" t="str">
            <v>301973</v>
          </cell>
          <cell r="C7105" t="str">
            <v>LB FLASHE BIO 75ML ROUGE BRUEGHEL</v>
          </cell>
          <cell r="D7105" t="str">
            <v>non</v>
          </cell>
          <cell r="E7105"/>
          <cell r="F7105"/>
          <cell r="G7105" t="str">
            <v>LB FLA BIO 75ML ROUGE BRUEGHEL</v>
          </cell>
          <cell r="H7105" t="str">
            <v/>
          </cell>
          <cell r="I7105" t="str">
            <v>LB FLA BIO 75ML BRUEGHEL RED</v>
          </cell>
          <cell r="J7105">
            <v>0</v>
          </cell>
          <cell r="K7105">
            <v>4.18</v>
          </cell>
          <cell r="L7105">
            <v>0</v>
          </cell>
          <cell r="M7105" t="str">
            <v>Création 2025.01</v>
          </cell>
          <cell r="N7105"/>
          <cell r="O7105" t="str">
            <v>LEFRANC BOURGEOIS</v>
          </cell>
          <cell r="P7105" t="str">
            <v>FINE ARTS</v>
          </cell>
          <cell r="Q7105" t="str">
            <v>LB ALKYD</v>
          </cell>
          <cell r="R7105" t="str">
            <v>FLASHE ALKYD</v>
          </cell>
          <cell r="S7105" t="str">
            <v>75ML POT</v>
          </cell>
          <cell r="T7105" t="str">
            <v>Série 2</v>
          </cell>
          <cell r="U7105" t="str">
            <v>L0359</v>
          </cell>
          <cell r="V7105" t="str">
            <v>10101150168317</v>
          </cell>
          <cell r="W7105" t="str">
            <v>32139000</v>
          </cell>
          <cell r="X7105" t="str">
            <v>FRANCE</v>
          </cell>
          <cell r="Y7105">
            <v>1</v>
          </cell>
        </row>
        <row r="7106">
          <cell r="A7106" t="str">
            <v>3013643019817</v>
          </cell>
          <cell r="B7106" t="str">
            <v>301981</v>
          </cell>
          <cell r="C7106" t="str">
            <v>LB FLASHE BIO 75ML TERRACOTTA PALE</v>
          </cell>
          <cell r="D7106" t="str">
            <v>non</v>
          </cell>
          <cell r="E7106"/>
          <cell r="F7106"/>
          <cell r="G7106" t="str">
            <v>LB FLA BIO 75ML TERRACOTTA PL</v>
          </cell>
          <cell r="H7106" t="str">
            <v/>
          </cell>
          <cell r="I7106" t="str">
            <v>LB FLA BIO 75ML PL TERRACOTTA</v>
          </cell>
          <cell r="J7106">
            <v>0</v>
          </cell>
          <cell r="K7106">
            <v>4.18</v>
          </cell>
          <cell r="L7106">
            <v>0</v>
          </cell>
          <cell r="M7106" t="str">
            <v>Création 2025.01</v>
          </cell>
          <cell r="N7106"/>
          <cell r="O7106" t="str">
            <v>LEFRANC BOURGEOIS</v>
          </cell>
          <cell r="P7106" t="str">
            <v>FINE ARTS</v>
          </cell>
          <cell r="Q7106" t="str">
            <v>LB ALKYD</v>
          </cell>
          <cell r="R7106" t="str">
            <v>FLASHE ALKYD</v>
          </cell>
          <cell r="S7106" t="str">
            <v>75ML POT</v>
          </cell>
          <cell r="T7106" t="str">
            <v>Série 2</v>
          </cell>
          <cell r="U7106" t="str">
            <v>L0861</v>
          </cell>
          <cell r="V7106" t="str">
            <v>10101150168317</v>
          </cell>
          <cell r="W7106" t="str">
            <v>32139000</v>
          </cell>
          <cell r="X7106" t="str">
            <v>FRANCE</v>
          </cell>
          <cell r="Y7106">
            <v>1</v>
          </cell>
        </row>
        <row r="7107">
          <cell r="A7107" t="str">
            <v>3013643019824</v>
          </cell>
          <cell r="B7107" t="str">
            <v>301982</v>
          </cell>
          <cell r="C7107" t="str">
            <v>LB FLASHE BIO 75ML TERRE D'OMBRE PALE</v>
          </cell>
          <cell r="D7107" t="str">
            <v>non</v>
          </cell>
          <cell r="E7107"/>
          <cell r="F7107"/>
          <cell r="G7107" t="str">
            <v>LB FLA BIO 75ML TERRE OMBRE PL</v>
          </cell>
          <cell r="H7107" t="str">
            <v/>
          </cell>
          <cell r="I7107" t="str">
            <v>LB FLA BIO 75ML PL UMBER</v>
          </cell>
          <cell r="J7107">
            <v>0</v>
          </cell>
          <cell r="K7107">
            <v>4.18</v>
          </cell>
          <cell r="L7107">
            <v>0</v>
          </cell>
          <cell r="M7107" t="str">
            <v>Création 2025.01</v>
          </cell>
          <cell r="N7107"/>
          <cell r="O7107" t="str">
            <v>LEFRANC BOURGEOIS</v>
          </cell>
          <cell r="P7107" t="str">
            <v>FINE ARTS</v>
          </cell>
          <cell r="Q7107" t="str">
            <v>LB ALKYD</v>
          </cell>
          <cell r="R7107" t="str">
            <v>FLASHE ALKYD</v>
          </cell>
          <cell r="S7107" t="str">
            <v>75ML POT</v>
          </cell>
          <cell r="T7107" t="str">
            <v>Série 2</v>
          </cell>
          <cell r="U7107" t="str">
            <v>L0862</v>
          </cell>
          <cell r="V7107" t="str">
            <v>10101150168317</v>
          </cell>
          <cell r="W7107" t="str">
            <v>32139000</v>
          </cell>
          <cell r="X7107" t="str">
            <v>FRANCE</v>
          </cell>
          <cell r="Y7107">
            <v>1</v>
          </cell>
        </row>
        <row r="7108">
          <cell r="A7108" t="str">
            <v>3013643020103</v>
          </cell>
          <cell r="B7108" t="str">
            <v>302010</v>
          </cell>
          <cell r="C7108" t="str">
            <v>LB FLASHE BIO 75ML VERT AMANDE</v>
          </cell>
          <cell r="D7108" t="str">
            <v>non</v>
          </cell>
          <cell r="E7108"/>
          <cell r="F7108"/>
          <cell r="G7108" t="str">
            <v>LB FLA BIO 75ML VERT AMANDE</v>
          </cell>
          <cell r="H7108" t="str">
            <v/>
          </cell>
          <cell r="I7108" t="str">
            <v>LB FLA BIO 75ML ALMOND GREEN</v>
          </cell>
          <cell r="J7108">
            <v>0</v>
          </cell>
          <cell r="K7108">
            <v>4.18</v>
          </cell>
          <cell r="L7108">
            <v>0</v>
          </cell>
          <cell r="M7108" t="str">
            <v>Création 2025.01</v>
          </cell>
          <cell r="N7108"/>
          <cell r="O7108" t="str">
            <v>LEFRANC BOURGEOIS</v>
          </cell>
          <cell r="P7108" t="str">
            <v>FINE ARTS</v>
          </cell>
          <cell r="Q7108" t="str">
            <v>LB ALKYD</v>
          </cell>
          <cell r="R7108" t="str">
            <v>FLASHE ALKYD</v>
          </cell>
          <cell r="S7108" t="str">
            <v>75ML POT</v>
          </cell>
          <cell r="T7108" t="str">
            <v>Série 2</v>
          </cell>
          <cell r="U7108" t="str">
            <v>L0515</v>
          </cell>
          <cell r="V7108" t="str">
            <v>10101150168317</v>
          </cell>
          <cell r="W7108" t="str">
            <v>32139000</v>
          </cell>
          <cell r="X7108" t="str">
            <v>FRANCE</v>
          </cell>
          <cell r="Y7108">
            <v>1</v>
          </cell>
        </row>
        <row r="7109">
          <cell r="A7109" t="str">
            <v>3013643019800</v>
          </cell>
          <cell r="B7109" t="str">
            <v>301980</v>
          </cell>
          <cell r="C7109" t="str">
            <v>LB FLASHE BIO 75ML VERT OLIVE PALE</v>
          </cell>
          <cell r="D7109" t="str">
            <v>non</v>
          </cell>
          <cell r="E7109"/>
          <cell r="F7109"/>
          <cell r="G7109" t="str">
            <v>LB FLA BIO 75ML VERT OLIVE PL</v>
          </cell>
          <cell r="H7109" t="str">
            <v/>
          </cell>
          <cell r="I7109" t="str">
            <v>LB FLA BIO 75ML PL OLIVE GREEN</v>
          </cell>
          <cell r="J7109">
            <v>0</v>
          </cell>
          <cell r="K7109">
            <v>4.18</v>
          </cell>
          <cell r="L7109">
            <v>0</v>
          </cell>
          <cell r="M7109" t="str">
            <v>Création 2025.01</v>
          </cell>
          <cell r="N7109"/>
          <cell r="O7109" t="str">
            <v>LEFRANC BOURGEOIS</v>
          </cell>
          <cell r="P7109" t="str">
            <v>FINE ARTS</v>
          </cell>
          <cell r="Q7109" t="str">
            <v>LB ALKYD</v>
          </cell>
          <cell r="R7109" t="str">
            <v>FLASHE ALKYD</v>
          </cell>
          <cell r="S7109" t="str">
            <v>75ML POT</v>
          </cell>
          <cell r="T7109" t="str">
            <v>Série 2</v>
          </cell>
          <cell r="U7109" t="str">
            <v>L0848</v>
          </cell>
          <cell r="V7109" t="str">
            <v>10101150168317</v>
          </cell>
          <cell r="W7109" t="str">
            <v>32139000</v>
          </cell>
          <cell r="X7109" t="str">
            <v>FRANCE</v>
          </cell>
          <cell r="Y7109">
            <v>1</v>
          </cell>
        </row>
        <row r="7110">
          <cell r="A7110" t="str">
            <v>3013643019756</v>
          </cell>
          <cell r="B7110" t="str">
            <v>301975</v>
          </cell>
          <cell r="C7110" t="str">
            <v>LB FLASHE BIO 75ML VIOLET DE BAYEUX</v>
          </cell>
          <cell r="D7110" t="str">
            <v>non</v>
          </cell>
          <cell r="E7110"/>
          <cell r="F7110"/>
          <cell r="G7110" t="str">
            <v>LB FLA BIO 75ML VIOLET BAYEUX</v>
          </cell>
          <cell r="H7110" t="str">
            <v/>
          </cell>
          <cell r="I7110" t="str">
            <v>LB FLA BIO 75ML BAYEUX VIOLET</v>
          </cell>
          <cell r="J7110">
            <v>0</v>
          </cell>
          <cell r="K7110">
            <v>4.18</v>
          </cell>
          <cell r="L7110">
            <v>0</v>
          </cell>
          <cell r="M7110" t="str">
            <v>Création 2025.01</v>
          </cell>
          <cell r="N7110"/>
          <cell r="O7110" t="str">
            <v>LEFRANC BOURGEOIS</v>
          </cell>
          <cell r="P7110" t="str">
            <v>FINE ARTS</v>
          </cell>
          <cell r="Q7110" t="str">
            <v>LB ALKYD</v>
          </cell>
          <cell r="R7110" t="str">
            <v>FLASHE ALKYD</v>
          </cell>
          <cell r="S7110" t="str">
            <v>75ML POT</v>
          </cell>
          <cell r="T7110" t="str">
            <v>Série 2</v>
          </cell>
          <cell r="U7110" t="str">
            <v>L0603</v>
          </cell>
          <cell r="V7110" t="str">
            <v>10101150168317</v>
          </cell>
          <cell r="W7110" t="str">
            <v>32139000</v>
          </cell>
          <cell r="X7110" t="str">
            <v>FRANCE</v>
          </cell>
          <cell r="Y7110">
            <v>1</v>
          </cell>
        </row>
        <row r="7111">
          <cell r="A7111" t="str">
            <v>3013643020066</v>
          </cell>
          <cell r="B7111" t="str">
            <v>302006</v>
          </cell>
          <cell r="C7111" t="str">
            <v>LB FLASHE BIO 75ML VIOLET LILAS</v>
          </cell>
          <cell r="D7111" t="str">
            <v>non</v>
          </cell>
          <cell r="E7111"/>
          <cell r="F7111"/>
          <cell r="G7111" t="str">
            <v>LB FLA BIO 75ML VIOLET LILAS</v>
          </cell>
          <cell r="H7111" t="str">
            <v/>
          </cell>
          <cell r="I7111" t="str">
            <v>LB FLA BIO 75ML LILAC VIOLET</v>
          </cell>
          <cell r="J7111">
            <v>0</v>
          </cell>
          <cell r="K7111">
            <v>4.18</v>
          </cell>
          <cell r="L7111">
            <v>0</v>
          </cell>
          <cell r="M7111" t="str">
            <v>Création 2025.01</v>
          </cell>
          <cell r="N7111"/>
          <cell r="O7111" t="str">
            <v>LEFRANC BOURGEOIS</v>
          </cell>
          <cell r="P7111" t="str">
            <v>FINE ARTS</v>
          </cell>
          <cell r="Q7111" t="str">
            <v>LB ALKYD</v>
          </cell>
          <cell r="R7111" t="str">
            <v>FLASHE ALKYD</v>
          </cell>
          <cell r="S7111" t="str">
            <v>75ML POT</v>
          </cell>
          <cell r="T7111" t="str">
            <v>Série 2</v>
          </cell>
          <cell r="U7111" t="str">
            <v>L0660</v>
          </cell>
          <cell r="V7111" t="str">
            <v>10101150168317</v>
          </cell>
          <cell r="W7111" t="str">
            <v>32139000</v>
          </cell>
          <cell r="X7111" t="str">
            <v>FRANCE</v>
          </cell>
          <cell r="Y7111">
            <v>1</v>
          </cell>
        </row>
        <row r="7112">
          <cell r="A7112" t="str">
            <v>3013643019770</v>
          </cell>
          <cell r="B7112" t="str">
            <v>301977</v>
          </cell>
          <cell r="C7112" t="str">
            <v>LB FLASHE BIO 75ML JAUNE CLAIR SANS CADMIUM</v>
          </cell>
          <cell r="D7112" t="str">
            <v>non</v>
          </cell>
          <cell r="E7112"/>
          <cell r="F7112"/>
          <cell r="G7112" t="str">
            <v>LB FLA BIO 75ML JNE CL SS CAD</v>
          </cell>
          <cell r="H7112" t="str">
            <v/>
          </cell>
          <cell r="I7112" t="str">
            <v>LB FLA BIO 75ML CDFRE YELL LHT</v>
          </cell>
          <cell r="J7112">
            <v>0</v>
          </cell>
          <cell r="K7112">
            <v>4.97</v>
          </cell>
          <cell r="L7112">
            <v>0</v>
          </cell>
          <cell r="M7112" t="str">
            <v>Création 2025.01</v>
          </cell>
          <cell r="N7112"/>
          <cell r="O7112" t="str">
            <v>LEFRANC BOURGEOIS</v>
          </cell>
          <cell r="P7112" t="str">
            <v>FINE ARTS</v>
          </cell>
          <cell r="Q7112" t="str">
            <v>LB ALKYD</v>
          </cell>
          <cell r="R7112" t="str">
            <v>FLASHE ALKYD</v>
          </cell>
          <cell r="S7112" t="str">
            <v>75ML POT</v>
          </cell>
          <cell r="T7112" t="str">
            <v>Série 3</v>
          </cell>
          <cell r="U7112" t="str">
            <v>L0889</v>
          </cell>
          <cell r="V7112" t="str">
            <v>10101150168317</v>
          </cell>
          <cell r="W7112" t="str">
            <v>32139000</v>
          </cell>
          <cell r="X7112" t="str">
            <v>FRANCE</v>
          </cell>
          <cell r="Y7112">
            <v>1</v>
          </cell>
        </row>
        <row r="7113">
          <cell r="A7113" t="str">
            <v>3013643019787</v>
          </cell>
          <cell r="B7113" t="str">
            <v>301978</v>
          </cell>
          <cell r="C7113" t="str">
            <v>LB FLASHE BIO 75ML ORANGE SANS CADMIUM</v>
          </cell>
          <cell r="D7113" t="str">
            <v>non</v>
          </cell>
          <cell r="E7113"/>
          <cell r="F7113"/>
          <cell r="G7113" t="str">
            <v>LB FLA BIO 75ML ORANGE SS CAD</v>
          </cell>
          <cell r="H7113" t="str">
            <v/>
          </cell>
          <cell r="I7113" t="str">
            <v>LB FLA BIO 75ML CDFRE ORANGE</v>
          </cell>
          <cell r="J7113">
            <v>0</v>
          </cell>
          <cell r="K7113">
            <v>4.97</v>
          </cell>
          <cell r="L7113">
            <v>0</v>
          </cell>
          <cell r="M7113" t="str">
            <v>Création 2025.01</v>
          </cell>
          <cell r="N7113"/>
          <cell r="O7113" t="str">
            <v>LEFRANC BOURGEOIS</v>
          </cell>
          <cell r="P7113" t="str">
            <v>FINE ARTS</v>
          </cell>
          <cell r="Q7113" t="str">
            <v>LB ALKYD</v>
          </cell>
          <cell r="R7113" t="str">
            <v>FLASHE ALKYD</v>
          </cell>
          <cell r="S7113" t="str">
            <v>75ML POT</v>
          </cell>
          <cell r="T7113" t="str">
            <v>Série 3</v>
          </cell>
          <cell r="U7113" t="str">
            <v>L0919</v>
          </cell>
          <cell r="V7113" t="str">
            <v>10101150168317</v>
          </cell>
          <cell r="W7113" t="str">
            <v>32139000</v>
          </cell>
          <cell r="X7113" t="str">
            <v>FRANCE</v>
          </cell>
          <cell r="Y7113">
            <v>1</v>
          </cell>
        </row>
        <row r="7114">
          <cell r="A7114" t="str">
            <v>3013643019794</v>
          </cell>
          <cell r="B7114" t="str">
            <v>301979</v>
          </cell>
          <cell r="C7114" t="str">
            <v>LB FLASHE BIO 75ML ROUGE FONCE SANS CADMIUM</v>
          </cell>
          <cell r="D7114" t="str">
            <v>non</v>
          </cell>
          <cell r="E7114"/>
          <cell r="F7114"/>
          <cell r="G7114" t="str">
            <v>LB FLA BIO 75ML RGE FON SS CAD</v>
          </cell>
          <cell r="H7114" t="str">
            <v/>
          </cell>
          <cell r="I7114" t="str">
            <v>LB FLA BIO 75ML CDFRE RED DP</v>
          </cell>
          <cell r="J7114">
            <v>0</v>
          </cell>
          <cell r="K7114">
            <v>4.97</v>
          </cell>
          <cell r="L7114">
            <v>0</v>
          </cell>
          <cell r="M7114" t="str">
            <v>Création 2025.01</v>
          </cell>
          <cell r="N7114"/>
          <cell r="O7114" t="str">
            <v>LEFRANC BOURGEOIS</v>
          </cell>
          <cell r="P7114" t="str">
            <v>FINE ARTS</v>
          </cell>
          <cell r="Q7114" t="str">
            <v>LB ALKYD</v>
          </cell>
          <cell r="R7114" t="str">
            <v>FLASHE ALKYD</v>
          </cell>
          <cell r="S7114" t="str">
            <v>75ML POT</v>
          </cell>
          <cell r="T7114" t="str">
            <v>Série 3</v>
          </cell>
          <cell r="U7114" t="str">
            <v>L0895</v>
          </cell>
          <cell r="V7114" t="str">
            <v>10101150168317</v>
          </cell>
          <cell r="W7114" t="str">
            <v>32139000</v>
          </cell>
          <cell r="X7114" t="str">
            <v>FRANCE</v>
          </cell>
          <cell r="Y7114">
            <v>1</v>
          </cell>
        </row>
        <row r="7115">
          <cell r="A7115" t="str">
            <v>3013648063099</v>
          </cell>
          <cell r="B7115" t="str">
            <v>806309</v>
          </cell>
          <cell r="C7115" t="str">
            <v>LB LOUVRE PASTEL HUILE X12 ASSORTIMENT</v>
          </cell>
          <cell r="D7115" t="str">
            <v>non</v>
          </cell>
          <cell r="E7115"/>
          <cell r="F7115"/>
          <cell r="G7115" t="str">
            <v>LB LOUV PASTL HLE X12 ASST</v>
          </cell>
          <cell r="H7115" t="str">
            <v>LB LOUVRE OLIEPASTEL SET 12 STUKS</v>
          </cell>
          <cell r="I7115" t="str">
            <v>LB LVO PASTEL 12</v>
          </cell>
          <cell r="J7115">
            <v>4.34</v>
          </cell>
          <cell r="K7115">
            <v>4.43</v>
          </cell>
          <cell r="L7115">
            <v>2.0737327188940061E-2</v>
          </cell>
          <cell r="M7115" t="str">
            <v>Actif</v>
          </cell>
          <cell r="N7115" t="str">
            <v>GS</v>
          </cell>
          <cell r="O7115" t="str">
            <v>LEFRANC BOURGEOIS</v>
          </cell>
          <cell r="P7115" t="str">
            <v>FINE ARTS</v>
          </cell>
          <cell r="Q7115" t="str">
            <v>LB DRY COLOUR</v>
          </cell>
          <cell r="R7115" t="str">
            <v>LOUVRE PASTEL</v>
          </cell>
          <cell r="S7115" t="str">
            <v>SET</v>
          </cell>
          <cell r="T7115" t="str">
            <v>No serie</v>
          </cell>
          <cell r="U7115" t="str">
            <v>NU</v>
          </cell>
          <cell r="V7115" t="str">
            <v>10101200331831</v>
          </cell>
          <cell r="W7115" t="str">
            <v>96099010</v>
          </cell>
          <cell r="X7115" t="str">
            <v>CHINA</v>
          </cell>
          <cell r="Y7115">
            <v>1</v>
          </cell>
        </row>
        <row r="7116">
          <cell r="A7116" t="str">
            <v>3013644400188</v>
          </cell>
          <cell r="B7116" t="str">
            <v>440018</v>
          </cell>
          <cell r="C7116" t="str">
            <v>LB COROT STUDIO EASEL W/ RATCHET &amp; TILT</v>
          </cell>
          <cell r="D7116" t="str">
            <v>non</v>
          </cell>
          <cell r="E7116"/>
          <cell r="F7116"/>
          <cell r="G7116" t="str">
            <v>LB CHEV ATEL A CREMAILL COROT</v>
          </cell>
          <cell r="H7116" t="str">
            <v>LB COROT STUDIO EASEL W/ RATCHET</v>
          </cell>
          <cell r="I7116" t="str">
            <v>LB EAS ST COROT W/ RATCHET</v>
          </cell>
          <cell r="J7116">
            <v>90.19</v>
          </cell>
          <cell r="K7116">
            <v>90.19</v>
          </cell>
          <cell r="L7116">
            <v>0</v>
          </cell>
          <cell r="M7116" t="str">
            <v>Actif</v>
          </cell>
          <cell r="N7116"/>
          <cell r="O7116" t="str">
            <v>LEFRANC BOURGEOIS</v>
          </cell>
          <cell r="P7116" t="str">
            <v>FINE ARTS</v>
          </cell>
          <cell r="Q7116" t="str">
            <v>LB EASEL</v>
          </cell>
          <cell r="R7116" t="str">
            <v>STUDIO EASEL</v>
          </cell>
          <cell r="S7116" t="str">
            <v>UNIT</v>
          </cell>
          <cell r="T7116" t="str">
            <v>No serie</v>
          </cell>
          <cell r="U7116" t="str">
            <v>NU</v>
          </cell>
          <cell r="V7116" t="str">
            <v>10101500600701</v>
          </cell>
          <cell r="W7116" t="str">
            <v>94036090</v>
          </cell>
          <cell r="X7116" t="str">
            <v>POLAND</v>
          </cell>
          <cell r="Y7116">
            <v>1</v>
          </cell>
        </row>
        <row r="7117">
          <cell r="A7117" t="str">
            <v>3013643020578</v>
          </cell>
          <cell r="B7117" t="str">
            <v>302057</v>
          </cell>
          <cell r="C7117" t="str">
            <v>LB LINEL GOUACHE EXTRA-FINE SET 6X14ML DESIGN</v>
          </cell>
          <cell r="D7117" t="str">
            <v>non</v>
          </cell>
          <cell r="E7117"/>
          <cell r="F7117"/>
          <cell r="G7117" t="str">
            <v>LB GEF SET 6X14ML DESIGN</v>
          </cell>
          <cell r="H7117" t="str">
            <v/>
          </cell>
          <cell r="I7117" t="str">
            <v>LB GEF SET 6X14ML DESIGN</v>
          </cell>
          <cell r="J7117">
            <v>0</v>
          </cell>
          <cell r="K7117">
            <v>21</v>
          </cell>
          <cell r="L7117">
            <v>0</v>
          </cell>
          <cell r="M7117" t="str">
            <v>Création 2025.03</v>
          </cell>
          <cell r="N7117"/>
          <cell r="O7117" t="str">
            <v>LEFRANC BOURGEOIS</v>
          </cell>
          <cell r="P7117" t="str">
            <v>FINE ARTS</v>
          </cell>
          <cell r="Q7117" t="str">
            <v>LB GOUACHE</v>
          </cell>
          <cell r="R7117" t="str">
            <v>LINEL EXTRA-FINE GOUACHE COLOUR</v>
          </cell>
          <cell r="S7117" t="str">
            <v>SET</v>
          </cell>
          <cell r="T7117" t="str">
            <v>No serie</v>
          </cell>
          <cell r="U7117" t="str">
            <v>NU</v>
          </cell>
          <cell r="V7117" t="str">
            <v>10101102101831</v>
          </cell>
          <cell r="W7117" t="str">
            <v>32131000</v>
          </cell>
          <cell r="X7117" t="str">
            <v>FRANCE</v>
          </cell>
          <cell r="Y7117">
            <v>1</v>
          </cell>
        </row>
        <row r="7118">
          <cell r="A7118" t="str">
            <v>3013643020554</v>
          </cell>
          <cell r="B7118" t="str">
            <v>302055</v>
          </cell>
          <cell r="C7118" t="str">
            <v>LB GEF SET 6X14ML FANTASIE</v>
          </cell>
          <cell r="D7118" t="str">
            <v>non</v>
          </cell>
          <cell r="E7118"/>
          <cell r="F7118"/>
          <cell r="G7118" t="str">
            <v>LB GEF SET 6X14ML FANTASIE</v>
          </cell>
          <cell r="H7118" t="str">
            <v/>
          </cell>
          <cell r="I7118" t="str">
            <v>LB GEF SET 6X14ML FANTASY</v>
          </cell>
          <cell r="J7118">
            <v>0</v>
          </cell>
          <cell r="K7118">
            <v>21</v>
          </cell>
          <cell r="L7118">
            <v>0</v>
          </cell>
          <cell r="M7118" t="str">
            <v>Création 2025.03</v>
          </cell>
          <cell r="N7118"/>
          <cell r="O7118" t="str">
            <v>LEFRANC BOURGEOIS</v>
          </cell>
          <cell r="P7118" t="str">
            <v>FINE ARTS</v>
          </cell>
          <cell r="Q7118" t="str">
            <v>LB GOUACHE</v>
          </cell>
          <cell r="R7118" t="str">
            <v>LINEL EXTRA-FINE GOUACHE COLOUR</v>
          </cell>
          <cell r="S7118" t="str">
            <v>SET</v>
          </cell>
          <cell r="T7118" t="str">
            <v>No serie</v>
          </cell>
          <cell r="U7118" t="str">
            <v>NU</v>
          </cell>
          <cell r="V7118" t="str">
            <v>10101102101831</v>
          </cell>
          <cell r="W7118" t="str">
            <v>32131000</v>
          </cell>
          <cell r="X7118" t="str">
            <v>FRANCE</v>
          </cell>
          <cell r="Y7118">
            <v>1</v>
          </cell>
        </row>
        <row r="7119">
          <cell r="A7119" t="str">
            <v>3013643020561</v>
          </cell>
          <cell r="B7119" t="str">
            <v>302056</v>
          </cell>
          <cell r="C7119" t="str">
            <v>LB LINEL GOUACHE EXTRA-FINE SET 6X14ML VOYAGE</v>
          </cell>
          <cell r="D7119" t="str">
            <v>non</v>
          </cell>
          <cell r="E7119"/>
          <cell r="F7119"/>
          <cell r="G7119" t="str">
            <v>LB GEF SET 6X14ML VOYAGE</v>
          </cell>
          <cell r="H7119" t="str">
            <v/>
          </cell>
          <cell r="I7119" t="str">
            <v>LB GEF SET 6X14ML VOYAGE</v>
          </cell>
          <cell r="J7119">
            <v>0</v>
          </cell>
          <cell r="K7119">
            <v>21</v>
          </cell>
          <cell r="L7119">
            <v>0</v>
          </cell>
          <cell r="M7119" t="str">
            <v>Création 2025.03</v>
          </cell>
          <cell r="N7119"/>
          <cell r="O7119" t="str">
            <v>LEFRANC BOURGEOIS</v>
          </cell>
          <cell r="P7119" t="str">
            <v>FINE ARTS</v>
          </cell>
          <cell r="Q7119" t="str">
            <v>LB GOUACHE</v>
          </cell>
          <cell r="R7119" t="str">
            <v>LINEL EXTRA-FINE GOUACHE COLOUR</v>
          </cell>
          <cell r="S7119" t="str">
            <v>SET</v>
          </cell>
          <cell r="T7119" t="str">
            <v>No serie</v>
          </cell>
          <cell r="U7119" t="str">
            <v>NU</v>
          </cell>
          <cell r="V7119" t="str">
            <v>10101102101831</v>
          </cell>
          <cell r="W7119" t="str">
            <v>32131000</v>
          </cell>
          <cell r="X7119" t="str">
            <v>FRANCE</v>
          </cell>
          <cell r="Y7119">
            <v>1</v>
          </cell>
        </row>
        <row r="7120">
          <cell r="A7120" t="str">
            <v>3013644051694</v>
          </cell>
          <cell r="B7120" t="str">
            <v>405169</v>
          </cell>
          <cell r="C7120" t="str">
            <v>LB HUILE LEFRANC COFFRET BOIS IMPRESIONNISTE</v>
          </cell>
          <cell r="D7120" t="str">
            <v>non</v>
          </cell>
          <cell r="E7120"/>
          <cell r="F7120"/>
          <cell r="G7120" t="str">
            <v>LB LEF COFFRET BOIS IMP</v>
          </cell>
          <cell r="H7120" t="str">
            <v>LB IMPRESSIONISTEN SET</v>
          </cell>
          <cell r="I7120" t="str">
            <v>LB LOC IMP BOX</v>
          </cell>
          <cell r="J7120">
            <v>68.98</v>
          </cell>
          <cell r="K7120">
            <v>68.98</v>
          </cell>
          <cell r="L7120">
            <v>0</v>
          </cell>
          <cell r="M7120" t="str">
            <v>Dans la limite des stocks disponibles</v>
          </cell>
          <cell r="N7120"/>
          <cell r="O7120" t="str">
            <v>LEFRANC BOURGEOIS</v>
          </cell>
          <cell r="P7120" t="str">
            <v>FINE ARTS</v>
          </cell>
          <cell r="Q7120" t="str">
            <v>LB OIL</v>
          </cell>
          <cell r="R7120" t="str">
            <v>LEFRANC OIL</v>
          </cell>
          <cell r="S7120" t="str">
            <v>SET</v>
          </cell>
          <cell r="T7120" t="str">
            <v>No serie</v>
          </cell>
          <cell r="U7120" t="str">
            <v>NU</v>
          </cell>
          <cell r="V7120" t="str">
            <v>10101101051831</v>
          </cell>
          <cell r="W7120" t="str">
            <v>32131000</v>
          </cell>
          <cell r="X7120" t="str">
            <v>FRANCE</v>
          </cell>
          <cell r="Y7120">
            <v>1</v>
          </cell>
        </row>
        <row r="7121">
          <cell r="A7121" t="str">
            <v>3013644051663</v>
          </cell>
          <cell r="B7121" t="str">
            <v>405166</v>
          </cell>
          <cell r="C7121" t="str">
            <v>LB HUILE LEFRANC COFFRET CLASSIQUE</v>
          </cell>
          <cell r="D7121" t="str">
            <v>non</v>
          </cell>
          <cell r="E7121"/>
          <cell r="F7121"/>
          <cell r="G7121" t="str">
            <v>LB LEF COFFRET CLASSIQUE</v>
          </cell>
          <cell r="H7121" t="str">
            <v>LB KOFFER CLASSIQUE</v>
          </cell>
          <cell r="I7121" t="str">
            <v>LB LOC CLAS BOX</v>
          </cell>
          <cell r="J7121">
            <v>112.88</v>
          </cell>
          <cell r="K7121">
            <v>112.88</v>
          </cell>
          <cell r="L7121">
            <v>0</v>
          </cell>
          <cell r="M7121" t="str">
            <v>Actif</v>
          </cell>
          <cell r="N7121"/>
          <cell r="O7121" t="str">
            <v>LEFRANC BOURGEOIS</v>
          </cell>
          <cell r="P7121" t="str">
            <v>FINE ARTS</v>
          </cell>
          <cell r="Q7121" t="str">
            <v>LB OIL</v>
          </cell>
          <cell r="R7121" t="str">
            <v>LEFRANC OIL</v>
          </cell>
          <cell r="S7121" t="str">
            <v>SET</v>
          </cell>
          <cell r="T7121" t="str">
            <v>No serie</v>
          </cell>
          <cell r="U7121" t="str">
            <v>NU</v>
          </cell>
          <cell r="V7121" t="str">
            <v>10101101051831</v>
          </cell>
          <cell r="W7121" t="str">
            <v>32131000</v>
          </cell>
          <cell r="X7121" t="str">
            <v>FRANCE</v>
          </cell>
          <cell r="Y7121">
            <v>1</v>
          </cell>
        </row>
        <row r="7122">
          <cell r="A7122" t="str">
            <v>3013644051670</v>
          </cell>
          <cell r="B7122" t="str">
            <v>405167</v>
          </cell>
          <cell r="C7122" t="str">
            <v>LB HUILE LEFRANC COFFRET PRESTIGE</v>
          </cell>
          <cell r="D7122" t="str">
            <v>non</v>
          </cell>
          <cell r="E7122"/>
          <cell r="F7122"/>
          <cell r="G7122" t="str">
            <v>LB LEF COFFRET PRESTIGE</v>
          </cell>
          <cell r="H7122" t="str">
            <v>LB KOFFER PRESTIGE</v>
          </cell>
          <cell r="I7122" t="str">
            <v>LB LOC PRESTIGE BOX</v>
          </cell>
          <cell r="J7122">
            <v>438.98</v>
          </cell>
          <cell r="K7122">
            <v>438.98</v>
          </cell>
          <cell r="L7122">
            <v>0</v>
          </cell>
          <cell r="M7122" t="str">
            <v>Actif</v>
          </cell>
          <cell r="N7122"/>
          <cell r="O7122" t="str">
            <v>LEFRANC BOURGEOIS</v>
          </cell>
          <cell r="P7122" t="str">
            <v>FINE ARTS</v>
          </cell>
          <cell r="Q7122" t="str">
            <v>LB OIL</v>
          </cell>
          <cell r="R7122" t="str">
            <v>LEFRANC OIL</v>
          </cell>
          <cell r="S7122" t="str">
            <v>SET</v>
          </cell>
          <cell r="T7122" t="str">
            <v>No serie</v>
          </cell>
          <cell r="U7122" t="str">
            <v>NU</v>
          </cell>
          <cell r="V7122" t="str">
            <v>10101101051831</v>
          </cell>
          <cell r="W7122" t="str">
            <v>32131000</v>
          </cell>
          <cell r="X7122" t="str">
            <v>FRANCE</v>
          </cell>
          <cell r="Y7122">
            <v>1</v>
          </cell>
        </row>
        <row r="7123">
          <cell r="A7123" t="str">
            <v>887452030157</v>
          </cell>
          <cell r="B7123" t="str">
            <v>4412331</v>
          </cell>
          <cell r="C7123" t="str">
            <v>LQX PRO ACRYLIQUE HEAVY BODY 473ML T O N</v>
          </cell>
          <cell r="D7123" t="str">
            <v>non</v>
          </cell>
          <cell r="E7123"/>
          <cell r="F7123"/>
          <cell r="G7123" t="str">
            <v>LX PAC HB 473ML T O N</v>
          </cell>
          <cell r="H7123" t="str">
            <v>LQX HEAVY BODY 473ML POT RAW UMBER</v>
          </cell>
          <cell r="I7123" t="str">
            <v>LX PHB 473ML RAW UMBER         SP</v>
          </cell>
          <cell r="J7123">
            <v>35.54</v>
          </cell>
          <cell r="K7123">
            <v>36.25</v>
          </cell>
          <cell r="L7123">
            <v>1.9977490151941498E-2</v>
          </cell>
          <cell r="M7123" t="str">
            <v>Dans la limite des stocks disponibles</v>
          </cell>
          <cell r="N7123"/>
          <cell r="O7123" t="str">
            <v>LIQUITEX</v>
          </cell>
          <cell r="P7123" t="str">
            <v>FINE ARTS</v>
          </cell>
          <cell r="Q7123" t="str">
            <v>LX ACRYLIC</v>
          </cell>
          <cell r="R7123" t="str">
            <v>HEAVY BODY ACRYLIC</v>
          </cell>
          <cell r="S7123" t="str">
            <v>473ML POT</v>
          </cell>
          <cell r="T7123" t="str">
            <v>Série 1</v>
          </cell>
          <cell r="U7123" t="str">
            <v>X0331</v>
          </cell>
          <cell r="V7123" t="str">
            <v>10102100006334</v>
          </cell>
          <cell r="W7123" t="str">
            <v>32139000</v>
          </cell>
          <cell r="X7123" t="str">
            <v>FRANCE</v>
          </cell>
          <cell r="Y7123">
            <v>1</v>
          </cell>
        </row>
        <row r="7124">
          <cell r="A7124" t="str">
            <v>887452030072</v>
          </cell>
          <cell r="B7124" t="str">
            <v>4412128</v>
          </cell>
          <cell r="C7124" t="str">
            <v>LQX PRO ACRYLIQUE HEAVY BODY 473ML TERRE OMBRE BRULEE</v>
          </cell>
          <cell r="D7124" t="str">
            <v>non</v>
          </cell>
          <cell r="E7124"/>
          <cell r="F7124"/>
          <cell r="G7124" t="str">
            <v>LX PAC HB 473ML T O B</v>
          </cell>
          <cell r="H7124" t="str">
            <v>LQX HEAVY BODY 473ML POT BURNT UMBER</v>
          </cell>
          <cell r="I7124" t="str">
            <v>LX PHB 473ML BURNT UMBER       SP</v>
          </cell>
          <cell r="J7124">
            <v>35.54</v>
          </cell>
          <cell r="K7124">
            <v>36.25</v>
          </cell>
          <cell r="L7124">
            <v>1.9977490151941498E-2</v>
          </cell>
          <cell r="M7124" t="str">
            <v>Dans la limite des stocks disponibles</v>
          </cell>
          <cell r="N7124"/>
          <cell r="O7124" t="str">
            <v>LIQUITEX</v>
          </cell>
          <cell r="P7124" t="str">
            <v>FINE ARTS</v>
          </cell>
          <cell r="Q7124" t="str">
            <v>LX ACRYLIC</v>
          </cell>
          <cell r="R7124" t="str">
            <v>HEAVY BODY ACRYLIC</v>
          </cell>
          <cell r="S7124" t="str">
            <v>473ML POT</v>
          </cell>
          <cell r="T7124" t="str">
            <v>Série 1</v>
          </cell>
          <cell r="U7124" t="str">
            <v>X0128</v>
          </cell>
          <cell r="V7124" t="str">
            <v>10102100006334</v>
          </cell>
          <cell r="W7124" t="str">
            <v>32139000</v>
          </cell>
          <cell r="X7124" t="str">
            <v>FRANCE</v>
          </cell>
          <cell r="Y7124">
            <v>1</v>
          </cell>
        </row>
        <row r="7125">
          <cell r="A7125" t="str">
            <v>887452030416</v>
          </cell>
          <cell r="B7125" t="str">
            <v>4413128</v>
          </cell>
          <cell r="C7125" t="str">
            <v>LQX PRO ACRYLIQUE HEAVY BODY 946ML POT TERRE OMBRE BRULEE</v>
          </cell>
          <cell r="D7125" t="str">
            <v>non</v>
          </cell>
          <cell r="E7125"/>
          <cell r="F7125"/>
          <cell r="G7125" t="str">
            <v>LX PAC HB 946ML POT T O B</v>
          </cell>
          <cell r="H7125" t="str">
            <v>LQX HEAVY BODY 949ML POT TERRE OMBRE BRULEE</v>
          </cell>
          <cell r="I7125" t="str">
            <v>LX PHB 946ML BURNT UMBER       SP</v>
          </cell>
          <cell r="J7125">
            <v>42.69</v>
          </cell>
          <cell r="K7125">
            <v>43.54</v>
          </cell>
          <cell r="L7125">
            <v>1.9910986179433158E-2</v>
          </cell>
          <cell r="M7125" t="str">
            <v>Dans la limite des stocks disponibles</v>
          </cell>
          <cell r="N7125"/>
          <cell r="O7125" t="str">
            <v>LIQUITEX</v>
          </cell>
          <cell r="P7125" t="str">
            <v>FINE ARTS</v>
          </cell>
          <cell r="Q7125" t="str">
            <v>LX ACRYLIC</v>
          </cell>
          <cell r="R7125" t="str">
            <v>HEAVY BODY ACRYLIC</v>
          </cell>
          <cell r="S7125" t="str">
            <v>946ML POT</v>
          </cell>
          <cell r="T7125" t="str">
            <v>Série 1</v>
          </cell>
          <cell r="U7125" t="str">
            <v>X0128</v>
          </cell>
          <cell r="V7125" t="str">
            <v>10102100006341</v>
          </cell>
          <cell r="W7125" t="str">
            <v>32139000</v>
          </cell>
          <cell r="X7125" t="str">
            <v>FRANCE</v>
          </cell>
          <cell r="Y7125">
            <v>1</v>
          </cell>
        </row>
        <row r="7126">
          <cell r="A7126" t="str">
            <v>887452030492</v>
          </cell>
          <cell r="B7126" t="str">
            <v>4413331</v>
          </cell>
          <cell r="C7126" t="str">
            <v>LQX PRO ACRYLIQUE HEAVY BODY 946ML POT TERRE OMBRE NATURELLE</v>
          </cell>
          <cell r="D7126" t="str">
            <v>non</v>
          </cell>
          <cell r="E7126"/>
          <cell r="F7126"/>
          <cell r="G7126" t="str">
            <v>LX PAC HB 946ML POT T O N</v>
          </cell>
          <cell r="H7126" t="str">
            <v>LQX HEAVY BODY 949ML POT T O N</v>
          </cell>
          <cell r="I7126" t="str">
            <v>LX PHB 946ML RAW UMBER         SP</v>
          </cell>
          <cell r="J7126">
            <v>42.69</v>
          </cell>
          <cell r="K7126">
            <v>43.54</v>
          </cell>
          <cell r="L7126">
            <v>1.9910986179433158E-2</v>
          </cell>
          <cell r="M7126" t="str">
            <v>Dans la limite des stocks disponibles</v>
          </cell>
          <cell r="N7126"/>
          <cell r="O7126" t="str">
            <v>LIQUITEX</v>
          </cell>
          <cell r="P7126" t="str">
            <v>FINE ARTS</v>
          </cell>
          <cell r="Q7126" t="str">
            <v>LX ACRYLIC</v>
          </cell>
          <cell r="R7126" t="str">
            <v>HEAVY BODY ACRYLIC</v>
          </cell>
          <cell r="S7126" t="str">
            <v>946ML POT</v>
          </cell>
          <cell r="T7126" t="str">
            <v>Série 1</v>
          </cell>
          <cell r="U7126" t="str">
            <v>X0331</v>
          </cell>
          <cell r="V7126" t="str">
            <v>10102100006341</v>
          </cell>
          <cell r="W7126" t="str">
            <v>32139000</v>
          </cell>
          <cell r="X7126" t="str">
            <v>FRANCE</v>
          </cell>
          <cell r="Y7126">
            <v>1</v>
          </cell>
        </row>
        <row r="7127">
          <cell r="A7127" t="str">
            <v>887452998631</v>
          </cell>
          <cell r="B7127" t="str">
            <v>1923128</v>
          </cell>
          <cell r="C7127" t="str">
            <v>LQX PRO ACRYLIQUE SOFT BODY 237ML BTL TERRE OMBRE BRULEE</v>
          </cell>
          <cell r="D7127" t="str">
            <v>non</v>
          </cell>
          <cell r="E7127"/>
          <cell r="F7127"/>
          <cell r="G7127" t="str">
            <v>LX PAC SB 237ML BTL T O B</v>
          </cell>
          <cell r="H7127" t="str">
            <v>LQX PROFESSIONAL SOFT BODY 237ML BTL BURNT UMBER</v>
          </cell>
          <cell r="I7127" t="str">
            <v>LX PSB 237ML B BRT UMB         SP</v>
          </cell>
          <cell r="J7127">
            <v>12.65</v>
          </cell>
          <cell r="K7127">
            <v>12.9</v>
          </cell>
          <cell r="L7127">
            <v>1.9762845849802372E-2</v>
          </cell>
          <cell r="M7127" t="str">
            <v>Dans la limite des stocks disponibles</v>
          </cell>
          <cell r="N7127"/>
          <cell r="O7127" t="str">
            <v>LIQUITEX</v>
          </cell>
          <cell r="P7127" t="str">
            <v>FINE ARTS</v>
          </cell>
          <cell r="Q7127" t="str">
            <v>LX ACRYLIC</v>
          </cell>
          <cell r="R7127" t="str">
            <v>SOFT BODY ACRYLIC</v>
          </cell>
          <cell r="S7127" t="str">
            <v>237ML BOTTLE</v>
          </cell>
          <cell r="T7127" t="str">
            <v>Série 1</v>
          </cell>
          <cell r="U7127" t="str">
            <v>X0128</v>
          </cell>
          <cell r="V7127" t="str">
            <v>10102100005161</v>
          </cell>
          <cell r="W7127" t="str">
            <v>32139000</v>
          </cell>
          <cell r="X7127" t="str">
            <v>FRANCE</v>
          </cell>
          <cell r="Y7127">
            <v>1</v>
          </cell>
        </row>
        <row r="7128">
          <cell r="A7128" t="str">
            <v>887452998808</v>
          </cell>
          <cell r="B7128" t="str">
            <v>1923331</v>
          </cell>
          <cell r="C7128" t="str">
            <v>LQX PRO ACRYLIQUE SOFT BODY 237ML BTL TERRE OMBRE NATURELLE</v>
          </cell>
          <cell r="D7128" t="str">
            <v>non</v>
          </cell>
          <cell r="E7128"/>
          <cell r="F7128"/>
          <cell r="G7128" t="str">
            <v>LX PAC SB 237ML BTL T O N</v>
          </cell>
          <cell r="H7128" t="str">
            <v>LQX PROFESSIONAL SOFT BODY 237ML BTL RAW UMBER</v>
          </cell>
          <cell r="I7128" t="str">
            <v>LX PSB 237ML B RAW UMB         SP</v>
          </cell>
          <cell r="J7128">
            <v>12.65</v>
          </cell>
          <cell r="K7128">
            <v>12.9</v>
          </cell>
          <cell r="L7128">
            <v>1.9762845849802372E-2</v>
          </cell>
          <cell r="M7128" t="str">
            <v>Dans la limite des stocks disponibles</v>
          </cell>
          <cell r="N7128"/>
          <cell r="O7128" t="str">
            <v>LIQUITEX</v>
          </cell>
          <cell r="P7128" t="str">
            <v>FINE ARTS</v>
          </cell>
          <cell r="Q7128" t="str">
            <v>LX ACRYLIC</v>
          </cell>
          <cell r="R7128" t="str">
            <v>SOFT BODY ACRYLIC</v>
          </cell>
          <cell r="S7128" t="str">
            <v>237ML BOTTLE</v>
          </cell>
          <cell r="T7128" t="str">
            <v>Série 1</v>
          </cell>
          <cell r="U7128" t="str">
            <v>X0331</v>
          </cell>
          <cell r="V7128" t="str">
            <v>10102100005161</v>
          </cell>
          <cell r="W7128" t="str">
            <v>32139000</v>
          </cell>
          <cell r="X7128" t="str">
            <v>FRANCE</v>
          </cell>
          <cell r="Y7128">
            <v>1</v>
          </cell>
        </row>
        <row r="7129">
          <cell r="A7129" t="str">
            <v>887452998884</v>
          </cell>
          <cell r="B7129" t="str">
            <v>1946128</v>
          </cell>
          <cell r="C7129" t="str">
            <v>LQX PRO ACRYLIQUE SOFT BODY 946ML BTL TERRE OMBRE BRULEE</v>
          </cell>
          <cell r="D7129" t="str">
            <v>non</v>
          </cell>
          <cell r="E7129"/>
          <cell r="F7129"/>
          <cell r="G7129" t="str">
            <v>LX PAC SB 946ML BTL T O B</v>
          </cell>
          <cell r="H7129" t="str">
            <v>LQX PROFESSIONAL SOFT BODY 946ML BTL BURNT UMBER</v>
          </cell>
          <cell r="I7129" t="str">
            <v>LX PSB 946ML B BRT UMB         SP</v>
          </cell>
          <cell r="J7129">
            <v>42.08</v>
          </cell>
          <cell r="K7129">
            <v>42.92</v>
          </cell>
          <cell r="L7129">
            <v>1.9961977186311868E-2</v>
          </cell>
          <cell r="M7129" t="str">
            <v>Dans la limite des stocks disponibles</v>
          </cell>
          <cell r="N7129"/>
          <cell r="O7129" t="str">
            <v>LIQUITEX</v>
          </cell>
          <cell r="P7129" t="str">
            <v>FINE ARTS</v>
          </cell>
          <cell r="Q7129" t="str">
            <v>LX ACRYLIC</v>
          </cell>
          <cell r="R7129" t="str">
            <v>SOFT BODY ACRYLIC</v>
          </cell>
          <cell r="S7129" t="str">
            <v>946ML BOTTLE</v>
          </cell>
          <cell r="T7129" t="str">
            <v>Série 1</v>
          </cell>
          <cell r="U7129" t="str">
            <v>X0128</v>
          </cell>
          <cell r="V7129" t="str">
            <v>10102100005179</v>
          </cell>
          <cell r="W7129" t="str">
            <v>32139000</v>
          </cell>
          <cell r="X7129" t="str">
            <v>FRANCE</v>
          </cell>
          <cell r="Y7129">
            <v>1</v>
          </cell>
        </row>
        <row r="7130">
          <cell r="A7130" t="str">
            <v>887452999058</v>
          </cell>
          <cell r="B7130" t="str">
            <v>1946331</v>
          </cell>
          <cell r="C7130" t="str">
            <v>LQX PRO ACRYLIQUE SOFT BODY 946ML BTL TERRE OMBRE NATURELLE</v>
          </cell>
          <cell r="D7130" t="str">
            <v>non</v>
          </cell>
          <cell r="E7130"/>
          <cell r="F7130"/>
          <cell r="G7130" t="str">
            <v>LX PAC SB 946ML BTL T O N</v>
          </cell>
          <cell r="H7130" t="str">
            <v>LQX PROFESSIONAL SOFT BODY 946ML BTL RAW UMBER</v>
          </cell>
          <cell r="I7130" t="str">
            <v>LX PSB 946ML B RAW UMB         SP</v>
          </cell>
          <cell r="J7130">
            <v>42.08</v>
          </cell>
          <cell r="K7130">
            <v>42.92</v>
          </cell>
          <cell r="L7130">
            <v>1.9961977186311868E-2</v>
          </cell>
          <cell r="M7130" t="str">
            <v>Dans la limite des stocks disponibles</v>
          </cell>
          <cell r="N7130"/>
          <cell r="O7130" t="str">
            <v>LIQUITEX</v>
          </cell>
          <cell r="P7130" t="str">
            <v>FINE ARTS</v>
          </cell>
          <cell r="Q7130" t="str">
            <v>LX ACRYLIC</v>
          </cell>
          <cell r="R7130" t="str">
            <v>SOFT BODY ACRYLIC</v>
          </cell>
          <cell r="S7130" t="str">
            <v>946ML BOTTLE</v>
          </cell>
          <cell r="T7130" t="str">
            <v>Série 1</v>
          </cell>
          <cell r="U7130" t="str">
            <v>X0331</v>
          </cell>
          <cell r="V7130" t="str">
            <v>10102100005179</v>
          </cell>
          <cell r="W7130" t="str">
            <v>32139000</v>
          </cell>
          <cell r="X7130" t="str">
            <v>FRANCE</v>
          </cell>
          <cell r="Y7130">
            <v>1</v>
          </cell>
        </row>
        <row r="7131">
          <cell r="A7131" t="str">
            <v>3555980100211</v>
          </cell>
          <cell r="B7131" t="str">
            <v>MF105021</v>
          </cell>
          <cell r="C7131" t="str">
            <v>MASTER FOAM 5MM A4 BLANC</v>
          </cell>
          <cell r="D7131" t="str">
            <v>non</v>
          </cell>
          <cell r="E7131"/>
          <cell r="F7131"/>
          <cell r="G7131" t="str">
            <v>MA FOAM 5MM A4 BLANC</v>
          </cell>
          <cell r="H7131" t="str">
            <v>FOAMBOARD 5MM A4 WWW</v>
          </cell>
          <cell r="I7131" t="str">
            <v>MA FOAM 5MM A4 BLANC          2</v>
          </cell>
          <cell r="J7131">
            <v>0.95</v>
          </cell>
          <cell r="K7131">
            <v>0.97</v>
          </cell>
          <cell r="L7131">
            <v>2.1052631578947389E-2</v>
          </cell>
          <cell r="M7131" t="str">
            <v>Actif</v>
          </cell>
          <cell r="N7131" t="str">
            <v>BELUX</v>
          </cell>
          <cell r="O7131" t="str">
            <v>MASTER FOAM</v>
          </cell>
          <cell r="P7131" t="str">
            <v>FINE ARTS</v>
          </cell>
          <cell r="Q7131" t="str">
            <v>MA FOAM OTHER SURFACE&amp;SURF PREPARATION</v>
          </cell>
          <cell r="R7131" t="str">
            <v>FOAM BOARDS</v>
          </cell>
          <cell r="S7131" t="str">
            <v>UNIT MET</v>
          </cell>
          <cell r="T7131" t="str">
            <v>TO BE DEFINED</v>
          </cell>
          <cell r="U7131" t="str">
            <v>NU</v>
          </cell>
          <cell r="V7131" t="str">
            <v>20209303487616</v>
          </cell>
          <cell r="W7131" t="str">
            <v>39211100</v>
          </cell>
          <cell r="X7131" t="str">
            <v>FRANCE</v>
          </cell>
          <cell r="Y7131">
            <v>20</v>
          </cell>
        </row>
        <row r="7132">
          <cell r="A7132" t="str">
            <v>3555980101201</v>
          </cell>
          <cell r="B7132" t="str">
            <v>MF205021</v>
          </cell>
          <cell r="C7132" t="str">
            <v>MASTER FOAM 5MM 210X297 BLK</v>
          </cell>
          <cell r="D7132" t="str">
            <v>non</v>
          </cell>
          <cell r="E7132"/>
          <cell r="F7132"/>
          <cell r="G7132" t="str">
            <v>MASTER FOAM 5MM 210X297 BLK</v>
          </cell>
          <cell r="H7132" t="str">
            <v>FOAMBOARD 5MM 210X297 BBB</v>
          </cell>
          <cell r="I7132" t="str">
            <v>MA FBOARD 5MM 210X297 BLK     2</v>
          </cell>
          <cell r="J7132">
            <v>1.2</v>
          </cell>
          <cell r="K7132">
            <v>1.22</v>
          </cell>
          <cell r="L7132">
            <v>1.6666666666666684E-2</v>
          </cell>
          <cell r="M7132" t="str">
            <v>Actif</v>
          </cell>
          <cell r="N7132" t="str">
            <v>BELUX</v>
          </cell>
          <cell r="O7132" t="str">
            <v>MASTER FOAM</v>
          </cell>
          <cell r="P7132" t="str">
            <v>FINE ARTS</v>
          </cell>
          <cell r="Q7132" t="str">
            <v>MA FOAM OTHER SURFACE&amp;SURF PREPARATION</v>
          </cell>
          <cell r="R7132" t="str">
            <v>FOAM BOARDS</v>
          </cell>
          <cell r="S7132" t="str">
            <v>UNIT MET</v>
          </cell>
          <cell r="T7132" t="str">
            <v>TO BE DEFINED</v>
          </cell>
          <cell r="U7132" t="str">
            <v>NU</v>
          </cell>
          <cell r="V7132" t="str">
            <v>20209303487616</v>
          </cell>
          <cell r="W7132" t="str">
            <v>39211100</v>
          </cell>
          <cell r="X7132" t="str">
            <v>FRANCE</v>
          </cell>
          <cell r="Y7132">
            <v>20</v>
          </cell>
        </row>
        <row r="7133">
          <cell r="A7133" t="str">
            <v>3555980100877</v>
          </cell>
          <cell r="B7133" t="str">
            <v>MF105029</v>
          </cell>
          <cell r="C7133" t="str">
            <v>MASTER FOAM 5MM A3 BLANC</v>
          </cell>
          <cell r="D7133" t="str">
            <v>non</v>
          </cell>
          <cell r="E7133"/>
          <cell r="F7133"/>
          <cell r="G7133" t="str">
            <v>MA FOAM 5MM A3 BLANC</v>
          </cell>
          <cell r="H7133" t="str">
            <v>FOAMBOARD 5MM A3 WWW</v>
          </cell>
          <cell r="I7133" t="str">
            <v>MA FOAM 5MM A3 BLANC          2</v>
          </cell>
          <cell r="J7133">
            <v>1.73</v>
          </cell>
          <cell r="K7133">
            <v>1.76</v>
          </cell>
          <cell r="L7133">
            <v>1.7341040462427761E-2</v>
          </cell>
          <cell r="M7133" t="str">
            <v>Actif</v>
          </cell>
          <cell r="N7133" t="str">
            <v>BELUX</v>
          </cell>
          <cell r="O7133" t="str">
            <v>MASTER FOAM</v>
          </cell>
          <cell r="P7133" t="str">
            <v>FINE ARTS</v>
          </cell>
          <cell r="Q7133" t="str">
            <v>MA FOAM OTHER SURFACE&amp;SURF PREPARATION</v>
          </cell>
          <cell r="R7133" t="str">
            <v>FOAM BOARDS</v>
          </cell>
          <cell r="S7133" t="str">
            <v>UNIT MET</v>
          </cell>
          <cell r="T7133" t="str">
            <v>TO BE DEFINED</v>
          </cell>
          <cell r="U7133" t="str">
            <v>NU</v>
          </cell>
          <cell r="V7133" t="str">
            <v>20209303487616</v>
          </cell>
          <cell r="W7133" t="str">
            <v>39211100</v>
          </cell>
          <cell r="X7133" t="str">
            <v>FRANCE</v>
          </cell>
          <cell r="Y7133">
            <v>10</v>
          </cell>
        </row>
        <row r="7134">
          <cell r="A7134" t="str">
            <v>3555980100204</v>
          </cell>
          <cell r="B7134" t="str">
            <v>MF205029</v>
          </cell>
          <cell r="C7134" t="str">
            <v>MASTER FOAM 5MM 29,7 X 42,00 NOIR/NOIR</v>
          </cell>
          <cell r="D7134" t="str">
            <v>non</v>
          </cell>
          <cell r="E7134"/>
          <cell r="F7134"/>
          <cell r="G7134" t="str">
            <v>MA FOAM 5MM 29,7X42,00 NOI/NOI</v>
          </cell>
          <cell r="H7134" t="str">
            <v>FOAMBOARD 5MM 29,7X42,00 BBB</v>
          </cell>
          <cell r="I7134" t="str">
            <v>MA FOAM 5MM 29,7X42,00 NOI/NOI2</v>
          </cell>
          <cell r="J7134">
            <v>2.58</v>
          </cell>
          <cell r="K7134">
            <v>2.63</v>
          </cell>
          <cell r="L7134">
            <v>1.937984496124024E-2</v>
          </cell>
          <cell r="M7134" t="str">
            <v>Actif</v>
          </cell>
          <cell r="N7134" t="str">
            <v>BELUX</v>
          </cell>
          <cell r="O7134" t="str">
            <v>MASTER FOAM</v>
          </cell>
          <cell r="P7134" t="str">
            <v>FINE ARTS</v>
          </cell>
          <cell r="Q7134" t="str">
            <v>MA FOAM OTHER SURFACE&amp;SURF PREPARATION</v>
          </cell>
          <cell r="R7134" t="str">
            <v>FOAM BOARDS</v>
          </cell>
          <cell r="S7134" t="str">
            <v>UNIT MET</v>
          </cell>
          <cell r="T7134" t="str">
            <v>TO BE DEFINED</v>
          </cell>
          <cell r="U7134" t="str">
            <v>NU</v>
          </cell>
          <cell r="V7134" t="str">
            <v>20209303487616</v>
          </cell>
          <cell r="W7134" t="str">
            <v>39211100</v>
          </cell>
          <cell r="X7134" t="str">
            <v>FRANCE</v>
          </cell>
          <cell r="Y7134">
            <v>10</v>
          </cell>
        </row>
        <row r="7135">
          <cell r="A7135" t="str">
            <v>3555980100228</v>
          </cell>
          <cell r="B7135" t="str">
            <v>MF705021</v>
          </cell>
          <cell r="C7135" t="str">
            <v>MASTER FOAM AD 5MM 210X297</v>
          </cell>
          <cell r="D7135" t="str">
            <v>non</v>
          </cell>
          <cell r="E7135"/>
          <cell r="F7135"/>
          <cell r="G7135" t="str">
            <v>MASTER FOAM AD 5MM 210X297</v>
          </cell>
          <cell r="H7135" t="str">
            <v>FOAMBOARD 5MM A4 ZELFKLEVEND</v>
          </cell>
          <cell r="I7135" t="str">
            <v>MA FBOARD AD 5MM 210X297      2</v>
          </cell>
          <cell r="J7135">
            <v>2.65</v>
          </cell>
          <cell r="K7135">
            <v>2.7</v>
          </cell>
          <cell r="L7135">
            <v>1.8867924528301987E-2</v>
          </cell>
          <cell r="M7135" t="str">
            <v>Actif</v>
          </cell>
          <cell r="N7135" t="str">
            <v>BELUX</v>
          </cell>
          <cell r="O7135" t="str">
            <v>MASTER FOAM</v>
          </cell>
          <cell r="P7135" t="str">
            <v>FINE ARTS</v>
          </cell>
          <cell r="Q7135" t="str">
            <v>MA FOAM OTHER SURFACE&amp;SURF PREPARATION</v>
          </cell>
          <cell r="R7135" t="str">
            <v>FOAM BOARDS</v>
          </cell>
          <cell r="S7135" t="str">
            <v>UNIT MET</v>
          </cell>
          <cell r="T7135" t="str">
            <v>TO BE DEFINED</v>
          </cell>
          <cell r="U7135" t="str">
            <v>NU</v>
          </cell>
          <cell r="V7135" t="str">
            <v>20209303487616</v>
          </cell>
          <cell r="W7135" t="str">
            <v>39199080</v>
          </cell>
          <cell r="X7135" t="str">
            <v>FRANCE</v>
          </cell>
          <cell r="Y7135">
            <v>20</v>
          </cell>
        </row>
        <row r="7136">
          <cell r="A7136" t="str">
            <v>3555980101560</v>
          </cell>
          <cell r="B7136" t="str">
            <v>MF105042</v>
          </cell>
          <cell r="C7136" t="str">
            <v>MASTER FOAM 5MM 420X594 WHT</v>
          </cell>
          <cell r="D7136" t="str">
            <v>non</v>
          </cell>
          <cell r="E7136"/>
          <cell r="F7136"/>
          <cell r="G7136" t="str">
            <v>MASTER FOAM 5MM 420X594 WHT</v>
          </cell>
          <cell r="H7136" t="str">
            <v>FOAMBOARD 5MM A2 WHT</v>
          </cell>
          <cell r="I7136" t="str">
            <v>MA FBOARD 5MM 420X594 WHT     2</v>
          </cell>
          <cell r="J7136">
            <v>2.88</v>
          </cell>
          <cell r="K7136">
            <v>2.94</v>
          </cell>
          <cell r="L7136">
            <v>2.0833333333333353E-2</v>
          </cell>
          <cell r="M7136" t="str">
            <v>Actif</v>
          </cell>
          <cell r="N7136" t="str">
            <v>BELUX</v>
          </cell>
          <cell r="O7136" t="str">
            <v>MASTER FOAM</v>
          </cell>
          <cell r="P7136" t="str">
            <v>FINE ARTS</v>
          </cell>
          <cell r="Q7136" t="str">
            <v>MA FOAM OTHER SURFACE&amp;SURF PREPARATION</v>
          </cell>
          <cell r="R7136" t="str">
            <v>FOAM BOARDS</v>
          </cell>
          <cell r="S7136" t="str">
            <v>UNIT MET</v>
          </cell>
          <cell r="T7136" t="str">
            <v>TO BE DEFINED</v>
          </cell>
          <cell r="U7136" t="str">
            <v>NU</v>
          </cell>
          <cell r="V7136" t="str">
            <v>20209303487616</v>
          </cell>
          <cell r="W7136" t="str">
            <v>39211100</v>
          </cell>
          <cell r="X7136" t="str">
            <v>FRANCE</v>
          </cell>
          <cell r="Y7136">
            <v>20</v>
          </cell>
        </row>
        <row r="7137">
          <cell r="A7137" t="str">
            <v>3555980100709</v>
          </cell>
          <cell r="B7137" t="str">
            <v>MF103050</v>
          </cell>
          <cell r="C7137" t="str">
            <v>MASTER FOAM 3MM 500X700 BLANC</v>
          </cell>
          <cell r="D7137" t="str">
            <v>non</v>
          </cell>
          <cell r="E7137"/>
          <cell r="F7137"/>
          <cell r="G7137" t="str">
            <v>MA FOAM 3MM 500X700 BLANC</v>
          </cell>
          <cell r="H7137" t="str">
            <v>FOAMBOARD 3MM 50X70 WWW</v>
          </cell>
          <cell r="I7137" t="str">
            <v>MA FOAM 3MM 500X700 BLANC     2</v>
          </cell>
          <cell r="J7137">
            <v>2.97</v>
          </cell>
          <cell r="K7137">
            <v>3.03</v>
          </cell>
          <cell r="L7137">
            <v>2.0202020202020068E-2</v>
          </cell>
          <cell r="M7137" t="str">
            <v>Actif</v>
          </cell>
          <cell r="N7137" t="str">
            <v>BELUX</v>
          </cell>
          <cell r="O7137" t="str">
            <v>MASTER FOAM</v>
          </cell>
          <cell r="P7137" t="str">
            <v>FINE ARTS</v>
          </cell>
          <cell r="Q7137" t="str">
            <v>MA FOAM OTHER SURFACE&amp;SURF PREPARATION</v>
          </cell>
          <cell r="R7137" t="str">
            <v>FOAM BOARDS</v>
          </cell>
          <cell r="S7137" t="str">
            <v>UNIT MET</v>
          </cell>
          <cell r="T7137" t="str">
            <v>TO BE DEFINED</v>
          </cell>
          <cell r="U7137" t="str">
            <v>NU</v>
          </cell>
          <cell r="V7137" t="str">
            <v>20209303487616</v>
          </cell>
          <cell r="W7137" t="str">
            <v>39211100</v>
          </cell>
          <cell r="X7137" t="str">
            <v>FRANCE</v>
          </cell>
          <cell r="Y7137">
            <v>25</v>
          </cell>
        </row>
        <row r="7138">
          <cell r="A7138" t="str">
            <v>3555980101652</v>
          </cell>
          <cell r="B7138" t="str">
            <v>MF003050</v>
          </cell>
          <cell r="C7138" t="str">
            <v>DECOFOAM FOAM 3MM 500X700 WHT</v>
          </cell>
          <cell r="D7138" t="str">
            <v>non</v>
          </cell>
          <cell r="E7138"/>
          <cell r="F7138"/>
          <cell r="G7138" t="str">
            <v>DECOFOAM FOAM 3MM 500X700 WHT</v>
          </cell>
          <cell r="H7138" t="str">
            <v>DECOFOAM 3MM 50X70</v>
          </cell>
          <cell r="I7138" t="str">
            <v>DECOFOAM FOAM 3MM 500X700 WHT 2</v>
          </cell>
          <cell r="J7138">
            <v>0</v>
          </cell>
          <cell r="K7138">
            <v>3.13</v>
          </cell>
          <cell r="L7138">
            <v>0</v>
          </cell>
          <cell r="M7138" t="str">
            <v>Création 2025</v>
          </cell>
          <cell r="N7138" t="str">
            <v>BELUX</v>
          </cell>
          <cell r="O7138" t="str">
            <v>MASTER FOAM</v>
          </cell>
          <cell r="P7138" t="str">
            <v>FINE ARTS</v>
          </cell>
          <cell r="Q7138" t="str">
            <v>MA FOAM OTHER SURFACE&amp;SURF PREPARATION</v>
          </cell>
          <cell r="R7138" t="str">
            <v>FOAM BOARDS</v>
          </cell>
          <cell r="S7138" t="str">
            <v>UNIT MET</v>
          </cell>
          <cell r="T7138" t="str">
            <v>TO BE DEFINED</v>
          </cell>
          <cell r="U7138" t="str">
            <v>NU</v>
          </cell>
          <cell r="V7138" t="str">
            <v>20209303487616</v>
          </cell>
          <cell r="W7138" t="str">
            <v>39211100</v>
          </cell>
          <cell r="X7138" t="str">
            <v>FRANCE</v>
          </cell>
          <cell r="Y7138">
            <v>25</v>
          </cell>
        </row>
        <row r="7139">
          <cell r="A7139" t="str">
            <v>3555980100693</v>
          </cell>
          <cell r="B7139" t="str">
            <v>MF105050</v>
          </cell>
          <cell r="C7139" t="str">
            <v>MASTER FOAM 5MM 500X700 BLANC</v>
          </cell>
          <cell r="D7139" t="str">
            <v>non</v>
          </cell>
          <cell r="E7139"/>
          <cell r="F7139"/>
          <cell r="G7139" t="str">
            <v>MA FOAM 5MM 500X700 BLANC</v>
          </cell>
          <cell r="H7139" t="str">
            <v>FOAMBOARD 5MM 50X70 WWW</v>
          </cell>
          <cell r="I7139" t="str">
            <v>MA FOAM 5MM 500X700 BLANC     2</v>
          </cell>
          <cell r="J7139">
            <v>3.5</v>
          </cell>
          <cell r="K7139">
            <v>3.57</v>
          </cell>
          <cell r="L7139">
            <v>1.9999999999999955E-2</v>
          </cell>
          <cell r="M7139" t="str">
            <v>Actif</v>
          </cell>
          <cell r="N7139" t="str">
            <v>BELUX</v>
          </cell>
          <cell r="O7139" t="str">
            <v>MASTER FOAM</v>
          </cell>
          <cell r="P7139" t="str">
            <v>FINE ARTS</v>
          </cell>
          <cell r="Q7139" t="str">
            <v>MA FOAM OTHER SURFACE&amp;SURF PREPARATION</v>
          </cell>
          <cell r="R7139" t="str">
            <v>FOAM BOARDS</v>
          </cell>
          <cell r="S7139" t="str">
            <v>UNIT MET</v>
          </cell>
          <cell r="T7139" t="str">
            <v>TO BE DEFINED</v>
          </cell>
          <cell r="U7139" t="str">
            <v>NU</v>
          </cell>
          <cell r="V7139" t="str">
            <v>20209303487616</v>
          </cell>
          <cell r="W7139" t="str">
            <v>39211100</v>
          </cell>
          <cell r="X7139" t="str">
            <v>FRANCE</v>
          </cell>
          <cell r="Y7139">
            <v>25</v>
          </cell>
        </row>
        <row r="7140">
          <cell r="A7140" t="str">
            <v>3555980101669</v>
          </cell>
          <cell r="B7140" t="str">
            <v>MF005050</v>
          </cell>
          <cell r="C7140" t="str">
            <v>DECOFOAM FOAM 5MM 500X700 WHT</v>
          </cell>
          <cell r="D7140" t="str">
            <v>non</v>
          </cell>
          <cell r="E7140"/>
          <cell r="F7140"/>
          <cell r="G7140" t="str">
            <v>DECOFOAM FOAM 5MM 500X700 WHT</v>
          </cell>
          <cell r="H7140" t="str">
            <v>DECOFOAM 5MM 50X70</v>
          </cell>
          <cell r="I7140" t="str">
            <v>DECOFOAM FOAM 5MM 500X700 WHT 2</v>
          </cell>
          <cell r="J7140">
            <v>0</v>
          </cell>
          <cell r="K7140">
            <v>3.64</v>
          </cell>
          <cell r="L7140">
            <v>0</v>
          </cell>
          <cell r="M7140" t="str">
            <v>Création 2025</v>
          </cell>
          <cell r="N7140" t="str">
            <v>BELUX</v>
          </cell>
          <cell r="O7140" t="str">
            <v>MASTER FOAM</v>
          </cell>
          <cell r="P7140" t="str">
            <v>FINE ARTS</v>
          </cell>
          <cell r="Q7140" t="str">
            <v>MA FOAM OTHER SURFACE&amp;SURF PREPARATION</v>
          </cell>
          <cell r="R7140" t="str">
            <v>FOAM BOARDS</v>
          </cell>
          <cell r="S7140" t="str">
            <v>UNIT MET</v>
          </cell>
          <cell r="T7140" t="str">
            <v>TO BE DEFINED</v>
          </cell>
          <cell r="U7140" t="str">
            <v>NU</v>
          </cell>
          <cell r="V7140" t="str">
            <v>20209303487616</v>
          </cell>
          <cell r="W7140" t="str">
            <v>39211100</v>
          </cell>
          <cell r="X7140" t="str">
            <v>FRANCE</v>
          </cell>
          <cell r="Y7140">
            <v>25</v>
          </cell>
        </row>
        <row r="7141">
          <cell r="A7141" t="str">
            <v>3555980101515</v>
          </cell>
          <cell r="B7141" t="str">
            <v>MF205042</v>
          </cell>
          <cell r="C7141" t="str">
            <v>MASTER FOAM 5MM 420X594 BLK</v>
          </cell>
          <cell r="D7141" t="str">
            <v>non</v>
          </cell>
          <cell r="E7141"/>
          <cell r="F7141"/>
          <cell r="G7141" t="str">
            <v>MASTER FOAM 5MM 420X594 BLK</v>
          </cell>
          <cell r="H7141" t="str">
            <v>FOAMBOARD 5MM 420X594 BBB</v>
          </cell>
          <cell r="I7141" t="str">
            <v>MA FBOARD 5MM 420X594 BLK     2</v>
          </cell>
          <cell r="J7141">
            <v>4</v>
          </cell>
          <cell r="K7141">
            <v>4.08</v>
          </cell>
          <cell r="L7141">
            <v>2.0000000000000018E-2</v>
          </cell>
          <cell r="M7141" t="str">
            <v>Actif</v>
          </cell>
          <cell r="N7141" t="str">
            <v>BELUX</v>
          </cell>
          <cell r="O7141" t="str">
            <v>MASTER FOAM</v>
          </cell>
          <cell r="P7141" t="str">
            <v>FINE ARTS</v>
          </cell>
          <cell r="Q7141" t="str">
            <v>MA FOAM OTHER SURFACE&amp;SURF PREPARATION</v>
          </cell>
          <cell r="R7141" t="str">
            <v>FOAM BOARDS</v>
          </cell>
          <cell r="S7141" t="str">
            <v>UNIT MET</v>
          </cell>
          <cell r="T7141" t="str">
            <v>TO BE DEFINED</v>
          </cell>
          <cell r="U7141" t="str">
            <v>NU</v>
          </cell>
          <cell r="V7141" t="str">
            <v>20209303487616</v>
          </cell>
          <cell r="W7141" t="str">
            <v>39211100</v>
          </cell>
          <cell r="X7141" t="str">
            <v>FRANCE</v>
          </cell>
          <cell r="Y7141">
            <v>20</v>
          </cell>
        </row>
        <row r="7142">
          <cell r="A7142" t="str">
            <v>3555980101584</v>
          </cell>
          <cell r="B7142" t="str">
            <v>MF105059</v>
          </cell>
          <cell r="C7142" t="str">
            <v>MASTER FOAM 5MM 594X840 WHT</v>
          </cell>
          <cell r="D7142" t="str">
            <v>non</v>
          </cell>
          <cell r="E7142"/>
          <cell r="F7142"/>
          <cell r="G7142" t="str">
            <v>MASTER FOAM 5MM 594X840 WHT</v>
          </cell>
          <cell r="H7142" t="str">
            <v>FOAMBOARD 5MM A1 WWW</v>
          </cell>
          <cell r="I7142" t="str">
            <v>MA FBOARD 5MM 594X840 WHT     2</v>
          </cell>
          <cell r="J7142">
            <v>5</v>
          </cell>
          <cell r="K7142">
            <v>5.0999999999999996</v>
          </cell>
          <cell r="L7142">
            <v>1.9999999999999928E-2</v>
          </cell>
          <cell r="M7142" t="str">
            <v>Actif</v>
          </cell>
          <cell r="N7142" t="str">
            <v>BELUX</v>
          </cell>
          <cell r="O7142" t="str">
            <v>MASTER FOAM</v>
          </cell>
          <cell r="P7142" t="str">
            <v>FINE ARTS</v>
          </cell>
          <cell r="Q7142" t="str">
            <v>MA FOAM OTHER SURFACE&amp;SURF PREPARATION</v>
          </cell>
          <cell r="R7142" t="str">
            <v>FOAM BOARDS</v>
          </cell>
          <cell r="S7142" t="str">
            <v>UNIT MET</v>
          </cell>
          <cell r="T7142" t="str">
            <v>TO BE DEFINED</v>
          </cell>
          <cell r="U7142" t="str">
            <v>NU</v>
          </cell>
          <cell r="V7142" t="str">
            <v>20209303487616</v>
          </cell>
          <cell r="W7142" t="str">
            <v>39211100</v>
          </cell>
          <cell r="X7142" t="str">
            <v>FRANCE</v>
          </cell>
          <cell r="Y7142">
            <v>10</v>
          </cell>
        </row>
        <row r="7143">
          <cell r="A7143" t="str">
            <v>3555980101492</v>
          </cell>
          <cell r="B7143" t="str">
            <v>MF705029</v>
          </cell>
          <cell r="C7143" t="str">
            <v>MASTER FOAM AD 5MM 297X420</v>
          </cell>
          <cell r="D7143" t="str">
            <v>non</v>
          </cell>
          <cell r="E7143"/>
          <cell r="F7143"/>
          <cell r="G7143" t="str">
            <v>MASTER FOAM AD 5MM 297X420</v>
          </cell>
          <cell r="H7143" t="str">
            <v>FOAMBOARD MM A3 ZELFKLEVEND</v>
          </cell>
          <cell r="I7143" t="str">
            <v>MA FBOARD AD 5MM 297X420      2</v>
          </cell>
          <cell r="J7143">
            <v>5.07</v>
          </cell>
          <cell r="K7143">
            <v>5.17</v>
          </cell>
          <cell r="L7143">
            <v>1.9723865877711959E-2</v>
          </cell>
          <cell r="M7143" t="str">
            <v>Actif</v>
          </cell>
          <cell r="N7143" t="str">
            <v>BELUX</v>
          </cell>
          <cell r="O7143" t="str">
            <v>MASTER FOAM</v>
          </cell>
          <cell r="P7143" t="str">
            <v>FINE ARTS</v>
          </cell>
          <cell r="Q7143" t="str">
            <v>MA FOAM OTHER SURFACE&amp;SURF PREPARATION</v>
          </cell>
          <cell r="R7143" t="str">
            <v>FOAM BOARDS</v>
          </cell>
          <cell r="S7143" t="str">
            <v>UNIT MET</v>
          </cell>
          <cell r="T7143" t="str">
            <v>TO BE DEFINED</v>
          </cell>
          <cell r="U7143" t="str">
            <v>NU</v>
          </cell>
          <cell r="V7143" t="str">
            <v>20209303487616</v>
          </cell>
          <cell r="W7143" t="str">
            <v>39199080</v>
          </cell>
          <cell r="X7143" t="str">
            <v>FRANCE</v>
          </cell>
          <cell r="Y7143">
            <v>10</v>
          </cell>
        </row>
        <row r="7144">
          <cell r="A7144" t="str">
            <v>3555980101126</v>
          </cell>
          <cell r="B7144" t="str">
            <v>MF110050</v>
          </cell>
          <cell r="C7144" t="str">
            <v>MASTER FOAM 10MM 500X700 BLANC</v>
          </cell>
          <cell r="D7144" t="str">
            <v>non</v>
          </cell>
          <cell r="E7144"/>
          <cell r="F7144"/>
          <cell r="G7144" t="str">
            <v>MA FOAM 10MM 500X700 BLANC</v>
          </cell>
          <cell r="H7144" t="str">
            <v>FOAMBOARD 10MM 50X70 WWW</v>
          </cell>
          <cell r="I7144" t="str">
            <v>MA FOAM 10MM 500X700 BLANC    2</v>
          </cell>
          <cell r="J7144">
            <v>5.22</v>
          </cell>
          <cell r="K7144">
            <v>5.32</v>
          </cell>
          <cell r="L7144">
            <v>1.9157088122605467E-2</v>
          </cell>
          <cell r="M7144" t="str">
            <v>Actif</v>
          </cell>
          <cell r="N7144" t="str">
            <v>BELUX</v>
          </cell>
          <cell r="O7144" t="str">
            <v>MASTER FOAM</v>
          </cell>
          <cell r="P7144" t="str">
            <v>FINE ARTS</v>
          </cell>
          <cell r="Q7144" t="str">
            <v>MA FOAM OTHER SURFACE&amp;SURF PREPARATION</v>
          </cell>
          <cell r="R7144" t="str">
            <v>FOAM BOARDS</v>
          </cell>
          <cell r="S7144" t="str">
            <v>UNIT MET</v>
          </cell>
          <cell r="T7144" t="str">
            <v>TO BE DEFINED</v>
          </cell>
          <cell r="U7144" t="str">
            <v>NU</v>
          </cell>
          <cell r="V7144" t="str">
            <v>20209303487616</v>
          </cell>
          <cell r="W7144" t="str">
            <v>39211100</v>
          </cell>
          <cell r="X7144" t="str">
            <v>FRANCE</v>
          </cell>
          <cell r="Y7144">
            <v>12</v>
          </cell>
        </row>
        <row r="7145">
          <cell r="A7145" t="str">
            <v>3555980100433</v>
          </cell>
          <cell r="B7145" t="str">
            <v>MF103070</v>
          </cell>
          <cell r="C7145" t="str">
            <v>MASTER FOAM 3MM 700X1000 BLANC</v>
          </cell>
          <cell r="D7145" t="str">
            <v>non</v>
          </cell>
          <cell r="E7145"/>
          <cell r="F7145"/>
          <cell r="G7145" t="str">
            <v>MA FOAM 3MM 700X1000 BLANC</v>
          </cell>
          <cell r="H7145" t="str">
            <v>FOAMBOARD 3MM 70X100 WWW</v>
          </cell>
          <cell r="I7145" t="str">
            <v>MA FOAM 3MM 700X1000 BLANC    2</v>
          </cell>
          <cell r="J7145">
            <v>5.65</v>
          </cell>
          <cell r="K7145">
            <v>5.76</v>
          </cell>
          <cell r="L7145">
            <v>1.9469026548672465E-2</v>
          </cell>
          <cell r="M7145" t="str">
            <v>Actif</v>
          </cell>
          <cell r="N7145" t="str">
            <v>BELUX</v>
          </cell>
          <cell r="O7145" t="str">
            <v>MASTER FOAM</v>
          </cell>
          <cell r="P7145" t="str">
            <v>FINE ARTS</v>
          </cell>
          <cell r="Q7145" t="str">
            <v>MA FOAM OTHER SURFACE&amp;SURF PREPARATION</v>
          </cell>
          <cell r="R7145" t="str">
            <v>FOAM BOARDS</v>
          </cell>
          <cell r="S7145" t="str">
            <v>UNIT MET</v>
          </cell>
          <cell r="T7145" t="str">
            <v>TO BE DEFINED</v>
          </cell>
          <cell r="U7145" t="str">
            <v>NU</v>
          </cell>
          <cell r="V7145" t="str">
            <v>20209303487616</v>
          </cell>
          <cell r="W7145" t="str">
            <v>39211100</v>
          </cell>
          <cell r="X7145" t="str">
            <v>FRANCE</v>
          </cell>
          <cell r="Y7145">
            <v>25</v>
          </cell>
        </row>
        <row r="7146">
          <cell r="A7146" t="str">
            <v>3555980100617</v>
          </cell>
          <cell r="B7146" t="str">
            <v>MF205050</v>
          </cell>
          <cell r="C7146" t="str">
            <v>MASTER FOAM 5MM 500X700 NOIR</v>
          </cell>
          <cell r="D7146" t="str">
            <v>non</v>
          </cell>
          <cell r="E7146"/>
          <cell r="F7146"/>
          <cell r="G7146" t="str">
            <v>MA FOAM 5MM 500X700 NOIR</v>
          </cell>
          <cell r="H7146" t="str">
            <v>FOAMBOARD 5MM 50X70 BBB</v>
          </cell>
          <cell r="I7146" t="str">
            <v>MA FOAM 5MM 500X700 NOIR      2</v>
          </cell>
          <cell r="J7146">
            <v>5.68</v>
          </cell>
          <cell r="K7146">
            <v>5.79</v>
          </cell>
          <cell r="L7146">
            <v>1.9366197183098649E-2</v>
          </cell>
          <cell r="M7146" t="str">
            <v>Actif</v>
          </cell>
          <cell r="N7146" t="str">
            <v>BELUX</v>
          </cell>
          <cell r="O7146" t="str">
            <v>MASTER FOAM</v>
          </cell>
          <cell r="P7146" t="str">
            <v>FINE ARTS</v>
          </cell>
          <cell r="Q7146" t="str">
            <v>MA FOAM OTHER SURFACE&amp;SURF PREPARATION</v>
          </cell>
          <cell r="R7146" t="str">
            <v>FOAM BOARDS</v>
          </cell>
          <cell r="S7146" t="str">
            <v>UNIT MET</v>
          </cell>
          <cell r="T7146" t="str">
            <v>TO BE DEFINED</v>
          </cell>
          <cell r="U7146" t="str">
            <v>NU</v>
          </cell>
          <cell r="V7146" t="str">
            <v>20209303487616</v>
          </cell>
          <cell r="W7146" t="str">
            <v>39211100</v>
          </cell>
          <cell r="X7146" t="str">
            <v>FRANCE</v>
          </cell>
          <cell r="Y7146">
            <v>25</v>
          </cell>
        </row>
        <row r="7147">
          <cell r="A7147" t="str">
            <v>3555980101157</v>
          </cell>
          <cell r="B7147" t="str">
            <v>MF605050</v>
          </cell>
          <cell r="C7147" t="str">
            <v>MASTER FOAM 5MM 500X700 NOIR GRIS</v>
          </cell>
          <cell r="D7147" t="str">
            <v>non</v>
          </cell>
          <cell r="E7147"/>
          <cell r="F7147"/>
          <cell r="G7147" t="str">
            <v>MA FOAM 5MM 500X700 NOI GRI</v>
          </cell>
          <cell r="H7147" t="str">
            <v>MASTERFOAM FOAMBOARD 5MM ZWART/GRIJS (ZWARTE KERN) 50X70CM</v>
          </cell>
          <cell r="I7147" t="str">
            <v>MA FOAM 5MM 500X700 NOI GRI   2</v>
          </cell>
          <cell r="J7147">
            <v>6</v>
          </cell>
          <cell r="K7147">
            <v>6.12</v>
          </cell>
          <cell r="L7147">
            <v>2.0000000000000018E-2</v>
          </cell>
          <cell r="M7147" t="str">
            <v>Actif</v>
          </cell>
          <cell r="N7147" t="str">
            <v>BELUX</v>
          </cell>
          <cell r="O7147" t="str">
            <v>MASTER FOAM</v>
          </cell>
          <cell r="P7147" t="str">
            <v>FINE ARTS</v>
          </cell>
          <cell r="Q7147" t="str">
            <v>MA FOAM OTHER SURFACE&amp;SURF PREPARATION</v>
          </cell>
          <cell r="R7147" t="str">
            <v>FOAM BOARDS</v>
          </cell>
          <cell r="S7147" t="str">
            <v>UNIT MET</v>
          </cell>
          <cell r="T7147" t="str">
            <v>TO BE DEFINED</v>
          </cell>
          <cell r="U7147" t="str">
            <v>NU</v>
          </cell>
          <cell r="V7147" t="str">
            <v>20209303487616</v>
          </cell>
          <cell r="W7147" t="str">
            <v>39211100</v>
          </cell>
          <cell r="X7147" t="str">
            <v>FRANCE</v>
          </cell>
          <cell r="Y7147">
            <v>25</v>
          </cell>
        </row>
        <row r="7148">
          <cell r="A7148" t="str">
            <v>3555980100907</v>
          </cell>
          <cell r="B7148" t="str">
            <v>MF305050</v>
          </cell>
          <cell r="C7148" t="str">
            <v>MASTER FOAM 5MM 500X700 NOIR/BLANC</v>
          </cell>
          <cell r="D7148" t="str">
            <v>non</v>
          </cell>
          <cell r="E7148"/>
          <cell r="F7148"/>
          <cell r="G7148" t="str">
            <v>MA FOAM 5MM 500X700 NOI/BLC</v>
          </cell>
          <cell r="H7148" t="str">
            <v>FOAMBOARD 5MM 50X70 BBW</v>
          </cell>
          <cell r="I7148" t="str">
            <v>MA FOAM 5MM 500X700 NOI/BLC   2</v>
          </cell>
          <cell r="J7148">
            <v>6</v>
          </cell>
          <cell r="K7148">
            <v>6.12</v>
          </cell>
          <cell r="L7148">
            <v>2.0000000000000018E-2</v>
          </cell>
          <cell r="M7148" t="str">
            <v>Actif</v>
          </cell>
          <cell r="N7148" t="str">
            <v>BELUX</v>
          </cell>
          <cell r="O7148" t="str">
            <v>MASTER FOAM</v>
          </cell>
          <cell r="P7148" t="str">
            <v>FINE ARTS</v>
          </cell>
          <cell r="Q7148" t="str">
            <v>MA FOAM OTHER SURFACE&amp;SURF PREPARATION</v>
          </cell>
          <cell r="R7148" t="str">
            <v>FOAM BOARDS</v>
          </cell>
          <cell r="S7148" t="str">
            <v>UNIT MET</v>
          </cell>
          <cell r="T7148" t="str">
            <v>TO BE DEFINED</v>
          </cell>
          <cell r="U7148" t="str">
            <v>NU</v>
          </cell>
          <cell r="V7148" t="str">
            <v>20209303487616</v>
          </cell>
          <cell r="W7148" t="str">
            <v>39211100</v>
          </cell>
          <cell r="X7148" t="str">
            <v>FRANCE</v>
          </cell>
          <cell r="Y7148">
            <v>25</v>
          </cell>
        </row>
        <row r="7149">
          <cell r="A7149" t="str">
            <v>3555980101522</v>
          </cell>
          <cell r="B7149" t="str">
            <v>MF505050</v>
          </cell>
          <cell r="C7149" t="str">
            <v>MASTER FOAM 5MM 500X700B/W/G</v>
          </cell>
          <cell r="D7149" t="str">
            <v>non</v>
          </cell>
          <cell r="E7149"/>
          <cell r="F7149"/>
          <cell r="G7149" t="str">
            <v>MASTER FOAM 5MM 500X700B/W/G</v>
          </cell>
          <cell r="H7149" t="str">
            <v>FOAMBOARD 5MM 50X70 BWG</v>
          </cell>
          <cell r="I7149" t="str">
            <v>MA FBOARD 5MM 500X700B/W/G    2</v>
          </cell>
          <cell r="J7149">
            <v>6</v>
          </cell>
          <cell r="K7149">
            <v>6.12</v>
          </cell>
          <cell r="L7149">
            <v>2.0000000000000018E-2</v>
          </cell>
          <cell r="M7149" t="str">
            <v>Actif</v>
          </cell>
          <cell r="N7149" t="str">
            <v>BELUX</v>
          </cell>
          <cell r="O7149" t="str">
            <v>MASTER FOAM</v>
          </cell>
          <cell r="P7149" t="str">
            <v>FINE ARTS</v>
          </cell>
          <cell r="Q7149" t="str">
            <v>MA FOAM OTHER SURFACE&amp;SURF PREPARATION</v>
          </cell>
          <cell r="R7149" t="str">
            <v>FOAM BOARDS</v>
          </cell>
          <cell r="S7149" t="str">
            <v>UNIT MET</v>
          </cell>
          <cell r="T7149" t="str">
            <v>TO BE DEFINED</v>
          </cell>
          <cell r="U7149" t="str">
            <v>NU</v>
          </cell>
          <cell r="V7149" t="str">
            <v>20209303487616</v>
          </cell>
          <cell r="W7149" t="str">
            <v>39211100</v>
          </cell>
          <cell r="X7149" t="str">
            <v>FRANCE</v>
          </cell>
          <cell r="Y7149">
            <v>25</v>
          </cell>
        </row>
        <row r="7150">
          <cell r="A7150" t="str">
            <v>3555980101676</v>
          </cell>
          <cell r="B7150" t="str">
            <v>MF010050</v>
          </cell>
          <cell r="C7150" t="str">
            <v>DECOFOAM FOAM 10MM 500X700 WHT</v>
          </cell>
          <cell r="D7150" t="str">
            <v>non</v>
          </cell>
          <cell r="E7150"/>
          <cell r="F7150"/>
          <cell r="G7150" t="str">
            <v>DECOFOAM FOAM 10MM 500X700 WHT</v>
          </cell>
          <cell r="H7150" t="str">
            <v>DECOFOAM 10MM 50X70</v>
          </cell>
          <cell r="I7150" t="str">
            <v>DECOFOAM FOAM 10MM 500X700 WHT2</v>
          </cell>
          <cell r="J7150">
            <v>0</v>
          </cell>
          <cell r="K7150">
            <v>6.22</v>
          </cell>
          <cell r="L7150">
            <v>0</v>
          </cell>
          <cell r="M7150" t="str">
            <v>Création 2025</v>
          </cell>
          <cell r="N7150" t="str">
            <v>BELUX</v>
          </cell>
          <cell r="O7150" t="str">
            <v>MASTER FOAM</v>
          </cell>
          <cell r="P7150" t="str">
            <v>FINE ARTS</v>
          </cell>
          <cell r="Q7150" t="str">
            <v>MA FOAM OTHER SURFACE&amp;SURF PREPARATION</v>
          </cell>
          <cell r="R7150" t="str">
            <v>FOAM BOARDS</v>
          </cell>
          <cell r="S7150" t="str">
            <v>UNIT MET</v>
          </cell>
          <cell r="T7150" t="str">
            <v>TO BE DEFINED</v>
          </cell>
          <cell r="U7150" t="str">
            <v>NU</v>
          </cell>
          <cell r="V7150" t="str">
            <v>20209303487616</v>
          </cell>
          <cell r="W7150" t="str">
            <v>39211100</v>
          </cell>
          <cell r="X7150" t="str">
            <v>FRANCE</v>
          </cell>
          <cell r="Y7150">
            <v>12</v>
          </cell>
        </row>
        <row r="7151">
          <cell r="A7151" t="str">
            <v>3555980100426</v>
          </cell>
          <cell r="B7151" t="str">
            <v>MF105070</v>
          </cell>
          <cell r="C7151" t="str">
            <v>MASTER FOAM 5MM 700X1000 BLANC</v>
          </cell>
          <cell r="D7151" t="str">
            <v>non</v>
          </cell>
          <cell r="E7151"/>
          <cell r="F7151"/>
          <cell r="G7151" t="str">
            <v>MA FOAM 5MM 700X1000 BLANC</v>
          </cell>
          <cell r="H7151" t="str">
            <v>FOAMBOARD 5MM 70X100 WWW</v>
          </cell>
          <cell r="I7151" t="str">
            <v>MA FOAM 5MM 700X1000 BLANC    2</v>
          </cell>
          <cell r="J7151">
            <v>6.41</v>
          </cell>
          <cell r="K7151">
            <v>6.54</v>
          </cell>
          <cell r="L7151">
            <v>2.0280811232449281E-2</v>
          </cell>
          <cell r="M7151" t="str">
            <v>Actif</v>
          </cell>
          <cell r="N7151" t="str">
            <v>BELUX</v>
          </cell>
          <cell r="O7151" t="str">
            <v>MASTER FOAM</v>
          </cell>
          <cell r="P7151" t="str">
            <v>FINE ARTS</v>
          </cell>
          <cell r="Q7151" t="str">
            <v>MA FOAM OTHER SURFACE&amp;SURF PREPARATION</v>
          </cell>
          <cell r="R7151" t="str">
            <v>FOAM BOARDS</v>
          </cell>
          <cell r="S7151" t="str">
            <v>UNIT MET</v>
          </cell>
          <cell r="T7151" t="str">
            <v>TO BE DEFINED</v>
          </cell>
          <cell r="U7151" t="str">
            <v>NU</v>
          </cell>
          <cell r="V7151" t="str">
            <v>20209303487616</v>
          </cell>
          <cell r="W7151" t="str">
            <v>39211100</v>
          </cell>
          <cell r="X7151" t="str">
            <v>FRANCE</v>
          </cell>
          <cell r="Y7151">
            <v>25</v>
          </cell>
        </row>
        <row r="7152">
          <cell r="A7152" t="str">
            <v>3555980100525</v>
          </cell>
          <cell r="B7152" t="str">
            <v>MF205070</v>
          </cell>
          <cell r="C7152" t="str">
            <v>MASTER FOAM 5MM 700X1000 NOIR</v>
          </cell>
          <cell r="D7152" t="str">
            <v>non</v>
          </cell>
          <cell r="E7152"/>
          <cell r="F7152"/>
          <cell r="G7152" t="str">
            <v>MA FOAM 5MM 700X1000 NOIR</v>
          </cell>
          <cell r="H7152" t="str">
            <v>FOAMBOARD 5MM 70X100 BBB</v>
          </cell>
          <cell r="I7152" t="str">
            <v>MA FOAM 5MM 700X1000 NOIR     2</v>
          </cell>
          <cell r="J7152">
            <v>8.2200000000000006</v>
          </cell>
          <cell r="K7152">
            <v>8.3800000000000008</v>
          </cell>
          <cell r="L7152">
            <v>1.9464720194647216E-2</v>
          </cell>
          <cell r="M7152" t="str">
            <v>Actif</v>
          </cell>
          <cell r="N7152" t="str">
            <v>BELUX</v>
          </cell>
          <cell r="O7152" t="str">
            <v>MASTER FOAM</v>
          </cell>
          <cell r="P7152" t="str">
            <v>FINE ARTS</v>
          </cell>
          <cell r="Q7152" t="str">
            <v>MA FOAM OTHER SURFACE&amp;SURF PREPARATION</v>
          </cell>
          <cell r="R7152" t="str">
            <v>FOAM BOARDS</v>
          </cell>
          <cell r="S7152" t="str">
            <v>UNIT MET</v>
          </cell>
          <cell r="T7152" t="str">
            <v>TO BE DEFINED</v>
          </cell>
          <cell r="U7152" t="str">
            <v>NU</v>
          </cell>
          <cell r="V7152" t="str">
            <v>20209303487616</v>
          </cell>
          <cell r="W7152" t="str">
            <v>39211100</v>
          </cell>
          <cell r="X7152" t="str">
            <v>FRANCE</v>
          </cell>
          <cell r="Y7152">
            <v>25</v>
          </cell>
        </row>
        <row r="7153">
          <cell r="A7153" t="str">
            <v>3555980101461</v>
          </cell>
          <cell r="B7153" t="str">
            <v>MF705050</v>
          </cell>
          <cell r="C7153" t="str">
            <v>MASTER FOAM AD 5MM 500X700</v>
          </cell>
          <cell r="D7153" t="str">
            <v>non</v>
          </cell>
          <cell r="E7153"/>
          <cell r="F7153"/>
          <cell r="G7153" t="str">
            <v>MASTER FOAM AD 5MM 500X700</v>
          </cell>
          <cell r="H7153" t="str">
            <v>FOAMBOARD 5MM 50X70 ZELFKLEVEN</v>
          </cell>
          <cell r="I7153" t="str">
            <v>MA FBOARD AD 5MM 500X700      2</v>
          </cell>
          <cell r="J7153">
            <v>9.11</v>
          </cell>
          <cell r="K7153">
            <v>9.2899999999999991</v>
          </cell>
          <cell r="L7153">
            <v>1.9758507135016437E-2</v>
          </cell>
          <cell r="M7153" t="str">
            <v>Actif</v>
          </cell>
          <cell r="N7153" t="str">
            <v>BELUX</v>
          </cell>
          <cell r="O7153" t="str">
            <v>MASTER FOAM</v>
          </cell>
          <cell r="P7153" t="str">
            <v>FINE ARTS</v>
          </cell>
          <cell r="Q7153" t="str">
            <v>MA FOAM OTHER SURFACE&amp;SURF PREPARATION</v>
          </cell>
          <cell r="R7153" t="str">
            <v>FOAM BOARDS</v>
          </cell>
          <cell r="S7153" t="str">
            <v>UNIT MET</v>
          </cell>
          <cell r="T7153" t="str">
            <v>TO BE DEFINED</v>
          </cell>
          <cell r="U7153" t="str">
            <v>NU</v>
          </cell>
          <cell r="V7153" t="str">
            <v>20209303487616</v>
          </cell>
          <cell r="W7153" t="str">
            <v>39199080</v>
          </cell>
          <cell r="X7153" t="str">
            <v>FRANCE</v>
          </cell>
          <cell r="Y7153">
            <v>25</v>
          </cell>
        </row>
        <row r="7154">
          <cell r="A7154" t="str">
            <v>3555980100419</v>
          </cell>
          <cell r="B7154" t="str">
            <v>MF110070</v>
          </cell>
          <cell r="C7154" t="str">
            <v>MASTER FOAM 10MM 700X1000 BLANC</v>
          </cell>
          <cell r="D7154" t="str">
            <v>non</v>
          </cell>
          <cell r="E7154"/>
          <cell r="F7154"/>
          <cell r="G7154" t="str">
            <v>MA FOAM 10MM 700X1000 BLANC</v>
          </cell>
          <cell r="H7154" t="str">
            <v>FOAMBOARD 10MM 70X100 WWW</v>
          </cell>
          <cell r="I7154" t="str">
            <v>MA FOAM 10MM 700X1000 BLANC   2</v>
          </cell>
          <cell r="J7154">
            <v>10.48</v>
          </cell>
          <cell r="K7154">
            <v>10.69</v>
          </cell>
          <cell r="L7154">
            <v>2.003816793893121E-2</v>
          </cell>
          <cell r="M7154" t="str">
            <v>Actif</v>
          </cell>
          <cell r="N7154" t="str">
            <v>BELUX</v>
          </cell>
          <cell r="O7154" t="str">
            <v>MASTER FOAM</v>
          </cell>
          <cell r="P7154" t="str">
            <v>FINE ARTS</v>
          </cell>
          <cell r="Q7154" t="str">
            <v>MA FOAM OTHER SURFACE&amp;SURF PREPARATION</v>
          </cell>
          <cell r="R7154" t="str">
            <v>FOAM BOARDS</v>
          </cell>
          <cell r="S7154" t="str">
            <v>UNIT MET</v>
          </cell>
          <cell r="T7154" t="str">
            <v>TO BE DEFINED</v>
          </cell>
          <cell r="U7154" t="str">
            <v>NU</v>
          </cell>
          <cell r="V7154" t="str">
            <v>20209303487616</v>
          </cell>
          <cell r="W7154" t="str">
            <v>39211100</v>
          </cell>
          <cell r="X7154" t="str">
            <v>FRANCE</v>
          </cell>
          <cell r="Y7154">
            <v>12</v>
          </cell>
        </row>
        <row r="7155">
          <cell r="A7155" t="str">
            <v>3555980100952</v>
          </cell>
          <cell r="B7155" t="str">
            <v>MF605070</v>
          </cell>
          <cell r="C7155" t="str">
            <v>MASTER FOAM 5MM 700X1000 NOIR GRIS</v>
          </cell>
          <cell r="D7155" t="str">
            <v>non</v>
          </cell>
          <cell r="E7155"/>
          <cell r="F7155"/>
          <cell r="G7155" t="str">
            <v>MA FOAM 5MM 700X1000 NOI/GRI</v>
          </cell>
          <cell r="H7155" t="str">
            <v>MASTERFOAM FOAMBOARD 5MM ZWART/GRIJS (ZWARTE KERN) 70X100CM</v>
          </cell>
          <cell r="I7155" t="str">
            <v>MA FOAM 5MM 700X1000 NOI/GRI  2</v>
          </cell>
          <cell r="J7155">
            <v>11.21</v>
          </cell>
          <cell r="K7155">
            <v>11.43</v>
          </cell>
          <cell r="L7155">
            <v>1.9625334522747444E-2</v>
          </cell>
          <cell r="M7155" t="str">
            <v>Actif</v>
          </cell>
          <cell r="N7155" t="str">
            <v>BELUX</v>
          </cell>
          <cell r="O7155" t="str">
            <v>MASTER FOAM</v>
          </cell>
          <cell r="P7155" t="str">
            <v>FINE ARTS</v>
          </cell>
          <cell r="Q7155" t="str">
            <v>MA FOAM OTHER SURFACE&amp;SURF PREPARATION</v>
          </cell>
          <cell r="R7155" t="str">
            <v>FOAM BOARDS</v>
          </cell>
          <cell r="S7155" t="str">
            <v>UNIT MET</v>
          </cell>
          <cell r="T7155" t="str">
            <v>TO BE DEFINED</v>
          </cell>
          <cell r="U7155" t="str">
            <v>NU</v>
          </cell>
          <cell r="V7155" t="str">
            <v>20209303487616</v>
          </cell>
          <cell r="W7155" t="str">
            <v>39211100</v>
          </cell>
          <cell r="X7155" t="str">
            <v>FRANCE</v>
          </cell>
          <cell r="Y7155">
            <v>25</v>
          </cell>
        </row>
        <row r="7156">
          <cell r="A7156" t="str">
            <v>3555980100914</v>
          </cell>
          <cell r="B7156" t="str">
            <v>MF305070</v>
          </cell>
          <cell r="C7156" t="str">
            <v>MASTER FOAM 5MM 700X1000 NOIR/BLANC</v>
          </cell>
          <cell r="D7156" t="str">
            <v>non</v>
          </cell>
          <cell r="E7156"/>
          <cell r="F7156"/>
          <cell r="G7156" t="str">
            <v>MA FOAM 5MM 700X1000 NOI/BLC</v>
          </cell>
          <cell r="H7156" t="str">
            <v>FOAMBOARD 5MM 70X100 BBW</v>
          </cell>
          <cell r="I7156" t="str">
            <v>MA FOAM 5MM 700X1000 NOI/BLC  2</v>
          </cell>
          <cell r="J7156">
            <v>11.21</v>
          </cell>
          <cell r="K7156">
            <v>11.43</v>
          </cell>
          <cell r="L7156">
            <v>1.9625334522747444E-2</v>
          </cell>
          <cell r="M7156" t="str">
            <v>Actif</v>
          </cell>
          <cell r="N7156" t="str">
            <v>BELUX</v>
          </cell>
          <cell r="O7156" t="str">
            <v>MASTER FOAM</v>
          </cell>
          <cell r="P7156" t="str">
            <v>FINE ARTS</v>
          </cell>
          <cell r="Q7156" t="str">
            <v>MA FOAM OTHER SURFACE&amp;SURF PREPARATION</v>
          </cell>
          <cell r="R7156" t="str">
            <v>FOAM BOARDS</v>
          </cell>
          <cell r="S7156" t="str">
            <v>UNIT MET</v>
          </cell>
          <cell r="T7156" t="str">
            <v>TO BE DEFINED</v>
          </cell>
          <cell r="U7156" t="str">
            <v>NU</v>
          </cell>
          <cell r="V7156" t="str">
            <v>20209303487616</v>
          </cell>
          <cell r="W7156" t="str">
            <v>39211100</v>
          </cell>
          <cell r="X7156" t="str">
            <v>FRANCE</v>
          </cell>
          <cell r="Y7156">
            <v>25</v>
          </cell>
        </row>
        <row r="7157">
          <cell r="A7157" t="str">
            <v>3555980101577</v>
          </cell>
          <cell r="B7157" t="str">
            <v>MF505070</v>
          </cell>
          <cell r="C7157" t="str">
            <v>MASTER FOAM 5MM700X1000B/W/G</v>
          </cell>
          <cell r="D7157" t="str">
            <v>non</v>
          </cell>
          <cell r="E7157"/>
          <cell r="F7157"/>
          <cell r="G7157" t="str">
            <v>MASTER FOAM 5MM700X1000B/W/G</v>
          </cell>
          <cell r="H7157" t="str">
            <v>FOAMBOARD 5MM70X100 BWG</v>
          </cell>
          <cell r="I7157" t="str">
            <v>MA FBOARD 5MM700X1000B/W/G    2</v>
          </cell>
          <cell r="J7157">
            <v>11.21</v>
          </cell>
          <cell r="K7157">
            <v>11.43</v>
          </cell>
          <cell r="L7157">
            <v>1.9625334522747444E-2</v>
          </cell>
          <cell r="M7157" t="str">
            <v>Actif</v>
          </cell>
          <cell r="N7157" t="str">
            <v>BELUX</v>
          </cell>
          <cell r="O7157" t="str">
            <v>MASTER FOAM</v>
          </cell>
          <cell r="P7157" t="str">
            <v>FINE ARTS</v>
          </cell>
          <cell r="Q7157" t="str">
            <v>MA FOAM OTHER SURFACE&amp;SURF PREPARATION</v>
          </cell>
          <cell r="R7157" t="str">
            <v>FOAM BOARDS</v>
          </cell>
          <cell r="S7157" t="str">
            <v>UNIT MET</v>
          </cell>
          <cell r="T7157" t="str">
            <v>TO BE DEFINED</v>
          </cell>
          <cell r="U7157" t="str">
            <v>NU</v>
          </cell>
          <cell r="V7157" t="str">
            <v>20209303487616</v>
          </cell>
          <cell r="W7157" t="str">
            <v>39211100</v>
          </cell>
          <cell r="X7157" t="str">
            <v>FRANCE</v>
          </cell>
          <cell r="Y7157">
            <v>25</v>
          </cell>
        </row>
        <row r="7158">
          <cell r="A7158" t="str">
            <v>3555980100341</v>
          </cell>
          <cell r="B7158" t="str">
            <v>MF103100</v>
          </cell>
          <cell r="C7158" t="str">
            <v>MASTER FOAM 3MM 1000X1400 BLANC</v>
          </cell>
          <cell r="D7158" t="str">
            <v>non</v>
          </cell>
          <cell r="E7158"/>
          <cell r="F7158"/>
          <cell r="G7158" t="str">
            <v>MA FOAM 3MM 1000X1400 BLANC</v>
          </cell>
          <cell r="H7158" t="str">
            <v>FOAMBOARD 3MM 100X140 WWW</v>
          </cell>
          <cell r="I7158" t="str">
            <v>MA FOAM 3MM 1000X1400 BLANC   2</v>
          </cell>
          <cell r="J7158">
            <v>12.18</v>
          </cell>
          <cell r="K7158">
            <v>12.42</v>
          </cell>
          <cell r="L7158">
            <v>1.9704433497536963E-2</v>
          </cell>
          <cell r="M7158" t="str">
            <v>Actif</v>
          </cell>
          <cell r="N7158" t="str">
            <v>BELUX</v>
          </cell>
          <cell r="O7158" t="str">
            <v>MASTER FOAM</v>
          </cell>
          <cell r="P7158" t="str">
            <v>FINE ARTS</v>
          </cell>
          <cell r="Q7158" t="str">
            <v>MA FOAM OTHER SURFACE&amp;SURF PREPARATION</v>
          </cell>
          <cell r="R7158" t="str">
            <v>FOAM BOARDS</v>
          </cell>
          <cell r="S7158" t="str">
            <v>UNIT MET</v>
          </cell>
          <cell r="T7158" t="str">
            <v>TO BE DEFINED</v>
          </cell>
          <cell r="U7158" t="str">
            <v>NU</v>
          </cell>
          <cell r="V7158" t="str">
            <v>20209303487616</v>
          </cell>
          <cell r="W7158" t="str">
            <v>39211100</v>
          </cell>
          <cell r="X7158" t="str">
            <v>FRANCE</v>
          </cell>
          <cell r="Y7158">
            <v>25</v>
          </cell>
        </row>
        <row r="7159">
          <cell r="A7159" t="str">
            <v>3555980100532</v>
          </cell>
          <cell r="B7159" t="str">
            <v>MF105100</v>
          </cell>
          <cell r="C7159" t="str">
            <v>MASTER FOAM 5MM 1000X1400 BLANC</v>
          </cell>
          <cell r="D7159" t="str">
            <v>non</v>
          </cell>
          <cell r="E7159"/>
          <cell r="F7159"/>
          <cell r="G7159" t="str">
            <v>MA FOAM 5MM 1000X1400 BLANC</v>
          </cell>
          <cell r="H7159" t="str">
            <v>FOAMBOARD 5MM 100X140 WWW</v>
          </cell>
          <cell r="I7159" t="str">
            <v>MA FOAM 5MM 1000X1400 BLANC   2</v>
          </cell>
          <cell r="J7159">
            <v>12.84</v>
          </cell>
          <cell r="K7159">
            <v>13.1</v>
          </cell>
          <cell r="L7159">
            <v>2.0249221183800608E-2</v>
          </cell>
          <cell r="M7159" t="str">
            <v>Actif</v>
          </cell>
          <cell r="N7159" t="str">
            <v>BELUX</v>
          </cell>
          <cell r="O7159" t="str">
            <v>MASTER FOAM</v>
          </cell>
          <cell r="P7159" t="str">
            <v>FINE ARTS</v>
          </cell>
          <cell r="Q7159" t="str">
            <v>MA FOAM OTHER SURFACE&amp;SURF PREPARATION</v>
          </cell>
          <cell r="R7159" t="str">
            <v>FOAM BOARDS</v>
          </cell>
          <cell r="S7159" t="str">
            <v>UNIT MET</v>
          </cell>
          <cell r="T7159" t="str">
            <v>TO BE DEFINED</v>
          </cell>
          <cell r="U7159" t="str">
            <v>NU</v>
          </cell>
          <cell r="V7159" t="str">
            <v>20209303487616</v>
          </cell>
          <cell r="W7159" t="str">
            <v>39211100</v>
          </cell>
          <cell r="X7159" t="str">
            <v>FRANCE</v>
          </cell>
          <cell r="Y7159">
            <v>25</v>
          </cell>
        </row>
        <row r="7160">
          <cell r="A7160" t="str">
            <v>3555980100440</v>
          </cell>
          <cell r="B7160" t="str">
            <v>MF705070</v>
          </cell>
          <cell r="C7160" t="str">
            <v>MASTER FOAM AD 5MM 700X1000</v>
          </cell>
          <cell r="D7160" t="str">
            <v>non</v>
          </cell>
          <cell r="E7160"/>
          <cell r="F7160"/>
          <cell r="G7160" t="str">
            <v>MASTER FOAM AD 5MM 700X1000</v>
          </cell>
          <cell r="H7160" t="str">
            <v>FOAMBOARD 5MM 70X100 ZELFKLEVE</v>
          </cell>
          <cell r="I7160" t="str">
            <v>MA FBOARD AD 5MM 700X1000     2</v>
          </cell>
          <cell r="J7160">
            <v>17.350000000000001</v>
          </cell>
          <cell r="K7160">
            <v>17.7</v>
          </cell>
          <cell r="L7160">
            <v>2.0172910662824083E-2</v>
          </cell>
          <cell r="M7160" t="str">
            <v>Actif</v>
          </cell>
          <cell r="N7160" t="str">
            <v>BELUX</v>
          </cell>
          <cell r="O7160" t="str">
            <v>MASTER FOAM</v>
          </cell>
          <cell r="P7160" t="str">
            <v>FINE ARTS</v>
          </cell>
          <cell r="Q7160" t="str">
            <v>MA FOAM OTHER SURFACE&amp;SURF PREPARATION</v>
          </cell>
          <cell r="R7160" t="str">
            <v>FOAM BOARDS</v>
          </cell>
          <cell r="S7160" t="str">
            <v>UNIT MET</v>
          </cell>
          <cell r="T7160" t="str">
            <v>TO BE DEFINED</v>
          </cell>
          <cell r="U7160" t="str">
            <v>NU</v>
          </cell>
          <cell r="V7160" t="str">
            <v>20209303487616</v>
          </cell>
          <cell r="W7160" t="str">
            <v>39199080</v>
          </cell>
          <cell r="X7160" t="str">
            <v>FRANCE</v>
          </cell>
          <cell r="Y7160">
            <v>25</v>
          </cell>
        </row>
        <row r="7161">
          <cell r="A7161" t="str">
            <v>3555980100570</v>
          </cell>
          <cell r="B7161" t="str">
            <v>MF205100</v>
          </cell>
          <cell r="C7161" t="str">
            <v>MASTER FOAM 5MM 1000X1400 NOIR</v>
          </cell>
          <cell r="D7161" t="str">
            <v>non</v>
          </cell>
          <cell r="E7161"/>
          <cell r="F7161"/>
          <cell r="G7161" t="str">
            <v>MA FOAM 5MM 1000X1400 NOIR</v>
          </cell>
          <cell r="H7161" t="str">
            <v>FOAMBOARD 5MM 100X140 BBB</v>
          </cell>
          <cell r="I7161" t="str">
            <v>MA FOAM 5MM 1000X1400 NOIR    2</v>
          </cell>
          <cell r="J7161">
            <v>20.55</v>
          </cell>
          <cell r="K7161">
            <v>20.96</v>
          </cell>
          <cell r="L7161">
            <v>1.9951338199513387E-2</v>
          </cell>
          <cell r="M7161" t="str">
            <v>Actif</v>
          </cell>
          <cell r="N7161" t="str">
            <v>BELUX</v>
          </cell>
          <cell r="O7161" t="str">
            <v>MASTER FOAM</v>
          </cell>
          <cell r="P7161" t="str">
            <v>FINE ARTS</v>
          </cell>
          <cell r="Q7161" t="str">
            <v>MA FOAM OTHER SURFACE&amp;SURF PREPARATION</v>
          </cell>
          <cell r="R7161" t="str">
            <v>FOAM BOARDS</v>
          </cell>
          <cell r="S7161" t="str">
            <v>UNIT MET</v>
          </cell>
          <cell r="T7161" t="str">
            <v>TO BE DEFINED</v>
          </cell>
          <cell r="U7161" t="str">
            <v>NU</v>
          </cell>
          <cell r="V7161" t="str">
            <v>20209303487616</v>
          </cell>
          <cell r="W7161" t="str">
            <v>39211100</v>
          </cell>
          <cell r="X7161" t="str">
            <v>FRANCE</v>
          </cell>
          <cell r="Y7161">
            <v>25</v>
          </cell>
        </row>
        <row r="7162">
          <cell r="A7162" t="str">
            <v>3555980100495</v>
          </cell>
          <cell r="B7162" t="str">
            <v>MF110100</v>
          </cell>
          <cell r="C7162" t="str">
            <v>MASTER FOAM 10MM 1000X1400 BLANC</v>
          </cell>
          <cell r="D7162" t="str">
            <v>non</v>
          </cell>
          <cell r="E7162"/>
          <cell r="F7162"/>
          <cell r="G7162" t="str">
            <v>MA FOAM 10MM 1000X1400 BLC</v>
          </cell>
          <cell r="H7162" t="str">
            <v>FOAMBOARD 10MM 100X140 WWW</v>
          </cell>
          <cell r="I7162" t="str">
            <v>MA FOAM 10MM 1000X1400 BLC    2</v>
          </cell>
          <cell r="J7162">
            <v>23.03</v>
          </cell>
          <cell r="K7162">
            <v>23.49</v>
          </cell>
          <cell r="L7162">
            <v>1.9973947025618641E-2</v>
          </cell>
          <cell r="M7162" t="str">
            <v>Actif</v>
          </cell>
          <cell r="N7162" t="str">
            <v>BELUX</v>
          </cell>
          <cell r="O7162" t="str">
            <v>MASTER FOAM</v>
          </cell>
          <cell r="P7162" t="str">
            <v>FINE ARTS</v>
          </cell>
          <cell r="Q7162" t="str">
            <v>MA FOAM OTHER SURFACE&amp;SURF PREPARATION</v>
          </cell>
          <cell r="R7162" t="str">
            <v>FOAM BOARDS</v>
          </cell>
          <cell r="S7162" t="str">
            <v>UNIT MET</v>
          </cell>
          <cell r="T7162" t="str">
            <v>TO BE DEFINED</v>
          </cell>
          <cell r="U7162" t="str">
            <v>NU</v>
          </cell>
          <cell r="V7162" t="str">
            <v>20209303487616</v>
          </cell>
          <cell r="W7162" t="str">
            <v>39211100</v>
          </cell>
          <cell r="X7162" t="str">
            <v>FRANCE</v>
          </cell>
          <cell r="Y7162">
            <v>12</v>
          </cell>
        </row>
        <row r="7163">
          <cell r="A7163" t="str">
            <v>3555980100334</v>
          </cell>
          <cell r="B7163" t="str">
            <v>MF705100</v>
          </cell>
          <cell r="C7163" t="str">
            <v>MASTER FOAM AD 5MM 1000X1400</v>
          </cell>
          <cell r="D7163" t="str">
            <v>non</v>
          </cell>
          <cell r="E7163"/>
          <cell r="F7163"/>
          <cell r="G7163" t="str">
            <v>MASTER FOAM AD 5MM 1000X1400</v>
          </cell>
          <cell r="H7163" t="str">
            <v>FOAMBOARD 5MM 100X140 ZELFKLEV</v>
          </cell>
          <cell r="I7163" t="str">
            <v>MA FBOARD AD 5MM 1000X1400    2</v>
          </cell>
          <cell r="J7163">
            <v>34.619999999999997</v>
          </cell>
          <cell r="K7163">
            <v>35.31</v>
          </cell>
          <cell r="L7163">
            <v>1.9930675909878823E-2</v>
          </cell>
          <cell r="M7163" t="str">
            <v>Actif</v>
          </cell>
          <cell r="N7163" t="str">
            <v>BELUX</v>
          </cell>
          <cell r="O7163" t="str">
            <v>MASTER FOAM</v>
          </cell>
          <cell r="P7163" t="str">
            <v>FINE ARTS</v>
          </cell>
          <cell r="Q7163" t="str">
            <v>MA FOAM OTHER SURFACE&amp;SURF PREPARATION</v>
          </cell>
          <cell r="R7163" t="str">
            <v>FOAM BOARDS</v>
          </cell>
          <cell r="S7163" t="str">
            <v>UNIT MET</v>
          </cell>
          <cell r="T7163" t="str">
            <v>TO BE DEFINED</v>
          </cell>
          <cell r="U7163" t="str">
            <v>NU</v>
          </cell>
          <cell r="V7163" t="str">
            <v>20209303487616</v>
          </cell>
          <cell r="W7163" t="str">
            <v>39199080</v>
          </cell>
          <cell r="X7163" t="str">
            <v>FRANCE</v>
          </cell>
          <cell r="Y7163">
            <v>25</v>
          </cell>
        </row>
        <row r="7164">
          <cell r="A7164" t="str">
            <v>0654314113019</v>
          </cell>
          <cell r="B7164" t="str">
            <v>IR9</v>
          </cell>
          <cell r="C7164" t="str">
            <v>MODERN OPTION PATINE OXYDATION 3,78L</v>
          </cell>
          <cell r="D7164" t="str">
            <v>non</v>
          </cell>
          <cell r="E7164"/>
          <cell r="F7164"/>
          <cell r="G7164" t="str">
            <v>MOD OPT PATINE OXYDATION 3,78L</v>
          </cell>
          <cell r="H7164" t="str">
            <v>MODERN OPTION 3,78L INSTANT RUST</v>
          </cell>
          <cell r="I7164" t="str">
            <v>MOD OPT 3,78L INSTANT RUST</v>
          </cell>
          <cell r="J7164">
            <v>124.5</v>
          </cell>
          <cell r="K7164">
            <v>126.99</v>
          </cell>
          <cell r="L7164">
            <v>1.9999999999999959E-2</v>
          </cell>
          <cell r="M7164" t="str">
            <v>Actif</v>
          </cell>
          <cell r="N7164"/>
          <cell r="O7164" t="str">
            <v>MODERN OPTION</v>
          </cell>
          <cell r="P7164" t="str">
            <v>FINE ARTS</v>
          </cell>
          <cell r="Q7164" t="str">
            <v>MOD OPT PATINA FINISH</v>
          </cell>
          <cell r="R7164" t="str">
            <v>PATINA</v>
          </cell>
          <cell r="S7164" t="str">
            <v>3.78L POT</v>
          </cell>
          <cell r="T7164" t="str">
            <v>TO BE DEFINED</v>
          </cell>
          <cell r="U7164" t="str">
            <v>NU</v>
          </cell>
          <cell r="V7164" t="str">
            <v>20208110260349</v>
          </cell>
          <cell r="W7164" t="str">
            <v>32091000</v>
          </cell>
          <cell r="X7164" t="str">
            <v>UNITED STATES</v>
          </cell>
          <cell r="Y7164">
            <v>1</v>
          </cell>
        </row>
        <row r="7165">
          <cell r="A7165" t="str">
            <v>0654314103010</v>
          </cell>
          <cell r="B7165" t="str">
            <v>II9</v>
          </cell>
          <cell r="C7165" t="str">
            <v>MODERN OPTION BASE FER 3,78L</v>
          </cell>
          <cell r="D7165" t="str">
            <v>non</v>
          </cell>
          <cell r="E7165"/>
          <cell r="F7165"/>
          <cell r="G7165" t="str">
            <v>MOD OPT BASE FER 3,78L</v>
          </cell>
          <cell r="H7165" t="str">
            <v>MODERN OPTION 3,78L INSTANT IRON</v>
          </cell>
          <cell r="I7165" t="str">
            <v>MOD OPT 3,78L INSTANT IRON</v>
          </cell>
          <cell r="J7165">
            <v>170.7</v>
          </cell>
          <cell r="K7165">
            <v>174.11</v>
          </cell>
          <cell r="L7165">
            <v>1.997656707674297E-2</v>
          </cell>
          <cell r="M7165" t="str">
            <v>Actif</v>
          </cell>
          <cell r="N7165"/>
          <cell r="O7165" t="str">
            <v>MODERN OPTION</v>
          </cell>
          <cell r="P7165" t="str">
            <v>FINE ARTS</v>
          </cell>
          <cell r="Q7165" t="str">
            <v>MOD OPT PATINA FINISH</v>
          </cell>
          <cell r="R7165" t="str">
            <v>PATINA</v>
          </cell>
          <cell r="S7165" t="str">
            <v>3.78L POT</v>
          </cell>
          <cell r="T7165" t="str">
            <v>TO BE DEFINED</v>
          </cell>
          <cell r="U7165" t="str">
            <v>NU</v>
          </cell>
          <cell r="V7165" t="str">
            <v>20208110260349</v>
          </cell>
          <cell r="W7165" t="str">
            <v>32091000</v>
          </cell>
          <cell r="X7165" t="str">
            <v>UNITED STATES</v>
          </cell>
          <cell r="Y7165">
            <v>1</v>
          </cell>
        </row>
        <row r="7166">
          <cell r="A7166" t="str">
            <v>6928946589820</v>
          </cell>
          <cell r="B7166" t="str">
            <v>A15247</v>
          </cell>
          <cell r="C7166" t="str">
            <v>ASSORTIMENT ESTOMPE</v>
          </cell>
          <cell r="D7166" t="str">
            <v>non</v>
          </cell>
          <cell r="E7166"/>
          <cell r="F7166"/>
          <cell r="G7166" t="str">
            <v>ASS ESTOMPE</v>
          </cell>
          <cell r="H7166" t="str">
            <v>DOEZELAARS SET VAN 6 STUKS</v>
          </cell>
          <cell r="I7166" t="str">
            <v>ASS ESTOMPE</v>
          </cell>
          <cell r="J7166">
            <v>1.42</v>
          </cell>
          <cell r="K7166">
            <v>1.46</v>
          </cell>
          <cell r="L7166">
            <v>2.8169014084507067E-2</v>
          </cell>
          <cell r="M7166" t="str">
            <v>Création 2024</v>
          </cell>
          <cell r="N7166"/>
          <cell r="O7166" t="str">
            <v>NO BRAND</v>
          </cell>
          <cell r="P7166" t="str">
            <v>FINE ARTS</v>
          </cell>
          <cell r="Q7166" t="str">
            <v>NO BRAND ACCESSORY</v>
          </cell>
          <cell r="R7166" t="str">
            <v>FINE ART ACCESSORY OTHERS</v>
          </cell>
          <cell r="S7166" t="str">
            <v>SET</v>
          </cell>
          <cell r="T7166" t="str">
            <v>No serie</v>
          </cell>
          <cell r="U7166" t="str">
            <v>NU</v>
          </cell>
          <cell r="V7166" t="str">
            <v>10900850759831</v>
          </cell>
          <cell r="W7166" t="str">
            <v>48239040</v>
          </cell>
          <cell r="X7166" t="str">
            <v>CHINA</v>
          </cell>
          <cell r="Y7166">
            <v>1</v>
          </cell>
        </row>
        <row r="7167">
          <cell r="A7167" t="str">
            <v>6928940125253</v>
          </cell>
          <cell r="B7167" t="str">
            <v>A15021</v>
          </cell>
          <cell r="C7167" t="str">
            <v>SPRAY DIFFUSER</v>
          </cell>
          <cell r="D7167" t="str">
            <v>non</v>
          </cell>
          <cell r="E7167"/>
          <cell r="F7167"/>
          <cell r="G7167" t="str">
            <v>SPRAY DIFFUSER</v>
          </cell>
          <cell r="H7167" t="str">
            <v>FIXEERSPUITJE</v>
          </cell>
          <cell r="I7167" t="str">
            <v>SPRAY DIFFUSER</v>
          </cell>
          <cell r="J7167">
            <v>1.48</v>
          </cell>
          <cell r="K7167">
            <v>1.52</v>
          </cell>
          <cell r="L7167">
            <v>2.7027027027027053E-2</v>
          </cell>
          <cell r="M7167" t="str">
            <v>Actif</v>
          </cell>
          <cell r="N7167"/>
          <cell r="O7167" t="str">
            <v>NO BRAND</v>
          </cell>
          <cell r="P7167" t="str">
            <v>FINE ARTS</v>
          </cell>
          <cell r="Q7167" t="str">
            <v>NO BRAND ACCESSORY</v>
          </cell>
          <cell r="R7167" t="str">
            <v>FINE ART ACCESSORY OTHERS</v>
          </cell>
          <cell r="S7167" t="str">
            <v>UNIT</v>
          </cell>
          <cell r="T7167" t="str">
            <v>No serie</v>
          </cell>
          <cell r="U7167" t="str">
            <v>NU</v>
          </cell>
          <cell r="V7167" t="str">
            <v>10900850759701</v>
          </cell>
          <cell r="W7167" t="str">
            <v>82055910</v>
          </cell>
          <cell r="X7167" t="str">
            <v>CHINA</v>
          </cell>
          <cell r="Y7167">
            <v>1</v>
          </cell>
        </row>
        <row r="7168">
          <cell r="A7168" t="str">
            <v>766416007025</v>
          </cell>
          <cell r="B7168" t="str">
            <v>1198510</v>
          </cell>
          <cell r="C7168" t="str">
            <v>SNZ FARD PACK 60 18ML MAQUILLAGE</v>
          </cell>
          <cell r="D7168" t="str">
            <v>non</v>
          </cell>
          <cell r="E7168"/>
          <cell r="F7168"/>
          <cell r="G7168" t="str">
            <v>SZ FARD PACK 60 18ML MAQ</v>
          </cell>
          <cell r="H7168" t="str">
            <v>SNZ COUNTERDISPLAY SCHMINK 18ML 60X18ML</v>
          </cell>
          <cell r="I7168" t="str">
            <v>SZ PACK 60 POTS 18ML MAKE UP</v>
          </cell>
          <cell r="J7168">
            <v>227.51</v>
          </cell>
          <cell r="K7168">
            <v>232.06</v>
          </cell>
          <cell r="L7168">
            <v>1.9999120917761907E-2</v>
          </cell>
          <cell r="M7168" t="str">
            <v>Actif</v>
          </cell>
          <cell r="N7168"/>
          <cell r="O7168" t="str">
            <v>SNAZAROO</v>
          </cell>
          <cell r="P7168" t="str">
            <v>HOBBY</v>
          </cell>
          <cell r="Q7168" t="str">
            <v>SNZ COSMETIC COLOUR</v>
          </cell>
          <cell r="R7168" t="str">
            <v>CLASSIC FACE PAINT</v>
          </cell>
          <cell r="S7168" t="str">
            <v>PRE-PACK DPLAY</v>
          </cell>
          <cell r="T7168" t="str">
            <v>No serie</v>
          </cell>
          <cell r="U7168" t="str">
            <v/>
          </cell>
          <cell r="V7168" t="str">
            <v>10106105190834</v>
          </cell>
          <cell r="W7168" t="str">
            <v>33049900</v>
          </cell>
          <cell r="X7168" t="str">
            <v>UNITED KINGDOM</v>
          </cell>
          <cell r="Y7168">
            <v>1</v>
          </cell>
        </row>
        <row r="7169">
          <cell r="A7169" t="str">
            <v>766416007131</v>
          </cell>
          <cell r="B7169" t="str">
            <v>1198570</v>
          </cell>
          <cell r="C7169" t="str">
            <v>SNZ FARD PACK 60 18ML MAQUILLAGE NACRE</v>
          </cell>
          <cell r="D7169" t="str">
            <v>non</v>
          </cell>
          <cell r="E7169"/>
          <cell r="F7169"/>
          <cell r="G7169" t="str">
            <v>SZ SFP PK 60 POT 18ML MKUP</v>
          </cell>
          <cell r="H7169" t="str">
            <v>SNZ 18ML SPARKLE C/PK(60)</v>
          </cell>
          <cell r="I7169" t="str">
            <v>SZ SFP PK 60 POT 18ML MKUP</v>
          </cell>
          <cell r="J7169">
            <v>259.08999999999997</v>
          </cell>
          <cell r="K7169">
            <v>264.27</v>
          </cell>
          <cell r="L7169">
            <v>1.9993052607202157E-2</v>
          </cell>
          <cell r="M7169" t="str">
            <v>Actif</v>
          </cell>
          <cell r="N7169"/>
          <cell r="O7169" t="str">
            <v>SNAZAROO</v>
          </cell>
          <cell r="P7169" t="str">
            <v>HOBBY</v>
          </cell>
          <cell r="Q7169" t="str">
            <v>SNZ COSMETIC COLOUR</v>
          </cell>
          <cell r="R7169" t="str">
            <v>SPARKLE FACE PAINT</v>
          </cell>
          <cell r="S7169" t="str">
            <v>PRE-PACK DPLAY</v>
          </cell>
          <cell r="T7169" t="str">
            <v>No serie</v>
          </cell>
          <cell r="U7169" t="str">
            <v/>
          </cell>
          <cell r="V7169" t="str">
            <v>10106105192834</v>
          </cell>
          <cell r="W7169" t="str">
            <v>33049900</v>
          </cell>
          <cell r="X7169" t="str">
            <v>UNITED KINGDOM</v>
          </cell>
          <cell r="Y7169">
            <v>1</v>
          </cell>
        </row>
        <row r="7170">
          <cell r="A7170" t="str">
            <v>766416098627</v>
          </cell>
          <cell r="B7170" t="str">
            <v>1198195</v>
          </cell>
          <cell r="C7170" t="str">
            <v>SNZ 10ML SPIRIT GUM</v>
          </cell>
          <cell r="D7170" t="str">
            <v>non</v>
          </cell>
          <cell r="E7170"/>
          <cell r="F7170"/>
          <cell r="G7170" t="str">
            <v>SZ 10ML SPIRIT GUM</v>
          </cell>
          <cell r="H7170" t="str">
            <v>SNZ 10ML SPIRIT GUM</v>
          </cell>
          <cell r="I7170" t="str">
            <v>SZ 10ML SPIRIT GUM</v>
          </cell>
          <cell r="J7170">
            <v>2.73</v>
          </cell>
          <cell r="K7170">
            <v>2.78</v>
          </cell>
          <cell r="L7170">
            <v>1.831501831501825E-2</v>
          </cell>
          <cell r="M7170" t="str">
            <v>Actif</v>
          </cell>
          <cell r="N7170"/>
          <cell r="O7170" t="str">
            <v>SNAZAROO</v>
          </cell>
          <cell r="P7170" t="str">
            <v>HOBBY</v>
          </cell>
          <cell r="Q7170" t="str">
            <v>SNZ FACE PAINTING KIT</v>
          </cell>
          <cell r="R7170" t="str">
            <v>SPECIAL FX</v>
          </cell>
          <cell r="S7170" t="str">
            <v>UNIT</v>
          </cell>
          <cell r="T7170" t="str">
            <v>No serie</v>
          </cell>
          <cell r="U7170" t="str">
            <v/>
          </cell>
          <cell r="V7170" t="str">
            <v>10106115189701</v>
          </cell>
          <cell r="W7170" t="str">
            <v>33049900</v>
          </cell>
          <cell r="X7170" t="str">
            <v>UNITED KINGDOM</v>
          </cell>
          <cell r="Y7170">
            <v>1</v>
          </cell>
        </row>
        <row r="7171">
          <cell r="A7171" t="str">
            <v>766416110015</v>
          </cell>
          <cell r="B7171" t="str">
            <v>1172245</v>
          </cell>
          <cell r="C7171" t="str">
            <v/>
          </cell>
          <cell r="D7171" t="str">
            <v>non</v>
          </cell>
          <cell r="E7171"/>
          <cell r="F7171"/>
          <cell r="G7171" t="str">
            <v/>
          </cell>
          <cell r="H7171" t="str">
            <v/>
          </cell>
          <cell r="I7171"/>
          <cell r="J7171">
            <v>0</v>
          </cell>
          <cell r="K7171">
            <v>11.5</v>
          </cell>
          <cell r="L7171">
            <v>0</v>
          </cell>
          <cell r="M7171" t="str">
            <v>Création 2025.01</v>
          </cell>
          <cell r="N7171"/>
          <cell r="O7171" t="str">
            <v>SNAZAROO</v>
          </cell>
          <cell r="P7171" t="str">
            <v>TO BE DEFINED BY CENTRAL DEPT</v>
          </cell>
          <cell r="Q7171" t="str">
            <v>SNZ FACE PAINTING KIT</v>
          </cell>
          <cell r="R7171" t="str">
            <v>LIQUID PAINT</v>
          </cell>
          <cell r="S7171" t="str">
            <v>SET</v>
          </cell>
          <cell r="T7171" t="str">
            <v>TO BE DEFINED</v>
          </cell>
          <cell r="U7171" t="str">
            <v>AD RP</v>
          </cell>
          <cell r="V7171" t="str">
            <v>10106115146831</v>
          </cell>
          <cell r="W7171" t="e">
            <v>#REF!</v>
          </cell>
          <cell r="X7171" t="e">
            <v>#REF!</v>
          </cell>
          <cell r="Y7171"/>
        </row>
        <row r="7172">
          <cell r="A7172" t="str">
            <v>884955031025</v>
          </cell>
          <cell r="B7172" t="str">
            <v>5290601</v>
          </cell>
          <cell r="C7172" t="str">
            <v>W&amp;N PINCEAUX PETIT GRIS MANCHE COURT SET 2</v>
          </cell>
          <cell r="D7172" t="str">
            <v>non</v>
          </cell>
          <cell r="E7172"/>
          <cell r="F7172"/>
          <cell r="G7172" t="str">
            <v>WN PIN PETIT GRIS MC SET 2</v>
          </cell>
          <cell r="H7172" t="str">
            <v>W&amp;N EEKHOORN PENSEEL KORTE STEEL X2</v>
          </cell>
          <cell r="I7172" t="str">
            <v>WN SQUIRREL BRUSH SH 2PK</v>
          </cell>
          <cell r="J7172">
            <v>16.5</v>
          </cell>
          <cell r="K7172">
            <v>20.63</v>
          </cell>
          <cell r="L7172">
            <v>0.25030303030303025</v>
          </cell>
          <cell r="M7172" t="str">
            <v>Création 2024</v>
          </cell>
          <cell r="N7172"/>
          <cell r="O7172" t="str">
            <v>WINSOR &amp; NEWTON</v>
          </cell>
          <cell r="P7172" t="str">
            <v>FINE ARTS</v>
          </cell>
          <cell r="Q7172" t="str">
            <v>W&amp;N BRUSH</v>
          </cell>
          <cell r="R7172" t="str">
            <v>MOP AND WASH SQUIRREL BRUSH</v>
          </cell>
          <cell r="S7172" t="str">
            <v>SET</v>
          </cell>
          <cell r="T7172" t="str">
            <v>No serie</v>
          </cell>
          <cell r="U7172" t="str">
            <v>NU</v>
          </cell>
          <cell r="V7172" t="str">
            <v>10100400551831</v>
          </cell>
          <cell r="W7172" t="str">
            <v>96033010</v>
          </cell>
          <cell r="X7172" t="str">
            <v>UNITED KINGDOM</v>
          </cell>
          <cell r="Y7172">
            <v>1</v>
          </cell>
        </row>
        <row r="7173">
          <cell r="A7173" t="str">
            <v>094376862874</v>
          </cell>
          <cell r="B7173" t="str">
            <v>5184702</v>
          </cell>
          <cell r="C7173" t="str">
            <v>W&amp;N SCEPT GOLD PINCEAU SERIE 404 N2</v>
          </cell>
          <cell r="D7173" t="str">
            <v>non</v>
          </cell>
          <cell r="E7173"/>
          <cell r="F7173"/>
          <cell r="G7173" t="str">
            <v>WN SCEPT GOLD PIN SERIE 404 N2</v>
          </cell>
          <cell r="H7173" t="str">
            <v>W&amp;N SCEPT GOLD SER 404 Nø2</v>
          </cell>
          <cell r="I7173" t="str">
            <v>WN SCB SER 404 N2</v>
          </cell>
          <cell r="J7173">
            <v>4.0199999999999996</v>
          </cell>
          <cell r="K7173">
            <v>4.62</v>
          </cell>
          <cell r="L7173">
            <v>0.14925373134328374</v>
          </cell>
          <cell r="M7173" t="str">
            <v>Dans la limite des stocks disponibles</v>
          </cell>
          <cell r="N7173"/>
          <cell r="O7173" t="str">
            <v>WINSOR &amp; NEWTON</v>
          </cell>
          <cell r="P7173" t="str">
            <v>FINE ARTS</v>
          </cell>
          <cell r="Q7173" t="str">
            <v>W&amp;N BRUSH</v>
          </cell>
          <cell r="R7173" t="str">
            <v>SCEPTRE GOLD II SYNTHETIC BRUSH</v>
          </cell>
          <cell r="S7173" t="str">
            <v>UNIT</v>
          </cell>
          <cell r="T7173" t="str">
            <v>No serie</v>
          </cell>
          <cell r="U7173" t="str">
            <v/>
          </cell>
          <cell r="V7173" t="str">
            <v>10100400555701</v>
          </cell>
          <cell r="W7173" t="str">
            <v>96033010</v>
          </cell>
          <cell r="X7173" t="str">
            <v>UNITED KINGDOM</v>
          </cell>
          <cell r="Y7173">
            <v>3</v>
          </cell>
        </row>
        <row r="7174">
          <cell r="A7174" t="str">
            <v>094376862850</v>
          </cell>
          <cell r="B7174" t="str">
            <v>5184700</v>
          </cell>
          <cell r="C7174" t="str">
            <v>W&amp;N SCEPT GOLD PINCEAU SERIE 404 N0</v>
          </cell>
          <cell r="D7174" t="str">
            <v>non</v>
          </cell>
          <cell r="E7174"/>
          <cell r="F7174"/>
          <cell r="G7174" t="str">
            <v>WN SCEPT GOLD PIN SERIE 404 N0</v>
          </cell>
          <cell r="H7174" t="str">
            <v>W&amp;N SCEPT GOLD SER 404 Nø0</v>
          </cell>
          <cell r="I7174" t="str">
            <v>WN SCB SER 404 N0</v>
          </cell>
          <cell r="J7174">
            <v>4.05</v>
          </cell>
          <cell r="K7174">
            <v>4.66</v>
          </cell>
          <cell r="L7174">
            <v>0.15061728395061738</v>
          </cell>
          <cell r="M7174" t="str">
            <v>Dans la limite des stocks disponibles</v>
          </cell>
          <cell r="N7174"/>
          <cell r="O7174" t="str">
            <v>WINSOR &amp; NEWTON</v>
          </cell>
          <cell r="P7174" t="str">
            <v>FINE ARTS</v>
          </cell>
          <cell r="Q7174" t="str">
            <v>W&amp;N BRUSH</v>
          </cell>
          <cell r="R7174" t="str">
            <v>SCEPTRE GOLD II SYNTHETIC BRUSH</v>
          </cell>
          <cell r="S7174" t="str">
            <v>UNIT</v>
          </cell>
          <cell r="T7174" t="str">
            <v>No serie</v>
          </cell>
          <cell r="U7174" t="str">
            <v/>
          </cell>
          <cell r="V7174" t="str">
            <v>10100400555701</v>
          </cell>
          <cell r="W7174" t="str">
            <v>96033010</v>
          </cell>
          <cell r="X7174" t="str">
            <v>UNITED KINGDOM</v>
          </cell>
          <cell r="Y7174">
            <v>3</v>
          </cell>
        </row>
        <row r="7175">
          <cell r="A7175" t="str">
            <v>094376862898</v>
          </cell>
          <cell r="B7175" t="str">
            <v>5184704</v>
          </cell>
          <cell r="C7175" t="str">
            <v>W&amp;N SCEPT GOLD PINCEAU SERIE 404 N4</v>
          </cell>
          <cell r="D7175" t="str">
            <v>non</v>
          </cell>
          <cell r="E7175"/>
          <cell r="F7175"/>
          <cell r="G7175" t="str">
            <v>WN SCEPT GOLD PIN SERIE 404 N4</v>
          </cell>
          <cell r="H7175" t="str">
            <v>W&amp;N SCEPT GOLD SER 404 Nø4</v>
          </cell>
          <cell r="I7175" t="str">
            <v>WN SCB SER 404 N4</v>
          </cell>
          <cell r="J7175">
            <v>4.8</v>
          </cell>
          <cell r="K7175">
            <v>5.52</v>
          </cell>
          <cell r="L7175">
            <v>0.14999999999999997</v>
          </cell>
          <cell r="M7175" t="str">
            <v>Dans la limite des stocks disponibles</v>
          </cell>
          <cell r="N7175"/>
          <cell r="O7175" t="str">
            <v>WINSOR &amp; NEWTON</v>
          </cell>
          <cell r="P7175" t="str">
            <v>FINE ARTS</v>
          </cell>
          <cell r="Q7175" t="str">
            <v>W&amp;N BRUSH</v>
          </cell>
          <cell r="R7175" t="str">
            <v>SCEPTRE GOLD II SYNTHETIC BRUSH</v>
          </cell>
          <cell r="S7175" t="str">
            <v>UNIT</v>
          </cell>
          <cell r="T7175" t="str">
            <v>No serie</v>
          </cell>
          <cell r="U7175" t="str">
            <v/>
          </cell>
          <cell r="V7175" t="str">
            <v>10100400555701</v>
          </cell>
          <cell r="W7175" t="str">
            <v>96033010</v>
          </cell>
          <cell r="X7175" t="str">
            <v>UNITED KINGDOM</v>
          </cell>
          <cell r="Y7175">
            <v>3</v>
          </cell>
        </row>
        <row r="7176">
          <cell r="A7176" t="str">
            <v>094376862966</v>
          </cell>
          <cell r="B7176" t="str">
            <v>5185700</v>
          </cell>
          <cell r="C7176" t="str">
            <v>W&amp;N SCEPT GOLD PINCEAU SERIE 505 N0</v>
          </cell>
          <cell r="D7176" t="str">
            <v>non</v>
          </cell>
          <cell r="E7176"/>
          <cell r="F7176"/>
          <cell r="G7176" t="str">
            <v>WN SCEPT GOLD PIN SERIE 505 N0</v>
          </cell>
          <cell r="H7176" t="str">
            <v>W&amp;N SCEPT GOLD SER 505 Nø0</v>
          </cell>
          <cell r="I7176" t="str">
            <v>WN SCB SER 505 N0</v>
          </cell>
          <cell r="J7176">
            <v>4.88</v>
          </cell>
          <cell r="K7176">
            <v>5.61</v>
          </cell>
          <cell r="L7176">
            <v>0.14959016393442631</v>
          </cell>
          <cell r="M7176" t="str">
            <v>Dans la limite des stocks disponibles</v>
          </cell>
          <cell r="N7176"/>
          <cell r="O7176" t="str">
            <v>WINSOR &amp; NEWTON</v>
          </cell>
          <cell r="P7176" t="str">
            <v>FINE ARTS</v>
          </cell>
          <cell r="Q7176" t="str">
            <v>W&amp;N BRUSH</v>
          </cell>
          <cell r="R7176" t="str">
            <v>SCEPTRE GOLD II SYNTHETIC BRUSH</v>
          </cell>
          <cell r="S7176" t="str">
            <v>UNIT</v>
          </cell>
          <cell r="T7176" t="str">
            <v>No serie</v>
          </cell>
          <cell r="U7176" t="str">
            <v/>
          </cell>
          <cell r="V7176" t="str">
            <v>10100400555701</v>
          </cell>
          <cell r="W7176" t="str">
            <v>96033010</v>
          </cell>
          <cell r="X7176" t="str">
            <v>UNITED KINGDOM</v>
          </cell>
          <cell r="Y7176">
            <v>3</v>
          </cell>
        </row>
        <row r="7177">
          <cell r="A7177" t="str">
            <v>094376863000</v>
          </cell>
          <cell r="B7177" t="str">
            <v>5185704</v>
          </cell>
          <cell r="C7177" t="str">
            <v>W&amp;N SCEPT GOLD PINCEAU SERIE 505 N4</v>
          </cell>
          <cell r="D7177" t="str">
            <v>non</v>
          </cell>
          <cell r="E7177"/>
          <cell r="F7177"/>
          <cell r="G7177" t="str">
            <v>WN SCEPT GOLD PIN SERIE 505 N4</v>
          </cell>
          <cell r="H7177" t="str">
            <v>W&amp;N SCEPT GOLD SER 505 Nø4</v>
          </cell>
          <cell r="I7177" t="str">
            <v>WN SCB SER 505 N4</v>
          </cell>
          <cell r="J7177">
            <v>5</v>
          </cell>
          <cell r="K7177">
            <v>5.75</v>
          </cell>
          <cell r="L7177">
            <v>0.15</v>
          </cell>
          <cell r="M7177" t="str">
            <v>Dans la limite des stocks disponibles</v>
          </cell>
          <cell r="N7177"/>
          <cell r="O7177" t="str">
            <v>WINSOR &amp; NEWTON</v>
          </cell>
          <cell r="P7177" t="str">
            <v>FINE ARTS</v>
          </cell>
          <cell r="Q7177" t="str">
            <v>W&amp;N BRUSH</v>
          </cell>
          <cell r="R7177" t="str">
            <v>SCEPTRE GOLD II SYNTHETIC BRUSH</v>
          </cell>
          <cell r="S7177" t="str">
            <v>UNIT</v>
          </cell>
          <cell r="T7177" t="str">
            <v>No serie</v>
          </cell>
          <cell r="U7177" t="str">
            <v/>
          </cell>
          <cell r="V7177" t="str">
            <v>10100400555701</v>
          </cell>
          <cell r="W7177" t="str">
            <v>96033010</v>
          </cell>
          <cell r="X7177" t="str">
            <v>UNITED KINGDOM</v>
          </cell>
          <cell r="Y7177">
            <v>3</v>
          </cell>
        </row>
        <row r="7178">
          <cell r="A7178" t="str">
            <v>094376863024</v>
          </cell>
          <cell r="B7178" t="str">
            <v>5185706</v>
          </cell>
          <cell r="C7178" t="str">
            <v>W&amp;N SCEPT GOLD PINCEAU SERIE 505 N6</v>
          </cell>
          <cell r="D7178" t="str">
            <v>non</v>
          </cell>
          <cell r="E7178"/>
          <cell r="F7178"/>
          <cell r="G7178" t="str">
            <v>WN SCEPT GOLD PIN SERIE 505 N6</v>
          </cell>
          <cell r="H7178" t="str">
            <v>W&amp;N SCEPT GOLD SER 505 Nø6</v>
          </cell>
          <cell r="I7178" t="str">
            <v>WN SCB SER 505 N6</v>
          </cell>
          <cell r="J7178">
            <v>6.46</v>
          </cell>
          <cell r="K7178">
            <v>7.43</v>
          </cell>
          <cell r="L7178">
            <v>0.15015479876160986</v>
          </cell>
          <cell r="M7178" t="str">
            <v>Dans la limite des stocks disponibles</v>
          </cell>
          <cell r="N7178"/>
          <cell r="O7178" t="str">
            <v>WINSOR &amp; NEWTON</v>
          </cell>
          <cell r="P7178" t="str">
            <v>FINE ARTS</v>
          </cell>
          <cell r="Q7178" t="str">
            <v>W&amp;N BRUSH</v>
          </cell>
          <cell r="R7178" t="str">
            <v>SCEPTRE GOLD II SYNTHETIC BRUSH</v>
          </cell>
          <cell r="S7178" t="str">
            <v>UNIT</v>
          </cell>
          <cell r="T7178" t="str">
            <v>No serie</v>
          </cell>
          <cell r="U7178" t="str">
            <v/>
          </cell>
          <cell r="V7178" t="str">
            <v>10100400555701</v>
          </cell>
          <cell r="W7178" t="str">
            <v>96033010</v>
          </cell>
          <cell r="X7178" t="str">
            <v>UNITED KINGDOM</v>
          </cell>
          <cell r="Y7178">
            <v>3</v>
          </cell>
        </row>
        <row r="7179">
          <cell r="A7179" t="str">
            <v>094376863031</v>
          </cell>
          <cell r="B7179" t="str">
            <v>5185708</v>
          </cell>
          <cell r="C7179" t="str">
            <v>W&amp;N SCEPT GOLD PINCEAU SERIE 505 N8</v>
          </cell>
          <cell r="D7179" t="str">
            <v>non</v>
          </cell>
          <cell r="E7179"/>
          <cell r="F7179"/>
          <cell r="G7179" t="str">
            <v>WN SCEPT GOLD PIN SERIE 505 N8</v>
          </cell>
          <cell r="H7179" t="str">
            <v>W&amp;N SCEPT GOLD SER 505 Nø8</v>
          </cell>
          <cell r="I7179" t="str">
            <v>WN SCB SER 505 N8</v>
          </cell>
          <cell r="J7179">
            <v>7.34</v>
          </cell>
          <cell r="K7179">
            <v>8.44</v>
          </cell>
          <cell r="L7179">
            <v>0.14986376021798362</v>
          </cell>
          <cell r="M7179" t="str">
            <v>Dans la limite des stocks disponibles</v>
          </cell>
          <cell r="N7179"/>
          <cell r="O7179" t="str">
            <v>WINSOR &amp; NEWTON</v>
          </cell>
          <cell r="P7179" t="str">
            <v>FINE ARTS</v>
          </cell>
          <cell r="Q7179" t="str">
            <v>W&amp;N BRUSH</v>
          </cell>
          <cell r="R7179" t="str">
            <v>SCEPTRE GOLD II SYNTHETIC BRUSH</v>
          </cell>
          <cell r="S7179" t="str">
            <v>UNIT</v>
          </cell>
          <cell r="T7179" t="str">
            <v>No serie</v>
          </cell>
          <cell r="U7179" t="str">
            <v/>
          </cell>
          <cell r="V7179" t="str">
            <v>10100400555701</v>
          </cell>
          <cell r="W7179" t="str">
            <v>96033010</v>
          </cell>
          <cell r="X7179" t="str">
            <v>UNITED KINGDOM</v>
          </cell>
          <cell r="Y7179">
            <v>3</v>
          </cell>
        </row>
        <row r="7180">
          <cell r="A7180" t="str">
            <v>094376863048</v>
          </cell>
          <cell r="B7180" t="str">
            <v>5185710</v>
          </cell>
          <cell r="C7180" t="str">
            <v>W&amp;N SCEPT GOLD PINCEAU SERIE 505 N10</v>
          </cell>
          <cell r="D7180" t="str">
            <v>non</v>
          </cell>
          <cell r="E7180"/>
          <cell r="F7180"/>
          <cell r="G7180" t="str">
            <v>WN SCEPT GOLD PIN SER 505 N10</v>
          </cell>
          <cell r="H7180" t="str">
            <v>W&amp;N SCEPT GOLD SER 505 Nø10</v>
          </cell>
          <cell r="I7180" t="str">
            <v>WN SCB SER 505 N10</v>
          </cell>
          <cell r="J7180">
            <v>8.4600000000000009</v>
          </cell>
          <cell r="K7180">
            <v>9.73</v>
          </cell>
          <cell r="L7180">
            <v>0.15011820330969261</v>
          </cell>
          <cell r="M7180" t="str">
            <v>Dans la limite des stocks disponibles</v>
          </cell>
          <cell r="N7180"/>
          <cell r="O7180" t="str">
            <v>WINSOR &amp; NEWTON</v>
          </cell>
          <cell r="P7180" t="str">
            <v>FINE ARTS</v>
          </cell>
          <cell r="Q7180" t="str">
            <v>W&amp;N BRUSH</v>
          </cell>
          <cell r="R7180" t="str">
            <v>SCEPTRE GOLD II SYNTHETIC BRUSH</v>
          </cell>
          <cell r="S7180" t="str">
            <v>UNIT</v>
          </cell>
          <cell r="T7180" t="str">
            <v>No serie</v>
          </cell>
          <cell r="U7180" t="str">
            <v/>
          </cell>
          <cell r="V7180" t="str">
            <v>10100400555701</v>
          </cell>
          <cell r="W7180" t="str">
            <v>96033010</v>
          </cell>
          <cell r="X7180" t="str">
            <v>UNITED KINGDOM</v>
          </cell>
          <cell r="Y7180">
            <v>3</v>
          </cell>
        </row>
        <row r="7181">
          <cell r="A7181" t="str">
            <v>094376863185</v>
          </cell>
          <cell r="B7181" t="str">
            <v>5189704</v>
          </cell>
          <cell r="C7181" t="str">
            <v>W&amp;N SCEPT GOLD PINCEAU EVENTAIL MANCHE LONG N4</v>
          </cell>
          <cell r="D7181" t="str">
            <v>non</v>
          </cell>
          <cell r="E7181"/>
          <cell r="F7181"/>
          <cell r="G7181" t="str">
            <v>WN SCEPT GLD PIN EVENT M L N4</v>
          </cell>
          <cell r="H7181" t="str">
            <v>W&amp;N SCEPTRE GOLD II WAAIER NO 4</v>
          </cell>
          <cell r="I7181" t="str">
            <v>WN SCB FAN N4</v>
          </cell>
          <cell r="J7181">
            <v>8.86</v>
          </cell>
          <cell r="K7181">
            <v>10.19</v>
          </cell>
          <cell r="L7181">
            <v>0.15011286681715577</v>
          </cell>
          <cell r="M7181" t="str">
            <v>Dans la limite des stocks disponibles</v>
          </cell>
          <cell r="N7181"/>
          <cell r="O7181" t="str">
            <v>WINSOR &amp; NEWTON</v>
          </cell>
          <cell r="P7181" t="str">
            <v>FINE ARTS</v>
          </cell>
          <cell r="Q7181" t="str">
            <v>W&amp;N BRUSH</v>
          </cell>
          <cell r="R7181" t="str">
            <v>SCEPTRE GOLD II SYNTHETIC BRUSH</v>
          </cell>
          <cell r="S7181" t="str">
            <v>UNIT</v>
          </cell>
          <cell r="T7181" t="str">
            <v>No serie</v>
          </cell>
          <cell r="U7181" t="str">
            <v/>
          </cell>
          <cell r="V7181" t="str">
            <v>10100400555701</v>
          </cell>
          <cell r="W7181" t="str">
            <v>96033010</v>
          </cell>
          <cell r="X7181" t="str">
            <v>UNITED KINGDOM</v>
          </cell>
          <cell r="Y7181">
            <v>1</v>
          </cell>
        </row>
        <row r="7182">
          <cell r="A7182" t="str">
            <v>094376862935</v>
          </cell>
          <cell r="B7182" t="str">
            <v>5184710</v>
          </cell>
          <cell r="C7182" t="str">
            <v>W&amp;N SCEPT GOLD PINCEAU SERIE 404 N10</v>
          </cell>
          <cell r="D7182" t="str">
            <v>non</v>
          </cell>
          <cell r="E7182"/>
          <cell r="F7182"/>
          <cell r="G7182" t="str">
            <v>WN SCEPT GOLD PIN SER 404 N10</v>
          </cell>
          <cell r="H7182" t="str">
            <v>W&amp;N SCEPT GOLD SER 404-10</v>
          </cell>
          <cell r="I7182" t="str">
            <v>WN SCB SER 404 N10</v>
          </cell>
          <cell r="J7182">
            <v>10.34</v>
          </cell>
          <cell r="K7182">
            <v>11.89</v>
          </cell>
          <cell r="L7182">
            <v>0.14990328820116061</v>
          </cell>
          <cell r="M7182" t="str">
            <v>Dans la limite des stocks disponibles</v>
          </cell>
          <cell r="N7182"/>
          <cell r="O7182" t="str">
            <v>WINSOR &amp; NEWTON</v>
          </cell>
          <cell r="P7182" t="str">
            <v>FINE ARTS</v>
          </cell>
          <cell r="Q7182" t="str">
            <v>W&amp;N BRUSH</v>
          </cell>
          <cell r="R7182" t="str">
            <v>SCEPTRE GOLD II SYNTHETIC BRUSH</v>
          </cell>
          <cell r="S7182" t="str">
            <v>UNIT</v>
          </cell>
          <cell r="T7182" t="str">
            <v>No serie</v>
          </cell>
          <cell r="U7182" t="str">
            <v/>
          </cell>
          <cell r="V7182" t="str">
            <v>10100400555701</v>
          </cell>
          <cell r="W7182" t="str">
            <v>96033010</v>
          </cell>
          <cell r="X7182" t="str">
            <v>UNITED KINGDOM</v>
          </cell>
          <cell r="Y7182">
            <v>3</v>
          </cell>
        </row>
        <row r="7183">
          <cell r="A7183" t="str">
            <v>094376863055</v>
          </cell>
          <cell r="B7183" t="str">
            <v>5185712</v>
          </cell>
          <cell r="C7183" t="str">
            <v>W&amp;N SCEPT GOLD PINCEAU SERIE 505 N12</v>
          </cell>
          <cell r="D7183" t="str">
            <v>non</v>
          </cell>
          <cell r="E7183"/>
          <cell r="F7183"/>
          <cell r="G7183" t="str">
            <v>WN SCEPT GOLD PIN SER 505 N12</v>
          </cell>
          <cell r="H7183" t="str">
            <v>W&amp;N SCEPT GOLD SER 505 Nø12</v>
          </cell>
          <cell r="I7183" t="str">
            <v>WN SCB SER 505 N12</v>
          </cell>
          <cell r="J7183">
            <v>10.95</v>
          </cell>
          <cell r="K7183">
            <v>12.59</v>
          </cell>
          <cell r="L7183">
            <v>0.14977168949771696</v>
          </cell>
          <cell r="M7183" t="str">
            <v>Dans la limite des stocks disponibles</v>
          </cell>
          <cell r="N7183"/>
          <cell r="O7183" t="str">
            <v>WINSOR &amp; NEWTON</v>
          </cell>
          <cell r="P7183" t="str">
            <v>FINE ARTS</v>
          </cell>
          <cell r="Q7183" t="str">
            <v>W&amp;N BRUSH</v>
          </cell>
          <cell r="R7183" t="str">
            <v>SCEPTRE GOLD II SYNTHETIC BRUSH</v>
          </cell>
          <cell r="S7183" t="str">
            <v>UNIT</v>
          </cell>
          <cell r="T7183" t="str">
            <v>No serie</v>
          </cell>
          <cell r="U7183" t="str">
            <v/>
          </cell>
          <cell r="V7183" t="str">
            <v>10100400555701</v>
          </cell>
          <cell r="W7183" t="str">
            <v>96033010</v>
          </cell>
          <cell r="X7183" t="str">
            <v>UNITED KINGDOM</v>
          </cell>
          <cell r="Y7183">
            <v>3</v>
          </cell>
        </row>
        <row r="7184">
          <cell r="A7184" t="str">
            <v>094376863062</v>
          </cell>
          <cell r="B7184" t="str">
            <v>5185714</v>
          </cell>
          <cell r="C7184" t="str">
            <v>W&amp;N SCEPT GOLD PINCEAU SERIE 505 N14</v>
          </cell>
          <cell r="D7184" t="str">
            <v>non</v>
          </cell>
          <cell r="E7184"/>
          <cell r="F7184"/>
          <cell r="G7184" t="str">
            <v>WN SCEPT GOLD PIN SER 505 N14</v>
          </cell>
          <cell r="H7184" t="str">
            <v>W&amp;N SCEPT GOLD SER 505 Nø14</v>
          </cell>
          <cell r="I7184" t="str">
            <v>WN SCB SER 505 N14</v>
          </cell>
          <cell r="J7184">
            <v>11.51</v>
          </cell>
          <cell r="K7184">
            <v>13.24</v>
          </cell>
          <cell r="L7184">
            <v>0.15030408340573417</v>
          </cell>
          <cell r="M7184" t="str">
            <v>Dans la limite des stocks disponibles</v>
          </cell>
          <cell r="N7184"/>
          <cell r="O7184" t="str">
            <v>WINSOR &amp; NEWTON</v>
          </cell>
          <cell r="P7184" t="str">
            <v>FINE ARTS</v>
          </cell>
          <cell r="Q7184" t="str">
            <v>W&amp;N BRUSH</v>
          </cell>
          <cell r="R7184" t="str">
            <v>SCEPTRE GOLD II SYNTHETIC BRUSH</v>
          </cell>
          <cell r="S7184" t="str">
            <v>UNIT</v>
          </cell>
          <cell r="T7184" t="str">
            <v>No serie</v>
          </cell>
          <cell r="U7184" t="str">
            <v/>
          </cell>
          <cell r="V7184" t="str">
            <v>10100400555701</v>
          </cell>
          <cell r="W7184" t="str">
            <v>96033010</v>
          </cell>
          <cell r="X7184" t="str">
            <v>UNITED KINGDOM</v>
          </cell>
          <cell r="Y7184">
            <v>1</v>
          </cell>
        </row>
        <row r="7185">
          <cell r="A7185" t="str">
            <v>094376863079</v>
          </cell>
          <cell r="B7185" t="str">
            <v>5185716</v>
          </cell>
          <cell r="C7185" t="str">
            <v>W&amp;N SCEPT GOLD PINCEAU SERIE 505 N16</v>
          </cell>
          <cell r="D7185" t="str">
            <v>non</v>
          </cell>
          <cell r="E7185"/>
          <cell r="F7185"/>
          <cell r="G7185" t="str">
            <v>WN SCEPT GOLD PIN SER 505 N16</v>
          </cell>
          <cell r="H7185" t="str">
            <v>W&amp;N SCEPT GOLD SER 505 Nø16</v>
          </cell>
          <cell r="I7185" t="str">
            <v>WN SCB SER 505 N16</v>
          </cell>
          <cell r="J7185">
            <v>13.44</v>
          </cell>
          <cell r="K7185">
            <v>15.46</v>
          </cell>
          <cell r="L7185">
            <v>0.15029761904761915</v>
          </cell>
          <cell r="M7185" t="str">
            <v>Dans la limite des stocks disponibles</v>
          </cell>
          <cell r="N7185"/>
          <cell r="O7185" t="str">
            <v>WINSOR &amp; NEWTON</v>
          </cell>
          <cell r="P7185" t="str">
            <v>FINE ARTS</v>
          </cell>
          <cell r="Q7185" t="str">
            <v>W&amp;N BRUSH</v>
          </cell>
          <cell r="R7185" t="str">
            <v>SCEPTRE GOLD II SYNTHETIC BRUSH</v>
          </cell>
          <cell r="S7185" t="str">
            <v>UNIT</v>
          </cell>
          <cell r="T7185" t="str">
            <v>No serie</v>
          </cell>
          <cell r="U7185" t="str">
            <v/>
          </cell>
          <cell r="V7185" t="str">
            <v>10100400555701</v>
          </cell>
          <cell r="W7185" t="str">
            <v>96033010</v>
          </cell>
          <cell r="X7185" t="str">
            <v>UNITED KINGDOM</v>
          </cell>
          <cell r="Y7185">
            <v>1</v>
          </cell>
        </row>
        <row r="7186">
          <cell r="A7186" t="str">
            <v>094376863086</v>
          </cell>
          <cell r="B7186" t="str">
            <v>5185718</v>
          </cell>
          <cell r="C7186" t="str">
            <v>W&amp;N SCEPT GOLD PINCEAU SERIE 505 N18</v>
          </cell>
          <cell r="D7186" t="str">
            <v>non</v>
          </cell>
          <cell r="E7186"/>
          <cell r="F7186"/>
          <cell r="G7186" t="str">
            <v>WN SCEPT GOLD PIN SER 505 N18</v>
          </cell>
          <cell r="H7186" t="str">
            <v>W&amp;N SCEPT GOLD SER 505 Nø18</v>
          </cell>
          <cell r="I7186" t="str">
            <v>WN SCB SER 505 N18</v>
          </cell>
          <cell r="J7186">
            <v>15.76</v>
          </cell>
          <cell r="K7186">
            <v>18.12</v>
          </cell>
          <cell r="L7186">
            <v>0.1497461928934011</v>
          </cell>
          <cell r="M7186" t="str">
            <v>Dans la limite des stocks disponibles</v>
          </cell>
          <cell r="N7186"/>
          <cell r="O7186" t="str">
            <v>WINSOR &amp; NEWTON</v>
          </cell>
          <cell r="P7186" t="str">
            <v>FINE ARTS</v>
          </cell>
          <cell r="Q7186" t="str">
            <v>W&amp;N BRUSH</v>
          </cell>
          <cell r="R7186" t="str">
            <v>SCEPTRE GOLD II SYNTHETIC BRUSH</v>
          </cell>
          <cell r="S7186" t="str">
            <v>UNIT</v>
          </cell>
          <cell r="T7186" t="str">
            <v>No serie</v>
          </cell>
          <cell r="U7186" t="str">
            <v/>
          </cell>
          <cell r="V7186" t="str">
            <v>10100400555701</v>
          </cell>
          <cell r="W7186" t="str">
            <v>96033010</v>
          </cell>
          <cell r="X7186" t="str">
            <v>UNITED KINGDOM</v>
          </cell>
          <cell r="Y7186">
            <v>1</v>
          </cell>
        </row>
        <row r="7187">
          <cell r="A7187" t="str">
            <v>094376863161</v>
          </cell>
          <cell r="B7187" t="str">
            <v>5187777</v>
          </cell>
          <cell r="C7187" t="str">
            <v>W&amp;N SCEPT GOLD PINCEAU A LAVIS 50MM</v>
          </cell>
          <cell r="D7187" t="str">
            <v>non</v>
          </cell>
          <cell r="E7187"/>
          <cell r="F7187"/>
          <cell r="G7187" t="str">
            <v>WN SCEPT GOLD PIN A LAVIS 50MM</v>
          </cell>
          <cell r="H7187" t="str">
            <v>W&amp;N SCEPT GOLD WASH 50MM</v>
          </cell>
          <cell r="I7187" t="str">
            <v>WN SCB WASH 50MM/2IN</v>
          </cell>
          <cell r="J7187">
            <v>45.7</v>
          </cell>
          <cell r="K7187">
            <v>52.56</v>
          </cell>
          <cell r="L7187">
            <v>0.15010940919037197</v>
          </cell>
          <cell r="M7187" t="str">
            <v>Dans la limite des stocks disponibles</v>
          </cell>
          <cell r="N7187"/>
          <cell r="O7187" t="str">
            <v>WINSOR &amp; NEWTON</v>
          </cell>
          <cell r="P7187" t="str">
            <v>FINE ARTS</v>
          </cell>
          <cell r="Q7187" t="str">
            <v>W&amp;N BRUSH</v>
          </cell>
          <cell r="R7187" t="str">
            <v>SCEPTRE GOLD II SYNTHETIC BRUSH</v>
          </cell>
          <cell r="S7187" t="str">
            <v>UNIT</v>
          </cell>
          <cell r="T7187" t="str">
            <v>No serie</v>
          </cell>
          <cell r="U7187" t="str">
            <v/>
          </cell>
          <cell r="V7187" t="str">
            <v>10100400555701</v>
          </cell>
          <cell r="W7187" t="str">
            <v>96033010</v>
          </cell>
          <cell r="X7187" t="str">
            <v>UNITED KINGDOM</v>
          </cell>
          <cell r="Y7187">
            <v>1</v>
          </cell>
        </row>
        <row r="7188">
          <cell r="A7188" t="str">
            <v>094376874402</v>
          </cell>
          <cell r="B7188" t="str">
            <v>5480002</v>
          </cell>
          <cell r="C7188" t="str">
            <v>W&amp;N PINCEAU POUR POCHOIR SERIE 4 N2</v>
          </cell>
          <cell r="D7188" t="str">
            <v>non</v>
          </cell>
          <cell r="E7188"/>
          <cell r="F7188"/>
          <cell r="G7188" t="str">
            <v>WN PIN POUR POCHOIR SERIE 4 N2</v>
          </cell>
          <cell r="H7188" t="str">
            <v>W&amp;N TAMPONNEERKWAST SERIE 4 NO 2</v>
          </cell>
          <cell r="I7188" t="str">
            <v>WN SER S4 STENCILLING NO 2</v>
          </cell>
          <cell r="J7188">
            <v>4.1500000000000004</v>
          </cell>
          <cell r="K7188">
            <v>4.2300000000000004</v>
          </cell>
          <cell r="L7188">
            <v>1.9277108433734955E-2</v>
          </cell>
          <cell r="M7188" t="str">
            <v>Dans la limite des stocks disponibles</v>
          </cell>
          <cell r="N7188"/>
          <cell r="O7188" t="str">
            <v>WINSOR &amp; NEWTON</v>
          </cell>
          <cell r="P7188" t="str">
            <v>FINE ARTS</v>
          </cell>
          <cell r="Q7188" t="str">
            <v>W&amp;N BRUSH</v>
          </cell>
          <cell r="R7188" t="str">
            <v>SERIES 4 STENCILLING BRUSH</v>
          </cell>
          <cell r="S7188" t="str">
            <v>UNIT</v>
          </cell>
          <cell r="T7188" t="str">
            <v>No serie</v>
          </cell>
          <cell r="U7188" t="str">
            <v/>
          </cell>
          <cell r="V7188" t="str">
            <v>10100400557701</v>
          </cell>
          <cell r="W7188" t="str">
            <v>96033010</v>
          </cell>
          <cell r="X7188" t="str">
            <v>UNITED KINGDOM</v>
          </cell>
          <cell r="Y7188">
            <v>6</v>
          </cell>
        </row>
        <row r="7189">
          <cell r="A7189" t="str">
            <v>094376970487</v>
          </cell>
          <cell r="B7189" t="str">
            <v>5017007</v>
          </cell>
          <cell r="C7189" t="str">
            <v>W&amp;N PINCEAU AQUARELLE MARTRE SERIE 7 ETUI BOIS N7</v>
          </cell>
          <cell r="D7189" t="str">
            <v>non</v>
          </cell>
          <cell r="E7189"/>
          <cell r="F7189"/>
          <cell r="G7189" t="str">
            <v>WN PIN AQ MARTRE SER 7 BOIS N7</v>
          </cell>
          <cell r="H7189" t="str">
            <v>W&amp;N SERIE 7 PENSEEL NO. 7 IN HOUTEN KISTJE</v>
          </cell>
          <cell r="I7189" t="str">
            <v>WN S7B N 7 WOOD BOX</v>
          </cell>
          <cell r="J7189">
            <v>83.19</v>
          </cell>
          <cell r="K7189">
            <v>116.47</v>
          </cell>
          <cell r="L7189">
            <v>0.4000480827022479</v>
          </cell>
          <cell r="M7189" t="str">
            <v>Actif</v>
          </cell>
          <cell r="N7189"/>
          <cell r="O7189" t="str">
            <v>WINSOR &amp; NEWTON</v>
          </cell>
          <cell r="P7189" t="str">
            <v>FINE ARTS</v>
          </cell>
          <cell r="Q7189" t="str">
            <v>W&amp;N BRUSH</v>
          </cell>
          <cell r="R7189" t="str">
            <v>SERIES 7 KOLINSKY SABLE BRUSH</v>
          </cell>
          <cell r="S7189" t="str">
            <v>SET</v>
          </cell>
          <cell r="T7189" t="str">
            <v>No serie</v>
          </cell>
          <cell r="U7189" t="str">
            <v/>
          </cell>
          <cell r="V7189" t="str">
            <v>10100400559831</v>
          </cell>
          <cell r="W7189" t="str">
            <v>96033010</v>
          </cell>
          <cell r="X7189" t="str">
            <v>UNITED KINGDOM</v>
          </cell>
          <cell r="Y7189">
            <v>1</v>
          </cell>
        </row>
        <row r="7190">
          <cell r="A7190" t="str">
            <v>094376970494</v>
          </cell>
          <cell r="B7190" t="str">
            <v>5017008</v>
          </cell>
          <cell r="C7190" t="str">
            <v>W&amp;N PINCEAU AQUARELLE MARTRE SERIE 7 ETUI BOIS N8</v>
          </cell>
          <cell r="D7190" t="str">
            <v>non</v>
          </cell>
          <cell r="E7190"/>
          <cell r="F7190"/>
          <cell r="G7190" t="str">
            <v>WN PIN AQ MARTRE SER 7 BOIS N8</v>
          </cell>
          <cell r="H7190" t="str">
            <v>W&amp;N SERIE 7 PENSEEL NO. 8 IN HOUTEN KISTJE</v>
          </cell>
          <cell r="I7190" t="str">
            <v>WN S7B N 8 WOOD BOX</v>
          </cell>
          <cell r="J7190">
            <v>115.82</v>
          </cell>
          <cell r="K7190">
            <v>162.15</v>
          </cell>
          <cell r="L7190">
            <v>0.40001726817475408</v>
          </cell>
          <cell r="M7190" t="str">
            <v>Actif</v>
          </cell>
          <cell r="N7190"/>
          <cell r="O7190" t="str">
            <v>WINSOR &amp; NEWTON</v>
          </cell>
          <cell r="P7190" t="str">
            <v>FINE ARTS</v>
          </cell>
          <cell r="Q7190" t="str">
            <v>W&amp;N BRUSH</v>
          </cell>
          <cell r="R7190" t="str">
            <v>SERIES 7 KOLINSKY SABLE BRUSH</v>
          </cell>
          <cell r="S7190" t="str">
            <v>SET</v>
          </cell>
          <cell r="T7190" t="str">
            <v>No serie</v>
          </cell>
          <cell r="U7190" t="str">
            <v/>
          </cell>
          <cell r="V7190" t="str">
            <v>10100400559831</v>
          </cell>
          <cell r="W7190" t="str">
            <v>96033010</v>
          </cell>
          <cell r="X7190" t="str">
            <v>UNITED KINGDOM</v>
          </cell>
          <cell r="Y7190">
            <v>1</v>
          </cell>
        </row>
        <row r="7191">
          <cell r="A7191" t="str">
            <v>094376970500</v>
          </cell>
          <cell r="B7191" t="str">
            <v>5017009</v>
          </cell>
          <cell r="C7191" t="str">
            <v>W&amp;N PINCEAU AQUARELLE MARTRE SERIE 7 ETUI BOIS N9</v>
          </cell>
          <cell r="D7191" t="str">
            <v>non</v>
          </cell>
          <cell r="E7191"/>
          <cell r="F7191"/>
          <cell r="G7191" t="str">
            <v>WN PIN AQ MARTRE SER 7 BOIS N9</v>
          </cell>
          <cell r="H7191" t="str">
            <v>W&amp;N SERIE 7 PENSEEL NO. 9 IN HOUTEN KISTJE</v>
          </cell>
          <cell r="I7191" t="str">
            <v>WN S7B N 9 WOOD BOX</v>
          </cell>
          <cell r="J7191">
            <v>154.97</v>
          </cell>
          <cell r="K7191">
            <v>201.46</v>
          </cell>
          <cell r="L7191">
            <v>0.29999354713815585</v>
          </cell>
          <cell r="M7191" t="str">
            <v>Actif</v>
          </cell>
          <cell r="N7191"/>
          <cell r="O7191" t="str">
            <v>WINSOR &amp; NEWTON</v>
          </cell>
          <cell r="P7191" t="str">
            <v>FINE ARTS</v>
          </cell>
          <cell r="Q7191" t="str">
            <v>W&amp;N BRUSH</v>
          </cell>
          <cell r="R7191" t="str">
            <v>SERIES 7 KOLINSKY SABLE BRUSH</v>
          </cell>
          <cell r="S7191" t="str">
            <v>SET</v>
          </cell>
          <cell r="T7191" t="str">
            <v>No serie</v>
          </cell>
          <cell r="U7191" t="str">
            <v>NU</v>
          </cell>
          <cell r="V7191" t="str">
            <v>10100400559831</v>
          </cell>
          <cell r="W7191" t="str">
            <v>96033010</v>
          </cell>
          <cell r="X7191" t="str">
            <v>UNITED KINGDOM</v>
          </cell>
          <cell r="Y7191">
            <v>1</v>
          </cell>
        </row>
        <row r="7192">
          <cell r="A7192" t="str">
            <v>094376970517</v>
          </cell>
          <cell r="B7192" t="str">
            <v>5017010</v>
          </cell>
          <cell r="C7192" t="str">
            <v>W&amp;N PINCEAU AQUARELLE MARTRE SERIE 7 ETUI BOIS N10</v>
          </cell>
          <cell r="D7192" t="str">
            <v>non</v>
          </cell>
          <cell r="E7192"/>
          <cell r="F7192"/>
          <cell r="G7192" t="str">
            <v>WN PIN AQ MARTRE S 7 BOIS N10</v>
          </cell>
          <cell r="H7192" t="str">
            <v>W&amp;N SERIE 7 PENSEEL NO. 10 IN HOUTEN KISTJE</v>
          </cell>
          <cell r="I7192" t="str">
            <v>WN S7B N 10 WOOD BOX</v>
          </cell>
          <cell r="J7192">
            <v>187.61</v>
          </cell>
          <cell r="K7192">
            <v>243.89</v>
          </cell>
          <cell r="L7192">
            <v>0.29998400938116287</v>
          </cell>
          <cell r="M7192" t="str">
            <v>Actif</v>
          </cell>
          <cell r="N7192"/>
          <cell r="O7192" t="str">
            <v>WINSOR &amp; NEWTON</v>
          </cell>
          <cell r="P7192" t="str">
            <v>FINE ARTS</v>
          </cell>
          <cell r="Q7192" t="str">
            <v>W&amp;N BRUSH</v>
          </cell>
          <cell r="R7192" t="str">
            <v>SERIES 7 KOLINSKY SABLE BRUSH</v>
          </cell>
          <cell r="S7192" t="str">
            <v>SET</v>
          </cell>
          <cell r="T7192" t="str">
            <v>No serie</v>
          </cell>
          <cell r="U7192" t="str">
            <v/>
          </cell>
          <cell r="V7192" t="str">
            <v>10100400559831</v>
          </cell>
          <cell r="W7192" t="str">
            <v>96033010</v>
          </cell>
          <cell r="X7192" t="str">
            <v>UNITED KINGDOM</v>
          </cell>
          <cell r="Y7192">
            <v>1</v>
          </cell>
        </row>
        <row r="7193">
          <cell r="A7193" t="str">
            <v>094376904499</v>
          </cell>
          <cell r="B7193" t="str">
            <v>3040997</v>
          </cell>
          <cell r="C7193" t="str">
            <v>W&amp;N ARTGUARD 250ML</v>
          </cell>
          <cell r="D7193" t="str">
            <v>non</v>
          </cell>
          <cell r="E7193"/>
          <cell r="F7193"/>
          <cell r="G7193" t="str">
            <v>WN ARTGUARD 250ML</v>
          </cell>
          <cell r="H7193" t="str">
            <v>W&amp;N ARTGUARD 250ML</v>
          </cell>
          <cell r="I7193" t="str">
            <v>WN ARTGUARD 250ML</v>
          </cell>
          <cell r="J7193">
            <v>10.56</v>
          </cell>
          <cell r="K7193">
            <v>10.77</v>
          </cell>
          <cell r="L7193">
            <v>1.9886363636363549E-2</v>
          </cell>
          <cell r="M7193" t="str">
            <v>Création 2024</v>
          </cell>
          <cell r="N7193"/>
          <cell r="O7193" t="str">
            <v>WINSOR &amp; NEWTON</v>
          </cell>
          <cell r="P7193" t="str">
            <v>FINE ARTS</v>
          </cell>
          <cell r="Q7193" t="str">
            <v>W&amp;N OIL</v>
          </cell>
          <cell r="R7193" t="str">
            <v>OIL ADDITIVE</v>
          </cell>
          <cell r="S7193" t="str">
            <v>250ML POT</v>
          </cell>
          <cell r="T7193" t="str">
            <v>No serie</v>
          </cell>
          <cell r="U7193" t="str">
            <v>NU</v>
          </cell>
          <cell r="V7193" t="str">
            <v>10100101052331</v>
          </cell>
          <cell r="W7193" t="str">
            <v>33043000</v>
          </cell>
          <cell r="X7193" t="str">
            <v>UNITED KINGDOM</v>
          </cell>
          <cell r="Y7193">
            <v>1</v>
          </cell>
        </row>
        <row r="7194">
          <cell r="A7194" t="str">
            <v>094376909999</v>
          </cell>
          <cell r="B7194" t="str">
            <v>1414468</v>
          </cell>
          <cell r="C7194" t="str">
            <v>W&amp;N WINTON HUILE 37ML 468 PERMANENT ALIZARIN CRIMSON</v>
          </cell>
          <cell r="D7194" t="str">
            <v>non</v>
          </cell>
          <cell r="E7194"/>
          <cell r="F7194"/>
          <cell r="G7194" t="str">
            <v>WN WOC 37ML 468 PERM ALIZ CRIM</v>
          </cell>
          <cell r="H7194" t="str">
            <v>W&amp;N WINTON OIL COLOUR  37ML PERM ALIZ CRIM</v>
          </cell>
          <cell r="I7194" t="str">
            <v>WN WOC 37ML PERM ALIZ CRIMS</v>
          </cell>
          <cell r="J7194">
            <v>3.5</v>
          </cell>
          <cell r="K7194">
            <v>3.57</v>
          </cell>
          <cell r="L7194">
            <v>1.9999999999999955E-2</v>
          </cell>
          <cell r="M7194" t="str">
            <v>Actif</v>
          </cell>
          <cell r="N7194"/>
          <cell r="O7194" t="str">
            <v>WINSOR &amp; NEWTON</v>
          </cell>
          <cell r="P7194" t="str">
            <v>FINE ARTS</v>
          </cell>
          <cell r="Q7194" t="str">
            <v>W&amp;N OIL</v>
          </cell>
          <cell r="R7194" t="str">
            <v>WINTON OIL COLOUR</v>
          </cell>
          <cell r="S7194" t="str">
            <v>37ML TUBE</v>
          </cell>
          <cell r="T7194" t="str">
            <v>No serie</v>
          </cell>
          <cell r="U7194" t="str">
            <v>W0468</v>
          </cell>
          <cell r="V7194" t="str">
            <v>10100101065237</v>
          </cell>
          <cell r="W7194" t="str">
            <v>32139000</v>
          </cell>
          <cell r="X7194" t="str">
            <v>FRANCE</v>
          </cell>
          <cell r="Y7194">
            <v>3</v>
          </cell>
        </row>
        <row r="7195">
          <cell r="A7195" t="str">
            <v>884955094235</v>
          </cell>
          <cell r="B7195" t="str">
            <v>1490710</v>
          </cell>
          <cell r="C7195" t="str">
            <v>W&amp;N TATE COLLECTION HUILE SET 2023 ROW</v>
          </cell>
          <cell r="D7195" t="str">
            <v>non</v>
          </cell>
          <cell r="E7195"/>
          <cell r="F7195"/>
          <cell r="G7195" t="str">
            <v>WN TATE COL HLE SET 2023 ROW</v>
          </cell>
          <cell r="H7195" t="str">
            <v>W&amp;N TATE COLLECTION OIL SET</v>
          </cell>
          <cell r="I7195" t="str">
            <v>WN TATE COL OIL SET 2023 ROW   SP</v>
          </cell>
          <cell r="J7195">
            <v>28.33</v>
          </cell>
          <cell r="K7195">
            <v>28.33</v>
          </cell>
          <cell r="L7195">
            <v>0</v>
          </cell>
          <cell r="M7195" t="str">
            <v>Dans la limite des stocks disponibles</v>
          </cell>
          <cell r="N7195"/>
          <cell r="O7195" t="str">
            <v>WINSOR &amp; NEWTON</v>
          </cell>
          <cell r="P7195" t="str">
            <v>FINE ARTS</v>
          </cell>
          <cell r="Q7195" t="str">
            <v>W&amp;N OIL</v>
          </cell>
          <cell r="R7195" t="str">
            <v>WINTON OIL COLOUR</v>
          </cell>
          <cell r="S7195" t="str">
            <v>SET</v>
          </cell>
          <cell r="T7195" t="str">
            <v>No serie</v>
          </cell>
          <cell r="U7195" t="str">
            <v>NU</v>
          </cell>
          <cell r="V7195" t="str">
            <v>10100101065831</v>
          </cell>
          <cell r="W7195" t="str">
            <v>32131000</v>
          </cell>
          <cell r="X7195" t="str">
            <v>FRANCE</v>
          </cell>
          <cell r="Y7195">
            <v>1</v>
          </cell>
        </row>
        <row r="7196">
          <cell r="A7196" t="str">
            <v>884955079669</v>
          </cell>
          <cell r="B7196" t="str">
            <v>6532008</v>
          </cell>
          <cell r="C7196" t="str">
            <v>W&amp;N HUILE ACRYLIQUE BLOC 230 23X31 10FEUILLES</v>
          </cell>
          <cell r="D7196" t="str">
            <v>non</v>
          </cell>
          <cell r="E7196"/>
          <cell r="F7196"/>
          <cell r="G7196" t="str">
            <v>WN HL ACRY BLOC 230 23X31 10FL</v>
          </cell>
          <cell r="H7196" t="str">
            <v>W&amp;N WINTON OLIEVERFBLOK 1-ZIJDIG GEL. 230GR. 10V 22,9X30,5CM</v>
          </cell>
          <cell r="I7196" t="str">
            <v>WN OIL/ACR PAD 230 23X31 10S   SP</v>
          </cell>
          <cell r="J7196">
            <v>9.08</v>
          </cell>
          <cell r="K7196">
            <v>9.17</v>
          </cell>
          <cell r="L7196">
            <v>9.9118942731277384E-3</v>
          </cell>
          <cell r="M7196" t="str">
            <v>Création 2024</v>
          </cell>
          <cell r="N7196"/>
          <cell r="O7196" t="str">
            <v>WINSOR &amp; NEWTON</v>
          </cell>
          <cell r="P7196" t="str">
            <v>FINE ARTS</v>
          </cell>
          <cell r="Q7196" t="str">
            <v>W&amp;N PAPER</v>
          </cell>
          <cell r="R7196" t="str">
            <v>OIL PAPER</v>
          </cell>
          <cell r="S7196" t="str">
            <v>PAPER PAD MET</v>
          </cell>
          <cell r="T7196" t="str">
            <v>No serie</v>
          </cell>
          <cell r="U7196" t="str">
            <v>NU</v>
          </cell>
          <cell r="V7196" t="str">
            <v>10100301428812</v>
          </cell>
          <cell r="W7196" t="str">
            <v>48209000</v>
          </cell>
          <cell r="X7196" t="str">
            <v>GERMANY</v>
          </cell>
          <cell r="Y7196">
            <v>6</v>
          </cell>
        </row>
        <row r="7197">
          <cell r="A7197" t="str">
            <v>884955079676</v>
          </cell>
          <cell r="B7197" t="str">
            <v>6532009</v>
          </cell>
          <cell r="C7197" t="str">
            <v>W&amp;N HUILE ACRYLIQUE BLOC 230 31X41 10FUILLES</v>
          </cell>
          <cell r="D7197" t="str">
            <v>non</v>
          </cell>
          <cell r="E7197"/>
          <cell r="F7197"/>
          <cell r="G7197" t="str">
            <v>WN HL ACRY BL 230 31X41 10 FL</v>
          </cell>
          <cell r="H7197" t="str">
            <v>W&amp;N WINTON OLIEVERFBLOK 1-ZIJDIG GEL. 230GR. 10V 30,5X40,6CM</v>
          </cell>
          <cell r="I7197" t="str">
            <v>WN OIL/ACR PAD 230 31X41 10S   SP</v>
          </cell>
          <cell r="J7197">
            <v>12.37</v>
          </cell>
          <cell r="K7197">
            <v>12.49</v>
          </cell>
          <cell r="L7197">
            <v>9.7008892481811639E-3</v>
          </cell>
          <cell r="M7197" t="str">
            <v>Création 2024</v>
          </cell>
          <cell r="N7197"/>
          <cell r="O7197" t="str">
            <v>WINSOR &amp; NEWTON</v>
          </cell>
          <cell r="P7197" t="str">
            <v>FINE ARTS</v>
          </cell>
          <cell r="Q7197" t="str">
            <v>W&amp;N PAPER</v>
          </cell>
          <cell r="R7197" t="str">
            <v>OIL PAPER</v>
          </cell>
          <cell r="S7197" t="str">
            <v>PAPER PAD MET</v>
          </cell>
          <cell r="T7197" t="str">
            <v>No serie</v>
          </cell>
          <cell r="U7197" t="str">
            <v>NU</v>
          </cell>
          <cell r="V7197" t="str">
            <v>10100301428812</v>
          </cell>
          <cell r="W7197" t="str">
            <v>48209000</v>
          </cell>
          <cell r="X7197" t="str">
            <v>GERMANY</v>
          </cell>
          <cell r="Y7197">
            <v>3</v>
          </cell>
        </row>
        <row r="7198">
          <cell r="A7198" t="str">
            <v>884955079683</v>
          </cell>
          <cell r="B7198" t="str">
            <v>6532010</v>
          </cell>
          <cell r="C7198" t="str">
            <v>W&amp;N PAPIER OIL/ACR PAD 230 41X51 10S</v>
          </cell>
          <cell r="D7198" t="str">
            <v>non</v>
          </cell>
          <cell r="E7198"/>
          <cell r="F7198"/>
          <cell r="G7198" t="str">
            <v>WN PAP OIL/AC PAD 230 41X51 10</v>
          </cell>
          <cell r="H7198" t="str">
            <v>W&amp;N WINT OLIEVERFBLOK 1-ZIJDIG GELIJMD 230GR 10V 40,6X50,8CM</v>
          </cell>
          <cell r="I7198" t="str">
            <v>WN OIL/ACR PAD 230 41X51 10S   SP</v>
          </cell>
          <cell r="J7198">
            <v>20.71</v>
          </cell>
          <cell r="K7198">
            <v>20.92</v>
          </cell>
          <cell r="L7198">
            <v>1.0140028971511388E-2</v>
          </cell>
          <cell r="M7198" t="str">
            <v>Actif</v>
          </cell>
          <cell r="N7198"/>
          <cell r="O7198" t="str">
            <v>WINSOR &amp; NEWTON</v>
          </cell>
          <cell r="P7198" t="str">
            <v>FINE ARTS</v>
          </cell>
          <cell r="Q7198" t="str">
            <v>W&amp;N PAPER</v>
          </cell>
          <cell r="R7198" t="str">
            <v>OIL PAPER</v>
          </cell>
          <cell r="S7198" t="str">
            <v>PAPER PAD MET</v>
          </cell>
          <cell r="T7198" t="str">
            <v>No serie</v>
          </cell>
          <cell r="U7198" t="str">
            <v>NU</v>
          </cell>
          <cell r="V7198" t="str">
            <v>10100301428812</v>
          </cell>
          <cell r="W7198" t="str">
            <v>48209000</v>
          </cell>
          <cell r="X7198" t="str">
            <v>GERMANY</v>
          </cell>
          <cell r="Y7198">
            <v>3</v>
          </cell>
        </row>
        <row r="7199">
          <cell r="A7199" t="str">
            <v>884955094259</v>
          </cell>
          <cell r="B7199" t="str">
            <v>0390706</v>
          </cell>
          <cell r="C7199" t="str">
            <v>W&amp;N TATE COLLECTION AQUARELLE SET 2023</v>
          </cell>
          <cell r="D7199" t="str">
            <v>non</v>
          </cell>
          <cell r="E7199"/>
          <cell r="F7199"/>
          <cell r="G7199" t="str">
            <v>WN TATE COL AQUA SET 2023</v>
          </cell>
          <cell r="H7199" t="str">
            <v>W&amp;N TATE COLLECTION WATERCOLOUR SET</v>
          </cell>
          <cell r="I7199" t="str">
            <v>WN TATE COL WAC SET 2023       SP</v>
          </cell>
          <cell r="J7199">
            <v>29.5</v>
          </cell>
          <cell r="K7199">
            <v>29.5</v>
          </cell>
          <cell r="L7199">
            <v>0</v>
          </cell>
          <cell r="M7199" t="str">
            <v>Dans la limite des stocks disponibles</v>
          </cell>
          <cell r="N7199"/>
          <cell r="O7199" t="str">
            <v>WINSOR &amp; NEWTON</v>
          </cell>
          <cell r="P7199" t="str">
            <v>FINE ARTS</v>
          </cell>
          <cell r="Q7199" t="str">
            <v>W&amp;N WATERCOLOUR</v>
          </cell>
          <cell r="R7199" t="str">
            <v>COTMAN WATERCOLOUR</v>
          </cell>
          <cell r="S7199" t="str">
            <v>SET</v>
          </cell>
          <cell r="T7199" t="str">
            <v>No serie</v>
          </cell>
          <cell r="U7199" t="str">
            <v>NU</v>
          </cell>
          <cell r="V7199" t="str">
            <v>10100103152831</v>
          </cell>
          <cell r="W7199" t="str">
            <v>32131000</v>
          </cell>
          <cell r="X7199" t="str">
            <v>CHINA</v>
          </cell>
          <cell r="Y7199">
            <v>1</v>
          </cell>
        </row>
        <row r="7200">
          <cell r="A7200" t="str">
            <v>884955099414</v>
          </cell>
          <cell r="B7200" t="str">
            <v>0190833</v>
          </cell>
          <cell r="C7200" t="str">
            <v>W&amp;N PROFESSIONAL WATERCOLOUR 6X5ML TUBES SET FONDAMENTALES</v>
          </cell>
          <cell r="D7200" t="str">
            <v>non</v>
          </cell>
          <cell r="E7200"/>
          <cell r="F7200"/>
          <cell r="G7200" t="str">
            <v>WN PWC 6X5ML TB FONDAMENTALES</v>
          </cell>
          <cell r="H7200" t="str">
            <v/>
          </cell>
          <cell r="I7200" t="str">
            <v>WN PWC 6X5ML TB FOUNDA SET     SP</v>
          </cell>
          <cell r="J7200">
            <v>0</v>
          </cell>
          <cell r="K7200">
            <v>20.63</v>
          </cell>
          <cell r="L7200">
            <v>0</v>
          </cell>
          <cell r="M7200" t="str">
            <v>Création 2025.02</v>
          </cell>
          <cell r="N7200"/>
          <cell r="O7200" t="str">
            <v>WINSOR &amp; NEWTON</v>
          </cell>
          <cell r="P7200" t="str">
            <v>FINE ARTS</v>
          </cell>
          <cell r="Q7200" t="str">
            <v>W&amp;N WATERCOLOUR</v>
          </cell>
          <cell r="R7200" t="str">
            <v>PROFESSIONAL WATERCOLOUR</v>
          </cell>
          <cell r="S7200" t="str">
            <v>SET</v>
          </cell>
          <cell r="T7200" t="str">
            <v>No serie</v>
          </cell>
          <cell r="U7200" t="str">
            <v>NU</v>
          </cell>
          <cell r="V7200" t="str">
            <v>10100103150831</v>
          </cell>
          <cell r="W7200" t="str">
            <v>32139001</v>
          </cell>
          <cell r="X7200" t="str">
            <v>FRANCE</v>
          </cell>
          <cell r="Y7200">
            <v>1</v>
          </cell>
        </row>
        <row r="7201">
          <cell r="A7201" t="str">
            <v>884955099421</v>
          </cell>
          <cell r="B7201" t="str">
            <v>0190834</v>
          </cell>
          <cell r="C7201" t="str">
            <v>W&amp;N PROFESSIONAL WATERCOLOUR 6X5ML TUBES SET GRANULATION</v>
          </cell>
          <cell r="D7201" t="str">
            <v>non</v>
          </cell>
          <cell r="E7201"/>
          <cell r="F7201"/>
          <cell r="G7201" t="str">
            <v>WN PWC 6X5ML TB GRANULATION</v>
          </cell>
          <cell r="H7201" t="str">
            <v/>
          </cell>
          <cell r="I7201" t="str">
            <v>WN PWC 6X5ML TB GRAN SET       SP</v>
          </cell>
          <cell r="J7201">
            <v>0</v>
          </cell>
          <cell r="K7201">
            <v>20.63</v>
          </cell>
          <cell r="L7201">
            <v>0</v>
          </cell>
          <cell r="M7201" t="str">
            <v>Création 2025.02</v>
          </cell>
          <cell r="N7201"/>
          <cell r="O7201" t="str">
            <v>WINSOR &amp; NEWTON</v>
          </cell>
          <cell r="P7201" t="str">
            <v>FINE ARTS</v>
          </cell>
          <cell r="Q7201" t="str">
            <v>W&amp;N WATERCOLOUR</v>
          </cell>
          <cell r="R7201" t="str">
            <v>PROFESSIONAL WATERCOLOUR</v>
          </cell>
          <cell r="S7201" t="str">
            <v>SET</v>
          </cell>
          <cell r="T7201" t="str">
            <v>No serie</v>
          </cell>
          <cell r="U7201" t="str">
            <v>NU</v>
          </cell>
          <cell r="V7201" t="str">
            <v>10100103150831</v>
          </cell>
          <cell r="W7201" t="str">
            <v>32139002</v>
          </cell>
          <cell r="X7201" t="str">
            <v>FRANCE</v>
          </cell>
          <cell r="Y7201">
            <v>1</v>
          </cell>
        </row>
        <row r="7202">
          <cell r="A7202" t="str">
            <v>884955099636</v>
          </cell>
          <cell r="B7202" t="str">
            <v>0190835</v>
          </cell>
          <cell r="C7202" t="str">
            <v>W&amp;N PROFESSIONAL WATERCOLOUR 6X5ML TUBES SET TERRES RICHES</v>
          </cell>
          <cell r="D7202" t="str">
            <v>non</v>
          </cell>
          <cell r="E7202"/>
          <cell r="F7202"/>
          <cell r="G7202" t="str">
            <v>WN PWC 6X5ML TB TERRES RICHES</v>
          </cell>
          <cell r="H7202" t="str">
            <v/>
          </cell>
          <cell r="I7202" t="str">
            <v>WN PWC 6X5ML TB RICH EARTH SET SP</v>
          </cell>
          <cell r="J7202">
            <v>0</v>
          </cell>
          <cell r="K7202">
            <v>20.63</v>
          </cell>
          <cell r="L7202">
            <v>0</v>
          </cell>
          <cell r="M7202" t="str">
            <v>Création 2025.02</v>
          </cell>
          <cell r="N7202"/>
          <cell r="O7202" t="str">
            <v>WINSOR &amp; NEWTON</v>
          </cell>
          <cell r="P7202" t="str">
            <v>FINE ARTS</v>
          </cell>
          <cell r="Q7202" t="str">
            <v>W&amp;N WATERCOLOUR</v>
          </cell>
          <cell r="R7202" t="str">
            <v>PROFESSIONAL WATERCOLOUR</v>
          </cell>
          <cell r="S7202" t="str">
            <v>SET</v>
          </cell>
          <cell r="T7202" t="str">
            <v>No serie</v>
          </cell>
          <cell r="U7202" t="str">
            <v>NU</v>
          </cell>
          <cell r="V7202" t="str">
            <v>10100103150831</v>
          </cell>
          <cell r="W7202" t="str">
            <v>32139003</v>
          </cell>
          <cell r="X7202" t="str">
            <v>FRANCE</v>
          </cell>
          <cell r="Y7202">
            <v>1</v>
          </cell>
        </row>
        <row r="7203">
          <cell r="A7203" t="str">
            <v>884955099643</v>
          </cell>
          <cell r="B7203" t="str">
            <v>0190836</v>
          </cell>
          <cell r="C7203" t="str">
            <v>W&amp;N PROFESSIONAL WATERCOLOUR 6X5ML TUBES SET WINSOR</v>
          </cell>
          <cell r="D7203" t="str">
            <v>non</v>
          </cell>
          <cell r="E7203"/>
          <cell r="F7203"/>
          <cell r="G7203" t="str">
            <v>WN PWC 6X5ML TB WINSOR</v>
          </cell>
          <cell r="H7203" t="str">
            <v/>
          </cell>
          <cell r="I7203" t="str">
            <v>WN PWC 6X5ML TB WSR SET        SP</v>
          </cell>
          <cell r="J7203">
            <v>0</v>
          </cell>
          <cell r="K7203">
            <v>20.63</v>
          </cell>
          <cell r="L7203">
            <v>0</v>
          </cell>
          <cell r="M7203" t="str">
            <v>Création 2025.02</v>
          </cell>
          <cell r="N7203"/>
          <cell r="O7203" t="str">
            <v>WINSOR &amp; NEWTON</v>
          </cell>
          <cell r="P7203" t="str">
            <v>FINE ARTS</v>
          </cell>
          <cell r="Q7203" t="str">
            <v>W&amp;N WATERCOLOUR</v>
          </cell>
          <cell r="R7203" t="str">
            <v>PROFESSIONAL WATERCOLOUR</v>
          </cell>
          <cell r="S7203" t="str">
            <v>SET</v>
          </cell>
          <cell r="T7203" t="str">
            <v>No serie</v>
          </cell>
          <cell r="U7203" t="str">
            <v>NU</v>
          </cell>
          <cell r="V7203" t="str">
            <v>10100103150831</v>
          </cell>
          <cell r="W7203" t="str">
            <v>32139004</v>
          </cell>
          <cell r="X7203" t="str">
            <v>FRANCE</v>
          </cell>
          <cell r="Y7203">
            <v>1</v>
          </cell>
        </row>
        <row r="7204">
          <cell r="A7204" t="str">
            <v>3013643020752</v>
          </cell>
          <cell r="B7204">
            <v>302075</v>
          </cell>
          <cell r="C7204" t="str">
            <v>LB FINE ACRYLIC COLOUR LEONA ROSE SET 5X80ML</v>
          </cell>
          <cell r="D7204" t="str">
            <v>non</v>
          </cell>
          <cell r="E7204"/>
          <cell r="F7204"/>
          <cell r="G7204" t="str">
            <v>LB FAC LEONA RSE SET 5X80ML</v>
          </cell>
          <cell r="H7204"/>
          <cell r="I7204" t="str">
            <v>LB FAC LEONA RSE SET 5X80ML</v>
          </cell>
          <cell r="J7204">
            <v>0</v>
          </cell>
          <cell r="K7204">
            <v>13</v>
          </cell>
          <cell r="L7204"/>
          <cell r="M7204" t="str">
            <v>Création 2025.07</v>
          </cell>
          <cell r="N7204"/>
          <cell r="O7204" t="str">
            <v>LEFRANC BOURGEOIS</v>
          </cell>
          <cell r="P7204" t="str">
            <v>FINE ARTS</v>
          </cell>
          <cell r="Q7204" t="str">
            <v>LB ACRYLIC</v>
          </cell>
          <cell r="R7204" t="str">
            <v>FINE ACRYLIC</v>
          </cell>
          <cell r="S7204" t="str">
            <v>SET</v>
          </cell>
          <cell r="T7204" t="str">
            <v>No serie</v>
          </cell>
          <cell r="U7204" t="str">
            <v>NU</v>
          </cell>
          <cell r="V7204" t="str">
            <v>10101100011831</v>
          </cell>
          <cell r="W7204" t="str">
            <v>32131000</v>
          </cell>
          <cell r="X7204" t="str">
            <v>FRANCE</v>
          </cell>
          <cell r="Y7204">
            <v>1</v>
          </cell>
        </row>
        <row r="7205">
          <cell r="A7205" t="str">
            <v>884955099612</v>
          </cell>
          <cell r="B7205" t="str">
            <v>0290201</v>
          </cell>
          <cell r="C7205" t="str">
            <v>W&amp;N PROMARKER MIXED SET INTERIORS WALLET</v>
          </cell>
          <cell r="D7205" t="str">
            <v>non</v>
          </cell>
          <cell r="E7205"/>
          <cell r="F7205"/>
          <cell r="G7205" t="str">
            <v>W&amp;N PROMARKER MIXED SET INTERIORS WALLET</v>
          </cell>
          <cell r="H7205"/>
          <cell r="I7205" t="str">
            <v>WN PRM MIXED SET INTR WLT      SP</v>
          </cell>
          <cell r="J7205">
            <v>0</v>
          </cell>
          <cell r="K7205">
            <v>48.41</v>
          </cell>
          <cell r="L7205"/>
          <cell r="M7205" t="str">
            <v>Création 2025.07</v>
          </cell>
          <cell r="N7205"/>
          <cell r="O7205" t="str">
            <v>WINSOR &amp; NEWTON</v>
          </cell>
          <cell r="P7205" t="str">
            <v>FINE ARTS</v>
          </cell>
          <cell r="Q7205" t="str">
            <v>W&amp;N GRAPHIC MARKER</v>
          </cell>
          <cell r="R7205" t="str">
            <v>PROMARKER</v>
          </cell>
          <cell r="S7205" t="str">
            <v>SET</v>
          </cell>
          <cell r="T7205" t="str">
            <v>No serie</v>
          </cell>
          <cell r="U7205" t="str">
            <v>NU</v>
          </cell>
          <cell r="V7205" t="str">
            <v>10100600625831</v>
          </cell>
          <cell r="W7205" t="str">
            <v>96082000</v>
          </cell>
          <cell r="X7205" t="str">
            <v>CHINA</v>
          </cell>
          <cell r="Y7205">
            <v>1</v>
          </cell>
        </row>
        <row r="7206">
          <cell r="A7206" t="str">
            <v>884955099629</v>
          </cell>
          <cell r="B7206" t="str">
            <v>0290202</v>
          </cell>
          <cell r="C7206" t="str">
            <v>W&amp;N PROMARKER MIXED SET MODERN LETTERING WALLET</v>
          </cell>
          <cell r="D7206" t="str">
            <v>non</v>
          </cell>
          <cell r="E7206"/>
          <cell r="F7206"/>
          <cell r="G7206" t="str">
            <v>W&amp;N PROMARKER MIXED SET MODERN LETTERING WALLET</v>
          </cell>
          <cell r="H7206"/>
          <cell r="I7206" t="str">
            <v>WN PRM MIXED SET MOD LETT WLT  SP</v>
          </cell>
          <cell r="J7206">
            <v>0</v>
          </cell>
          <cell r="K7206">
            <v>48.41</v>
          </cell>
          <cell r="L7206"/>
          <cell r="M7206" t="str">
            <v>Création 2025.07</v>
          </cell>
          <cell r="N7206"/>
          <cell r="O7206" t="str">
            <v>WINSOR &amp; NEWTON</v>
          </cell>
          <cell r="P7206" t="str">
            <v>FINE ARTS</v>
          </cell>
          <cell r="Q7206" t="str">
            <v>W&amp;N GRAPHIC MARKER</v>
          </cell>
          <cell r="R7206" t="str">
            <v>PROMARKER</v>
          </cell>
          <cell r="S7206" t="str">
            <v>SET</v>
          </cell>
          <cell r="T7206" t="str">
            <v>No serie</v>
          </cell>
          <cell r="U7206" t="str">
            <v>NU</v>
          </cell>
          <cell r="V7206" t="str">
            <v>10100600625831</v>
          </cell>
          <cell r="W7206" t="str">
            <v>96082000</v>
          </cell>
          <cell r="X7206" t="str">
            <v>CHINA</v>
          </cell>
          <cell r="Y7206">
            <v>1</v>
          </cell>
        </row>
        <row r="7207">
          <cell r="A7207" t="str">
            <v>884955099438</v>
          </cell>
          <cell r="B7207" t="str">
            <v>2190616</v>
          </cell>
          <cell r="C7207" t="str">
            <v>W&amp;N GALERIA ACRYLIC COLOUR 5X60ML TUBES PASTEL SET</v>
          </cell>
          <cell r="D7207" t="str">
            <v>non</v>
          </cell>
          <cell r="E7207"/>
          <cell r="F7207"/>
          <cell r="G7207" t="str">
            <v>WN GAC 5X60ML TBES PAST SET</v>
          </cell>
          <cell r="H7207"/>
          <cell r="I7207" t="str">
            <v>WN GAC 5X60ML TBES PAST SET    SP</v>
          </cell>
          <cell r="J7207">
            <v>0</v>
          </cell>
          <cell r="K7207">
            <v>14.63</v>
          </cell>
          <cell r="L7207"/>
          <cell r="M7207" t="str">
            <v>Création 2025.06</v>
          </cell>
          <cell r="N7207"/>
          <cell r="O7207" t="str">
            <v>WINSOR &amp; NEWTON</v>
          </cell>
          <cell r="P7207" t="str">
            <v>FINE ARTS</v>
          </cell>
          <cell r="Q7207" t="str">
            <v>W&amp;N ACRYLIC</v>
          </cell>
          <cell r="R7207" t="str">
            <v>GALERIA ACRYLIC COLOUR</v>
          </cell>
          <cell r="S7207" t="str">
            <v>SET</v>
          </cell>
          <cell r="T7207" t="str">
            <v>No serie</v>
          </cell>
          <cell r="U7207" t="str">
            <v>NU</v>
          </cell>
          <cell r="V7207" t="str">
            <v>10100100012831</v>
          </cell>
          <cell r="W7207" t="str">
            <v>32139000</v>
          </cell>
          <cell r="X7207" t="str">
            <v>FRANCE</v>
          </cell>
          <cell r="Y7207">
            <v>1</v>
          </cell>
        </row>
        <row r="7208">
          <cell r="A7208" t="str">
            <v>884955099445</v>
          </cell>
          <cell r="B7208" t="str">
            <v>2190617</v>
          </cell>
          <cell r="C7208" t="str">
            <v>W&amp;N GALERIA ACRYLIC COLOUR 5X60ML TUBES METALLIC SET</v>
          </cell>
          <cell r="D7208" t="str">
            <v>non</v>
          </cell>
          <cell r="E7208"/>
          <cell r="F7208"/>
          <cell r="G7208" t="str">
            <v>WN GAC 5X60ML TBES MTL SET</v>
          </cell>
          <cell r="H7208"/>
          <cell r="I7208" t="str">
            <v>WN GAC 5X60ML TBES MTL SET     SP</v>
          </cell>
          <cell r="J7208">
            <v>0</v>
          </cell>
          <cell r="K7208">
            <v>16.149999999999999</v>
          </cell>
          <cell r="L7208"/>
          <cell r="M7208" t="str">
            <v>Création 2025.06</v>
          </cell>
          <cell r="N7208"/>
          <cell r="O7208" t="str">
            <v>WINSOR &amp; NEWTON</v>
          </cell>
          <cell r="P7208" t="str">
            <v>FINE ARTS</v>
          </cell>
          <cell r="Q7208" t="str">
            <v>W&amp;N ACRYLIC</v>
          </cell>
          <cell r="R7208" t="str">
            <v>GALERIA ACRYLIC COLOUR</v>
          </cell>
          <cell r="S7208" t="str">
            <v>SET</v>
          </cell>
          <cell r="T7208" t="str">
            <v>No serie</v>
          </cell>
          <cell r="U7208" t="str">
            <v>NU</v>
          </cell>
          <cell r="V7208" t="str">
            <v>10100100012831</v>
          </cell>
          <cell r="W7208" t="str">
            <v>32139000</v>
          </cell>
          <cell r="X7208" t="str">
            <v>FRANCE</v>
          </cell>
          <cell r="Y7208">
            <v>1</v>
          </cell>
        </row>
        <row r="7209">
          <cell r="A7209" t="str">
            <v>884955099452</v>
          </cell>
          <cell r="B7209" t="str">
            <v>2190618</v>
          </cell>
          <cell r="C7209" t="str">
            <v>W&amp;N GALERIA ACRYLIC COLOUR 5X60ML TB SET PRIMAIRE IMPRESSION</v>
          </cell>
          <cell r="D7209" t="str">
            <v>non</v>
          </cell>
          <cell r="E7209"/>
          <cell r="F7209"/>
          <cell r="G7209" t="str">
            <v>WN GAC 5X60ML SET PRIM IMPRES</v>
          </cell>
          <cell r="H7209"/>
          <cell r="I7209" t="str">
            <v>WN GAC 5X60ML TBES PROCESS SET SP</v>
          </cell>
          <cell r="J7209">
            <v>0</v>
          </cell>
          <cell r="K7209">
            <v>14.63</v>
          </cell>
          <cell r="L7209"/>
          <cell r="M7209" t="str">
            <v>Création 2025.06</v>
          </cell>
          <cell r="N7209"/>
          <cell r="O7209" t="str">
            <v>WINSOR &amp; NEWTON</v>
          </cell>
          <cell r="P7209" t="str">
            <v>FINE ARTS</v>
          </cell>
          <cell r="Q7209" t="str">
            <v>W&amp;N ACRYLIC</v>
          </cell>
          <cell r="R7209" t="str">
            <v>GALERIA ACRYLIC COLOUR</v>
          </cell>
          <cell r="S7209" t="str">
            <v>SET</v>
          </cell>
          <cell r="T7209" t="str">
            <v>No serie</v>
          </cell>
          <cell r="U7209" t="str">
            <v>NU</v>
          </cell>
          <cell r="V7209" t="str">
            <v>10100100012831</v>
          </cell>
          <cell r="W7209" t="str">
            <v>32139000</v>
          </cell>
          <cell r="X7209" t="str">
            <v>FRANCE</v>
          </cell>
          <cell r="Y7209">
            <v>1</v>
          </cell>
        </row>
        <row r="7210">
          <cell r="A7210" t="str">
            <v>884955099735</v>
          </cell>
          <cell r="B7210" t="str">
            <v>8840602</v>
          </cell>
          <cell r="C7210" t="str">
            <v>W&amp;N ARTISTS' HUILE 200ML TERRE D'OMBRE BRULEE ROW</v>
          </cell>
          <cell r="D7210" t="str">
            <v>non</v>
          </cell>
          <cell r="E7210" t="str">
            <v>094376985641</v>
          </cell>
          <cell r="F7210" t="str">
            <v>1237076</v>
          </cell>
          <cell r="G7210" t="str">
            <v>WN AOC 200ML T.O.B. ROW</v>
          </cell>
          <cell r="H7210" t="str">
            <v>W&amp;N ARTISTS' OIL COLOUR 200ML TBE BURNT UMBER ROW</v>
          </cell>
          <cell r="I7210" t="str">
            <v>WN AOC 200ML BURNT UMBER ROW   SP</v>
          </cell>
          <cell r="J7210"/>
          <cell r="K7210">
            <v>17.21</v>
          </cell>
          <cell r="L7210"/>
          <cell r="M7210" t="str">
            <v>Changement code 2025.07</v>
          </cell>
          <cell r="N7210"/>
          <cell r="O7210" t="str">
            <v>WINSOR &amp; NEWTON</v>
          </cell>
          <cell r="P7210" t="str">
            <v>FINE ARTS</v>
          </cell>
          <cell r="Q7210" t="str">
            <v>W&amp;N OIL</v>
          </cell>
          <cell r="R7210" t="str">
            <v>ARTISTS' OIL COLOUR</v>
          </cell>
          <cell r="S7210" t="str">
            <v>200ML TUBE</v>
          </cell>
          <cell r="T7210" t="str">
            <v>SERIE 1</v>
          </cell>
          <cell r="U7210" t="str">
            <v>W0076</v>
          </cell>
          <cell r="V7210" t="str">
            <v>10100101050270</v>
          </cell>
          <cell r="W7210" t="str">
            <v>32139000</v>
          </cell>
          <cell r="X7210" t="str">
            <v>FRANCE</v>
          </cell>
          <cell r="Y7210">
            <v>1</v>
          </cell>
        </row>
        <row r="7211">
          <cell r="A7211" t="str">
            <v>884955099742</v>
          </cell>
          <cell r="B7211" t="str">
            <v>8840603</v>
          </cell>
          <cell r="C7211" t="str">
            <v>W&amp;N ARTISTS' HUILE 37ML TERRE D'OMBRE BRULEE ROW</v>
          </cell>
          <cell r="D7211" t="str">
            <v>non</v>
          </cell>
          <cell r="E7211" t="str">
            <v>50904037</v>
          </cell>
          <cell r="F7211" t="str">
            <v>1214076</v>
          </cell>
          <cell r="G7211" t="str">
            <v>WN AOC 37ML T.O.B. ROW</v>
          </cell>
          <cell r="H7211" t="str">
            <v>W&amp;N ARTISTS' OIL COLOUR 37ML TBE BURNT UMBER ROW</v>
          </cell>
          <cell r="I7211" t="str">
            <v>WN AOC 37ML BURNT UMBER ROW    SP</v>
          </cell>
          <cell r="J7211"/>
          <cell r="K7211">
            <v>6.61</v>
          </cell>
          <cell r="L7211"/>
          <cell r="M7211" t="str">
            <v>Changement code 2025.07</v>
          </cell>
          <cell r="N7211"/>
          <cell r="O7211" t="str">
            <v>WINSOR &amp; NEWTON</v>
          </cell>
          <cell r="P7211" t="str">
            <v>FINE ARTS</v>
          </cell>
          <cell r="Q7211" t="str">
            <v>W&amp;N OIL</v>
          </cell>
          <cell r="R7211" t="str">
            <v>ARTISTS' OIL COLOUR</v>
          </cell>
          <cell r="S7211" t="str">
            <v>37ML TUBE</v>
          </cell>
          <cell r="T7211" t="str">
            <v>SERIE 1</v>
          </cell>
          <cell r="U7211" t="str">
            <v>W0076</v>
          </cell>
          <cell r="V7211" t="str">
            <v>10100101050237</v>
          </cell>
          <cell r="W7211" t="str">
            <v>32139000</v>
          </cell>
          <cell r="X7211" t="str">
            <v>FRANCE</v>
          </cell>
          <cell r="Y7211">
            <v>3</v>
          </cell>
        </row>
        <row r="7212">
          <cell r="A7212" t="str">
            <v>884955099766</v>
          </cell>
          <cell r="B7212" t="str">
            <v>8840605</v>
          </cell>
          <cell r="C7212" t="str">
            <v>W&amp;N ARTISTS' HUILE 37ML VERT EMERAUDE WINSOR ROW</v>
          </cell>
          <cell r="D7212" t="str">
            <v>non</v>
          </cell>
          <cell r="E7212" t="str">
            <v>50904914</v>
          </cell>
          <cell r="F7212" t="str">
            <v>1214708</v>
          </cell>
          <cell r="G7212" t="str">
            <v>WN AOC 37ML VERT EMER WIN ROW</v>
          </cell>
          <cell r="H7212" t="str">
            <v>W&amp;N ARTISTS' OIL COLOUR 37ML TBE WINSOR EMERALD ROW</v>
          </cell>
          <cell r="I7212" t="str">
            <v>WN AOC 37ML WINSOR EMERALD ROW SP</v>
          </cell>
          <cell r="J7212"/>
          <cell r="K7212">
            <v>8.24</v>
          </cell>
          <cell r="L7212"/>
          <cell r="M7212" t="str">
            <v>Changement code 2025.07</v>
          </cell>
          <cell r="N7212"/>
          <cell r="O7212" t="str">
            <v>WINSOR &amp; NEWTON</v>
          </cell>
          <cell r="P7212" t="str">
            <v>FINE ARTS</v>
          </cell>
          <cell r="Q7212" t="str">
            <v>W&amp;N OIL</v>
          </cell>
          <cell r="R7212" t="str">
            <v>ARTISTS' OIL COLOUR</v>
          </cell>
          <cell r="S7212" t="str">
            <v>37ML TUBE</v>
          </cell>
          <cell r="T7212" t="str">
            <v>SERIE 2</v>
          </cell>
          <cell r="U7212" t="str">
            <v>W0708</v>
          </cell>
          <cell r="V7212" t="str">
            <v>10100101050237</v>
          </cell>
          <cell r="W7212" t="str">
            <v>32139000</v>
          </cell>
          <cell r="X7212" t="str">
            <v>FRANCE</v>
          </cell>
          <cell r="Y7212">
            <v>3</v>
          </cell>
        </row>
        <row r="7213">
          <cell r="A7213" t="str">
            <v>884955099759</v>
          </cell>
          <cell r="B7213" t="str">
            <v>8840604</v>
          </cell>
          <cell r="C7213" t="str">
            <v>W&amp;N ARTISTS' HUILE 37ML ROSE GARANCE VERITABLE ROW</v>
          </cell>
          <cell r="D7213" t="str">
            <v>non</v>
          </cell>
          <cell r="E7213" t="str">
            <v>50904778</v>
          </cell>
          <cell r="F7213" t="str">
            <v>1214587</v>
          </cell>
          <cell r="G7213" t="str">
            <v>WN AOC 37ML ROSE GAR VERIT ROW</v>
          </cell>
          <cell r="H7213" t="str">
            <v>W&amp;N ARTISTS' OIL COLOUR 37ML TBE ROSE MADDER GENUINE ROW</v>
          </cell>
          <cell r="I7213" t="str">
            <v>WN AOC 37ML ROSE MAD GEN ROW   SP</v>
          </cell>
          <cell r="J7213"/>
          <cell r="K7213">
            <v>26.29</v>
          </cell>
          <cell r="L7213"/>
          <cell r="M7213" t="str">
            <v>Changement code 2025.07</v>
          </cell>
          <cell r="N7213"/>
          <cell r="O7213" t="str">
            <v>WINSOR &amp; NEWTON</v>
          </cell>
          <cell r="P7213" t="str">
            <v>FINE ARTS</v>
          </cell>
          <cell r="Q7213" t="str">
            <v>W&amp;N OIL</v>
          </cell>
          <cell r="R7213" t="str">
            <v>ARTISTS' OIL COLOUR</v>
          </cell>
          <cell r="S7213" t="str">
            <v>37ML TUBE</v>
          </cell>
          <cell r="T7213" t="str">
            <v>SERIE 5</v>
          </cell>
          <cell r="U7213" t="str">
            <v>W0587</v>
          </cell>
          <cell r="V7213" t="str">
            <v>10100101050237</v>
          </cell>
          <cell r="W7213" t="str">
            <v>32139000</v>
          </cell>
          <cell r="X7213" t="str">
            <v>FRANCE</v>
          </cell>
          <cell r="Y7213">
            <v>3</v>
          </cell>
        </row>
        <row r="7214">
          <cell r="A7214" t="str">
            <v>884955099728</v>
          </cell>
          <cell r="B7214" t="str">
            <v>8840601</v>
          </cell>
          <cell r="C7214" t="str">
            <v>W&amp;N GOUACHE DESIGNERS SET PRIMAIRES 6X14ML ROW</v>
          </cell>
          <cell r="D7214" t="str">
            <v>non</v>
          </cell>
          <cell r="E7214" t="str">
            <v>094376885637</v>
          </cell>
          <cell r="F7214" t="str">
            <v>0690174</v>
          </cell>
          <cell r="G7214" t="str">
            <v>WN DEG PRIMAIRES 6X14ML ROW</v>
          </cell>
          <cell r="H7214" t="str">
            <v>W&amp;N DESIGNERS GOUACHE PRIMARY SET 6X14ML ROW</v>
          </cell>
          <cell r="I7214" t="str">
            <v>WN DEG PRIMARY SET 6X14ML ROW  SP</v>
          </cell>
          <cell r="J7214"/>
          <cell r="K7214">
            <v>19.57</v>
          </cell>
          <cell r="L7214"/>
          <cell r="M7214" t="str">
            <v>Changement code 2025.07</v>
          </cell>
          <cell r="N7214"/>
          <cell r="O7214" t="str">
            <v>WINSOR &amp; NEWTON</v>
          </cell>
          <cell r="P7214" t="str">
            <v>FINE ARTS</v>
          </cell>
          <cell r="Q7214" t="str">
            <v>W&amp;N GOUACHE</v>
          </cell>
          <cell r="R7214" t="str">
            <v>DESIGNERS GOUACHE</v>
          </cell>
          <cell r="S7214" t="str">
            <v>SET</v>
          </cell>
          <cell r="T7214" t="str">
            <v>No serie</v>
          </cell>
          <cell r="U7214" t="str">
            <v>NA</v>
          </cell>
          <cell r="V7214" t="str">
            <v>10100102100831</v>
          </cell>
          <cell r="W7214" t="str">
            <v>32131000</v>
          </cell>
          <cell r="X7214" t="str">
            <v>FRANCE</v>
          </cell>
          <cell r="Y7214">
            <v>1</v>
          </cell>
        </row>
        <row r="7215">
          <cell r="A7215" t="str">
            <v>884955099711</v>
          </cell>
          <cell r="B7215" t="str">
            <v>8840600</v>
          </cell>
          <cell r="C7215" t="str">
            <v>W&amp;N GOUACHE DESIGNERS SET D'INITIATION 10X14ML ROW</v>
          </cell>
          <cell r="D7215" t="str">
            <v>non</v>
          </cell>
          <cell r="E7215" t="str">
            <v>094376885620</v>
          </cell>
          <cell r="F7215" t="str">
            <v>0690173</v>
          </cell>
          <cell r="G7215" t="str">
            <v>WN DEG INITIATION 10X14ML ROW</v>
          </cell>
          <cell r="H7215" t="str">
            <v>W&amp;N DESIGNERS GOUACHE INTRO SET 10X14ML ROW</v>
          </cell>
          <cell r="I7215" t="str">
            <v>WN DEG INTRO SET 10X14ML ROW   SP</v>
          </cell>
          <cell r="J7215"/>
          <cell r="K7215">
            <v>32.270000000000003</v>
          </cell>
          <cell r="L7215"/>
          <cell r="M7215" t="str">
            <v>Changement code 2025.07</v>
          </cell>
          <cell r="N7215"/>
          <cell r="O7215" t="str">
            <v>WINSOR &amp; NEWTON</v>
          </cell>
          <cell r="P7215" t="str">
            <v>FINE ARTS</v>
          </cell>
          <cell r="Q7215" t="str">
            <v>W&amp;N GOUACHE</v>
          </cell>
          <cell r="R7215" t="str">
            <v>DESIGNERS GOUACHE</v>
          </cell>
          <cell r="S7215" t="str">
            <v>SET</v>
          </cell>
          <cell r="T7215" t="str">
            <v>No serie</v>
          </cell>
          <cell r="U7215" t="str">
            <v>NU</v>
          </cell>
          <cell r="V7215" t="str">
            <v>10100102100831</v>
          </cell>
          <cell r="W7215" t="str">
            <v>32131000</v>
          </cell>
          <cell r="X7215" t="str">
            <v>FRANCE</v>
          </cell>
          <cell r="Y7215">
            <v>1</v>
          </cell>
        </row>
        <row r="7216">
          <cell r="A7216" t="str">
            <v>887452065814</v>
          </cell>
          <cell r="B7216" t="str">
            <v>6625</v>
          </cell>
          <cell r="C7216" t="str">
            <v>LQX AEROSOL 400ML VERNIS BRILLANT ROW</v>
          </cell>
          <cell r="D7216" t="str">
            <v>non</v>
          </cell>
          <cell r="E7216" t="str">
            <v>887452000013</v>
          </cell>
          <cell r="F7216" t="str">
            <v>3950010</v>
          </cell>
          <cell r="G7216" t="str">
            <v>LX AEROL 400ML VERN BRIL ROW</v>
          </cell>
          <cell r="H7216" t="str">
            <v>LQX 400 ML SPRAY GLOSS VARNISH ROW</v>
          </cell>
          <cell r="I7216" t="str">
            <v>LX PAA SPR 400ML GLOS VARN ROW SP</v>
          </cell>
          <cell r="J7216"/>
          <cell r="K7216">
            <v>8.73</v>
          </cell>
          <cell r="L7216"/>
          <cell r="M7216" t="str">
            <v>Changement code 2025.07</v>
          </cell>
          <cell r="N7216"/>
          <cell r="O7216" t="str">
            <v>LIQUITEX</v>
          </cell>
          <cell r="P7216" t="str">
            <v>FINE ARTS</v>
          </cell>
          <cell r="Q7216" t="str">
            <v>LX ACRYLIC</v>
          </cell>
          <cell r="R7216" t="str">
            <v>ACRYLIC ADDITIVE</v>
          </cell>
          <cell r="S7216" t="str">
            <v>400ML SPRAY</v>
          </cell>
          <cell r="T7216" t="str">
            <v>No serie</v>
          </cell>
          <cell r="U7216" t="str">
            <v>NU</v>
          </cell>
          <cell r="V7216" t="str">
            <v>10102100009378</v>
          </cell>
          <cell r="W7216" t="str">
            <v>32089019</v>
          </cell>
          <cell r="X7216" t="str">
            <v>SPAIN</v>
          </cell>
          <cell r="Y7216">
            <v>3</v>
          </cell>
        </row>
        <row r="7217">
          <cell r="A7217" t="str">
            <v>887452065821</v>
          </cell>
          <cell r="B7217" t="str">
            <v>6725</v>
          </cell>
          <cell r="C7217" t="str">
            <v>LQX AEROSOL 400ML VERNIS MAT ROW</v>
          </cell>
          <cell r="D7217" t="str">
            <v>non</v>
          </cell>
          <cell r="E7217" t="str">
            <v>887452000020</v>
          </cell>
          <cell r="F7217" t="str">
            <v>3950020</v>
          </cell>
          <cell r="G7217" t="str">
            <v>LX AERO 400ML VERNIS MAT ROW</v>
          </cell>
          <cell r="H7217" t="str">
            <v>LQX 400ML SPRAY MATT VARNISH ROW</v>
          </cell>
          <cell r="I7217" t="str">
            <v>LX PAA 400ML VARN MATTE ROW    SP</v>
          </cell>
          <cell r="J7217"/>
          <cell r="K7217">
            <v>8.73</v>
          </cell>
          <cell r="L7217"/>
          <cell r="M7217" t="str">
            <v>Changement code 2025.07</v>
          </cell>
          <cell r="N7217"/>
          <cell r="O7217" t="str">
            <v>LIQUITEX</v>
          </cell>
          <cell r="P7217" t="str">
            <v>FINE ARTS</v>
          </cell>
          <cell r="Q7217" t="str">
            <v>LX ACRYLIC</v>
          </cell>
          <cell r="R7217" t="str">
            <v>ACRYLIC ADDITIVE</v>
          </cell>
          <cell r="S7217" t="str">
            <v>400ML SPRAY</v>
          </cell>
          <cell r="T7217" t="str">
            <v>No serie</v>
          </cell>
          <cell r="U7217" t="str">
            <v>NU</v>
          </cell>
          <cell r="V7217" t="str">
            <v>10102100009378</v>
          </cell>
          <cell r="W7217" t="str">
            <v>32089019</v>
          </cell>
          <cell r="X7217" t="str">
            <v>SPAIN</v>
          </cell>
          <cell r="Y7217">
            <v>3</v>
          </cell>
        </row>
        <row r="7218">
          <cell r="A7218" t="str">
            <v>887452065838</v>
          </cell>
          <cell r="B7218" t="str">
            <v>6825</v>
          </cell>
          <cell r="C7218" t="str">
            <v>LQX AEROSOL 400ML VERNIS SATINE ROW</v>
          </cell>
          <cell r="D7218" t="str">
            <v>non</v>
          </cell>
          <cell r="E7218" t="str">
            <v>887452000037</v>
          </cell>
          <cell r="F7218" t="str">
            <v>3950030</v>
          </cell>
          <cell r="G7218" t="str">
            <v>LX AERO 400ML VERNIS SAT ROW</v>
          </cell>
          <cell r="H7218" t="str">
            <v>LQX 400ML SPRAY SATIN VARNISH ROW</v>
          </cell>
          <cell r="I7218" t="str">
            <v>LX PAA SPR 400ML SAT VARN ROW  SP</v>
          </cell>
          <cell r="J7218"/>
          <cell r="K7218">
            <v>8.73</v>
          </cell>
          <cell r="L7218"/>
          <cell r="M7218" t="str">
            <v>Changement code 2025.07</v>
          </cell>
          <cell r="N7218"/>
          <cell r="O7218" t="str">
            <v>LIQUITEX</v>
          </cell>
          <cell r="P7218" t="str">
            <v>FINE ARTS</v>
          </cell>
          <cell r="Q7218" t="str">
            <v>LX ACRYLIC</v>
          </cell>
          <cell r="R7218" t="str">
            <v>ACRYLIC ADDITIVE</v>
          </cell>
          <cell r="S7218" t="str">
            <v>400ML SPRAY</v>
          </cell>
          <cell r="T7218" t="str">
            <v>No serie</v>
          </cell>
          <cell r="U7218" t="str">
            <v>NU</v>
          </cell>
          <cell r="V7218" t="str">
            <v>10102100009378</v>
          </cell>
          <cell r="W7218" t="str">
            <v>32089019</v>
          </cell>
          <cell r="X7218" t="str">
            <v>SPAIN</v>
          </cell>
          <cell r="Y7218">
            <v>3</v>
          </cell>
        </row>
        <row r="7219">
          <cell r="A7219" t="str">
            <v>884955099803</v>
          </cell>
          <cell r="B7219" t="str">
            <v>1414283</v>
          </cell>
          <cell r="C7219" t="str">
            <v>W&amp;N WINTON OIL COLOUR 37ML TBE OR</v>
          </cell>
          <cell r="D7219" t="str">
            <v>non</v>
          </cell>
          <cell r="E7219"/>
          <cell r="F7219"/>
          <cell r="G7219" t="str">
            <v>WN WOC 37ML OR</v>
          </cell>
          <cell r="H7219"/>
          <cell r="I7219" t="str">
            <v>WN WOC 37ML GLD</v>
          </cell>
          <cell r="J7219"/>
          <cell r="K7219">
            <v>4.6399999999999997</v>
          </cell>
          <cell r="L7219"/>
          <cell r="M7219" t="str">
            <v>Création 2025.07</v>
          </cell>
          <cell r="N7219"/>
          <cell r="O7219" t="str">
            <v>WINSOR &amp; NEWTON</v>
          </cell>
          <cell r="P7219" t="str">
            <v>FINE ARTS</v>
          </cell>
          <cell r="Q7219" t="str">
            <v>W&amp;N OIL</v>
          </cell>
          <cell r="R7219" t="str">
            <v>WINTON OIL COLOUR</v>
          </cell>
          <cell r="S7219" t="str">
            <v>37ML TUBE</v>
          </cell>
          <cell r="T7219" t="str">
            <v>SERIE 2</v>
          </cell>
          <cell r="U7219" t="str">
            <v>W0283</v>
          </cell>
          <cell r="V7219" t="str">
            <v>10100101065237</v>
          </cell>
          <cell r="W7219" t="str">
            <v>32139000</v>
          </cell>
          <cell r="X7219" t="str">
            <v>FRANCE</v>
          </cell>
          <cell r="Y7219">
            <v>3</v>
          </cell>
        </row>
        <row r="7220">
          <cell r="A7220" t="str">
            <v>884955099810</v>
          </cell>
          <cell r="B7220" t="str">
            <v>1414617</v>
          </cell>
          <cell r="C7220" t="str">
            <v>W&amp;N WINTON OIL COLOUR 37ML TBE ARGENT</v>
          </cell>
          <cell r="D7220" t="str">
            <v>non</v>
          </cell>
          <cell r="E7220"/>
          <cell r="F7220"/>
          <cell r="G7220" t="str">
            <v>WN WOC 37ML ARG</v>
          </cell>
          <cell r="H7220"/>
          <cell r="I7220" t="str">
            <v>WN WOC 37ML SLV</v>
          </cell>
          <cell r="J7220"/>
          <cell r="K7220">
            <v>4.6399999999999997</v>
          </cell>
          <cell r="L7220"/>
          <cell r="M7220" t="str">
            <v>Création 2025.07</v>
          </cell>
          <cell r="N7220"/>
          <cell r="O7220" t="str">
            <v>WINSOR &amp; NEWTON</v>
          </cell>
          <cell r="P7220" t="str">
            <v>FINE ARTS</v>
          </cell>
          <cell r="Q7220" t="str">
            <v>W&amp;N OIL</v>
          </cell>
          <cell r="R7220" t="str">
            <v>WINTON OIL COLOUR</v>
          </cell>
          <cell r="S7220" t="str">
            <v>37ML TUBE</v>
          </cell>
          <cell r="T7220" t="str">
            <v>SERIE 2</v>
          </cell>
          <cell r="U7220" t="str">
            <v>W0617</v>
          </cell>
          <cell r="V7220" t="str">
            <v>10100101065237</v>
          </cell>
          <cell r="W7220" t="str">
            <v>32139000</v>
          </cell>
          <cell r="X7220" t="str">
            <v>FRANCE</v>
          </cell>
          <cell r="Y7220">
            <v>3</v>
          </cell>
        </row>
        <row r="7221">
          <cell r="A7221" t="str">
            <v>884955099827</v>
          </cell>
          <cell r="B7221" t="str">
            <v>1414330</v>
          </cell>
          <cell r="C7221" t="str">
            <v>W&amp;N WINTON OIL COLOUR 37ML TBE BLANC IRIDESCENT</v>
          </cell>
          <cell r="D7221" t="str">
            <v>non</v>
          </cell>
          <cell r="E7221"/>
          <cell r="F7221"/>
          <cell r="G7221" t="str">
            <v>WN WOC 37ML BLC IRI</v>
          </cell>
          <cell r="H7221"/>
          <cell r="I7221" t="str">
            <v>WN WOC 37ML IRI WH</v>
          </cell>
          <cell r="J7221"/>
          <cell r="K7221">
            <v>4.6399999999999997</v>
          </cell>
          <cell r="L7221"/>
          <cell r="M7221" t="str">
            <v>Création 2025.07</v>
          </cell>
          <cell r="N7221"/>
          <cell r="O7221" t="str">
            <v>WINSOR &amp; NEWTON</v>
          </cell>
          <cell r="P7221" t="str">
            <v>FINE ARTS</v>
          </cell>
          <cell r="Q7221" t="str">
            <v>W&amp;N OIL</v>
          </cell>
          <cell r="R7221" t="str">
            <v>WINTON OIL COLOUR</v>
          </cell>
          <cell r="S7221" t="str">
            <v>37ML TUBE</v>
          </cell>
          <cell r="T7221" t="str">
            <v>SERIE 2</v>
          </cell>
          <cell r="U7221" t="str">
            <v>W0330</v>
          </cell>
          <cell r="V7221" t="str">
            <v>10100101065237</v>
          </cell>
          <cell r="W7221" t="str">
            <v>32139000</v>
          </cell>
          <cell r="X7221" t="str">
            <v>FRANCE</v>
          </cell>
          <cell r="Y7221">
            <v>3</v>
          </cell>
        </row>
        <row r="7222">
          <cell r="A7222" t="str">
            <v>884955099834</v>
          </cell>
          <cell r="B7222" t="str">
            <v>1414456</v>
          </cell>
          <cell r="C7222" t="str">
            <v>W&amp;N WINTON OIL COLOUR 37ML TBE JAUNE FLUO</v>
          </cell>
          <cell r="D7222" t="str">
            <v>non</v>
          </cell>
          <cell r="E7222"/>
          <cell r="F7222"/>
          <cell r="G7222" t="str">
            <v>WN WOC 37ML JNE FLUO</v>
          </cell>
          <cell r="H7222"/>
          <cell r="I7222" t="str">
            <v>WN WOC 37ML FLUO YEL</v>
          </cell>
          <cell r="J7222"/>
          <cell r="K7222">
            <v>5.71</v>
          </cell>
          <cell r="L7222"/>
          <cell r="M7222" t="str">
            <v>Création 2025.07</v>
          </cell>
          <cell r="N7222"/>
          <cell r="O7222" t="str">
            <v>WINSOR &amp; NEWTON</v>
          </cell>
          <cell r="P7222" t="str">
            <v>FINE ARTS</v>
          </cell>
          <cell r="Q7222" t="str">
            <v>W&amp;N OIL</v>
          </cell>
          <cell r="R7222" t="str">
            <v>WINTON OIL COLOUR</v>
          </cell>
          <cell r="S7222" t="str">
            <v>37ML TUBE</v>
          </cell>
          <cell r="T7222" t="str">
            <v>SERIE 3</v>
          </cell>
          <cell r="U7222" t="str">
            <v>W0456</v>
          </cell>
          <cell r="V7222" t="str">
            <v>10100101065237</v>
          </cell>
          <cell r="W7222" t="str">
            <v>32139000</v>
          </cell>
          <cell r="X7222" t="str">
            <v>FRANCE</v>
          </cell>
          <cell r="Y7222">
            <v>3</v>
          </cell>
        </row>
        <row r="7223">
          <cell r="A7223" t="str">
            <v>884955099841</v>
          </cell>
          <cell r="B7223" t="str">
            <v>1414457</v>
          </cell>
          <cell r="C7223" t="str">
            <v>W&amp;N WINTON OIL COLOUR 37ML TBE ROSE FLUO</v>
          </cell>
          <cell r="D7223" t="str">
            <v>non</v>
          </cell>
          <cell r="E7223"/>
          <cell r="F7223"/>
          <cell r="G7223" t="str">
            <v>WN WOC 37ML ROSE FLUO</v>
          </cell>
          <cell r="H7223"/>
          <cell r="I7223" t="str">
            <v>WN WOC 37ML FLUO PNK</v>
          </cell>
          <cell r="J7223"/>
          <cell r="K7223">
            <v>5.71</v>
          </cell>
          <cell r="L7223"/>
          <cell r="M7223" t="str">
            <v>Création 2025.07</v>
          </cell>
          <cell r="N7223"/>
          <cell r="O7223" t="str">
            <v>WINSOR &amp; NEWTON</v>
          </cell>
          <cell r="P7223" t="str">
            <v>FINE ARTS</v>
          </cell>
          <cell r="Q7223" t="str">
            <v>W&amp;N OIL</v>
          </cell>
          <cell r="R7223" t="str">
            <v>WINTON OIL COLOUR</v>
          </cell>
          <cell r="S7223" t="str">
            <v>37ML TUBE</v>
          </cell>
          <cell r="T7223" t="str">
            <v>SERIE 3</v>
          </cell>
          <cell r="U7223" t="str">
            <v>W0457</v>
          </cell>
          <cell r="V7223" t="str">
            <v>10100101065237</v>
          </cell>
          <cell r="W7223" t="str">
            <v>32139000</v>
          </cell>
          <cell r="X7223" t="str">
            <v>FRANCE</v>
          </cell>
          <cell r="Y7223">
            <v>3</v>
          </cell>
        </row>
        <row r="7224">
          <cell r="A7224" t="str">
            <v>884955099858</v>
          </cell>
          <cell r="B7224" t="str">
            <v>1414458</v>
          </cell>
          <cell r="C7224" t="str">
            <v>W&amp;N WINTON OIL COLOUR 37ML TBE VERT FLUO</v>
          </cell>
          <cell r="D7224" t="str">
            <v>non</v>
          </cell>
          <cell r="E7224"/>
          <cell r="F7224"/>
          <cell r="G7224" t="str">
            <v>WN WOC 37ML VERT FLUO</v>
          </cell>
          <cell r="H7224"/>
          <cell r="I7224" t="str">
            <v>WN WOC 37ML FLUO GRE</v>
          </cell>
          <cell r="J7224"/>
          <cell r="K7224">
            <v>5.71</v>
          </cell>
          <cell r="L7224"/>
          <cell r="M7224" t="str">
            <v>Création 2025.07</v>
          </cell>
          <cell r="N7224"/>
          <cell r="O7224" t="str">
            <v>WINSOR &amp; NEWTON</v>
          </cell>
          <cell r="P7224" t="str">
            <v>FINE ARTS</v>
          </cell>
          <cell r="Q7224" t="str">
            <v>W&amp;N OIL</v>
          </cell>
          <cell r="R7224" t="str">
            <v>WINTON OIL COLOUR</v>
          </cell>
          <cell r="S7224" t="str">
            <v>37ML TUBE</v>
          </cell>
          <cell r="T7224" t="str">
            <v>SERIE 3</v>
          </cell>
          <cell r="U7224" t="str">
            <v>W0458</v>
          </cell>
          <cell r="V7224" t="str">
            <v>10100101065237</v>
          </cell>
          <cell r="W7224" t="str">
            <v>32139000</v>
          </cell>
          <cell r="X7224" t="str">
            <v>FRANCE</v>
          </cell>
          <cell r="Y7224">
            <v>3</v>
          </cell>
        </row>
        <row r="7225">
          <cell r="A7225" t="str">
            <v>884955099575</v>
          </cell>
          <cell r="B7225" t="str">
            <v>1490714</v>
          </cell>
          <cell r="C7225" t="str">
            <v>W&amp;N WINTON OIL COLOUR 5X37ML TUBES SET BOTANIQUES</v>
          </cell>
          <cell r="D7225" t="str">
            <v>non</v>
          </cell>
          <cell r="E7225"/>
          <cell r="F7225"/>
          <cell r="G7225" t="str">
            <v>WN WOC 5X37ML SET BOTANIQUES</v>
          </cell>
          <cell r="H7225"/>
          <cell r="I7225" t="str">
            <v>WN WOC 5X37ML TB BOTANIC SET</v>
          </cell>
          <cell r="J7225"/>
          <cell r="K7225">
            <v>16.96</v>
          </cell>
          <cell r="L7225"/>
          <cell r="M7225" t="str">
            <v>Création 2025.07</v>
          </cell>
          <cell r="N7225"/>
          <cell r="O7225" t="str">
            <v>WINSOR &amp; NEWTON</v>
          </cell>
          <cell r="P7225" t="str">
            <v>FINE ARTS</v>
          </cell>
          <cell r="Q7225" t="str">
            <v>W&amp;N OIL</v>
          </cell>
          <cell r="R7225" t="str">
            <v>WINTON OIL COLOUR</v>
          </cell>
          <cell r="S7225" t="str">
            <v>SET</v>
          </cell>
          <cell r="T7225" t="str">
            <v>No serie</v>
          </cell>
          <cell r="U7225" t="str">
            <v>NU</v>
          </cell>
          <cell r="V7225" t="str">
            <v>10100101065831</v>
          </cell>
          <cell r="W7225" t="str">
            <v>32139000</v>
          </cell>
          <cell r="X7225" t="str">
            <v>FRANCE</v>
          </cell>
          <cell r="Y7225">
            <v>1</v>
          </cell>
        </row>
        <row r="7226">
          <cell r="A7226" t="str">
            <v>884955099582</v>
          </cell>
          <cell r="B7226" t="str">
            <v>1490715</v>
          </cell>
          <cell r="C7226" t="str">
            <v>W&amp;N WINTON OIL COLOUR 5X37ML TUBES SET PAYSAGES MARINS</v>
          </cell>
          <cell r="D7226" t="str">
            <v>non</v>
          </cell>
          <cell r="E7226"/>
          <cell r="F7226"/>
          <cell r="G7226" t="str">
            <v>WN WOC 5X37ML SET PAYSAG MARIN</v>
          </cell>
          <cell r="H7226"/>
          <cell r="I7226" t="str">
            <v>WN WOC 5X37ML TB SEASCP SET</v>
          </cell>
          <cell r="J7226"/>
          <cell r="K7226">
            <v>16.96</v>
          </cell>
          <cell r="L7226"/>
          <cell r="M7226" t="str">
            <v>Création 2025.07</v>
          </cell>
          <cell r="N7226"/>
          <cell r="O7226" t="str">
            <v>WINSOR &amp; NEWTON</v>
          </cell>
          <cell r="P7226" t="str">
            <v>FINE ARTS</v>
          </cell>
          <cell r="Q7226" t="str">
            <v>W&amp;N OIL</v>
          </cell>
          <cell r="R7226" t="str">
            <v>WINTON OIL COLOUR</v>
          </cell>
          <cell r="S7226" t="str">
            <v>SET</v>
          </cell>
          <cell r="T7226" t="str">
            <v>No serie</v>
          </cell>
          <cell r="U7226" t="str">
            <v>NU</v>
          </cell>
          <cell r="V7226" t="str">
            <v>10100101065831</v>
          </cell>
          <cell r="W7226" t="str">
            <v>32139000</v>
          </cell>
          <cell r="X7226" t="str">
            <v>FRANCE</v>
          </cell>
          <cell r="Y7226">
            <v>1</v>
          </cell>
        </row>
        <row r="7227">
          <cell r="A7227" t="str">
            <v>884955099599</v>
          </cell>
          <cell r="B7227" t="str">
            <v>1490716</v>
          </cell>
          <cell r="C7227" t="str">
            <v>W&amp;N WINTON OIL COLOUR 3X37ML TUBES SET METALLIQUES</v>
          </cell>
          <cell r="D7227" t="str">
            <v>non</v>
          </cell>
          <cell r="E7227"/>
          <cell r="F7227"/>
          <cell r="G7227" t="str">
            <v>WN WOC 3X37ML SET METALLIQUES</v>
          </cell>
          <cell r="H7227"/>
          <cell r="I7227" t="str">
            <v>WN WOC 3X37ML TB MTL SET</v>
          </cell>
          <cell r="J7227"/>
          <cell r="K7227">
            <v>13.22</v>
          </cell>
          <cell r="L7227"/>
          <cell r="M7227" t="str">
            <v>Création 2025.07</v>
          </cell>
          <cell r="N7227"/>
          <cell r="O7227" t="str">
            <v>WINSOR &amp; NEWTON</v>
          </cell>
          <cell r="P7227" t="str">
            <v>FINE ARTS</v>
          </cell>
          <cell r="Q7227" t="str">
            <v>W&amp;N OIL</v>
          </cell>
          <cell r="R7227" t="str">
            <v>WINTON OIL COLOUR</v>
          </cell>
          <cell r="S7227" t="str">
            <v>SET</v>
          </cell>
          <cell r="T7227" t="str">
            <v>No serie</v>
          </cell>
          <cell r="U7227" t="str">
            <v>NU</v>
          </cell>
          <cell r="V7227" t="str">
            <v>10100101065831</v>
          </cell>
          <cell r="W7227" t="str">
            <v>32139000</v>
          </cell>
          <cell r="X7227" t="str">
            <v>FRANCE</v>
          </cell>
          <cell r="Y7227">
            <v>1</v>
          </cell>
        </row>
        <row r="7228">
          <cell r="A7228" t="str">
            <v>884955099605</v>
          </cell>
          <cell r="B7228" t="str">
            <v>1490717</v>
          </cell>
          <cell r="C7228" t="str">
            <v>W&amp;N WINTON OIL COLOUR 3X37ML TUBES SET FLUORESCENTES</v>
          </cell>
          <cell r="D7228" t="str">
            <v>non</v>
          </cell>
          <cell r="E7228"/>
          <cell r="F7228"/>
          <cell r="G7228" t="str">
            <v>WN WOC 3X37ML SET FLUO</v>
          </cell>
          <cell r="H7228"/>
          <cell r="I7228" t="str">
            <v>WN WOC 3X37ML TB FLUO SET</v>
          </cell>
          <cell r="J7228"/>
          <cell r="K7228">
            <v>16.27</v>
          </cell>
          <cell r="L7228"/>
          <cell r="M7228" t="str">
            <v>Création 2025.07</v>
          </cell>
          <cell r="N7228"/>
          <cell r="O7228" t="str">
            <v>WINSOR &amp; NEWTON</v>
          </cell>
          <cell r="P7228" t="str">
            <v>FINE ARTS</v>
          </cell>
          <cell r="Q7228" t="str">
            <v>W&amp;N OIL</v>
          </cell>
          <cell r="R7228" t="str">
            <v>WINTON OIL COLOUR</v>
          </cell>
          <cell r="S7228" t="str">
            <v>SET</v>
          </cell>
          <cell r="T7228" t="str">
            <v>No serie</v>
          </cell>
          <cell r="U7228" t="str">
            <v>NU</v>
          </cell>
          <cell r="V7228" t="str">
            <v>10100101065831</v>
          </cell>
          <cell r="W7228" t="str">
            <v>32139000</v>
          </cell>
          <cell r="X7228" t="str">
            <v>FRANCE</v>
          </cell>
          <cell r="Y7228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afont.com/fr/c39hrp48dhtt.fo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afont.com/fr/c39hrp48dhtt.fo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dafont.com/fr/c39hrp48dhtt.fo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dafont.com/fr/c39hrp48dhtt.fo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dafont.com/fr/c39hrp48dhtt.fo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dafont.com/fr/c39hrp48dhtt.fo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dafont.com/fr/c39hrp48dhtt.fo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dafont.com/fr/c39hrp48dhtt.font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403E9-CDFA-4A9D-8526-A5AD78480EB0}">
  <sheetPr>
    <pageSetUpPr fitToPage="1"/>
  </sheetPr>
  <dimension ref="A1:Q79"/>
  <sheetViews>
    <sheetView showGridLines="0" tabSelected="1" topLeftCell="A15" zoomScale="40" zoomScaleNormal="40" zoomScaleSheetLayoutView="55" workbookViewId="0">
      <selection activeCell="G16" sqref="G16"/>
    </sheetView>
  </sheetViews>
  <sheetFormatPr baseColWidth="10" defaultColWidth="11.453125" defaultRowHeight="46" outlineLevelRow="1"/>
  <cols>
    <col min="1" max="1" width="22.08984375" customWidth="1"/>
    <col min="2" max="2" width="29.453125" style="34" customWidth="1"/>
    <col min="3" max="3" width="26.90625" style="34" customWidth="1"/>
    <col min="4" max="4" width="29.08984375" style="28" bestFit="1" customWidth="1"/>
    <col min="5" max="5" width="127.36328125" style="28" bestFit="1" customWidth="1"/>
    <col min="6" max="6" width="16.453125" style="39" bestFit="1" customWidth="1"/>
    <col min="7" max="7" width="69.54296875" style="33" customWidth="1"/>
    <col min="8" max="8" width="7.453125" style="29" bestFit="1" customWidth="1"/>
    <col min="9" max="9" width="15.08984375" style="8" bestFit="1" customWidth="1"/>
    <col min="10" max="10" width="17.453125" style="2" customWidth="1"/>
    <col min="11" max="11" width="32.90625" style="103" bestFit="1" customWidth="1"/>
    <col min="12" max="12" width="17.90625" style="97" customWidth="1"/>
    <col min="13" max="13" width="13.08984375" style="8" bestFit="1" customWidth="1"/>
    <col min="14" max="14" width="20.08984375" style="29" customWidth="1"/>
    <col min="15" max="15" width="25.453125" style="8" customWidth="1"/>
    <col min="16" max="16" width="23.453125" style="113" customWidth="1"/>
    <col min="17" max="17" width="134.08984375" bestFit="1" customWidth="1"/>
  </cols>
  <sheetData>
    <row r="1" spans="1:16" ht="92">
      <c r="B1" s="61" t="s">
        <v>0</v>
      </c>
      <c r="C1" s="60"/>
      <c r="D1" s="60"/>
      <c r="E1" s="60"/>
      <c r="F1" s="60"/>
      <c r="G1" s="42"/>
      <c r="H1" s="42"/>
      <c r="I1" s="42"/>
      <c r="J1"/>
      <c r="K1"/>
      <c r="L1"/>
      <c r="M1"/>
      <c r="N1"/>
      <c r="O1"/>
      <c r="P1"/>
    </row>
    <row r="2" spans="1:16" ht="105.9" customHeight="1">
      <c r="B2" s="79" t="s">
        <v>1</v>
      </c>
      <c r="C2" s="79"/>
      <c r="D2" s="79"/>
      <c r="E2" s="62"/>
      <c r="F2" s="62"/>
      <c r="G2" s="43"/>
      <c r="H2" s="43"/>
      <c r="I2" s="43"/>
      <c r="J2"/>
      <c r="K2"/>
      <c r="L2"/>
      <c r="M2"/>
      <c r="N2"/>
      <c r="O2"/>
      <c r="P2"/>
    </row>
    <row r="3" spans="1:16" s="1" customFormat="1" ht="23.5" outlineLevel="1">
      <c r="A3" s="192" t="s">
        <v>2</v>
      </c>
      <c r="B3" s="193"/>
      <c r="C3" s="196"/>
      <c r="D3" s="199"/>
      <c r="E3" s="199"/>
      <c r="F3" s="3"/>
      <c r="G3" s="3"/>
      <c r="H3" s="4"/>
      <c r="I3" s="54"/>
      <c r="K3" s="55"/>
      <c r="L3" s="4"/>
      <c r="M3" s="4"/>
      <c r="N3" s="4"/>
      <c r="O3"/>
    </row>
    <row r="4" spans="1:16" s="1" customFormat="1" ht="23.5" outlineLevel="1">
      <c r="A4" s="194" t="s">
        <v>3</v>
      </c>
      <c r="B4" s="195"/>
      <c r="C4" s="197"/>
      <c r="D4" s="200"/>
      <c r="E4" s="200"/>
      <c r="F4" s="3"/>
      <c r="G4" s="3"/>
      <c r="H4" s="4"/>
      <c r="I4" s="54"/>
      <c r="K4" s="55"/>
      <c r="L4" s="4"/>
      <c r="M4" s="4"/>
      <c r="N4" s="4"/>
      <c r="O4"/>
    </row>
    <row r="5" spans="1:16" s="1" customFormat="1" ht="23.5" outlineLevel="1">
      <c r="A5" s="191" t="s">
        <v>4</v>
      </c>
      <c r="B5" s="16"/>
      <c r="C5" s="198"/>
      <c r="D5" s="201"/>
      <c r="E5" s="201"/>
      <c r="F5" s="30"/>
      <c r="G5" s="30"/>
      <c r="H5" s="4"/>
      <c r="I5" s="54"/>
      <c r="K5" s="55"/>
      <c r="L5" s="4"/>
      <c r="M5" s="4"/>
      <c r="N5" s="4"/>
      <c r="O5"/>
    </row>
    <row r="6" spans="1:16" s="1" customFormat="1" ht="23.5" outlineLevel="1">
      <c r="A6" s="194" t="s">
        <v>5</v>
      </c>
      <c r="B6" s="195"/>
      <c r="C6" s="197"/>
      <c r="D6" s="200"/>
      <c r="E6" s="200"/>
      <c r="F6" s="3"/>
      <c r="G6" s="3"/>
      <c r="H6" s="4"/>
      <c r="I6" s="54"/>
      <c r="K6" s="55"/>
      <c r="L6" s="4"/>
      <c r="M6" s="4"/>
      <c r="N6" s="4"/>
      <c r="O6"/>
    </row>
    <row r="7" spans="1:16" s="1" customFormat="1" ht="23.5" outlineLevel="1">
      <c r="A7" s="194" t="s">
        <v>6</v>
      </c>
      <c r="B7" s="195"/>
      <c r="C7" s="197"/>
      <c r="D7" s="200"/>
      <c r="E7" s="200"/>
      <c r="F7" s="3"/>
      <c r="G7" s="3"/>
      <c r="H7" s="4"/>
      <c r="I7" s="54"/>
      <c r="K7" s="55"/>
      <c r="L7" s="4"/>
      <c r="M7" s="4"/>
      <c r="N7" s="4"/>
      <c r="O7"/>
    </row>
    <row r="8" spans="1:16" s="1" customFormat="1" ht="23.5" outlineLevel="1">
      <c r="A8" s="194" t="s">
        <v>7</v>
      </c>
      <c r="B8" s="195"/>
      <c r="C8" s="197"/>
      <c r="D8" s="200"/>
      <c r="E8" s="200"/>
      <c r="F8" s="6"/>
      <c r="G8" s="6"/>
      <c r="H8" s="4"/>
      <c r="I8" s="54"/>
      <c r="K8" s="55"/>
      <c r="L8" s="4"/>
      <c r="M8" s="4"/>
      <c r="N8" s="4"/>
      <c r="O8"/>
    </row>
    <row r="9" spans="1:16" s="1" customFormat="1" ht="22.5" customHeight="1" outlineLevel="1">
      <c r="A9" s="11"/>
      <c r="B9" s="16"/>
      <c r="C9" s="18"/>
      <c r="D9" s="2"/>
      <c r="E9" s="2"/>
      <c r="F9" s="2"/>
      <c r="G9" s="6"/>
      <c r="H9" s="4"/>
      <c r="I9" s="37"/>
      <c r="J9" s="5"/>
      <c r="K9" s="98"/>
      <c r="L9" s="93"/>
      <c r="M9" s="4"/>
      <c r="N9" s="4"/>
      <c r="O9"/>
      <c r="P9" s="113"/>
    </row>
    <row r="10" spans="1:16" s="1" customFormat="1" ht="23.25" customHeight="1" outlineLevel="1">
      <c r="A10" s="12" t="s">
        <v>8</v>
      </c>
      <c r="B10" s="124"/>
      <c r="C10" s="17">
        <v>0</v>
      </c>
      <c r="D10" s="124"/>
      <c r="E10" s="124"/>
      <c r="F10" s="7"/>
      <c r="G10" s="15"/>
      <c r="H10" s="4"/>
      <c r="I10" s="8"/>
      <c r="J10" s="9"/>
      <c r="K10" s="99"/>
      <c r="L10" s="94"/>
      <c r="M10" s="10"/>
      <c r="N10" s="5"/>
      <c r="O10"/>
      <c r="P10" s="113"/>
    </row>
    <row r="11" spans="1:16" s="1" customFormat="1" ht="23.25" customHeight="1" outlineLevel="1">
      <c r="A11" s="12"/>
      <c r="B11" s="27"/>
      <c r="C11" s="19"/>
      <c r="D11" s="124"/>
      <c r="E11" s="124"/>
      <c r="F11" s="7"/>
      <c r="G11" s="15"/>
      <c r="H11" s="4"/>
      <c r="I11" s="8"/>
      <c r="J11" s="9"/>
      <c r="K11" s="99"/>
      <c r="L11" s="94"/>
      <c r="M11" s="10"/>
      <c r="N11" s="5"/>
      <c r="O11"/>
      <c r="P11" s="113"/>
    </row>
    <row r="12" spans="1:16" s="1" customFormat="1" ht="23.15" customHeight="1" outlineLevel="1">
      <c r="A12" s="35" t="s">
        <v>9</v>
      </c>
      <c r="B12" s="36"/>
      <c r="C12" s="68"/>
      <c r="D12" s="125"/>
      <c r="E12" s="68"/>
      <c r="F12" s="41"/>
      <c r="G12" s="381" t="s">
        <v>10</v>
      </c>
      <c r="H12" s="4"/>
      <c r="I12" s="8"/>
      <c r="J12" s="9"/>
      <c r="K12" s="99"/>
      <c r="L12" s="94"/>
      <c r="M12" s="10"/>
      <c r="N12" s="5"/>
      <c r="O12"/>
      <c r="P12" s="113"/>
    </row>
    <row r="13" spans="1:16" s="1" customFormat="1" ht="23.25" customHeight="1">
      <c r="A13" s="12"/>
      <c r="B13" s="27"/>
      <c r="C13" s="19"/>
      <c r="D13" s="124"/>
      <c r="E13" s="124"/>
      <c r="F13" s="7"/>
      <c r="G13" s="15"/>
      <c r="H13" s="4"/>
      <c r="I13" s="8"/>
      <c r="J13" s="9"/>
      <c r="K13" s="99"/>
      <c r="L13" s="94"/>
      <c r="M13" s="10"/>
      <c r="N13" s="5"/>
      <c r="O13" s="47"/>
      <c r="P13" s="113"/>
    </row>
    <row r="14" spans="1:16" s="31" customFormat="1" ht="85.5">
      <c r="A14" s="20" t="s">
        <v>11</v>
      </c>
      <c r="B14" s="20" t="s">
        <v>12</v>
      </c>
      <c r="C14" s="20" t="s">
        <v>13</v>
      </c>
      <c r="D14" s="21" t="s">
        <v>14</v>
      </c>
      <c r="E14" s="138" t="s">
        <v>15</v>
      </c>
      <c r="F14" s="22" t="s">
        <v>16</v>
      </c>
      <c r="G14" s="23" t="s">
        <v>17</v>
      </c>
      <c r="H14" s="23" t="s">
        <v>18</v>
      </c>
      <c r="I14" s="26" t="s">
        <v>19</v>
      </c>
      <c r="J14" s="25" t="s">
        <v>20</v>
      </c>
      <c r="K14" s="100" t="s">
        <v>21</v>
      </c>
      <c r="L14" s="25" t="s">
        <v>22</v>
      </c>
      <c r="M14" s="25" t="s">
        <v>23</v>
      </c>
      <c r="N14" s="24" t="s">
        <v>24</v>
      </c>
      <c r="O14" s="24" t="s">
        <v>25</v>
      </c>
      <c r="P14" s="114"/>
    </row>
    <row r="15" spans="1:16" s="63" customFormat="1" ht="129.9" customHeight="1">
      <c r="A15" s="204" t="s">
        <v>26</v>
      </c>
      <c r="B15" s="133"/>
      <c r="C15" s="133"/>
      <c r="D15" s="134"/>
      <c r="E15" s="134"/>
      <c r="F15" s="133"/>
      <c r="G15" s="133"/>
      <c r="H15" s="133"/>
      <c r="I15" s="133"/>
      <c r="J15" s="133"/>
      <c r="K15" s="133"/>
      <c r="L15" s="133"/>
      <c r="M15" s="133"/>
      <c r="N15" s="133"/>
      <c r="O15" s="135"/>
      <c r="P15" s="115"/>
    </row>
    <row r="16" spans="1:16" s="63" customFormat="1" ht="129.9" customHeight="1">
      <c r="A16" s="52">
        <v>4</v>
      </c>
      <c r="B16" s="122" t="s">
        <v>27</v>
      </c>
      <c r="C16" s="122" t="s">
        <v>28</v>
      </c>
      <c r="D16" s="128">
        <v>884955088814</v>
      </c>
      <c r="E16" s="205">
        <v>884955088814</v>
      </c>
      <c r="F16" s="122">
        <v>1490699</v>
      </c>
      <c r="G16" s="130" t="s">
        <v>29</v>
      </c>
      <c r="H16" s="49">
        <v>1</v>
      </c>
      <c r="I16" s="144" t="s">
        <v>30</v>
      </c>
      <c r="J16" s="136">
        <v>6</v>
      </c>
      <c r="K16" s="132" t="s">
        <v>31</v>
      </c>
      <c r="L16" s="145">
        <v>0.3</v>
      </c>
      <c r="M16" s="32">
        <f>(I16*(1-L16))</f>
        <v>8.8689999999999998</v>
      </c>
      <c r="N16" s="13"/>
      <c r="O16" s="40">
        <f>IF(N16&gt;=J16,(N16*M16),(N16*I16))</f>
        <v>0</v>
      </c>
      <c r="P16" s="115"/>
    </row>
    <row r="17" spans="1:16" s="63" customFormat="1" ht="129.9" customHeight="1">
      <c r="A17" s="52">
        <v>4</v>
      </c>
      <c r="B17" s="123" t="s">
        <v>32</v>
      </c>
      <c r="C17" s="123" t="s">
        <v>28</v>
      </c>
      <c r="D17" s="379" t="s">
        <v>1139</v>
      </c>
      <c r="E17" s="382" t="s">
        <v>1139</v>
      </c>
      <c r="F17" s="123">
        <v>690174</v>
      </c>
      <c r="G17" s="131" t="s">
        <v>33</v>
      </c>
      <c r="H17" s="49">
        <v>1</v>
      </c>
      <c r="I17" s="206">
        <v>19.57</v>
      </c>
      <c r="J17" s="136">
        <v>6</v>
      </c>
      <c r="K17" s="132" t="s">
        <v>34</v>
      </c>
      <c r="L17" s="145">
        <v>0.2</v>
      </c>
      <c r="M17" s="32">
        <f t="shared" ref="M17:M19" si="0">(I17*(1-L17))</f>
        <v>15.656000000000001</v>
      </c>
      <c r="N17" s="13"/>
      <c r="O17" s="40">
        <f>IF(N17&gt;=J17,(N17*M17),(N17*I17)*(1-C$10))</f>
        <v>0</v>
      </c>
      <c r="P17" s="115"/>
    </row>
    <row r="18" spans="1:16" s="63" customFormat="1" ht="129.9" customHeight="1">
      <c r="A18" s="52">
        <v>4</v>
      </c>
      <c r="B18" s="123" t="s">
        <v>35</v>
      </c>
      <c r="C18" s="123" t="s">
        <v>28</v>
      </c>
      <c r="D18" s="129">
        <v>5012572005784</v>
      </c>
      <c r="E18" s="205">
        <v>5012572005784</v>
      </c>
      <c r="F18" s="123">
        <v>390640</v>
      </c>
      <c r="G18" s="131" t="s">
        <v>36</v>
      </c>
      <c r="H18" s="49">
        <v>1</v>
      </c>
      <c r="I18" s="206">
        <v>12</v>
      </c>
      <c r="J18" s="136">
        <v>12</v>
      </c>
      <c r="K18" s="132" t="s">
        <v>34</v>
      </c>
      <c r="L18" s="145">
        <v>0.2</v>
      </c>
      <c r="M18" s="32">
        <f t="shared" si="0"/>
        <v>9.6000000000000014</v>
      </c>
      <c r="N18" s="13"/>
      <c r="O18" s="40">
        <f>IF(N18&gt;=J18,(N18*M18),(N18*I18)*(1-C$10))</f>
        <v>0</v>
      </c>
      <c r="P18" s="115"/>
    </row>
    <row r="19" spans="1:16" s="63" customFormat="1" ht="129.9" customHeight="1">
      <c r="A19" s="52">
        <v>4</v>
      </c>
      <c r="B19" s="123" t="s">
        <v>35</v>
      </c>
      <c r="C19" s="123" t="s">
        <v>28</v>
      </c>
      <c r="D19" s="380" t="s">
        <v>1140</v>
      </c>
      <c r="E19" s="382" t="s">
        <v>1140</v>
      </c>
      <c r="F19" s="123">
        <v>393209</v>
      </c>
      <c r="G19" s="131" t="s">
        <v>37</v>
      </c>
      <c r="H19" s="49">
        <v>1</v>
      </c>
      <c r="I19" s="206">
        <v>144.01</v>
      </c>
      <c r="J19" s="136">
        <v>2</v>
      </c>
      <c r="K19" s="132" t="s">
        <v>31</v>
      </c>
      <c r="L19" s="145">
        <v>0.5</v>
      </c>
      <c r="M19" s="32">
        <f t="shared" si="0"/>
        <v>72.004999999999995</v>
      </c>
      <c r="N19" s="13"/>
      <c r="O19" s="40">
        <f>IF(N19&gt;=J19,(N19*M19),(N19*I19))</f>
        <v>0</v>
      </c>
      <c r="P19" s="115"/>
    </row>
    <row r="20" spans="1:16" s="63" customFormat="1" ht="126" customHeight="1">
      <c r="A20" s="107" t="s">
        <v>38</v>
      </c>
      <c r="B20" s="105"/>
      <c r="C20" s="105"/>
      <c r="D20" s="126"/>
      <c r="E20" s="142"/>
      <c r="F20" s="143"/>
      <c r="G20" s="143"/>
      <c r="H20" s="105"/>
      <c r="I20" s="105"/>
      <c r="J20" s="105"/>
      <c r="K20" s="105"/>
      <c r="L20" s="105"/>
      <c r="M20" s="105"/>
      <c r="N20" s="105"/>
      <c r="O20" s="106"/>
      <c r="P20" s="115"/>
    </row>
    <row r="21" spans="1:16" s="63" customFormat="1" ht="129.9" customHeight="1">
      <c r="A21" s="52">
        <v>5</v>
      </c>
      <c r="B21" s="122" t="s">
        <v>39</v>
      </c>
      <c r="C21" s="122" t="s">
        <v>28</v>
      </c>
      <c r="D21" s="140" t="s">
        <v>40</v>
      </c>
      <c r="E21" s="207" t="s">
        <v>40</v>
      </c>
      <c r="F21" s="14" t="s">
        <v>41</v>
      </c>
      <c r="G21" s="38" t="s">
        <v>42</v>
      </c>
      <c r="H21" s="141">
        <v>1</v>
      </c>
      <c r="I21" s="144">
        <v>7.53</v>
      </c>
      <c r="J21" s="386" t="s">
        <v>43</v>
      </c>
      <c r="K21" s="132" t="s">
        <v>34</v>
      </c>
      <c r="L21" s="145">
        <v>0.15</v>
      </c>
      <c r="M21" s="32">
        <f>(I21*(1-L21))</f>
        <v>6.4005000000000001</v>
      </c>
      <c r="N21" s="13"/>
      <c r="O21" s="40">
        <f>IF(N21&gt;=J21,(N21*M21),(N21*I21)*(1-C$10))</f>
        <v>0</v>
      </c>
      <c r="P21" s="115"/>
    </row>
    <row r="22" spans="1:16" s="63" customFormat="1" ht="129.9" customHeight="1">
      <c r="A22" s="52">
        <v>5</v>
      </c>
      <c r="B22" s="122" t="s">
        <v>39</v>
      </c>
      <c r="C22" s="122" t="s">
        <v>28</v>
      </c>
      <c r="D22" s="139" t="s">
        <v>44</v>
      </c>
      <c r="E22" s="208" t="s">
        <v>44</v>
      </c>
      <c r="F22" s="14" t="s">
        <v>45</v>
      </c>
      <c r="G22" s="38" t="s">
        <v>46</v>
      </c>
      <c r="H22" s="49">
        <v>1</v>
      </c>
      <c r="I22" s="144">
        <v>14.93</v>
      </c>
      <c r="J22" s="387"/>
      <c r="K22" s="132" t="s">
        <v>34</v>
      </c>
      <c r="L22" s="145">
        <v>0.15</v>
      </c>
      <c r="M22" s="32">
        <f t="shared" ref="M22:M26" si="1">(I22*(1-L22))</f>
        <v>12.6905</v>
      </c>
      <c r="N22" s="13"/>
      <c r="O22" s="40">
        <f t="shared" ref="O22:O27" si="2">IF(N22&gt;=J22,(N22*M22),(N22*I22)*(1-C$10))</f>
        <v>0</v>
      </c>
      <c r="P22" s="115"/>
    </row>
    <row r="23" spans="1:16" s="63" customFormat="1" ht="129.9" customHeight="1">
      <c r="A23" s="52">
        <v>5</v>
      </c>
      <c r="B23" s="122" t="s">
        <v>39</v>
      </c>
      <c r="C23" s="122" t="s">
        <v>28</v>
      </c>
      <c r="D23" s="139" t="s">
        <v>47</v>
      </c>
      <c r="E23" s="209" t="s">
        <v>47</v>
      </c>
      <c r="F23" s="14" t="s">
        <v>48</v>
      </c>
      <c r="G23" s="38" t="s">
        <v>49</v>
      </c>
      <c r="H23" s="141">
        <v>1</v>
      </c>
      <c r="I23" s="144">
        <v>26.57</v>
      </c>
      <c r="J23" s="387"/>
      <c r="K23" s="132" t="s">
        <v>34</v>
      </c>
      <c r="L23" s="145">
        <v>0.15</v>
      </c>
      <c r="M23" s="32">
        <f t="shared" si="1"/>
        <v>22.584499999999998</v>
      </c>
      <c r="N23" s="13"/>
      <c r="O23" s="40">
        <f>IF(N23&gt;=J23,(N23*M23),(N23*I23)*(1-C$10))</f>
        <v>0</v>
      </c>
      <c r="P23" s="115"/>
    </row>
    <row r="24" spans="1:16" s="63" customFormat="1" ht="129.9" customHeight="1">
      <c r="A24" s="52">
        <v>5</v>
      </c>
      <c r="B24" s="122" t="s">
        <v>39</v>
      </c>
      <c r="C24" s="122" t="s">
        <v>28</v>
      </c>
      <c r="D24" s="139" t="s">
        <v>50</v>
      </c>
      <c r="E24" s="209" t="s">
        <v>50</v>
      </c>
      <c r="F24" s="14" t="s">
        <v>51</v>
      </c>
      <c r="G24" s="38" t="s">
        <v>52</v>
      </c>
      <c r="H24" s="49">
        <v>1</v>
      </c>
      <c r="I24" s="144">
        <v>38.76</v>
      </c>
      <c r="J24" s="387"/>
      <c r="K24" s="132" t="s">
        <v>34</v>
      </c>
      <c r="L24" s="145">
        <v>0.15</v>
      </c>
      <c r="M24" s="32">
        <f t="shared" si="1"/>
        <v>32.945999999999998</v>
      </c>
      <c r="N24" s="13"/>
      <c r="O24" s="40">
        <f t="shared" si="2"/>
        <v>0</v>
      </c>
      <c r="P24" s="115"/>
    </row>
    <row r="25" spans="1:16" s="63" customFormat="1" ht="129.9" customHeight="1">
      <c r="A25" s="52">
        <v>5</v>
      </c>
      <c r="B25" s="122" t="s">
        <v>39</v>
      </c>
      <c r="C25" s="122" t="s">
        <v>28</v>
      </c>
      <c r="D25" s="139" t="s">
        <v>53</v>
      </c>
      <c r="E25" s="209" t="s">
        <v>53</v>
      </c>
      <c r="F25" s="14" t="s">
        <v>54</v>
      </c>
      <c r="G25" s="38" t="s">
        <v>55</v>
      </c>
      <c r="H25" s="141">
        <v>1</v>
      </c>
      <c r="I25" s="144">
        <v>31.6</v>
      </c>
      <c r="J25" s="387"/>
      <c r="K25" s="132" t="s">
        <v>34</v>
      </c>
      <c r="L25" s="145">
        <v>0.15</v>
      </c>
      <c r="M25" s="32">
        <f t="shared" si="1"/>
        <v>26.86</v>
      </c>
      <c r="N25" s="13"/>
      <c r="O25" s="40">
        <f t="shared" si="2"/>
        <v>0</v>
      </c>
      <c r="P25" s="115"/>
    </row>
    <row r="26" spans="1:16" s="63" customFormat="1" ht="129.9" customHeight="1">
      <c r="A26" s="52">
        <v>5</v>
      </c>
      <c r="B26" s="122" t="s">
        <v>39</v>
      </c>
      <c r="C26" s="122" t="s">
        <v>28</v>
      </c>
      <c r="D26" s="139" t="s">
        <v>56</v>
      </c>
      <c r="E26" s="209" t="s">
        <v>56</v>
      </c>
      <c r="F26" s="14" t="s">
        <v>57</v>
      </c>
      <c r="G26" s="38" t="s">
        <v>58</v>
      </c>
      <c r="H26" s="49">
        <v>1</v>
      </c>
      <c r="I26" s="144">
        <v>31.6</v>
      </c>
      <c r="J26" s="387"/>
      <c r="K26" s="132" t="s">
        <v>34</v>
      </c>
      <c r="L26" s="145">
        <v>0.15</v>
      </c>
      <c r="M26" s="32">
        <f t="shared" si="1"/>
        <v>26.86</v>
      </c>
      <c r="N26" s="13"/>
      <c r="O26" s="40">
        <f t="shared" si="2"/>
        <v>0</v>
      </c>
      <c r="P26" s="115"/>
    </row>
    <row r="27" spans="1:16" s="63" customFormat="1" ht="129.9" customHeight="1">
      <c r="A27" s="52">
        <v>5</v>
      </c>
      <c r="B27" s="122" t="s">
        <v>39</v>
      </c>
      <c r="C27" s="122" t="s">
        <v>28</v>
      </c>
      <c r="D27" s="139" t="s">
        <v>59</v>
      </c>
      <c r="E27" s="209" t="s">
        <v>59</v>
      </c>
      <c r="F27" s="14" t="s">
        <v>60</v>
      </c>
      <c r="G27" s="38" t="s">
        <v>61</v>
      </c>
      <c r="H27" s="141">
        <v>1</v>
      </c>
      <c r="I27" s="144">
        <v>27.69</v>
      </c>
      <c r="J27" s="388"/>
      <c r="K27" s="132" t="s">
        <v>34</v>
      </c>
      <c r="L27" s="145">
        <v>0.15</v>
      </c>
      <c r="M27" s="32">
        <f>(I27*(1-L27))</f>
        <v>23.5365</v>
      </c>
      <c r="N27" s="13"/>
      <c r="O27" s="40">
        <f t="shared" si="2"/>
        <v>0</v>
      </c>
      <c r="P27" s="115"/>
    </row>
    <row r="28" spans="1:16" s="45" customFormat="1">
      <c r="A28" s="146"/>
      <c r="B28" s="147" t="s">
        <v>62</v>
      </c>
      <c r="C28" s="147"/>
      <c r="D28" s="148"/>
      <c r="E28" s="148"/>
      <c r="F28" s="149"/>
      <c r="G28" s="147"/>
      <c r="H28" s="150"/>
      <c r="I28" s="149"/>
      <c r="J28" s="211" t="s">
        <v>63</v>
      </c>
      <c r="K28" s="152"/>
      <c r="L28" s="210">
        <v>0.15</v>
      </c>
      <c r="M28" s="151"/>
      <c r="N28" s="150">
        <f>SUBTOTAL(9,N21:N27)</f>
        <v>0</v>
      </c>
      <c r="O28" s="149">
        <f>SUBTOTAL(9,O21:O27)</f>
        <v>0</v>
      </c>
      <c r="P28" s="115"/>
    </row>
    <row r="29" spans="1:16" s="45" customFormat="1">
      <c r="A29" s="153"/>
      <c r="B29" s="147" t="s">
        <v>64</v>
      </c>
      <c r="C29" s="147"/>
      <c r="D29" s="154"/>
      <c r="E29" s="154"/>
      <c r="F29" s="155"/>
      <c r="G29" s="147"/>
      <c r="H29" s="154"/>
      <c r="I29" s="155"/>
      <c r="J29" s="151"/>
      <c r="K29" s="156"/>
      <c r="L29" s="157"/>
      <c r="M29" s="151"/>
      <c r="N29" s="151"/>
      <c r="O29" s="155">
        <f>IF(N28&gt;11,15%,0)</f>
        <v>0</v>
      </c>
      <c r="P29" s="115"/>
    </row>
    <row r="30" spans="1:16" s="45" customFormat="1">
      <c r="A30" s="146"/>
      <c r="B30" s="147" t="s">
        <v>25</v>
      </c>
      <c r="C30" s="147"/>
      <c r="D30" s="158"/>
      <c r="E30" s="158"/>
      <c r="F30" s="159"/>
      <c r="G30" s="147"/>
      <c r="H30" s="158"/>
      <c r="I30" s="159"/>
      <c r="J30" s="151"/>
      <c r="K30" s="156"/>
      <c r="L30" s="160"/>
      <c r="M30" s="151"/>
      <c r="N30" s="151"/>
      <c r="O30" s="159">
        <f>O28-(O28*O29)</f>
        <v>0</v>
      </c>
      <c r="P30" s="115"/>
    </row>
    <row r="31" spans="1:16" s="63" customFormat="1" ht="92">
      <c r="A31" s="108" t="s">
        <v>65</v>
      </c>
      <c r="B31" s="104"/>
      <c r="C31" s="104"/>
      <c r="D31" s="127"/>
      <c r="E31" s="127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15"/>
    </row>
    <row r="32" spans="1:16" s="63" customFormat="1" ht="168" customHeight="1">
      <c r="A32" s="52">
        <v>7</v>
      </c>
      <c r="B32" s="52" t="s">
        <v>66</v>
      </c>
      <c r="C32" s="53" t="s">
        <v>67</v>
      </c>
      <c r="D32" s="163" t="s">
        <v>68</v>
      </c>
      <c r="E32" s="212" t="s">
        <v>68</v>
      </c>
      <c r="F32" s="13" t="s">
        <v>69</v>
      </c>
      <c r="G32" s="166" t="s">
        <v>70</v>
      </c>
      <c r="H32" s="49">
        <v>1</v>
      </c>
      <c r="I32" s="167">
        <v>15.2</v>
      </c>
      <c r="J32" s="137">
        <v>20</v>
      </c>
      <c r="K32" s="132" t="s">
        <v>34</v>
      </c>
      <c r="L32" s="145">
        <v>0.2</v>
      </c>
      <c r="M32" s="32">
        <f>(I32*(1-L32))</f>
        <v>12.16</v>
      </c>
      <c r="N32" s="13"/>
      <c r="O32" s="40">
        <f>IF(N32&gt;=J32,(N32*M32),(N32*I32)*(1-B$10))</f>
        <v>0</v>
      </c>
      <c r="P32" s="115"/>
    </row>
    <row r="33" spans="1:17" s="63" customFormat="1" ht="129.9" customHeight="1">
      <c r="A33" s="52">
        <v>7</v>
      </c>
      <c r="B33" s="52" t="s">
        <v>66</v>
      </c>
      <c r="C33" s="53" t="s">
        <v>67</v>
      </c>
      <c r="D33" s="163" t="s">
        <v>71</v>
      </c>
      <c r="E33" s="212" t="s">
        <v>71</v>
      </c>
      <c r="F33" s="13" t="s">
        <v>72</v>
      </c>
      <c r="G33" s="166" t="s">
        <v>73</v>
      </c>
      <c r="H33" s="49">
        <v>1</v>
      </c>
      <c r="I33" s="167">
        <v>24.09</v>
      </c>
      <c r="J33" s="137">
        <v>20</v>
      </c>
      <c r="K33" s="132" t="s">
        <v>34</v>
      </c>
      <c r="L33" s="145">
        <v>0.2</v>
      </c>
      <c r="M33" s="32">
        <f>(I33*(1-L33))</f>
        <v>19.272000000000002</v>
      </c>
      <c r="N33" s="13"/>
      <c r="O33" s="40">
        <f t="shared" ref="O33" si="3">IF(N33&gt;=J33,(N33*M33),(N33*I33)*(1-B$10))</f>
        <v>0</v>
      </c>
      <c r="P33" s="115"/>
    </row>
    <row r="34" spans="1:17" s="63" customFormat="1" ht="129.9" customHeight="1">
      <c r="A34" s="52">
        <v>7</v>
      </c>
      <c r="B34" s="52" t="s">
        <v>74</v>
      </c>
      <c r="C34" s="53" t="s">
        <v>67</v>
      </c>
      <c r="D34" s="164" t="s">
        <v>75</v>
      </c>
      <c r="E34" s="213" t="s">
        <v>75</v>
      </c>
      <c r="F34" s="165">
        <v>301241</v>
      </c>
      <c r="G34" s="166" t="s">
        <v>76</v>
      </c>
      <c r="H34" s="49">
        <v>1</v>
      </c>
      <c r="I34" s="167">
        <v>11.22</v>
      </c>
      <c r="J34" s="137">
        <v>10</v>
      </c>
      <c r="K34" s="132" t="s">
        <v>34</v>
      </c>
      <c r="L34" s="145">
        <v>0.15</v>
      </c>
      <c r="M34" s="32">
        <f>(I34*(1-L34))</f>
        <v>9.5370000000000008</v>
      </c>
      <c r="N34" s="13"/>
      <c r="O34" s="40">
        <f>IF(N34&gt;=J34,(N34*M34),(N34*I34)*(1-B$10))</f>
        <v>0</v>
      </c>
      <c r="P34" s="115"/>
    </row>
    <row r="35" spans="1:17" s="63" customFormat="1" ht="129.9" customHeight="1">
      <c r="A35" s="108" t="s">
        <v>77</v>
      </c>
      <c r="B35" s="104"/>
      <c r="C35" s="104"/>
      <c r="D35" s="127"/>
      <c r="E35" s="127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15"/>
    </row>
    <row r="36" spans="1:17" s="63" customFormat="1" ht="129.9" customHeight="1">
      <c r="A36" s="52">
        <v>8</v>
      </c>
      <c r="B36" s="14" t="s">
        <v>78</v>
      </c>
      <c r="C36" s="53" t="s">
        <v>67</v>
      </c>
      <c r="D36" s="164" t="s">
        <v>79</v>
      </c>
      <c r="E36" s="213" t="s">
        <v>79</v>
      </c>
      <c r="F36" s="165">
        <v>301239</v>
      </c>
      <c r="G36" s="166" t="s">
        <v>80</v>
      </c>
      <c r="H36" s="49">
        <v>1</v>
      </c>
      <c r="I36" s="167">
        <v>18.170000000000002</v>
      </c>
      <c r="J36" s="383" t="s">
        <v>43</v>
      </c>
      <c r="K36" s="132" t="s">
        <v>34</v>
      </c>
      <c r="L36" s="145">
        <v>0.15</v>
      </c>
      <c r="M36" s="32">
        <f>(I36*(1-L36))</f>
        <v>15.444500000000001</v>
      </c>
      <c r="N36" s="13"/>
      <c r="O36" s="40">
        <f>IF(N36&gt;=J36,(N36*M36),(N36*I36)*(1-C$10))</f>
        <v>0</v>
      </c>
      <c r="P36" s="115"/>
    </row>
    <row r="37" spans="1:17" s="63" customFormat="1" ht="129.9" customHeight="1" collapsed="1">
      <c r="A37" s="52">
        <v>8</v>
      </c>
      <c r="B37" s="14" t="s">
        <v>78</v>
      </c>
      <c r="C37" s="53" t="s">
        <v>67</v>
      </c>
      <c r="D37" s="164" t="s">
        <v>81</v>
      </c>
      <c r="E37" s="213" t="s">
        <v>81</v>
      </c>
      <c r="F37" s="165">
        <v>301240</v>
      </c>
      <c r="G37" s="166" t="s">
        <v>82</v>
      </c>
      <c r="H37" s="49">
        <v>1</v>
      </c>
      <c r="I37" s="167">
        <v>30.29</v>
      </c>
      <c r="J37" s="384"/>
      <c r="K37" s="132" t="s">
        <v>34</v>
      </c>
      <c r="L37" s="145">
        <v>0.15</v>
      </c>
      <c r="M37" s="32">
        <f>(I37*(1-L37))</f>
        <v>25.746499999999997</v>
      </c>
      <c r="N37" s="13"/>
      <c r="O37" s="40">
        <f>IF(N37&gt;=J37,(N37*M37),(N37*I37)*(1-C$10))</f>
        <v>0</v>
      </c>
      <c r="P37" s="115"/>
    </row>
    <row r="38" spans="1:17" s="63" customFormat="1" ht="129.9" customHeight="1" collapsed="1">
      <c r="A38" s="52">
        <v>8</v>
      </c>
      <c r="B38" s="14" t="s">
        <v>78</v>
      </c>
      <c r="C38" s="53" t="s">
        <v>67</v>
      </c>
      <c r="D38" s="164" t="s">
        <v>83</v>
      </c>
      <c r="E38" s="213" t="s">
        <v>83</v>
      </c>
      <c r="F38" s="14" t="s">
        <v>84</v>
      </c>
      <c r="G38" s="166" t="s">
        <v>85</v>
      </c>
      <c r="H38" s="49">
        <v>1</v>
      </c>
      <c r="I38" s="167">
        <v>21</v>
      </c>
      <c r="J38" s="384"/>
      <c r="K38" s="132" t="s">
        <v>34</v>
      </c>
      <c r="L38" s="145">
        <v>0.15</v>
      </c>
      <c r="M38" s="32">
        <f>(I38*(1-L38))</f>
        <v>17.849999999999998</v>
      </c>
      <c r="N38" s="13"/>
      <c r="O38" s="40">
        <f t="shared" ref="O38:O40" si="4">IF(N38&gt;=J38,(N38*M38),(N38*I38)*(1-C$10))</f>
        <v>0</v>
      </c>
      <c r="P38" s="115"/>
    </row>
    <row r="39" spans="1:17" s="63" customFormat="1" ht="129.9" customHeight="1">
      <c r="A39" s="52">
        <v>8</v>
      </c>
      <c r="B39" s="14" t="s">
        <v>78</v>
      </c>
      <c r="C39" s="53" t="s">
        <v>67</v>
      </c>
      <c r="D39" s="164" t="s">
        <v>86</v>
      </c>
      <c r="E39" s="213" t="s">
        <v>86</v>
      </c>
      <c r="F39" s="14" t="s">
        <v>87</v>
      </c>
      <c r="G39" s="166" t="s">
        <v>88</v>
      </c>
      <c r="H39" s="49">
        <v>1</v>
      </c>
      <c r="I39" s="167">
        <v>21</v>
      </c>
      <c r="J39" s="384"/>
      <c r="K39" s="132" t="s">
        <v>34</v>
      </c>
      <c r="L39" s="145">
        <v>0.15</v>
      </c>
      <c r="M39" s="32">
        <f>(I39*(1-L39))</f>
        <v>17.849999999999998</v>
      </c>
      <c r="N39" s="13"/>
      <c r="O39" s="40">
        <f t="shared" si="4"/>
        <v>0</v>
      </c>
      <c r="P39" s="115"/>
    </row>
    <row r="40" spans="1:17" s="63" customFormat="1" ht="129.9" customHeight="1">
      <c r="A40" s="52">
        <v>8</v>
      </c>
      <c r="B40" s="14" t="s">
        <v>78</v>
      </c>
      <c r="C40" s="53" t="s">
        <v>67</v>
      </c>
      <c r="D40" s="164" t="s">
        <v>89</v>
      </c>
      <c r="E40" s="213" t="s">
        <v>89</v>
      </c>
      <c r="F40" s="14" t="s">
        <v>90</v>
      </c>
      <c r="G40" s="166" t="s">
        <v>91</v>
      </c>
      <c r="H40" s="49">
        <v>1</v>
      </c>
      <c r="I40" s="167">
        <v>21</v>
      </c>
      <c r="J40" s="385"/>
      <c r="K40" s="132" t="s">
        <v>34</v>
      </c>
      <c r="L40" s="145">
        <v>0.15</v>
      </c>
      <c r="M40" s="32">
        <f>(I40*(1-L40))</f>
        <v>17.849999999999998</v>
      </c>
      <c r="N40" s="13"/>
      <c r="O40" s="40">
        <f t="shared" si="4"/>
        <v>0</v>
      </c>
      <c r="P40" s="115"/>
    </row>
    <row r="41" spans="1:17" s="87" customFormat="1">
      <c r="A41" s="70"/>
      <c r="B41" s="89" t="s">
        <v>62</v>
      </c>
      <c r="C41" s="89"/>
      <c r="D41" s="73"/>
      <c r="E41" s="73"/>
      <c r="F41" s="72"/>
      <c r="G41" s="89"/>
      <c r="H41" s="71"/>
      <c r="I41" s="72"/>
      <c r="J41" s="90" t="s">
        <v>63</v>
      </c>
      <c r="K41" s="101"/>
      <c r="L41" s="214">
        <v>0.15</v>
      </c>
      <c r="M41" s="90"/>
      <c r="N41" s="71">
        <f>SUBTOTAL(9,N36:N40)</f>
        <v>0</v>
      </c>
      <c r="O41" s="72">
        <f>SUBTOTAL(9,O36:O40)</f>
        <v>0</v>
      </c>
      <c r="P41" s="168"/>
    </row>
    <row r="42" spans="1:17" s="87" customFormat="1">
      <c r="A42" s="91"/>
      <c r="B42" s="89" t="s">
        <v>64</v>
      </c>
      <c r="C42" s="89"/>
      <c r="D42" s="92"/>
      <c r="E42" s="92"/>
      <c r="F42" s="74"/>
      <c r="G42" s="89"/>
      <c r="H42" s="92"/>
      <c r="I42" s="74"/>
      <c r="J42" s="90"/>
      <c r="K42" s="102"/>
      <c r="L42" s="95"/>
      <c r="M42" s="90"/>
      <c r="N42" s="90"/>
      <c r="O42" s="74">
        <f>IF(N41&gt;11,15%,0)</f>
        <v>0</v>
      </c>
      <c r="P42" s="168"/>
    </row>
    <row r="43" spans="1:17" s="87" customFormat="1">
      <c r="A43" s="70"/>
      <c r="B43" s="89" t="s">
        <v>25</v>
      </c>
      <c r="C43" s="89"/>
      <c r="D43" s="69"/>
      <c r="E43" s="69"/>
      <c r="F43" s="75"/>
      <c r="G43" s="89"/>
      <c r="H43" s="69"/>
      <c r="I43" s="75"/>
      <c r="J43" s="90"/>
      <c r="K43" s="102"/>
      <c r="L43" s="96"/>
      <c r="M43" s="90"/>
      <c r="N43" s="90"/>
      <c r="O43" s="75">
        <f>O41-(O41*O42)</f>
        <v>0</v>
      </c>
      <c r="P43" s="168"/>
    </row>
    <row r="44" spans="1:17" s="63" customFormat="1" ht="129.9" customHeight="1">
      <c r="A44" s="108" t="s">
        <v>65</v>
      </c>
      <c r="B44" s="104"/>
      <c r="C44" s="104"/>
      <c r="D44" s="127"/>
      <c r="E44" s="127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15"/>
    </row>
    <row r="45" spans="1:17" s="63" customFormat="1" ht="129.9" customHeight="1">
      <c r="A45" s="52">
        <v>9</v>
      </c>
      <c r="B45" s="14" t="s">
        <v>92</v>
      </c>
      <c r="C45" s="169" t="s">
        <v>67</v>
      </c>
      <c r="D45" s="164" t="s">
        <v>93</v>
      </c>
      <c r="E45" s="213" t="s">
        <v>93</v>
      </c>
      <c r="F45" s="14" t="s">
        <v>94</v>
      </c>
      <c r="G45" s="166" t="s">
        <v>95</v>
      </c>
      <c r="H45" s="49">
        <v>1</v>
      </c>
      <c r="I45" s="167">
        <v>2.84</v>
      </c>
      <c r="J45" s="66">
        <v>6</v>
      </c>
      <c r="K45" s="132" t="s">
        <v>34</v>
      </c>
      <c r="L45" s="231">
        <v>0.15</v>
      </c>
      <c r="M45" s="32">
        <f>(I45*(1-L45))</f>
        <v>2.4139999999999997</v>
      </c>
      <c r="N45" s="13"/>
      <c r="O45" s="40">
        <f>IF(N45&gt;=J345,(N45*M45),(N45*I45)*(1-C$10))</f>
        <v>0</v>
      </c>
      <c r="P45" s="115"/>
    </row>
    <row r="46" spans="1:17" s="63" customFormat="1" ht="129.9" customHeight="1">
      <c r="A46" s="52">
        <v>9</v>
      </c>
      <c r="B46" s="14" t="s">
        <v>92</v>
      </c>
      <c r="C46" s="169" t="s">
        <v>67</v>
      </c>
      <c r="D46" s="164" t="s">
        <v>96</v>
      </c>
      <c r="E46" s="213" t="s">
        <v>96</v>
      </c>
      <c r="F46" s="14" t="s">
        <v>97</v>
      </c>
      <c r="G46" s="166" t="s">
        <v>98</v>
      </c>
      <c r="H46" s="49">
        <v>1</v>
      </c>
      <c r="I46" s="167">
        <v>8.01</v>
      </c>
      <c r="J46" s="66">
        <v>3</v>
      </c>
      <c r="K46" s="132" t="s">
        <v>34</v>
      </c>
      <c r="L46" s="231">
        <v>0.15</v>
      </c>
      <c r="M46" s="32">
        <f>(I46*(1-L46))</f>
        <v>6.8084999999999996</v>
      </c>
      <c r="N46" s="13"/>
      <c r="O46" s="40">
        <f t="shared" ref="O46:O49" si="5">IF(N46&gt;=J346,(N46*M46),(N46*I46)*(1-C$10))</f>
        <v>0</v>
      </c>
      <c r="P46" s="115"/>
    </row>
    <row r="47" spans="1:17" s="44" customFormat="1" ht="129.9" customHeight="1" outlineLevel="1">
      <c r="A47" s="52">
        <v>9</v>
      </c>
      <c r="B47" s="14" t="s">
        <v>99</v>
      </c>
      <c r="C47" s="169" t="s">
        <v>67</v>
      </c>
      <c r="D47" s="170" t="s">
        <v>100</v>
      </c>
      <c r="E47" s="215" t="s">
        <v>100</v>
      </c>
      <c r="F47" s="14" t="s">
        <v>101</v>
      </c>
      <c r="G47" s="166" t="s">
        <v>102</v>
      </c>
      <c r="H47" s="49">
        <v>1</v>
      </c>
      <c r="I47" s="167">
        <v>15.42</v>
      </c>
      <c r="J47" s="66">
        <v>12</v>
      </c>
      <c r="K47" s="132" t="s">
        <v>31</v>
      </c>
      <c r="L47" s="232">
        <v>0.36</v>
      </c>
      <c r="M47" s="32">
        <f>(I47*(1-L47))</f>
        <v>9.8688000000000002</v>
      </c>
      <c r="N47" s="38"/>
      <c r="O47" s="40">
        <f>IF(N47&gt;=J347,(N47*M47),(N47*I47))</f>
        <v>0</v>
      </c>
      <c r="P47" s="115"/>
      <c r="Q47" s="63"/>
    </row>
    <row r="48" spans="1:17" s="63" customFormat="1" ht="129.9" customHeight="1">
      <c r="A48" s="52">
        <v>9</v>
      </c>
      <c r="B48" s="14" t="s">
        <v>99</v>
      </c>
      <c r="C48" s="169" t="s">
        <v>67</v>
      </c>
      <c r="D48" s="164" t="s">
        <v>103</v>
      </c>
      <c r="E48" s="213" t="s">
        <v>103</v>
      </c>
      <c r="F48" s="165">
        <v>300656</v>
      </c>
      <c r="G48" s="166" t="s">
        <v>104</v>
      </c>
      <c r="H48" s="49">
        <v>1</v>
      </c>
      <c r="I48" s="167">
        <v>8.8800000000000008</v>
      </c>
      <c r="J48" s="66">
        <v>36</v>
      </c>
      <c r="K48" s="132" t="s">
        <v>31</v>
      </c>
      <c r="L48" s="232">
        <v>0.31</v>
      </c>
      <c r="M48" s="32">
        <f t="shared" ref="M48:M61" si="6">(I48*(1-L48))</f>
        <v>6.1272000000000002</v>
      </c>
      <c r="N48" s="13"/>
      <c r="O48" s="40">
        <f>IF(N48&gt;=J348,(N48*M48),(N48*I48))</f>
        <v>0</v>
      </c>
      <c r="P48" s="115"/>
    </row>
    <row r="49" spans="1:16" s="63" customFormat="1" ht="129.9" customHeight="1">
      <c r="A49" s="52">
        <v>9</v>
      </c>
      <c r="B49" s="14" t="s">
        <v>105</v>
      </c>
      <c r="C49" s="169" t="s">
        <v>67</v>
      </c>
      <c r="D49" s="164" t="s">
        <v>106</v>
      </c>
      <c r="E49" s="213" t="s">
        <v>106</v>
      </c>
      <c r="F49" s="165">
        <v>301156</v>
      </c>
      <c r="G49" s="166" t="s">
        <v>107</v>
      </c>
      <c r="H49" s="49">
        <v>1</v>
      </c>
      <c r="I49" s="167">
        <v>3.35</v>
      </c>
      <c r="J49" s="66">
        <v>12</v>
      </c>
      <c r="K49" s="132" t="s">
        <v>34</v>
      </c>
      <c r="L49" s="231">
        <v>0.15</v>
      </c>
      <c r="M49" s="32">
        <f t="shared" si="6"/>
        <v>2.8475000000000001</v>
      </c>
      <c r="N49" s="13"/>
      <c r="O49" s="40">
        <f t="shared" si="5"/>
        <v>0</v>
      </c>
      <c r="P49" s="115"/>
    </row>
    <row r="50" spans="1:16" s="63" customFormat="1" ht="129.9" customHeight="1">
      <c r="A50" s="52">
        <v>9</v>
      </c>
      <c r="B50" s="14" t="s">
        <v>108</v>
      </c>
      <c r="C50" s="169" t="s">
        <v>67</v>
      </c>
      <c r="D50" s="164" t="s">
        <v>109</v>
      </c>
      <c r="E50" s="213" t="s">
        <v>109</v>
      </c>
      <c r="F50" s="165">
        <v>365027</v>
      </c>
      <c r="G50" s="166" t="s">
        <v>110</v>
      </c>
      <c r="H50" s="49">
        <v>1</v>
      </c>
      <c r="I50" s="167">
        <v>11.36</v>
      </c>
      <c r="J50" s="66">
        <v>6</v>
      </c>
      <c r="K50" s="132" t="s">
        <v>34</v>
      </c>
      <c r="L50" s="231">
        <v>0.15</v>
      </c>
      <c r="M50" s="32">
        <f t="shared" si="6"/>
        <v>9.6559999999999988</v>
      </c>
      <c r="N50" s="13"/>
      <c r="O50" s="40">
        <f>IF(N50&gt;=J350,(N50*M50),(N50*I50)*(1-C$10))</f>
        <v>0</v>
      </c>
      <c r="P50" s="115"/>
    </row>
    <row r="51" spans="1:16" s="63" customFormat="1" ht="129.9" customHeight="1">
      <c r="A51" s="171" t="s">
        <v>111</v>
      </c>
      <c r="B51" s="172"/>
      <c r="C51" s="172"/>
      <c r="D51" s="173"/>
      <c r="E51" s="173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15"/>
    </row>
    <row r="52" spans="1:16" s="63" customFormat="1" ht="129.9" customHeight="1">
      <c r="A52" s="52">
        <v>10</v>
      </c>
      <c r="B52" s="169" t="s">
        <v>112</v>
      </c>
      <c r="C52" s="169" t="s">
        <v>113</v>
      </c>
      <c r="D52" s="139" t="s">
        <v>114</v>
      </c>
      <c r="E52" s="209" t="s">
        <v>114</v>
      </c>
      <c r="F52" s="14" t="s">
        <v>115</v>
      </c>
      <c r="G52" s="166" t="s">
        <v>116</v>
      </c>
      <c r="H52" s="13">
        <v>6</v>
      </c>
      <c r="I52" s="167">
        <v>8.67</v>
      </c>
      <c r="J52" s="66">
        <v>6</v>
      </c>
      <c r="K52" s="132" t="s">
        <v>34</v>
      </c>
      <c r="L52" s="203">
        <v>0.2</v>
      </c>
      <c r="M52" s="32">
        <f>(I52*(1-L52))</f>
        <v>6.9359999999999999</v>
      </c>
      <c r="N52" s="13"/>
      <c r="O52" s="40">
        <f>IF(N52&gt;=J52,(N52*M52),(N52*I52)*(1-C$10))</f>
        <v>0</v>
      </c>
      <c r="P52" s="115"/>
    </row>
    <row r="53" spans="1:16" s="63" customFormat="1" ht="129.9" customHeight="1">
      <c r="A53" s="52">
        <v>10</v>
      </c>
      <c r="B53" s="169" t="s">
        <v>117</v>
      </c>
      <c r="C53" s="169" t="s">
        <v>113</v>
      </c>
      <c r="D53" s="139" t="s">
        <v>118</v>
      </c>
      <c r="E53" s="209" t="s">
        <v>118</v>
      </c>
      <c r="F53" s="202">
        <v>750411</v>
      </c>
      <c r="G53" s="166" t="s">
        <v>119</v>
      </c>
      <c r="H53" s="13">
        <v>1</v>
      </c>
      <c r="I53" s="167">
        <v>19.5</v>
      </c>
      <c r="J53" s="66">
        <v>6</v>
      </c>
      <c r="K53" s="132" t="s">
        <v>34</v>
      </c>
      <c r="L53" s="203">
        <v>0.2</v>
      </c>
      <c r="M53" s="32">
        <f t="shared" si="6"/>
        <v>15.600000000000001</v>
      </c>
      <c r="N53" s="13"/>
      <c r="O53" s="40">
        <f t="shared" ref="O53:O61" si="7">IF(N53&gt;=J53,(N53*M53),(N53*I53)*(1-C$10))</f>
        <v>0</v>
      </c>
      <c r="P53" s="115"/>
    </row>
    <row r="54" spans="1:16" s="63" customFormat="1" ht="129.9" customHeight="1">
      <c r="A54" s="52">
        <v>10</v>
      </c>
      <c r="B54" s="169" t="s">
        <v>117</v>
      </c>
      <c r="C54" s="169" t="s">
        <v>113</v>
      </c>
      <c r="D54" s="139" t="s">
        <v>120</v>
      </c>
      <c r="E54" s="209" t="s">
        <v>120</v>
      </c>
      <c r="F54" s="202">
        <v>750410</v>
      </c>
      <c r="G54" s="166" t="s">
        <v>121</v>
      </c>
      <c r="H54" s="13">
        <v>1</v>
      </c>
      <c r="I54" s="167">
        <v>19.5</v>
      </c>
      <c r="J54" s="66">
        <v>6</v>
      </c>
      <c r="K54" s="132" t="s">
        <v>34</v>
      </c>
      <c r="L54" s="203">
        <v>0.2</v>
      </c>
      <c r="M54" s="32">
        <f t="shared" si="6"/>
        <v>15.600000000000001</v>
      </c>
      <c r="N54" s="13"/>
      <c r="O54" s="40">
        <f t="shared" si="7"/>
        <v>0</v>
      </c>
      <c r="P54" s="115"/>
    </row>
    <row r="55" spans="1:16" s="63" customFormat="1" ht="129.9" customHeight="1">
      <c r="A55" s="52">
        <v>10</v>
      </c>
      <c r="B55" s="169" t="s">
        <v>122</v>
      </c>
      <c r="C55" s="169" t="s">
        <v>113</v>
      </c>
      <c r="D55" s="139" t="s">
        <v>123</v>
      </c>
      <c r="E55" s="209" t="s">
        <v>123</v>
      </c>
      <c r="F55" s="14" t="s">
        <v>124</v>
      </c>
      <c r="G55" s="166" t="s">
        <v>125</v>
      </c>
      <c r="H55" s="13">
        <v>1</v>
      </c>
      <c r="I55" s="167">
        <v>2.65</v>
      </c>
      <c r="J55" s="66">
        <v>16</v>
      </c>
      <c r="K55" s="132" t="s">
        <v>34</v>
      </c>
      <c r="L55" s="203">
        <v>0.2</v>
      </c>
      <c r="M55" s="32">
        <f t="shared" si="6"/>
        <v>2.12</v>
      </c>
      <c r="N55" s="13"/>
      <c r="O55" s="40">
        <f t="shared" si="7"/>
        <v>0</v>
      </c>
      <c r="P55" s="115"/>
    </row>
    <row r="56" spans="1:16" s="63" customFormat="1" ht="129.9" customHeight="1">
      <c r="A56" s="52">
        <v>10</v>
      </c>
      <c r="B56" s="169" t="s">
        <v>122</v>
      </c>
      <c r="C56" s="169" t="s">
        <v>113</v>
      </c>
      <c r="D56" s="139" t="s">
        <v>126</v>
      </c>
      <c r="E56" s="209" t="s">
        <v>126</v>
      </c>
      <c r="F56" s="14" t="s">
        <v>127</v>
      </c>
      <c r="G56" s="166" t="s">
        <v>128</v>
      </c>
      <c r="H56" s="13">
        <v>1</v>
      </c>
      <c r="I56" s="167">
        <v>2.65</v>
      </c>
      <c r="J56" s="66">
        <v>16</v>
      </c>
      <c r="K56" s="132" t="s">
        <v>34</v>
      </c>
      <c r="L56" s="203">
        <v>0.2</v>
      </c>
      <c r="M56" s="32">
        <f>(I56*(1-L56))</f>
        <v>2.12</v>
      </c>
      <c r="N56" s="13"/>
      <c r="O56" s="40">
        <f t="shared" si="7"/>
        <v>0</v>
      </c>
      <c r="P56" s="115"/>
    </row>
    <row r="57" spans="1:16" s="63" customFormat="1" ht="129.9" customHeight="1">
      <c r="A57" s="52">
        <v>10</v>
      </c>
      <c r="B57" s="169" t="s">
        <v>122</v>
      </c>
      <c r="C57" s="169" t="s">
        <v>113</v>
      </c>
      <c r="D57" s="139" t="s">
        <v>129</v>
      </c>
      <c r="E57" s="209" t="s">
        <v>129</v>
      </c>
      <c r="F57" s="165">
        <v>50091</v>
      </c>
      <c r="G57" s="166" t="s">
        <v>130</v>
      </c>
      <c r="H57" s="13">
        <v>1</v>
      </c>
      <c r="I57" s="167">
        <v>3.45</v>
      </c>
      <c r="J57" s="66">
        <v>16</v>
      </c>
      <c r="K57" s="132" t="s">
        <v>34</v>
      </c>
      <c r="L57" s="203">
        <v>0.2</v>
      </c>
      <c r="M57" s="32">
        <f>(I57*(1-L57))</f>
        <v>2.7600000000000002</v>
      </c>
      <c r="N57" s="13"/>
      <c r="O57" s="40">
        <f t="shared" si="7"/>
        <v>0</v>
      </c>
      <c r="P57" s="115"/>
    </row>
    <row r="58" spans="1:16" s="63" customFormat="1" ht="129.9" customHeight="1">
      <c r="A58" s="52">
        <v>10</v>
      </c>
      <c r="B58" s="169" t="s">
        <v>131</v>
      </c>
      <c r="C58" s="169" t="s">
        <v>113</v>
      </c>
      <c r="D58" s="139" t="s">
        <v>132</v>
      </c>
      <c r="E58" s="209" t="s">
        <v>132</v>
      </c>
      <c r="F58" s="14" t="s">
        <v>133</v>
      </c>
      <c r="G58" s="166" t="s">
        <v>134</v>
      </c>
      <c r="H58" s="13">
        <v>4</v>
      </c>
      <c r="I58" s="167">
        <v>4.38</v>
      </c>
      <c r="J58" s="66">
        <v>8</v>
      </c>
      <c r="K58" s="132" t="s">
        <v>34</v>
      </c>
      <c r="L58" s="203">
        <v>0.2</v>
      </c>
      <c r="M58" s="32">
        <f>(I58*(1-L58))</f>
        <v>3.504</v>
      </c>
      <c r="N58" s="13"/>
      <c r="O58" s="40">
        <f t="shared" si="7"/>
        <v>0</v>
      </c>
      <c r="P58" s="115"/>
    </row>
    <row r="59" spans="1:16" s="63" customFormat="1" ht="129.9" customHeight="1">
      <c r="A59" s="52">
        <v>10</v>
      </c>
      <c r="B59" s="169" t="s">
        <v>117</v>
      </c>
      <c r="C59" s="169" t="s">
        <v>113</v>
      </c>
      <c r="D59" s="139" t="s">
        <v>135</v>
      </c>
      <c r="E59" s="209" t="s">
        <v>135</v>
      </c>
      <c r="F59" s="14" t="s">
        <v>136</v>
      </c>
      <c r="G59" s="166" t="s">
        <v>137</v>
      </c>
      <c r="H59" s="13">
        <v>1</v>
      </c>
      <c r="I59" s="167">
        <v>4.83</v>
      </c>
      <c r="J59" s="66">
        <v>5</v>
      </c>
      <c r="K59" s="132" t="s">
        <v>34</v>
      </c>
      <c r="L59" s="203">
        <v>0.2</v>
      </c>
      <c r="M59" s="32">
        <f>(I59*(1-L59))</f>
        <v>3.8640000000000003</v>
      </c>
      <c r="N59" s="13"/>
      <c r="O59" s="40">
        <f t="shared" si="7"/>
        <v>0</v>
      </c>
      <c r="P59" s="115"/>
    </row>
    <row r="60" spans="1:16" s="63" customFormat="1" ht="129.9" customHeight="1">
      <c r="A60" s="52">
        <v>10</v>
      </c>
      <c r="B60" s="169" t="s">
        <v>138</v>
      </c>
      <c r="C60" s="169" t="s">
        <v>113</v>
      </c>
      <c r="D60" s="139" t="s">
        <v>139</v>
      </c>
      <c r="E60" s="209" t="s">
        <v>139</v>
      </c>
      <c r="F60" s="14" t="s">
        <v>140</v>
      </c>
      <c r="G60" s="166" t="s">
        <v>141</v>
      </c>
      <c r="H60" s="13">
        <v>12</v>
      </c>
      <c r="I60" s="167">
        <v>5.41</v>
      </c>
      <c r="J60" s="66">
        <v>24</v>
      </c>
      <c r="K60" s="132" t="s">
        <v>31</v>
      </c>
      <c r="L60" s="203">
        <v>0.2</v>
      </c>
      <c r="M60" s="32">
        <f>(I60*(1-L60))</f>
        <v>4.3280000000000003</v>
      </c>
      <c r="N60" s="13"/>
      <c r="O60" s="40">
        <f t="shared" si="7"/>
        <v>0</v>
      </c>
      <c r="P60" s="115"/>
    </row>
    <row r="61" spans="1:16" s="63" customFormat="1" ht="129.9" customHeight="1">
      <c r="A61" s="52">
        <v>10</v>
      </c>
      <c r="B61" s="169" t="s">
        <v>131</v>
      </c>
      <c r="C61" s="169" t="s">
        <v>113</v>
      </c>
      <c r="D61" s="139" t="s">
        <v>142</v>
      </c>
      <c r="E61" s="209" t="s">
        <v>142</v>
      </c>
      <c r="F61" s="14" t="s">
        <v>143</v>
      </c>
      <c r="G61" s="166" t="s">
        <v>144</v>
      </c>
      <c r="H61" s="13">
        <v>24</v>
      </c>
      <c r="I61" s="167">
        <v>1.22</v>
      </c>
      <c r="J61" s="66">
        <v>48</v>
      </c>
      <c r="K61" s="132" t="s">
        <v>34</v>
      </c>
      <c r="L61" s="203">
        <v>0.2</v>
      </c>
      <c r="M61" s="32">
        <f t="shared" si="6"/>
        <v>0.97599999999999998</v>
      </c>
      <c r="N61" s="13"/>
      <c r="O61" s="40">
        <f t="shared" si="7"/>
        <v>0</v>
      </c>
      <c r="P61" s="115"/>
    </row>
    <row r="62" spans="1:16" s="225" customFormat="1">
      <c r="A62" s="216"/>
      <c r="B62" s="217"/>
      <c r="C62" s="217"/>
      <c r="D62" s="218"/>
      <c r="E62" s="218"/>
      <c r="F62" s="219"/>
      <c r="G62" s="217"/>
      <c r="H62" s="220"/>
      <c r="I62" s="219"/>
      <c r="J62" s="221"/>
      <c r="K62" s="222"/>
      <c r="L62" s="223"/>
      <c r="M62" s="221"/>
      <c r="N62" s="220"/>
      <c r="O62" s="219"/>
      <c r="P62" s="224"/>
    </row>
    <row r="63" spans="1:16" s="225" customFormat="1">
      <c r="A63" s="226"/>
      <c r="B63" s="217"/>
      <c r="C63" s="217"/>
      <c r="D63" s="227"/>
      <c r="E63" s="227"/>
      <c r="F63" s="228"/>
      <c r="G63" s="217"/>
      <c r="H63" s="227"/>
      <c r="I63" s="228"/>
      <c r="J63" s="221"/>
      <c r="K63" s="229"/>
      <c r="L63" s="230"/>
      <c r="M63" s="221"/>
      <c r="N63" s="221"/>
      <c r="O63" s="228"/>
      <c r="P63" s="224"/>
    </row>
    <row r="64" spans="1:16">
      <c r="A64" s="11" t="s">
        <v>145</v>
      </c>
      <c r="F64" s="28"/>
    </row>
    <row r="65" spans="1:17">
      <c r="F65" s="28"/>
    </row>
    <row r="66" spans="1:17">
      <c r="F66" s="28"/>
    </row>
    <row r="67" spans="1:17">
      <c r="F67" s="28"/>
    </row>
    <row r="68" spans="1:17">
      <c r="F68" s="28"/>
    </row>
    <row r="69" spans="1:17" s="33" customFormat="1">
      <c r="A69"/>
      <c r="B69" s="34"/>
      <c r="C69" s="34"/>
      <c r="D69" s="28"/>
      <c r="E69" s="28"/>
      <c r="F69" s="28"/>
      <c r="H69" s="29"/>
      <c r="I69" s="8"/>
      <c r="J69" s="2"/>
      <c r="K69" s="103"/>
      <c r="L69" s="97"/>
      <c r="M69" s="8"/>
      <c r="N69" s="29"/>
      <c r="O69" s="8"/>
      <c r="P69" s="113"/>
      <c r="Q69"/>
    </row>
    <row r="70" spans="1:17" s="33" customFormat="1">
      <c r="A70"/>
      <c r="B70" s="34"/>
      <c r="C70" s="34"/>
      <c r="D70" s="28"/>
      <c r="E70" s="28"/>
      <c r="F70" s="28"/>
      <c r="H70" s="29"/>
      <c r="I70" s="8"/>
      <c r="J70" s="2"/>
      <c r="K70" s="103"/>
      <c r="L70" s="97"/>
      <c r="M70" s="8"/>
      <c r="N70" s="29"/>
      <c r="O70" s="8"/>
      <c r="P70" s="113"/>
      <c r="Q70"/>
    </row>
    <row r="71" spans="1:17" s="33" customFormat="1">
      <c r="A71"/>
      <c r="B71" s="34"/>
      <c r="C71" s="34"/>
      <c r="D71" s="28"/>
      <c r="E71" s="28"/>
      <c r="F71" s="28"/>
      <c r="H71" s="29"/>
      <c r="I71" s="8"/>
      <c r="J71" s="2"/>
      <c r="K71" s="103"/>
      <c r="L71" s="97"/>
      <c r="M71" s="8"/>
      <c r="N71" s="29"/>
      <c r="O71" s="8"/>
      <c r="P71" s="113"/>
      <c r="Q71"/>
    </row>
    <row r="72" spans="1:17" s="33" customFormat="1">
      <c r="A72"/>
      <c r="B72" s="34"/>
      <c r="C72" s="34"/>
      <c r="D72" s="28"/>
      <c r="E72" s="28"/>
      <c r="F72" s="28"/>
      <c r="H72" s="29"/>
      <c r="I72" s="8"/>
      <c r="J72" s="2"/>
      <c r="K72" s="103"/>
      <c r="L72" s="97"/>
      <c r="M72" s="8"/>
      <c r="N72" s="29"/>
      <c r="O72" s="8"/>
      <c r="P72" s="113"/>
      <c r="Q72"/>
    </row>
    <row r="73" spans="1:17" s="33" customFormat="1">
      <c r="A73"/>
      <c r="B73" s="34"/>
      <c r="C73" s="34"/>
      <c r="D73" s="28"/>
      <c r="E73" s="28"/>
      <c r="F73" s="28"/>
      <c r="H73" s="29"/>
      <c r="I73" s="8"/>
      <c r="J73" s="2"/>
      <c r="K73" s="103"/>
      <c r="L73" s="97"/>
      <c r="M73" s="8"/>
      <c r="N73" s="29"/>
      <c r="O73" s="8"/>
      <c r="P73" s="113"/>
      <c r="Q73"/>
    </row>
    <row r="74" spans="1:17" s="33" customFormat="1">
      <c r="A74"/>
      <c r="B74" s="34"/>
      <c r="C74" s="34"/>
      <c r="D74" s="28"/>
      <c r="E74" s="28"/>
      <c r="F74" s="28"/>
      <c r="H74" s="29"/>
      <c r="I74" s="8"/>
      <c r="J74" s="2"/>
      <c r="K74" s="103"/>
      <c r="L74" s="97"/>
      <c r="M74" s="8"/>
      <c r="N74" s="29"/>
      <c r="O74" s="8"/>
      <c r="P74" s="113"/>
      <c r="Q74"/>
    </row>
    <row r="75" spans="1:17" s="33" customFormat="1">
      <c r="A75"/>
      <c r="B75" s="34"/>
      <c r="C75" s="34"/>
      <c r="D75" s="28"/>
      <c r="E75" s="28"/>
      <c r="F75" s="28"/>
      <c r="H75" s="29"/>
      <c r="I75" s="8"/>
      <c r="J75" s="2"/>
      <c r="K75" s="103"/>
      <c r="L75" s="97"/>
      <c r="M75" s="8"/>
      <c r="N75" s="29"/>
      <c r="O75" s="8"/>
      <c r="P75" s="113"/>
      <c r="Q75"/>
    </row>
    <row r="76" spans="1:17" s="33" customFormat="1">
      <c r="A76"/>
      <c r="B76" s="34"/>
      <c r="C76" s="34"/>
      <c r="D76" s="28"/>
      <c r="E76" s="28"/>
      <c r="F76" s="28"/>
      <c r="H76" s="29"/>
      <c r="I76" s="8"/>
      <c r="J76" s="2"/>
      <c r="K76" s="103"/>
      <c r="L76" s="97"/>
      <c r="M76" s="8"/>
      <c r="N76" s="29"/>
      <c r="O76" s="8"/>
      <c r="P76" s="113"/>
      <c r="Q76"/>
    </row>
    <row r="77" spans="1:17" s="33" customFormat="1">
      <c r="A77"/>
      <c r="B77" s="34"/>
      <c r="C77" s="34"/>
      <c r="D77" s="28"/>
      <c r="E77" s="28"/>
      <c r="F77" s="28"/>
      <c r="H77" s="29"/>
      <c r="I77" s="8"/>
      <c r="J77" s="2"/>
      <c r="K77" s="103"/>
      <c r="L77" s="97"/>
      <c r="M77" s="8"/>
      <c r="N77" s="29"/>
      <c r="O77" s="8"/>
      <c r="P77" s="113"/>
      <c r="Q77"/>
    </row>
    <row r="78" spans="1:17" s="33" customFormat="1">
      <c r="A78"/>
      <c r="B78" s="34"/>
      <c r="C78" s="34"/>
      <c r="D78" s="28"/>
      <c r="E78" s="28"/>
      <c r="F78" s="28"/>
      <c r="H78" s="29"/>
      <c r="I78" s="8"/>
      <c r="J78" s="2"/>
      <c r="K78" s="103"/>
      <c r="L78" s="97"/>
      <c r="M78" s="8"/>
      <c r="N78" s="29"/>
      <c r="O78" s="8"/>
      <c r="P78" s="113"/>
      <c r="Q78"/>
    </row>
    <row r="79" spans="1:17" s="33" customFormat="1">
      <c r="A79"/>
      <c r="B79" s="34"/>
      <c r="C79" s="34"/>
      <c r="D79" s="28"/>
      <c r="E79" s="28"/>
      <c r="F79" s="28"/>
      <c r="H79" s="29"/>
      <c r="I79" s="8"/>
      <c r="J79" s="2"/>
      <c r="K79" s="103"/>
      <c r="L79" s="97"/>
      <c r="M79" s="8"/>
      <c r="N79" s="29"/>
      <c r="O79" s="8"/>
      <c r="P79" s="113"/>
      <c r="Q79"/>
    </row>
  </sheetData>
  <mergeCells count="2">
    <mergeCell ref="J36:J40"/>
    <mergeCell ref="J21:J27"/>
  </mergeCells>
  <conditionalFormatting sqref="F52:F61">
    <cfRule type="duplicateValues" dxfId="14" priority="26"/>
  </conditionalFormatting>
  <conditionalFormatting sqref="G36:G40">
    <cfRule type="duplicateValues" dxfId="13" priority="12"/>
  </conditionalFormatting>
  <conditionalFormatting sqref="G46:G50">
    <cfRule type="duplicateValues" dxfId="12" priority="25"/>
  </conditionalFormatting>
  <hyperlinks>
    <hyperlink ref="G12" r:id="rId1" xr:uid="{D7BE6F5F-9859-4597-A220-0B6F75DBD1F3}"/>
  </hyperlinks>
  <printOptions horizontalCentered="1"/>
  <pageMargins left="0.23622047244094491" right="0.23622047244094491" top="0.23622047244094491" bottom="0.23622047244094491" header="0.31496062992125984" footer="0.31496062992125984"/>
  <pageSetup paperSize="9" scale="25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1CF01-B07E-476E-88BB-BE0BB2F9646C}">
  <sheetPr filterMode="1">
    <pageSetUpPr fitToPage="1"/>
  </sheetPr>
  <dimension ref="A1:Q286"/>
  <sheetViews>
    <sheetView showGridLines="0" zoomScale="25" zoomScaleNormal="25" zoomScaleSheetLayoutView="55" workbookViewId="0">
      <pane ySplit="15" topLeftCell="A17" activePane="bottomLeft" state="frozen"/>
      <selection activeCell="E1" sqref="E1"/>
      <selection pane="bottomLeft" activeCell="H4" sqref="H4"/>
    </sheetView>
  </sheetViews>
  <sheetFormatPr baseColWidth="10" defaultColWidth="11.453125" defaultRowHeight="23.5" outlineLevelRow="1"/>
  <cols>
    <col min="1" max="1" width="29.90625" style="28" bestFit="1" customWidth="1"/>
    <col min="2" max="2" width="24" style="39" bestFit="1" customWidth="1"/>
    <col min="3" max="3" width="38.453125" style="39" customWidth="1"/>
    <col min="4" max="4" width="84.90625" style="33" customWidth="1"/>
    <col min="5" max="5" width="13.453125" style="29" bestFit="1" customWidth="1"/>
    <col min="6" max="6" width="18.54296875" style="8" bestFit="1" customWidth="1"/>
    <col min="7" max="7" width="33.90625" style="29" customWidth="1"/>
    <col min="8" max="8" width="28.453125" style="8" customWidth="1"/>
    <col min="9" max="9" width="23.453125" customWidth="1"/>
    <col min="10" max="10" width="134.08984375" bestFit="1" customWidth="1"/>
  </cols>
  <sheetData>
    <row r="1" spans="1:17" ht="92">
      <c r="A1"/>
      <c r="B1" s="61" t="s">
        <v>0</v>
      </c>
      <c r="C1" s="61"/>
      <c r="D1" s="60"/>
      <c r="E1" s="60"/>
      <c r="F1" s="60"/>
      <c r="G1" s="60"/>
      <c r="H1" s="42"/>
      <c r="I1" s="42"/>
      <c r="J1" s="42"/>
    </row>
    <row r="2" spans="1:17" ht="105.9" customHeight="1">
      <c r="A2"/>
      <c r="B2" s="389" t="s">
        <v>1</v>
      </c>
      <c r="C2" s="389"/>
      <c r="D2" s="389"/>
      <c r="E2" s="389"/>
      <c r="F2" s="62"/>
      <c r="G2" s="62"/>
      <c r="H2" s="43"/>
      <c r="I2" s="43"/>
      <c r="J2" s="43"/>
    </row>
    <row r="3" spans="1:17" s="1" customFormat="1" outlineLevel="1">
      <c r="A3" s="192" t="s">
        <v>2</v>
      </c>
      <c r="B3" s="193"/>
      <c r="C3" s="257"/>
      <c r="D3" s="196"/>
      <c r="E3" s="199"/>
      <c r="F3" s="2"/>
      <c r="G3" s="3"/>
      <c r="H3" s="3"/>
      <c r="I3" s="4"/>
      <c r="J3" s="54"/>
      <c r="L3" s="55"/>
      <c r="M3" s="4"/>
      <c r="N3" s="4"/>
      <c r="O3" s="4"/>
      <c r="P3" s="4"/>
    </row>
    <row r="4" spans="1:17" s="1" customFormat="1" outlineLevel="1">
      <c r="A4" s="194" t="s">
        <v>3</v>
      </c>
      <c r="B4" s="195"/>
      <c r="C4" s="258"/>
      <c r="D4" s="197"/>
      <c r="E4" s="200"/>
      <c r="F4" s="2"/>
      <c r="G4" s="3"/>
      <c r="H4" s="3"/>
      <c r="I4" s="4"/>
      <c r="J4" s="54"/>
      <c r="L4" s="55"/>
      <c r="M4" s="4"/>
      <c r="N4" s="4"/>
      <c r="O4" s="4"/>
      <c r="P4" s="4"/>
    </row>
    <row r="5" spans="1:17" s="1" customFormat="1" outlineLevel="1">
      <c r="A5" s="191" t="s">
        <v>4</v>
      </c>
      <c r="B5" s="16"/>
      <c r="C5" s="259"/>
      <c r="D5" s="198"/>
      <c r="E5" s="201"/>
      <c r="F5" s="2"/>
      <c r="G5" s="30"/>
      <c r="H5" s="30"/>
      <c r="I5" s="4"/>
      <c r="J5" s="54"/>
      <c r="L5" s="55"/>
      <c r="M5" s="4"/>
      <c r="N5" s="4"/>
      <c r="O5" s="4"/>
      <c r="P5" s="4"/>
    </row>
    <row r="6" spans="1:17" s="1" customFormat="1" outlineLevel="1">
      <c r="A6" s="194" t="s">
        <v>5</v>
      </c>
      <c r="B6" s="195"/>
      <c r="C6" s="258"/>
      <c r="D6" s="197"/>
      <c r="E6" s="200"/>
      <c r="F6" s="2"/>
      <c r="G6" s="3"/>
      <c r="H6" s="3"/>
      <c r="I6" s="4"/>
      <c r="J6" s="54"/>
      <c r="L6" s="55"/>
      <c r="M6" s="4"/>
      <c r="N6" s="4"/>
      <c r="O6" s="4"/>
      <c r="P6" s="4"/>
    </row>
    <row r="7" spans="1:17" s="1" customFormat="1" outlineLevel="1">
      <c r="A7" s="194" t="s">
        <v>6</v>
      </c>
      <c r="B7" s="195"/>
      <c r="C7" s="258"/>
      <c r="D7" s="197"/>
      <c r="E7" s="200"/>
      <c r="F7" s="2"/>
      <c r="G7" s="3"/>
      <c r="H7" s="3"/>
      <c r="I7" s="4"/>
      <c r="J7" s="54"/>
      <c r="L7" s="55"/>
      <c r="M7" s="4"/>
      <c r="N7" s="4"/>
      <c r="O7" s="4"/>
      <c r="P7" s="4"/>
    </row>
    <row r="8" spans="1:17" s="1" customFormat="1" outlineLevel="1">
      <c r="A8" s="194" t="s">
        <v>7</v>
      </c>
      <c r="B8" s="195"/>
      <c r="C8" s="258"/>
      <c r="D8" s="197"/>
      <c r="E8" s="200"/>
      <c r="F8" s="2"/>
      <c r="G8" s="6"/>
      <c r="H8" s="6"/>
      <c r="I8" s="4"/>
      <c r="J8" s="54"/>
      <c r="L8" s="55"/>
      <c r="M8" s="4"/>
      <c r="N8" s="4"/>
      <c r="O8" s="4"/>
      <c r="P8" s="4"/>
    </row>
    <row r="9" spans="1:17" s="1" customFormat="1" ht="38.4" customHeight="1" outlineLevel="1">
      <c r="A9" s="12"/>
      <c r="B9" s="59"/>
      <c r="C9" s="59"/>
      <c r="D9" s="46"/>
      <c r="E9" s="56"/>
      <c r="F9" s="56"/>
      <c r="G9" s="15"/>
      <c r="H9" s="15"/>
      <c r="I9" s="4"/>
      <c r="J9" s="8"/>
      <c r="L9" s="57"/>
      <c r="M9" s="58"/>
      <c r="N9" s="10"/>
      <c r="O9" s="55"/>
      <c r="P9" s="10"/>
    </row>
    <row r="10" spans="1:17" s="1" customFormat="1" ht="23.15" customHeight="1" outlineLevel="1">
      <c r="A10" s="35" t="s">
        <v>9</v>
      </c>
      <c r="B10" s="36"/>
      <c r="C10" s="36"/>
      <c r="D10" s="261"/>
      <c r="E10" s="125"/>
      <c r="F10" s="261" t="s">
        <v>10</v>
      </c>
      <c r="G10" s="41"/>
      <c r="H10" s="15"/>
      <c r="I10" s="4"/>
      <c r="J10" s="8"/>
      <c r="K10" s="9"/>
      <c r="L10" s="99"/>
      <c r="M10" s="94"/>
      <c r="N10" s="10"/>
      <c r="O10" s="5"/>
      <c r="P10" s="47"/>
      <c r="Q10" s="113"/>
    </row>
    <row r="11" spans="1:17" s="1" customFormat="1" ht="38.4" customHeight="1" outlineLevel="1">
      <c r="A11" s="12"/>
      <c r="B11" s="59"/>
      <c r="C11" s="59"/>
      <c r="D11" s="46"/>
      <c r="E11" s="56"/>
      <c r="F11" s="56"/>
      <c r="G11" s="15"/>
      <c r="H11" s="15"/>
      <c r="I11" s="4"/>
      <c r="J11" s="8"/>
      <c r="L11" s="57"/>
      <c r="M11" s="58"/>
      <c r="N11" s="10"/>
      <c r="O11" s="55"/>
      <c r="P11" s="10"/>
    </row>
    <row r="12" spans="1:17" ht="36" customHeight="1">
      <c r="A12" s="110"/>
      <c r="B12" s="110"/>
      <c r="C12" s="110"/>
      <c r="D12" s="111" t="s">
        <v>146</v>
      </c>
      <c r="E12" s="110"/>
      <c r="F12" s="110"/>
      <c r="G12" s="110"/>
      <c r="H12" s="110"/>
    </row>
    <row r="13" spans="1:17" ht="45.9" customHeight="1">
      <c r="A13" s="110"/>
      <c r="B13" s="110"/>
      <c r="C13" s="110"/>
      <c r="D13" s="111" t="s">
        <v>147</v>
      </c>
      <c r="E13" s="110"/>
      <c r="F13" s="110"/>
      <c r="G13" s="110"/>
      <c r="H13" s="110"/>
    </row>
    <row r="14" spans="1:17" ht="24.9" customHeight="1">
      <c r="A14" s="88"/>
      <c r="B14" s="88"/>
      <c r="C14" s="88"/>
      <c r="D14" s="88"/>
      <c r="E14" s="88"/>
      <c r="F14" s="88"/>
      <c r="G14" s="88"/>
      <c r="H14" s="88"/>
    </row>
    <row r="15" spans="1:17" s="31" customFormat="1" ht="72" customHeight="1">
      <c r="A15" s="245" t="s">
        <v>14</v>
      </c>
      <c r="B15" s="246" t="s">
        <v>16</v>
      </c>
      <c r="C15" s="245" t="s">
        <v>15</v>
      </c>
      <c r="D15" s="247" t="s">
        <v>17</v>
      </c>
      <c r="E15" s="248" t="s">
        <v>18</v>
      </c>
      <c r="F15" s="249" t="s">
        <v>19</v>
      </c>
      <c r="G15" s="250" t="s">
        <v>24</v>
      </c>
      <c r="H15" s="250" t="s">
        <v>25</v>
      </c>
    </row>
    <row r="16" spans="1:17" s="1" customFormat="1" ht="35.15" customHeight="1">
      <c r="A16" s="161"/>
      <c r="B16" s="116"/>
      <c r="C16" s="162"/>
      <c r="D16" s="161" t="s">
        <v>148</v>
      </c>
      <c r="E16" s="116"/>
      <c r="F16" s="116"/>
      <c r="G16" s="116"/>
      <c r="H16" s="117"/>
    </row>
    <row r="17" spans="1:9" s="1" customFormat="1" ht="35.15" customHeight="1">
      <c r="A17" s="161"/>
      <c r="B17" s="116"/>
      <c r="C17" s="162"/>
      <c r="D17" s="179" t="s">
        <v>149</v>
      </c>
      <c r="E17" s="162"/>
      <c r="F17" s="162"/>
      <c r="G17" s="116"/>
      <c r="H17" s="117"/>
    </row>
    <row r="18" spans="1:9" s="63" customFormat="1" ht="108.9" customHeight="1">
      <c r="A18" s="51" t="s">
        <v>150</v>
      </c>
      <c r="B18" s="51" t="str">
        <f>VLOOKUP(A18,[1]Feuil1!$A:$B,2,FALSE)</f>
        <v>8870444</v>
      </c>
      <c r="C18" s="241" t="s">
        <v>150</v>
      </c>
      <c r="D18" s="65" t="str">
        <f>VLOOKUP(A18,[1]Feuil1!$A:$C,3,FALSE)</f>
        <v>LQX BASICS ACRYLIQUE 22ML BRONZE ROW</v>
      </c>
      <c r="E18" s="49">
        <f>VLOOKUP(A18,[1]Feuil1!$A:$Y,25,FALSE)</f>
        <v>6</v>
      </c>
      <c r="F18" s="50">
        <f>VLOOKUP(A18,[1]Feuil1!$A:$K,11,FALSE)</f>
        <v>1.49</v>
      </c>
      <c r="G18" s="13"/>
      <c r="H18" s="40">
        <f>G18*F18</f>
        <v>0</v>
      </c>
      <c r="I18" s="67"/>
    </row>
    <row r="19" spans="1:9" s="63" customFormat="1" ht="108.9" customHeight="1">
      <c r="A19" s="51" t="s">
        <v>151</v>
      </c>
      <c r="B19" s="51" t="str">
        <f>VLOOKUP(A19,[1]Feuil1!$A:$B,2,FALSE)</f>
        <v>8870445</v>
      </c>
      <c r="C19" s="241" t="s">
        <v>151</v>
      </c>
      <c r="D19" s="65" t="str">
        <f>VLOOKUP(A19,[1]Feuil1!$A:$C,3,FALSE)</f>
        <v>LQX BASICS ACRYLIQUE 22ML JAUNE BRONZE ROW</v>
      </c>
      <c r="E19" s="49">
        <f>VLOOKUP(A19,[1]Feuil1!$A:$Y,25,FALSE)</f>
        <v>6</v>
      </c>
      <c r="F19" s="50">
        <f>VLOOKUP(A19,[1]Feuil1!$A:$K,11,FALSE)</f>
        <v>1.28</v>
      </c>
      <c r="G19" s="13"/>
      <c r="H19" s="40">
        <f t="shared" ref="H19:H82" si="0">G19*F19</f>
        <v>0</v>
      </c>
      <c r="I19" s="67"/>
    </row>
    <row r="20" spans="1:9" s="63" customFormat="1" ht="108.9" customHeight="1">
      <c r="A20" s="51" t="s">
        <v>152</v>
      </c>
      <c r="B20" s="51" t="str">
        <f>VLOOKUP(A20,[1]Feuil1!$A:$B,2,FALSE)</f>
        <v>8870446</v>
      </c>
      <c r="C20" s="241" t="s">
        <v>152</v>
      </c>
      <c r="D20" s="65" t="str">
        <f>VLOOKUP(A20,[1]Feuil1!$A:$C,3,FALSE)</f>
        <v>LQX BASICS ACRYLIQUE 22ML TERRE SIENNE BRULEE ROW</v>
      </c>
      <c r="E20" s="49">
        <f>VLOOKUP(A20,[1]Feuil1!$A:$Y,25,FALSE)</f>
        <v>6</v>
      </c>
      <c r="F20" s="50">
        <f>VLOOKUP(A20,[1]Feuil1!$A:$K,11,FALSE)</f>
        <v>1.28</v>
      </c>
      <c r="G20" s="13"/>
      <c r="H20" s="40">
        <f t="shared" si="0"/>
        <v>0</v>
      </c>
      <c r="I20" s="67"/>
    </row>
    <row r="21" spans="1:9" s="63" customFormat="1" ht="108.9" customHeight="1">
      <c r="A21" s="51" t="s">
        <v>153</v>
      </c>
      <c r="B21" s="51" t="str">
        <f>VLOOKUP(A21,[1]Feuil1!$A:$B,2,FALSE)</f>
        <v>8870447</v>
      </c>
      <c r="C21" s="241" t="s">
        <v>153</v>
      </c>
      <c r="D21" s="65" t="str">
        <f>VLOOKUP(A21,[1]Feuil1!$A:$C,3,FALSE)</f>
        <v>LQX BASICS ACRYLIQUE 22ML TERRE OMBRE BRULEE ROW</v>
      </c>
      <c r="E21" s="49">
        <f>VLOOKUP(A21,[1]Feuil1!$A:$Y,25,FALSE)</f>
        <v>6</v>
      </c>
      <c r="F21" s="50">
        <f>VLOOKUP(A21,[1]Feuil1!$A:$K,11,FALSE)</f>
        <v>1.28</v>
      </c>
      <c r="G21" s="13"/>
      <c r="H21" s="40">
        <f t="shared" si="0"/>
        <v>0</v>
      </c>
      <c r="I21" s="67"/>
    </row>
    <row r="22" spans="1:9" s="63" customFormat="1" ht="108.9" customHeight="1">
      <c r="A22" s="51" t="s">
        <v>154</v>
      </c>
      <c r="B22" s="51" t="str">
        <f>VLOOKUP(A22,[1]Feuil1!$A:$B,2,FALSE)</f>
        <v>8870448</v>
      </c>
      <c r="C22" s="241" t="s">
        <v>154</v>
      </c>
      <c r="D22" s="65" t="str">
        <f>VLOOKUP(A22,[1]Feuil1!$A:$C,3,FALSE)</f>
        <v>LQX BASICS ACRYLIQUE 22ML ORANGE CADMIUM IMIT ROW</v>
      </c>
      <c r="E22" s="49">
        <f>VLOOKUP(A22,[1]Feuil1!$A:$Y,25,FALSE)</f>
        <v>6</v>
      </c>
      <c r="F22" s="50">
        <f>VLOOKUP(A22,[1]Feuil1!$A:$K,11,FALSE)</f>
        <v>1.28</v>
      </c>
      <c r="G22" s="13"/>
      <c r="H22" s="40">
        <f t="shared" si="0"/>
        <v>0</v>
      </c>
      <c r="I22" s="67"/>
    </row>
    <row r="23" spans="1:9" s="63" customFormat="1" ht="108.9" customHeight="1">
      <c r="A23" s="51" t="s">
        <v>155</v>
      </c>
      <c r="B23" s="51" t="str">
        <f>VLOOKUP(A23,[1]Feuil1!$A:$B,2,FALSE)</f>
        <v>8870449</v>
      </c>
      <c r="C23" s="241" t="s">
        <v>155</v>
      </c>
      <c r="D23" s="65" t="str">
        <f>VLOOKUP(A23,[1]Feuil1!$A:$C,3,FALSE)</f>
        <v>LQX BASICS ACRYLIQUE 22ML ROUGE CADMIUM FONCE IMIT ROW</v>
      </c>
      <c r="E23" s="49">
        <f>VLOOKUP(A23,[1]Feuil1!$A:$Y,25,FALSE)</f>
        <v>6</v>
      </c>
      <c r="F23" s="50">
        <f>VLOOKUP(A23,[1]Feuil1!$A:$K,11,FALSE)</f>
        <v>1.28</v>
      </c>
      <c r="G23" s="13"/>
      <c r="H23" s="40">
        <f t="shared" si="0"/>
        <v>0</v>
      </c>
      <c r="I23" s="67"/>
    </row>
    <row r="24" spans="1:9" s="63" customFormat="1" ht="108.9" customHeight="1">
      <c r="A24" s="51" t="s">
        <v>156</v>
      </c>
      <c r="B24" s="51" t="str">
        <f>VLOOKUP(A24,[1]Feuil1!$A:$B,2,FALSE)</f>
        <v>8870450</v>
      </c>
      <c r="C24" s="241" t="s">
        <v>156</v>
      </c>
      <c r="D24" s="65" t="str">
        <f>VLOOKUP(A24,[1]Feuil1!$A:$C,3,FALSE)</f>
        <v>LQX BASICS ACRYLIQUE 22ML ROUGE CADMIUM CLAIR IMIT ROW</v>
      </c>
      <c r="E24" s="49">
        <f>VLOOKUP(A24,[1]Feuil1!$A:$Y,25,FALSE)</f>
        <v>6</v>
      </c>
      <c r="F24" s="50">
        <f>VLOOKUP(A24,[1]Feuil1!$A:$K,11,FALSE)</f>
        <v>1.28</v>
      </c>
      <c r="G24" s="13"/>
      <c r="H24" s="40">
        <f t="shared" si="0"/>
        <v>0</v>
      </c>
      <c r="I24" s="67"/>
    </row>
    <row r="25" spans="1:9" s="63" customFormat="1" ht="108.9" customHeight="1">
      <c r="A25" s="51" t="s">
        <v>157</v>
      </c>
      <c r="B25" s="51" t="str">
        <f>VLOOKUP(A25,[1]Feuil1!$A:$B,2,FALSE)</f>
        <v>8870451</v>
      </c>
      <c r="C25" s="241" t="s">
        <v>157</v>
      </c>
      <c r="D25" s="65" t="str">
        <f>VLOOKUP(A25,[1]Feuil1!$A:$C,3,FALSE)</f>
        <v>LQX BASICS ACRYLIQUE 22ML ROUGE CADMIUM MOY IMIT ROW</v>
      </c>
      <c r="E25" s="49">
        <f>VLOOKUP(A25,[1]Feuil1!$A:$Y,25,FALSE)</f>
        <v>6</v>
      </c>
      <c r="F25" s="50">
        <f>VLOOKUP(A25,[1]Feuil1!$A:$K,11,FALSE)</f>
        <v>1.28</v>
      </c>
      <c r="G25" s="13"/>
      <c r="H25" s="40">
        <f t="shared" si="0"/>
        <v>0</v>
      </c>
      <c r="I25" s="67"/>
    </row>
    <row r="26" spans="1:9" s="63" customFormat="1" ht="108.9" customHeight="1">
      <c r="A26" s="51" t="s">
        <v>158</v>
      </c>
      <c r="B26" s="51" t="str">
        <f>VLOOKUP(A26,[1]Feuil1!$A:$B,2,FALSE)</f>
        <v>8870440</v>
      </c>
      <c r="C26" s="241" t="s">
        <v>158</v>
      </c>
      <c r="D26" s="65" t="str">
        <f>VLOOKUP(A26,[1]Feuil1!$A:$C,3,FALSE)</f>
        <v>LQX BASICS ACRYLIQUE 22ML ALIZARINE CRAMOISIE PERM IMIT ROW</v>
      </c>
      <c r="E26" s="49">
        <f>VLOOKUP(A26,[1]Feuil1!$A:$Y,25,FALSE)</f>
        <v>6</v>
      </c>
      <c r="F26" s="50">
        <f>VLOOKUP(A26,[1]Feuil1!$A:$K,11,FALSE)</f>
        <v>1.28</v>
      </c>
      <c r="G26" s="13"/>
      <c r="H26" s="40">
        <f t="shared" si="0"/>
        <v>0</v>
      </c>
      <c r="I26" s="67"/>
    </row>
    <row r="27" spans="1:9" s="63" customFormat="1" ht="108.9" customHeight="1">
      <c r="A27" s="51" t="s">
        <v>159</v>
      </c>
      <c r="B27" s="51" t="str">
        <f>VLOOKUP(A27,[1]Feuil1!$A:$B,2,FALSE)</f>
        <v>8870441</v>
      </c>
      <c r="C27" s="241" t="s">
        <v>159</v>
      </c>
      <c r="D27" s="65" t="str">
        <f>VLOOKUP(A27,[1]Feuil1!$A:$C,3,FALSE)</f>
        <v>LQX BASICS ACRYLIQUE 22ML VERT EAU ECLATANT ROW</v>
      </c>
      <c r="E27" s="49">
        <f>VLOOKUP(A27,[1]Feuil1!$A:$Y,25,FALSE)</f>
        <v>6</v>
      </c>
      <c r="F27" s="50">
        <f>VLOOKUP(A27,[1]Feuil1!$A:$K,11,FALSE)</f>
        <v>1.28</v>
      </c>
      <c r="G27" s="13"/>
      <c r="H27" s="40">
        <f t="shared" si="0"/>
        <v>0</v>
      </c>
      <c r="I27" s="67"/>
    </row>
    <row r="28" spans="1:9" s="63" customFormat="1" ht="108.9" customHeight="1">
      <c r="A28" s="51" t="s">
        <v>160</v>
      </c>
      <c r="B28" s="51" t="str">
        <f>VLOOKUP(A28,[1]Feuil1!$A:$B,2,FALSE)</f>
        <v>8870442</v>
      </c>
      <c r="C28" s="241" t="s">
        <v>160</v>
      </c>
      <c r="D28" s="65" t="str">
        <f>VLOOKUP(A28,[1]Feuil1!$A:$C,3,FALSE)</f>
        <v>LQX BASICS ACRYLIQUE 22ML POURPRE ECLATANT ROW</v>
      </c>
      <c r="E28" s="49">
        <f>VLOOKUP(A28,[1]Feuil1!$A:$Y,25,FALSE)</f>
        <v>6</v>
      </c>
      <c r="F28" s="50">
        <f>VLOOKUP(A28,[1]Feuil1!$A:$K,11,FALSE)</f>
        <v>1.28</v>
      </c>
      <c r="G28" s="13"/>
      <c r="H28" s="40">
        <f t="shared" si="0"/>
        <v>0</v>
      </c>
      <c r="I28" s="67"/>
    </row>
    <row r="29" spans="1:9" s="63" customFormat="1" ht="108.9" customHeight="1">
      <c r="A29" s="51" t="s">
        <v>161</v>
      </c>
      <c r="B29" s="51" t="str">
        <f>VLOOKUP(A29,[1]Feuil1!$A:$B,2,FALSE)</f>
        <v>8870443</v>
      </c>
      <c r="C29" s="241" t="s">
        <v>161</v>
      </c>
      <c r="D29" s="65" t="str">
        <f>VLOOKUP(A29,[1]Feuil1!$A:$C,3,FALSE)</f>
        <v>LQX BASICS ACRYLIQUE 22ML VERT JAUNE ECLATANT ROW</v>
      </c>
      <c r="E29" s="49">
        <f>VLOOKUP(A29,[1]Feuil1!$A:$Y,25,FALSE)</f>
        <v>6</v>
      </c>
      <c r="F29" s="50">
        <f>VLOOKUP(A29,[1]Feuil1!$A:$K,11,FALSE)</f>
        <v>1.28</v>
      </c>
      <c r="G29" s="13"/>
      <c r="H29" s="40">
        <f t="shared" si="0"/>
        <v>0</v>
      </c>
      <c r="I29" s="67"/>
    </row>
    <row r="30" spans="1:9" s="63" customFormat="1" ht="108.9" customHeight="1">
      <c r="A30" s="51" t="s">
        <v>162</v>
      </c>
      <c r="B30" s="51" t="str">
        <f>VLOOKUP(A30,[1]Feuil1!$A:$B,2,FALSE)</f>
        <v>8870452</v>
      </c>
      <c r="C30" s="241" t="s">
        <v>162</v>
      </c>
      <c r="D30" s="65" t="str">
        <f>VLOOKUP(A30,[1]Feuil1!$A:$C,3,FALSE)</f>
        <v>LQX BASICS ACRYLIQUE 22ML JAUNE CADMIUM FONCE IMIT ROW</v>
      </c>
      <c r="E30" s="49">
        <f>VLOOKUP(A30,[1]Feuil1!$A:$Y,25,FALSE)</f>
        <v>6</v>
      </c>
      <c r="F30" s="50">
        <f>VLOOKUP(A30,[1]Feuil1!$A:$K,11,FALSE)</f>
        <v>1.28</v>
      </c>
      <c r="G30" s="13"/>
      <c r="H30" s="40">
        <f t="shared" si="0"/>
        <v>0</v>
      </c>
      <c r="I30" s="67"/>
    </row>
    <row r="31" spans="1:9" s="63" customFormat="1" ht="108.9" customHeight="1">
      <c r="A31" s="51" t="s">
        <v>163</v>
      </c>
      <c r="B31" s="51" t="str">
        <f>VLOOKUP(A31,[1]Feuil1!$A:$B,2,FALSE)</f>
        <v>8870453</v>
      </c>
      <c r="C31" s="241" t="s">
        <v>163</v>
      </c>
      <c r="D31" s="65" t="str">
        <f>VLOOKUP(A31,[1]Feuil1!$A:$C,3,FALSE)</f>
        <v>LQX BASICS ACRYLIQUE 22ML JAUNE CADMIUM CLAIR IM ROW</v>
      </c>
      <c r="E31" s="49">
        <f>VLOOKUP(A31,[1]Feuil1!$A:$Y,25,FALSE)</f>
        <v>6</v>
      </c>
      <c r="F31" s="50">
        <f>VLOOKUP(A31,[1]Feuil1!$A:$K,11,FALSE)</f>
        <v>1.28</v>
      </c>
      <c r="G31" s="13"/>
      <c r="H31" s="40">
        <f t="shared" si="0"/>
        <v>0</v>
      </c>
      <c r="I31" s="67"/>
    </row>
    <row r="32" spans="1:9" s="63" customFormat="1" ht="108.9" customHeight="1">
      <c r="A32" s="51" t="s">
        <v>164</v>
      </c>
      <c r="B32" s="51" t="str">
        <f>VLOOKUP(A32,[1]Feuil1!$A:$B,2,FALSE)</f>
        <v>8870454</v>
      </c>
      <c r="C32" s="241" t="s">
        <v>164</v>
      </c>
      <c r="D32" s="65" t="str">
        <f>VLOOKUP(A32,[1]Feuil1!$A:$C,3,FALSE)</f>
        <v>LQX BASICS ACRYLIQUE 22ML JAUNE CADMIUM MOYEN IMIT ROW</v>
      </c>
      <c r="E32" s="49">
        <f>VLOOKUP(A32,[1]Feuil1!$A:$Y,25,FALSE)</f>
        <v>6</v>
      </c>
      <c r="F32" s="50">
        <f>VLOOKUP(A32,[1]Feuil1!$A:$K,11,FALSE)</f>
        <v>1.28</v>
      </c>
      <c r="G32" s="13"/>
      <c r="H32" s="40">
        <f t="shared" si="0"/>
        <v>0</v>
      </c>
      <c r="I32" s="67"/>
    </row>
    <row r="33" spans="1:9" s="63" customFormat="1" ht="108.9" customHeight="1">
      <c r="A33" s="51" t="s">
        <v>165</v>
      </c>
      <c r="B33" s="51" t="str">
        <f>VLOOKUP(A33,[1]Feuil1!$A:$B,2,FALSE)</f>
        <v>8870455</v>
      </c>
      <c r="C33" s="241" t="s">
        <v>165</v>
      </c>
      <c r="D33" s="65" t="str">
        <f>VLOOKUP(A33,[1]Feuil1!$A:$C,3,FALSE)</f>
        <v>LQX BASICS ACRYLIQUE 22ML BLEU CERULEUM IMIT ROW</v>
      </c>
      <c r="E33" s="49">
        <f>VLOOKUP(A33,[1]Feuil1!$A:$Y,25,FALSE)</f>
        <v>6</v>
      </c>
      <c r="F33" s="50">
        <f>VLOOKUP(A33,[1]Feuil1!$A:$K,11,FALSE)</f>
        <v>1.28</v>
      </c>
      <c r="G33" s="13"/>
      <c r="H33" s="40">
        <f t="shared" si="0"/>
        <v>0</v>
      </c>
      <c r="I33" s="67"/>
    </row>
    <row r="34" spans="1:9" s="63" customFormat="1" ht="108.9" customHeight="1">
      <c r="A34" s="51" t="s">
        <v>166</v>
      </c>
      <c r="B34" s="51" t="str">
        <f>VLOOKUP(A34,[1]Feuil1!$A:$B,2,FALSE)</f>
        <v>8870456</v>
      </c>
      <c r="C34" s="241" t="s">
        <v>166</v>
      </c>
      <c r="D34" s="65" t="str">
        <f>VLOOKUP(A34,[1]Feuil1!$A:$C,3,FALSE)</f>
        <v>LQX BASICS ACRYLIQUE 22ML BLEU COBALT IMIT ROW</v>
      </c>
      <c r="E34" s="49">
        <f>VLOOKUP(A34,[1]Feuil1!$A:$Y,25,FALSE)</f>
        <v>6</v>
      </c>
      <c r="F34" s="50">
        <f>VLOOKUP(A34,[1]Feuil1!$A:$K,11,FALSE)</f>
        <v>1.28</v>
      </c>
      <c r="G34" s="13"/>
      <c r="H34" s="40">
        <f t="shared" si="0"/>
        <v>0</v>
      </c>
      <c r="I34" s="67"/>
    </row>
    <row r="35" spans="1:9" s="63" customFormat="1" ht="108.9" customHeight="1">
      <c r="A35" s="51" t="s">
        <v>167</v>
      </c>
      <c r="B35" s="51" t="str">
        <f>VLOOKUP(A35,[1]Feuil1!$A:$B,2,FALSE)</f>
        <v>8870457</v>
      </c>
      <c r="C35" s="241" t="s">
        <v>167</v>
      </c>
      <c r="D35" s="65" t="str">
        <f>VLOOKUP(A35,[1]Feuil1!$A:$C,3,FALSE)</f>
        <v>LQX BASICS ACRYLIQUE 22ML CUIVRE ROW</v>
      </c>
      <c r="E35" s="49">
        <f>VLOOKUP(A35,[1]Feuil1!$A:$Y,25,FALSE)</f>
        <v>6</v>
      </c>
      <c r="F35" s="50">
        <f>VLOOKUP(A35,[1]Feuil1!$A:$K,11,FALSE)</f>
        <v>1.49</v>
      </c>
      <c r="G35" s="13"/>
      <c r="H35" s="40">
        <f t="shared" si="0"/>
        <v>0</v>
      </c>
      <c r="I35" s="67"/>
    </row>
    <row r="36" spans="1:9" s="63" customFormat="1" ht="108.9" customHeight="1">
      <c r="A36" s="51" t="s">
        <v>168</v>
      </c>
      <c r="B36" s="51" t="str">
        <f>VLOOKUP(A36,[1]Feuil1!$A:$B,2,FALSE)</f>
        <v>8870458</v>
      </c>
      <c r="C36" s="241" t="s">
        <v>168</v>
      </c>
      <c r="D36" s="65" t="str">
        <f>VLOOKUP(A36,[1]Feuil1!$A:$C,3,FALSE)</f>
        <v>LQX BASICS ACRYLIQUE 22ML VERT FONCE PERMANENT ROW</v>
      </c>
      <c r="E36" s="49">
        <f>VLOOKUP(A36,[1]Feuil1!$A:$Y,25,FALSE)</f>
        <v>6</v>
      </c>
      <c r="F36" s="50">
        <f>VLOOKUP(A36,[1]Feuil1!$A:$K,11,FALSE)</f>
        <v>1.28</v>
      </c>
      <c r="G36" s="13"/>
      <c r="H36" s="40">
        <f t="shared" si="0"/>
        <v>0</v>
      </c>
      <c r="I36" s="67"/>
    </row>
    <row r="37" spans="1:9" s="63" customFormat="1" ht="108.9" customHeight="1">
      <c r="A37" s="51" t="s">
        <v>169</v>
      </c>
      <c r="B37" s="51" t="str">
        <f>VLOOKUP(A37,[1]Feuil1!$A:$B,2,FALSE)</f>
        <v>8870459</v>
      </c>
      <c r="C37" s="241" t="s">
        <v>169</v>
      </c>
      <c r="D37" s="65" t="str">
        <f>VLOOKUP(A37,[1]Feuil1!$A:$C,3,FALSE)</f>
        <v>LQX BASICS ACRYLIQUE 22ML VIOLET FONCE ROW</v>
      </c>
      <c r="E37" s="49">
        <f>VLOOKUP(A37,[1]Feuil1!$A:$Y,25,FALSE)</f>
        <v>6</v>
      </c>
      <c r="F37" s="50">
        <f>VLOOKUP(A37,[1]Feuil1!$A:$K,11,FALSE)</f>
        <v>1.28</v>
      </c>
      <c r="G37" s="13"/>
      <c r="H37" s="40">
        <f t="shared" si="0"/>
        <v>0</v>
      </c>
      <c r="I37" s="67"/>
    </row>
    <row r="38" spans="1:9" s="63" customFormat="1" ht="108.9" customHeight="1">
      <c r="A38" s="51" t="s">
        <v>170</v>
      </c>
      <c r="B38" s="51" t="str">
        <f>VLOOKUP(A38,[1]Feuil1!$A:$B,2,FALSE)</f>
        <v>8870460</v>
      </c>
      <c r="C38" s="241" t="s">
        <v>170</v>
      </c>
      <c r="D38" s="65" t="str">
        <f>VLOOKUP(A38,[1]Feuil1!$A:$C,3,FALSE)</f>
        <v>LQX BASICS ACRYLIQUE 22ML POURPRE ROW</v>
      </c>
      <c r="E38" s="49">
        <f>VLOOKUP(A38,[1]Feuil1!$A:$Y,25,FALSE)</f>
        <v>6</v>
      </c>
      <c r="F38" s="50">
        <f>VLOOKUP(A38,[1]Feuil1!$A:$K,11,FALSE)</f>
        <v>1.28</v>
      </c>
      <c r="G38" s="13"/>
      <c r="H38" s="40">
        <f t="shared" si="0"/>
        <v>0</v>
      </c>
      <c r="I38" s="67"/>
    </row>
    <row r="39" spans="1:9" s="63" customFormat="1" ht="108.9" customHeight="1">
      <c r="A39" s="51" t="s">
        <v>171</v>
      </c>
      <c r="B39" s="51" t="str">
        <f>VLOOKUP(A39,[1]Feuil1!$A:$B,2,FALSE)</f>
        <v>8870461</v>
      </c>
      <c r="C39" s="241" t="s">
        <v>171</v>
      </c>
      <c r="D39" s="65" t="str">
        <f>VLOOKUP(A39,[1]Feuil1!$A:$C,3,FALSE)</f>
        <v>LQX BASICS ACRYLIQUE 22ML OR ROW</v>
      </c>
      <c r="E39" s="49">
        <f>VLOOKUP(A39,[1]Feuil1!$A:$Y,25,FALSE)</f>
        <v>6</v>
      </c>
      <c r="F39" s="50">
        <f>VLOOKUP(A39,[1]Feuil1!$A:$K,11,FALSE)</f>
        <v>1.49</v>
      </c>
      <c r="G39" s="13"/>
      <c r="H39" s="40">
        <f t="shared" si="0"/>
        <v>0</v>
      </c>
      <c r="I39" s="67"/>
    </row>
    <row r="40" spans="1:9" s="63" customFormat="1" ht="108.9" customHeight="1">
      <c r="A40" s="51" t="s">
        <v>172</v>
      </c>
      <c r="B40" s="51" t="str">
        <f>VLOOKUP(A40,[1]Feuil1!$A:$B,2,FALSE)</f>
        <v>8870462</v>
      </c>
      <c r="C40" s="241" t="s">
        <v>172</v>
      </c>
      <c r="D40" s="65" t="str">
        <f>VLOOKUP(A40,[1]Feuil1!$A:$C,3,FALSE)</f>
        <v>LQX BASICS ACRYLIQUE 22ML VERT HOOKER IMIT ROW</v>
      </c>
      <c r="E40" s="49">
        <f>VLOOKUP(A40,[1]Feuil1!$A:$Y,25,FALSE)</f>
        <v>6</v>
      </c>
      <c r="F40" s="50">
        <f>VLOOKUP(A40,[1]Feuil1!$A:$K,11,FALSE)</f>
        <v>1.28</v>
      </c>
      <c r="G40" s="13"/>
      <c r="H40" s="40">
        <f t="shared" si="0"/>
        <v>0</v>
      </c>
      <c r="I40" s="67"/>
    </row>
    <row r="41" spans="1:9" s="63" customFormat="1" ht="108.9" customHeight="1">
      <c r="A41" s="51" t="s">
        <v>173</v>
      </c>
      <c r="B41" s="51" t="str">
        <f>VLOOKUP(A41,[1]Feuil1!$A:$B,2,FALSE)</f>
        <v>8870463</v>
      </c>
      <c r="C41" s="241" t="s">
        <v>173</v>
      </c>
      <c r="D41" s="65" t="str">
        <f>VLOOKUP(A41,[1]Feuil1!$A:$C,3,FALSE)</f>
        <v>LQX BASICS ACRYLIQUE 22ML NOIR D'IVOIRE ROW</v>
      </c>
      <c r="E41" s="49">
        <f>VLOOKUP(A41,[1]Feuil1!$A:$Y,25,FALSE)</f>
        <v>6</v>
      </c>
      <c r="F41" s="50">
        <f>VLOOKUP(A41,[1]Feuil1!$A:$K,11,FALSE)</f>
        <v>1.28</v>
      </c>
      <c r="G41" s="13"/>
      <c r="H41" s="40">
        <f t="shared" si="0"/>
        <v>0</v>
      </c>
      <c r="I41" s="67"/>
    </row>
    <row r="42" spans="1:9" s="63" customFormat="1" ht="108.9" customHeight="1">
      <c r="A42" s="51" t="s">
        <v>174</v>
      </c>
      <c r="B42" s="51" t="str">
        <f>VLOOKUP(A42,[1]Feuil1!$A:$B,2,FALSE)</f>
        <v>8870464</v>
      </c>
      <c r="C42" s="241" t="s">
        <v>174</v>
      </c>
      <c r="D42" s="65" t="str">
        <f>VLOOKUP(A42,[1]Feuil1!$A:$C,3,FALSE)</f>
        <v>LQX BASICS ACRYLIQUE 22ML BLEU CLAIR PERMANENT ROW</v>
      </c>
      <c r="E42" s="49">
        <f>VLOOKUP(A42,[1]Feuil1!$A:$Y,25,FALSE)</f>
        <v>6</v>
      </c>
      <c r="F42" s="50">
        <f>VLOOKUP(A42,[1]Feuil1!$A:$K,11,FALSE)</f>
        <v>1.28</v>
      </c>
      <c r="G42" s="13"/>
      <c r="H42" s="40">
        <f t="shared" si="0"/>
        <v>0</v>
      </c>
      <c r="I42" s="67"/>
    </row>
    <row r="43" spans="1:9" s="63" customFormat="1" ht="108.9" customHeight="1">
      <c r="A43" s="51" t="s">
        <v>175</v>
      </c>
      <c r="B43" s="51" t="str">
        <f>VLOOKUP(A43,[1]Feuil1!$A:$B,2,FALSE)</f>
        <v>8870465</v>
      </c>
      <c r="C43" s="241" t="s">
        <v>175</v>
      </c>
      <c r="D43" s="65" t="str">
        <f>VLOOKUP(A43,[1]Feuil1!$A:$C,3,FALSE)</f>
        <v>LQX BASICS ACRYLIQUE 22ML VIOLET POURPRE CLAIR ROW</v>
      </c>
      <c r="E43" s="49">
        <f>VLOOKUP(A43,[1]Feuil1!$A:$Y,25,FALSE)</f>
        <v>6</v>
      </c>
      <c r="F43" s="50">
        <f>VLOOKUP(A43,[1]Feuil1!$A:$K,11,FALSE)</f>
        <v>1.28</v>
      </c>
      <c r="G43" s="13"/>
      <c r="H43" s="40">
        <f t="shared" si="0"/>
        <v>0</v>
      </c>
      <c r="I43" s="67"/>
    </row>
    <row r="44" spans="1:9" s="63" customFormat="1" ht="108.9" customHeight="1">
      <c r="A44" s="51" t="s">
        <v>176</v>
      </c>
      <c r="B44" s="51" t="str">
        <f>VLOOKUP(A44,[1]Feuil1!$A:$B,2,FALSE)</f>
        <v>8870466</v>
      </c>
      <c r="C44" s="241" t="s">
        <v>176</v>
      </c>
      <c r="D44" s="65" t="str">
        <f>VLOOKUP(A44,[1]Feuil1!$A:$C,3,FALSE)</f>
        <v>LQX BASICS ACRYLIQUE 22ML VERT CLAIR PERM ROW</v>
      </c>
      <c r="E44" s="49">
        <f>VLOOKUP(A44,[1]Feuil1!$A:$Y,25,FALSE)</f>
        <v>6</v>
      </c>
      <c r="F44" s="50">
        <f>VLOOKUP(A44,[1]Feuil1!$A:$K,11,FALSE)</f>
        <v>1.28</v>
      </c>
      <c r="G44" s="13"/>
      <c r="H44" s="40">
        <f t="shared" si="0"/>
        <v>0</v>
      </c>
      <c r="I44" s="67"/>
    </row>
    <row r="45" spans="1:9" s="63" customFormat="1" ht="108.9" customHeight="1">
      <c r="A45" s="51" t="s">
        <v>177</v>
      </c>
      <c r="B45" s="51" t="str">
        <f>VLOOKUP(A45,[1]Feuil1!$A:$B,2,FALSE)</f>
        <v>8870467</v>
      </c>
      <c r="C45" s="241" t="s">
        <v>177</v>
      </c>
      <c r="D45" s="65" t="str">
        <f>VLOOKUP(A45,[1]Feuil1!$A:$C,3,FALSE)</f>
        <v>LQX BASICS ACRYLIQUE 22ML ROSE CLAIR ROW</v>
      </c>
      <c r="E45" s="49">
        <f>VLOOKUP(A45,[1]Feuil1!$A:$Y,25,FALSE)</f>
        <v>6</v>
      </c>
      <c r="F45" s="50">
        <f>VLOOKUP(A45,[1]Feuil1!$A:$K,11,FALSE)</f>
        <v>1.28</v>
      </c>
      <c r="G45" s="13"/>
      <c r="H45" s="40">
        <f t="shared" si="0"/>
        <v>0</v>
      </c>
      <c r="I45" s="67"/>
    </row>
    <row r="46" spans="1:9" s="63" customFormat="1" ht="108.9" customHeight="1">
      <c r="A46" s="51" t="s">
        <v>178</v>
      </c>
      <c r="B46" s="51" t="str">
        <f>VLOOKUP(A46,[1]Feuil1!$A:$B,2,FALSE)</f>
        <v>8870468</v>
      </c>
      <c r="C46" s="241" t="s">
        <v>178</v>
      </c>
      <c r="D46" s="65" t="str">
        <f>VLOOKUP(A46,[1]Feuil1!$A:$C,3,FALSE)</f>
        <v>LQX BASICS ACRYLIQUE 22ML NOIR DE MARS ROW</v>
      </c>
      <c r="E46" s="49">
        <f>VLOOKUP(A46,[1]Feuil1!$A:$Y,25,FALSE)</f>
        <v>6</v>
      </c>
      <c r="F46" s="50">
        <f>VLOOKUP(A46,[1]Feuil1!$A:$K,11,FALSE)</f>
        <v>1.28</v>
      </c>
      <c r="G46" s="13"/>
      <c r="H46" s="40">
        <f t="shared" si="0"/>
        <v>0</v>
      </c>
      <c r="I46" s="67"/>
    </row>
    <row r="47" spans="1:9" s="63" customFormat="1" ht="108.9" customHeight="1">
      <c r="A47" s="51" t="s">
        <v>179</v>
      </c>
      <c r="B47" s="51" t="str">
        <f>VLOOKUP(A47,[1]Feuil1!$A:$B,2,FALSE)</f>
        <v>8870469</v>
      </c>
      <c r="C47" s="241" t="s">
        <v>179</v>
      </c>
      <c r="D47" s="65" t="str">
        <f>VLOOKUP(A47,[1]Feuil1!$A:$C,3,FALSE)</f>
        <v>LQX BASICS ACRYLIQUE 22ML MAGENTA MOYEN ROW</v>
      </c>
      <c r="E47" s="49">
        <f>VLOOKUP(A47,[1]Feuil1!$A:$Y,25,FALSE)</f>
        <v>6</v>
      </c>
      <c r="F47" s="50">
        <f>VLOOKUP(A47,[1]Feuil1!$A:$K,11,FALSE)</f>
        <v>1.28</v>
      </c>
      <c r="G47" s="13"/>
      <c r="H47" s="40">
        <f t="shared" si="0"/>
        <v>0</v>
      </c>
      <c r="I47" s="67"/>
    </row>
    <row r="48" spans="1:9" s="63" customFormat="1" ht="108.9" customHeight="1">
      <c r="A48" s="51" t="s">
        <v>180</v>
      </c>
      <c r="B48" s="51" t="str">
        <f>VLOOKUP(A48,[1]Feuil1!$A:$B,2,FALSE)</f>
        <v>8870470</v>
      </c>
      <c r="C48" s="241" t="s">
        <v>180</v>
      </c>
      <c r="D48" s="65" t="str">
        <f>VLOOKUP(A48,[1]Feuil1!$A:$C,3,FALSE)</f>
        <v>LQX BASICS ACRYLIQUE 22ML NAPHTOL CARMIN ROW</v>
      </c>
      <c r="E48" s="49">
        <f>VLOOKUP(A48,[1]Feuil1!$A:$Y,25,FALSE)</f>
        <v>6</v>
      </c>
      <c r="F48" s="50">
        <f>VLOOKUP(A48,[1]Feuil1!$A:$K,11,FALSE)</f>
        <v>1.28</v>
      </c>
      <c r="G48" s="13"/>
      <c r="H48" s="40">
        <f t="shared" si="0"/>
        <v>0</v>
      </c>
      <c r="I48" s="67"/>
    </row>
    <row r="49" spans="1:9" s="63" customFormat="1" ht="108.9" customHeight="1">
      <c r="A49" s="51" t="s">
        <v>181</v>
      </c>
      <c r="B49" s="51" t="str">
        <f>VLOOKUP(A49,[1]Feuil1!$A:$B,2,FALSE)</f>
        <v>8870471</v>
      </c>
      <c r="C49" s="241" t="s">
        <v>181</v>
      </c>
      <c r="D49" s="65" t="str">
        <f>VLOOKUP(A49,[1]Feuil1!$A:$C,3,FALSE)</f>
        <v>LQX BASICS ACRYLIQUE 22ML JAUNE NAPLES IMIT ROW</v>
      </c>
      <c r="E49" s="49">
        <f>VLOOKUP(A49,[1]Feuil1!$A:$Y,25,FALSE)</f>
        <v>6</v>
      </c>
      <c r="F49" s="50">
        <f>VLOOKUP(A49,[1]Feuil1!$A:$K,11,FALSE)</f>
        <v>1.28</v>
      </c>
      <c r="G49" s="13"/>
      <c r="H49" s="40">
        <f t="shared" si="0"/>
        <v>0</v>
      </c>
      <c r="I49" s="67"/>
    </row>
    <row r="50" spans="1:9" s="63" customFormat="1" ht="108.9" customHeight="1">
      <c r="A50" s="51" t="s">
        <v>182</v>
      </c>
      <c r="B50" s="51" t="str">
        <f>VLOOKUP(A50,[1]Feuil1!$A:$B,2,FALSE)</f>
        <v>8870472</v>
      </c>
      <c r="C50" s="241" t="s">
        <v>182</v>
      </c>
      <c r="D50" s="65" t="str">
        <f>VLOOKUP(A50,[1]Feuil1!$A:$C,3,FALSE)</f>
        <v>LQX BASICS ACRYLIQUE 22ML GRIS NEUTRE ROW</v>
      </c>
      <c r="E50" s="49">
        <f>VLOOKUP(A50,[1]Feuil1!$A:$Y,25,FALSE)</f>
        <v>6</v>
      </c>
      <c r="F50" s="50">
        <f>VLOOKUP(A50,[1]Feuil1!$A:$K,11,FALSE)</f>
        <v>1.28</v>
      </c>
      <c r="G50" s="13"/>
      <c r="H50" s="40">
        <f t="shared" si="0"/>
        <v>0</v>
      </c>
      <c r="I50" s="67"/>
    </row>
    <row r="51" spans="1:9" s="63" customFormat="1" ht="108.9" customHeight="1">
      <c r="A51" s="51" t="s">
        <v>183</v>
      </c>
      <c r="B51" s="51" t="str">
        <f>VLOOKUP(A51,[1]Feuil1!$A:$B,2,FALSE)</f>
        <v>8870473</v>
      </c>
      <c r="C51" s="241" t="s">
        <v>183</v>
      </c>
      <c r="D51" s="65" t="str">
        <f>VLOOKUP(A51,[1]Feuil1!$A:$C,3,FALSE)</f>
        <v>LQX BASICS ACRYLIQUE 22ML BLEU PHTALOCYANINE ROW</v>
      </c>
      <c r="E51" s="49">
        <f>VLOOKUP(A51,[1]Feuil1!$A:$Y,25,FALSE)</f>
        <v>6</v>
      </c>
      <c r="F51" s="50">
        <f>VLOOKUP(A51,[1]Feuil1!$A:$K,11,FALSE)</f>
        <v>1.28</v>
      </c>
      <c r="G51" s="13"/>
      <c r="H51" s="40">
        <f t="shared" si="0"/>
        <v>0</v>
      </c>
      <c r="I51" s="67"/>
    </row>
    <row r="52" spans="1:9" s="63" customFormat="1" ht="108.9" customHeight="1">
      <c r="A52" s="51" t="s">
        <v>184</v>
      </c>
      <c r="B52" s="51" t="str">
        <f>VLOOKUP(A52,[1]Feuil1!$A:$B,2,FALSE)</f>
        <v>8870474</v>
      </c>
      <c r="C52" s="241" t="s">
        <v>184</v>
      </c>
      <c r="D52" s="65" t="str">
        <f>VLOOKUP(A52,[1]Feuil1!$A:$C,3,FALSE)</f>
        <v>LQX BASICS ACRYLIQUE 22ML VERT PHTALOCYANINE ROW</v>
      </c>
      <c r="E52" s="49">
        <f>VLOOKUP(A52,[1]Feuil1!$A:$Y,25,FALSE)</f>
        <v>6</v>
      </c>
      <c r="F52" s="50">
        <f>VLOOKUP(A52,[1]Feuil1!$A:$K,11,FALSE)</f>
        <v>1.28</v>
      </c>
      <c r="G52" s="13"/>
      <c r="H52" s="40">
        <f t="shared" si="0"/>
        <v>0</v>
      </c>
      <c r="I52" s="67"/>
    </row>
    <row r="53" spans="1:9" s="63" customFormat="1" ht="108.9" customHeight="1">
      <c r="A53" s="51" t="s">
        <v>185</v>
      </c>
      <c r="B53" s="51" t="str">
        <f>VLOOKUP(A53,[1]Feuil1!$A:$B,2,FALSE)</f>
        <v>8870475</v>
      </c>
      <c r="C53" s="241" t="s">
        <v>185</v>
      </c>
      <c r="D53" s="65" t="str">
        <f>VLOOKUP(A53,[1]Feuil1!$A:$C,3,FALSE)</f>
        <v>LQX BASICS ACRYLIQUE 22ML BLEU PRIMAIRE ROW</v>
      </c>
      <c r="E53" s="49">
        <f>VLOOKUP(A53,[1]Feuil1!$A:$Y,25,FALSE)</f>
        <v>6</v>
      </c>
      <c r="F53" s="50">
        <f>VLOOKUP(A53,[1]Feuil1!$A:$K,11,FALSE)</f>
        <v>1.28</v>
      </c>
      <c r="G53" s="13"/>
      <c r="H53" s="40">
        <f t="shared" si="0"/>
        <v>0</v>
      </c>
      <c r="I53" s="67"/>
    </row>
    <row r="54" spans="1:9" s="63" customFormat="1" ht="108.9" customHeight="1">
      <c r="A54" s="51" t="s">
        <v>186</v>
      </c>
      <c r="B54" s="51" t="str">
        <f>VLOOKUP(A54,[1]Feuil1!$A:$B,2,FALSE)</f>
        <v>8870476</v>
      </c>
      <c r="C54" s="241" t="s">
        <v>186</v>
      </c>
      <c r="D54" s="65" t="str">
        <f>VLOOKUP(A54,[1]Feuil1!$A:$C,3,FALSE)</f>
        <v>LQX BASICS ACRYLIQUE 22ML ROUGE PRIMAIRE ROW</v>
      </c>
      <c r="E54" s="49">
        <f>VLOOKUP(A54,[1]Feuil1!$A:$Y,25,FALSE)</f>
        <v>6</v>
      </c>
      <c r="F54" s="50">
        <f>VLOOKUP(A54,[1]Feuil1!$A:$K,11,FALSE)</f>
        <v>1.28</v>
      </c>
      <c r="G54" s="13"/>
      <c r="H54" s="40">
        <f t="shared" si="0"/>
        <v>0</v>
      </c>
      <c r="I54" s="67"/>
    </row>
    <row r="55" spans="1:9" s="63" customFormat="1" ht="108.9" customHeight="1">
      <c r="A55" s="51" t="s">
        <v>187</v>
      </c>
      <c r="B55" s="51" t="str">
        <f>VLOOKUP(A55,[1]Feuil1!$A:$B,2,FALSE)</f>
        <v>8870477</v>
      </c>
      <c r="C55" s="241" t="s">
        <v>187</v>
      </c>
      <c r="D55" s="65" t="str">
        <f>VLOOKUP(A55,[1]Feuil1!$A:$C,3,FALSE)</f>
        <v>LQX BASICS ACRYLIQUE 22ML JAUNE PRIMAIRE ROW</v>
      </c>
      <c r="E55" s="49">
        <f>VLOOKUP(A55,[1]Feuil1!$A:$Y,25,FALSE)</f>
        <v>6</v>
      </c>
      <c r="F55" s="50">
        <f>VLOOKUP(A55,[1]Feuil1!$A:$K,11,FALSE)</f>
        <v>1.28</v>
      </c>
      <c r="G55" s="13"/>
      <c r="H55" s="40">
        <f t="shared" si="0"/>
        <v>0</v>
      </c>
      <c r="I55" s="67"/>
    </row>
    <row r="56" spans="1:9" s="63" customFormat="1" ht="108.9" customHeight="1">
      <c r="A56" s="51" t="s">
        <v>188</v>
      </c>
      <c r="B56" s="51" t="str">
        <f>VLOOKUP(A56,[1]Feuil1!$A:$B,2,FALSE)</f>
        <v>8870478</v>
      </c>
      <c r="C56" s="241" t="s">
        <v>188</v>
      </c>
      <c r="D56" s="65" t="str">
        <f>VLOOKUP(A56,[1]Feuil1!$A:$C,3,FALSE)</f>
        <v>LQX BASICS ACRYLIQUE 22ML VIOLET PRISMATIQUE ROW</v>
      </c>
      <c r="E56" s="49">
        <f>VLOOKUP(A56,[1]Feuil1!$A:$Y,25,FALSE)</f>
        <v>6</v>
      </c>
      <c r="F56" s="50">
        <f>VLOOKUP(A56,[1]Feuil1!$A:$K,11,FALSE)</f>
        <v>1.28</v>
      </c>
      <c r="G56" s="13"/>
      <c r="H56" s="40">
        <f t="shared" si="0"/>
        <v>0</v>
      </c>
      <c r="I56" s="67"/>
    </row>
    <row r="57" spans="1:9" s="63" customFormat="1" ht="108.9" customHeight="1">
      <c r="A57" s="51" t="s">
        <v>189</v>
      </c>
      <c r="B57" s="51" t="str">
        <f>VLOOKUP(A57,[1]Feuil1!$A:$B,2,FALSE)</f>
        <v>8870479</v>
      </c>
      <c r="C57" s="241" t="s">
        <v>189</v>
      </c>
      <c r="D57" s="65" t="str">
        <f>VLOOKUP(A57,[1]Feuil1!$A:$C,3,FALSE)</f>
        <v>LQX BASICS ACRYLIQUE 22ML ACRA MAGENTA ROW</v>
      </c>
      <c r="E57" s="49">
        <f>VLOOKUP(A57,[1]Feuil1!$A:$Y,25,FALSE)</f>
        <v>6</v>
      </c>
      <c r="F57" s="50">
        <f>VLOOKUP(A57,[1]Feuil1!$A:$K,11,FALSE)</f>
        <v>1.28</v>
      </c>
      <c r="G57" s="13"/>
      <c r="H57" s="40">
        <f t="shared" si="0"/>
        <v>0</v>
      </c>
      <c r="I57" s="67"/>
    </row>
    <row r="58" spans="1:9" s="63" customFormat="1" ht="108.9" customHeight="1">
      <c r="A58" s="51" t="s">
        <v>190</v>
      </c>
      <c r="B58" s="51" t="str">
        <f>VLOOKUP(A58,[1]Feuil1!$A:$B,2,FALSE)</f>
        <v>8870480</v>
      </c>
      <c r="C58" s="241" t="s">
        <v>190</v>
      </c>
      <c r="D58" s="65" t="str">
        <f>VLOOKUP(A58,[1]Feuil1!$A:$C,3,FALSE)</f>
        <v>LQX BASICS ACRYLIQUE 22ML T S N ROW</v>
      </c>
      <c r="E58" s="49">
        <f>VLOOKUP(A58,[1]Feuil1!$A:$Y,25,FALSE)</f>
        <v>6</v>
      </c>
      <c r="F58" s="50">
        <f>VLOOKUP(A58,[1]Feuil1!$A:$K,11,FALSE)</f>
        <v>1.28</v>
      </c>
      <c r="G58" s="13"/>
      <c r="H58" s="40">
        <f t="shared" si="0"/>
        <v>0</v>
      </c>
      <c r="I58" s="67"/>
    </row>
    <row r="59" spans="1:9" s="63" customFormat="1" ht="108.9" customHeight="1">
      <c r="A59" s="51" t="s">
        <v>191</v>
      </c>
      <c r="B59" s="51" t="str">
        <f>VLOOKUP(A59,[1]Feuil1!$A:$B,2,FALSE)</f>
        <v>8870481</v>
      </c>
      <c r="C59" s="241" t="s">
        <v>191</v>
      </c>
      <c r="D59" s="65" t="str">
        <f>VLOOKUP(A59,[1]Feuil1!$A:$C,3,FALSE)</f>
        <v>LQX BASICS ACRYLIQUE 22ML T O N ROW</v>
      </c>
      <c r="E59" s="49">
        <f>VLOOKUP(A59,[1]Feuil1!$A:$Y,25,FALSE)</f>
        <v>6</v>
      </c>
      <c r="F59" s="50">
        <f>VLOOKUP(A59,[1]Feuil1!$A:$K,11,FALSE)</f>
        <v>1.28</v>
      </c>
      <c r="G59" s="13"/>
      <c r="H59" s="40">
        <f t="shared" si="0"/>
        <v>0</v>
      </c>
      <c r="I59" s="67"/>
    </row>
    <row r="60" spans="1:9" s="63" customFormat="1" ht="108.9" customHeight="1">
      <c r="A60" s="51" t="s">
        <v>192</v>
      </c>
      <c r="B60" s="51" t="str">
        <f>VLOOKUP(A60,[1]Feuil1!$A:$B,2,FALSE)</f>
        <v>8870482</v>
      </c>
      <c r="C60" s="241" t="s">
        <v>192</v>
      </c>
      <c r="D60" s="65" t="str">
        <f>VLOOKUP(A60,[1]Feuil1!$A:$C,3,FALSE)</f>
        <v>LQX BASICS ACRYLIQUE 22ML ROUGE DE MARS ROW</v>
      </c>
      <c r="E60" s="49">
        <f>VLOOKUP(A60,[1]Feuil1!$A:$Y,25,FALSE)</f>
        <v>6</v>
      </c>
      <c r="F60" s="50">
        <f>VLOOKUP(A60,[1]Feuil1!$A:$K,11,FALSE)</f>
        <v>1.28</v>
      </c>
      <c r="G60" s="13"/>
      <c r="H60" s="40">
        <f t="shared" si="0"/>
        <v>0</v>
      </c>
      <c r="I60" s="67"/>
    </row>
    <row r="61" spans="1:9" s="63" customFormat="1" ht="108.9" customHeight="1">
      <c r="A61" s="51" t="s">
        <v>193</v>
      </c>
      <c r="B61" s="51" t="str">
        <f>VLOOKUP(A61,[1]Feuil1!$A:$B,2,FALSE)</f>
        <v>8870483</v>
      </c>
      <c r="C61" s="241" t="s">
        <v>193</v>
      </c>
      <c r="D61" s="65" t="str">
        <f>VLOOKUP(A61,[1]Feuil1!$A:$C,3,FALSE)</f>
        <v>LQX BASICS ACRYLIQUE 22ML ARGENT ROW</v>
      </c>
      <c r="E61" s="49">
        <f>VLOOKUP(A61,[1]Feuil1!$A:$Y,25,FALSE)</f>
        <v>6</v>
      </c>
      <c r="F61" s="50">
        <f>VLOOKUP(A61,[1]Feuil1!$A:$K,11,FALSE)</f>
        <v>1.49</v>
      </c>
      <c r="G61" s="13"/>
      <c r="H61" s="40">
        <f t="shared" si="0"/>
        <v>0</v>
      </c>
      <c r="I61" s="67"/>
    </row>
    <row r="62" spans="1:9" s="63" customFormat="1" ht="108.9" customHeight="1">
      <c r="A62" s="51" t="s">
        <v>194</v>
      </c>
      <c r="B62" s="51" t="str">
        <f>VLOOKUP(A62,[1]Feuil1!$A:$B,2,FALSE)</f>
        <v>8870484</v>
      </c>
      <c r="C62" s="241" t="s">
        <v>194</v>
      </c>
      <c r="D62" s="65" t="str">
        <f>VLOOKUP(A62,[1]Feuil1!$A:$C,3,FALSE)</f>
        <v>LQX BASICS ACRYLIQUE 22ML BLANC DE TITANE ROW</v>
      </c>
      <c r="E62" s="49">
        <f>VLOOKUP(A62,[1]Feuil1!$A:$Y,25,FALSE)</f>
        <v>6</v>
      </c>
      <c r="F62" s="50">
        <f>VLOOKUP(A62,[1]Feuil1!$A:$K,11,FALSE)</f>
        <v>1.28</v>
      </c>
      <c r="G62" s="13"/>
      <c r="H62" s="40">
        <f t="shared" si="0"/>
        <v>0</v>
      </c>
      <c r="I62" s="67"/>
    </row>
    <row r="63" spans="1:9" s="63" customFormat="1" ht="108.9" customHeight="1">
      <c r="A63" s="51" t="s">
        <v>195</v>
      </c>
      <c r="B63" s="51" t="str">
        <f>VLOOKUP(A63,[1]Feuil1!$A:$B,2,FALSE)</f>
        <v>8870485</v>
      </c>
      <c r="C63" s="241" t="s">
        <v>195</v>
      </c>
      <c r="D63" s="65" t="str">
        <f>VLOOKUP(A63,[1]Feuil1!$A:$C,3,FALSE)</f>
        <v>LQX BASICS ACRYLIQUE 22ML BLEU OUTREMER FCE ROW</v>
      </c>
      <c r="E63" s="49">
        <f>VLOOKUP(A63,[1]Feuil1!$A:$Y,25,FALSE)</f>
        <v>6</v>
      </c>
      <c r="F63" s="50">
        <f>VLOOKUP(A63,[1]Feuil1!$A:$K,11,FALSE)</f>
        <v>1.28</v>
      </c>
      <c r="G63" s="13"/>
      <c r="H63" s="40">
        <f t="shared" si="0"/>
        <v>0</v>
      </c>
      <c r="I63" s="67"/>
    </row>
    <row r="64" spans="1:9" s="63" customFormat="1" ht="108.9" customHeight="1">
      <c r="A64" s="51" t="s">
        <v>196</v>
      </c>
      <c r="B64" s="51" t="str">
        <f>VLOOKUP(A64,[1]Feuil1!$A:$B,2,FALSE)</f>
        <v>8870486</v>
      </c>
      <c r="C64" s="241" t="s">
        <v>196</v>
      </c>
      <c r="D64" s="65" t="str">
        <f>VLOOKUP(A64,[1]Feuil1!$A:$C,3,FALSE)</f>
        <v>LQX BASICS ACRYLIQUE 22ML TITANE ECRU ROW</v>
      </c>
      <c r="E64" s="49">
        <f>VLOOKUP(A64,[1]Feuil1!$A:$Y,25,FALSE)</f>
        <v>6</v>
      </c>
      <c r="F64" s="50">
        <f>VLOOKUP(A64,[1]Feuil1!$A:$K,11,FALSE)</f>
        <v>1.28</v>
      </c>
      <c r="G64" s="13"/>
      <c r="H64" s="40">
        <f t="shared" si="0"/>
        <v>0</v>
      </c>
      <c r="I64" s="67"/>
    </row>
    <row r="65" spans="1:9" s="63" customFormat="1" ht="108.9" customHeight="1">
      <c r="A65" s="51" t="s">
        <v>197</v>
      </c>
      <c r="B65" s="51" t="str">
        <f>VLOOKUP(A65,[1]Feuil1!$A:$B,2,FALSE)</f>
        <v>8870487</v>
      </c>
      <c r="C65" s="241" t="s">
        <v>197</v>
      </c>
      <c r="D65" s="65" t="str">
        <f>VLOOKUP(A65,[1]Feuil1!$A:$C,3,FALSE)</f>
        <v>LQX BASICS ACRYLIQUE 22ML JAUNE OXYDE ROW</v>
      </c>
      <c r="E65" s="49">
        <f>VLOOKUP(A65,[1]Feuil1!$A:$Y,25,FALSE)</f>
        <v>6</v>
      </c>
      <c r="F65" s="50">
        <f>VLOOKUP(A65,[1]Feuil1!$A:$K,11,FALSE)</f>
        <v>1.28</v>
      </c>
      <c r="G65" s="13"/>
      <c r="H65" s="40">
        <f t="shared" si="0"/>
        <v>0</v>
      </c>
      <c r="I65" s="67"/>
    </row>
    <row r="66" spans="1:9" s="63" customFormat="1" ht="108.9" customHeight="1">
      <c r="A66" s="51" t="s">
        <v>198</v>
      </c>
      <c r="B66" s="51" t="str">
        <f>VLOOKUP(A66,[1]Feuil1!$A:$B,2,FALSE)</f>
        <v>8870488</v>
      </c>
      <c r="C66" s="241" t="s">
        <v>198</v>
      </c>
      <c r="D66" s="65" t="str">
        <f>VLOOKUP(A66,[1]Feuil1!$A:$C,3,FALSE)</f>
        <v>LQX BASICS ACRYLIQUE 22ML PARCHEMIN ROW</v>
      </c>
      <c r="E66" s="49">
        <f>VLOOKUP(A66,[1]Feuil1!$A:$Y,25,FALSE)</f>
        <v>6</v>
      </c>
      <c r="F66" s="50">
        <f>VLOOKUP(A66,[1]Feuil1!$A:$K,11,FALSE)</f>
        <v>1.28</v>
      </c>
      <c r="G66" s="13"/>
      <c r="H66" s="40">
        <f t="shared" si="0"/>
        <v>0</v>
      </c>
      <c r="I66" s="67"/>
    </row>
    <row r="67" spans="1:9" s="63" customFormat="1" ht="108.9" customHeight="1">
      <c r="A67" s="51" t="s">
        <v>199</v>
      </c>
      <c r="B67" s="51" t="str">
        <f>VLOOKUP(A67,[1]Feuil1!$A:$B,2,FALSE)</f>
        <v>8870489</v>
      </c>
      <c r="C67" s="241" t="s">
        <v>199</v>
      </c>
      <c r="D67" s="65" t="str">
        <f>VLOOKUP(A67,[1]Feuil1!$A:$C,3,FALSE)</f>
        <v>LQX BASICS ACRYLIQUE 22ML BLANC POUR MEL ROW</v>
      </c>
      <c r="E67" s="49">
        <f>VLOOKUP(A67,[1]Feuil1!$A:$Y,25,FALSE)</f>
        <v>6</v>
      </c>
      <c r="F67" s="50">
        <f>VLOOKUP(A67,[1]Feuil1!$A:$K,11,FALSE)</f>
        <v>1.28</v>
      </c>
      <c r="G67" s="13"/>
      <c r="H67" s="40">
        <f t="shared" si="0"/>
        <v>0</v>
      </c>
      <c r="I67" s="67"/>
    </row>
    <row r="68" spans="1:9" s="63" customFormat="1" ht="108.9" customHeight="1">
      <c r="A68" s="51" t="s">
        <v>200</v>
      </c>
      <c r="B68" s="51" t="str">
        <f>VLOOKUP(A68,[1]Feuil1!$A:$B,2,FALSE)</f>
        <v>8870490</v>
      </c>
      <c r="C68" s="241" t="s">
        <v>200</v>
      </c>
      <c r="D68" s="65" t="str">
        <f>VLOOKUP(A68,[1]Feuil1!$A:$C,3,FALSE)</f>
        <v>LQX BASICS ACRYLIQUE 22ML ROUGE TRANSPARENT ROW</v>
      </c>
      <c r="E68" s="49">
        <f>VLOOKUP(A68,[1]Feuil1!$A:$Y,25,FALSE)</f>
        <v>6</v>
      </c>
      <c r="F68" s="50">
        <f>VLOOKUP(A68,[1]Feuil1!$A:$K,11,FALSE)</f>
        <v>1.28</v>
      </c>
      <c r="G68" s="13"/>
      <c r="H68" s="40">
        <f t="shared" si="0"/>
        <v>0</v>
      </c>
      <c r="I68" s="67"/>
    </row>
    <row r="69" spans="1:9" s="63" customFormat="1" ht="108.9" customHeight="1">
      <c r="A69" s="51" t="s">
        <v>201</v>
      </c>
      <c r="B69" s="51" t="str">
        <f>VLOOKUP(A69,[1]Feuil1!$A:$B,2,FALSE)</f>
        <v>8870491</v>
      </c>
      <c r="C69" s="241" t="s">
        <v>201</v>
      </c>
      <c r="D69" s="65" t="str">
        <f>VLOOKUP(A69,[1]Feuil1!$A:$C,3,FALSE)</f>
        <v>LQX BASICS ACRYLIQUE 22ML ROUGE PYRROLE ROW</v>
      </c>
      <c r="E69" s="49">
        <f>VLOOKUP(A69,[1]Feuil1!$A:$Y,25,FALSE)</f>
        <v>6</v>
      </c>
      <c r="F69" s="50">
        <f>VLOOKUP(A69,[1]Feuil1!$A:$K,11,FALSE)</f>
        <v>1.28</v>
      </c>
      <c r="G69" s="13"/>
      <c r="H69" s="40">
        <f t="shared" si="0"/>
        <v>0</v>
      </c>
      <c r="I69" s="67"/>
    </row>
    <row r="70" spans="1:9" s="63" customFormat="1" ht="108.9" customHeight="1">
      <c r="A70" s="51" t="s">
        <v>202</v>
      </c>
      <c r="B70" s="51" t="str">
        <f>VLOOKUP(A70,[1]Feuil1!$A:$B,2,FALSE)</f>
        <v>8870492</v>
      </c>
      <c r="C70" s="241" t="s">
        <v>202</v>
      </c>
      <c r="D70" s="65" t="str">
        <f>VLOOKUP(A70,[1]Feuil1!$A:$C,3,FALSE)</f>
        <v>LQX BASICS ACRYLIQUE 22ML JAUNE TRANSPARENT ROW</v>
      </c>
      <c r="E70" s="49">
        <f>VLOOKUP(A70,[1]Feuil1!$A:$Y,25,FALSE)</f>
        <v>6</v>
      </c>
      <c r="F70" s="50">
        <f>VLOOKUP(A70,[1]Feuil1!$A:$K,11,FALSE)</f>
        <v>1.28</v>
      </c>
      <c r="G70" s="13"/>
      <c r="H70" s="40">
        <f t="shared" si="0"/>
        <v>0</v>
      </c>
      <c r="I70" s="67"/>
    </row>
    <row r="71" spans="1:9" s="63" customFormat="1" ht="108.9" customHeight="1">
      <c r="A71" s="51" t="s">
        <v>203</v>
      </c>
      <c r="B71" s="51" t="str">
        <f>VLOOKUP(A71,[1]Feuil1!$A:$B,2,FALSE)</f>
        <v>8870493</v>
      </c>
      <c r="C71" s="241" t="s">
        <v>203</v>
      </c>
      <c r="D71" s="65" t="str">
        <f>VLOOKUP(A71,[1]Feuil1!$A:$C,3,FALSE)</f>
        <v>LQX BASICS ACRYLIQUE 22ML VERT CITRON ROW</v>
      </c>
      <c r="E71" s="49">
        <f>VLOOKUP(A71,[1]Feuil1!$A:$Y,25,FALSE)</f>
        <v>6</v>
      </c>
      <c r="F71" s="50">
        <f>VLOOKUP(A71,[1]Feuil1!$A:$K,11,FALSE)</f>
        <v>1.28</v>
      </c>
      <c r="G71" s="13"/>
      <c r="H71" s="40">
        <f t="shared" si="0"/>
        <v>0</v>
      </c>
      <c r="I71" s="67"/>
    </row>
    <row r="72" spans="1:9" s="63" customFormat="1" ht="108.9" customHeight="1">
      <c r="A72" s="51" t="s">
        <v>204</v>
      </c>
      <c r="B72" s="51" t="str">
        <f>VLOOKUP(A72,[1]Feuil1!$A:$B,2,FALSE)</f>
        <v>8870494</v>
      </c>
      <c r="C72" s="241" t="s">
        <v>204</v>
      </c>
      <c r="D72" s="65" t="str">
        <f>VLOOKUP(A72,[1]Feuil1!$A:$C,3,FALSE)</f>
        <v>LQX BASICS ACRYLIQUE 22ML VERT OLIVE CLAIR ROW</v>
      </c>
      <c r="E72" s="49">
        <f>VLOOKUP(A72,[1]Feuil1!$A:$Y,25,FALSE)</f>
        <v>6</v>
      </c>
      <c r="F72" s="50">
        <f>VLOOKUP(A72,[1]Feuil1!$A:$K,11,FALSE)</f>
        <v>1.28</v>
      </c>
      <c r="G72" s="13"/>
      <c r="H72" s="40">
        <f t="shared" si="0"/>
        <v>0</v>
      </c>
      <c r="I72" s="67"/>
    </row>
    <row r="73" spans="1:9" s="63" customFormat="1" ht="108.9" customHeight="1">
      <c r="A73" s="51" t="s">
        <v>205</v>
      </c>
      <c r="B73" s="51" t="str">
        <f>VLOOKUP(A73,[1]Feuil1!$A:$B,2,FALSE)</f>
        <v>8870495</v>
      </c>
      <c r="C73" s="241" t="s">
        <v>205</v>
      </c>
      <c r="D73" s="65" t="str">
        <f>VLOOKUP(A73,[1]Feuil1!$A:$C,3,FALSE)</f>
        <v>LQX BASICS ACRYLIQUE 22ML BLEU BRILLANT ROW</v>
      </c>
      <c r="E73" s="49">
        <f>VLOOKUP(A73,[1]Feuil1!$A:$Y,25,FALSE)</f>
        <v>6</v>
      </c>
      <c r="F73" s="50">
        <f>VLOOKUP(A73,[1]Feuil1!$A:$K,11,FALSE)</f>
        <v>1.28</v>
      </c>
      <c r="G73" s="13"/>
      <c r="H73" s="40">
        <f t="shared" si="0"/>
        <v>0</v>
      </c>
      <c r="I73" s="67"/>
    </row>
    <row r="74" spans="1:9" s="63" customFormat="1" ht="108.9" customHeight="1">
      <c r="A74" s="51" t="s">
        <v>206</v>
      </c>
      <c r="B74" s="51" t="str">
        <f>VLOOKUP(A74,[1]Feuil1!$A:$B,2,FALSE)</f>
        <v>8870496</v>
      </c>
      <c r="C74" s="241" t="s">
        <v>206</v>
      </c>
      <c r="D74" s="65" t="str">
        <f>VLOOKUP(A74,[1]Feuil1!$A:$C,3,FALSE)</f>
        <v>LQX BASICS ACRYLIQUE 22ML BLEU DE PRUSSE IMIT ROW</v>
      </c>
      <c r="E74" s="49">
        <f>VLOOKUP(A74,[1]Feuil1!$A:$Y,25,FALSE)</f>
        <v>6</v>
      </c>
      <c r="F74" s="50">
        <f>VLOOKUP(A74,[1]Feuil1!$A:$K,11,FALSE)</f>
        <v>1.28</v>
      </c>
      <c r="G74" s="13"/>
      <c r="H74" s="40">
        <f t="shared" si="0"/>
        <v>0</v>
      </c>
      <c r="I74" s="67"/>
    </row>
    <row r="75" spans="1:9" s="63" customFormat="1" ht="108.9" customHeight="1">
      <c r="A75" s="51" t="s">
        <v>207</v>
      </c>
      <c r="B75" s="51" t="str">
        <f>VLOOKUP(A75,[1]Feuil1!$A:$B,2,FALSE)</f>
        <v>8870497</v>
      </c>
      <c r="C75" s="241" t="s">
        <v>207</v>
      </c>
      <c r="D75" s="65" t="str">
        <f>VLOOKUP(A75,[1]Feuil1!$A:$C,3,FALSE)</f>
        <v>LQX BASICS ACRYLIQUE 22ML GRIS DE PAYNE ROW</v>
      </c>
      <c r="E75" s="49">
        <f>VLOOKUP(A75,[1]Feuil1!$A:$Y,25,FALSE)</f>
        <v>6</v>
      </c>
      <c r="F75" s="50">
        <f>VLOOKUP(A75,[1]Feuil1!$A:$K,11,FALSE)</f>
        <v>1.28</v>
      </c>
      <c r="G75" s="13"/>
      <c r="H75" s="40">
        <f t="shared" si="0"/>
        <v>0</v>
      </c>
      <c r="I75" s="67"/>
    </row>
    <row r="76" spans="1:9" s="63" customFormat="1" ht="108.9" customHeight="1">
      <c r="A76" s="51" t="s">
        <v>208</v>
      </c>
      <c r="B76" s="51" t="str">
        <f>VLOOKUP(A76,[1]Feuil1!$A:$B,2,FALSE)</f>
        <v>8870498</v>
      </c>
      <c r="C76" s="241" t="s">
        <v>208</v>
      </c>
      <c r="D76" s="65" t="str">
        <f>VLOOKUP(A76,[1]Feuil1!$A:$C,3,FALSE)</f>
        <v>LQX BASICS ACRYLIQUE 22ML BLEU FLUORESCENT ROW</v>
      </c>
      <c r="E76" s="49">
        <f>VLOOKUP(A76,[1]Feuil1!$A:$Y,25,FALSE)</f>
        <v>6</v>
      </c>
      <c r="F76" s="50">
        <f>VLOOKUP(A76,[1]Feuil1!$A:$K,11,FALSE)</f>
        <v>1.49</v>
      </c>
      <c r="G76" s="13"/>
      <c r="H76" s="40">
        <f t="shared" si="0"/>
        <v>0</v>
      </c>
      <c r="I76" s="67"/>
    </row>
    <row r="77" spans="1:9" s="63" customFormat="1" ht="108.9" customHeight="1">
      <c r="A77" s="51" t="s">
        <v>209</v>
      </c>
      <c r="B77" s="51" t="str">
        <f>VLOOKUP(A77,[1]Feuil1!$A:$B,2,FALSE)</f>
        <v>8870499</v>
      </c>
      <c r="C77" s="241" t="s">
        <v>209</v>
      </c>
      <c r="D77" s="65" t="str">
        <f>VLOOKUP(A77,[1]Feuil1!$A:$C,3,FALSE)</f>
        <v>LQX BASICS ACRYLIQUE 22ML VERT FLUORESCENT ROW</v>
      </c>
      <c r="E77" s="49">
        <f>VLOOKUP(A77,[1]Feuil1!$A:$Y,25,FALSE)</f>
        <v>6</v>
      </c>
      <c r="F77" s="50">
        <f>VLOOKUP(A77,[1]Feuil1!$A:$K,11,FALSE)</f>
        <v>1.49</v>
      </c>
      <c r="G77" s="13"/>
      <c r="H77" s="40">
        <f t="shared" si="0"/>
        <v>0</v>
      </c>
      <c r="I77" s="67"/>
    </row>
    <row r="78" spans="1:9" s="63" customFormat="1" ht="108.9" customHeight="1">
      <c r="A78" s="51" t="s">
        <v>210</v>
      </c>
      <c r="B78" s="51" t="str">
        <f>VLOOKUP(A78,[1]Feuil1!$A:$B,2,FALSE)</f>
        <v>8870500</v>
      </c>
      <c r="C78" s="241" t="s">
        <v>210</v>
      </c>
      <c r="D78" s="65" t="str">
        <f>VLOOKUP(A78,[1]Feuil1!$A:$C,3,FALSE)</f>
        <v>LQX BASICS ACRYLIQUE 22ML ORANGE FLUORESCENT ROW</v>
      </c>
      <c r="E78" s="49">
        <f>VLOOKUP(A78,[1]Feuil1!$A:$Y,25,FALSE)</f>
        <v>6</v>
      </c>
      <c r="F78" s="50">
        <f>VLOOKUP(A78,[1]Feuil1!$A:$K,11,FALSE)</f>
        <v>1.49</v>
      </c>
      <c r="G78" s="13"/>
      <c r="H78" s="40">
        <f t="shared" si="0"/>
        <v>0</v>
      </c>
      <c r="I78" s="67"/>
    </row>
    <row r="79" spans="1:9" s="63" customFormat="1" ht="108.9" customHeight="1">
      <c r="A79" s="51" t="s">
        <v>211</v>
      </c>
      <c r="B79" s="51" t="str">
        <f>VLOOKUP(A79,[1]Feuil1!$A:$B,2,FALSE)</f>
        <v>8870501</v>
      </c>
      <c r="C79" s="241" t="s">
        <v>211</v>
      </c>
      <c r="D79" s="65" t="str">
        <f>VLOOKUP(A79,[1]Feuil1!$A:$C,3,FALSE)</f>
        <v>LQX BASICS ACRYLIQUE 22ML ROSE FLUORESCENT ROW</v>
      </c>
      <c r="E79" s="49">
        <f>VLOOKUP(A79,[1]Feuil1!$A:$Y,25,FALSE)</f>
        <v>6</v>
      </c>
      <c r="F79" s="50">
        <f>VLOOKUP(A79,[1]Feuil1!$A:$K,11,FALSE)</f>
        <v>1.49</v>
      </c>
      <c r="G79" s="13"/>
      <c r="H79" s="40">
        <f t="shared" si="0"/>
        <v>0</v>
      </c>
      <c r="I79" s="67"/>
    </row>
    <row r="80" spans="1:9" s="63" customFormat="1" ht="108.9" customHeight="1">
      <c r="A80" s="51" t="s">
        <v>212</v>
      </c>
      <c r="B80" s="51" t="str">
        <f>VLOOKUP(A80,[1]Feuil1!$A:$B,2,FALSE)</f>
        <v>8870502</v>
      </c>
      <c r="C80" s="241" t="s">
        <v>212</v>
      </c>
      <c r="D80" s="65" t="str">
        <f>VLOOKUP(A80,[1]Feuil1!$A:$C,3,FALSE)</f>
        <v>LQX BASICS ACRYLIQUE 22ML ROUGE FLUORESCENT ROW</v>
      </c>
      <c r="E80" s="49">
        <f>VLOOKUP(A80,[1]Feuil1!$A:$Y,25,FALSE)</f>
        <v>6</v>
      </c>
      <c r="F80" s="50">
        <f>VLOOKUP(A80,[1]Feuil1!$A:$K,11,FALSE)</f>
        <v>1.49</v>
      </c>
      <c r="G80" s="13"/>
      <c r="H80" s="40">
        <f t="shared" si="0"/>
        <v>0</v>
      </c>
      <c r="I80" s="67"/>
    </row>
    <row r="81" spans="1:9" s="63" customFormat="1" ht="108.9" customHeight="1">
      <c r="A81" s="51" t="s">
        <v>213</v>
      </c>
      <c r="B81" s="51" t="str">
        <f>VLOOKUP(A81,[1]Feuil1!$A:$B,2,FALSE)</f>
        <v>8870503</v>
      </c>
      <c r="C81" s="241" t="s">
        <v>213</v>
      </c>
      <c r="D81" s="65" t="str">
        <f>VLOOKUP(A81,[1]Feuil1!$A:$C,3,FALSE)</f>
        <v>LQX BASICS ACRYLIQUE 22ML JAUNE FLUORESCENT ROW</v>
      </c>
      <c r="E81" s="49">
        <f>VLOOKUP(A81,[1]Feuil1!$A:$Y,25,FALSE)</f>
        <v>6</v>
      </c>
      <c r="F81" s="50">
        <f>VLOOKUP(A81,[1]Feuil1!$A:$K,11,FALSE)</f>
        <v>1.49</v>
      </c>
      <c r="G81" s="13"/>
      <c r="H81" s="40">
        <f t="shared" si="0"/>
        <v>0</v>
      </c>
      <c r="I81" s="67"/>
    </row>
    <row r="82" spans="1:9" s="63" customFormat="1" ht="108.9" customHeight="1">
      <c r="A82" s="51" t="s">
        <v>214</v>
      </c>
      <c r="B82" s="51" t="str">
        <f>VLOOKUP(A82,[1]Feuil1!$A:$B,2,FALSE)</f>
        <v>8870504</v>
      </c>
      <c r="C82" s="241" t="s">
        <v>214</v>
      </c>
      <c r="D82" s="65" t="str">
        <f>VLOOKUP(A82,[1]Feuil1!$A:$C,3,FALSE)</f>
        <v>LQX BASICS ACRYLIQUE 22ML BLEU TURQUOISE ROW</v>
      </c>
      <c r="E82" s="49">
        <f>VLOOKUP(A82,[1]Feuil1!$A:$Y,25,FALSE)</f>
        <v>6</v>
      </c>
      <c r="F82" s="50">
        <f>VLOOKUP(A82,[1]Feuil1!$A:$K,11,FALSE)</f>
        <v>1.28</v>
      </c>
      <c r="G82" s="13"/>
      <c r="H82" s="40">
        <f t="shared" si="0"/>
        <v>0</v>
      </c>
      <c r="I82" s="67"/>
    </row>
    <row r="83" spans="1:9" s="63" customFormat="1" ht="108.9" customHeight="1">
      <c r="A83" s="51" t="s">
        <v>215</v>
      </c>
      <c r="B83" s="51" t="str">
        <f>VLOOKUP(A83,[1]Feuil1!$A:$B,2,FALSE)</f>
        <v>8870505</v>
      </c>
      <c r="C83" s="241" t="s">
        <v>215</v>
      </c>
      <c r="D83" s="65" t="str">
        <f>VLOOKUP(A83,[1]Feuil1!$A:$C,3,FALSE)</f>
        <v>LQX BASICS ACRYLIQUE 22ML BLANC IRIDESCENT ROW</v>
      </c>
      <c r="E83" s="49">
        <f>VLOOKUP(A83,[1]Feuil1!$A:$Y,25,FALSE)</f>
        <v>6</v>
      </c>
      <c r="F83" s="50">
        <f>VLOOKUP(A83,[1]Feuil1!$A:$K,11,FALSE)</f>
        <v>1.49</v>
      </c>
      <c r="G83" s="13"/>
      <c r="H83" s="40">
        <f t="shared" ref="H83:H97" si="1">G83*F83</f>
        <v>0</v>
      </c>
      <c r="I83" s="67"/>
    </row>
    <row r="84" spans="1:9" s="63" customFormat="1" ht="108.9" customHeight="1">
      <c r="A84" s="51" t="s">
        <v>216</v>
      </c>
      <c r="B84" s="51" t="str">
        <f>VLOOKUP(A84,[1]Feuil1!$A:$B,2,FALSE)</f>
        <v>8870506</v>
      </c>
      <c r="C84" s="241" t="s">
        <v>216</v>
      </c>
      <c r="D84" s="65" t="str">
        <f>VLOOKUP(A84,[1]Feuil1!$A:$C,3,FALSE)</f>
        <v>LQX BASICS ACRYLIQUE 22ML GRAPHITE IRIDESCENT ROW</v>
      </c>
      <c r="E84" s="49">
        <f>VLOOKUP(A84,[1]Feuil1!$A:$Y,25,FALSE)</f>
        <v>6</v>
      </c>
      <c r="F84" s="50">
        <f>VLOOKUP(A84,[1]Feuil1!$A:$K,11,FALSE)</f>
        <v>1.49</v>
      </c>
      <c r="G84" s="13"/>
      <c r="H84" s="40">
        <f t="shared" si="1"/>
        <v>0</v>
      </c>
      <c r="I84" s="67"/>
    </row>
    <row r="85" spans="1:9" s="63" customFormat="1" ht="108.9" customHeight="1">
      <c r="A85" s="51" t="s">
        <v>217</v>
      </c>
      <c r="B85" s="51" t="str">
        <f>VLOOKUP(A85,[1]Feuil1!$A:$B,2,FALSE)</f>
        <v>8870507</v>
      </c>
      <c r="C85" s="241" t="s">
        <v>217</v>
      </c>
      <c r="D85" s="65" t="str">
        <f>VLOOKUP(A85,[1]Feuil1!$A:$C,3,FALSE)</f>
        <v>LQX BASICS ACRYLIQUE 22ML ROUGE ORANGE VIF ROW</v>
      </c>
      <c r="E85" s="49">
        <f>VLOOKUP(A85,[1]Feuil1!$A:$Y,25,FALSE)</f>
        <v>6</v>
      </c>
      <c r="F85" s="50">
        <f>VLOOKUP(A85,[1]Feuil1!$A:$K,11,FALSE)</f>
        <v>1.28</v>
      </c>
      <c r="G85" s="13"/>
      <c r="H85" s="40">
        <f t="shared" si="1"/>
        <v>0</v>
      </c>
      <c r="I85" s="67"/>
    </row>
    <row r="86" spans="1:9" s="63" customFormat="1" ht="108.9" customHeight="1">
      <c r="A86" s="51" t="s">
        <v>218</v>
      </c>
      <c r="B86" s="51" t="str">
        <f>VLOOKUP(A86,[1]Feuil1!$A:$B,2,FALSE)</f>
        <v>8870508</v>
      </c>
      <c r="C86" s="241" t="s">
        <v>218</v>
      </c>
      <c r="D86" s="65" t="str">
        <f>VLOOKUP(A86,[1]Feuil1!$A:$C,3,FALSE)</f>
        <v>LQX BASICS ACRYLIQUE 22ML ROSE ROW</v>
      </c>
      <c r="E86" s="49">
        <f>VLOOKUP(A86,[1]Feuil1!$A:$Y,25,FALSE)</f>
        <v>6</v>
      </c>
      <c r="F86" s="50">
        <f>VLOOKUP(A86,[1]Feuil1!$A:$K,11,FALSE)</f>
        <v>1.28</v>
      </c>
      <c r="G86" s="13"/>
      <c r="H86" s="40">
        <f t="shared" si="1"/>
        <v>0</v>
      </c>
      <c r="I86" s="67"/>
    </row>
    <row r="87" spans="1:9" s="63" customFormat="1" ht="108.9" customHeight="1">
      <c r="A87" s="51" t="s">
        <v>219</v>
      </c>
      <c r="B87" s="51" t="str">
        <f>VLOOKUP(A87,[1]Feuil1!$A:$B,2,FALSE)</f>
        <v>8870509</v>
      </c>
      <c r="C87" s="241" t="s">
        <v>219</v>
      </c>
      <c r="D87" s="65" t="str">
        <f>VLOOKUP(A87,[1]Feuil1!$A:$C,3,FALSE)</f>
        <v>LQX BASICS ACRYLIQUE 22ML VERT GRIS ROW</v>
      </c>
      <c r="E87" s="49">
        <f>VLOOKUP(A87,[1]Feuil1!$A:$Y,25,FALSE)</f>
        <v>6</v>
      </c>
      <c r="F87" s="50">
        <f>VLOOKUP(A87,[1]Feuil1!$A:$K,11,FALSE)</f>
        <v>1.28</v>
      </c>
      <c r="G87" s="13"/>
      <c r="H87" s="40">
        <f t="shared" si="1"/>
        <v>0</v>
      </c>
      <c r="I87" s="67"/>
    </row>
    <row r="88" spans="1:9" s="63" customFormat="1" ht="108.9" customHeight="1">
      <c r="A88" s="51" t="s">
        <v>220</v>
      </c>
      <c r="B88" s="51" t="str">
        <f>VLOOKUP(A88,[1]Feuil1!$A:$B,2,FALSE)</f>
        <v>8870510</v>
      </c>
      <c r="C88" s="241" t="s">
        <v>220</v>
      </c>
      <c r="D88" s="65" t="str">
        <f>VLOOKUP(A88,[1]Feuil1!$A:$C,3,FALSE)</f>
        <v>LQX BASICS ACRYLIQUE 22ML GRIS POURPRE ROW</v>
      </c>
      <c r="E88" s="49">
        <f>VLOOKUP(A88,[1]Feuil1!$A:$Y,25,FALSE)</f>
        <v>6</v>
      </c>
      <c r="F88" s="50">
        <f>VLOOKUP(A88,[1]Feuil1!$A:$K,11,FALSE)</f>
        <v>1.28</v>
      </c>
      <c r="G88" s="13"/>
      <c r="H88" s="40">
        <f t="shared" si="1"/>
        <v>0</v>
      </c>
      <c r="I88" s="67"/>
    </row>
    <row r="89" spans="1:9" s="63" customFormat="1" ht="108.9" customHeight="1">
      <c r="A89" s="51" t="s">
        <v>221</v>
      </c>
      <c r="B89" s="51" t="str">
        <f>VLOOKUP(A89,[1]Feuil1!$A:$B,2,FALSE)</f>
        <v>8870511</v>
      </c>
      <c r="C89" s="241" t="s">
        <v>221</v>
      </c>
      <c r="D89" s="65" t="str">
        <f>VLOOKUP(A89,[1]Feuil1!$A:$C,3,FALSE)</f>
        <v>LQX BASICS ACRYLIQUE 22ML GRIS BLEU ROW</v>
      </c>
      <c r="E89" s="49">
        <f>VLOOKUP(A89,[1]Feuil1!$A:$Y,25,FALSE)</f>
        <v>6</v>
      </c>
      <c r="F89" s="50">
        <f>VLOOKUP(A89,[1]Feuil1!$A:$K,11,FALSE)</f>
        <v>1.28</v>
      </c>
      <c r="G89" s="13"/>
      <c r="H89" s="40">
        <f t="shared" si="1"/>
        <v>0</v>
      </c>
      <c r="I89" s="67"/>
    </row>
    <row r="90" spans="1:9" s="63" customFormat="1" ht="108.9" customHeight="1">
      <c r="A90" s="51" t="s">
        <v>222</v>
      </c>
      <c r="B90" s="51" t="str">
        <f>VLOOKUP(A90,[1]Feuil1!$A:$B,2,FALSE)</f>
        <v>1058343</v>
      </c>
      <c r="C90" s="241" t="s">
        <v>222</v>
      </c>
      <c r="D90" s="65" t="str">
        <f>VLOOKUP(A90,[1]Feuil1!$A:$C,3,FALSE)</f>
        <v>LQX BASICS ACRYLIC COLOUR 22ML JAUNE D'OR METALLIQUE</v>
      </c>
      <c r="E90" s="49">
        <f>VLOOKUP(A90,[1]Feuil1!$A:$Y,25,FALSE)</f>
        <v>6</v>
      </c>
      <c r="F90" s="50">
        <f>VLOOKUP(A90,[1]Feuil1!$A:$K,11,FALSE)</f>
        <v>1.49</v>
      </c>
      <c r="G90" s="13"/>
      <c r="H90" s="40">
        <f t="shared" si="1"/>
        <v>0</v>
      </c>
      <c r="I90" s="67"/>
    </row>
    <row r="91" spans="1:9" s="63" customFormat="1" ht="108.9" customHeight="1">
      <c r="A91" s="51" t="s">
        <v>223</v>
      </c>
      <c r="B91" s="51" t="str">
        <f>VLOOKUP(A91,[1]Feuil1!$A:$B,2,FALSE)</f>
        <v>1058344</v>
      </c>
      <c r="C91" s="241" t="s">
        <v>223</v>
      </c>
      <c r="D91" s="65" t="str">
        <f>VLOOKUP(A91,[1]Feuil1!$A:$C,3,FALSE)</f>
        <v>LQX BASICS ACRYLIC COLOUR 22ML ORANGE BRULE METALLIQUE</v>
      </c>
      <c r="E91" s="49">
        <f>VLOOKUP(A91,[1]Feuil1!$A:$Y,25,FALSE)</f>
        <v>6</v>
      </c>
      <c r="F91" s="50">
        <f>VLOOKUP(A91,[1]Feuil1!$A:$K,11,FALSE)</f>
        <v>1.49</v>
      </c>
      <c r="G91" s="13"/>
      <c r="H91" s="40">
        <f t="shared" si="1"/>
        <v>0</v>
      </c>
      <c r="I91" s="67"/>
    </row>
    <row r="92" spans="1:9" s="63" customFormat="1" ht="108.9" customHeight="1">
      <c r="A92" s="51" t="s">
        <v>224</v>
      </c>
      <c r="B92" s="51" t="str">
        <f>VLOOKUP(A92,[1]Feuil1!$A:$B,2,FALSE)</f>
        <v>1058345</v>
      </c>
      <c r="C92" s="241" t="s">
        <v>224</v>
      </c>
      <c r="D92" s="65" t="str">
        <f>VLOOKUP(A92,[1]Feuil1!$A:$C,3,FALSE)</f>
        <v>LQX BASICS ACRYLIC COLOUR 22ML ROUGE METALLIQUE</v>
      </c>
      <c r="E92" s="49">
        <f>VLOOKUP(A92,[1]Feuil1!$A:$Y,25,FALSE)</f>
        <v>6</v>
      </c>
      <c r="F92" s="50">
        <f>VLOOKUP(A92,[1]Feuil1!$A:$K,11,FALSE)</f>
        <v>1.49</v>
      </c>
      <c r="G92" s="13"/>
      <c r="H92" s="40">
        <f t="shared" si="1"/>
        <v>0</v>
      </c>
      <c r="I92" s="67"/>
    </row>
    <row r="93" spans="1:9" s="63" customFormat="1" ht="108.9" customHeight="1">
      <c r="A93" s="51" t="s">
        <v>225</v>
      </c>
      <c r="B93" s="51" t="str">
        <f>VLOOKUP(A93,[1]Feuil1!$A:$B,2,FALSE)</f>
        <v>1058342</v>
      </c>
      <c r="C93" s="241" t="s">
        <v>225</v>
      </c>
      <c r="D93" s="65" t="str">
        <f>VLOOKUP(A93,[1]Feuil1!$A:$C,3,FALSE)</f>
        <v>LQX BASICS ACRYLIC COLOUR 22ML MAGENTA METALLIQUE</v>
      </c>
      <c r="E93" s="49">
        <f>VLOOKUP(A93,[1]Feuil1!$A:$Y,25,FALSE)</f>
        <v>6</v>
      </c>
      <c r="F93" s="50">
        <f>VLOOKUP(A93,[1]Feuil1!$A:$K,11,FALSE)</f>
        <v>1.49</v>
      </c>
      <c r="G93" s="13"/>
      <c r="H93" s="40">
        <f t="shared" si="1"/>
        <v>0</v>
      </c>
      <c r="I93" s="67"/>
    </row>
    <row r="94" spans="1:9" s="63" customFormat="1" ht="108.9" customHeight="1">
      <c r="A94" s="51" t="s">
        <v>226</v>
      </c>
      <c r="B94" s="51" t="str">
        <f>VLOOKUP(A94,[1]Feuil1!$A:$B,2,FALSE)</f>
        <v>1058340</v>
      </c>
      <c r="C94" s="241" t="s">
        <v>226</v>
      </c>
      <c r="D94" s="65" t="str">
        <f>VLOOKUP(A94,[1]Feuil1!$A:$C,3,FALSE)</f>
        <v>LQX BASICS ACRYLIC COLOUR 22ML POURPRE METALLIQUE</v>
      </c>
      <c r="E94" s="49">
        <f>VLOOKUP(A94,[1]Feuil1!$A:$Y,25,FALSE)</f>
        <v>6</v>
      </c>
      <c r="F94" s="50">
        <f>VLOOKUP(A94,[1]Feuil1!$A:$K,11,FALSE)</f>
        <v>1.49</v>
      </c>
      <c r="G94" s="13"/>
      <c r="H94" s="40">
        <f t="shared" si="1"/>
        <v>0</v>
      </c>
      <c r="I94" s="67"/>
    </row>
    <row r="95" spans="1:9" s="63" customFormat="1" ht="108.9" customHeight="1">
      <c r="A95" s="51" t="s">
        <v>227</v>
      </c>
      <c r="B95" s="51" t="str">
        <f>VLOOKUP(A95,[1]Feuil1!$A:$B,2,FALSE)</f>
        <v>1058341</v>
      </c>
      <c r="C95" s="241" t="s">
        <v>227</v>
      </c>
      <c r="D95" s="65" t="str">
        <f>VLOOKUP(A95,[1]Feuil1!$A:$C,3,FALSE)</f>
        <v>LQX BASICS ACRYLIC COLOUR 22ML BLEU METALLIQUE</v>
      </c>
      <c r="E95" s="49">
        <f>VLOOKUP(A95,[1]Feuil1!$A:$Y,25,FALSE)</f>
        <v>6</v>
      </c>
      <c r="F95" s="50">
        <f>VLOOKUP(A95,[1]Feuil1!$A:$K,11,FALSE)</f>
        <v>1.49</v>
      </c>
      <c r="G95" s="13"/>
      <c r="H95" s="40">
        <f t="shared" si="1"/>
        <v>0</v>
      </c>
      <c r="I95" s="67"/>
    </row>
    <row r="96" spans="1:9" s="63" customFormat="1" ht="108.9" customHeight="1">
      <c r="A96" s="51" t="s">
        <v>228</v>
      </c>
      <c r="B96" s="51" t="str">
        <f>VLOOKUP(A96,[1]Feuil1!$A:$B,2,FALSE)</f>
        <v>1058339</v>
      </c>
      <c r="C96" s="241" t="s">
        <v>228</v>
      </c>
      <c r="D96" s="65" t="str">
        <f>VLOOKUP(A96,[1]Feuil1!$A:$C,3,FALSE)</f>
        <v>LQX BASICS ACRYLIC COLOUR 22ML VERT D'EAU METALLIQUE</v>
      </c>
      <c r="E96" s="49">
        <f>VLOOKUP(A96,[1]Feuil1!$A:$Y,25,FALSE)</f>
        <v>6</v>
      </c>
      <c r="F96" s="50">
        <f>VLOOKUP(A96,[1]Feuil1!$A:$K,11,FALSE)</f>
        <v>1.49</v>
      </c>
      <c r="G96" s="13"/>
      <c r="H96" s="40">
        <f t="shared" si="1"/>
        <v>0</v>
      </c>
      <c r="I96" s="67"/>
    </row>
    <row r="97" spans="1:9" s="63" customFormat="1" ht="108.9" customHeight="1">
      <c r="A97" s="51" t="s">
        <v>229</v>
      </c>
      <c r="B97" s="51" t="str">
        <f>VLOOKUP(A97,[1]Feuil1!$A:$B,2,FALSE)</f>
        <v>1058346</v>
      </c>
      <c r="C97" s="241" t="s">
        <v>229</v>
      </c>
      <c r="D97" s="65" t="str">
        <f>VLOOKUP(A97,[1]Feuil1!$A:$C,3,FALSE)</f>
        <v>LQX BASICS ACRYLIC COLOUR 22ML VERT METALLIQUE</v>
      </c>
      <c r="E97" s="49">
        <f>VLOOKUP(A97,[1]Feuil1!$A:$Y,25,FALSE)</f>
        <v>6</v>
      </c>
      <c r="F97" s="50">
        <f>VLOOKUP(A97,[1]Feuil1!$A:$K,11,FALSE)</f>
        <v>1.49</v>
      </c>
      <c r="G97" s="13"/>
      <c r="H97" s="40">
        <f t="shared" si="1"/>
        <v>0</v>
      </c>
      <c r="I97" s="67"/>
    </row>
    <row r="98" spans="1:9" s="45" customFormat="1" ht="35.15" customHeight="1">
      <c r="A98" s="180"/>
      <c r="B98" s="181"/>
      <c r="C98" s="242"/>
      <c r="D98" s="182" t="s">
        <v>62</v>
      </c>
      <c r="E98" s="181"/>
      <c r="F98" s="183"/>
      <c r="G98" s="181">
        <f>SUBTOTAL(9,G18:G97)</f>
        <v>0</v>
      </c>
      <c r="H98" s="183">
        <f>SUBTOTAL(9,H85:H97)</f>
        <v>0</v>
      </c>
    </row>
    <row r="99" spans="1:9" s="45" customFormat="1" ht="35.15" customHeight="1">
      <c r="A99" s="185"/>
      <c r="B99" s="186"/>
      <c r="C99" s="243"/>
      <c r="D99" s="182" t="s">
        <v>230</v>
      </c>
      <c r="E99" s="187"/>
      <c r="F99" s="186"/>
      <c r="G99" s="184"/>
      <c r="H99" s="186">
        <f>IF(G98&gt;119,50%,0)</f>
        <v>0</v>
      </c>
    </row>
    <row r="100" spans="1:9" s="45" customFormat="1" ht="35.15" customHeight="1">
      <c r="A100" s="180"/>
      <c r="B100" s="188"/>
      <c r="C100" s="242"/>
      <c r="D100" s="182" t="s">
        <v>25</v>
      </c>
      <c r="E100" s="189"/>
      <c r="F100" s="190"/>
      <c r="G100" s="184"/>
      <c r="H100" s="190">
        <f>H98-(H98*H99)</f>
        <v>0</v>
      </c>
    </row>
    <row r="101" spans="1:9" s="63" customFormat="1" ht="35.15" customHeight="1">
      <c r="A101" s="174"/>
      <c r="B101" s="174"/>
      <c r="C101" s="244"/>
      <c r="D101" s="179" t="s">
        <v>231</v>
      </c>
      <c r="E101" s="175"/>
      <c r="F101" s="176"/>
      <c r="G101" s="177"/>
      <c r="H101" s="178"/>
      <c r="I101" s="67"/>
    </row>
    <row r="102" spans="1:9" s="63" customFormat="1" ht="108.9" customHeight="1">
      <c r="A102" s="51" t="s">
        <v>232</v>
      </c>
      <c r="B102" s="51" t="str">
        <f>VLOOKUP(A102,[1]Feuil1!$A:$B,2,FALSE)</f>
        <v>8870010</v>
      </c>
      <c r="C102" s="241" t="s">
        <v>232</v>
      </c>
      <c r="D102" s="65" t="str">
        <f>VLOOKUP(A102,[1]Feuil1!$A:$C,3,FALSE)</f>
        <v>LQX BASICS ACRYLIQUE 118ML MAGENTA QUINACRIDONE ROW</v>
      </c>
      <c r="E102" s="49">
        <f>VLOOKUP(A102,[1]Feuil1!$A:$Y,25,FALSE)</f>
        <v>3</v>
      </c>
      <c r="F102" s="50">
        <f>VLOOKUP(A102,[1]Feuil1!$A:$K,11,FALSE)</f>
        <v>4.0599999999999996</v>
      </c>
      <c r="G102" s="13"/>
      <c r="H102" s="40">
        <f t="shared" ref="H102:H165" si="2">G102*F102</f>
        <v>0</v>
      </c>
      <c r="I102" s="67"/>
    </row>
    <row r="103" spans="1:9" s="63" customFormat="1" ht="108.9" customHeight="1">
      <c r="A103" s="51" t="s">
        <v>233</v>
      </c>
      <c r="B103" s="51" t="str">
        <f>VLOOKUP(A103,[1]Feuil1!$A:$B,2,FALSE)</f>
        <v>8870011</v>
      </c>
      <c r="C103" s="241" t="s">
        <v>233</v>
      </c>
      <c r="D103" s="65" t="str">
        <f>VLOOKUP(A103,[1]Feuil1!$A:$C,3,FALSE)</f>
        <v>LQX BASICS ACRYLIQUE 118ML VIOLET FONCE ROW</v>
      </c>
      <c r="E103" s="49">
        <f>VLOOKUP(A103,[1]Feuil1!$A:$Y,25,FALSE)</f>
        <v>3</v>
      </c>
      <c r="F103" s="50">
        <f>VLOOKUP(A103,[1]Feuil1!$A:$K,11,FALSE)</f>
        <v>4.0599999999999996</v>
      </c>
      <c r="G103" s="13"/>
      <c r="H103" s="40">
        <f t="shared" si="2"/>
        <v>0</v>
      </c>
      <c r="I103" s="67"/>
    </row>
    <row r="104" spans="1:9" s="63" customFormat="1" ht="108.9" customHeight="1">
      <c r="A104" s="51" t="s">
        <v>234</v>
      </c>
      <c r="B104" s="51" t="str">
        <f>VLOOKUP(A104,[1]Feuil1!$A:$B,2,FALSE)</f>
        <v>8870012</v>
      </c>
      <c r="C104" s="241" t="s">
        <v>234</v>
      </c>
      <c r="D104" s="65" t="str">
        <f>VLOOKUP(A104,[1]Feuil1!$A:$C,3,FALSE)</f>
        <v>LQX BASICS ACRYLIQUE 118ML ALIZARINE CRAMOISIE PERM IMIT ROW</v>
      </c>
      <c r="E104" s="49">
        <f>VLOOKUP(A104,[1]Feuil1!$A:$Y,25,FALSE)</f>
        <v>3</v>
      </c>
      <c r="F104" s="50">
        <f>VLOOKUP(A104,[1]Feuil1!$A:$K,11,FALSE)</f>
        <v>4.0599999999999996</v>
      </c>
      <c r="G104" s="13"/>
      <c r="H104" s="40">
        <f t="shared" si="2"/>
        <v>0</v>
      </c>
      <c r="I104" s="67"/>
    </row>
    <row r="105" spans="1:9" s="63" customFormat="1" ht="108.9" customHeight="1">
      <c r="A105" s="51" t="s">
        <v>235</v>
      </c>
      <c r="B105" s="51" t="str">
        <f>VLOOKUP(A105,[1]Feuil1!$A:$B,2,FALSE)</f>
        <v>8870013</v>
      </c>
      <c r="C105" s="241" t="s">
        <v>235</v>
      </c>
      <c r="D105" s="65" t="str">
        <f>VLOOKUP(A105,[1]Feuil1!$A:$C,3,FALSE)</f>
        <v>LQX BASICS ACRYLIQUE 118ML TERRE SIENNE BRULEE ROW</v>
      </c>
      <c r="E105" s="49">
        <f>VLOOKUP(A105,[1]Feuil1!$A:$Y,25,FALSE)</f>
        <v>3</v>
      </c>
      <c r="F105" s="50">
        <f>VLOOKUP(A105,[1]Feuil1!$A:$K,11,FALSE)</f>
        <v>4.0599999999999996</v>
      </c>
      <c r="G105" s="13"/>
      <c r="H105" s="40">
        <f t="shared" si="2"/>
        <v>0</v>
      </c>
      <c r="I105" s="67"/>
    </row>
    <row r="106" spans="1:9" s="63" customFormat="1" ht="108.9" customHeight="1">
      <c r="A106" s="51" t="s">
        <v>236</v>
      </c>
      <c r="B106" s="51" t="str">
        <f>VLOOKUP(A106,[1]Feuil1!$A:$B,2,FALSE)</f>
        <v>8870014</v>
      </c>
      <c r="C106" s="241" t="s">
        <v>236</v>
      </c>
      <c r="D106" s="65" t="str">
        <f>VLOOKUP(A106,[1]Feuil1!$A:$C,3,FALSE)</f>
        <v>LQX BASICS ACRYLIQUE 118ML TERRE OMBRE BRULEE ROW</v>
      </c>
      <c r="E106" s="49">
        <f>VLOOKUP(A106,[1]Feuil1!$A:$Y,25,FALSE)</f>
        <v>3</v>
      </c>
      <c r="F106" s="50">
        <f>VLOOKUP(A106,[1]Feuil1!$A:$K,11,FALSE)</f>
        <v>4.0599999999999996</v>
      </c>
      <c r="G106" s="13"/>
      <c r="H106" s="40">
        <f t="shared" si="2"/>
        <v>0</v>
      </c>
      <c r="I106" s="67"/>
    </row>
    <row r="107" spans="1:9" s="63" customFormat="1" ht="108.9" customHeight="1">
      <c r="A107" s="51" t="s">
        <v>237</v>
      </c>
      <c r="B107" s="51" t="str">
        <f>VLOOKUP(A107,[1]Feuil1!$A:$B,2,FALSE)</f>
        <v>8870015</v>
      </c>
      <c r="C107" s="241" t="s">
        <v>237</v>
      </c>
      <c r="D107" s="65" t="str">
        <f>VLOOKUP(A107,[1]Feuil1!$A:$C,3,FALSE)</f>
        <v>LQX BASICS ACRYLIQUE 118ML ROUGE CADMIUM MOYEN IMIT ROW</v>
      </c>
      <c r="E107" s="49">
        <f>VLOOKUP(A107,[1]Feuil1!$A:$Y,25,FALSE)</f>
        <v>3</v>
      </c>
      <c r="F107" s="50">
        <f>VLOOKUP(A107,[1]Feuil1!$A:$K,11,FALSE)</f>
        <v>4.0599999999999996</v>
      </c>
      <c r="G107" s="13"/>
      <c r="H107" s="40">
        <f t="shared" si="2"/>
        <v>0</v>
      </c>
      <c r="I107" s="67"/>
    </row>
    <row r="108" spans="1:9" s="63" customFormat="1" ht="108.9" customHeight="1">
      <c r="A108" s="51" t="s">
        <v>238</v>
      </c>
      <c r="B108" s="51" t="str">
        <f>VLOOKUP(A108,[1]Feuil1!$A:$B,2,FALSE)</f>
        <v>8870016</v>
      </c>
      <c r="C108" s="241" t="s">
        <v>238</v>
      </c>
      <c r="D108" s="65" t="str">
        <f>VLOOKUP(A108,[1]Feuil1!$A:$C,3,FALSE)</f>
        <v>LQX BASICS ACRYLIQUE 118ML JAUNE CADMIUM CLAIR IMIT ROW</v>
      </c>
      <c r="E108" s="49">
        <f>VLOOKUP(A108,[1]Feuil1!$A:$Y,25,FALSE)</f>
        <v>3</v>
      </c>
      <c r="F108" s="50">
        <f>VLOOKUP(A108,[1]Feuil1!$A:$K,11,FALSE)</f>
        <v>4.0599999999999996</v>
      </c>
      <c r="G108" s="13"/>
      <c r="H108" s="40">
        <f t="shared" si="2"/>
        <v>0</v>
      </c>
      <c r="I108" s="67"/>
    </row>
    <row r="109" spans="1:9" s="63" customFormat="1" ht="108.9" customHeight="1">
      <c r="A109" s="51" t="s">
        <v>239</v>
      </c>
      <c r="B109" s="51" t="str">
        <f>VLOOKUP(A109,[1]Feuil1!$A:$B,2,FALSE)</f>
        <v>8870017</v>
      </c>
      <c r="C109" s="241" t="s">
        <v>239</v>
      </c>
      <c r="D109" s="65" t="str">
        <f>VLOOKUP(A109,[1]Feuil1!$A:$C,3,FALSE)</f>
        <v>LQX BASICS ACRYLIQUE 118ML JAUNE CADMIUM MOYEN IMIT ROW</v>
      </c>
      <c r="E109" s="49">
        <f>VLOOKUP(A109,[1]Feuil1!$A:$Y,25,FALSE)</f>
        <v>3</v>
      </c>
      <c r="F109" s="50">
        <f>VLOOKUP(A109,[1]Feuil1!$A:$K,11,FALSE)</f>
        <v>4.0599999999999996</v>
      </c>
      <c r="G109" s="13"/>
      <c r="H109" s="40">
        <f t="shared" si="2"/>
        <v>0</v>
      </c>
      <c r="I109" s="67"/>
    </row>
    <row r="110" spans="1:9" s="63" customFormat="1" ht="108.9" customHeight="1">
      <c r="A110" s="51" t="s">
        <v>240</v>
      </c>
      <c r="B110" s="51" t="str">
        <f>VLOOKUP(A110,[1]Feuil1!$A:$B,2,FALSE)</f>
        <v>8870018</v>
      </c>
      <c r="C110" s="241" t="s">
        <v>240</v>
      </c>
      <c r="D110" s="65" t="str">
        <f>VLOOKUP(A110,[1]Feuil1!$A:$C,3,FALSE)</f>
        <v>LQX BASICS ACRYLIQUE 118ML BLEU DE COBALT IMITATION ROW</v>
      </c>
      <c r="E110" s="49">
        <f>VLOOKUP(A110,[1]Feuil1!$A:$Y,25,FALSE)</f>
        <v>3</v>
      </c>
      <c r="F110" s="50">
        <f>VLOOKUP(A110,[1]Feuil1!$A:$K,11,FALSE)</f>
        <v>4.0599999999999996</v>
      </c>
      <c r="G110" s="13"/>
      <c r="H110" s="40">
        <f t="shared" si="2"/>
        <v>0</v>
      </c>
      <c r="I110" s="67"/>
    </row>
    <row r="111" spans="1:9" s="63" customFormat="1" ht="108.9" customHeight="1">
      <c r="A111" s="51" t="s">
        <v>241</v>
      </c>
      <c r="B111" s="51" t="str">
        <f>VLOOKUP(A111,[1]Feuil1!$A:$B,2,FALSE)</f>
        <v>8870019</v>
      </c>
      <c r="C111" s="241" t="s">
        <v>241</v>
      </c>
      <c r="D111" s="65" t="str">
        <f>VLOOKUP(A111,[1]Feuil1!$A:$C,3,FALSE)</f>
        <v>LQX BASICS ACRYLIQUE 118ML POURPRE ROW</v>
      </c>
      <c r="E111" s="49">
        <f>VLOOKUP(A111,[1]Feuil1!$A:$Y,25,FALSE)</f>
        <v>3</v>
      </c>
      <c r="F111" s="50">
        <f>VLOOKUP(A111,[1]Feuil1!$A:$K,11,FALSE)</f>
        <v>4.0599999999999996</v>
      </c>
      <c r="G111" s="13"/>
      <c r="H111" s="40">
        <f t="shared" si="2"/>
        <v>0</v>
      </c>
      <c r="I111" s="67"/>
    </row>
    <row r="112" spans="1:9" s="63" customFormat="1" ht="108.9" customHeight="1">
      <c r="A112" s="51" t="s">
        <v>242</v>
      </c>
      <c r="B112" s="51" t="str">
        <f>VLOOKUP(A112,[1]Feuil1!$A:$B,2,FALSE)</f>
        <v>8870020</v>
      </c>
      <c r="C112" s="241" t="s">
        <v>242</v>
      </c>
      <c r="D112" s="65" t="str">
        <f>VLOOKUP(A112,[1]Feuil1!$A:$C,3,FALSE)</f>
        <v>LQX BASICS ACRYLIQUE 118ML OR ROW</v>
      </c>
      <c r="E112" s="49">
        <f>VLOOKUP(A112,[1]Feuil1!$A:$Y,25,FALSE)</f>
        <v>3</v>
      </c>
      <c r="F112" s="50">
        <f>VLOOKUP(A112,[1]Feuil1!$A:$K,11,FALSE)</f>
        <v>4.58</v>
      </c>
      <c r="G112" s="13"/>
      <c r="H112" s="40">
        <f t="shared" si="2"/>
        <v>0</v>
      </c>
      <c r="I112" s="67"/>
    </row>
    <row r="113" spans="1:9" s="63" customFormat="1" ht="108.9" customHeight="1">
      <c r="A113" s="51" t="s">
        <v>243</v>
      </c>
      <c r="B113" s="51" t="str">
        <f>VLOOKUP(A113,[1]Feuil1!$A:$B,2,FALSE)</f>
        <v>8870021</v>
      </c>
      <c r="C113" s="241" t="s">
        <v>243</v>
      </c>
      <c r="D113" s="65" t="str">
        <f>VLOOKUP(A113,[1]Feuil1!$A:$C,3,FALSE)</f>
        <v>LQX BASICS ACRYLIQUE 118ML ARGENT ROW</v>
      </c>
      <c r="E113" s="49">
        <f>VLOOKUP(A113,[1]Feuil1!$A:$Y,25,FALSE)</f>
        <v>3</v>
      </c>
      <c r="F113" s="50">
        <f>VLOOKUP(A113,[1]Feuil1!$A:$K,11,FALSE)</f>
        <v>4.58</v>
      </c>
      <c r="G113" s="13"/>
      <c r="H113" s="40">
        <f t="shared" si="2"/>
        <v>0</v>
      </c>
      <c r="I113" s="67"/>
    </row>
    <row r="114" spans="1:9" s="63" customFormat="1" ht="108.9" customHeight="1">
      <c r="A114" s="51" t="s">
        <v>244</v>
      </c>
      <c r="B114" s="51" t="str">
        <f>VLOOKUP(A114,[1]Feuil1!$A:$B,2,FALSE)</f>
        <v>8870022</v>
      </c>
      <c r="C114" s="241" t="s">
        <v>244</v>
      </c>
      <c r="D114" s="65" t="str">
        <f>VLOOKUP(A114,[1]Feuil1!$A:$C,3,FALSE)</f>
        <v>LQX BASICS ACRYLIQUE 118ML NOIR DE MARS ROW</v>
      </c>
      <c r="E114" s="49">
        <f>VLOOKUP(A114,[1]Feuil1!$A:$Y,25,FALSE)</f>
        <v>3</v>
      </c>
      <c r="F114" s="50">
        <f>VLOOKUP(A114,[1]Feuil1!$A:$K,11,FALSE)</f>
        <v>4.0599999999999996</v>
      </c>
      <c r="G114" s="13"/>
      <c r="H114" s="40">
        <f t="shared" si="2"/>
        <v>0</v>
      </c>
      <c r="I114" s="67"/>
    </row>
    <row r="115" spans="1:9" s="63" customFormat="1" ht="108.9" customHeight="1">
      <c r="A115" s="51" t="s">
        <v>245</v>
      </c>
      <c r="B115" s="51" t="str">
        <f>VLOOKUP(A115,[1]Feuil1!$A:$B,2,FALSE)</f>
        <v>8870023</v>
      </c>
      <c r="C115" s="241" t="s">
        <v>245</v>
      </c>
      <c r="D115" s="65" t="str">
        <f>VLOOKUP(A115,[1]Feuil1!$A:$C,3,FALSE)</f>
        <v>LQX BASICS ACRYLIQUE 118ML ROUGE CADMIUM FONCE IMIT ROW</v>
      </c>
      <c r="E115" s="49">
        <f>VLOOKUP(A115,[1]Feuil1!$A:$Y,25,FALSE)</f>
        <v>3</v>
      </c>
      <c r="F115" s="50">
        <f>VLOOKUP(A115,[1]Feuil1!$A:$K,11,FALSE)</f>
        <v>4.0599999999999996</v>
      </c>
      <c r="G115" s="13"/>
      <c r="H115" s="40">
        <f t="shared" si="2"/>
        <v>0</v>
      </c>
      <c r="I115" s="67"/>
    </row>
    <row r="116" spans="1:9" s="63" customFormat="1" ht="108.9" customHeight="1">
      <c r="A116" s="51" t="s">
        <v>246</v>
      </c>
      <c r="B116" s="51" t="str">
        <f>VLOOKUP(A116,[1]Feuil1!$A:$B,2,FALSE)</f>
        <v>8870024</v>
      </c>
      <c r="C116" s="241" t="s">
        <v>246</v>
      </c>
      <c r="D116" s="65" t="str">
        <f>VLOOKUP(A116,[1]Feuil1!$A:$C,3,FALSE)</f>
        <v>LQX BASICS ACRYLIQUE 118ML VERT FIXE CLAIR ROW</v>
      </c>
      <c r="E116" s="49">
        <f>VLOOKUP(A116,[1]Feuil1!$A:$Y,25,FALSE)</f>
        <v>3</v>
      </c>
      <c r="F116" s="50">
        <f>VLOOKUP(A116,[1]Feuil1!$A:$K,11,FALSE)</f>
        <v>4.0599999999999996</v>
      </c>
      <c r="G116" s="13"/>
      <c r="H116" s="40">
        <f t="shared" si="2"/>
        <v>0</v>
      </c>
      <c r="I116" s="67"/>
    </row>
    <row r="117" spans="1:9" s="63" customFormat="1" ht="108.9" customHeight="1">
      <c r="A117" s="51" t="s">
        <v>247</v>
      </c>
      <c r="B117" s="51" t="str">
        <f>VLOOKUP(A117,[1]Feuil1!$A:$B,2,FALSE)</f>
        <v>8870025</v>
      </c>
      <c r="C117" s="241" t="s">
        <v>247</v>
      </c>
      <c r="D117" s="65" t="str">
        <f>VLOOKUP(A117,[1]Feuil1!$A:$C,3,FALSE)</f>
        <v>LQX BASICS ACRYLIQUE 118ML BLEU PHTALOCYANINE ROW</v>
      </c>
      <c r="E117" s="49">
        <f>VLOOKUP(A117,[1]Feuil1!$A:$Y,25,FALSE)</f>
        <v>3</v>
      </c>
      <c r="F117" s="50">
        <f>VLOOKUP(A117,[1]Feuil1!$A:$K,11,FALSE)</f>
        <v>4.0599999999999996</v>
      </c>
      <c r="G117" s="13"/>
      <c r="H117" s="40">
        <f t="shared" si="2"/>
        <v>0</v>
      </c>
      <c r="I117" s="67"/>
    </row>
    <row r="118" spans="1:9" s="63" customFormat="1" ht="108.9" customHeight="1">
      <c r="A118" s="51" t="s">
        <v>248</v>
      </c>
      <c r="B118" s="51" t="str">
        <f>VLOOKUP(A118,[1]Feuil1!$A:$B,2,FALSE)</f>
        <v>8870026</v>
      </c>
      <c r="C118" s="241" t="s">
        <v>248</v>
      </c>
      <c r="D118" s="65" t="str">
        <f>VLOOKUP(A118,[1]Feuil1!$A:$C,3,FALSE)</f>
        <v>LQX BASICS ACRYLIQUE 118ML VERT PHTALOCYANINE ROW</v>
      </c>
      <c r="E118" s="49">
        <f>VLOOKUP(A118,[1]Feuil1!$A:$Y,25,FALSE)</f>
        <v>3</v>
      </c>
      <c r="F118" s="50">
        <f>VLOOKUP(A118,[1]Feuil1!$A:$K,11,FALSE)</f>
        <v>4.0599999999999996</v>
      </c>
      <c r="G118" s="13"/>
      <c r="H118" s="40">
        <f t="shared" si="2"/>
        <v>0</v>
      </c>
      <c r="I118" s="67"/>
    </row>
    <row r="119" spans="1:9" s="63" customFormat="1" ht="108.9" customHeight="1">
      <c r="A119" s="51" t="s">
        <v>249</v>
      </c>
      <c r="B119" s="51" t="str">
        <f>VLOOKUP(A119,[1]Feuil1!$A:$B,2,FALSE)</f>
        <v>8870027</v>
      </c>
      <c r="C119" s="241" t="s">
        <v>249</v>
      </c>
      <c r="D119" s="65" t="str">
        <f>VLOOKUP(A119,[1]Feuil1!$A:$C,3,FALSE)</f>
        <v>LQX BASICS ACRYLIQUE 118ML TERRE DE SIENNE NATURELLE ROW</v>
      </c>
      <c r="E119" s="49">
        <f>VLOOKUP(A119,[1]Feuil1!$A:$Y,25,FALSE)</f>
        <v>3</v>
      </c>
      <c r="F119" s="50">
        <f>VLOOKUP(A119,[1]Feuil1!$A:$K,11,FALSE)</f>
        <v>4.0599999999999996</v>
      </c>
      <c r="G119" s="13"/>
      <c r="H119" s="40">
        <f t="shared" si="2"/>
        <v>0</v>
      </c>
      <c r="I119" s="67"/>
    </row>
    <row r="120" spans="1:9" s="63" customFormat="1" ht="108.9" customHeight="1">
      <c r="A120" s="51" t="s">
        <v>250</v>
      </c>
      <c r="B120" s="51" t="str">
        <f>VLOOKUP(A120,[1]Feuil1!$A:$B,2,FALSE)</f>
        <v>8870028</v>
      </c>
      <c r="C120" s="241" t="s">
        <v>250</v>
      </c>
      <c r="D120" s="65" t="str">
        <f>VLOOKUP(A120,[1]Feuil1!$A:$C,3,FALSE)</f>
        <v>LQX BASICS ACRYLIQUE 118ML ROUGE DE MARS ROW</v>
      </c>
      <c r="E120" s="49">
        <f>VLOOKUP(A120,[1]Feuil1!$A:$Y,25,FALSE)</f>
        <v>3</v>
      </c>
      <c r="F120" s="50">
        <f>VLOOKUP(A120,[1]Feuil1!$A:$K,11,FALSE)</f>
        <v>4.0599999999999996</v>
      </c>
      <c r="G120" s="13"/>
      <c r="H120" s="40">
        <f t="shared" si="2"/>
        <v>0</v>
      </c>
      <c r="I120" s="67"/>
    </row>
    <row r="121" spans="1:9" s="63" customFormat="1" ht="108.9" customHeight="1">
      <c r="A121" s="51" t="s">
        <v>251</v>
      </c>
      <c r="B121" s="51" t="str">
        <f>VLOOKUP(A121,[1]Feuil1!$A:$B,2,FALSE)</f>
        <v>8870029</v>
      </c>
      <c r="C121" s="241" t="s">
        <v>251</v>
      </c>
      <c r="D121" s="65" t="str">
        <f>VLOOKUP(A121,[1]Feuil1!$A:$C,3,FALSE)</f>
        <v>LQX BASICS ACRYLIQUE 118ML VERT FONCE PERMANENT ROW</v>
      </c>
      <c r="E121" s="49">
        <f>VLOOKUP(A121,[1]Feuil1!$A:$Y,25,FALSE)</f>
        <v>3</v>
      </c>
      <c r="F121" s="50">
        <f>VLOOKUP(A121,[1]Feuil1!$A:$K,11,FALSE)</f>
        <v>4.0599999999999996</v>
      </c>
      <c r="G121" s="13"/>
      <c r="H121" s="40">
        <f t="shared" si="2"/>
        <v>0</v>
      </c>
      <c r="I121" s="67"/>
    </row>
    <row r="122" spans="1:9" s="63" customFormat="1" ht="108.9" customHeight="1">
      <c r="A122" s="51" t="s">
        <v>252</v>
      </c>
      <c r="B122" s="51" t="str">
        <f>VLOOKUP(A122,[1]Feuil1!$A:$B,2,FALSE)</f>
        <v>8870030</v>
      </c>
      <c r="C122" s="241" t="s">
        <v>252</v>
      </c>
      <c r="D122" s="65" t="str">
        <f>VLOOKUP(A122,[1]Feuil1!$A:$C,3,FALSE)</f>
        <v>LQX BASICS ACRYLIQUE 118ML BLEU OUTREMER FCE ROW</v>
      </c>
      <c r="E122" s="49">
        <f>VLOOKUP(A122,[1]Feuil1!$A:$Y,25,FALSE)</f>
        <v>3</v>
      </c>
      <c r="F122" s="50">
        <f>VLOOKUP(A122,[1]Feuil1!$A:$K,11,FALSE)</f>
        <v>4.0599999999999996</v>
      </c>
      <c r="G122" s="13"/>
      <c r="H122" s="40">
        <f t="shared" si="2"/>
        <v>0</v>
      </c>
      <c r="I122" s="67"/>
    </row>
    <row r="123" spans="1:9" s="63" customFormat="1" ht="108.9" customHeight="1">
      <c r="A123" s="51" t="s">
        <v>253</v>
      </c>
      <c r="B123" s="51" t="str">
        <f>VLOOKUP(A123,[1]Feuil1!$A:$B,2,FALSE)</f>
        <v>8870031</v>
      </c>
      <c r="C123" s="241" t="s">
        <v>253</v>
      </c>
      <c r="D123" s="65" t="str">
        <f>VLOOKUP(A123,[1]Feuil1!$A:$C,3,FALSE)</f>
        <v>LQX BASICS ACRYLIQUE 118ML JAUNE OXYDE ROW</v>
      </c>
      <c r="E123" s="49">
        <f>VLOOKUP(A123,[1]Feuil1!$A:$Y,25,FALSE)</f>
        <v>3</v>
      </c>
      <c r="F123" s="50">
        <f>VLOOKUP(A123,[1]Feuil1!$A:$K,11,FALSE)</f>
        <v>4.0599999999999996</v>
      </c>
      <c r="G123" s="13"/>
      <c r="H123" s="40">
        <f t="shared" si="2"/>
        <v>0</v>
      </c>
      <c r="I123" s="67"/>
    </row>
    <row r="124" spans="1:9" s="63" customFormat="1" ht="108.9" customHeight="1">
      <c r="A124" s="51" t="s">
        <v>254</v>
      </c>
      <c r="B124" s="51" t="str">
        <f>VLOOKUP(A124,[1]Feuil1!$A:$B,2,FALSE)</f>
        <v>8870032</v>
      </c>
      <c r="C124" s="241" t="s">
        <v>254</v>
      </c>
      <c r="D124" s="65" t="str">
        <f>VLOOKUP(A124,[1]Feuil1!$A:$C,3,FALSE)</f>
        <v>LQX BASICS ACRYLIQUE 118ML BLANC DE TITANE ROW</v>
      </c>
      <c r="E124" s="49">
        <f>VLOOKUP(A124,[1]Feuil1!$A:$Y,25,FALSE)</f>
        <v>3</v>
      </c>
      <c r="F124" s="50">
        <f>VLOOKUP(A124,[1]Feuil1!$A:$K,11,FALSE)</f>
        <v>4.0599999999999996</v>
      </c>
      <c r="G124" s="13"/>
      <c r="H124" s="40">
        <f t="shared" si="2"/>
        <v>0</v>
      </c>
      <c r="I124" s="67"/>
    </row>
    <row r="125" spans="1:9" s="63" customFormat="1" ht="108.9" customHeight="1">
      <c r="A125" s="51" t="s">
        <v>255</v>
      </c>
      <c r="B125" s="51" t="str">
        <f>VLOOKUP(A125,[1]Feuil1!$A:$B,2,FALSE)</f>
        <v>8870033</v>
      </c>
      <c r="C125" s="241" t="s">
        <v>255</v>
      </c>
      <c r="D125" s="65" t="str">
        <f>VLOOKUP(A125,[1]Feuil1!$A:$C,3,FALSE)</f>
        <v>LQX BASICS ACRYLIQUE 118ML BLEU DE CERULEUM IMITATION ROW</v>
      </c>
      <c r="E125" s="49">
        <f>VLOOKUP(A125,[1]Feuil1!$A:$Y,25,FALSE)</f>
        <v>3</v>
      </c>
      <c r="F125" s="50">
        <f>VLOOKUP(A125,[1]Feuil1!$A:$K,11,FALSE)</f>
        <v>4.0599999999999996</v>
      </c>
      <c r="G125" s="13"/>
      <c r="H125" s="40">
        <f t="shared" si="2"/>
        <v>0</v>
      </c>
      <c r="I125" s="67"/>
    </row>
    <row r="126" spans="1:9" s="63" customFormat="1" ht="108.9" customHeight="1">
      <c r="A126" s="51" t="s">
        <v>256</v>
      </c>
      <c r="B126" s="51" t="str">
        <f>VLOOKUP(A126,[1]Feuil1!$A:$B,2,FALSE)</f>
        <v>8870034</v>
      </c>
      <c r="C126" s="241" t="s">
        <v>256</v>
      </c>
      <c r="D126" s="65" t="str">
        <f>VLOOKUP(A126,[1]Feuil1!$A:$C,3,FALSE)</f>
        <v>LQX BASICS ACRYLIQUE 118ML ROUGE DE CADMIUM CLAIR IMIT ROW</v>
      </c>
      <c r="E126" s="49">
        <f>VLOOKUP(A126,[1]Feuil1!$A:$Y,25,FALSE)</f>
        <v>3</v>
      </c>
      <c r="F126" s="50">
        <f>VLOOKUP(A126,[1]Feuil1!$A:$K,11,FALSE)</f>
        <v>4.0599999999999996</v>
      </c>
      <c r="G126" s="13"/>
      <c r="H126" s="40">
        <f t="shared" si="2"/>
        <v>0</v>
      </c>
      <c r="I126" s="67"/>
    </row>
    <row r="127" spans="1:9" s="63" customFormat="1" ht="108.9" customHeight="1">
      <c r="A127" s="51" t="s">
        <v>257</v>
      </c>
      <c r="B127" s="51" t="str">
        <f>VLOOKUP(A127,[1]Feuil1!$A:$B,2,FALSE)</f>
        <v>8870035</v>
      </c>
      <c r="C127" s="241" t="s">
        <v>257</v>
      </c>
      <c r="D127" s="65" t="str">
        <f>VLOOKUP(A127,[1]Feuil1!$A:$C,3,FALSE)</f>
        <v>LQX BASICS ACRYLIQUE 118ML GRIS NEUTRE ROW</v>
      </c>
      <c r="E127" s="49">
        <f>VLOOKUP(A127,[1]Feuil1!$A:$Y,25,FALSE)</f>
        <v>3</v>
      </c>
      <c r="F127" s="50">
        <f>VLOOKUP(A127,[1]Feuil1!$A:$K,11,FALSE)</f>
        <v>4.0599999999999996</v>
      </c>
      <c r="G127" s="13"/>
      <c r="H127" s="40">
        <f t="shared" si="2"/>
        <v>0</v>
      </c>
      <c r="I127" s="67"/>
    </row>
    <row r="128" spans="1:9" s="63" customFormat="1" ht="108.9" customHeight="1">
      <c r="A128" s="51" t="s">
        <v>258</v>
      </c>
      <c r="B128" s="51" t="str">
        <f>VLOOKUP(A128,[1]Feuil1!$A:$B,2,FALSE)</f>
        <v>8870036</v>
      </c>
      <c r="C128" s="241" t="s">
        <v>258</v>
      </c>
      <c r="D128" s="65" t="str">
        <f>VLOOKUP(A128,[1]Feuil1!$A:$C,3,FALSE)</f>
        <v>LQX BASICS ACRYLIQUE 118ML VERT D'EAU ECLATANT ROW</v>
      </c>
      <c r="E128" s="49">
        <f>VLOOKUP(A128,[1]Feuil1!$A:$Y,25,FALSE)</f>
        <v>3</v>
      </c>
      <c r="F128" s="50">
        <f>VLOOKUP(A128,[1]Feuil1!$A:$K,11,FALSE)</f>
        <v>4.0599999999999996</v>
      </c>
      <c r="G128" s="13"/>
      <c r="H128" s="40">
        <f t="shared" si="2"/>
        <v>0</v>
      </c>
      <c r="I128" s="67"/>
    </row>
    <row r="129" spans="1:9" s="63" customFormat="1" ht="108.9" customHeight="1">
      <c r="A129" s="51" t="s">
        <v>259</v>
      </c>
      <c r="B129" s="51" t="str">
        <f>VLOOKUP(A129,[1]Feuil1!$A:$B,2,FALSE)</f>
        <v>8870037</v>
      </c>
      <c r="C129" s="241" t="s">
        <v>259</v>
      </c>
      <c r="D129" s="65" t="str">
        <f>VLOOKUP(A129,[1]Feuil1!$A:$C,3,FALSE)</f>
        <v>LQX BASICS ACRYLIQUE 118ML ORANGE DE CADMIUM IMITATION ROW</v>
      </c>
      <c r="E129" s="49">
        <f>VLOOKUP(A129,[1]Feuil1!$A:$Y,25,FALSE)</f>
        <v>3</v>
      </c>
      <c r="F129" s="50">
        <f>VLOOKUP(A129,[1]Feuil1!$A:$K,11,FALSE)</f>
        <v>4.0599999999999996</v>
      </c>
      <c r="G129" s="13"/>
      <c r="H129" s="40">
        <f t="shared" si="2"/>
        <v>0</v>
      </c>
      <c r="I129" s="67"/>
    </row>
    <row r="130" spans="1:9" s="63" customFormat="1" ht="108.9" customHeight="1">
      <c r="A130" s="51" t="s">
        <v>260</v>
      </c>
      <c r="B130" s="51" t="str">
        <f>VLOOKUP(A130,[1]Feuil1!$A:$B,2,FALSE)</f>
        <v>8870038</v>
      </c>
      <c r="C130" s="241" t="s">
        <v>260</v>
      </c>
      <c r="D130" s="65" t="str">
        <f>VLOOKUP(A130,[1]Feuil1!$A:$C,3,FALSE)</f>
        <v>LQX BASICS ACRYLIQUE 118ML NOIR D'IVOIRE ROW</v>
      </c>
      <c r="E130" s="49">
        <f>VLOOKUP(A130,[1]Feuil1!$A:$Y,25,FALSE)</f>
        <v>3</v>
      </c>
      <c r="F130" s="50">
        <f>VLOOKUP(A130,[1]Feuil1!$A:$K,11,FALSE)</f>
        <v>4.0599999999999996</v>
      </c>
      <c r="G130" s="13"/>
      <c r="H130" s="40">
        <f t="shared" si="2"/>
        <v>0</v>
      </c>
      <c r="I130" s="67"/>
    </row>
    <row r="131" spans="1:9" s="63" customFormat="1" ht="108.9" customHeight="1">
      <c r="A131" s="51" t="s">
        <v>261</v>
      </c>
      <c r="B131" s="51" t="str">
        <f>VLOOKUP(A131,[1]Feuil1!$A:$B,2,FALSE)</f>
        <v>8870039</v>
      </c>
      <c r="C131" s="241" t="s">
        <v>261</v>
      </c>
      <c r="D131" s="65" t="str">
        <f>VLOOKUP(A131,[1]Feuil1!$A:$C,3,FALSE)</f>
        <v>LQX BASICS ACRYLIQUE 118ML JAUNE PRIMAIRE ROW</v>
      </c>
      <c r="E131" s="49">
        <f>VLOOKUP(A131,[1]Feuil1!$A:$Y,25,FALSE)</f>
        <v>3</v>
      </c>
      <c r="F131" s="50">
        <f>VLOOKUP(A131,[1]Feuil1!$A:$K,11,FALSE)</f>
        <v>4.0599999999999996</v>
      </c>
      <c r="G131" s="13"/>
      <c r="H131" s="40">
        <f t="shared" si="2"/>
        <v>0</v>
      </c>
      <c r="I131" s="67"/>
    </row>
    <row r="132" spans="1:9" s="63" customFormat="1" ht="108.9" customHeight="1">
      <c r="A132" s="51" t="s">
        <v>262</v>
      </c>
      <c r="B132" s="51" t="str">
        <f>VLOOKUP(A132,[1]Feuil1!$A:$B,2,FALSE)</f>
        <v>8870040</v>
      </c>
      <c r="C132" s="241" t="s">
        <v>262</v>
      </c>
      <c r="D132" s="65" t="str">
        <f>VLOOKUP(A132,[1]Feuil1!$A:$C,3,FALSE)</f>
        <v>LQX BASICS ACRYLIQUE 118ML ROUGE PRIMAIRE ROW</v>
      </c>
      <c r="E132" s="49">
        <f>VLOOKUP(A132,[1]Feuil1!$A:$Y,25,FALSE)</f>
        <v>3</v>
      </c>
      <c r="F132" s="50">
        <f>VLOOKUP(A132,[1]Feuil1!$A:$K,11,FALSE)</f>
        <v>4.0599999999999996</v>
      </c>
      <c r="G132" s="13"/>
      <c r="H132" s="40">
        <f t="shared" si="2"/>
        <v>0</v>
      </c>
      <c r="I132" s="67"/>
    </row>
    <row r="133" spans="1:9" s="63" customFormat="1" ht="108.9" customHeight="1">
      <c r="A133" s="51" t="s">
        <v>263</v>
      </c>
      <c r="B133" s="51" t="str">
        <f>VLOOKUP(A133,[1]Feuil1!$A:$B,2,FALSE)</f>
        <v>8870041</v>
      </c>
      <c r="C133" s="241" t="s">
        <v>263</v>
      </c>
      <c r="D133" s="65" t="str">
        <f>VLOOKUP(A133,[1]Feuil1!$A:$C,3,FALSE)</f>
        <v>LQX BASICS ACRYLIQUE 118ML BLEU PRIMAIRE ROW</v>
      </c>
      <c r="E133" s="49">
        <f>VLOOKUP(A133,[1]Feuil1!$A:$Y,25,FALSE)</f>
        <v>3</v>
      </c>
      <c r="F133" s="50">
        <f>VLOOKUP(A133,[1]Feuil1!$A:$K,11,FALSE)</f>
        <v>4.0599999999999996</v>
      </c>
      <c r="G133" s="13"/>
      <c r="H133" s="40">
        <f t="shared" si="2"/>
        <v>0</v>
      </c>
      <c r="I133" s="67"/>
    </row>
    <row r="134" spans="1:9" s="63" customFormat="1" ht="108.9" customHeight="1">
      <c r="A134" s="51" t="s">
        <v>264</v>
      </c>
      <c r="B134" s="51" t="str">
        <f>VLOOKUP(A134,[1]Feuil1!$A:$B,2,FALSE)</f>
        <v>8870042</v>
      </c>
      <c r="C134" s="241" t="s">
        <v>264</v>
      </c>
      <c r="D134" s="65" t="str">
        <f>VLOOKUP(A134,[1]Feuil1!$A:$C,3,FALSE)</f>
        <v>LQX BASICS ACRYLIQUE 118ML JAUNE DE CADMIUM FONCE ROW</v>
      </c>
      <c r="E134" s="49">
        <f>VLOOKUP(A134,[1]Feuil1!$A:$Y,25,FALSE)</f>
        <v>3</v>
      </c>
      <c r="F134" s="50">
        <f>VLOOKUP(A134,[1]Feuil1!$A:$K,11,FALSE)</f>
        <v>4.0599999999999996</v>
      </c>
      <c r="G134" s="13"/>
      <c r="H134" s="40">
        <f t="shared" si="2"/>
        <v>0</v>
      </c>
      <c r="I134" s="67"/>
    </row>
    <row r="135" spans="1:9" s="63" customFormat="1" ht="108.9" customHeight="1">
      <c r="A135" s="51" t="s">
        <v>265</v>
      </c>
      <c r="B135" s="51" t="str">
        <f>VLOOKUP(A135,[1]Feuil1!$A:$B,2,FALSE)</f>
        <v>8870043</v>
      </c>
      <c r="C135" s="241" t="s">
        <v>265</v>
      </c>
      <c r="D135" s="65" t="str">
        <f>VLOOKUP(A135,[1]Feuil1!$A:$C,3,FALSE)</f>
        <v>LQX BASICS ACRYLIQUE 118ML NAPHTOL CARMIN ROW</v>
      </c>
      <c r="E135" s="49">
        <f>VLOOKUP(A135,[1]Feuil1!$A:$Y,25,FALSE)</f>
        <v>3</v>
      </c>
      <c r="F135" s="50">
        <f>VLOOKUP(A135,[1]Feuil1!$A:$K,11,FALSE)</f>
        <v>4.0599999999999996</v>
      </c>
      <c r="G135" s="13"/>
      <c r="H135" s="40">
        <f t="shared" si="2"/>
        <v>0</v>
      </c>
      <c r="I135" s="67"/>
    </row>
    <row r="136" spans="1:9" s="63" customFormat="1" ht="108.9" customHeight="1">
      <c r="A136" s="51" t="s">
        <v>266</v>
      </c>
      <c r="B136" s="51" t="str">
        <f>VLOOKUP(A136,[1]Feuil1!$A:$B,2,FALSE)</f>
        <v>8870044</v>
      </c>
      <c r="C136" s="241" t="s">
        <v>266</v>
      </c>
      <c r="D136" s="65" t="str">
        <f>VLOOKUP(A136,[1]Feuil1!$A:$C,3,FALSE)</f>
        <v>LQX BASICS ACRYLIQUE 118ML VERT DE HOOKER ROW</v>
      </c>
      <c r="E136" s="49">
        <f>VLOOKUP(A136,[1]Feuil1!$A:$Y,25,FALSE)</f>
        <v>3</v>
      </c>
      <c r="F136" s="50">
        <f>VLOOKUP(A136,[1]Feuil1!$A:$K,11,FALSE)</f>
        <v>4.0599999999999996</v>
      </c>
      <c r="G136" s="13"/>
      <c r="H136" s="40">
        <f t="shared" si="2"/>
        <v>0</v>
      </c>
      <c r="I136" s="67"/>
    </row>
    <row r="137" spans="1:9" s="63" customFormat="1" ht="108.9" customHeight="1">
      <c r="A137" s="51" t="s">
        <v>267</v>
      </c>
      <c r="B137" s="51" t="str">
        <f>VLOOKUP(A137,[1]Feuil1!$A:$B,2,FALSE)</f>
        <v>8870045</v>
      </c>
      <c r="C137" s="241" t="s">
        <v>267</v>
      </c>
      <c r="D137" s="65" t="str">
        <f>VLOOKUP(A137,[1]Feuil1!$A:$C,3,FALSE)</f>
        <v>LQX BASICS ACRYLIQUE 118ML TERRE OMBRE NATURELLE ROW</v>
      </c>
      <c r="E137" s="49">
        <f>VLOOKUP(A137,[1]Feuil1!$A:$Y,25,FALSE)</f>
        <v>3</v>
      </c>
      <c r="F137" s="50">
        <f>VLOOKUP(A137,[1]Feuil1!$A:$K,11,FALSE)</f>
        <v>4.0599999999999996</v>
      </c>
      <c r="G137" s="13"/>
      <c r="H137" s="40">
        <f t="shared" si="2"/>
        <v>0</v>
      </c>
      <c r="I137" s="67"/>
    </row>
    <row r="138" spans="1:9" s="63" customFormat="1" ht="108.9" customHeight="1">
      <c r="A138" s="51" t="s">
        <v>268</v>
      </c>
      <c r="B138" s="51" t="str">
        <f>VLOOKUP(A138,[1]Feuil1!$A:$B,2,FALSE)</f>
        <v>8870046</v>
      </c>
      <c r="C138" s="241" t="s">
        <v>268</v>
      </c>
      <c r="D138" s="65" t="str">
        <f>VLOOKUP(A138,[1]Feuil1!$A:$C,3,FALSE)</f>
        <v>LQX BASICS ACRYLIQUE 118ML ROSE CL ROW</v>
      </c>
      <c r="E138" s="49">
        <f>VLOOKUP(A138,[1]Feuil1!$A:$Y,25,FALSE)</f>
        <v>3</v>
      </c>
      <c r="F138" s="50">
        <f>VLOOKUP(A138,[1]Feuil1!$A:$K,11,FALSE)</f>
        <v>4.0599999999999996</v>
      </c>
      <c r="G138" s="13"/>
      <c r="H138" s="40">
        <f t="shared" si="2"/>
        <v>0</v>
      </c>
      <c r="I138" s="67"/>
    </row>
    <row r="139" spans="1:9" s="63" customFormat="1" ht="108.9" customHeight="1">
      <c r="A139" s="51" t="s">
        <v>269</v>
      </c>
      <c r="B139" s="51" t="str">
        <f>VLOOKUP(A139,[1]Feuil1!$A:$B,2,FALSE)</f>
        <v>8870047</v>
      </c>
      <c r="C139" s="241" t="s">
        <v>269</v>
      </c>
      <c r="D139" s="65" t="str">
        <f>VLOOKUP(A139,[1]Feuil1!$A:$C,3,FALSE)</f>
        <v>LQX BASICS ACRYLIQUE 118ML MAGENTA MOYEN ROW</v>
      </c>
      <c r="E139" s="49">
        <f>VLOOKUP(A139,[1]Feuil1!$A:$Y,25,FALSE)</f>
        <v>3</v>
      </c>
      <c r="F139" s="50">
        <f>VLOOKUP(A139,[1]Feuil1!$A:$K,11,FALSE)</f>
        <v>4.0599999999999996</v>
      </c>
      <c r="G139" s="13"/>
      <c r="H139" s="40">
        <f t="shared" si="2"/>
        <v>0</v>
      </c>
      <c r="I139" s="67"/>
    </row>
    <row r="140" spans="1:9" s="63" customFormat="1" ht="108.9" customHeight="1">
      <c r="A140" s="51" t="s">
        <v>270</v>
      </c>
      <c r="B140" s="51" t="str">
        <f>VLOOKUP(A140,[1]Feuil1!$A:$B,2,FALSE)</f>
        <v>8870048</v>
      </c>
      <c r="C140" s="241" t="s">
        <v>270</v>
      </c>
      <c r="D140" s="65" t="str">
        <f>VLOOKUP(A140,[1]Feuil1!$A:$C,3,FALSE)</f>
        <v>LQX BASICS ACRYLIQUE 118ML JAUNE DE NAPLES ROW</v>
      </c>
      <c r="E140" s="49">
        <f>VLOOKUP(A140,[1]Feuil1!$A:$Y,25,FALSE)</f>
        <v>3</v>
      </c>
      <c r="F140" s="50">
        <f>VLOOKUP(A140,[1]Feuil1!$A:$K,11,FALSE)</f>
        <v>4.0599999999999996</v>
      </c>
      <c r="G140" s="13"/>
      <c r="H140" s="40">
        <f t="shared" si="2"/>
        <v>0</v>
      </c>
      <c r="I140" s="67"/>
    </row>
    <row r="141" spans="1:9" s="63" customFormat="1" ht="108.9" customHeight="1">
      <c r="A141" s="51" t="s">
        <v>271</v>
      </c>
      <c r="B141" s="51" t="str">
        <f>VLOOKUP(A141,[1]Feuil1!$A:$B,2,FALSE)</f>
        <v>8870049</v>
      </c>
      <c r="C141" s="241" t="s">
        <v>271</v>
      </c>
      <c r="D141" s="65" t="str">
        <f>VLOOKUP(A141,[1]Feuil1!$A:$C,3,FALSE)</f>
        <v>LQX BASICS ACRYLIQUE 118ML JAUNE BRONZE ROW</v>
      </c>
      <c r="E141" s="49">
        <f>VLOOKUP(A141,[1]Feuil1!$A:$Y,25,FALSE)</f>
        <v>3</v>
      </c>
      <c r="F141" s="50">
        <f>VLOOKUP(A141,[1]Feuil1!$A:$K,11,FALSE)</f>
        <v>4.0599999999999996</v>
      </c>
      <c r="G141" s="13"/>
      <c r="H141" s="40">
        <f t="shared" si="2"/>
        <v>0</v>
      </c>
      <c r="I141" s="67"/>
    </row>
    <row r="142" spans="1:9" s="63" customFormat="1" ht="108.9" customHeight="1">
      <c r="A142" s="51" t="s">
        <v>272</v>
      </c>
      <c r="B142" s="51" t="str">
        <f>VLOOKUP(A142,[1]Feuil1!$A:$B,2,FALSE)</f>
        <v>8870050</v>
      </c>
      <c r="C142" s="241" t="s">
        <v>272</v>
      </c>
      <c r="D142" s="65" t="str">
        <f>VLOOKUP(A142,[1]Feuil1!$A:$C,3,FALSE)</f>
        <v>LQX BASICS ACRYLIQUE 118ML VERT JAUNE ECLATANT ROW</v>
      </c>
      <c r="E142" s="49">
        <f>VLOOKUP(A142,[1]Feuil1!$A:$Y,25,FALSE)</f>
        <v>3</v>
      </c>
      <c r="F142" s="50">
        <f>VLOOKUP(A142,[1]Feuil1!$A:$K,11,FALSE)</f>
        <v>4.0599999999999996</v>
      </c>
      <c r="G142" s="13"/>
      <c r="H142" s="40">
        <f t="shared" si="2"/>
        <v>0</v>
      </c>
      <c r="I142" s="67"/>
    </row>
    <row r="143" spans="1:9" s="63" customFormat="1" ht="108.9" customHeight="1">
      <c r="A143" s="51" t="s">
        <v>273</v>
      </c>
      <c r="B143" s="51" t="str">
        <f>VLOOKUP(A143,[1]Feuil1!$A:$B,2,FALSE)</f>
        <v>8870051</v>
      </c>
      <c r="C143" s="241" t="s">
        <v>273</v>
      </c>
      <c r="D143" s="65" t="str">
        <f>VLOOKUP(A143,[1]Feuil1!$A:$C,3,FALSE)</f>
        <v>LQX BASICS ACRYLIQUE 118ML BLEU CLAIR PERMANENT ROW</v>
      </c>
      <c r="E143" s="49">
        <f>VLOOKUP(A143,[1]Feuil1!$A:$Y,25,FALSE)</f>
        <v>3</v>
      </c>
      <c r="F143" s="50">
        <f>VLOOKUP(A143,[1]Feuil1!$A:$K,11,FALSE)</f>
        <v>4.0599999999999996</v>
      </c>
      <c r="G143" s="13"/>
      <c r="H143" s="40">
        <f t="shared" si="2"/>
        <v>0</v>
      </c>
      <c r="I143" s="67"/>
    </row>
    <row r="144" spans="1:9" s="63" customFormat="1" ht="108.9" customHeight="1">
      <c r="A144" s="51" t="s">
        <v>274</v>
      </c>
      <c r="B144" s="51" t="str">
        <f>VLOOKUP(A144,[1]Feuil1!$A:$B,2,FALSE)</f>
        <v>8870052</v>
      </c>
      <c r="C144" s="241" t="s">
        <v>274</v>
      </c>
      <c r="D144" s="65" t="str">
        <f>VLOOKUP(A144,[1]Feuil1!$A:$C,3,FALSE)</f>
        <v>LQX BASICS ACRYLIQUE 118ML VIOLET POURPRE CLAIR ROW</v>
      </c>
      <c r="E144" s="49">
        <f>VLOOKUP(A144,[1]Feuil1!$A:$Y,25,FALSE)</f>
        <v>3</v>
      </c>
      <c r="F144" s="50">
        <f>VLOOKUP(A144,[1]Feuil1!$A:$K,11,FALSE)</f>
        <v>4.0599999999999996</v>
      </c>
      <c r="G144" s="13"/>
      <c r="H144" s="40">
        <f t="shared" si="2"/>
        <v>0</v>
      </c>
      <c r="I144" s="67"/>
    </row>
    <row r="145" spans="1:9" s="63" customFormat="1" ht="108.9" customHeight="1">
      <c r="A145" s="51" t="s">
        <v>275</v>
      </c>
      <c r="B145" s="51" t="str">
        <f>VLOOKUP(A145,[1]Feuil1!$A:$B,2,FALSE)</f>
        <v>8870053</v>
      </c>
      <c r="C145" s="241" t="s">
        <v>275</v>
      </c>
      <c r="D145" s="65" t="str">
        <f>VLOOKUP(A145,[1]Feuil1!$A:$C,3,FALSE)</f>
        <v>LQX BASICS ACRYLIQUE 118ML POURPRE ECLATANT ROW</v>
      </c>
      <c r="E145" s="49">
        <f>VLOOKUP(A145,[1]Feuil1!$A:$Y,25,FALSE)</f>
        <v>3</v>
      </c>
      <c r="F145" s="50">
        <f>VLOOKUP(A145,[1]Feuil1!$A:$K,11,FALSE)</f>
        <v>4.0599999999999996</v>
      </c>
      <c r="G145" s="13"/>
      <c r="H145" s="40">
        <f t="shared" si="2"/>
        <v>0</v>
      </c>
      <c r="I145" s="67"/>
    </row>
    <row r="146" spans="1:9" s="63" customFormat="1" ht="108.9" customHeight="1">
      <c r="A146" s="51" t="s">
        <v>276</v>
      </c>
      <c r="B146" s="51" t="str">
        <f>VLOOKUP(A146,[1]Feuil1!$A:$B,2,FALSE)</f>
        <v>8870054</v>
      </c>
      <c r="C146" s="241" t="s">
        <v>276</v>
      </c>
      <c r="D146" s="65" t="str">
        <f>VLOOKUP(A146,[1]Feuil1!$A:$C,3,FALSE)</f>
        <v>LQX BASICS ACRYLIQUE 118ML VIOLET PRISMATIQUE ROW</v>
      </c>
      <c r="E146" s="49">
        <f>VLOOKUP(A146,[1]Feuil1!$A:$Y,25,FALSE)</f>
        <v>3</v>
      </c>
      <c r="F146" s="50">
        <f>VLOOKUP(A146,[1]Feuil1!$A:$K,11,FALSE)</f>
        <v>4.0599999999999996</v>
      </c>
      <c r="G146" s="13"/>
      <c r="H146" s="40">
        <f t="shared" si="2"/>
        <v>0</v>
      </c>
      <c r="I146" s="67"/>
    </row>
    <row r="147" spans="1:9" s="63" customFormat="1" ht="108.9" customHeight="1">
      <c r="A147" s="51" t="s">
        <v>277</v>
      </c>
      <c r="B147" s="51" t="str">
        <f>VLOOKUP(A147,[1]Feuil1!$A:$B,2,FALSE)</f>
        <v>8870055</v>
      </c>
      <c r="C147" s="241" t="s">
        <v>277</v>
      </c>
      <c r="D147" s="65" t="str">
        <f>VLOOKUP(A147,[1]Feuil1!$A:$C,3,FALSE)</f>
        <v>LQX BASICS ACRYLIQUE 118ML TITANE ECRU ROW</v>
      </c>
      <c r="E147" s="49">
        <f>VLOOKUP(A147,[1]Feuil1!$A:$Y,25,FALSE)</f>
        <v>3</v>
      </c>
      <c r="F147" s="50">
        <f>VLOOKUP(A147,[1]Feuil1!$A:$K,11,FALSE)</f>
        <v>4.0599999999999996</v>
      </c>
      <c r="G147" s="13"/>
      <c r="H147" s="40">
        <f t="shared" si="2"/>
        <v>0</v>
      </c>
      <c r="I147" s="67"/>
    </row>
    <row r="148" spans="1:9" s="63" customFormat="1" ht="108.9" customHeight="1">
      <c r="A148" s="51" t="s">
        <v>278</v>
      </c>
      <c r="B148" s="51" t="str">
        <f>VLOOKUP(A148,[1]Feuil1!$A:$B,2,FALSE)</f>
        <v>8870056</v>
      </c>
      <c r="C148" s="241" t="s">
        <v>278</v>
      </c>
      <c r="D148" s="65" t="str">
        <f>VLOOKUP(A148,[1]Feuil1!$A:$C,3,FALSE)</f>
        <v>LQX BASICS ACRYLIQUE 118ML CUIVRE ROW</v>
      </c>
      <c r="E148" s="49">
        <f>VLOOKUP(A148,[1]Feuil1!$A:$Y,25,FALSE)</f>
        <v>3</v>
      </c>
      <c r="F148" s="50">
        <f>VLOOKUP(A148,[1]Feuil1!$A:$K,11,FALSE)</f>
        <v>4.58</v>
      </c>
      <c r="G148" s="13"/>
      <c r="H148" s="40">
        <f t="shared" si="2"/>
        <v>0</v>
      </c>
      <c r="I148" s="67"/>
    </row>
    <row r="149" spans="1:9" s="63" customFormat="1" ht="108.9" customHeight="1">
      <c r="A149" s="51" t="s">
        <v>279</v>
      </c>
      <c r="B149" s="51" t="str">
        <f>VLOOKUP(A149,[1]Feuil1!$A:$B,2,FALSE)</f>
        <v>8870057</v>
      </c>
      <c r="C149" s="241" t="s">
        <v>279</v>
      </c>
      <c r="D149" s="65" t="str">
        <f>VLOOKUP(A149,[1]Feuil1!$A:$C,3,FALSE)</f>
        <v>LQX BASICS ACRYLIQUE 118ML BRONZE ROW</v>
      </c>
      <c r="E149" s="49">
        <f>VLOOKUP(A149,[1]Feuil1!$A:$Y,25,FALSE)</f>
        <v>3</v>
      </c>
      <c r="F149" s="50">
        <f>VLOOKUP(A149,[1]Feuil1!$A:$K,11,FALSE)</f>
        <v>4.58</v>
      </c>
      <c r="G149" s="13"/>
      <c r="H149" s="40">
        <f t="shared" si="2"/>
        <v>0</v>
      </c>
      <c r="I149" s="67"/>
    </row>
    <row r="150" spans="1:9" s="63" customFormat="1" ht="108.9" customHeight="1">
      <c r="A150" s="51" t="s">
        <v>280</v>
      </c>
      <c r="B150" s="51" t="str">
        <f>VLOOKUP(A150,[1]Feuil1!$A:$B,2,FALSE)</f>
        <v>8870058</v>
      </c>
      <c r="C150" s="241" t="s">
        <v>280</v>
      </c>
      <c r="D150" s="65" t="str">
        <f>VLOOKUP(A150,[1]Feuil1!$A:$C,3,FALSE)</f>
        <v>LQX BASICS ACRYLIQUE 118ML PARCHMENT ROW</v>
      </c>
      <c r="E150" s="49">
        <f>VLOOKUP(A150,[1]Feuil1!$A:$Y,25,FALSE)</f>
        <v>3</v>
      </c>
      <c r="F150" s="50">
        <f>VLOOKUP(A150,[1]Feuil1!$A:$K,11,FALSE)</f>
        <v>4.0599999999999996</v>
      </c>
      <c r="G150" s="13"/>
      <c r="H150" s="40">
        <f t="shared" si="2"/>
        <v>0</v>
      </c>
      <c r="I150" s="67"/>
    </row>
    <row r="151" spans="1:9" s="63" customFormat="1" ht="108.9" customHeight="1">
      <c r="A151" s="51" t="s">
        <v>281</v>
      </c>
      <c r="B151" s="51" t="str">
        <f>VLOOKUP(A151,[1]Feuil1!$A:$B,2,FALSE)</f>
        <v>8870059</v>
      </c>
      <c r="C151" s="241" t="s">
        <v>281</v>
      </c>
      <c r="D151" s="65" t="str">
        <f>VLOOKUP(A151,[1]Feuil1!$A:$C,3,FALSE)</f>
        <v>LQX BASICS ACRYLIQUE 118ML BLANC POUR MEL ROW</v>
      </c>
      <c r="E151" s="49">
        <f>VLOOKUP(A151,[1]Feuil1!$A:$Y,25,FALSE)</f>
        <v>3</v>
      </c>
      <c r="F151" s="50">
        <f>VLOOKUP(A151,[1]Feuil1!$A:$K,11,FALSE)</f>
        <v>4.0599999999999996</v>
      </c>
      <c r="G151" s="13"/>
      <c r="H151" s="40">
        <f t="shared" si="2"/>
        <v>0</v>
      </c>
      <c r="I151" s="67"/>
    </row>
    <row r="152" spans="1:9" s="63" customFormat="1" ht="108.9" customHeight="1">
      <c r="A152" s="51" t="s">
        <v>282</v>
      </c>
      <c r="B152" s="51" t="str">
        <f>VLOOKUP(A152,[1]Feuil1!$A:$B,2,FALSE)</f>
        <v>8870060</v>
      </c>
      <c r="C152" s="241" t="s">
        <v>282</v>
      </c>
      <c r="D152" s="65" t="str">
        <f>VLOOKUP(A152,[1]Feuil1!$A:$C,3,FALSE)</f>
        <v>LQX BASICS ACRYLIQUE 118ML ROUGE TRANSPARENT ROW</v>
      </c>
      <c r="E152" s="49">
        <f>VLOOKUP(A152,[1]Feuil1!$A:$Y,25,FALSE)</f>
        <v>3</v>
      </c>
      <c r="F152" s="50">
        <f>VLOOKUP(A152,[1]Feuil1!$A:$K,11,FALSE)</f>
        <v>4.0599999999999996</v>
      </c>
      <c r="G152" s="13"/>
      <c r="H152" s="40">
        <f t="shared" si="2"/>
        <v>0</v>
      </c>
      <c r="I152" s="67"/>
    </row>
    <row r="153" spans="1:9" s="63" customFormat="1" ht="108.9" customHeight="1">
      <c r="A153" s="51" t="s">
        <v>283</v>
      </c>
      <c r="B153" s="51" t="str">
        <f>VLOOKUP(A153,[1]Feuil1!$A:$B,2,FALSE)</f>
        <v>8870061</v>
      </c>
      <c r="C153" s="241" t="s">
        <v>283</v>
      </c>
      <c r="D153" s="65" t="str">
        <f>VLOOKUP(A153,[1]Feuil1!$A:$C,3,FALSE)</f>
        <v>LQX BASICS ACRYLIQUE 118ML ROUGE PYRROLE ROW</v>
      </c>
      <c r="E153" s="49">
        <f>VLOOKUP(A153,[1]Feuil1!$A:$Y,25,FALSE)</f>
        <v>3</v>
      </c>
      <c r="F153" s="50">
        <f>VLOOKUP(A153,[1]Feuil1!$A:$K,11,FALSE)</f>
        <v>4.0599999999999996</v>
      </c>
      <c r="G153" s="13"/>
      <c r="H153" s="40">
        <f t="shared" si="2"/>
        <v>0</v>
      </c>
      <c r="I153" s="67"/>
    </row>
    <row r="154" spans="1:9" s="63" customFormat="1" ht="108.9" customHeight="1">
      <c r="A154" s="51" t="s">
        <v>284</v>
      </c>
      <c r="B154" s="51" t="str">
        <f>VLOOKUP(A154,[1]Feuil1!$A:$B,2,FALSE)</f>
        <v>8870062</v>
      </c>
      <c r="C154" s="241" t="s">
        <v>284</v>
      </c>
      <c r="D154" s="65" t="str">
        <f>VLOOKUP(A154,[1]Feuil1!$A:$C,3,FALSE)</f>
        <v>LQX BASICS ACRYLIQUE 118ML JAUNE TRANSPARENT ROW</v>
      </c>
      <c r="E154" s="49">
        <f>VLOOKUP(A154,[1]Feuil1!$A:$Y,25,FALSE)</f>
        <v>3</v>
      </c>
      <c r="F154" s="50">
        <f>VLOOKUP(A154,[1]Feuil1!$A:$K,11,FALSE)</f>
        <v>4.0599999999999996</v>
      </c>
      <c r="G154" s="13"/>
      <c r="H154" s="40">
        <f t="shared" si="2"/>
        <v>0</v>
      </c>
      <c r="I154" s="67"/>
    </row>
    <row r="155" spans="1:9" s="63" customFormat="1" ht="108.9" customHeight="1">
      <c r="A155" s="51" t="s">
        <v>285</v>
      </c>
      <c r="B155" s="51" t="str">
        <f>VLOOKUP(A155,[1]Feuil1!$A:$B,2,FALSE)</f>
        <v>8870063</v>
      </c>
      <c r="C155" s="241" t="s">
        <v>285</v>
      </c>
      <c r="D155" s="65" t="str">
        <f>VLOOKUP(A155,[1]Feuil1!$A:$C,3,FALSE)</f>
        <v>LQX BASICS ACRYLIQUE 118ML VERT CITRON ROW</v>
      </c>
      <c r="E155" s="49">
        <f>VLOOKUP(A155,[1]Feuil1!$A:$Y,25,FALSE)</f>
        <v>3</v>
      </c>
      <c r="F155" s="50">
        <f>VLOOKUP(A155,[1]Feuil1!$A:$K,11,FALSE)</f>
        <v>4.0599999999999996</v>
      </c>
      <c r="G155" s="13"/>
      <c r="H155" s="40">
        <f t="shared" si="2"/>
        <v>0</v>
      </c>
      <c r="I155" s="67"/>
    </row>
    <row r="156" spans="1:9" s="63" customFormat="1" ht="108.9" customHeight="1">
      <c r="A156" s="51" t="s">
        <v>286</v>
      </c>
      <c r="B156" s="51" t="str">
        <f>VLOOKUP(A156,[1]Feuil1!$A:$B,2,FALSE)</f>
        <v>8870064</v>
      </c>
      <c r="C156" s="241" t="s">
        <v>286</v>
      </c>
      <c r="D156" s="65" t="str">
        <f>VLOOKUP(A156,[1]Feuil1!$A:$C,3,FALSE)</f>
        <v>LQX BASICS ACRYLIQUE 118ML VERT OLIVE CLAIR ROW</v>
      </c>
      <c r="E156" s="49">
        <f>VLOOKUP(A156,[1]Feuil1!$A:$Y,25,FALSE)</f>
        <v>3</v>
      </c>
      <c r="F156" s="50">
        <f>VLOOKUP(A156,[1]Feuil1!$A:$K,11,FALSE)</f>
        <v>4.0599999999999996</v>
      </c>
      <c r="G156" s="13"/>
      <c r="H156" s="40">
        <f t="shared" si="2"/>
        <v>0</v>
      </c>
      <c r="I156" s="67"/>
    </row>
    <row r="157" spans="1:9" s="63" customFormat="1" ht="108.9" customHeight="1">
      <c r="A157" s="51" t="s">
        <v>287</v>
      </c>
      <c r="B157" s="51" t="str">
        <f>VLOOKUP(A157,[1]Feuil1!$A:$B,2,FALSE)</f>
        <v>8870065</v>
      </c>
      <c r="C157" s="241" t="s">
        <v>287</v>
      </c>
      <c r="D157" s="65" t="str">
        <f>VLOOKUP(A157,[1]Feuil1!$A:$C,3,FALSE)</f>
        <v>LQX BASICS ACRYLIQUE 118ML BLEU BRILLANT ROW</v>
      </c>
      <c r="E157" s="49">
        <f>VLOOKUP(A157,[1]Feuil1!$A:$Y,25,FALSE)</f>
        <v>3</v>
      </c>
      <c r="F157" s="50">
        <f>VLOOKUP(A157,[1]Feuil1!$A:$K,11,FALSE)</f>
        <v>4.0599999999999996</v>
      </c>
      <c r="G157" s="13"/>
      <c r="H157" s="40">
        <f t="shared" si="2"/>
        <v>0</v>
      </c>
      <c r="I157" s="67"/>
    </row>
    <row r="158" spans="1:9" s="63" customFormat="1" ht="108.9" customHeight="1">
      <c r="A158" s="51" t="s">
        <v>288</v>
      </c>
      <c r="B158" s="51" t="str">
        <f>VLOOKUP(A158,[1]Feuil1!$A:$B,2,FALSE)</f>
        <v>8870066</v>
      </c>
      <c r="C158" s="241" t="s">
        <v>288</v>
      </c>
      <c r="D158" s="65" t="str">
        <f>VLOOKUP(A158,[1]Feuil1!$A:$C,3,FALSE)</f>
        <v>LQX BASICS ACRYLIQUE 118ML BLEU DE PRUSSE IMIT ROW</v>
      </c>
      <c r="E158" s="49">
        <f>VLOOKUP(A158,[1]Feuil1!$A:$Y,25,FALSE)</f>
        <v>3</v>
      </c>
      <c r="F158" s="50">
        <f>VLOOKUP(A158,[1]Feuil1!$A:$K,11,FALSE)</f>
        <v>4.0599999999999996</v>
      </c>
      <c r="G158" s="13"/>
      <c r="H158" s="40">
        <f t="shared" si="2"/>
        <v>0</v>
      </c>
      <c r="I158" s="67"/>
    </row>
    <row r="159" spans="1:9" s="63" customFormat="1" ht="108.9" customHeight="1">
      <c r="A159" s="51" t="s">
        <v>289</v>
      </c>
      <c r="B159" s="51" t="str">
        <f>VLOOKUP(A159,[1]Feuil1!$A:$B,2,FALSE)</f>
        <v>8870067</v>
      </c>
      <c r="C159" s="241" t="s">
        <v>289</v>
      </c>
      <c r="D159" s="65" t="str">
        <f>VLOOKUP(A159,[1]Feuil1!$A:$C,3,FALSE)</f>
        <v>LQX BASICS ACRYLIQUE 118ML GRIS DE PAYNE ROW</v>
      </c>
      <c r="E159" s="49">
        <f>VLOOKUP(A159,[1]Feuil1!$A:$Y,25,FALSE)</f>
        <v>3</v>
      </c>
      <c r="F159" s="50">
        <f>VLOOKUP(A159,[1]Feuil1!$A:$K,11,FALSE)</f>
        <v>4.0599999999999996</v>
      </c>
      <c r="G159" s="13"/>
      <c r="H159" s="40">
        <f t="shared" si="2"/>
        <v>0</v>
      </c>
      <c r="I159" s="67"/>
    </row>
    <row r="160" spans="1:9" s="63" customFormat="1" ht="108.9" customHeight="1">
      <c r="A160" s="51" t="s">
        <v>290</v>
      </c>
      <c r="B160" s="51" t="str">
        <f>VLOOKUP(A160,[1]Feuil1!$A:$B,2,FALSE)</f>
        <v>8870068</v>
      </c>
      <c r="C160" s="241" t="s">
        <v>290</v>
      </c>
      <c r="D160" s="65" t="str">
        <f>VLOOKUP(A160,[1]Feuil1!$A:$C,3,FALSE)</f>
        <v>LQX BASICS ACRYLIQUE 118ML BLEU FLUORESCENT ROW</v>
      </c>
      <c r="E160" s="49">
        <f>VLOOKUP(A160,[1]Feuil1!$A:$Y,25,FALSE)</f>
        <v>3</v>
      </c>
      <c r="F160" s="50">
        <f>VLOOKUP(A160,[1]Feuil1!$A:$K,11,FALSE)</f>
        <v>4.58</v>
      </c>
      <c r="G160" s="13"/>
      <c r="H160" s="40">
        <f t="shared" si="2"/>
        <v>0</v>
      </c>
      <c r="I160" s="67"/>
    </row>
    <row r="161" spans="1:9" s="63" customFormat="1" ht="108.9" customHeight="1">
      <c r="A161" s="51" t="s">
        <v>291</v>
      </c>
      <c r="B161" s="51" t="str">
        <f>VLOOKUP(A161,[1]Feuil1!$A:$B,2,FALSE)</f>
        <v>8870069</v>
      </c>
      <c r="C161" s="241" t="s">
        <v>291</v>
      </c>
      <c r="D161" s="65" t="str">
        <f>VLOOKUP(A161,[1]Feuil1!$A:$C,3,FALSE)</f>
        <v>LQX BASICS ACRYLIQUE 118ML VERT FLUORESCENT ROW</v>
      </c>
      <c r="E161" s="49">
        <f>VLOOKUP(A161,[1]Feuil1!$A:$Y,25,FALSE)</f>
        <v>3</v>
      </c>
      <c r="F161" s="50">
        <f>VLOOKUP(A161,[1]Feuil1!$A:$K,11,FALSE)</f>
        <v>4.58</v>
      </c>
      <c r="G161" s="13"/>
      <c r="H161" s="40">
        <f t="shared" si="2"/>
        <v>0</v>
      </c>
      <c r="I161" s="67"/>
    </row>
    <row r="162" spans="1:9" s="63" customFormat="1" ht="108.9" customHeight="1">
      <c r="A162" s="51" t="s">
        <v>292</v>
      </c>
      <c r="B162" s="51" t="str">
        <f>VLOOKUP(A162,[1]Feuil1!$A:$B,2,FALSE)</f>
        <v>8870070</v>
      </c>
      <c r="C162" s="241" t="s">
        <v>292</v>
      </c>
      <c r="D162" s="65" t="str">
        <f>VLOOKUP(A162,[1]Feuil1!$A:$C,3,FALSE)</f>
        <v>LQX BASICS ACRYLIQUE 118ML ORANGE FLUORESCENT ROW</v>
      </c>
      <c r="E162" s="49">
        <f>VLOOKUP(A162,[1]Feuil1!$A:$Y,25,FALSE)</f>
        <v>3</v>
      </c>
      <c r="F162" s="50">
        <f>VLOOKUP(A162,[1]Feuil1!$A:$K,11,FALSE)</f>
        <v>4.58</v>
      </c>
      <c r="G162" s="13"/>
      <c r="H162" s="40">
        <f t="shared" si="2"/>
        <v>0</v>
      </c>
      <c r="I162" s="67"/>
    </row>
    <row r="163" spans="1:9" s="63" customFormat="1" ht="108.9" customHeight="1">
      <c r="A163" s="51" t="s">
        <v>293</v>
      </c>
      <c r="B163" s="51" t="str">
        <f>VLOOKUP(A163,[1]Feuil1!$A:$B,2,FALSE)</f>
        <v>8870071</v>
      </c>
      <c r="C163" s="241" t="s">
        <v>293</v>
      </c>
      <c r="D163" s="65" t="str">
        <f>VLOOKUP(A163,[1]Feuil1!$A:$C,3,FALSE)</f>
        <v>LQX BASICS ACRYLIQUE 118ML ROSE FLUORESCENT ROW</v>
      </c>
      <c r="E163" s="49">
        <f>VLOOKUP(A163,[1]Feuil1!$A:$Y,25,FALSE)</f>
        <v>3</v>
      </c>
      <c r="F163" s="50">
        <f>VLOOKUP(A163,[1]Feuil1!$A:$K,11,FALSE)</f>
        <v>4.58</v>
      </c>
      <c r="G163" s="13"/>
      <c r="H163" s="40">
        <f t="shared" si="2"/>
        <v>0</v>
      </c>
      <c r="I163" s="67"/>
    </row>
    <row r="164" spans="1:9" s="63" customFormat="1" ht="108.9" customHeight="1">
      <c r="A164" s="51" t="s">
        <v>294</v>
      </c>
      <c r="B164" s="51" t="str">
        <f>VLOOKUP(A164,[1]Feuil1!$A:$B,2,FALSE)</f>
        <v>8870072</v>
      </c>
      <c r="C164" s="241" t="s">
        <v>294</v>
      </c>
      <c r="D164" s="65" t="str">
        <f>VLOOKUP(A164,[1]Feuil1!$A:$C,3,FALSE)</f>
        <v>LQX BASICS ACRYLIQUE 118ML ROUGE FLUORESCENT ROW</v>
      </c>
      <c r="E164" s="49">
        <f>VLOOKUP(A164,[1]Feuil1!$A:$Y,25,FALSE)</f>
        <v>3</v>
      </c>
      <c r="F164" s="50">
        <f>VLOOKUP(A164,[1]Feuil1!$A:$K,11,FALSE)</f>
        <v>4.58</v>
      </c>
      <c r="G164" s="13"/>
      <c r="H164" s="40">
        <f t="shared" si="2"/>
        <v>0</v>
      </c>
      <c r="I164" s="67"/>
    </row>
    <row r="165" spans="1:9" s="63" customFormat="1" ht="108.9" customHeight="1">
      <c r="A165" s="51" t="s">
        <v>295</v>
      </c>
      <c r="B165" s="51" t="str">
        <f>VLOOKUP(A165,[1]Feuil1!$A:$B,2,FALSE)</f>
        <v>8870073</v>
      </c>
      <c r="C165" s="241" t="s">
        <v>295</v>
      </c>
      <c r="D165" s="65" t="str">
        <f>VLOOKUP(A165,[1]Feuil1!$A:$C,3,FALSE)</f>
        <v>LQX BASICS ACRYLIQUE 118ML JAUNE FLUORESCENT ROW</v>
      </c>
      <c r="E165" s="49">
        <f>VLOOKUP(A165,[1]Feuil1!$A:$Y,25,FALSE)</f>
        <v>3</v>
      </c>
      <c r="F165" s="50">
        <f>VLOOKUP(A165,[1]Feuil1!$A:$K,11,FALSE)</f>
        <v>4.58</v>
      </c>
      <c r="G165" s="13"/>
      <c r="H165" s="40">
        <f t="shared" si="2"/>
        <v>0</v>
      </c>
      <c r="I165" s="67"/>
    </row>
    <row r="166" spans="1:9" s="63" customFormat="1" ht="108.9" customHeight="1">
      <c r="A166" s="51" t="s">
        <v>296</v>
      </c>
      <c r="B166" s="51" t="str">
        <f>VLOOKUP(A166,[1]Feuil1!$A:$B,2,FALSE)</f>
        <v>8870074</v>
      </c>
      <c r="C166" s="241" t="s">
        <v>296</v>
      </c>
      <c r="D166" s="65" t="str">
        <f>VLOOKUP(A166,[1]Feuil1!$A:$C,3,FALSE)</f>
        <v>LQX BASICS ACRYLIQUE 118ML BLEU TURQUOISE ROW</v>
      </c>
      <c r="E166" s="49">
        <f>VLOOKUP(A166,[1]Feuil1!$A:$Y,25,FALSE)</f>
        <v>3</v>
      </c>
      <c r="F166" s="50">
        <f>VLOOKUP(A166,[1]Feuil1!$A:$K,11,FALSE)</f>
        <v>4.0599999999999996</v>
      </c>
      <c r="G166" s="13"/>
      <c r="H166" s="40">
        <f t="shared" ref="H166:H181" si="3">G166*F166</f>
        <v>0</v>
      </c>
      <c r="I166" s="67"/>
    </row>
    <row r="167" spans="1:9" s="63" customFormat="1" ht="108.9" customHeight="1">
      <c r="A167" s="51" t="s">
        <v>297</v>
      </c>
      <c r="B167" s="51" t="str">
        <f>VLOOKUP(A167,[1]Feuil1!$A:$B,2,FALSE)</f>
        <v>8870075</v>
      </c>
      <c r="C167" s="241" t="s">
        <v>297</v>
      </c>
      <c r="D167" s="65" t="str">
        <f>VLOOKUP(A167,[1]Feuil1!$A:$C,3,FALSE)</f>
        <v>LQX BASICS ACRYLIQUE 118ML BLANC IRIDESCENT ROW</v>
      </c>
      <c r="E167" s="49">
        <f>VLOOKUP(A167,[1]Feuil1!$A:$Y,25,FALSE)</f>
        <v>3</v>
      </c>
      <c r="F167" s="50">
        <f>VLOOKUP(A167,[1]Feuil1!$A:$K,11,FALSE)</f>
        <v>4.58</v>
      </c>
      <c r="G167" s="13"/>
      <c r="H167" s="40">
        <f t="shared" si="3"/>
        <v>0</v>
      </c>
      <c r="I167" s="67"/>
    </row>
    <row r="168" spans="1:9" s="63" customFormat="1" ht="108.9" customHeight="1">
      <c r="A168" s="51" t="s">
        <v>298</v>
      </c>
      <c r="B168" s="51" t="str">
        <f>VLOOKUP(A168,[1]Feuil1!$A:$B,2,FALSE)</f>
        <v>8870076</v>
      </c>
      <c r="C168" s="241" t="s">
        <v>298</v>
      </c>
      <c r="D168" s="65" t="str">
        <f>VLOOKUP(A168,[1]Feuil1!$A:$C,3,FALSE)</f>
        <v>LQX BASICS ACRYLIQUE 118ML GRAPHITE IRIDESCENT ROW</v>
      </c>
      <c r="E168" s="49">
        <f>VLOOKUP(A168,[1]Feuil1!$A:$Y,25,FALSE)</f>
        <v>3</v>
      </c>
      <c r="F168" s="50">
        <f>VLOOKUP(A168,[1]Feuil1!$A:$K,11,FALSE)</f>
        <v>4.58</v>
      </c>
      <c r="G168" s="13"/>
      <c r="H168" s="40">
        <f t="shared" si="3"/>
        <v>0</v>
      </c>
      <c r="I168" s="67"/>
    </row>
    <row r="169" spans="1:9" s="63" customFormat="1" ht="108.9" customHeight="1">
      <c r="A169" s="51" t="s">
        <v>299</v>
      </c>
      <c r="B169" s="51" t="str">
        <f>VLOOKUP(A169,[1]Feuil1!$A:$B,2,FALSE)</f>
        <v>8870077</v>
      </c>
      <c r="C169" s="241" t="s">
        <v>299</v>
      </c>
      <c r="D169" s="65" t="str">
        <f>VLOOKUP(A169,[1]Feuil1!$A:$C,3,FALSE)</f>
        <v>LQX BASICS ACRYLIQUE 118ML ROUGE ORANGE VIF ROW</v>
      </c>
      <c r="E169" s="49">
        <f>VLOOKUP(A169,[1]Feuil1!$A:$Y,25,FALSE)</f>
        <v>3</v>
      </c>
      <c r="F169" s="50">
        <f>VLOOKUP(A169,[1]Feuil1!$A:$K,11,FALSE)</f>
        <v>4.0599999999999996</v>
      </c>
      <c r="G169" s="13"/>
      <c r="H169" s="40">
        <f t="shared" si="3"/>
        <v>0</v>
      </c>
      <c r="I169" s="67"/>
    </row>
    <row r="170" spans="1:9" s="63" customFormat="1" ht="108.9" customHeight="1">
      <c r="A170" s="51" t="s">
        <v>300</v>
      </c>
      <c r="B170" s="51" t="str">
        <f>VLOOKUP(A170,[1]Feuil1!$A:$B,2,FALSE)</f>
        <v>8870078</v>
      </c>
      <c r="C170" s="241" t="s">
        <v>300</v>
      </c>
      <c r="D170" s="65" t="str">
        <f>VLOOKUP(A170,[1]Feuil1!$A:$C,3,FALSE)</f>
        <v>LQX BASICS ACRYLIQUE 118ML ROSE ROW</v>
      </c>
      <c r="E170" s="49">
        <f>VLOOKUP(A170,[1]Feuil1!$A:$Y,25,FALSE)</f>
        <v>3</v>
      </c>
      <c r="F170" s="50">
        <f>VLOOKUP(A170,[1]Feuil1!$A:$K,11,FALSE)</f>
        <v>4.0599999999999996</v>
      </c>
      <c r="G170" s="13"/>
      <c r="H170" s="40">
        <f t="shared" si="3"/>
        <v>0</v>
      </c>
      <c r="I170" s="67"/>
    </row>
    <row r="171" spans="1:9" s="63" customFormat="1" ht="108.9" customHeight="1">
      <c r="A171" s="51" t="s">
        <v>301</v>
      </c>
      <c r="B171" s="51" t="str">
        <f>VLOOKUP(A171,[1]Feuil1!$A:$B,2,FALSE)</f>
        <v>8870079</v>
      </c>
      <c r="C171" s="241" t="s">
        <v>301</v>
      </c>
      <c r="D171" s="65" t="str">
        <f>VLOOKUP(A171,[1]Feuil1!$A:$C,3,FALSE)</f>
        <v>LQX BASICS ACRYLIQUE 118ML VERT GRIS ROW</v>
      </c>
      <c r="E171" s="49">
        <f>VLOOKUP(A171,[1]Feuil1!$A:$Y,25,FALSE)</f>
        <v>3</v>
      </c>
      <c r="F171" s="50">
        <f>VLOOKUP(A171,[1]Feuil1!$A:$K,11,FALSE)</f>
        <v>4.0599999999999996</v>
      </c>
      <c r="G171" s="13"/>
      <c r="H171" s="40">
        <f t="shared" si="3"/>
        <v>0</v>
      </c>
      <c r="I171" s="67"/>
    </row>
    <row r="172" spans="1:9" s="63" customFormat="1" ht="108.9" customHeight="1">
      <c r="A172" s="51" t="s">
        <v>302</v>
      </c>
      <c r="B172" s="51" t="str">
        <f>VLOOKUP(A172,[1]Feuil1!$A:$B,2,FALSE)</f>
        <v>8870080</v>
      </c>
      <c r="C172" s="241" t="s">
        <v>302</v>
      </c>
      <c r="D172" s="65" t="str">
        <f>VLOOKUP(A172,[1]Feuil1!$A:$C,3,FALSE)</f>
        <v>LQX BASICS ACRYLIQUE 118ML GRIS POURPRE ROW</v>
      </c>
      <c r="E172" s="49">
        <f>VLOOKUP(A172,[1]Feuil1!$A:$Y,25,FALSE)</f>
        <v>3</v>
      </c>
      <c r="F172" s="50">
        <f>VLOOKUP(A172,[1]Feuil1!$A:$K,11,FALSE)</f>
        <v>4.0599999999999996</v>
      </c>
      <c r="G172" s="13"/>
      <c r="H172" s="40">
        <f t="shared" si="3"/>
        <v>0</v>
      </c>
      <c r="I172" s="67"/>
    </row>
    <row r="173" spans="1:9" s="63" customFormat="1" ht="108.9" customHeight="1">
      <c r="A173" s="51" t="s">
        <v>303</v>
      </c>
      <c r="B173" s="51" t="str">
        <f>VLOOKUP(A173,[1]Feuil1!$A:$B,2,FALSE)</f>
        <v>8870081</v>
      </c>
      <c r="C173" s="241" t="s">
        <v>303</v>
      </c>
      <c r="D173" s="65" t="str">
        <f>VLOOKUP(A173,[1]Feuil1!$A:$C,3,FALSE)</f>
        <v>LQX BASICS ACRYLIQUE 118ML GRIS BLEU ROW</v>
      </c>
      <c r="E173" s="49">
        <f>VLOOKUP(A173,[1]Feuil1!$A:$Y,25,FALSE)</f>
        <v>3</v>
      </c>
      <c r="F173" s="50">
        <f>VLOOKUP(A173,[1]Feuil1!$A:$K,11,FALSE)</f>
        <v>4.0599999999999996</v>
      </c>
      <c r="G173" s="13"/>
      <c r="H173" s="40">
        <f t="shared" si="3"/>
        <v>0</v>
      </c>
      <c r="I173" s="67"/>
    </row>
    <row r="174" spans="1:9" s="63" customFormat="1" ht="108.9" customHeight="1">
      <c r="A174" s="51" t="s">
        <v>304</v>
      </c>
      <c r="B174" s="51" t="str">
        <f>VLOOKUP(A174,[1]Feuil1!$A:$B,2,FALSE)</f>
        <v>1046343</v>
      </c>
      <c r="C174" s="241" t="s">
        <v>304</v>
      </c>
      <c r="D174" s="65" t="str">
        <f>VLOOKUP(A174,[1]Feuil1!$A:$C,3,FALSE)</f>
        <v>LQX BASICS ACRYLIC COLOUR 118ML JAUNE D'OR METALLIQUE</v>
      </c>
      <c r="E174" s="49">
        <f>VLOOKUP(A174,[1]Feuil1!$A:$Y,25,FALSE)</f>
        <v>3</v>
      </c>
      <c r="F174" s="50">
        <f>VLOOKUP(A174,[1]Feuil1!$A:$K,11,FALSE)</f>
        <v>4.58</v>
      </c>
      <c r="G174" s="13"/>
      <c r="H174" s="40">
        <f t="shared" si="3"/>
        <v>0</v>
      </c>
      <c r="I174" s="67"/>
    </row>
    <row r="175" spans="1:9" s="63" customFormat="1" ht="108.9" customHeight="1">
      <c r="A175" s="51" t="s">
        <v>305</v>
      </c>
      <c r="B175" s="51" t="str">
        <f>VLOOKUP(A175,[1]Feuil1!$A:$B,2,FALSE)</f>
        <v>1046344</v>
      </c>
      <c r="C175" s="241" t="s">
        <v>305</v>
      </c>
      <c r="D175" s="65" t="str">
        <f>VLOOKUP(A175,[1]Feuil1!$A:$C,3,FALSE)</f>
        <v>LQX BASICS ACRYLIC COLOUR 118ML ORANGE BRULE METALLIQUE</v>
      </c>
      <c r="E175" s="49">
        <f>VLOOKUP(A175,[1]Feuil1!$A:$Y,25,FALSE)</f>
        <v>3</v>
      </c>
      <c r="F175" s="50">
        <f>VLOOKUP(A175,[1]Feuil1!$A:$K,11,FALSE)</f>
        <v>4.58</v>
      </c>
      <c r="G175" s="13"/>
      <c r="H175" s="40">
        <f t="shared" si="3"/>
        <v>0</v>
      </c>
      <c r="I175" s="67"/>
    </row>
    <row r="176" spans="1:9" s="63" customFormat="1" ht="108.9" customHeight="1">
      <c r="A176" s="51" t="s">
        <v>306</v>
      </c>
      <c r="B176" s="51" t="str">
        <f>VLOOKUP(A176,[1]Feuil1!$A:$B,2,FALSE)</f>
        <v>1046345</v>
      </c>
      <c r="C176" s="241" t="s">
        <v>306</v>
      </c>
      <c r="D176" s="65" t="str">
        <f>VLOOKUP(A176,[1]Feuil1!$A:$C,3,FALSE)</f>
        <v>LQX BASICS ACRYLIC COLOUR 118ML ROUGE METALLIQUE</v>
      </c>
      <c r="E176" s="49">
        <f>VLOOKUP(A176,[1]Feuil1!$A:$Y,25,FALSE)</f>
        <v>3</v>
      </c>
      <c r="F176" s="50">
        <f>VLOOKUP(A176,[1]Feuil1!$A:$K,11,FALSE)</f>
        <v>4.58</v>
      </c>
      <c r="G176" s="13"/>
      <c r="H176" s="40">
        <f t="shared" si="3"/>
        <v>0</v>
      </c>
      <c r="I176" s="67"/>
    </row>
    <row r="177" spans="1:9" s="63" customFormat="1" ht="108.9" customHeight="1">
      <c r="A177" s="51" t="s">
        <v>307</v>
      </c>
      <c r="B177" s="51" t="str">
        <f>VLOOKUP(A177,[1]Feuil1!$A:$B,2,FALSE)</f>
        <v>1046342</v>
      </c>
      <c r="C177" s="241" t="s">
        <v>307</v>
      </c>
      <c r="D177" s="65" t="str">
        <f>VLOOKUP(A177,[1]Feuil1!$A:$C,3,FALSE)</f>
        <v>LQX BASICS ACRYLIC COLOUR 118ML MAGENTA METALLIQUE</v>
      </c>
      <c r="E177" s="49">
        <f>VLOOKUP(A177,[1]Feuil1!$A:$Y,25,FALSE)</f>
        <v>3</v>
      </c>
      <c r="F177" s="50">
        <f>VLOOKUP(A177,[1]Feuil1!$A:$K,11,FALSE)</f>
        <v>4.58</v>
      </c>
      <c r="G177" s="13"/>
      <c r="H177" s="40">
        <f t="shared" si="3"/>
        <v>0</v>
      </c>
      <c r="I177" s="67"/>
    </row>
    <row r="178" spans="1:9" s="63" customFormat="1" ht="108.9" customHeight="1">
      <c r="A178" s="51" t="s">
        <v>308</v>
      </c>
      <c r="B178" s="51" t="str">
        <f>VLOOKUP(A178,[1]Feuil1!$A:$B,2,FALSE)</f>
        <v>1046340</v>
      </c>
      <c r="C178" s="241" t="s">
        <v>308</v>
      </c>
      <c r="D178" s="65" t="str">
        <f>VLOOKUP(A178,[1]Feuil1!$A:$C,3,FALSE)</f>
        <v>LQX BASICS ACRYLIC COLOUR 118ML POURPRE METALLIQUE</v>
      </c>
      <c r="E178" s="49">
        <f>VLOOKUP(A178,[1]Feuil1!$A:$Y,25,FALSE)</f>
        <v>3</v>
      </c>
      <c r="F178" s="50">
        <f>VLOOKUP(A178,[1]Feuil1!$A:$K,11,FALSE)</f>
        <v>4.58</v>
      </c>
      <c r="G178" s="13"/>
      <c r="H178" s="40">
        <f t="shared" si="3"/>
        <v>0</v>
      </c>
      <c r="I178" s="67"/>
    </row>
    <row r="179" spans="1:9" s="63" customFormat="1" ht="108.9" customHeight="1">
      <c r="A179" s="51" t="s">
        <v>309</v>
      </c>
      <c r="B179" s="51" t="str">
        <f>VLOOKUP(A179,[1]Feuil1!$A:$B,2,FALSE)</f>
        <v>1046341</v>
      </c>
      <c r="C179" s="241" t="s">
        <v>309</v>
      </c>
      <c r="D179" s="65" t="str">
        <f>VLOOKUP(A179,[1]Feuil1!$A:$C,3,FALSE)</f>
        <v>LQX BASICS ACRYLIC COLOUR 118ML BLEU METALLIQUE</v>
      </c>
      <c r="E179" s="49">
        <f>VLOOKUP(A179,[1]Feuil1!$A:$Y,25,FALSE)</f>
        <v>3</v>
      </c>
      <c r="F179" s="50">
        <f>VLOOKUP(A179,[1]Feuil1!$A:$K,11,FALSE)</f>
        <v>4.58</v>
      </c>
      <c r="G179" s="13"/>
      <c r="H179" s="40">
        <f t="shared" si="3"/>
        <v>0</v>
      </c>
      <c r="I179" s="67"/>
    </row>
    <row r="180" spans="1:9" s="63" customFormat="1" ht="108.9" customHeight="1">
      <c r="A180" s="51" t="s">
        <v>310</v>
      </c>
      <c r="B180" s="51" t="str">
        <f>VLOOKUP(A180,[1]Feuil1!$A:$B,2,FALSE)</f>
        <v>1046339</v>
      </c>
      <c r="C180" s="241" t="s">
        <v>310</v>
      </c>
      <c r="D180" s="65" t="str">
        <f>VLOOKUP(A180,[1]Feuil1!$A:$C,3,FALSE)</f>
        <v>LQX BASICS ACRYLIC COLOUR 118ML VERT D'EAU METALLIQUE</v>
      </c>
      <c r="E180" s="49">
        <f>VLOOKUP(A180,[1]Feuil1!$A:$Y,25,FALSE)</f>
        <v>3</v>
      </c>
      <c r="F180" s="50">
        <f>VLOOKUP(A180,[1]Feuil1!$A:$K,11,FALSE)</f>
        <v>4.58</v>
      </c>
      <c r="G180" s="13"/>
      <c r="H180" s="40">
        <f t="shared" si="3"/>
        <v>0</v>
      </c>
      <c r="I180" s="67"/>
    </row>
    <row r="181" spans="1:9" s="63" customFormat="1" ht="108.9" customHeight="1">
      <c r="A181" s="51" t="s">
        <v>311</v>
      </c>
      <c r="B181" s="51" t="str">
        <f>VLOOKUP(A181,[1]Feuil1!$A:$B,2,FALSE)</f>
        <v>1046346</v>
      </c>
      <c r="C181" s="241" t="s">
        <v>311</v>
      </c>
      <c r="D181" s="65" t="str">
        <f>VLOOKUP(A181,[1]Feuil1!$A:$C,3,FALSE)</f>
        <v>LQX BASICS ACRYLIC COLOUR 118ML VERT METALLIQUE</v>
      </c>
      <c r="E181" s="49">
        <f>VLOOKUP(A181,[1]Feuil1!$A:$Y,25,FALSE)</f>
        <v>3</v>
      </c>
      <c r="F181" s="50">
        <f>VLOOKUP(A181,[1]Feuil1!$A:$K,11,FALSE)</f>
        <v>4.58</v>
      </c>
      <c r="G181" s="13"/>
      <c r="H181" s="40">
        <f t="shared" si="3"/>
        <v>0</v>
      </c>
      <c r="I181" s="67"/>
    </row>
    <row r="182" spans="1:9" s="45" customFormat="1" ht="35.15" customHeight="1">
      <c r="A182" s="180"/>
      <c r="B182" s="181"/>
      <c r="C182" s="242"/>
      <c r="D182" s="182" t="s">
        <v>62</v>
      </c>
      <c r="E182" s="181"/>
      <c r="F182" s="183"/>
      <c r="G182" s="181">
        <f>SUBTOTAL(9,G102:G181)</f>
        <v>0</v>
      </c>
      <c r="H182" s="183">
        <f>SUBTOTAL(9,H102:H181)</f>
        <v>0</v>
      </c>
    </row>
    <row r="183" spans="1:9" s="45" customFormat="1" ht="35.15" customHeight="1">
      <c r="A183" s="185"/>
      <c r="B183" s="186"/>
      <c r="C183" s="243"/>
      <c r="D183" s="182" t="s">
        <v>312</v>
      </c>
      <c r="E183" s="187"/>
      <c r="F183" s="186"/>
      <c r="G183" s="184"/>
      <c r="H183" s="186">
        <f>IF(G182&gt;431,50%,0)</f>
        <v>0</v>
      </c>
    </row>
    <row r="184" spans="1:9" s="45" customFormat="1" ht="35.15" customHeight="1">
      <c r="A184" s="180"/>
      <c r="B184" s="188"/>
      <c r="C184" s="242"/>
      <c r="D184" s="182" t="s">
        <v>25</v>
      </c>
      <c r="E184" s="189"/>
      <c r="F184" s="190"/>
      <c r="G184" s="184"/>
      <c r="H184" s="190">
        <f>H182-(H182*H183)</f>
        <v>0</v>
      </c>
    </row>
    <row r="185" spans="1:9" s="63" customFormat="1" ht="35.15" customHeight="1">
      <c r="A185" s="174"/>
      <c r="B185" s="174"/>
      <c r="C185" s="244"/>
      <c r="D185" s="179" t="s">
        <v>313</v>
      </c>
      <c r="E185" s="175"/>
      <c r="F185" s="176"/>
      <c r="G185" s="177"/>
      <c r="H185" s="178"/>
      <c r="I185" s="67"/>
    </row>
    <row r="186" spans="1:9" s="63" customFormat="1" ht="108.9" customHeight="1">
      <c r="A186" s="51" t="s">
        <v>314</v>
      </c>
      <c r="B186" s="51" t="str">
        <f>VLOOKUP(A186,[1]Feuil1!$A:$B,2,FALSE)</f>
        <v>88700214</v>
      </c>
      <c r="C186" s="241" t="s">
        <v>314</v>
      </c>
      <c r="D186" s="65" t="str">
        <f>VLOOKUP(A186,[1]Feuil1!$A:$C,3,FALSE)</f>
        <v>LQX BASICS ACRYLIQUE 250ML TERRE DE SIENNE BRULEE ROW</v>
      </c>
      <c r="E186" s="49">
        <f>VLOOKUP(A186,[1]Feuil1!$A:$Y,25,FALSE)</f>
        <v>3</v>
      </c>
      <c r="F186" s="50">
        <f>VLOOKUP(A186,[1]Feuil1!$A:$K,11,FALSE)</f>
        <v>7.34</v>
      </c>
      <c r="G186" s="13"/>
      <c r="H186" s="40">
        <f t="shared" ref="H186:H221" si="4">G186*F186</f>
        <v>0</v>
      </c>
      <c r="I186" s="67"/>
    </row>
    <row r="187" spans="1:9" s="63" customFormat="1" ht="108.9" customHeight="1">
      <c r="A187" s="51" t="s">
        <v>315</v>
      </c>
      <c r="B187" s="51" t="str">
        <f>VLOOKUP(A187,[1]Feuil1!$A:$B,2,FALSE)</f>
        <v>88700212</v>
      </c>
      <c r="C187" s="241" t="s">
        <v>315</v>
      </c>
      <c r="D187" s="65" t="str">
        <f>VLOOKUP(A187,[1]Feuil1!$A:$C,3,FALSE)</f>
        <v>LQX BASICS ACRYLIQUE 250ML MAGENTA QUINACRIDONE ROW</v>
      </c>
      <c r="E187" s="49">
        <f>VLOOKUP(A187,[1]Feuil1!$A:$Y,25,FALSE)</f>
        <v>1</v>
      </c>
      <c r="F187" s="50">
        <f>VLOOKUP(A187,[1]Feuil1!$A:$K,11,FALSE)</f>
        <v>7.34</v>
      </c>
      <c r="G187" s="13"/>
      <c r="H187" s="40">
        <f t="shared" si="4"/>
        <v>0</v>
      </c>
      <c r="I187" s="67"/>
    </row>
    <row r="188" spans="1:9" s="63" customFormat="1" ht="108.9" customHeight="1">
      <c r="A188" s="51" t="s">
        <v>316</v>
      </c>
      <c r="B188" s="51" t="str">
        <f>VLOOKUP(A188,[1]Feuil1!$A:$B,2,FALSE)</f>
        <v>88700213</v>
      </c>
      <c r="C188" s="241" t="s">
        <v>316</v>
      </c>
      <c r="D188" s="65" t="str">
        <f>VLOOKUP(A188,[1]Feuil1!$A:$C,3,FALSE)</f>
        <v>LQX BASICS ACRYLIQUE 250ML BLEU DE COBALT IMITATION ROW</v>
      </c>
      <c r="E188" s="49">
        <f>VLOOKUP(A188,[1]Feuil1!$A:$Y,25,FALSE)</f>
        <v>1</v>
      </c>
      <c r="F188" s="50">
        <f>VLOOKUP(A188,[1]Feuil1!$A:$K,11,FALSE)</f>
        <v>7.34</v>
      </c>
      <c r="G188" s="13"/>
      <c r="H188" s="40">
        <f t="shared" si="4"/>
        <v>0</v>
      </c>
      <c r="I188" s="67"/>
    </row>
    <row r="189" spans="1:9" s="63" customFormat="1" ht="108.9" customHeight="1">
      <c r="A189" s="51" t="s">
        <v>317</v>
      </c>
      <c r="B189" s="51" t="str">
        <f>VLOOKUP(A189,[1]Feuil1!$A:$B,2,FALSE)</f>
        <v>88700215</v>
      </c>
      <c r="C189" s="241" t="s">
        <v>317</v>
      </c>
      <c r="D189" s="65" t="str">
        <f>VLOOKUP(A189,[1]Feuil1!$A:$C,3,FALSE)</f>
        <v>LQX BASICS ACRYLIQUE 250ML TERRE D'OMBRE BRULEE ROW</v>
      </c>
      <c r="E189" s="49">
        <f>VLOOKUP(A189,[1]Feuil1!$A:$Y,25,FALSE)</f>
        <v>1</v>
      </c>
      <c r="F189" s="50">
        <f>VLOOKUP(A189,[1]Feuil1!$A:$K,11,FALSE)</f>
        <v>7.34</v>
      </c>
      <c r="G189" s="13"/>
      <c r="H189" s="40">
        <f t="shared" si="4"/>
        <v>0</v>
      </c>
      <c r="I189" s="67"/>
    </row>
    <row r="190" spans="1:9" s="63" customFormat="1" ht="108.9" customHeight="1">
      <c r="A190" s="51" t="s">
        <v>318</v>
      </c>
      <c r="B190" s="51" t="str">
        <f>VLOOKUP(A190,[1]Feuil1!$A:$B,2,FALSE)</f>
        <v>88700216</v>
      </c>
      <c r="C190" s="241" t="s">
        <v>318</v>
      </c>
      <c r="D190" s="65" t="str">
        <f>VLOOKUP(A190,[1]Feuil1!$A:$C,3,FALSE)</f>
        <v>LQX BASICS ACRYLIQUE 250ML ROUGE CADMIUM MOYEN IMIT ROW</v>
      </c>
      <c r="E190" s="49">
        <f>VLOOKUP(A190,[1]Feuil1!$A:$Y,25,FALSE)</f>
        <v>1</v>
      </c>
      <c r="F190" s="50">
        <f>VLOOKUP(A190,[1]Feuil1!$A:$K,11,FALSE)</f>
        <v>7.34</v>
      </c>
      <c r="G190" s="13"/>
      <c r="H190" s="40">
        <f t="shared" si="4"/>
        <v>0</v>
      </c>
      <c r="I190" s="67"/>
    </row>
    <row r="191" spans="1:9" s="63" customFormat="1" ht="108.9" customHeight="1">
      <c r="A191" s="51" t="s">
        <v>319</v>
      </c>
      <c r="B191" s="51" t="str">
        <f>VLOOKUP(A191,[1]Feuil1!$A:$B,2,FALSE)</f>
        <v>88700217</v>
      </c>
      <c r="C191" s="241" t="s">
        <v>319</v>
      </c>
      <c r="D191" s="65" t="str">
        <f>VLOOKUP(A191,[1]Feuil1!$A:$C,3,FALSE)</f>
        <v>LQX BASICS ACRYLIQUE 250ML JAUNE CADMIUM FONCE IMIT ROW</v>
      </c>
      <c r="E191" s="49">
        <f>VLOOKUP(A191,[1]Feuil1!$A:$Y,25,FALSE)</f>
        <v>1</v>
      </c>
      <c r="F191" s="50">
        <f>VLOOKUP(A191,[1]Feuil1!$A:$K,11,FALSE)</f>
        <v>7.34</v>
      </c>
      <c r="G191" s="13"/>
      <c r="H191" s="40">
        <f t="shared" si="4"/>
        <v>0</v>
      </c>
      <c r="I191" s="67"/>
    </row>
    <row r="192" spans="1:9" s="63" customFormat="1" ht="108.9" customHeight="1">
      <c r="A192" s="51" t="s">
        <v>320</v>
      </c>
      <c r="B192" s="51" t="str">
        <f>VLOOKUP(A192,[1]Feuil1!$A:$B,2,FALSE)</f>
        <v>88700218</v>
      </c>
      <c r="C192" s="241" t="s">
        <v>320</v>
      </c>
      <c r="D192" s="65" t="str">
        <f>VLOOKUP(A192,[1]Feuil1!$A:$C,3,FALSE)</f>
        <v>LQX BASICS ACRYLIQUE 250ML JAUNE CADMIUM CLAIR IMIT ROW</v>
      </c>
      <c r="E192" s="49">
        <f>VLOOKUP(A192,[1]Feuil1!$A:$Y,25,FALSE)</f>
        <v>1</v>
      </c>
      <c r="F192" s="50">
        <f>VLOOKUP(A192,[1]Feuil1!$A:$K,11,FALSE)</f>
        <v>7.34</v>
      </c>
      <c r="G192" s="13"/>
      <c r="H192" s="40">
        <f t="shared" si="4"/>
        <v>0</v>
      </c>
      <c r="I192" s="67"/>
    </row>
    <row r="193" spans="1:9" s="63" customFormat="1" ht="108.9" customHeight="1">
      <c r="A193" s="51" t="s">
        <v>321</v>
      </c>
      <c r="B193" s="51" t="str">
        <f>VLOOKUP(A193,[1]Feuil1!$A:$B,2,FALSE)</f>
        <v>88700219</v>
      </c>
      <c r="C193" s="241" t="s">
        <v>321</v>
      </c>
      <c r="D193" s="65" t="str">
        <f>VLOOKUP(A193,[1]Feuil1!$A:$C,3,FALSE)</f>
        <v>LQX BASICS ACRYLIQUE 250ML BLEU DE CERULEUM IMITATION ROW</v>
      </c>
      <c r="E193" s="49">
        <f>VLOOKUP(A193,[1]Feuil1!$A:$Y,25,FALSE)</f>
        <v>1</v>
      </c>
      <c r="F193" s="50">
        <f>VLOOKUP(A193,[1]Feuil1!$A:$K,11,FALSE)</f>
        <v>7.34</v>
      </c>
      <c r="G193" s="13"/>
      <c r="H193" s="40">
        <f t="shared" si="4"/>
        <v>0</v>
      </c>
      <c r="I193" s="67"/>
    </row>
    <row r="194" spans="1:9" s="63" customFormat="1" ht="108.9" customHeight="1">
      <c r="A194" s="51" t="s">
        <v>322</v>
      </c>
      <c r="B194" s="51" t="str">
        <f>VLOOKUP(A194,[1]Feuil1!$A:$B,2,FALSE)</f>
        <v>88700220</v>
      </c>
      <c r="C194" s="241" t="s">
        <v>322</v>
      </c>
      <c r="D194" s="65" t="str">
        <f>VLOOKUP(A194,[1]Feuil1!$A:$C,3,FALSE)</f>
        <v>LQX BASICS ACRYLIQUE 250ML POURPRE ROW</v>
      </c>
      <c r="E194" s="49">
        <f>VLOOKUP(A194,[1]Feuil1!$A:$Y,25,FALSE)</f>
        <v>1</v>
      </c>
      <c r="F194" s="50">
        <f>VLOOKUP(A194,[1]Feuil1!$A:$K,11,FALSE)</f>
        <v>7.34</v>
      </c>
      <c r="G194" s="13"/>
      <c r="H194" s="40">
        <f t="shared" si="4"/>
        <v>0</v>
      </c>
      <c r="I194" s="67"/>
    </row>
    <row r="195" spans="1:9" s="63" customFormat="1" ht="108.9" customHeight="1">
      <c r="A195" s="51" t="s">
        <v>323</v>
      </c>
      <c r="B195" s="51" t="str">
        <f>VLOOKUP(A195,[1]Feuil1!$A:$B,2,FALSE)</f>
        <v>88700221</v>
      </c>
      <c r="C195" s="241" t="s">
        <v>323</v>
      </c>
      <c r="D195" s="65" t="str">
        <f>VLOOKUP(A195,[1]Feuil1!$A:$C,3,FALSE)</f>
        <v>LQX BASICS ACRYLIQUE 250ML NOIR D'IVOIRE ROW</v>
      </c>
      <c r="E195" s="49">
        <f>VLOOKUP(A195,[1]Feuil1!$A:$Y,25,FALSE)</f>
        <v>1</v>
      </c>
      <c r="F195" s="50">
        <f>VLOOKUP(A195,[1]Feuil1!$A:$K,11,FALSE)</f>
        <v>7.34</v>
      </c>
      <c r="G195" s="13"/>
      <c r="H195" s="40">
        <f t="shared" si="4"/>
        <v>0</v>
      </c>
      <c r="I195" s="67"/>
    </row>
    <row r="196" spans="1:9" s="63" customFormat="1" ht="108.9" customHeight="1">
      <c r="A196" s="51" t="s">
        <v>324</v>
      </c>
      <c r="B196" s="51" t="str">
        <f>VLOOKUP(A196,[1]Feuil1!$A:$B,2,FALSE)</f>
        <v>88700222</v>
      </c>
      <c r="C196" s="241" t="s">
        <v>324</v>
      </c>
      <c r="D196" s="65" t="str">
        <f>VLOOKUP(A196,[1]Feuil1!$A:$C,3,FALSE)</f>
        <v>LQX BASICS ACRYLIQUE 250ML NOIR DE MARS ROW</v>
      </c>
      <c r="E196" s="49">
        <f>VLOOKUP(A196,[1]Feuil1!$A:$Y,25,FALSE)</f>
        <v>1</v>
      </c>
      <c r="F196" s="50">
        <f>VLOOKUP(A196,[1]Feuil1!$A:$K,11,FALSE)</f>
        <v>7.34</v>
      </c>
      <c r="G196" s="13"/>
      <c r="H196" s="40">
        <f t="shared" si="4"/>
        <v>0</v>
      </c>
      <c r="I196" s="67"/>
    </row>
    <row r="197" spans="1:9" s="63" customFormat="1" ht="108.9" customHeight="1">
      <c r="A197" s="51" t="s">
        <v>325</v>
      </c>
      <c r="B197" s="51" t="str">
        <f>VLOOKUP(A197,[1]Feuil1!$A:$B,2,FALSE)</f>
        <v>88700223</v>
      </c>
      <c r="C197" s="241" t="s">
        <v>325</v>
      </c>
      <c r="D197" s="65" t="str">
        <f>VLOOKUP(A197,[1]Feuil1!$A:$C,3,FALSE)</f>
        <v>LQX BASICS ACRYLIQUE 250ML ROUGE CADMIUM FONCE IMIT ROW</v>
      </c>
      <c r="E197" s="49">
        <f>VLOOKUP(A197,[1]Feuil1!$A:$Y,25,FALSE)</f>
        <v>1</v>
      </c>
      <c r="F197" s="50">
        <f>VLOOKUP(A197,[1]Feuil1!$A:$K,11,FALSE)</f>
        <v>7.34</v>
      </c>
      <c r="G197" s="13"/>
      <c r="H197" s="40">
        <f t="shared" si="4"/>
        <v>0</v>
      </c>
      <c r="I197" s="67"/>
    </row>
    <row r="198" spans="1:9" s="63" customFormat="1" ht="108.9" customHeight="1">
      <c r="A198" s="51" t="s">
        <v>326</v>
      </c>
      <c r="B198" s="51" t="str">
        <f>VLOOKUP(A198,[1]Feuil1!$A:$B,2,FALSE)</f>
        <v>88700224</v>
      </c>
      <c r="C198" s="241" t="s">
        <v>326</v>
      </c>
      <c r="D198" s="65" t="str">
        <f>VLOOKUP(A198,[1]Feuil1!$A:$C,3,FALSE)</f>
        <v>LQX BASICS ACRYLIQUE 250ML VERT FIXE CLAIR ROW</v>
      </c>
      <c r="E198" s="49">
        <f>VLOOKUP(A198,[1]Feuil1!$A:$Y,25,FALSE)</f>
        <v>1</v>
      </c>
      <c r="F198" s="50">
        <f>VLOOKUP(A198,[1]Feuil1!$A:$K,11,FALSE)</f>
        <v>7.34</v>
      </c>
      <c r="G198" s="13"/>
      <c r="H198" s="40">
        <f t="shared" si="4"/>
        <v>0</v>
      </c>
      <c r="I198" s="67"/>
    </row>
    <row r="199" spans="1:9" s="63" customFormat="1" ht="108.9" customHeight="1">
      <c r="A199" s="51" t="s">
        <v>327</v>
      </c>
      <c r="B199" s="51" t="str">
        <f>VLOOKUP(A199,[1]Feuil1!$A:$B,2,FALSE)</f>
        <v>88700225</v>
      </c>
      <c r="C199" s="241" t="s">
        <v>327</v>
      </c>
      <c r="D199" s="65" t="str">
        <f>VLOOKUP(A199,[1]Feuil1!$A:$C,3,FALSE)</f>
        <v>LQX BASICS ACRYLIQUE 250ML BLEU PHTALOCYANINE ROW</v>
      </c>
      <c r="E199" s="49">
        <f>VLOOKUP(A199,[1]Feuil1!$A:$Y,25,FALSE)</f>
        <v>1</v>
      </c>
      <c r="F199" s="50">
        <f>VLOOKUP(A199,[1]Feuil1!$A:$K,11,FALSE)</f>
        <v>7.34</v>
      </c>
      <c r="G199" s="13"/>
      <c r="H199" s="40">
        <f t="shared" si="4"/>
        <v>0</v>
      </c>
      <c r="I199" s="67"/>
    </row>
    <row r="200" spans="1:9" s="63" customFormat="1" ht="108.9" customHeight="1">
      <c r="A200" s="51" t="s">
        <v>328</v>
      </c>
      <c r="B200" s="51" t="str">
        <f>VLOOKUP(A200,[1]Feuil1!$A:$B,2,FALSE)</f>
        <v>88700226</v>
      </c>
      <c r="C200" s="241" t="s">
        <v>328</v>
      </c>
      <c r="D200" s="65" t="str">
        <f>VLOOKUP(A200,[1]Feuil1!$A:$C,3,FALSE)</f>
        <v>LQX BASICS ACRYLIQUE 250ML VERT PHTALOCYANINE ROW</v>
      </c>
      <c r="E200" s="49">
        <f>VLOOKUP(A200,[1]Feuil1!$A:$Y,25,FALSE)</f>
        <v>1</v>
      </c>
      <c r="F200" s="50">
        <f>VLOOKUP(A200,[1]Feuil1!$A:$K,11,FALSE)</f>
        <v>7.34</v>
      </c>
      <c r="G200" s="13"/>
      <c r="H200" s="40">
        <f t="shared" si="4"/>
        <v>0</v>
      </c>
      <c r="I200" s="67"/>
    </row>
    <row r="201" spans="1:9" s="63" customFormat="1" ht="108.9" customHeight="1">
      <c r="A201" s="51" t="s">
        <v>329</v>
      </c>
      <c r="B201" s="51" t="str">
        <f>VLOOKUP(A201,[1]Feuil1!$A:$B,2,FALSE)</f>
        <v>88700227</v>
      </c>
      <c r="C201" s="241" t="s">
        <v>329</v>
      </c>
      <c r="D201" s="65" t="str">
        <f>VLOOKUP(A201,[1]Feuil1!$A:$C,3,FALSE)</f>
        <v>LQX BASICS ACRYLIQUE 250ML TERRE DE SIENNE NATURELLE ROW</v>
      </c>
      <c r="E201" s="49">
        <f>VLOOKUP(A201,[1]Feuil1!$A:$Y,25,FALSE)</f>
        <v>1</v>
      </c>
      <c r="F201" s="50">
        <f>VLOOKUP(A201,[1]Feuil1!$A:$K,11,FALSE)</f>
        <v>7.34</v>
      </c>
      <c r="G201" s="13"/>
      <c r="H201" s="40">
        <f t="shared" si="4"/>
        <v>0</v>
      </c>
      <c r="I201" s="67"/>
    </row>
    <row r="202" spans="1:9" s="63" customFormat="1" ht="108.9" customHeight="1">
      <c r="A202" s="51" t="s">
        <v>330</v>
      </c>
      <c r="B202" s="51" t="str">
        <f>VLOOKUP(A202,[1]Feuil1!$A:$B,2,FALSE)</f>
        <v>88700228</v>
      </c>
      <c r="C202" s="241" t="s">
        <v>330</v>
      </c>
      <c r="D202" s="65" t="str">
        <f>VLOOKUP(A202,[1]Feuil1!$A:$C,3,FALSE)</f>
        <v>LQX BASICS ACRYLIQUE 250ML OUTREMER FONCE ROW</v>
      </c>
      <c r="E202" s="49">
        <f>VLOOKUP(A202,[1]Feuil1!$A:$Y,25,FALSE)</f>
        <v>1</v>
      </c>
      <c r="F202" s="50">
        <f>VLOOKUP(A202,[1]Feuil1!$A:$K,11,FALSE)</f>
        <v>7.34</v>
      </c>
      <c r="G202" s="13"/>
      <c r="H202" s="40">
        <f t="shared" si="4"/>
        <v>0</v>
      </c>
      <c r="I202" s="67"/>
    </row>
    <row r="203" spans="1:9" s="63" customFormat="1" ht="108.9" customHeight="1">
      <c r="A203" s="51" t="s">
        <v>331</v>
      </c>
      <c r="B203" s="51" t="str">
        <f>VLOOKUP(A203,[1]Feuil1!$A:$B,2,FALSE)</f>
        <v>88700229</v>
      </c>
      <c r="C203" s="241" t="s">
        <v>331</v>
      </c>
      <c r="D203" s="65" t="str">
        <f>VLOOKUP(A203,[1]Feuil1!$A:$C,3,FALSE)</f>
        <v>LQX BASICS ACRYLIQUE 250ML BLANC DE TITANE ROW</v>
      </c>
      <c r="E203" s="49">
        <f>VLOOKUP(A203,[1]Feuil1!$A:$Y,25,FALSE)</f>
        <v>1</v>
      </c>
      <c r="F203" s="50">
        <f>VLOOKUP(A203,[1]Feuil1!$A:$K,11,FALSE)</f>
        <v>7.34</v>
      </c>
      <c r="G203" s="13"/>
      <c r="H203" s="40">
        <f t="shared" si="4"/>
        <v>0</v>
      </c>
      <c r="I203" s="67"/>
    </row>
    <row r="204" spans="1:9" s="63" customFormat="1" ht="108.9" customHeight="1">
      <c r="A204" s="51" t="s">
        <v>332</v>
      </c>
      <c r="B204" s="51" t="str">
        <f>VLOOKUP(A204,[1]Feuil1!$A:$B,2,FALSE)</f>
        <v>88700230</v>
      </c>
      <c r="C204" s="241" t="s">
        <v>332</v>
      </c>
      <c r="D204" s="65" t="str">
        <f>VLOOKUP(A204,[1]Feuil1!$A:$C,3,FALSE)</f>
        <v>LQX BASICS ACRYLIQUE 250ML JAUNE CADMIUM MOYEN IMIT ROW</v>
      </c>
      <c r="E204" s="49">
        <f>VLOOKUP(A204,[1]Feuil1!$A:$Y,25,FALSE)</f>
        <v>1</v>
      </c>
      <c r="F204" s="50">
        <f>VLOOKUP(A204,[1]Feuil1!$A:$K,11,FALSE)</f>
        <v>7.34</v>
      </c>
      <c r="G204" s="13"/>
      <c r="H204" s="40">
        <f t="shared" si="4"/>
        <v>0</v>
      </c>
      <c r="I204" s="67"/>
    </row>
    <row r="205" spans="1:9" s="63" customFormat="1" ht="108.9" customHeight="1">
      <c r="A205" s="51" t="s">
        <v>333</v>
      </c>
      <c r="B205" s="51" t="str">
        <f>VLOOKUP(A205,[1]Feuil1!$A:$B,2,FALSE)</f>
        <v>88700231</v>
      </c>
      <c r="C205" s="241" t="s">
        <v>333</v>
      </c>
      <c r="D205" s="65" t="str">
        <f>VLOOKUP(A205,[1]Feuil1!$A:$C,3,FALSE)</f>
        <v>LQX BASICS ACRYLIQUE 250ML ROUGE DE CADMIUM CLAIR IMIT ROW</v>
      </c>
      <c r="E205" s="49">
        <f>VLOOKUP(A205,[1]Feuil1!$A:$Y,25,FALSE)</f>
        <v>3</v>
      </c>
      <c r="F205" s="50">
        <f>VLOOKUP(A205,[1]Feuil1!$A:$K,11,FALSE)</f>
        <v>7.34</v>
      </c>
      <c r="G205" s="13"/>
      <c r="H205" s="40">
        <f t="shared" si="4"/>
        <v>0</v>
      </c>
      <c r="I205" s="67"/>
    </row>
    <row r="206" spans="1:9" s="63" customFormat="1" ht="108.9" customHeight="1">
      <c r="A206" s="51" t="s">
        <v>334</v>
      </c>
      <c r="B206" s="51" t="str">
        <f>VLOOKUP(A206,[1]Feuil1!$A:$B,2,FALSE)</f>
        <v>88700232</v>
      </c>
      <c r="C206" s="241" t="s">
        <v>334</v>
      </c>
      <c r="D206" s="65" t="str">
        <f>VLOOKUP(A206,[1]Feuil1!$A:$C,3,FALSE)</f>
        <v>LQX BASICS ACRYLIQUE 250ML GRIS NEUTRE N5 ROW</v>
      </c>
      <c r="E206" s="49">
        <f>VLOOKUP(A206,[1]Feuil1!$A:$Y,25,FALSE)</f>
        <v>1</v>
      </c>
      <c r="F206" s="50">
        <f>VLOOKUP(A206,[1]Feuil1!$A:$K,11,FALSE)</f>
        <v>7.34</v>
      </c>
      <c r="G206" s="13"/>
      <c r="H206" s="40">
        <f t="shared" si="4"/>
        <v>0</v>
      </c>
      <c r="I206" s="67"/>
    </row>
    <row r="207" spans="1:9" s="63" customFormat="1" ht="108.9" customHeight="1">
      <c r="A207" s="51" t="s">
        <v>335</v>
      </c>
      <c r="B207" s="51" t="str">
        <f>VLOOKUP(A207,[1]Feuil1!$A:$B,2,FALSE)</f>
        <v>88700233</v>
      </c>
      <c r="C207" s="241" t="s">
        <v>335</v>
      </c>
      <c r="D207" s="65" t="str">
        <f>VLOOKUP(A207,[1]Feuil1!$A:$C,3,FALSE)</f>
        <v>LQX BASICS ACRYLIQUE 250ML VERT D'EAU ECLATANT ROW</v>
      </c>
      <c r="E207" s="49">
        <f>VLOOKUP(A207,[1]Feuil1!$A:$Y,25,FALSE)</f>
        <v>1</v>
      </c>
      <c r="F207" s="50">
        <f>VLOOKUP(A207,[1]Feuil1!$A:$K,11,FALSE)</f>
        <v>7.34</v>
      </c>
      <c r="G207" s="13"/>
      <c r="H207" s="40">
        <f t="shared" si="4"/>
        <v>0</v>
      </c>
      <c r="I207" s="67"/>
    </row>
    <row r="208" spans="1:9" s="63" customFormat="1" ht="108.9" customHeight="1">
      <c r="A208" s="51" t="s">
        <v>336</v>
      </c>
      <c r="B208" s="51" t="str">
        <f>VLOOKUP(A208,[1]Feuil1!$A:$B,2,FALSE)</f>
        <v>88700234</v>
      </c>
      <c r="C208" s="241" t="s">
        <v>336</v>
      </c>
      <c r="D208" s="65" t="str">
        <f>VLOOKUP(A208,[1]Feuil1!$A:$C,3,FALSE)</f>
        <v>LQX BASICS ACRYLIQUE 250ML ORANGE DE CADMIUM IMITATION ROW</v>
      </c>
      <c r="E208" s="49">
        <f>VLOOKUP(A208,[1]Feuil1!$A:$Y,25,FALSE)</f>
        <v>1</v>
      </c>
      <c r="F208" s="50">
        <f>VLOOKUP(A208,[1]Feuil1!$A:$K,11,FALSE)</f>
        <v>7.34</v>
      </c>
      <c r="G208" s="13"/>
      <c r="H208" s="40">
        <f t="shared" si="4"/>
        <v>0</v>
      </c>
      <c r="I208" s="67"/>
    </row>
    <row r="209" spans="1:9" s="63" customFormat="1" ht="108.9" customHeight="1">
      <c r="A209" s="51" t="s">
        <v>337</v>
      </c>
      <c r="B209" s="51" t="str">
        <f>VLOOKUP(A209,[1]Feuil1!$A:$B,2,FALSE)</f>
        <v>88700235</v>
      </c>
      <c r="C209" s="241" t="s">
        <v>337</v>
      </c>
      <c r="D209" s="65" t="str">
        <f>VLOOKUP(A209,[1]Feuil1!$A:$C,3,FALSE)</f>
        <v>LQX BASICS ACRYLIQUE 250ML BLEU PRIMAIRE ROW</v>
      </c>
      <c r="E209" s="49">
        <f>VLOOKUP(A209,[1]Feuil1!$A:$Y,25,FALSE)</f>
        <v>1</v>
      </c>
      <c r="F209" s="50">
        <f>VLOOKUP(A209,[1]Feuil1!$A:$K,11,FALSE)</f>
        <v>7.34</v>
      </c>
      <c r="G209" s="13"/>
      <c r="H209" s="40">
        <f t="shared" si="4"/>
        <v>0</v>
      </c>
      <c r="I209" s="67"/>
    </row>
    <row r="210" spans="1:9" s="63" customFormat="1" ht="108.9" customHeight="1">
      <c r="A210" s="51" t="s">
        <v>338</v>
      </c>
      <c r="B210" s="51" t="str">
        <f>VLOOKUP(A210,[1]Feuil1!$A:$B,2,FALSE)</f>
        <v>88700236</v>
      </c>
      <c r="C210" s="241" t="s">
        <v>338</v>
      </c>
      <c r="D210" s="65" t="str">
        <f>VLOOKUP(A210,[1]Feuil1!$A:$C,3,FALSE)</f>
        <v>LQX BASICS ACRYLIQUE 250ML ROUGE PRIMAIRE ROW</v>
      </c>
      <c r="E210" s="49">
        <f>VLOOKUP(A210,[1]Feuil1!$A:$Y,25,FALSE)</f>
        <v>1</v>
      </c>
      <c r="F210" s="50">
        <f>VLOOKUP(A210,[1]Feuil1!$A:$K,11,FALSE)</f>
        <v>7.34</v>
      </c>
      <c r="G210" s="13"/>
      <c r="H210" s="40">
        <f t="shared" si="4"/>
        <v>0</v>
      </c>
      <c r="I210" s="67"/>
    </row>
    <row r="211" spans="1:9" s="63" customFormat="1" ht="108.9" customHeight="1">
      <c r="A211" s="51" t="s">
        <v>339</v>
      </c>
      <c r="B211" s="51" t="str">
        <f>VLOOKUP(A211,[1]Feuil1!$A:$B,2,FALSE)</f>
        <v>88700237</v>
      </c>
      <c r="C211" s="241" t="s">
        <v>339</v>
      </c>
      <c r="D211" s="65" t="str">
        <f>VLOOKUP(A211,[1]Feuil1!$A:$C,3,FALSE)</f>
        <v>LQX BASICS ACRYLIQUE 250ML JAUNE PRIMAIRE ROW</v>
      </c>
      <c r="E211" s="49">
        <f>VLOOKUP(A211,[1]Feuil1!$A:$Y,25,FALSE)</f>
        <v>1</v>
      </c>
      <c r="F211" s="50">
        <f>VLOOKUP(A211,[1]Feuil1!$A:$K,11,FALSE)</f>
        <v>7.34</v>
      </c>
      <c r="G211" s="13"/>
      <c r="H211" s="40">
        <f t="shared" si="4"/>
        <v>0</v>
      </c>
      <c r="I211" s="67"/>
    </row>
    <row r="212" spans="1:9" s="63" customFormat="1" ht="108.9" customHeight="1">
      <c r="A212" s="51" t="s">
        <v>340</v>
      </c>
      <c r="B212" s="51" t="str">
        <f>VLOOKUP(A212,[1]Feuil1!$A:$B,2,FALSE)</f>
        <v>88700238</v>
      </c>
      <c r="C212" s="241" t="s">
        <v>340</v>
      </c>
      <c r="D212" s="65" t="str">
        <f>VLOOKUP(A212,[1]Feuil1!$A:$C,3,FALSE)</f>
        <v>LQX BASICS ACRYLIQUE 250ML MAGENTA MOYEN ROW</v>
      </c>
      <c r="E212" s="49">
        <f>VLOOKUP(A212,[1]Feuil1!$A:$Y,25,FALSE)</f>
        <v>3</v>
      </c>
      <c r="F212" s="50">
        <f>VLOOKUP(A212,[1]Feuil1!$A:$K,11,FALSE)</f>
        <v>7.34</v>
      </c>
      <c r="G212" s="13"/>
      <c r="H212" s="40">
        <f t="shared" si="4"/>
        <v>0</v>
      </c>
      <c r="I212" s="67"/>
    </row>
    <row r="213" spans="1:9" s="63" customFormat="1" ht="108.9" customHeight="1">
      <c r="A213" s="51" t="s">
        <v>341</v>
      </c>
      <c r="B213" s="51" t="str">
        <f>VLOOKUP(A213,[1]Feuil1!$A:$B,2,FALSE)</f>
        <v>88700239</v>
      </c>
      <c r="C213" s="241" t="s">
        <v>341</v>
      </c>
      <c r="D213" s="65" t="str">
        <f>VLOOKUP(A213,[1]Feuil1!$A:$C,3,FALSE)</f>
        <v>LQX BASICS ACRYLIQUE 250ML VERT HOOKER PERMANENT IMIT ROW</v>
      </c>
      <c r="E213" s="49">
        <f>VLOOKUP(A213,[1]Feuil1!$A:$Y,25,FALSE)</f>
        <v>3</v>
      </c>
      <c r="F213" s="50">
        <f>VLOOKUP(A213,[1]Feuil1!$A:$K,11,FALSE)</f>
        <v>7.34</v>
      </c>
      <c r="G213" s="13"/>
      <c r="H213" s="40">
        <f t="shared" si="4"/>
        <v>0</v>
      </c>
      <c r="I213" s="67"/>
    </row>
    <row r="214" spans="1:9" s="63" customFormat="1" ht="108.9" customHeight="1">
      <c r="A214" s="51" t="s">
        <v>342</v>
      </c>
      <c r="B214" s="51" t="str">
        <f>VLOOKUP(A214,[1]Feuil1!$A:$B,2,FALSE)</f>
        <v>88700240</v>
      </c>
      <c r="C214" s="241" t="s">
        <v>342</v>
      </c>
      <c r="D214" s="65" t="str">
        <f>VLOOKUP(A214,[1]Feuil1!$A:$C,3,FALSE)</f>
        <v>LQX BASICS ACRYLIQUE 250ML TITANE ECRU ROW</v>
      </c>
      <c r="E214" s="49">
        <f>VLOOKUP(A214,[1]Feuil1!$A:$Y,25,FALSE)</f>
        <v>1</v>
      </c>
      <c r="F214" s="50">
        <f>VLOOKUP(A214,[1]Feuil1!$A:$K,11,FALSE)</f>
        <v>7.34</v>
      </c>
      <c r="G214" s="13"/>
      <c r="H214" s="40">
        <f t="shared" si="4"/>
        <v>0</v>
      </c>
      <c r="I214" s="67"/>
    </row>
    <row r="215" spans="1:9" s="63" customFormat="1" ht="108.9" customHeight="1">
      <c r="A215" s="51" t="s">
        <v>343</v>
      </c>
      <c r="B215" s="51" t="str">
        <f>VLOOKUP(A215,[1]Feuil1!$A:$B,2,FALSE)</f>
        <v>88700241</v>
      </c>
      <c r="C215" s="241" t="s">
        <v>343</v>
      </c>
      <c r="D215" s="65" t="str">
        <f>VLOOKUP(A215,[1]Feuil1!$A:$C,3,FALSE)</f>
        <v>LQX BASICS ACRYLIQUE 250ML OR ROW</v>
      </c>
      <c r="E215" s="49">
        <f>VLOOKUP(A215,[1]Feuil1!$A:$Y,25,FALSE)</f>
        <v>1</v>
      </c>
      <c r="F215" s="50">
        <f>VLOOKUP(A215,[1]Feuil1!$A:$K,11,FALSE)</f>
        <v>8.2799999999999994</v>
      </c>
      <c r="G215" s="13"/>
      <c r="H215" s="40">
        <f t="shared" si="4"/>
        <v>0</v>
      </c>
      <c r="I215" s="67"/>
    </row>
    <row r="216" spans="1:9" s="63" customFormat="1" ht="108.9" customHeight="1">
      <c r="A216" s="51" t="s">
        <v>344</v>
      </c>
      <c r="B216" s="51" t="str">
        <f>VLOOKUP(A216,[1]Feuil1!$A:$B,2,FALSE)</f>
        <v>88700242</v>
      </c>
      <c r="C216" s="241" t="s">
        <v>344</v>
      </c>
      <c r="D216" s="65" t="str">
        <f>VLOOKUP(A216,[1]Feuil1!$A:$C,3,FALSE)</f>
        <v>LQX BASICS ACRYLIQUE 250ML ARGENT ROW</v>
      </c>
      <c r="E216" s="49">
        <f>VLOOKUP(A216,[1]Feuil1!$A:$Y,25,FALSE)</f>
        <v>1</v>
      </c>
      <c r="F216" s="50">
        <f>VLOOKUP(A216,[1]Feuil1!$A:$K,11,FALSE)</f>
        <v>8.2799999999999994</v>
      </c>
      <c r="G216" s="13"/>
      <c r="H216" s="40">
        <f t="shared" si="4"/>
        <v>0</v>
      </c>
      <c r="I216" s="67"/>
    </row>
    <row r="217" spans="1:9" s="63" customFormat="1" ht="108.9" customHeight="1">
      <c r="A217" s="51" t="s">
        <v>345</v>
      </c>
      <c r="B217" s="51" t="str">
        <f>VLOOKUP(A217,[1]Feuil1!$A:$B,2,FALSE)</f>
        <v>88700243</v>
      </c>
      <c r="C217" s="241" t="s">
        <v>345</v>
      </c>
      <c r="D217" s="65" t="str">
        <f>VLOOKUP(A217,[1]Feuil1!$A:$C,3,FALSE)</f>
        <v>LQX BASICS ACRYLIQUE 250ML BLANC TRANSPARENT PR MELANGES ROW</v>
      </c>
      <c r="E217" s="49">
        <f>VLOOKUP(A217,[1]Feuil1!$A:$Y,25,FALSE)</f>
        <v>1</v>
      </c>
      <c r="F217" s="50">
        <f>VLOOKUP(A217,[1]Feuil1!$A:$K,11,FALSE)</f>
        <v>7.34</v>
      </c>
      <c r="G217" s="13"/>
      <c r="H217" s="40">
        <f t="shared" si="4"/>
        <v>0</v>
      </c>
      <c r="I217" s="67"/>
    </row>
    <row r="218" spans="1:9" s="63" customFormat="1" ht="108.9" customHeight="1">
      <c r="A218" s="51" t="s">
        <v>346</v>
      </c>
      <c r="B218" s="51" t="str">
        <f>VLOOKUP(A218,[1]Feuil1!$A:$B,2,FALSE)</f>
        <v>88700244</v>
      </c>
      <c r="C218" s="241" t="s">
        <v>346</v>
      </c>
      <c r="D218" s="65" t="str">
        <f>VLOOKUP(A218,[1]Feuil1!$A:$C,3,FALSE)</f>
        <v>LQX BASICS ACRYLIQUE 250ML ROUGE PYRROLE ROW</v>
      </c>
      <c r="E218" s="49">
        <f>VLOOKUP(A218,[1]Feuil1!$A:$Y,25,FALSE)</f>
        <v>1</v>
      </c>
      <c r="F218" s="50">
        <f>VLOOKUP(A218,[1]Feuil1!$A:$K,11,FALSE)</f>
        <v>7.34</v>
      </c>
      <c r="G218" s="13"/>
      <c r="H218" s="40">
        <f t="shared" si="4"/>
        <v>0</v>
      </c>
      <c r="I218" s="67"/>
    </row>
    <row r="219" spans="1:9" s="63" customFormat="1" ht="108.9" customHeight="1">
      <c r="A219" s="51" t="s">
        <v>347</v>
      </c>
      <c r="B219" s="51" t="str">
        <f>VLOOKUP(A219,[1]Feuil1!$A:$B,2,FALSE)</f>
        <v>88700245</v>
      </c>
      <c r="C219" s="241" t="s">
        <v>347</v>
      </c>
      <c r="D219" s="65" t="str">
        <f>VLOOKUP(A219,[1]Feuil1!$A:$C,3,FALSE)</f>
        <v>LQX BASICS ACRYLIQUE 250ML BLEU TURQUOISE ROW</v>
      </c>
      <c r="E219" s="49">
        <f>VLOOKUP(A219,[1]Feuil1!$A:$Y,25,FALSE)</f>
        <v>1</v>
      </c>
      <c r="F219" s="50">
        <f>VLOOKUP(A219,[1]Feuil1!$A:$K,11,FALSE)</f>
        <v>7.34</v>
      </c>
      <c r="G219" s="13"/>
      <c r="H219" s="40">
        <f t="shared" si="4"/>
        <v>0</v>
      </c>
      <c r="I219" s="67"/>
    </row>
    <row r="220" spans="1:9" s="63" customFormat="1" ht="108.9" customHeight="1">
      <c r="A220" s="51" t="s">
        <v>348</v>
      </c>
      <c r="B220" s="51" t="str">
        <f>VLOOKUP(A220,[1]Feuil1!$A:$B,2,FALSE)</f>
        <v>88700246</v>
      </c>
      <c r="C220" s="241" t="s">
        <v>348</v>
      </c>
      <c r="D220" s="65" t="str">
        <f>VLOOKUP(A220,[1]Feuil1!$A:$C,3,FALSE)</f>
        <v>LQX BASICS ACRYLIQUE 250ML POURPRE ECLATANT ROW</v>
      </c>
      <c r="E220" s="49">
        <f>VLOOKUP(A220,[1]Feuil1!$A:$Y,25,FALSE)</f>
        <v>3</v>
      </c>
      <c r="F220" s="50">
        <f>VLOOKUP(A220,[1]Feuil1!$A:$K,11,FALSE)</f>
        <v>7.34</v>
      </c>
      <c r="G220" s="13"/>
      <c r="H220" s="40">
        <f t="shared" si="4"/>
        <v>0</v>
      </c>
      <c r="I220" s="67"/>
    </row>
    <row r="221" spans="1:9" s="63" customFormat="1" ht="108.9" customHeight="1">
      <c r="A221" s="51" t="s">
        <v>349</v>
      </c>
      <c r="B221" s="51" t="str">
        <f>VLOOKUP(A221,[1]Feuil1!$A:$B,2,FALSE)</f>
        <v>88700247</v>
      </c>
      <c r="C221" s="241" t="s">
        <v>349</v>
      </c>
      <c r="D221" s="65" t="str">
        <f>VLOOKUP(A221,[1]Feuil1!$A:$C,3,FALSE)</f>
        <v>LQX BASICS ACRYLIQUE 250ML BLEU CLAIR PERMANENT ROW</v>
      </c>
      <c r="E221" s="49">
        <f>VLOOKUP(A221,[1]Feuil1!$A:$Y,25,FALSE)</f>
        <v>1</v>
      </c>
      <c r="F221" s="50">
        <f>VLOOKUP(A221,[1]Feuil1!$A:$K,11,FALSE)</f>
        <v>7.34</v>
      </c>
      <c r="G221" s="13"/>
      <c r="H221" s="40">
        <f t="shared" si="4"/>
        <v>0</v>
      </c>
      <c r="I221" s="67"/>
    </row>
    <row r="222" spans="1:9" s="45" customFormat="1" ht="35.15" customHeight="1">
      <c r="A222" s="180"/>
      <c r="B222" s="181"/>
      <c r="C222" s="242"/>
      <c r="D222" s="182" t="s">
        <v>62</v>
      </c>
      <c r="E222" s="181"/>
      <c r="F222" s="183"/>
      <c r="G222" s="181">
        <f>SUBTOTAL(9,G186:G221)</f>
        <v>0</v>
      </c>
      <c r="H222" s="183">
        <f>SUBTOTAL(9,H186:H221)</f>
        <v>0</v>
      </c>
    </row>
    <row r="223" spans="1:9" s="45" customFormat="1" ht="35.15" customHeight="1">
      <c r="A223" s="185"/>
      <c r="B223" s="186"/>
      <c r="C223" s="243"/>
      <c r="D223" s="182" t="s">
        <v>350</v>
      </c>
      <c r="E223" s="187"/>
      <c r="F223" s="186"/>
      <c r="G223" s="184"/>
      <c r="H223" s="186">
        <f>IF(G222&gt;134,50%,0)</f>
        <v>0</v>
      </c>
    </row>
    <row r="224" spans="1:9" s="45" customFormat="1" ht="35.15" customHeight="1">
      <c r="A224" s="180"/>
      <c r="B224" s="188"/>
      <c r="C224" s="242"/>
      <c r="D224" s="182" t="s">
        <v>25</v>
      </c>
      <c r="E224" s="189"/>
      <c r="F224" s="190"/>
      <c r="G224" s="184"/>
      <c r="H224" s="190">
        <f>H222-(H222*H223)</f>
        <v>0</v>
      </c>
    </row>
    <row r="225" spans="1:9" s="63" customFormat="1" ht="35.15" customHeight="1">
      <c r="A225" s="174"/>
      <c r="B225" s="174"/>
      <c r="C225" s="244"/>
      <c r="D225" s="179" t="s">
        <v>351</v>
      </c>
      <c r="E225" s="175"/>
      <c r="F225" s="176"/>
      <c r="G225" s="177"/>
      <c r="H225" s="178"/>
      <c r="I225" s="67"/>
    </row>
    <row r="226" spans="1:9" s="63" customFormat="1" ht="108.9" customHeight="1">
      <c r="A226" s="51" t="s">
        <v>352</v>
      </c>
      <c r="B226" s="51" t="str">
        <f>VLOOKUP(A226,[1]Feuil1!$A:$B,2,FALSE)</f>
        <v>8870314</v>
      </c>
      <c r="C226" s="241" t="s">
        <v>352</v>
      </c>
      <c r="D226" s="65" t="str">
        <f>VLOOKUP(A226,[1]Feuil1!$A:$C,3,FALSE)</f>
        <v>LQX BASICS ACRYLIQUE 400ML POT JAUNE DE CADMIUM CL IM ROW</v>
      </c>
      <c r="E226" s="49">
        <f>VLOOKUP(A226,[1]Feuil1!$A:$Y,25,FALSE)</f>
        <v>1</v>
      </c>
      <c r="F226" s="50">
        <f>VLOOKUP(A226,[1]Feuil1!$A:$K,11,FALSE)</f>
        <v>9.76</v>
      </c>
      <c r="G226" s="13"/>
      <c r="H226" s="40">
        <f t="shared" ref="H226:H254" si="5">G226*F226</f>
        <v>0</v>
      </c>
      <c r="I226" s="67"/>
    </row>
    <row r="227" spans="1:9" s="63" customFormat="1" ht="108.9" customHeight="1">
      <c r="A227" s="51" t="s">
        <v>353</v>
      </c>
      <c r="B227" s="51" t="str">
        <f>VLOOKUP(A227,[1]Feuil1!$A:$B,2,FALSE)</f>
        <v>8870315</v>
      </c>
      <c r="C227" s="241" t="s">
        <v>353</v>
      </c>
      <c r="D227" s="65" t="str">
        <f>VLOOKUP(A227,[1]Feuil1!$A:$C,3,FALSE)</f>
        <v>LQX BASICS ACRYLIQUE 400ML POT JAUNE DE CADMIUM MED IM ROW</v>
      </c>
      <c r="E227" s="49">
        <f>VLOOKUP(A227,[1]Feuil1!$A:$Y,25,FALSE)</f>
        <v>1</v>
      </c>
      <c r="F227" s="50">
        <f>VLOOKUP(A227,[1]Feuil1!$A:$K,11,FALSE)</f>
        <v>9.76</v>
      </c>
      <c r="G227" s="13"/>
      <c r="H227" s="40">
        <f t="shared" si="5"/>
        <v>0</v>
      </c>
      <c r="I227" s="67"/>
    </row>
    <row r="228" spans="1:9" s="63" customFormat="1" ht="108.9" customHeight="1">
      <c r="A228" s="51" t="s">
        <v>354</v>
      </c>
      <c r="B228" s="51" t="str">
        <f>VLOOKUP(A228,[1]Feuil1!$A:$B,2,FALSE)</f>
        <v>8870316</v>
      </c>
      <c r="C228" s="241" t="s">
        <v>354</v>
      </c>
      <c r="D228" s="65" t="str">
        <f>VLOOKUP(A228,[1]Feuil1!$A:$C,3,FALSE)</f>
        <v>LQX BASICS ACRYLIQUE 400ML POT JAUNE DE CADMIUM FONC IM ROW</v>
      </c>
      <c r="E228" s="49">
        <f>VLOOKUP(A228,[1]Feuil1!$A:$Y,25,FALSE)</f>
        <v>1</v>
      </c>
      <c r="F228" s="50">
        <f>VLOOKUP(A228,[1]Feuil1!$A:$K,11,FALSE)</f>
        <v>9.76</v>
      </c>
      <c r="G228" s="13"/>
      <c r="H228" s="40">
        <f t="shared" si="5"/>
        <v>0</v>
      </c>
      <c r="I228" s="67"/>
    </row>
    <row r="229" spans="1:9" s="63" customFormat="1" ht="108.9" customHeight="1">
      <c r="A229" s="51" t="s">
        <v>355</v>
      </c>
      <c r="B229" s="51" t="str">
        <f>VLOOKUP(A229,[1]Feuil1!$A:$B,2,FALSE)</f>
        <v>8870317</v>
      </c>
      <c r="C229" s="241" t="s">
        <v>355</v>
      </c>
      <c r="D229" s="65" t="str">
        <f>VLOOKUP(A229,[1]Feuil1!$A:$C,3,FALSE)</f>
        <v>LQX BASICS ACRYLIQUE 400ML POT ORANGE DE CADMIUM IM ROW</v>
      </c>
      <c r="E229" s="49">
        <f>VLOOKUP(A229,[1]Feuil1!$A:$Y,25,FALSE)</f>
        <v>1</v>
      </c>
      <c r="F229" s="50">
        <f>VLOOKUP(A229,[1]Feuil1!$A:$K,11,FALSE)</f>
        <v>9.76</v>
      </c>
      <c r="G229" s="13"/>
      <c r="H229" s="40">
        <f t="shared" si="5"/>
        <v>0</v>
      </c>
      <c r="I229" s="67"/>
    </row>
    <row r="230" spans="1:9" s="63" customFormat="1" ht="108.9" customHeight="1">
      <c r="A230" s="51" t="s">
        <v>356</v>
      </c>
      <c r="B230" s="51" t="str">
        <f>VLOOKUP(A230,[1]Feuil1!$A:$B,2,FALSE)</f>
        <v>8870318</v>
      </c>
      <c r="C230" s="241" t="s">
        <v>356</v>
      </c>
      <c r="D230" s="65" t="str">
        <f>VLOOKUP(A230,[1]Feuil1!$A:$C,3,FALSE)</f>
        <v>LQX BASICS ACRYLIQUE 400ML POT ROUGE DE CADMIUM CLAI IM ROW</v>
      </c>
      <c r="E230" s="49">
        <f>VLOOKUP(A230,[1]Feuil1!$A:$Y,25,FALSE)</f>
        <v>1</v>
      </c>
      <c r="F230" s="50">
        <f>VLOOKUP(A230,[1]Feuil1!$A:$K,11,FALSE)</f>
        <v>9.76</v>
      </c>
      <c r="G230" s="13"/>
      <c r="H230" s="40">
        <f t="shared" si="5"/>
        <v>0</v>
      </c>
      <c r="I230" s="67"/>
    </row>
    <row r="231" spans="1:9" s="63" customFormat="1" ht="108.9" customHeight="1">
      <c r="A231" s="51" t="s">
        <v>357</v>
      </c>
      <c r="B231" s="51" t="str">
        <f>VLOOKUP(A231,[1]Feuil1!$A:$B,2,FALSE)</f>
        <v>8870319</v>
      </c>
      <c r="C231" s="241" t="s">
        <v>357</v>
      </c>
      <c r="D231" s="65" t="str">
        <f>VLOOKUP(A231,[1]Feuil1!$A:$C,3,FALSE)</f>
        <v>LQX BASICS ACRYLIQUE 400ML POT ROUGE DE CADMIUM MED IM ROW</v>
      </c>
      <c r="E231" s="49">
        <f>VLOOKUP(A231,[1]Feuil1!$A:$Y,25,FALSE)</f>
        <v>1</v>
      </c>
      <c r="F231" s="50">
        <f>VLOOKUP(A231,[1]Feuil1!$A:$K,11,FALSE)</f>
        <v>9.76</v>
      </c>
      <c r="G231" s="13"/>
      <c r="H231" s="40">
        <f t="shared" si="5"/>
        <v>0</v>
      </c>
      <c r="I231" s="67"/>
    </row>
    <row r="232" spans="1:9" s="63" customFormat="1" ht="108.9" customHeight="1">
      <c r="A232" s="51" t="s">
        <v>358</v>
      </c>
      <c r="B232" s="51" t="str">
        <f>VLOOKUP(A232,[1]Feuil1!$A:$B,2,FALSE)</f>
        <v>8870320</v>
      </c>
      <c r="C232" s="241" t="s">
        <v>358</v>
      </c>
      <c r="D232" s="65" t="str">
        <f>VLOOKUP(A232,[1]Feuil1!$A:$C,3,FALSE)</f>
        <v>LQX BASICS ACRYLIQUE 400ML POT ROUGE DE CADMIUM FONC IM ROW</v>
      </c>
      <c r="E232" s="49">
        <f>VLOOKUP(A232,[1]Feuil1!$A:$Y,25,FALSE)</f>
        <v>1</v>
      </c>
      <c r="F232" s="50">
        <f>VLOOKUP(A232,[1]Feuil1!$A:$K,11,FALSE)</f>
        <v>9.76</v>
      </c>
      <c r="G232" s="13"/>
      <c r="H232" s="40">
        <f t="shared" si="5"/>
        <v>0</v>
      </c>
      <c r="I232" s="67"/>
    </row>
    <row r="233" spans="1:9" s="63" customFormat="1" ht="108.9" customHeight="1">
      <c r="A233" s="51" t="s">
        <v>359</v>
      </c>
      <c r="B233" s="51" t="str">
        <f>VLOOKUP(A233,[1]Feuil1!$A:$B,2,FALSE)</f>
        <v>8870321</v>
      </c>
      <c r="C233" s="241" t="s">
        <v>359</v>
      </c>
      <c r="D233" s="65" t="str">
        <f>VLOOKUP(A233,[1]Feuil1!$A:$C,3,FALSE)</f>
        <v>LQX BASICS ACRYLIQUE 400ML POT MAGENTA MOYEN ROW</v>
      </c>
      <c r="E233" s="49">
        <f>VLOOKUP(A233,[1]Feuil1!$A:$Y,25,FALSE)</f>
        <v>1</v>
      </c>
      <c r="F233" s="50">
        <f>VLOOKUP(A233,[1]Feuil1!$A:$K,11,FALSE)</f>
        <v>9.76</v>
      </c>
      <c r="G233" s="13"/>
      <c r="H233" s="40">
        <f t="shared" si="5"/>
        <v>0</v>
      </c>
      <c r="I233" s="67"/>
    </row>
    <row r="234" spans="1:9" s="63" customFormat="1" ht="108.9" customHeight="1">
      <c r="A234" s="51" t="s">
        <v>360</v>
      </c>
      <c r="B234" s="51" t="str">
        <f>VLOOKUP(A234,[1]Feuil1!$A:$B,2,FALSE)</f>
        <v>8870322</v>
      </c>
      <c r="C234" s="241" t="s">
        <v>360</v>
      </c>
      <c r="D234" s="65" t="str">
        <f>VLOOKUP(A234,[1]Feuil1!$A:$C,3,FALSE)</f>
        <v>LQX BASICS ACRYLIQUE 400ML POT POURPRE ECLATANT ROW</v>
      </c>
      <c r="E234" s="49">
        <f>VLOOKUP(A234,[1]Feuil1!$A:$Y,25,FALSE)</f>
        <v>1</v>
      </c>
      <c r="F234" s="50">
        <f>VLOOKUP(A234,[1]Feuil1!$A:$K,11,FALSE)</f>
        <v>9.76</v>
      </c>
      <c r="G234" s="13"/>
      <c r="H234" s="40">
        <f t="shared" si="5"/>
        <v>0</v>
      </c>
      <c r="I234" s="67"/>
    </row>
    <row r="235" spans="1:9" s="63" customFormat="1" ht="108.9" customHeight="1">
      <c r="A235" s="51" t="s">
        <v>361</v>
      </c>
      <c r="B235" s="51" t="str">
        <f>VLOOKUP(A235,[1]Feuil1!$A:$B,2,FALSE)</f>
        <v>8870323</v>
      </c>
      <c r="C235" s="241" t="s">
        <v>361</v>
      </c>
      <c r="D235" s="65" t="str">
        <f>VLOOKUP(A235,[1]Feuil1!$A:$C,3,FALSE)</f>
        <v>LQX BASICS ACRYLIQUE 400ML POT POURPRE DIOXAZINE ROW</v>
      </c>
      <c r="E235" s="49">
        <f>VLOOKUP(A235,[1]Feuil1!$A:$Y,25,FALSE)</f>
        <v>1</v>
      </c>
      <c r="F235" s="50">
        <f>VLOOKUP(A235,[1]Feuil1!$A:$K,11,FALSE)</f>
        <v>9.76</v>
      </c>
      <c r="G235" s="13"/>
      <c r="H235" s="40">
        <f t="shared" si="5"/>
        <v>0</v>
      </c>
      <c r="I235" s="67"/>
    </row>
    <row r="236" spans="1:9" s="63" customFormat="1" ht="108.9" customHeight="1">
      <c r="A236" s="51" t="s">
        <v>362</v>
      </c>
      <c r="B236" s="51" t="str">
        <f>VLOOKUP(A236,[1]Feuil1!$A:$B,2,FALSE)</f>
        <v>8870324</v>
      </c>
      <c r="C236" s="241" t="s">
        <v>362</v>
      </c>
      <c r="D236" s="65" t="str">
        <f>VLOOKUP(A236,[1]Feuil1!$A:$C,3,FALSE)</f>
        <v>LQX BASICS ACRYLIQUE 400ML POT BLEU DE COBALT IMIT ROW</v>
      </c>
      <c r="E236" s="49">
        <f>VLOOKUP(A236,[1]Feuil1!$A:$Y,25,FALSE)</f>
        <v>1</v>
      </c>
      <c r="F236" s="50">
        <f>VLOOKUP(A236,[1]Feuil1!$A:$K,11,FALSE)</f>
        <v>9.76</v>
      </c>
      <c r="G236" s="13"/>
      <c r="H236" s="40">
        <f t="shared" si="5"/>
        <v>0</v>
      </c>
      <c r="I236" s="67"/>
    </row>
    <row r="237" spans="1:9" s="63" customFormat="1" ht="108.9" customHeight="1">
      <c r="A237" s="51" t="s">
        <v>363</v>
      </c>
      <c r="B237" s="51" t="str">
        <f>VLOOKUP(A237,[1]Feuil1!$A:$B,2,FALSE)</f>
        <v>8870325</v>
      </c>
      <c r="C237" s="241" t="s">
        <v>363</v>
      </c>
      <c r="D237" s="65" t="str">
        <f>VLOOKUP(A237,[1]Feuil1!$A:$C,3,FALSE)</f>
        <v>LQX BASICS ACRYLIQUE 400ML POT BLEU OUTREMER ROW</v>
      </c>
      <c r="E237" s="49">
        <f>VLOOKUP(A237,[1]Feuil1!$A:$Y,25,FALSE)</f>
        <v>1</v>
      </c>
      <c r="F237" s="50">
        <f>VLOOKUP(A237,[1]Feuil1!$A:$K,11,FALSE)</f>
        <v>9.76</v>
      </c>
      <c r="G237" s="13"/>
      <c r="H237" s="40">
        <f t="shared" si="5"/>
        <v>0</v>
      </c>
      <c r="I237" s="67"/>
    </row>
    <row r="238" spans="1:9" s="63" customFormat="1" ht="108.9" customHeight="1">
      <c r="A238" s="51" t="s">
        <v>364</v>
      </c>
      <c r="B238" s="51" t="str">
        <f>VLOOKUP(A238,[1]Feuil1!$A:$B,2,FALSE)</f>
        <v>8870326</v>
      </c>
      <c r="C238" s="241" t="s">
        <v>364</v>
      </c>
      <c r="D238" s="65" t="str">
        <f>VLOOKUP(A238,[1]Feuil1!$A:$C,3,FALSE)</f>
        <v>LQX BASICS ACRYLIQUE 400ML POT BLEU DE CERULEUM IMIT ROW</v>
      </c>
      <c r="E238" s="49">
        <f>VLOOKUP(A238,[1]Feuil1!$A:$Y,25,FALSE)</f>
        <v>1</v>
      </c>
      <c r="F238" s="50">
        <f>VLOOKUP(A238,[1]Feuil1!$A:$K,11,FALSE)</f>
        <v>9.76</v>
      </c>
      <c r="G238" s="13"/>
      <c r="H238" s="40">
        <f t="shared" si="5"/>
        <v>0</v>
      </c>
      <c r="I238" s="67"/>
    </row>
    <row r="239" spans="1:9" s="63" customFormat="1" ht="108.9" customHeight="1">
      <c r="A239" s="51" t="s">
        <v>365</v>
      </c>
      <c r="B239" s="51" t="str">
        <f>VLOOKUP(A239,[1]Feuil1!$A:$B,2,FALSE)</f>
        <v>8870327</v>
      </c>
      <c r="C239" s="241" t="s">
        <v>365</v>
      </c>
      <c r="D239" s="65" t="str">
        <f>VLOOKUP(A239,[1]Feuil1!$A:$C,3,FALSE)</f>
        <v>LQX BASICS ACRYLIQUE 400ML POT BLEU CLAIR PERMANENT ROW</v>
      </c>
      <c r="E239" s="49">
        <f>VLOOKUP(A239,[1]Feuil1!$A:$Y,25,FALSE)</f>
        <v>1</v>
      </c>
      <c r="F239" s="50">
        <f>VLOOKUP(A239,[1]Feuil1!$A:$K,11,FALSE)</f>
        <v>9.76</v>
      </c>
      <c r="G239" s="13"/>
      <c r="H239" s="40">
        <f t="shared" si="5"/>
        <v>0</v>
      </c>
      <c r="I239" s="67"/>
    </row>
    <row r="240" spans="1:9" s="63" customFormat="1" ht="108.9" customHeight="1">
      <c r="A240" s="51" t="s">
        <v>366</v>
      </c>
      <c r="B240" s="51" t="str">
        <f>VLOOKUP(A240,[1]Feuil1!$A:$B,2,FALSE)</f>
        <v>8870328</v>
      </c>
      <c r="C240" s="241" t="s">
        <v>366</v>
      </c>
      <c r="D240" s="65" t="str">
        <f>VLOOKUP(A240,[1]Feuil1!$A:$C,3,FALSE)</f>
        <v>LQX BASICS ACRYLIQUE 400ML POT VERT CLAIR PERMANENT ROW</v>
      </c>
      <c r="E240" s="49">
        <f>VLOOKUP(A240,[1]Feuil1!$A:$Y,25,FALSE)</f>
        <v>1</v>
      </c>
      <c r="F240" s="50">
        <f>VLOOKUP(A240,[1]Feuil1!$A:$K,11,FALSE)</f>
        <v>9.76</v>
      </c>
      <c r="G240" s="13"/>
      <c r="H240" s="40">
        <f t="shared" si="5"/>
        <v>0</v>
      </c>
      <c r="I240" s="67"/>
    </row>
    <row r="241" spans="1:9" s="63" customFormat="1" ht="108.9" customHeight="1">
      <c r="A241" s="51" t="s">
        <v>367</v>
      </c>
      <c r="B241" s="51" t="str">
        <f>VLOOKUP(A241,[1]Feuil1!$A:$B,2,FALSE)</f>
        <v>8870329</v>
      </c>
      <c r="C241" s="241" t="s">
        <v>367</v>
      </c>
      <c r="D241" s="65" t="str">
        <f>VLOOKUP(A241,[1]Feuil1!$A:$C,3,FALSE)</f>
        <v>LQX BASICS ACRYLIQUE 400ML POT VERT EAU ECLATANT ROW</v>
      </c>
      <c r="E241" s="49">
        <f>VLOOKUP(A241,[1]Feuil1!$A:$Y,25,FALSE)</f>
        <v>1</v>
      </c>
      <c r="F241" s="50">
        <f>VLOOKUP(A241,[1]Feuil1!$A:$K,11,FALSE)</f>
        <v>9.76</v>
      </c>
      <c r="G241" s="13"/>
      <c r="H241" s="40">
        <f t="shared" si="5"/>
        <v>0</v>
      </c>
      <c r="I241" s="67"/>
    </row>
    <row r="242" spans="1:9" s="63" customFormat="1" ht="108.9" customHeight="1">
      <c r="A242" s="51" t="s">
        <v>368</v>
      </c>
      <c r="B242" s="51" t="str">
        <f>VLOOKUP(A242,[1]Feuil1!$A:$B,2,FALSE)</f>
        <v>8870330</v>
      </c>
      <c r="C242" s="241" t="s">
        <v>368</v>
      </c>
      <c r="D242" s="65" t="str">
        <f>VLOOKUP(A242,[1]Feuil1!$A:$C,3,FALSE)</f>
        <v>LQX BASICS ACRYLIQUE 400ML POT VERT HOOKER IMIT PERM ROW</v>
      </c>
      <c r="E242" s="49">
        <f>VLOOKUP(A242,[1]Feuil1!$A:$Y,25,FALSE)</f>
        <v>1</v>
      </c>
      <c r="F242" s="50">
        <f>VLOOKUP(A242,[1]Feuil1!$A:$K,11,FALSE)</f>
        <v>9.76</v>
      </c>
      <c r="G242" s="13"/>
      <c r="H242" s="40">
        <f t="shared" si="5"/>
        <v>0</v>
      </c>
      <c r="I242" s="67"/>
    </row>
    <row r="243" spans="1:9" s="63" customFormat="1" ht="108.9" customHeight="1">
      <c r="A243" s="51" t="s">
        <v>369</v>
      </c>
      <c r="B243" s="51" t="str">
        <f>VLOOKUP(A243,[1]Feuil1!$A:$B,2,FALSE)</f>
        <v>8870331</v>
      </c>
      <c r="C243" s="241" t="s">
        <v>369</v>
      </c>
      <c r="D243" s="65" t="str">
        <f>VLOOKUP(A243,[1]Feuil1!$A:$C,3,FALSE)</f>
        <v>LQX BASICS ACRYLIQUE 400ML POT SIENNE NATURELLE ROW</v>
      </c>
      <c r="E243" s="49">
        <f>VLOOKUP(A243,[1]Feuil1!$A:$Y,25,FALSE)</f>
        <v>1</v>
      </c>
      <c r="F243" s="50">
        <f>VLOOKUP(A243,[1]Feuil1!$A:$K,11,FALSE)</f>
        <v>9.76</v>
      </c>
      <c r="G243" s="13"/>
      <c r="H243" s="40">
        <f t="shared" si="5"/>
        <v>0</v>
      </c>
      <c r="I243" s="67"/>
    </row>
    <row r="244" spans="1:9" s="63" customFormat="1" ht="108.9" customHeight="1">
      <c r="A244" s="51" t="s">
        <v>370</v>
      </c>
      <c r="B244" s="51" t="str">
        <f>VLOOKUP(A244,[1]Feuil1!$A:$B,2,FALSE)</f>
        <v>8870332</v>
      </c>
      <c r="C244" s="241" t="s">
        <v>370</v>
      </c>
      <c r="D244" s="65" t="str">
        <f>VLOOKUP(A244,[1]Feuil1!$A:$C,3,FALSE)</f>
        <v>LQX BASICS ACRYLIQUE 400ML POT SIENNE BRULEE ROW</v>
      </c>
      <c r="E244" s="49">
        <f>VLOOKUP(A244,[1]Feuil1!$A:$Y,25,FALSE)</f>
        <v>1</v>
      </c>
      <c r="F244" s="50">
        <f>VLOOKUP(A244,[1]Feuil1!$A:$K,11,FALSE)</f>
        <v>9.76</v>
      </c>
      <c r="G244" s="13"/>
      <c r="H244" s="40">
        <f t="shared" si="5"/>
        <v>0</v>
      </c>
      <c r="I244" s="67"/>
    </row>
    <row r="245" spans="1:9" s="63" customFormat="1" ht="108.9" customHeight="1">
      <c r="A245" s="51" t="s">
        <v>371</v>
      </c>
      <c r="B245" s="51" t="str">
        <f>VLOOKUP(A245,[1]Feuil1!$A:$B,2,FALSE)</f>
        <v>8870333</v>
      </c>
      <c r="C245" s="241" t="s">
        <v>371</v>
      </c>
      <c r="D245" s="65" t="str">
        <f>VLOOKUP(A245,[1]Feuil1!$A:$C,3,FALSE)</f>
        <v>LQX BASICS ACRYLIQUE 400ML POT OMBRE BRULEE ROW</v>
      </c>
      <c r="E245" s="49">
        <f>VLOOKUP(A245,[1]Feuil1!$A:$Y,25,FALSE)</f>
        <v>1</v>
      </c>
      <c r="F245" s="50">
        <f>VLOOKUP(A245,[1]Feuil1!$A:$K,11,FALSE)</f>
        <v>9.76</v>
      </c>
      <c r="G245" s="13"/>
      <c r="H245" s="40">
        <f t="shared" si="5"/>
        <v>0</v>
      </c>
      <c r="I245" s="67"/>
    </row>
    <row r="246" spans="1:9" s="63" customFormat="1" ht="108.9" customHeight="1">
      <c r="A246" s="51" t="s">
        <v>372</v>
      </c>
      <c r="B246" s="51" t="str">
        <f>VLOOKUP(A246,[1]Feuil1!$A:$B,2,FALSE)</f>
        <v>8870334</v>
      </c>
      <c r="C246" s="241" t="s">
        <v>372</v>
      </c>
      <c r="D246" s="65" t="str">
        <f>VLOOKUP(A246,[1]Feuil1!$A:$C,3,FALSE)</f>
        <v>LQX BASICS ACRYLIQUE 400ML POT GRIS NEUTRE VALUE 5 ROW</v>
      </c>
      <c r="E246" s="49">
        <f>VLOOKUP(A246,[1]Feuil1!$A:$Y,25,FALSE)</f>
        <v>1</v>
      </c>
      <c r="F246" s="50">
        <f>VLOOKUP(A246,[1]Feuil1!$A:$K,11,FALSE)</f>
        <v>9.76</v>
      </c>
      <c r="G246" s="13"/>
      <c r="H246" s="40">
        <f t="shared" si="5"/>
        <v>0</v>
      </c>
      <c r="I246" s="67"/>
    </row>
    <row r="247" spans="1:9" s="63" customFormat="1" ht="108.9" customHeight="1">
      <c r="A247" s="51" t="s">
        <v>373</v>
      </c>
      <c r="B247" s="51" t="str">
        <f>VLOOKUP(A247,[1]Feuil1!$A:$B,2,FALSE)</f>
        <v>8870335</v>
      </c>
      <c r="C247" s="241" t="s">
        <v>373</v>
      </c>
      <c r="D247" s="65" t="str">
        <f>VLOOKUP(A247,[1]Feuil1!$A:$C,3,FALSE)</f>
        <v>LQX BASICS ACRYLIQUE 400ML POT NOIR DE MARS ROW</v>
      </c>
      <c r="E247" s="49">
        <f>VLOOKUP(A247,[1]Feuil1!$A:$Y,25,FALSE)</f>
        <v>1</v>
      </c>
      <c r="F247" s="50">
        <f>VLOOKUP(A247,[1]Feuil1!$A:$K,11,FALSE)</f>
        <v>9.76</v>
      </c>
      <c r="G247" s="13"/>
      <c r="H247" s="40">
        <f t="shared" si="5"/>
        <v>0</v>
      </c>
      <c r="I247" s="67"/>
    </row>
    <row r="248" spans="1:9" s="63" customFormat="1" ht="108.9" customHeight="1">
      <c r="A248" s="51" t="s">
        <v>374</v>
      </c>
      <c r="B248" s="51" t="str">
        <f>VLOOKUP(A248,[1]Feuil1!$A:$B,2,FALSE)</f>
        <v>8870336</v>
      </c>
      <c r="C248" s="241" t="s">
        <v>374</v>
      </c>
      <c r="D248" s="65" t="str">
        <f>VLOOKUP(A248,[1]Feuil1!$A:$C,3,FALSE)</f>
        <v>LQX BASICS ACRYLIQUE 400ML POT NOIR D'IVOIRE ROW</v>
      </c>
      <c r="E248" s="49">
        <f>VLOOKUP(A248,[1]Feuil1!$A:$Y,25,FALSE)</f>
        <v>1</v>
      </c>
      <c r="F248" s="50">
        <f>VLOOKUP(A248,[1]Feuil1!$A:$K,11,FALSE)</f>
        <v>9.76</v>
      </c>
      <c r="G248" s="13"/>
      <c r="H248" s="40">
        <f t="shared" si="5"/>
        <v>0</v>
      </c>
      <c r="I248" s="67"/>
    </row>
    <row r="249" spans="1:9" s="63" customFormat="1" ht="108.9" customHeight="1">
      <c r="A249" s="51" t="s">
        <v>375</v>
      </c>
      <c r="B249" s="51" t="str">
        <f>VLOOKUP(A249,[1]Feuil1!$A:$B,2,FALSE)</f>
        <v>8870337</v>
      </c>
      <c r="C249" s="241" t="s">
        <v>375</v>
      </c>
      <c r="D249" s="65" t="str">
        <f>VLOOKUP(A249,[1]Feuil1!$A:$C,3,FALSE)</f>
        <v>LQX BASICS ACRYLIQUE 400ML POT BLANC DE TITANE ROW</v>
      </c>
      <c r="E249" s="49">
        <f>VLOOKUP(A249,[1]Feuil1!$A:$Y,25,FALSE)</f>
        <v>1</v>
      </c>
      <c r="F249" s="50">
        <f>VLOOKUP(A249,[1]Feuil1!$A:$K,11,FALSE)</f>
        <v>9.76</v>
      </c>
      <c r="G249" s="13"/>
      <c r="H249" s="40">
        <f t="shared" si="5"/>
        <v>0</v>
      </c>
      <c r="I249" s="67"/>
    </row>
    <row r="250" spans="1:9" s="63" customFormat="1" ht="108.9" customHeight="1">
      <c r="A250" s="51" t="s">
        <v>376</v>
      </c>
      <c r="B250" s="51" t="str">
        <f>VLOOKUP(A250,[1]Feuil1!$A:$B,2,FALSE)</f>
        <v>8870338</v>
      </c>
      <c r="C250" s="241" t="s">
        <v>376</v>
      </c>
      <c r="D250" s="65" t="str">
        <f>VLOOKUP(A250,[1]Feuil1!$A:$C,3,FALSE)</f>
        <v>LQX BASICS ACRYLIQUE 400ML POT TITANE ECRU ROW</v>
      </c>
      <c r="E250" s="49">
        <f>VLOOKUP(A250,[1]Feuil1!$A:$Y,25,FALSE)</f>
        <v>1</v>
      </c>
      <c r="F250" s="50">
        <f>VLOOKUP(A250,[1]Feuil1!$A:$K,11,FALSE)</f>
        <v>9.76</v>
      </c>
      <c r="G250" s="13"/>
      <c r="H250" s="40">
        <f t="shared" si="5"/>
        <v>0</v>
      </c>
      <c r="I250" s="67"/>
    </row>
    <row r="251" spans="1:9" s="63" customFormat="1" ht="108.9" customHeight="1">
      <c r="A251" s="51" t="s">
        <v>377</v>
      </c>
      <c r="B251" s="51" t="str">
        <f>VLOOKUP(A251,[1]Feuil1!$A:$B,2,FALSE)</f>
        <v>8870339</v>
      </c>
      <c r="C251" s="241" t="s">
        <v>377</v>
      </c>
      <c r="D251" s="65" t="str">
        <f>VLOOKUP(A251,[1]Feuil1!$A:$C,3,FALSE)</f>
        <v>LQX BASICS ACRYLIQUE 400ML POT JAUNE PRIMAIRE ROW</v>
      </c>
      <c r="E251" s="49">
        <f>VLOOKUP(A251,[1]Feuil1!$A:$Y,25,FALSE)</f>
        <v>1</v>
      </c>
      <c r="F251" s="50">
        <f>VLOOKUP(A251,[1]Feuil1!$A:$K,11,FALSE)</f>
        <v>9.76</v>
      </c>
      <c r="G251" s="13"/>
      <c r="H251" s="40">
        <f t="shared" si="5"/>
        <v>0</v>
      </c>
      <c r="I251" s="67"/>
    </row>
    <row r="252" spans="1:9" s="63" customFormat="1" ht="108.9" customHeight="1">
      <c r="A252" s="51" t="s">
        <v>378</v>
      </c>
      <c r="B252" s="51" t="str">
        <f>VLOOKUP(A252,[1]Feuil1!$A:$B,2,FALSE)</f>
        <v>8870340</v>
      </c>
      <c r="C252" s="241" t="s">
        <v>378</v>
      </c>
      <c r="D252" s="65" t="str">
        <f>VLOOKUP(A252,[1]Feuil1!$A:$C,3,FALSE)</f>
        <v>LQX BASICS ACRYLIQUE 400ML POT ROUGE PRIMAIRE ROW</v>
      </c>
      <c r="E252" s="49">
        <f>VLOOKUP(A252,[1]Feuil1!$A:$Y,25,FALSE)</f>
        <v>1</v>
      </c>
      <c r="F252" s="50">
        <f>VLOOKUP(A252,[1]Feuil1!$A:$K,11,FALSE)</f>
        <v>9.76</v>
      </c>
      <c r="G252" s="13"/>
      <c r="H252" s="40">
        <f t="shared" si="5"/>
        <v>0</v>
      </c>
      <c r="I252" s="67"/>
    </row>
    <row r="253" spans="1:9" s="63" customFormat="1" ht="108.9" customHeight="1">
      <c r="A253" s="51" t="s">
        <v>379</v>
      </c>
      <c r="B253" s="51" t="str">
        <f>VLOOKUP(A253,[1]Feuil1!$A:$B,2,FALSE)</f>
        <v>8870341</v>
      </c>
      <c r="C253" s="241" t="s">
        <v>379</v>
      </c>
      <c r="D253" s="65" t="str">
        <f>VLOOKUP(A253,[1]Feuil1!$A:$C,3,FALSE)</f>
        <v>LQX BASICS ACRYLIQUE 400ML POT BLEU PRIMAIRE ROW</v>
      </c>
      <c r="E253" s="49">
        <f>VLOOKUP(A253,[1]Feuil1!$A:$Y,25,FALSE)</f>
        <v>1</v>
      </c>
      <c r="F253" s="50">
        <f>VLOOKUP(A253,[1]Feuil1!$A:$K,11,FALSE)</f>
        <v>9.76</v>
      </c>
      <c r="G253" s="13"/>
      <c r="H253" s="40">
        <f t="shared" si="5"/>
        <v>0</v>
      </c>
      <c r="I253" s="67"/>
    </row>
    <row r="254" spans="1:9" s="63" customFormat="1" ht="108.9" customHeight="1">
      <c r="A254" s="51" t="s">
        <v>380</v>
      </c>
      <c r="B254" s="51" t="str">
        <f>VLOOKUP(A254,[1]Feuil1!$A:$B,2,FALSE)</f>
        <v>8870342</v>
      </c>
      <c r="C254" s="241" t="s">
        <v>380</v>
      </c>
      <c r="D254" s="65" t="str">
        <f>VLOOKUP(A254,[1]Feuil1!$A:$C,3,FALSE)</f>
        <v>LQX BASICS ACRYLIQUE 400ML POT OR ROW</v>
      </c>
      <c r="E254" s="49">
        <f>VLOOKUP(A254,[1]Feuil1!$A:$Y,25,FALSE)</f>
        <v>1</v>
      </c>
      <c r="F254" s="50">
        <f>VLOOKUP(A254,[1]Feuil1!$A:$K,11,FALSE)</f>
        <v>11.01</v>
      </c>
      <c r="G254" s="13"/>
      <c r="H254" s="40">
        <f t="shared" si="5"/>
        <v>0</v>
      </c>
      <c r="I254" s="67"/>
    </row>
    <row r="255" spans="1:9" s="63" customFormat="1" ht="108.9" customHeight="1">
      <c r="A255" s="51" t="s">
        <v>381</v>
      </c>
      <c r="B255" s="51" t="str">
        <f>VLOOKUP(A255,[1]Feuil1!$A:$B,2,FALSE)</f>
        <v>8870343</v>
      </c>
      <c r="C255" s="241" t="s">
        <v>381</v>
      </c>
      <c r="D255" s="65" t="str">
        <f>VLOOKUP(A255,[1]Feuil1!$A:$C,3,FALSE)</f>
        <v>LQX BASICS ACRYLIQUE 400ML POT ARGENT ROW</v>
      </c>
      <c r="E255" s="49">
        <f>VLOOKUP(A255,[1]Feuil1!$A:$Y,25,FALSE)</f>
        <v>1</v>
      </c>
      <c r="F255" s="50">
        <f>VLOOKUP(A255,[1]Feuil1!$A:$K,11,FALSE)</f>
        <v>11.01</v>
      </c>
      <c r="G255" s="13"/>
      <c r="H255" s="40">
        <f>G255*F255</f>
        <v>0</v>
      </c>
      <c r="I255" s="67"/>
    </row>
    <row r="256" spans="1:9" s="45" customFormat="1" ht="39.9" customHeight="1">
      <c r="A256" s="180"/>
      <c r="B256" s="181"/>
      <c r="C256" s="242"/>
      <c r="D256" s="182" t="s">
        <v>62</v>
      </c>
      <c r="E256" s="181"/>
      <c r="F256" s="183"/>
      <c r="G256" s="181">
        <f>SUBTOTAL(9,G226:G255)</f>
        <v>0</v>
      </c>
      <c r="H256" s="183">
        <f>SUBTOTAL(9,H226:H255)</f>
        <v>0</v>
      </c>
    </row>
    <row r="257" spans="1:9" s="45" customFormat="1" ht="41.4" customHeight="1">
      <c r="A257" s="185"/>
      <c r="B257" s="186"/>
      <c r="C257" s="243"/>
      <c r="D257" s="182" t="s">
        <v>382</v>
      </c>
      <c r="E257" s="187"/>
      <c r="F257" s="186"/>
      <c r="G257" s="184"/>
      <c r="H257" s="186">
        <f>IF(G256&gt;99,50%,0)</f>
        <v>0</v>
      </c>
    </row>
    <row r="258" spans="1:9" s="45" customFormat="1" ht="27.65" customHeight="1">
      <c r="A258" s="180"/>
      <c r="B258" s="188"/>
      <c r="C258" s="242"/>
      <c r="D258" s="182" t="s">
        <v>25</v>
      </c>
      <c r="E258" s="189"/>
      <c r="F258" s="190"/>
      <c r="G258" s="184"/>
      <c r="H258" s="190">
        <f>H256-(H256*H257)</f>
        <v>0</v>
      </c>
    </row>
    <row r="259" spans="1:9" s="63" customFormat="1" ht="52.5" customHeight="1">
      <c r="A259" s="174"/>
      <c r="B259" s="174"/>
      <c r="C259" s="244"/>
      <c r="D259" s="179" t="s">
        <v>383</v>
      </c>
      <c r="E259" s="175"/>
      <c r="F259" s="176"/>
      <c r="G259" s="177"/>
      <c r="H259" s="178"/>
      <c r="I259" s="67"/>
    </row>
    <row r="260" spans="1:9" s="63" customFormat="1" ht="108.9" customHeight="1">
      <c r="A260" s="51" t="s">
        <v>384</v>
      </c>
      <c r="B260" s="51" t="str">
        <f>VLOOKUP(A260,[1]Feuil1!$A:$B,2,FALSE)</f>
        <v>8870352</v>
      </c>
      <c r="C260" s="241" t="s">
        <v>384</v>
      </c>
      <c r="D260" s="65" t="str">
        <f>VLOOKUP(A260,[1]Feuil1!$A:$C,3,FALSE)</f>
        <v>LQX BASICS ACRYLIQUE 946ML POT NOIR DE MARS ROW</v>
      </c>
      <c r="E260" s="49">
        <f>VLOOKUP(A260,[1]Feuil1!$A:$Y,25,FALSE)</f>
        <v>1</v>
      </c>
      <c r="F260" s="50">
        <f>VLOOKUP(A260,[1]Feuil1!$A:$K,11,FALSE)</f>
        <v>17.22</v>
      </c>
      <c r="G260" s="13"/>
      <c r="H260" s="40">
        <f t="shared" ref="H260:H281" si="6">G260*F260</f>
        <v>0</v>
      </c>
      <c r="I260" s="67"/>
    </row>
    <row r="261" spans="1:9" s="63" customFormat="1" ht="108.9" customHeight="1">
      <c r="A261" s="51" t="s">
        <v>385</v>
      </c>
      <c r="B261" s="51" t="str">
        <f>VLOOKUP(A261,[1]Feuil1!$A:$B,2,FALSE)</f>
        <v>8870353</v>
      </c>
      <c r="C261" s="241" t="s">
        <v>385</v>
      </c>
      <c r="D261" s="65" t="str">
        <f>VLOOKUP(A261,[1]Feuil1!$A:$C,3,FALSE)</f>
        <v>LQX BASICS ACRYLIQUE 946ML POT BLANC TITANE ROW</v>
      </c>
      <c r="E261" s="49">
        <f>VLOOKUP(A261,[1]Feuil1!$A:$Y,25,FALSE)</f>
        <v>1</v>
      </c>
      <c r="F261" s="50">
        <f>VLOOKUP(A261,[1]Feuil1!$A:$K,11,FALSE)</f>
        <v>17.22</v>
      </c>
      <c r="G261" s="13"/>
      <c r="H261" s="40">
        <f t="shared" si="6"/>
        <v>0</v>
      </c>
      <c r="I261" s="67"/>
    </row>
    <row r="262" spans="1:9" s="63" customFormat="1" ht="108.9" customHeight="1">
      <c r="A262" s="51" t="s">
        <v>386</v>
      </c>
      <c r="B262" s="51" t="str">
        <f>VLOOKUP(A262,[1]Feuil1!$A:$B,2,FALSE)</f>
        <v>8870354</v>
      </c>
      <c r="C262" s="241" t="s">
        <v>386</v>
      </c>
      <c r="D262" s="65" t="str">
        <f>VLOOKUP(A262,[1]Feuil1!$A:$C,3,FALSE)</f>
        <v>LQX BASICS ACRYLIQUE 946ML POT NOIR IVOIRE ROW</v>
      </c>
      <c r="E262" s="49">
        <f>VLOOKUP(A262,[1]Feuil1!$A:$Y,25,FALSE)</f>
        <v>1</v>
      </c>
      <c r="F262" s="50">
        <f>VLOOKUP(A262,[1]Feuil1!$A:$K,11,FALSE)</f>
        <v>17.22</v>
      </c>
      <c r="G262" s="13"/>
      <c r="H262" s="40">
        <f t="shared" si="6"/>
        <v>0</v>
      </c>
      <c r="I262" s="67"/>
    </row>
    <row r="263" spans="1:9" s="63" customFormat="1" ht="108.9" customHeight="1">
      <c r="A263" s="51" t="s">
        <v>387</v>
      </c>
      <c r="B263" s="51" t="str">
        <f>VLOOKUP(A263,[1]Feuil1!$A:$B,2,FALSE)</f>
        <v>8870355</v>
      </c>
      <c r="C263" s="241" t="s">
        <v>387</v>
      </c>
      <c r="D263" s="65" t="str">
        <f>VLOOKUP(A263,[1]Feuil1!$A:$C,3,FALSE)</f>
        <v>LQX BASICS ACRYLIQUE 946ML POT JAUNE DE CADMIUM MOYEN ROW</v>
      </c>
      <c r="E263" s="49">
        <f>VLOOKUP(A263,[1]Feuil1!$A:$Y,25,FALSE)</f>
        <v>1</v>
      </c>
      <c r="F263" s="50">
        <f>VLOOKUP(A263,[1]Feuil1!$A:$K,11,FALSE)</f>
        <v>17.22</v>
      </c>
      <c r="G263" s="13"/>
      <c r="H263" s="40">
        <f t="shared" si="6"/>
        <v>0</v>
      </c>
      <c r="I263" s="67"/>
    </row>
    <row r="264" spans="1:9" s="63" customFormat="1" ht="108.9" customHeight="1">
      <c r="A264" s="51" t="s">
        <v>388</v>
      </c>
      <c r="B264" s="51" t="str">
        <f>VLOOKUP(A264,[1]Feuil1!$A:$B,2,FALSE)</f>
        <v>8870356</v>
      </c>
      <c r="C264" s="241" t="s">
        <v>388</v>
      </c>
      <c r="D264" s="65" t="str">
        <f>VLOOKUP(A264,[1]Feuil1!$A:$C,3,FALSE)</f>
        <v>LQX BASICS ACRYLIQUE 946ML POT OUTREMER FONCE ROW</v>
      </c>
      <c r="E264" s="49">
        <f>VLOOKUP(A264,[1]Feuil1!$A:$Y,25,FALSE)</f>
        <v>1</v>
      </c>
      <c r="F264" s="50">
        <f>VLOOKUP(A264,[1]Feuil1!$A:$K,11,FALSE)</f>
        <v>17.22</v>
      </c>
      <c r="G264" s="13"/>
      <c r="H264" s="40">
        <f t="shared" si="6"/>
        <v>0</v>
      </c>
      <c r="I264" s="67"/>
    </row>
    <row r="265" spans="1:9" s="63" customFormat="1" ht="108.9" customHeight="1">
      <c r="A265" s="51" t="s">
        <v>389</v>
      </c>
      <c r="B265" s="51" t="str">
        <f>VLOOKUP(A265,[1]Feuil1!$A:$B,2,FALSE)</f>
        <v>8870357</v>
      </c>
      <c r="C265" s="241" t="s">
        <v>389</v>
      </c>
      <c r="D265" s="65" t="str">
        <f>VLOOKUP(A265,[1]Feuil1!$A:$C,3,FALSE)</f>
        <v>LQX BASICS ACRYLIQUE 946ML POT TERRE D'OMBRE BRULEE ROW</v>
      </c>
      <c r="E265" s="49">
        <f>VLOOKUP(A265,[1]Feuil1!$A:$Y,25,FALSE)</f>
        <v>1</v>
      </c>
      <c r="F265" s="50">
        <f>VLOOKUP(A265,[1]Feuil1!$A:$K,11,FALSE)</f>
        <v>17.22</v>
      </c>
      <c r="G265" s="13"/>
      <c r="H265" s="40">
        <f t="shared" si="6"/>
        <v>0</v>
      </c>
      <c r="I265" s="67"/>
    </row>
    <row r="266" spans="1:9" s="63" customFormat="1" ht="108.9" customHeight="1">
      <c r="A266" s="51" t="s">
        <v>390</v>
      </c>
      <c r="B266" s="51" t="str">
        <f>VLOOKUP(A266,[1]Feuil1!$A:$B,2,FALSE)</f>
        <v>8870358</v>
      </c>
      <c r="C266" s="241" t="s">
        <v>390</v>
      </c>
      <c r="D266" s="65" t="str">
        <f>VLOOKUP(A266,[1]Feuil1!$A:$C,3,FALSE)</f>
        <v>LQX BASICS ACRYLIQUE 946ML POT BLEU DE CERULEUM ROW</v>
      </c>
      <c r="E266" s="49">
        <f>VLOOKUP(A266,[1]Feuil1!$A:$Y,25,FALSE)</f>
        <v>1</v>
      </c>
      <c r="F266" s="50">
        <f>VLOOKUP(A266,[1]Feuil1!$A:$K,11,FALSE)</f>
        <v>17.22</v>
      </c>
      <c r="G266" s="13"/>
      <c r="H266" s="40">
        <f t="shared" si="6"/>
        <v>0</v>
      </c>
      <c r="I266" s="67"/>
    </row>
    <row r="267" spans="1:9" s="63" customFormat="1" ht="108.9" customHeight="1">
      <c r="A267" s="51" t="s">
        <v>391</v>
      </c>
      <c r="B267" s="51" t="str">
        <f>VLOOKUP(A267,[1]Feuil1!$A:$B,2,FALSE)</f>
        <v>8870359</v>
      </c>
      <c r="C267" s="241" t="s">
        <v>391</v>
      </c>
      <c r="D267" s="65" t="str">
        <f>VLOOKUP(A267,[1]Feuil1!$A:$C,3,FALSE)</f>
        <v>LQX BASICS ACRYLIQUE 946ML POT VERT FIXE CLAIR ROW</v>
      </c>
      <c r="E267" s="49">
        <f>VLOOKUP(A267,[1]Feuil1!$A:$Y,25,FALSE)</f>
        <v>1</v>
      </c>
      <c r="F267" s="50">
        <f>VLOOKUP(A267,[1]Feuil1!$A:$K,11,FALSE)</f>
        <v>17.22</v>
      </c>
      <c r="G267" s="13"/>
      <c r="H267" s="40">
        <f t="shared" si="6"/>
        <v>0</v>
      </c>
      <c r="I267" s="67"/>
    </row>
    <row r="268" spans="1:9" s="63" customFormat="1" ht="108.9" customHeight="1">
      <c r="A268" s="51" t="s">
        <v>392</v>
      </c>
      <c r="B268" s="51" t="str">
        <f>VLOOKUP(A268,[1]Feuil1!$A:$B,2,FALSE)</f>
        <v>8870360</v>
      </c>
      <c r="C268" s="241" t="s">
        <v>392</v>
      </c>
      <c r="D268" s="65" t="str">
        <f>VLOOKUP(A268,[1]Feuil1!$A:$C,3,FALSE)</f>
        <v>LQX BASICS ACRYLIQUE 946ML POT ROUGE CADMIUM MOYEN ROW</v>
      </c>
      <c r="E268" s="49">
        <f>VLOOKUP(A268,[1]Feuil1!$A:$Y,25,FALSE)</f>
        <v>1</v>
      </c>
      <c r="F268" s="50">
        <f>VLOOKUP(A268,[1]Feuil1!$A:$K,11,FALSE)</f>
        <v>17.22</v>
      </c>
      <c r="G268" s="13"/>
      <c r="H268" s="40">
        <f t="shared" si="6"/>
        <v>0</v>
      </c>
      <c r="I268" s="67"/>
    </row>
    <row r="269" spans="1:9" s="63" customFormat="1" ht="108.9" customHeight="1">
      <c r="A269" s="51" t="s">
        <v>393</v>
      </c>
      <c r="B269" s="51" t="str">
        <f>VLOOKUP(A269,[1]Feuil1!$A:$B,2,FALSE)</f>
        <v>8870361</v>
      </c>
      <c r="C269" s="241" t="s">
        <v>393</v>
      </c>
      <c r="D269" s="65" t="str">
        <f>VLOOKUP(A269,[1]Feuil1!$A:$C,3,FALSE)</f>
        <v>LQX BASICS ACRYLIQUE 946ML POT BLEU PRIMAIRE ROW</v>
      </c>
      <c r="E269" s="49">
        <f>VLOOKUP(A269,[1]Feuil1!$A:$Y,25,FALSE)</f>
        <v>1</v>
      </c>
      <c r="F269" s="50">
        <f>VLOOKUP(A269,[1]Feuil1!$A:$K,11,FALSE)</f>
        <v>17.22</v>
      </c>
      <c r="G269" s="13"/>
      <c r="H269" s="40">
        <f t="shared" si="6"/>
        <v>0</v>
      </c>
      <c r="I269" s="67"/>
    </row>
    <row r="270" spans="1:9" s="63" customFormat="1" ht="108.9" customHeight="1">
      <c r="A270" s="51" t="s">
        <v>394</v>
      </c>
      <c r="B270" s="51" t="str">
        <f>VLOOKUP(A270,[1]Feuil1!$A:$B,2,FALSE)</f>
        <v>8870362</v>
      </c>
      <c r="C270" s="241" t="s">
        <v>394</v>
      </c>
      <c r="D270" s="65" t="str">
        <f>VLOOKUP(A270,[1]Feuil1!$A:$C,3,FALSE)</f>
        <v>LQX BASICS ACRYLIQUE 946ML POT JAUNE PRIMAIRE ROW</v>
      </c>
      <c r="E270" s="49">
        <f>VLOOKUP(A270,[1]Feuil1!$A:$Y,25,FALSE)</f>
        <v>1</v>
      </c>
      <c r="F270" s="50">
        <f>VLOOKUP(A270,[1]Feuil1!$A:$K,11,FALSE)</f>
        <v>17.22</v>
      </c>
      <c r="G270" s="13"/>
      <c r="H270" s="40">
        <f t="shared" si="6"/>
        <v>0</v>
      </c>
      <c r="I270" s="67"/>
    </row>
    <row r="271" spans="1:9" s="63" customFormat="1" ht="108.9" customHeight="1">
      <c r="A271" s="51" t="s">
        <v>395</v>
      </c>
      <c r="B271" s="51" t="str">
        <f>VLOOKUP(A271,[1]Feuil1!$A:$B,2,FALSE)</f>
        <v>8870363</v>
      </c>
      <c r="C271" s="241" t="s">
        <v>395</v>
      </c>
      <c r="D271" s="65" t="str">
        <f>VLOOKUP(A271,[1]Feuil1!$A:$C,3,FALSE)</f>
        <v>LQX BASICS ACRYLIQUE 946ML POT ROUGE PRIMAIRE ROW</v>
      </c>
      <c r="E271" s="49">
        <f>VLOOKUP(A271,[1]Feuil1!$A:$Y,25,FALSE)</f>
        <v>1</v>
      </c>
      <c r="F271" s="50">
        <f>VLOOKUP(A271,[1]Feuil1!$A:$K,11,FALSE)</f>
        <v>17.22</v>
      </c>
      <c r="G271" s="13"/>
      <c r="H271" s="40">
        <f t="shared" si="6"/>
        <v>0</v>
      </c>
      <c r="I271" s="67"/>
    </row>
    <row r="272" spans="1:9" s="63" customFormat="1" ht="108.9" customHeight="1">
      <c r="A272" s="51" t="s">
        <v>396</v>
      </c>
      <c r="B272" s="51" t="str">
        <f>VLOOKUP(A272,[1]Feuil1!$A:$B,2,FALSE)</f>
        <v>8870364</v>
      </c>
      <c r="C272" s="241" t="s">
        <v>396</v>
      </c>
      <c r="D272" s="65" t="str">
        <f>VLOOKUP(A272,[1]Feuil1!$A:$C,3,FALSE)</f>
        <v>LQX BASICS ACRYLIQUE 946ML POT JAUNE CADMIUM CLAIR IMIT ROW</v>
      </c>
      <c r="E272" s="49">
        <f>VLOOKUP(A272,[1]Feuil1!$A:$Y,25,FALSE)</f>
        <v>1</v>
      </c>
      <c r="F272" s="50">
        <f>VLOOKUP(A272,[1]Feuil1!$A:$K,11,FALSE)</f>
        <v>17.22</v>
      </c>
      <c r="G272" s="13"/>
      <c r="H272" s="40">
        <f t="shared" si="6"/>
        <v>0</v>
      </c>
      <c r="I272" s="67"/>
    </row>
    <row r="273" spans="1:9" s="63" customFormat="1" ht="108.9" customHeight="1">
      <c r="A273" s="51" t="s">
        <v>397</v>
      </c>
      <c r="B273" s="51" t="str">
        <f>VLOOKUP(A273,[1]Feuil1!$A:$B,2,FALSE)</f>
        <v>8870365</v>
      </c>
      <c r="C273" s="241" t="s">
        <v>397</v>
      </c>
      <c r="D273" s="65" t="str">
        <f>VLOOKUP(A273,[1]Feuil1!$A:$C,3,FALSE)</f>
        <v>LQX BASICS ACRYLIQUE 946ML POT POURPRE ROW</v>
      </c>
      <c r="E273" s="49">
        <f>VLOOKUP(A273,[1]Feuil1!$A:$Y,25,FALSE)</f>
        <v>1</v>
      </c>
      <c r="F273" s="50">
        <f>VLOOKUP(A273,[1]Feuil1!$A:$K,11,FALSE)</f>
        <v>17.22</v>
      </c>
      <c r="G273" s="13"/>
      <c r="H273" s="40">
        <f t="shared" si="6"/>
        <v>0</v>
      </c>
      <c r="I273" s="67"/>
    </row>
    <row r="274" spans="1:9" s="63" customFormat="1" ht="108.9" customHeight="1">
      <c r="A274" s="51" t="s">
        <v>398</v>
      </c>
      <c r="B274" s="51" t="str">
        <f>VLOOKUP(A274,[1]Feuil1!$A:$B,2,FALSE)</f>
        <v>8870366</v>
      </c>
      <c r="C274" s="241" t="s">
        <v>398</v>
      </c>
      <c r="D274" s="65" t="str">
        <f>VLOOKUP(A274,[1]Feuil1!$A:$C,3,FALSE)</f>
        <v>LQX BASICS ACRYLIQUE 946ML POT ROUGE CADMIUM FONCE IMIT ROW</v>
      </c>
      <c r="E274" s="49">
        <f>VLOOKUP(A274,[1]Feuil1!$A:$Y,25,FALSE)</f>
        <v>1</v>
      </c>
      <c r="F274" s="50">
        <f>VLOOKUP(A274,[1]Feuil1!$A:$K,11,FALSE)</f>
        <v>17.22</v>
      </c>
      <c r="G274" s="13"/>
      <c r="H274" s="40">
        <f t="shared" si="6"/>
        <v>0</v>
      </c>
      <c r="I274" s="67"/>
    </row>
    <row r="275" spans="1:9" s="63" customFormat="1" ht="108.9" customHeight="1">
      <c r="A275" s="51" t="s">
        <v>399</v>
      </c>
      <c r="B275" s="51" t="str">
        <f>VLOOKUP(A275,[1]Feuil1!$A:$B,2,FALSE)</f>
        <v>8870367</v>
      </c>
      <c r="C275" s="241" t="s">
        <v>399</v>
      </c>
      <c r="D275" s="65" t="str">
        <f>VLOOKUP(A275,[1]Feuil1!$A:$C,3,FALSE)</f>
        <v>LQX BASICS ACRYLIQUE 946ML POT ORANGE DE CADMIUM IMIT ROW</v>
      </c>
      <c r="E275" s="49">
        <f>VLOOKUP(A275,[1]Feuil1!$A:$Y,25,FALSE)</f>
        <v>1</v>
      </c>
      <c r="F275" s="50">
        <f>VLOOKUP(A275,[1]Feuil1!$A:$K,11,FALSE)</f>
        <v>17.22</v>
      </c>
      <c r="G275" s="13"/>
      <c r="H275" s="40">
        <f t="shared" si="6"/>
        <v>0</v>
      </c>
      <c r="I275" s="67"/>
    </row>
    <row r="276" spans="1:9" s="63" customFormat="1" ht="108.9" customHeight="1">
      <c r="A276" s="51" t="s">
        <v>400</v>
      </c>
      <c r="B276" s="51" t="str">
        <f>VLOOKUP(A276,[1]Feuil1!$A:$B,2,FALSE)</f>
        <v>8870368</v>
      </c>
      <c r="C276" s="241" t="s">
        <v>400</v>
      </c>
      <c r="D276" s="65" t="str">
        <f>VLOOKUP(A276,[1]Feuil1!$A:$C,3,FALSE)</f>
        <v>LQX BASICS ACRYLIQUE 946ML POT BLEU CLAIR PERMANENT ROW</v>
      </c>
      <c r="E276" s="49">
        <f>VLOOKUP(A276,[1]Feuil1!$A:$Y,25,FALSE)</f>
        <v>1</v>
      </c>
      <c r="F276" s="50">
        <f>VLOOKUP(A276,[1]Feuil1!$A:$K,11,FALSE)</f>
        <v>17.22</v>
      </c>
      <c r="G276" s="13"/>
      <c r="H276" s="40">
        <f t="shared" si="6"/>
        <v>0</v>
      </c>
      <c r="I276" s="67"/>
    </row>
    <row r="277" spans="1:9" s="63" customFormat="1" ht="108.9" customHeight="1">
      <c r="A277" s="51" t="s">
        <v>401</v>
      </c>
      <c r="B277" s="51" t="str">
        <f>VLOOKUP(A277,[1]Feuil1!$A:$B,2,FALSE)</f>
        <v>8870369</v>
      </c>
      <c r="C277" s="241" t="s">
        <v>401</v>
      </c>
      <c r="D277" s="65" t="str">
        <f>VLOOKUP(A277,[1]Feuil1!$A:$C,3,FALSE)</f>
        <v>LQX BASICS ACRYLIQUE 946ML POT VERT EAU ECLATANT ROW</v>
      </c>
      <c r="E277" s="49">
        <f>VLOOKUP(A277,[1]Feuil1!$A:$Y,25,FALSE)</f>
        <v>1</v>
      </c>
      <c r="F277" s="50">
        <f>VLOOKUP(A277,[1]Feuil1!$A:$K,11,FALSE)</f>
        <v>17.22</v>
      </c>
      <c r="G277" s="13"/>
      <c r="H277" s="40">
        <f t="shared" si="6"/>
        <v>0</v>
      </c>
      <c r="I277" s="67"/>
    </row>
    <row r="278" spans="1:9" s="63" customFormat="1" ht="108.9" customHeight="1">
      <c r="A278" s="51" t="s">
        <v>402</v>
      </c>
      <c r="B278" s="51" t="str">
        <f>VLOOKUP(A278,[1]Feuil1!$A:$B,2,FALSE)</f>
        <v>8870370</v>
      </c>
      <c r="C278" s="241" t="s">
        <v>402</v>
      </c>
      <c r="D278" s="65" t="str">
        <f>VLOOKUP(A278,[1]Feuil1!$A:$C,3,FALSE)</f>
        <v>LQX BASICS ACRYLIQUE 946ML POT VERT HOOKER IMIT PERM ROW</v>
      </c>
      <c r="E278" s="49">
        <f>VLOOKUP(A278,[1]Feuil1!$A:$Y,25,FALSE)</f>
        <v>1</v>
      </c>
      <c r="F278" s="50">
        <f>VLOOKUP(A278,[1]Feuil1!$A:$K,11,FALSE)</f>
        <v>17.22</v>
      </c>
      <c r="G278" s="13"/>
      <c r="H278" s="40">
        <f t="shared" si="6"/>
        <v>0</v>
      </c>
      <c r="I278" s="67"/>
    </row>
    <row r="279" spans="1:9" s="63" customFormat="1" ht="108.9" customHeight="1">
      <c r="A279" s="51" t="s">
        <v>403</v>
      </c>
      <c r="B279" s="51" t="str">
        <f>VLOOKUP(A279,[1]Feuil1!$A:$B,2,FALSE)</f>
        <v>8870371</v>
      </c>
      <c r="C279" s="241" t="s">
        <v>403</v>
      </c>
      <c r="D279" s="65" t="str">
        <f>VLOOKUP(A279,[1]Feuil1!$A:$C,3,FALSE)</f>
        <v>LQX BASICS ACRYLIQUE 946ML POT TITANE ECRU ROW</v>
      </c>
      <c r="E279" s="49">
        <f>VLOOKUP(A279,[1]Feuil1!$A:$Y,25,FALSE)</f>
        <v>1</v>
      </c>
      <c r="F279" s="50">
        <f>VLOOKUP(A279,[1]Feuil1!$A:$K,11,FALSE)</f>
        <v>17.22</v>
      </c>
      <c r="G279" s="13"/>
      <c r="H279" s="40">
        <f t="shared" si="6"/>
        <v>0</v>
      </c>
      <c r="I279" s="67"/>
    </row>
    <row r="280" spans="1:9" s="63" customFormat="1" ht="108.9" customHeight="1">
      <c r="A280" s="51" t="s">
        <v>404</v>
      </c>
      <c r="B280" s="51" t="str">
        <f>VLOOKUP(A280,[1]Feuil1!$A:$B,2,FALSE)</f>
        <v>8870372</v>
      </c>
      <c r="C280" s="241" t="s">
        <v>404</v>
      </c>
      <c r="D280" s="65" t="str">
        <f>VLOOKUP(A280,[1]Feuil1!$A:$C,3,FALSE)</f>
        <v>LQX BASICS ACRYLIQUE 946ML POT OR ROW</v>
      </c>
      <c r="E280" s="49">
        <f>VLOOKUP(A280,[1]Feuil1!$A:$Y,25,FALSE)</f>
        <v>1</v>
      </c>
      <c r="F280" s="50">
        <f>VLOOKUP(A280,[1]Feuil1!$A:$K,11,FALSE)</f>
        <v>19.41</v>
      </c>
      <c r="G280" s="13"/>
      <c r="H280" s="40">
        <f t="shared" si="6"/>
        <v>0</v>
      </c>
      <c r="I280" s="67"/>
    </row>
    <row r="281" spans="1:9" s="63" customFormat="1" ht="108.9" customHeight="1">
      <c r="A281" s="51" t="s">
        <v>405</v>
      </c>
      <c r="B281" s="51" t="str">
        <f>VLOOKUP(A281,[1]Feuil1!$A:$B,2,FALSE)</f>
        <v>8870373</v>
      </c>
      <c r="C281" s="241" t="s">
        <v>405</v>
      </c>
      <c r="D281" s="65" t="str">
        <f>VLOOKUP(A281,[1]Feuil1!$A:$C,3,FALSE)</f>
        <v>LQX BASICS ACRYLIQUE 946ML POT ARGENT ROW</v>
      </c>
      <c r="E281" s="49">
        <f>VLOOKUP(A281,[1]Feuil1!$A:$Y,25,FALSE)</f>
        <v>1</v>
      </c>
      <c r="F281" s="50">
        <f>VLOOKUP(A281,[1]Feuil1!$A:$K,11,FALSE)</f>
        <v>19.41</v>
      </c>
      <c r="G281" s="13"/>
      <c r="H281" s="40">
        <f t="shared" si="6"/>
        <v>0</v>
      </c>
      <c r="I281" s="67"/>
    </row>
    <row r="282" spans="1:9" s="45" customFormat="1" ht="33.5">
      <c r="A282" s="180"/>
      <c r="B282" s="181"/>
      <c r="C282" s="181"/>
      <c r="D282" s="182" t="s">
        <v>62</v>
      </c>
      <c r="E282" s="181"/>
      <c r="F282" s="183"/>
      <c r="G282" s="181">
        <f>SUBTOTAL(9,G260:G281)</f>
        <v>0</v>
      </c>
      <c r="H282" s="183">
        <f>SUBTOTAL(9,H260:H281)</f>
        <v>0</v>
      </c>
    </row>
    <row r="283" spans="1:9" s="45" customFormat="1" ht="33.5">
      <c r="A283" s="185"/>
      <c r="B283" s="186"/>
      <c r="C283" s="186"/>
      <c r="D283" s="182" t="s">
        <v>406</v>
      </c>
      <c r="E283" s="187"/>
      <c r="F283" s="186"/>
      <c r="G283" s="184"/>
      <c r="H283" s="186">
        <f>IF(G282&gt;29,50%,0)</f>
        <v>0</v>
      </c>
    </row>
    <row r="284" spans="1:9" s="45" customFormat="1" ht="33.5">
      <c r="A284" s="180"/>
      <c r="B284" s="188"/>
      <c r="C284" s="188"/>
      <c r="D284" s="182" t="s">
        <v>25</v>
      </c>
      <c r="E284" s="189"/>
      <c r="F284" s="190"/>
      <c r="G284" s="184"/>
      <c r="H284" s="190">
        <f>H282-(H282*H283)</f>
        <v>0</v>
      </c>
    </row>
    <row r="285" spans="1:9" s="240" customFormat="1" ht="50.15" customHeight="1">
      <c r="A285" s="233"/>
      <c r="B285" s="233"/>
      <c r="C285" s="233"/>
      <c r="D285" s="234"/>
      <c r="E285" s="235"/>
      <c r="F285" s="236"/>
      <c r="G285" s="237"/>
      <c r="H285" s="238"/>
      <c r="I285" s="239"/>
    </row>
    <row r="286" spans="1:9" s="45" customFormat="1" ht="61.5">
      <c r="A286" s="251"/>
      <c r="B286" s="252"/>
      <c r="C286" s="252"/>
      <c r="D286" s="253" t="s">
        <v>25</v>
      </c>
      <c r="E286" s="254"/>
      <c r="F286" s="255"/>
      <c r="G286" s="256"/>
      <c r="H286" s="255">
        <f>(H284+H258+H224+H184+H100)</f>
        <v>0</v>
      </c>
    </row>
  </sheetData>
  <autoFilter ref="A15:I29" xr:uid="{00000000-0001-0000-0000-000000000000}">
    <filterColumn colId="0">
      <filters>
        <filter val="094376919844"/>
      </filters>
    </filterColumn>
  </autoFilter>
  <mergeCells count="1">
    <mergeCell ref="B2:E2"/>
  </mergeCells>
  <hyperlinks>
    <hyperlink ref="F10" r:id="rId1" xr:uid="{71E50233-50DD-48B8-A30A-AC94FA1053B4}"/>
  </hyperlinks>
  <printOptions horizontalCentered="1"/>
  <pageMargins left="0.23622047244094491" right="0.23622047244094491" top="0.23622047244094491" bottom="0.23622047244094491" header="0.31496062992125984" footer="0.31496062992125984"/>
  <pageSetup paperSize="9" scale="1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156D3-7813-4E73-B345-57FDD2AF850F}">
  <sheetPr filterMode="1">
    <pageSetUpPr fitToPage="1"/>
  </sheetPr>
  <dimension ref="A1:P68"/>
  <sheetViews>
    <sheetView showGridLines="0" zoomScale="25" zoomScaleNormal="25" zoomScaleSheetLayoutView="55" workbookViewId="0">
      <pane ySplit="15" topLeftCell="A16" activePane="bottomLeft" state="frozen"/>
      <selection activeCell="E1" sqref="E1"/>
      <selection pane="bottomLeft" activeCell="J20" sqref="J20"/>
    </sheetView>
  </sheetViews>
  <sheetFormatPr baseColWidth="10" defaultColWidth="11.453125" defaultRowHeight="23.5" outlineLevelRow="1"/>
  <cols>
    <col min="1" max="1" width="29.90625" style="28" bestFit="1" customWidth="1"/>
    <col min="2" max="2" width="24" style="39" bestFit="1" customWidth="1"/>
    <col min="3" max="3" width="48.90625" style="28" customWidth="1"/>
    <col min="4" max="4" width="100.54296875" style="33" customWidth="1"/>
    <col min="5" max="5" width="13.453125" style="29" bestFit="1" customWidth="1"/>
    <col min="6" max="6" width="18.54296875" style="8" bestFit="1" customWidth="1"/>
    <col min="7" max="7" width="17.453125" style="29" customWidth="1"/>
    <col min="8" max="8" width="28.453125" style="8" customWidth="1"/>
    <col min="9" max="9" width="23.453125" customWidth="1"/>
    <col min="10" max="10" width="134.08984375" bestFit="1" customWidth="1"/>
  </cols>
  <sheetData>
    <row r="1" spans="1:16" ht="92">
      <c r="A1"/>
      <c r="B1" s="61" t="s">
        <v>0</v>
      </c>
      <c r="C1" s="276"/>
      <c r="D1" s="269"/>
      <c r="E1" s="60"/>
      <c r="F1" s="60"/>
      <c r="G1" s="42"/>
      <c r="H1" s="42"/>
      <c r="I1" s="42"/>
    </row>
    <row r="2" spans="1:16" ht="105.9" customHeight="1">
      <c r="A2"/>
      <c r="B2" s="79" t="s">
        <v>1</v>
      </c>
      <c r="C2" s="277"/>
      <c r="D2" s="270"/>
      <c r="E2" s="79"/>
      <c r="F2" s="62"/>
      <c r="G2" s="43"/>
      <c r="H2" s="43"/>
      <c r="I2" s="43"/>
    </row>
    <row r="3" spans="1:16" s="1" customFormat="1" outlineLevel="1">
      <c r="A3" s="192" t="s">
        <v>2</v>
      </c>
      <c r="B3" s="193"/>
      <c r="C3" s="257"/>
      <c r="D3" s="271"/>
      <c r="E3" s="199"/>
      <c r="F3" s="2"/>
      <c r="G3" s="3"/>
      <c r="H3" s="4"/>
      <c r="I3" s="54"/>
      <c r="K3" s="55"/>
      <c r="L3" s="4"/>
      <c r="M3" s="4"/>
      <c r="N3" s="4"/>
      <c r="O3" s="4"/>
    </row>
    <row r="4" spans="1:16" s="1" customFormat="1" outlineLevel="1">
      <c r="A4" s="194" t="s">
        <v>3</v>
      </c>
      <c r="B4" s="195"/>
      <c r="C4" s="258"/>
      <c r="D4" s="272"/>
      <c r="E4" s="200"/>
      <c r="F4" s="2"/>
      <c r="G4" s="3"/>
      <c r="H4" s="4"/>
      <c r="I4" s="54"/>
      <c r="K4" s="55"/>
      <c r="L4" s="4"/>
      <c r="M4" s="4"/>
      <c r="N4" s="4"/>
      <c r="O4" s="4"/>
    </row>
    <row r="5" spans="1:16" s="1" customFormat="1" outlineLevel="1">
      <c r="A5" s="191" t="s">
        <v>4</v>
      </c>
      <c r="B5" s="16"/>
      <c r="C5" s="259"/>
      <c r="D5" s="273"/>
      <c r="E5" s="201"/>
      <c r="F5" s="2"/>
      <c r="G5" s="30"/>
      <c r="H5" s="4"/>
      <c r="I5" s="54"/>
      <c r="K5" s="55"/>
      <c r="L5" s="4"/>
      <c r="M5" s="4"/>
      <c r="N5" s="4"/>
      <c r="O5" s="4"/>
    </row>
    <row r="6" spans="1:16" s="1" customFormat="1" outlineLevel="1">
      <c r="A6" s="194" t="s">
        <v>5</v>
      </c>
      <c r="B6" s="195"/>
      <c r="C6" s="258"/>
      <c r="D6" s="272"/>
      <c r="E6" s="200"/>
      <c r="F6" s="2"/>
      <c r="G6" s="3"/>
      <c r="H6" s="4"/>
      <c r="I6" s="54"/>
      <c r="K6" s="55"/>
      <c r="L6" s="4"/>
      <c r="M6" s="4"/>
      <c r="N6" s="4"/>
      <c r="O6" s="4"/>
    </row>
    <row r="7" spans="1:16" s="1" customFormat="1" outlineLevel="1">
      <c r="A7" s="194" t="s">
        <v>6</v>
      </c>
      <c r="B7" s="195"/>
      <c r="C7" s="258"/>
      <c r="D7" s="272"/>
      <c r="E7" s="200"/>
      <c r="F7" s="2"/>
      <c r="G7" s="3"/>
      <c r="H7" s="4"/>
      <c r="I7" s="54"/>
      <c r="K7" s="55"/>
      <c r="L7" s="4"/>
      <c r="M7" s="4"/>
      <c r="N7" s="4"/>
      <c r="O7" s="4"/>
    </row>
    <row r="8" spans="1:16" s="1" customFormat="1" outlineLevel="1">
      <c r="A8" s="194" t="s">
        <v>7</v>
      </c>
      <c r="B8" s="195"/>
      <c r="C8" s="258"/>
      <c r="D8" s="272"/>
      <c r="E8" s="200"/>
      <c r="F8" s="2"/>
      <c r="G8" s="6"/>
      <c r="H8" s="4"/>
      <c r="I8" s="54"/>
      <c r="K8" s="55"/>
      <c r="L8" s="4"/>
      <c r="M8" s="4"/>
      <c r="N8" s="4"/>
      <c r="O8" s="4"/>
    </row>
    <row r="9" spans="1:16" s="1" customFormat="1" ht="22.5" customHeight="1" outlineLevel="1">
      <c r="A9" s="11"/>
      <c r="B9" s="16"/>
      <c r="C9" s="16"/>
      <c r="D9" s="18"/>
      <c r="E9" s="2"/>
      <c r="F9" s="2"/>
      <c r="G9" s="6"/>
      <c r="H9" s="4"/>
      <c r="I9" s="37"/>
      <c r="J9" s="5"/>
      <c r="K9" s="98"/>
      <c r="L9" s="93"/>
      <c r="M9" s="4"/>
      <c r="N9" s="4"/>
      <c r="O9" s="47"/>
      <c r="P9" s="113"/>
    </row>
    <row r="10" spans="1:16" s="1" customFormat="1" ht="23.15" customHeight="1" outlineLevel="1">
      <c r="A10" s="35" t="s">
        <v>9</v>
      </c>
      <c r="B10" s="36"/>
      <c r="C10" s="36"/>
      <c r="D10" s="274"/>
      <c r="E10" s="125"/>
      <c r="F10" s="261" t="s">
        <v>10</v>
      </c>
      <c r="G10" s="15"/>
      <c r="H10" s="4"/>
      <c r="I10" s="8"/>
      <c r="J10" s="9"/>
      <c r="K10" s="99"/>
      <c r="L10" s="94"/>
      <c r="M10" s="10"/>
      <c r="N10" s="5"/>
      <c r="O10" s="47"/>
      <c r="P10" s="113"/>
    </row>
    <row r="11" spans="1:16" s="356" customFormat="1" ht="23.15" customHeight="1" outlineLevel="1">
      <c r="A11" s="342"/>
      <c r="B11" s="343"/>
      <c r="C11" s="343"/>
      <c r="D11" s="344"/>
      <c r="E11" s="345"/>
      <c r="F11" s="346"/>
      <c r="G11" s="347"/>
      <c r="H11" s="348"/>
      <c r="I11" s="238"/>
      <c r="J11" s="349"/>
      <c r="K11" s="350"/>
      <c r="L11" s="351"/>
      <c r="M11" s="352"/>
      <c r="N11" s="353"/>
      <c r="O11" s="354"/>
      <c r="P11" s="355"/>
    </row>
    <row r="12" spans="1:16" ht="36" customHeight="1">
      <c r="A12" s="110"/>
      <c r="B12" s="110"/>
      <c r="C12" s="111"/>
      <c r="D12" s="111" t="s">
        <v>146</v>
      </c>
      <c r="E12" s="110"/>
      <c r="F12" s="110"/>
      <c r="G12" s="110"/>
      <c r="H12" s="110"/>
    </row>
    <row r="13" spans="1:16" ht="45.9" customHeight="1">
      <c r="A13" s="110"/>
      <c r="B13" s="110"/>
      <c r="C13" s="111"/>
      <c r="D13" s="111" t="s">
        <v>407</v>
      </c>
      <c r="E13" s="110"/>
      <c r="F13" s="110"/>
      <c r="G13" s="110"/>
      <c r="H13" s="110"/>
    </row>
    <row r="14" spans="1:16" s="1" customFormat="1" ht="29.15" customHeight="1">
      <c r="A14" s="12"/>
      <c r="B14" s="27"/>
      <c r="C14" s="27"/>
      <c r="D14" s="19"/>
      <c r="E14" s="124"/>
      <c r="F14" s="124"/>
      <c r="G14" s="15"/>
      <c r="H14" s="4"/>
      <c r="I14" s="8"/>
      <c r="J14" s="9"/>
      <c r="K14" s="99"/>
      <c r="L14" s="94"/>
      <c r="M14" s="10"/>
      <c r="N14" s="5"/>
      <c r="O14" s="47"/>
      <c r="P14" s="113"/>
    </row>
    <row r="15" spans="1:16" s="31" customFormat="1" ht="72" customHeight="1">
      <c r="A15" s="81" t="s">
        <v>14</v>
      </c>
      <c r="B15" s="82" t="s">
        <v>16</v>
      </c>
      <c r="C15" s="245" t="s">
        <v>15</v>
      </c>
      <c r="D15" s="83" t="s">
        <v>17</v>
      </c>
      <c r="E15" s="84" t="s">
        <v>18</v>
      </c>
      <c r="F15" s="85" t="s">
        <v>19</v>
      </c>
      <c r="G15" s="86" t="s">
        <v>24</v>
      </c>
      <c r="H15" s="86" t="s">
        <v>25</v>
      </c>
    </row>
    <row r="16" spans="1:16" s="1" customFormat="1" ht="35.15" customHeight="1">
      <c r="A16" s="118"/>
      <c r="B16" s="116"/>
      <c r="C16" s="116"/>
      <c r="D16" s="294" t="s">
        <v>408</v>
      </c>
      <c r="E16" s="116"/>
      <c r="F16" s="116"/>
      <c r="G16" s="116"/>
      <c r="H16" s="117"/>
    </row>
    <row r="17" spans="1:10" s="286" customFormat="1" ht="35.15" customHeight="1">
      <c r="A17" s="287"/>
      <c r="B17" s="288"/>
      <c r="C17" s="289"/>
      <c r="D17" s="293" t="s">
        <v>231</v>
      </c>
      <c r="E17" s="290"/>
      <c r="F17" s="291"/>
      <c r="G17" s="288"/>
      <c r="H17" s="292"/>
    </row>
    <row r="18" spans="1:10" s="268" customFormat="1" ht="108.9" customHeight="1">
      <c r="A18" s="285" t="s">
        <v>409</v>
      </c>
      <c r="B18" s="262" t="s">
        <v>410</v>
      </c>
      <c r="C18" s="281" t="s">
        <v>409</v>
      </c>
      <c r="D18" s="295" t="str">
        <f>VLOOKUP(A18,[1]Feuil1!$A:$C,3,FALSE)</f>
        <v>LQX BASICS ACRYLIC FLUID 118ML ACRA MAGENTA ROW</v>
      </c>
      <c r="E18" s="48">
        <v>1</v>
      </c>
      <c r="F18" s="310">
        <f>VLOOKUP(A18,[1]Feuil1!$A:$K,11,FALSE)</f>
        <v>4.0599999999999996</v>
      </c>
      <c r="G18" s="262"/>
      <c r="H18" s="263">
        <f>G18*F18</f>
        <v>0</v>
      </c>
      <c r="I18" s="282"/>
    </row>
    <row r="19" spans="1:10" s="268" customFormat="1" ht="108.9" customHeight="1">
      <c r="A19" s="285" t="s">
        <v>411</v>
      </c>
      <c r="B19" s="262" t="s">
        <v>412</v>
      </c>
      <c r="C19" s="281" t="s">
        <v>411</v>
      </c>
      <c r="D19" s="295" t="str">
        <f>VLOOKUP(A19,[1]Feuil1!$A:$C,3,FALSE)</f>
        <v>LQX BASICS ACRYLIC FLUID 118ML ALIZARINE CRAM PER I ROW</v>
      </c>
      <c r="E19" s="49">
        <v>1</v>
      </c>
      <c r="F19" s="50">
        <f>VLOOKUP(A19,[1]Feuil1!$A:$K,11,FALSE)</f>
        <v>4.0599999999999996</v>
      </c>
      <c r="G19" s="262"/>
      <c r="H19" s="263">
        <f t="shared" ref="H19:H65" si="0">G19*F19</f>
        <v>0</v>
      </c>
      <c r="I19" s="282"/>
      <c r="J19" s="283"/>
    </row>
    <row r="20" spans="1:10" s="268" customFormat="1" ht="108.9" customHeight="1">
      <c r="A20" s="285" t="s">
        <v>413</v>
      </c>
      <c r="B20" s="262" t="s">
        <v>414</v>
      </c>
      <c r="C20" s="281" t="s">
        <v>413</v>
      </c>
      <c r="D20" s="295" t="str">
        <f>VLOOKUP(A20,[1]Feuil1!$A:$C,3,FALSE)</f>
        <v>LQX BASICS ACRYLIC FLUID 118ML BLANC DE TITANE ROW</v>
      </c>
      <c r="E20" s="49">
        <v>1</v>
      </c>
      <c r="F20" s="50">
        <f>VLOOKUP(A20,[1]Feuil1!$A:$K,11,FALSE)</f>
        <v>4.0599999999999996</v>
      </c>
      <c r="G20" s="262"/>
      <c r="H20" s="263">
        <f t="shared" si="0"/>
        <v>0</v>
      </c>
      <c r="I20" s="282"/>
    </row>
    <row r="21" spans="1:10" s="268" customFormat="1" ht="108.9" customHeight="1">
      <c r="A21" s="285" t="s">
        <v>415</v>
      </c>
      <c r="B21" s="262" t="s">
        <v>416</v>
      </c>
      <c r="C21" s="281" t="s">
        <v>415</v>
      </c>
      <c r="D21" s="295" t="str">
        <f>VLOOKUP(A21,[1]Feuil1!$A:$C,3,FALSE)</f>
        <v>LQX BASICS ACRYLIC FLUID 118ML BLANC POUR MEL ROW</v>
      </c>
      <c r="E21" s="49">
        <v>1</v>
      </c>
      <c r="F21" s="50">
        <f>VLOOKUP(A21,[1]Feuil1!$A:$K,11,FALSE)</f>
        <v>4.0599999999999996</v>
      </c>
      <c r="G21" s="262"/>
      <c r="H21" s="263">
        <f t="shared" si="0"/>
        <v>0</v>
      </c>
      <c r="I21" s="282"/>
    </row>
    <row r="22" spans="1:10" s="268" customFormat="1" ht="108.9" customHeight="1">
      <c r="A22" s="285" t="s">
        <v>417</v>
      </c>
      <c r="B22" s="262" t="s">
        <v>418</v>
      </c>
      <c r="C22" s="281" t="s">
        <v>417</v>
      </c>
      <c r="D22" s="295" t="str">
        <f>VLOOKUP(A22,[1]Feuil1!$A:$C,3,FALSE)</f>
        <v>LQX BASICS ACRYLIC FLUID 118ML BLEU CERULEUM IMIT ROW</v>
      </c>
      <c r="E22" s="49">
        <v>1</v>
      </c>
      <c r="F22" s="50">
        <f>VLOOKUP(A22,[1]Feuil1!$A:$K,11,FALSE)</f>
        <v>4.0599999999999996</v>
      </c>
      <c r="G22" s="262"/>
      <c r="H22" s="263">
        <f t="shared" si="0"/>
        <v>0</v>
      </c>
      <c r="I22" s="282"/>
    </row>
    <row r="23" spans="1:10" s="268" customFormat="1" ht="108.9" customHeight="1">
      <c r="A23" s="285" t="s">
        <v>419</v>
      </c>
      <c r="B23" s="262" t="s">
        <v>420</v>
      </c>
      <c r="C23" s="281" t="s">
        <v>419</v>
      </c>
      <c r="D23" s="295" t="str">
        <f>VLOOKUP(A23,[1]Feuil1!$A:$C,3,FALSE)</f>
        <v>LQX BASICS ACRYLIC FLUID 118ML BLEU CLAIR PERMANENT ROW</v>
      </c>
      <c r="E23" s="49">
        <v>1</v>
      </c>
      <c r="F23" s="50">
        <f>VLOOKUP(A23,[1]Feuil1!$A:$K,11,FALSE)</f>
        <v>4.0599999999999996</v>
      </c>
      <c r="G23" s="262"/>
      <c r="H23" s="263">
        <f t="shared" si="0"/>
        <v>0</v>
      </c>
      <c r="I23" s="282"/>
    </row>
    <row r="24" spans="1:10" s="268" customFormat="1" ht="108.9" customHeight="1">
      <c r="A24" s="285" t="s">
        <v>421</v>
      </c>
      <c r="B24" s="262" t="s">
        <v>422</v>
      </c>
      <c r="C24" s="281" t="s">
        <v>421</v>
      </c>
      <c r="D24" s="295" t="str">
        <f>VLOOKUP(A24,[1]Feuil1!$A:$C,3,FALSE)</f>
        <v>LQX BASICS ACRYLIC FLUID 118ML BLEU OUTREMER FCE ROW</v>
      </c>
      <c r="E24" s="49">
        <v>1</v>
      </c>
      <c r="F24" s="50">
        <f>VLOOKUP(A24,[1]Feuil1!$A:$K,11,FALSE)</f>
        <v>4.0599999999999996</v>
      </c>
      <c r="G24" s="262"/>
      <c r="H24" s="263">
        <f t="shared" si="0"/>
        <v>0</v>
      </c>
    </row>
    <row r="25" spans="1:10" s="268" customFormat="1" ht="108.9" customHeight="1" collapsed="1">
      <c r="A25" s="285" t="s">
        <v>423</v>
      </c>
      <c r="B25" s="262" t="s">
        <v>424</v>
      </c>
      <c r="C25" s="281" t="s">
        <v>423</v>
      </c>
      <c r="D25" s="295" t="str">
        <f>VLOOKUP(A25,[1]Feuil1!$A:$C,3,FALSE)</f>
        <v>LQX BASICS ACRYLIC FLUID 118ML BLEU PHTALOCYANINE ROW</v>
      </c>
      <c r="E25" s="49">
        <v>1</v>
      </c>
      <c r="F25" s="50">
        <f>VLOOKUP(A25,[1]Feuil1!$A:$K,11,FALSE)</f>
        <v>4.0599999999999996</v>
      </c>
      <c r="G25" s="262"/>
      <c r="H25" s="263">
        <f t="shared" si="0"/>
        <v>0</v>
      </c>
    </row>
    <row r="26" spans="1:10" s="268" customFormat="1" ht="108.9" customHeight="1">
      <c r="A26" s="285" t="s">
        <v>425</v>
      </c>
      <c r="B26" s="262" t="s">
        <v>426</v>
      </c>
      <c r="C26" s="281" t="s">
        <v>425</v>
      </c>
      <c r="D26" s="295" t="str">
        <f>VLOOKUP(A26,[1]Feuil1!$A:$C,3,FALSE)</f>
        <v>LQX BASICS ACRYLIC FLUID 118ML BLEU PRIMAIRE ROW</v>
      </c>
      <c r="E26" s="49">
        <v>1</v>
      </c>
      <c r="F26" s="50">
        <f>VLOOKUP(A26,[1]Feuil1!$A:$K,11,FALSE)</f>
        <v>4.0599999999999996</v>
      </c>
      <c r="G26" s="262"/>
      <c r="H26" s="263">
        <f t="shared" si="0"/>
        <v>0</v>
      </c>
    </row>
    <row r="27" spans="1:10" s="268" customFormat="1" ht="108.9" customHeight="1">
      <c r="A27" s="285" t="s">
        <v>427</v>
      </c>
      <c r="B27" s="262" t="s">
        <v>428</v>
      </c>
      <c r="C27" s="281" t="s">
        <v>427</v>
      </c>
      <c r="D27" s="295" t="str">
        <f>VLOOKUP(A27,[1]Feuil1!$A:$C,3,FALSE)</f>
        <v>LQX BASICS ACRYLIC FLUID 118ML BLEU TURQUOISE ROW</v>
      </c>
      <c r="E27" s="49">
        <v>1</v>
      </c>
      <c r="F27" s="50">
        <f>VLOOKUP(A27,[1]Feuil1!$A:$K,11,FALSE)</f>
        <v>4.0599999999999996</v>
      </c>
      <c r="G27" s="262"/>
      <c r="H27" s="263">
        <f t="shared" si="0"/>
        <v>0</v>
      </c>
    </row>
    <row r="28" spans="1:10" s="268" customFormat="1" ht="108.9" customHeight="1">
      <c r="A28" s="285" t="s">
        <v>429</v>
      </c>
      <c r="B28" s="262" t="s">
        <v>430</v>
      </c>
      <c r="C28" s="281" t="s">
        <v>429</v>
      </c>
      <c r="D28" s="295" t="str">
        <f>VLOOKUP(A28,[1]Feuil1!$A:$C,3,FALSE)</f>
        <v>LQX BASICS ACRYLIC FLUID 118ML GRIS DE PAYNE ROW</v>
      </c>
      <c r="E28" s="49">
        <v>1</v>
      </c>
      <c r="F28" s="50">
        <f>VLOOKUP(A28,[1]Feuil1!$A:$K,11,FALSE)</f>
        <v>4.0599999999999996</v>
      </c>
      <c r="G28" s="262"/>
      <c r="H28" s="263">
        <f t="shared" si="0"/>
        <v>0</v>
      </c>
    </row>
    <row r="29" spans="1:10" s="268" customFormat="1" ht="108.9" customHeight="1">
      <c r="A29" s="285" t="s">
        <v>431</v>
      </c>
      <c r="B29" s="262" t="s">
        <v>432</v>
      </c>
      <c r="C29" s="281" t="s">
        <v>431</v>
      </c>
      <c r="D29" s="295" t="str">
        <f>VLOOKUP(A29,[1]Feuil1!$A:$C,3,FALSE)</f>
        <v>LQX BASICS ACRYLIC FLUID 118ML GRIS NEUTRE ROW</v>
      </c>
      <c r="E29" s="49">
        <v>1</v>
      </c>
      <c r="F29" s="50">
        <f>VLOOKUP(A29,[1]Feuil1!$A:$K,11,FALSE)</f>
        <v>4.0599999999999996</v>
      </c>
      <c r="G29" s="262"/>
      <c r="H29" s="263">
        <f t="shared" si="0"/>
        <v>0</v>
      </c>
    </row>
    <row r="30" spans="1:10" s="268" customFormat="1" ht="108.9" customHeight="1">
      <c r="A30" s="285" t="s">
        <v>433</v>
      </c>
      <c r="B30" s="262" t="s">
        <v>434</v>
      </c>
      <c r="C30" s="281" t="s">
        <v>433</v>
      </c>
      <c r="D30" s="295" t="str">
        <f>VLOOKUP(A30,[1]Feuil1!$A:$C,3,FALSE)</f>
        <v>LQX BASICS ACRYLIC FLUID 118ML JAUNE CADMIUM CLAIR IM ROW</v>
      </c>
      <c r="E30" s="49">
        <v>1</v>
      </c>
      <c r="F30" s="50">
        <f>VLOOKUP(A30,[1]Feuil1!$A:$K,11,FALSE)</f>
        <v>4.0599999999999996</v>
      </c>
      <c r="G30" s="262"/>
      <c r="H30" s="263">
        <f t="shared" si="0"/>
        <v>0</v>
      </c>
    </row>
    <row r="31" spans="1:10" s="268" customFormat="1" ht="108.9" customHeight="1">
      <c r="A31" s="285" t="s">
        <v>435</v>
      </c>
      <c r="B31" s="262" t="s">
        <v>436</v>
      </c>
      <c r="C31" s="281" t="s">
        <v>435</v>
      </c>
      <c r="D31" s="295" t="str">
        <f>VLOOKUP(A31,[1]Feuil1!$A:$C,3,FALSE)</f>
        <v>LQX BASICS ACRYLIC FLUID 118ML JAUNE CADMIUM FONCE IMIT ROW</v>
      </c>
      <c r="E31" s="49">
        <v>1</v>
      </c>
      <c r="F31" s="50">
        <f>VLOOKUP(A31,[1]Feuil1!$A:$K,11,FALSE)</f>
        <v>4.0599999999999996</v>
      </c>
      <c r="G31" s="262"/>
      <c r="H31" s="263">
        <f t="shared" si="0"/>
        <v>0</v>
      </c>
    </row>
    <row r="32" spans="1:10" s="268" customFormat="1" ht="108.9" customHeight="1">
      <c r="A32" s="285" t="s">
        <v>437</v>
      </c>
      <c r="B32" s="262" t="s">
        <v>438</v>
      </c>
      <c r="C32" s="281" t="s">
        <v>437</v>
      </c>
      <c r="D32" s="295" t="str">
        <f>VLOOKUP(A32,[1]Feuil1!$A:$C,3,FALSE)</f>
        <v>LQX BASICS ACRYLIC FLUID 118ML JAUNE CADMIUM MOYEN IMIT ROW</v>
      </c>
      <c r="E32" s="49">
        <v>1</v>
      </c>
      <c r="F32" s="50">
        <f>VLOOKUP(A32,[1]Feuil1!$A:$K,11,FALSE)</f>
        <v>4.0599999999999996</v>
      </c>
      <c r="G32" s="262"/>
      <c r="H32" s="263">
        <f t="shared" si="0"/>
        <v>0</v>
      </c>
    </row>
    <row r="33" spans="1:8" s="268" customFormat="1" ht="108.9" customHeight="1">
      <c r="A33" s="285" t="s">
        <v>439</v>
      </c>
      <c r="B33" s="262" t="s">
        <v>440</v>
      </c>
      <c r="C33" s="281" t="s">
        <v>439</v>
      </c>
      <c r="D33" s="295" t="str">
        <f>VLOOKUP(A33,[1]Feuil1!$A:$C,3,FALSE)</f>
        <v>LQX BASICS ACRYLIC FLUID 118ML JAUNE PRIMAIRE ROW</v>
      </c>
      <c r="E33" s="49">
        <v>1</v>
      </c>
      <c r="F33" s="50">
        <f>VLOOKUP(A33,[1]Feuil1!$A:$K,11,FALSE)</f>
        <v>4.0599999999999996</v>
      </c>
      <c r="G33" s="262"/>
      <c r="H33" s="263">
        <f t="shared" si="0"/>
        <v>0</v>
      </c>
    </row>
    <row r="34" spans="1:8" s="268" customFormat="1" ht="108.9" customHeight="1">
      <c r="A34" s="285" t="s">
        <v>441</v>
      </c>
      <c r="B34" s="262" t="s">
        <v>442</v>
      </c>
      <c r="C34" s="281" t="s">
        <v>441</v>
      </c>
      <c r="D34" s="295" t="str">
        <f>VLOOKUP(A34,[1]Feuil1!$A:$C,3,FALSE)</f>
        <v>LQX BASICS ACRYLIC FLUID 118ML MAGENTA MOYEN ROW</v>
      </c>
      <c r="E34" s="49">
        <v>1</v>
      </c>
      <c r="F34" s="50">
        <f>VLOOKUP(A34,[1]Feuil1!$A:$K,11,FALSE)</f>
        <v>4.0599999999999996</v>
      </c>
      <c r="G34" s="262"/>
      <c r="H34" s="263">
        <f t="shared" si="0"/>
        <v>0</v>
      </c>
    </row>
    <row r="35" spans="1:8" s="268" customFormat="1" ht="108.9" customHeight="1">
      <c r="A35" s="285" t="s">
        <v>443</v>
      </c>
      <c r="B35" s="262" t="s">
        <v>444</v>
      </c>
      <c r="C35" s="281" t="s">
        <v>443</v>
      </c>
      <c r="D35" s="295" t="str">
        <f>VLOOKUP(A35,[1]Feuil1!$A:$C,3,FALSE)</f>
        <v>LQX BASICS ACRYLIC FLUID 118ML NAPHTOL CARMINE ROW</v>
      </c>
      <c r="E35" s="49">
        <v>1</v>
      </c>
      <c r="F35" s="50">
        <f>VLOOKUP(A35,[1]Feuil1!$A:$K,11,FALSE)</f>
        <v>4.0599999999999996</v>
      </c>
      <c r="G35" s="262"/>
      <c r="H35" s="263">
        <f t="shared" si="0"/>
        <v>0</v>
      </c>
    </row>
    <row r="36" spans="1:8" s="268" customFormat="1" ht="108.9" customHeight="1">
      <c r="A36" s="285" t="s">
        <v>445</v>
      </c>
      <c r="B36" s="262" t="s">
        <v>446</v>
      </c>
      <c r="C36" s="281" t="s">
        <v>445</v>
      </c>
      <c r="D36" s="295" t="str">
        <f>VLOOKUP(A36,[1]Feuil1!$A:$C,3,FALSE)</f>
        <v>LQX BASICS ACRYLIC FLUID 118ML NOIR DE MARS ROW</v>
      </c>
      <c r="E36" s="49">
        <v>1</v>
      </c>
      <c r="F36" s="50">
        <f>VLOOKUP(A36,[1]Feuil1!$A:$K,11,FALSE)</f>
        <v>4.0599999999999996</v>
      </c>
      <c r="G36" s="262"/>
      <c r="H36" s="263">
        <f t="shared" si="0"/>
        <v>0</v>
      </c>
    </row>
    <row r="37" spans="1:8" s="268" customFormat="1" ht="108.9" customHeight="1">
      <c r="A37" s="285" t="s">
        <v>447</v>
      </c>
      <c r="B37" s="262" t="s">
        <v>448</v>
      </c>
      <c r="C37" s="281" t="s">
        <v>447</v>
      </c>
      <c r="D37" s="295" t="str">
        <f>VLOOKUP(A37,[1]Feuil1!$A:$C,3,FALSE)</f>
        <v>LQX BASICS ACRYLIC FLUID 118ML NOIR D'IVOIRE ROW</v>
      </c>
      <c r="E37" s="49">
        <v>1</v>
      </c>
      <c r="F37" s="50">
        <f>VLOOKUP(A37,[1]Feuil1!$A:$K,11,FALSE)</f>
        <v>4.0599999999999996</v>
      </c>
      <c r="G37" s="262"/>
      <c r="H37" s="263">
        <f t="shared" si="0"/>
        <v>0</v>
      </c>
    </row>
    <row r="38" spans="1:8" s="268" customFormat="1" ht="108.9" customHeight="1">
      <c r="A38" s="285" t="s">
        <v>449</v>
      </c>
      <c r="B38" s="262" t="s">
        <v>450</v>
      </c>
      <c r="C38" s="281" t="s">
        <v>449</v>
      </c>
      <c r="D38" s="295" t="str">
        <f>VLOOKUP(A38,[1]Feuil1!$A:$C,3,FALSE)</f>
        <v>LQX BASICS ACRYLIC FLUID 118ML ORANGE CADMIUM IMIT ROW</v>
      </c>
      <c r="E38" s="49">
        <v>1</v>
      </c>
      <c r="F38" s="50">
        <f>VLOOKUP(A38,[1]Feuil1!$A:$K,11,FALSE)</f>
        <v>4.0599999999999996</v>
      </c>
      <c r="G38" s="262"/>
      <c r="H38" s="263">
        <f t="shared" si="0"/>
        <v>0</v>
      </c>
    </row>
    <row r="39" spans="1:8" s="284" customFormat="1" ht="108.9" customHeight="1">
      <c r="A39" s="285" t="s">
        <v>451</v>
      </c>
      <c r="B39" s="262" t="s">
        <v>452</v>
      </c>
      <c r="C39" s="281" t="s">
        <v>451</v>
      </c>
      <c r="D39" s="295" t="str">
        <f>VLOOKUP(A39,[1]Feuil1!$A:$C,3,FALSE)</f>
        <v>LQX BASICS ACRYLIC FLUID 118ML POURPRE ECLATANT ROW</v>
      </c>
      <c r="E39" s="49">
        <v>1</v>
      </c>
      <c r="F39" s="50">
        <f>VLOOKUP(A39,[1]Feuil1!$A:$K,11,FALSE)</f>
        <v>4.0599999999999996</v>
      </c>
      <c r="G39" s="262"/>
      <c r="H39" s="263">
        <f t="shared" si="0"/>
        <v>0</v>
      </c>
    </row>
    <row r="40" spans="1:8" s="284" customFormat="1" ht="108.9" customHeight="1">
      <c r="A40" s="285" t="s">
        <v>453</v>
      </c>
      <c r="B40" s="262" t="s">
        <v>454</v>
      </c>
      <c r="C40" s="281" t="s">
        <v>453</v>
      </c>
      <c r="D40" s="295" t="str">
        <f>VLOOKUP(A40,[1]Feuil1!$A:$C,3,FALSE)</f>
        <v>LQX BASICS ACRYLIC FLUID 118ML POURPRE ROW</v>
      </c>
      <c r="E40" s="49">
        <v>1</v>
      </c>
      <c r="F40" s="50">
        <f>VLOOKUP(A40,[1]Feuil1!$A:$K,11,FALSE)</f>
        <v>4.0599999999999996</v>
      </c>
      <c r="G40" s="262"/>
      <c r="H40" s="263">
        <f t="shared" si="0"/>
        <v>0</v>
      </c>
    </row>
    <row r="41" spans="1:8" s="284" customFormat="1" ht="108.9" customHeight="1">
      <c r="A41" s="285" t="s">
        <v>455</v>
      </c>
      <c r="B41" s="262" t="s">
        <v>456</v>
      </c>
      <c r="C41" s="281" t="s">
        <v>455</v>
      </c>
      <c r="D41" s="295" t="str">
        <f>VLOOKUP(A41,[1]Feuil1!$A:$C,3,FALSE)</f>
        <v>LQX BASICS ACRYLIC FLUID 118ML ROSE CLAIR ROW</v>
      </c>
      <c r="E41" s="49">
        <v>1</v>
      </c>
      <c r="F41" s="50">
        <f>VLOOKUP(A41,[1]Feuil1!$A:$K,11,FALSE)</f>
        <v>4.0599999999999996</v>
      </c>
      <c r="G41" s="262"/>
      <c r="H41" s="263">
        <f t="shared" si="0"/>
        <v>0</v>
      </c>
    </row>
    <row r="42" spans="1:8" s="286" customFormat="1" ht="108.9" customHeight="1">
      <c r="A42" s="285" t="s">
        <v>457</v>
      </c>
      <c r="B42" s="262" t="s">
        <v>458</v>
      </c>
      <c r="C42" s="281" t="s">
        <v>457</v>
      </c>
      <c r="D42" s="295" t="str">
        <f>VLOOKUP(A42,[1]Feuil1!$A:$C,3,FALSE)</f>
        <v>LQX BASICS ACRYLIC FLUID 118ML ROUGE CADMIUM FONCE IMIT ROW</v>
      </c>
      <c r="E42" s="49">
        <v>1</v>
      </c>
      <c r="F42" s="50">
        <f>VLOOKUP(A42,[1]Feuil1!$A:$K,11,FALSE)</f>
        <v>4.0599999999999996</v>
      </c>
      <c r="G42" s="262"/>
      <c r="H42" s="263">
        <f t="shared" si="0"/>
        <v>0</v>
      </c>
    </row>
    <row r="43" spans="1:8" s="286" customFormat="1" ht="108.9" customHeight="1">
      <c r="A43" s="285" t="s">
        <v>459</v>
      </c>
      <c r="B43" s="262" t="s">
        <v>460</v>
      </c>
      <c r="C43" s="281" t="s">
        <v>459</v>
      </c>
      <c r="D43" s="295" t="str">
        <f>VLOOKUP(A43,[1]Feuil1!$A:$C,3,FALSE)</f>
        <v>LQX BASICS ACRYLIC FLUID 118ML ROUGE CADMIUM MOY IMIT ROW</v>
      </c>
      <c r="E43" s="49">
        <v>1</v>
      </c>
      <c r="F43" s="50">
        <f>VLOOKUP(A43,[1]Feuil1!$A:$K,11,FALSE)</f>
        <v>4.0599999999999996</v>
      </c>
      <c r="G43" s="262"/>
      <c r="H43" s="263">
        <f t="shared" si="0"/>
        <v>0</v>
      </c>
    </row>
    <row r="44" spans="1:8" s="286" customFormat="1" ht="108.9" customHeight="1">
      <c r="A44" s="285" t="s">
        <v>461</v>
      </c>
      <c r="B44" s="262" t="s">
        <v>462</v>
      </c>
      <c r="C44" s="281" t="s">
        <v>461</v>
      </c>
      <c r="D44" s="295" t="str">
        <f>VLOOKUP(A44,[1]Feuil1!$A:$C,3,FALSE)</f>
        <v>LQX BASICS ACRYLIC FLUID 118ML ROUGE ORANGE VIF ROW</v>
      </c>
      <c r="E44" s="49">
        <v>1</v>
      </c>
      <c r="F44" s="50">
        <f>VLOOKUP(A44,[1]Feuil1!$A:$K,11,FALSE)</f>
        <v>4.0599999999999996</v>
      </c>
      <c r="G44" s="262"/>
      <c r="H44" s="263">
        <f t="shared" si="0"/>
        <v>0</v>
      </c>
    </row>
    <row r="45" spans="1:8" s="286" customFormat="1" ht="108.9" customHeight="1">
      <c r="A45" s="285" t="s">
        <v>463</v>
      </c>
      <c r="B45" s="262" t="s">
        <v>464</v>
      </c>
      <c r="C45" s="281" t="s">
        <v>463</v>
      </c>
      <c r="D45" s="295" t="str">
        <f>VLOOKUP(A45,[1]Feuil1!$A:$C,3,FALSE)</f>
        <v>LQX BASICS ACRYLIC FLUID 118ML ROUGE PRIMAIRE ROW</v>
      </c>
      <c r="E45" s="49">
        <v>1</v>
      </c>
      <c r="F45" s="50">
        <f>VLOOKUP(A45,[1]Feuil1!$A:$K,11,FALSE)</f>
        <v>4.0599999999999996</v>
      </c>
      <c r="G45" s="262"/>
      <c r="H45" s="263">
        <f t="shared" si="0"/>
        <v>0</v>
      </c>
    </row>
    <row r="46" spans="1:8" s="286" customFormat="1" ht="108.9" customHeight="1">
      <c r="A46" s="285" t="s">
        <v>465</v>
      </c>
      <c r="B46" s="262" t="s">
        <v>466</v>
      </c>
      <c r="C46" s="281" t="s">
        <v>465</v>
      </c>
      <c r="D46" s="295" t="str">
        <f>VLOOKUP(A46,[1]Feuil1!$A:$C,3,FALSE)</f>
        <v>LQX BASICS ACRYLIC FLUID 118ML T O N ROW</v>
      </c>
      <c r="E46" s="49">
        <v>1</v>
      </c>
      <c r="F46" s="50">
        <f>VLOOKUP(A46,[1]Feuil1!$A:$K,11,FALSE)</f>
        <v>4.0599999999999996</v>
      </c>
      <c r="G46" s="262"/>
      <c r="H46" s="263">
        <f t="shared" si="0"/>
        <v>0</v>
      </c>
    </row>
    <row r="47" spans="1:8" s="286" customFormat="1" ht="108.9" customHeight="1">
      <c r="A47" s="285" t="s">
        <v>467</v>
      </c>
      <c r="B47" s="262" t="s">
        <v>468</v>
      </c>
      <c r="C47" s="281" t="s">
        <v>467</v>
      </c>
      <c r="D47" s="295" t="str">
        <f>VLOOKUP(A47,[1]Feuil1!$A:$C,3,FALSE)</f>
        <v>LQX BASICS ACRYLIC FLUID 118ML T S N ROW</v>
      </c>
      <c r="E47" s="49">
        <v>1</v>
      </c>
      <c r="F47" s="50">
        <f>VLOOKUP(A47,[1]Feuil1!$A:$K,11,FALSE)</f>
        <v>4.0599999999999996</v>
      </c>
      <c r="G47" s="262"/>
      <c r="H47" s="263">
        <f t="shared" si="0"/>
        <v>0</v>
      </c>
    </row>
    <row r="48" spans="1:8" s="286" customFormat="1" ht="108.9" customHeight="1">
      <c r="A48" s="285" t="s">
        <v>469</v>
      </c>
      <c r="B48" s="262" t="s">
        <v>470</v>
      </c>
      <c r="C48" s="281" t="s">
        <v>469</v>
      </c>
      <c r="D48" s="295" t="str">
        <f>VLOOKUP(A48,[1]Feuil1!$A:$C,3,FALSE)</f>
        <v>LQX BASICS ACRYLIC FLUID 118ML TERRE OMBRE BRULEE ROW</v>
      </c>
      <c r="E48" s="49">
        <v>1</v>
      </c>
      <c r="F48" s="50">
        <f>VLOOKUP(A48,[1]Feuil1!$A:$K,11,FALSE)</f>
        <v>4.0599999999999996</v>
      </c>
      <c r="G48" s="262"/>
      <c r="H48" s="263">
        <f t="shared" si="0"/>
        <v>0</v>
      </c>
    </row>
    <row r="49" spans="1:8" s="286" customFormat="1" ht="108.9" customHeight="1">
      <c r="A49" s="285" t="s">
        <v>471</v>
      </c>
      <c r="B49" s="262" t="s">
        <v>472</v>
      </c>
      <c r="C49" s="281" t="s">
        <v>471</v>
      </c>
      <c r="D49" s="295" t="str">
        <f>VLOOKUP(A49,[1]Feuil1!$A:$C,3,FALSE)</f>
        <v>LQX BASICS ACRYLIC FLUID 118ML TERRE SIENNE BRULEE ROW</v>
      </c>
      <c r="E49" s="49">
        <v>1</v>
      </c>
      <c r="F49" s="50">
        <f>VLOOKUP(A49,[1]Feuil1!$A:$K,11,FALSE)</f>
        <v>4.0599999999999996</v>
      </c>
      <c r="G49" s="262"/>
      <c r="H49" s="263">
        <f t="shared" si="0"/>
        <v>0</v>
      </c>
    </row>
    <row r="50" spans="1:8" s="286" customFormat="1" ht="108.9" customHeight="1">
      <c r="A50" s="285" t="s">
        <v>473</v>
      </c>
      <c r="B50" s="262" t="s">
        <v>474</v>
      </c>
      <c r="C50" s="281" t="s">
        <v>473</v>
      </c>
      <c r="D50" s="295" t="str">
        <f>VLOOKUP(A50,[1]Feuil1!$A:$C,3,FALSE)</f>
        <v>LQX BASICS ACRYLIC FLUID 118ML TITANE ECRU ROW</v>
      </c>
      <c r="E50" s="49">
        <v>1</v>
      </c>
      <c r="F50" s="50">
        <f>VLOOKUP(A50,[1]Feuil1!$A:$K,11,FALSE)</f>
        <v>4.0599999999999996</v>
      </c>
      <c r="G50" s="262"/>
      <c r="H50" s="263">
        <f t="shared" si="0"/>
        <v>0</v>
      </c>
    </row>
    <row r="51" spans="1:8" s="286" customFormat="1" ht="108.9" customHeight="1">
      <c r="A51" s="285" t="s">
        <v>475</v>
      </c>
      <c r="B51" s="262" t="s">
        <v>476</v>
      </c>
      <c r="C51" s="281" t="s">
        <v>475</v>
      </c>
      <c r="D51" s="295" t="str">
        <f>VLOOKUP(A51,[1]Feuil1!$A:$C,3,FALSE)</f>
        <v>LQX BASICS ACRYLIC FLUID 118ML VERT EAU ECLATANT ROW</v>
      </c>
      <c r="E51" s="49">
        <v>1</v>
      </c>
      <c r="F51" s="50">
        <f>VLOOKUP(A51,[1]Feuil1!$A:$K,11,FALSE)</f>
        <v>4.0599999999999996</v>
      </c>
      <c r="G51" s="262"/>
      <c r="H51" s="263">
        <f t="shared" si="0"/>
        <v>0</v>
      </c>
    </row>
    <row r="52" spans="1:8" s="286" customFormat="1" ht="108.9" customHeight="1">
      <c r="A52" s="285" t="s">
        <v>477</v>
      </c>
      <c r="B52" s="262" t="s">
        <v>478</v>
      </c>
      <c r="C52" s="281" t="s">
        <v>477</v>
      </c>
      <c r="D52" s="295" t="str">
        <f>VLOOKUP(A52,[1]Feuil1!$A:$C,3,FALSE)</f>
        <v>LQX BASICS ACRYLIC FLUID 118ML VERT FIXE CLAIR ROW</v>
      </c>
      <c r="E52" s="49">
        <v>1</v>
      </c>
      <c r="F52" s="50">
        <f>VLOOKUP(A52,[1]Feuil1!$A:$K,11,FALSE)</f>
        <v>4.0599999999999996</v>
      </c>
      <c r="G52" s="262"/>
      <c r="H52" s="263">
        <f t="shared" si="0"/>
        <v>0</v>
      </c>
    </row>
    <row r="53" spans="1:8" s="286" customFormat="1" ht="108.9" customHeight="1">
      <c r="A53" s="285" t="s">
        <v>479</v>
      </c>
      <c r="B53" s="262" t="s">
        <v>480</v>
      </c>
      <c r="C53" s="281" t="s">
        <v>479</v>
      </c>
      <c r="D53" s="295" t="str">
        <f>VLOOKUP(A53,[1]Feuil1!$A:$C,3,FALSE)</f>
        <v>LQX BASICS ACRYLIC FLUID 118ML VERT HOOKER IMIT ROW</v>
      </c>
      <c r="E53" s="49">
        <v>1</v>
      </c>
      <c r="F53" s="50">
        <f>VLOOKUP(A53,[1]Feuil1!$A:$K,11,FALSE)</f>
        <v>4.0599999999999996</v>
      </c>
      <c r="G53" s="262"/>
      <c r="H53" s="263">
        <f t="shared" si="0"/>
        <v>0</v>
      </c>
    </row>
    <row r="54" spans="1:8" s="286" customFormat="1" ht="108.9" customHeight="1">
      <c r="A54" s="285" t="s">
        <v>481</v>
      </c>
      <c r="B54" s="262" t="s">
        <v>482</v>
      </c>
      <c r="C54" s="281" t="s">
        <v>481</v>
      </c>
      <c r="D54" s="295" t="str">
        <f>VLOOKUP(A54,[1]Feuil1!$A:$C,3,FALSE)</f>
        <v>LQX BASICS ACRYLIC FLUID 118ML VERT PHTALOCYANINE ROW</v>
      </c>
      <c r="E54" s="49">
        <v>1</v>
      </c>
      <c r="F54" s="50">
        <f>VLOOKUP(A54,[1]Feuil1!$A:$K,11,FALSE)</f>
        <v>4.0599999999999996</v>
      </c>
      <c r="G54" s="262"/>
      <c r="H54" s="263">
        <f t="shared" si="0"/>
        <v>0</v>
      </c>
    </row>
    <row r="55" spans="1:8" s="286" customFormat="1" ht="108.9" customHeight="1">
      <c r="A55" s="285" t="s">
        <v>483</v>
      </c>
      <c r="B55" s="262" t="s">
        <v>484</v>
      </c>
      <c r="C55" s="281" t="s">
        <v>483</v>
      </c>
      <c r="D55" s="295" t="str">
        <f>VLOOKUP(A55,[1]Feuil1!$A:$C,3,FALSE)</f>
        <v>LQX BASICS ACRYLIC FLUID 118ML VIOLET POURPRE CLAIR ROW</v>
      </c>
      <c r="E55" s="49">
        <v>1</v>
      </c>
      <c r="F55" s="50">
        <f>VLOOKUP(A55,[1]Feuil1!$A:$K,11,FALSE)</f>
        <v>4.0599999999999996</v>
      </c>
      <c r="G55" s="262"/>
      <c r="H55" s="263">
        <f t="shared" si="0"/>
        <v>0</v>
      </c>
    </row>
    <row r="56" spans="1:8" s="286" customFormat="1" ht="108.9" customHeight="1">
      <c r="A56" s="285" t="s">
        <v>485</v>
      </c>
      <c r="B56" s="262" t="s">
        <v>486</v>
      </c>
      <c r="C56" s="281" t="s">
        <v>485</v>
      </c>
      <c r="D56" s="295" t="str">
        <f>VLOOKUP(A56,[1]Feuil1!$A:$C,3,FALSE)</f>
        <v>LQX BASICS ACRYLIC FLUID 118ML ARGENT ROW</v>
      </c>
      <c r="E56" s="49">
        <v>1</v>
      </c>
      <c r="F56" s="50">
        <f>VLOOKUP(A56,[1]Feuil1!$A:$K,11,FALSE)</f>
        <v>4.58</v>
      </c>
      <c r="G56" s="262"/>
      <c r="H56" s="263">
        <f t="shared" si="0"/>
        <v>0</v>
      </c>
    </row>
    <row r="57" spans="1:8" s="286" customFormat="1" ht="108.9" customHeight="1">
      <c r="A57" s="285" t="s">
        <v>487</v>
      </c>
      <c r="B57" s="262" t="s">
        <v>488</v>
      </c>
      <c r="C57" s="281" t="s">
        <v>487</v>
      </c>
      <c r="D57" s="295" t="str">
        <f>VLOOKUP(A57,[1]Feuil1!$A:$C,3,FALSE)</f>
        <v>LQX BASICS ACRYLIC FLUID 118ML BLANC IRIDESCENT ROW</v>
      </c>
      <c r="E57" s="49">
        <v>1</v>
      </c>
      <c r="F57" s="50">
        <f>VLOOKUP(A57,[1]Feuil1!$A:$K,11,FALSE)</f>
        <v>4.58</v>
      </c>
      <c r="G57" s="262"/>
      <c r="H57" s="263">
        <f t="shared" si="0"/>
        <v>0</v>
      </c>
    </row>
    <row r="58" spans="1:8" s="286" customFormat="1" ht="108.9" customHeight="1">
      <c r="A58" s="285" t="s">
        <v>489</v>
      </c>
      <c r="B58" s="262" t="s">
        <v>490</v>
      </c>
      <c r="C58" s="281" t="s">
        <v>489</v>
      </c>
      <c r="D58" s="295" t="str">
        <f>VLOOKUP(A58,[1]Feuil1!$A:$C,3,FALSE)</f>
        <v>LQX BASICS ACRYLIC FLUID 118ML BLEU FLUORESCENT ROW</v>
      </c>
      <c r="E58" s="49">
        <v>1</v>
      </c>
      <c r="F58" s="50">
        <f>VLOOKUP(A58,[1]Feuil1!$A:$K,11,FALSE)</f>
        <v>4.58</v>
      </c>
      <c r="G58" s="262"/>
      <c r="H58" s="263">
        <f t="shared" si="0"/>
        <v>0</v>
      </c>
    </row>
    <row r="59" spans="1:8" s="286" customFormat="1" ht="108.9" customHeight="1">
      <c r="A59" s="285" t="s">
        <v>491</v>
      </c>
      <c r="B59" s="262" t="s">
        <v>492</v>
      </c>
      <c r="C59" s="281" t="s">
        <v>491</v>
      </c>
      <c r="D59" s="295" t="str">
        <f>VLOOKUP(A59,[1]Feuil1!$A:$C,3,FALSE)</f>
        <v>LQX BASICS ACRYLIC FLUID 118ML GRAPHITE IRIDESCENT ROW</v>
      </c>
      <c r="E59" s="49">
        <v>1</v>
      </c>
      <c r="F59" s="50">
        <f>VLOOKUP(A59,[1]Feuil1!$A:$K,11,FALSE)</f>
        <v>4.58</v>
      </c>
      <c r="G59" s="262"/>
      <c r="H59" s="263">
        <f t="shared" si="0"/>
        <v>0</v>
      </c>
    </row>
    <row r="60" spans="1:8" s="286" customFormat="1" ht="108.9" customHeight="1">
      <c r="A60" s="285" t="s">
        <v>493</v>
      </c>
      <c r="B60" s="262" t="s">
        <v>494</v>
      </c>
      <c r="C60" s="281" t="s">
        <v>493</v>
      </c>
      <c r="D60" s="295" t="str">
        <f>VLOOKUP(A60,[1]Feuil1!$A:$C,3,FALSE)</f>
        <v>LQX BASICS ACRYLIC FLUID 118ML JAUNE FLUORESCENT ROW</v>
      </c>
      <c r="E60" s="49">
        <v>1</v>
      </c>
      <c r="F60" s="50">
        <f>VLOOKUP(A60,[1]Feuil1!$A:$K,11,FALSE)</f>
        <v>4.58</v>
      </c>
      <c r="G60" s="262"/>
      <c r="H60" s="263">
        <f t="shared" si="0"/>
        <v>0</v>
      </c>
    </row>
    <row r="61" spans="1:8" s="286" customFormat="1" ht="108.9" customHeight="1">
      <c r="A61" s="285" t="s">
        <v>495</v>
      </c>
      <c r="B61" s="262" t="s">
        <v>496</v>
      </c>
      <c r="C61" s="281" t="s">
        <v>495</v>
      </c>
      <c r="D61" s="295" t="str">
        <f>VLOOKUP(A61,[1]Feuil1!$A:$C,3,FALSE)</f>
        <v>LQX BASICS ACRYLIC FLUID 118ML OR ROW</v>
      </c>
      <c r="E61" s="49">
        <v>1</v>
      </c>
      <c r="F61" s="50">
        <f>VLOOKUP(A61,[1]Feuil1!$A:$K,11,FALSE)</f>
        <v>4.58</v>
      </c>
      <c r="G61" s="262"/>
      <c r="H61" s="263">
        <f t="shared" si="0"/>
        <v>0</v>
      </c>
    </row>
    <row r="62" spans="1:8" s="286" customFormat="1" ht="108.9" customHeight="1">
      <c r="A62" s="285" t="s">
        <v>497</v>
      </c>
      <c r="B62" s="262" t="s">
        <v>498</v>
      </c>
      <c r="C62" s="281" t="s">
        <v>497</v>
      </c>
      <c r="D62" s="295" t="str">
        <f>VLOOKUP(A62,[1]Feuil1!$A:$C,3,FALSE)</f>
        <v>LQX BASICS ACRYLIC FLUID 118ML ORANGE FLUORESCENT ROW</v>
      </c>
      <c r="E62" s="49">
        <v>1</v>
      </c>
      <c r="F62" s="50">
        <f>VLOOKUP(A62,[1]Feuil1!$A:$K,11,FALSE)</f>
        <v>4.58</v>
      </c>
      <c r="G62" s="262"/>
      <c r="H62" s="263">
        <f t="shared" si="0"/>
        <v>0</v>
      </c>
    </row>
    <row r="63" spans="1:8" s="286" customFormat="1" ht="108.9" customHeight="1">
      <c r="A63" s="285" t="s">
        <v>499</v>
      </c>
      <c r="B63" s="262" t="s">
        <v>500</v>
      </c>
      <c r="C63" s="281" t="s">
        <v>499</v>
      </c>
      <c r="D63" s="295" t="str">
        <f>VLOOKUP(A63,[1]Feuil1!$A:$C,3,FALSE)</f>
        <v>LQX BASICS ACRYLIC FLUID 118ML ROSE FLUORESCENT ROW</v>
      </c>
      <c r="E63" s="49">
        <v>1</v>
      </c>
      <c r="F63" s="50">
        <f>VLOOKUP(A63,[1]Feuil1!$A:$K,11,FALSE)</f>
        <v>4.58</v>
      </c>
      <c r="G63" s="262"/>
      <c r="H63" s="263">
        <f t="shared" si="0"/>
        <v>0</v>
      </c>
    </row>
    <row r="64" spans="1:8" s="286" customFormat="1" ht="108.9" customHeight="1">
      <c r="A64" s="285" t="s">
        <v>501</v>
      </c>
      <c r="B64" s="262" t="s">
        <v>502</v>
      </c>
      <c r="C64" s="281" t="s">
        <v>501</v>
      </c>
      <c r="D64" s="295" t="str">
        <f>VLOOKUP(A64,[1]Feuil1!$A:$C,3,FALSE)</f>
        <v>LQX BASICS ACRYLIC FLUID 118ML ROUGE FLUORESCENT ROW</v>
      </c>
      <c r="E64" s="49">
        <v>1</v>
      </c>
      <c r="F64" s="50">
        <f>VLOOKUP(A64,[1]Feuil1!$A:$K,11,FALSE)</f>
        <v>4.58</v>
      </c>
      <c r="G64" s="262"/>
      <c r="H64" s="263">
        <f t="shared" si="0"/>
        <v>0</v>
      </c>
    </row>
    <row r="65" spans="1:9" s="286" customFormat="1" ht="108.9" customHeight="1">
      <c r="A65" s="285" t="s">
        <v>503</v>
      </c>
      <c r="B65" s="262" t="s">
        <v>504</v>
      </c>
      <c r="C65" s="281" t="s">
        <v>503</v>
      </c>
      <c r="D65" s="295" t="str">
        <f>VLOOKUP(A65,[1]Feuil1!$A:$C,3,FALSE)</f>
        <v>LQX BASICS ACRYLIC FLUID 118ML VERT FLUORESCENT ROW</v>
      </c>
      <c r="E65" s="49">
        <v>1</v>
      </c>
      <c r="F65" s="50">
        <f>VLOOKUP(A65,[1]Feuil1!$A:$K,11,FALSE)</f>
        <v>4.58</v>
      </c>
      <c r="G65" s="262"/>
      <c r="H65" s="263">
        <f t="shared" si="0"/>
        <v>0</v>
      </c>
    </row>
    <row r="66" spans="1:9" s="45" customFormat="1" ht="35.15" customHeight="1">
      <c r="A66" s="180"/>
      <c r="B66" s="181"/>
      <c r="C66" s="242"/>
      <c r="D66" s="182" t="s">
        <v>62</v>
      </c>
      <c r="E66" s="181"/>
      <c r="F66" s="186"/>
      <c r="G66" s="181">
        <f>SUBTOTAL(9,G18:G65)</f>
        <v>0</v>
      </c>
      <c r="H66" s="341">
        <f>SUBTOTAL(9,H18:H65)</f>
        <v>0</v>
      </c>
      <c r="I66"/>
    </row>
    <row r="67" spans="1:9" s="45" customFormat="1" ht="35.15" customHeight="1">
      <c r="A67" s="185"/>
      <c r="B67" s="186"/>
      <c r="C67" s="278"/>
      <c r="D67" s="182" t="s">
        <v>505</v>
      </c>
      <c r="E67" s="187"/>
      <c r="F67" s="186"/>
      <c r="G67" s="186"/>
      <c r="H67" s="186">
        <f>IF(G66&gt;71,50%,0)</f>
        <v>0</v>
      </c>
      <c r="I67"/>
    </row>
    <row r="68" spans="1:9" s="45" customFormat="1" ht="35.15" customHeight="1">
      <c r="A68" s="180"/>
      <c r="B68" s="188"/>
      <c r="C68" s="242"/>
      <c r="D68" s="182" t="s">
        <v>25</v>
      </c>
      <c r="E68" s="189"/>
      <c r="F68" s="190"/>
      <c r="G68" s="190"/>
      <c r="H68" s="341">
        <f>H66-(H66*H67)</f>
        <v>0</v>
      </c>
      <c r="I68"/>
    </row>
  </sheetData>
  <autoFilter ref="A15:I29" xr:uid="{00000000-0001-0000-0000-000000000000}">
    <filterColumn colId="0">
      <filters>
        <filter val="094376919844"/>
      </filters>
    </filterColumn>
  </autoFilter>
  <conditionalFormatting sqref="A21">
    <cfRule type="duplicateValues" dxfId="11" priority="4"/>
  </conditionalFormatting>
  <conditionalFormatting sqref="C21">
    <cfRule type="duplicateValues" dxfId="10" priority="1"/>
  </conditionalFormatting>
  <hyperlinks>
    <hyperlink ref="F10" r:id="rId1" xr:uid="{CEDDB029-E399-4AB6-A8BB-958077E829F1}"/>
  </hyperlinks>
  <printOptions horizontalCentered="1"/>
  <pageMargins left="0.23622047244094491" right="0.23622047244094491" top="0.23622047244094491" bottom="0.23622047244094491" header="0.31496062992125984" footer="0.31496062992125984"/>
  <pageSetup paperSize="9" scale="1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2C830-1B35-4004-BDBB-CCC2AA36BD44}">
  <sheetPr filterMode="1">
    <pageSetUpPr fitToPage="1"/>
  </sheetPr>
  <dimension ref="A1:Q72"/>
  <sheetViews>
    <sheetView showGridLines="0" topLeftCell="A13" zoomScale="25" zoomScaleNormal="25" zoomScaleSheetLayoutView="55" workbookViewId="0">
      <selection activeCell="D24" sqref="D24:D25"/>
    </sheetView>
  </sheetViews>
  <sheetFormatPr baseColWidth="10" defaultColWidth="11.453125" defaultRowHeight="23.5" outlineLevelRow="1"/>
  <cols>
    <col min="1" max="1" width="29.90625" style="28" bestFit="1" customWidth="1"/>
    <col min="2" max="2" width="24" style="39" bestFit="1" customWidth="1"/>
    <col min="3" max="3" width="38.453125" style="28" customWidth="1"/>
    <col min="4" max="4" width="90.54296875" style="33" customWidth="1"/>
    <col min="5" max="5" width="13.453125" style="29" bestFit="1" customWidth="1"/>
    <col min="6" max="6" width="18.54296875" style="8" bestFit="1" customWidth="1"/>
    <col min="7" max="7" width="21" style="8" customWidth="1"/>
    <col min="8" max="8" width="17.453125" style="29" customWidth="1"/>
    <col min="9" max="9" width="28.453125" style="8" customWidth="1"/>
    <col min="10" max="10" width="23.453125" customWidth="1"/>
    <col min="11" max="11" width="134.08984375" bestFit="1" customWidth="1"/>
  </cols>
  <sheetData>
    <row r="1" spans="1:17" ht="92">
      <c r="A1"/>
      <c r="B1" s="61" t="s">
        <v>0</v>
      </c>
      <c r="C1" s="276"/>
      <c r="D1" s="269"/>
      <c r="E1" s="60"/>
      <c r="F1" s="60"/>
      <c r="G1" s="60"/>
      <c r="H1" s="42"/>
      <c r="I1" s="42"/>
      <c r="J1" s="42"/>
    </row>
    <row r="2" spans="1:17" ht="105.9" customHeight="1">
      <c r="A2"/>
      <c r="B2" s="79" t="s">
        <v>1</v>
      </c>
      <c r="C2" s="277"/>
      <c r="D2" s="270"/>
      <c r="E2" s="79"/>
      <c r="F2" s="62"/>
      <c r="G2" s="62"/>
      <c r="H2" s="43"/>
      <c r="I2" s="43"/>
      <c r="J2" s="43"/>
    </row>
    <row r="3" spans="1:17" s="1" customFormat="1" outlineLevel="1">
      <c r="A3" s="192" t="s">
        <v>2</v>
      </c>
      <c r="B3" s="193"/>
      <c r="C3" s="257"/>
      <c r="D3" s="271"/>
      <c r="E3" s="199"/>
      <c r="F3" s="2"/>
      <c r="G3" s="2"/>
      <c r="H3" s="3"/>
      <c r="I3" s="4"/>
      <c r="J3" s="54"/>
      <c r="L3" s="55"/>
      <c r="M3" s="4"/>
      <c r="N3" s="4"/>
      <c r="O3" s="4"/>
      <c r="P3" s="4"/>
    </row>
    <row r="4" spans="1:17" s="1" customFormat="1" outlineLevel="1">
      <c r="A4" s="194" t="s">
        <v>3</v>
      </c>
      <c r="B4" s="195"/>
      <c r="C4" s="258"/>
      <c r="D4" s="272"/>
      <c r="E4" s="200"/>
      <c r="F4" s="2"/>
      <c r="G4" s="2"/>
      <c r="H4" s="3"/>
      <c r="I4" s="4"/>
      <c r="J4" s="54"/>
      <c r="L4" s="55"/>
      <c r="M4" s="4"/>
      <c r="N4" s="4"/>
      <c r="O4" s="4"/>
      <c r="P4" s="4"/>
    </row>
    <row r="5" spans="1:17" s="1" customFormat="1" outlineLevel="1">
      <c r="A5" s="191" t="s">
        <v>4</v>
      </c>
      <c r="B5" s="16"/>
      <c r="C5" s="259"/>
      <c r="D5" s="273"/>
      <c r="E5" s="201"/>
      <c r="F5" s="2"/>
      <c r="G5" s="2"/>
      <c r="H5" s="30"/>
      <c r="I5" s="4"/>
      <c r="J5" s="54"/>
      <c r="L5" s="55"/>
      <c r="M5" s="4"/>
      <c r="N5" s="4"/>
      <c r="O5" s="4"/>
      <c r="P5" s="4"/>
    </row>
    <row r="6" spans="1:17" s="1" customFormat="1" outlineLevel="1">
      <c r="A6" s="194" t="s">
        <v>5</v>
      </c>
      <c r="B6" s="195"/>
      <c r="C6" s="258"/>
      <c r="D6" s="272"/>
      <c r="E6" s="200"/>
      <c r="F6" s="2"/>
      <c r="G6" s="2"/>
      <c r="H6" s="3"/>
      <c r="I6" s="4"/>
      <c r="J6" s="54"/>
      <c r="L6" s="55"/>
      <c r="M6" s="4"/>
      <c r="N6" s="4"/>
      <c r="O6" s="4"/>
      <c r="P6" s="4"/>
    </row>
    <row r="7" spans="1:17" s="1" customFormat="1" outlineLevel="1">
      <c r="A7" s="194" t="s">
        <v>6</v>
      </c>
      <c r="B7" s="195"/>
      <c r="C7" s="258"/>
      <c r="D7" s="272"/>
      <c r="E7" s="200"/>
      <c r="F7" s="2"/>
      <c r="G7" s="2"/>
      <c r="H7" s="3"/>
      <c r="I7" s="4"/>
      <c r="J7" s="54"/>
      <c r="L7" s="55"/>
      <c r="M7" s="4"/>
      <c r="N7" s="4"/>
      <c r="O7" s="4"/>
      <c r="P7" s="4"/>
    </row>
    <row r="8" spans="1:17" s="1" customFormat="1" outlineLevel="1">
      <c r="A8" s="194" t="s">
        <v>7</v>
      </c>
      <c r="B8" s="195"/>
      <c r="C8" s="258"/>
      <c r="D8" s="272"/>
      <c r="E8" s="200"/>
      <c r="F8" s="2"/>
      <c r="G8" s="2"/>
      <c r="H8" s="6"/>
      <c r="I8" s="4"/>
      <c r="J8" s="54"/>
      <c r="L8" s="55"/>
      <c r="M8" s="4"/>
      <c r="N8" s="4"/>
      <c r="O8" s="4"/>
      <c r="P8" s="4"/>
    </row>
    <row r="9" spans="1:17" s="1" customFormat="1" ht="22.5" customHeight="1" outlineLevel="1">
      <c r="A9" s="11"/>
      <c r="B9" s="16"/>
      <c r="C9" s="16"/>
      <c r="D9" s="18"/>
      <c r="E9" s="2"/>
      <c r="F9" s="2"/>
      <c r="G9" s="2"/>
      <c r="H9" s="6"/>
      <c r="I9" s="4"/>
      <c r="J9" s="37"/>
      <c r="K9" s="5"/>
      <c r="L9" s="98"/>
      <c r="M9" s="93"/>
      <c r="N9" s="4"/>
      <c r="O9" s="4"/>
      <c r="P9" s="47"/>
      <c r="Q9" s="113"/>
    </row>
    <row r="10" spans="1:17" s="1" customFormat="1" ht="23.25" customHeight="1" outlineLevel="1">
      <c r="A10" s="12" t="s">
        <v>8</v>
      </c>
      <c r="B10" s="124"/>
      <c r="C10" s="17">
        <v>0</v>
      </c>
      <c r="D10" s="124"/>
      <c r="E10" s="124"/>
      <c r="F10" s="7"/>
      <c r="G10" s="7"/>
      <c r="H10" s="15"/>
      <c r="I10" s="4"/>
      <c r="J10" s="8"/>
      <c r="K10" s="9"/>
      <c r="L10" s="99"/>
      <c r="M10" s="94"/>
      <c r="N10" s="10"/>
      <c r="O10" s="5"/>
      <c r="P10"/>
      <c r="Q10" s="113"/>
    </row>
    <row r="11" spans="1:17" s="1" customFormat="1" ht="23.25" customHeight="1" outlineLevel="1">
      <c r="A11" s="12"/>
      <c r="B11" s="124"/>
      <c r="C11" s="124"/>
      <c r="D11" s="124"/>
      <c r="E11" s="124"/>
      <c r="F11" s="7"/>
      <c r="G11" s="7"/>
      <c r="H11" s="15"/>
      <c r="I11" s="4"/>
      <c r="J11" s="8"/>
      <c r="K11" s="9"/>
      <c r="L11" s="99"/>
      <c r="M11" s="94"/>
      <c r="N11" s="10"/>
      <c r="O11" s="5"/>
      <c r="P11"/>
      <c r="Q11" s="113"/>
    </row>
    <row r="12" spans="1:17" s="1" customFormat="1" ht="23.15" customHeight="1" outlineLevel="1">
      <c r="A12" s="35" t="s">
        <v>9</v>
      </c>
      <c r="B12" s="36"/>
      <c r="C12" s="36"/>
      <c r="D12" s="274"/>
      <c r="E12" s="125"/>
      <c r="F12" s="261" t="s">
        <v>10</v>
      </c>
      <c r="G12" s="261"/>
      <c r="H12" s="15"/>
      <c r="I12" s="4"/>
      <c r="J12" s="8"/>
      <c r="K12" s="9"/>
      <c r="L12" s="99"/>
      <c r="M12" s="94"/>
      <c r="N12" s="10"/>
      <c r="O12" s="5"/>
      <c r="P12" s="47"/>
      <c r="Q12" s="113"/>
    </row>
    <row r="13" spans="1:17" s="1" customFormat="1" ht="23.25" customHeight="1">
      <c r="A13" s="12"/>
      <c r="B13" s="27"/>
      <c r="C13" s="27"/>
      <c r="D13" s="19"/>
      <c r="E13" s="124"/>
      <c r="F13" s="124"/>
      <c r="G13" s="124"/>
      <c r="H13" s="15"/>
      <c r="I13" s="4"/>
      <c r="J13" s="8"/>
      <c r="K13" s="9"/>
      <c r="L13" s="99"/>
      <c r="M13" s="94"/>
      <c r="N13" s="10"/>
      <c r="O13" s="5"/>
      <c r="P13" s="47"/>
      <c r="Q13" s="113"/>
    </row>
    <row r="14" spans="1:17" s="31" customFormat="1" ht="72" customHeight="1">
      <c r="A14" s="81" t="s">
        <v>14</v>
      </c>
      <c r="B14" s="82" t="s">
        <v>16</v>
      </c>
      <c r="C14" s="245" t="s">
        <v>15</v>
      </c>
      <c r="D14" s="83" t="s">
        <v>17</v>
      </c>
      <c r="E14" s="84" t="s">
        <v>18</v>
      </c>
      <c r="F14" s="85" t="s">
        <v>19</v>
      </c>
      <c r="G14" s="85" t="s">
        <v>506</v>
      </c>
      <c r="H14" s="86" t="s">
        <v>24</v>
      </c>
      <c r="I14" s="86" t="s">
        <v>25</v>
      </c>
    </row>
    <row r="15" spans="1:17" s="1" customFormat="1" ht="45" customHeight="1">
      <c r="A15" s="118"/>
      <c r="B15" s="116"/>
      <c r="C15" s="116"/>
      <c r="D15" s="275" t="s">
        <v>507</v>
      </c>
      <c r="E15" s="116"/>
      <c r="F15" s="116"/>
      <c r="G15" s="116"/>
      <c r="H15" s="116"/>
      <c r="I15" s="117"/>
    </row>
    <row r="16" spans="1:17" ht="36" customHeight="1">
      <c r="A16" s="110"/>
      <c r="B16" s="110"/>
      <c r="C16" s="111"/>
      <c r="D16" s="111" t="s">
        <v>508</v>
      </c>
      <c r="E16" s="110"/>
      <c r="F16" s="110"/>
      <c r="G16" s="110"/>
      <c r="H16" s="110"/>
      <c r="I16" s="110"/>
    </row>
    <row r="17" spans="1:11" ht="45.9" customHeight="1">
      <c r="A17" s="110"/>
      <c r="B17" s="110"/>
      <c r="C17" s="111"/>
      <c r="D17" s="111" t="s">
        <v>509</v>
      </c>
      <c r="E17" s="110"/>
      <c r="F17" s="110"/>
      <c r="G17" s="110"/>
      <c r="H17" s="110"/>
      <c r="I17" s="110"/>
    </row>
    <row r="18" spans="1:11" s="286" customFormat="1" ht="108.9" customHeight="1">
      <c r="A18" s="285" t="s">
        <v>510</v>
      </c>
      <c r="B18" s="262" t="s">
        <v>511</v>
      </c>
      <c r="C18" s="281" t="s">
        <v>510</v>
      </c>
      <c r="D18" s="295" t="str">
        <f>VLOOKUP(A18,[1]Feuil1!$A:$C,3,FALSE)</f>
        <v>LQX BASICS ACRYLIC FLUID SET 6X118ML ROW</v>
      </c>
      <c r="E18" s="48">
        <v>1</v>
      </c>
      <c r="F18" s="310">
        <f>VLOOKUP(A18,[1]Feuil1!$A:$K,11,FALSE)</f>
        <v>22.67</v>
      </c>
      <c r="G18" s="310">
        <f>F18-C4</f>
        <v>22.67</v>
      </c>
      <c r="H18" s="262"/>
      <c r="I18" s="263">
        <f>H18*G18</f>
        <v>0</v>
      </c>
    </row>
    <row r="19" spans="1:11" s="286" customFormat="1" ht="108.9" customHeight="1">
      <c r="A19" s="285" t="s">
        <v>512</v>
      </c>
      <c r="B19" s="262" t="s">
        <v>513</v>
      </c>
      <c r="C19" s="281" t="s">
        <v>512</v>
      </c>
      <c r="D19" s="295" t="str">
        <f>VLOOKUP(A19,[1]Feuil1!$A:$C,3,FALSE)</f>
        <v>LQX BASICS ACRYLIC FLUID SET 12X118ML ROW</v>
      </c>
      <c r="E19" s="49">
        <v>1</v>
      </c>
      <c r="F19" s="50">
        <f>VLOOKUP(A19,[1]Feuil1!$A:$K,11,FALSE)</f>
        <v>47.28</v>
      </c>
      <c r="G19" s="50">
        <f>F19-C5</f>
        <v>47.28</v>
      </c>
      <c r="H19" s="262"/>
      <c r="I19" s="263">
        <f>H19*G19</f>
        <v>0</v>
      </c>
    </row>
    <row r="20" spans="1:11" s="45" customFormat="1" ht="35.15" customHeight="1">
      <c r="A20" s="180"/>
      <c r="B20" s="181"/>
      <c r="C20" s="242"/>
      <c r="D20" s="182" t="s">
        <v>62</v>
      </c>
      <c r="E20" s="181"/>
      <c r="F20" s="186"/>
      <c r="G20" s="181"/>
      <c r="H20" s="181">
        <f>SUBTOTAL(9,H18:H19)</f>
        <v>0</v>
      </c>
      <c r="I20" s="341">
        <f>SUBTOTAL(9,I18:I19)</f>
        <v>0</v>
      </c>
    </row>
    <row r="21" spans="1:11" s="45" customFormat="1" ht="35.15" customHeight="1">
      <c r="A21" s="185"/>
      <c r="B21" s="186"/>
      <c r="C21" s="278"/>
      <c r="D21" s="182" t="s">
        <v>514</v>
      </c>
      <c r="E21" s="187"/>
      <c r="F21" s="186"/>
      <c r="G21" s="186"/>
      <c r="H21" s="186"/>
      <c r="I21" s="186">
        <f>IF(H20&gt;5,25%,0)</f>
        <v>0</v>
      </c>
    </row>
    <row r="22" spans="1:11" s="45" customFormat="1" ht="35.15" customHeight="1">
      <c r="A22" s="180"/>
      <c r="B22" s="188"/>
      <c r="C22" s="242"/>
      <c r="D22" s="182" t="s">
        <v>25</v>
      </c>
      <c r="E22" s="189"/>
      <c r="F22" s="190"/>
      <c r="G22" s="190"/>
      <c r="H22" s="190"/>
      <c r="I22" s="341">
        <f>I20-(I20*I21)</f>
        <v>0</v>
      </c>
    </row>
    <row r="23" spans="1:11" s="1" customFormat="1" ht="45" customHeight="1">
      <c r="A23" s="118"/>
      <c r="B23" s="116"/>
      <c r="C23" s="116"/>
      <c r="D23" s="275" t="s">
        <v>515</v>
      </c>
      <c r="E23" s="116"/>
      <c r="F23" s="116"/>
      <c r="G23" s="116"/>
      <c r="H23" s="116"/>
      <c r="I23" s="117"/>
    </row>
    <row r="24" spans="1:11" ht="36" customHeight="1">
      <c r="A24" s="110"/>
      <c r="B24" s="110"/>
      <c r="C24" s="111"/>
      <c r="D24" s="111" t="s">
        <v>516</v>
      </c>
      <c r="E24" s="110"/>
      <c r="F24" s="110"/>
      <c r="G24" s="110"/>
      <c r="H24" s="110"/>
      <c r="I24" s="110"/>
    </row>
    <row r="25" spans="1:11" ht="45.9" customHeight="1">
      <c r="A25" s="110"/>
      <c r="B25" s="110"/>
      <c r="C25" s="111"/>
      <c r="D25" s="111" t="s">
        <v>517</v>
      </c>
      <c r="E25" s="110"/>
      <c r="F25" s="110"/>
      <c r="G25" s="110"/>
      <c r="H25" s="110"/>
      <c r="I25" s="110"/>
    </row>
    <row r="26" spans="1:11" s="265" customFormat="1" ht="108.9" customHeight="1">
      <c r="A26" s="267" t="s">
        <v>518</v>
      </c>
      <c r="B26" s="262" t="s">
        <v>519</v>
      </c>
      <c r="C26" s="279" t="s">
        <v>518</v>
      </c>
      <c r="D26" s="280" t="str">
        <f>VLOOKUP(A26,[1]Feuil1!$A:$C,3,FALSE)</f>
        <v>LQX BASICS ACRYLIQUE 3X118ML BLANC DE TITANE PROMO ROW</v>
      </c>
      <c r="E26" s="48">
        <v>1</v>
      </c>
      <c r="F26" s="310">
        <f>VLOOKUP(A26,[1]Feuil1!$A:$K,11,FALSE)</f>
        <v>12.17</v>
      </c>
      <c r="G26" s="310">
        <f>F26-C10</f>
        <v>12.17</v>
      </c>
      <c r="H26" s="262"/>
      <c r="I26" s="263">
        <f>H26*G26</f>
        <v>0</v>
      </c>
      <c r="J26" s="264"/>
    </row>
    <row r="27" spans="1:11" s="265" customFormat="1" ht="108.9" customHeight="1">
      <c r="A27" s="267" t="s">
        <v>520</v>
      </c>
      <c r="B27" s="262" t="s">
        <v>521</v>
      </c>
      <c r="C27" s="279" t="s">
        <v>520</v>
      </c>
      <c r="D27" s="280" t="str">
        <f>VLOOKUP(A27,[1]Feuil1!$A:$C,3,FALSE)</f>
        <v>LQX BASICS ACRYLIQUE SET 6X22ML ROW</v>
      </c>
      <c r="E27" s="49">
        <v>1</v>
      </c>
      <c r="F27" s="50">
        <f>VLOOKUP(A27,[1]Feuil1!$A:$K,11,FALSE)</f>
        <v>6.89</v>
      </c>
      <c r="G27" s="50">
        <f>F27-C10</f>
        <v>6.89</v>
      </c>
      <c r="H27" s="262"/>
      <c r="I27" s="263">
        <f t="shared" ref="I27:I46" si="0">H27*G27</f>
        <v>0</v>
      </c>
      <c r="J27" s="264"/>
      <c r="K27" s="266"/>
    </row>
    <row r="28" spans="1:11" s="265" customFormat="1" ht="108.9" customHeight="1">
      <c r="A28" s="267" t="s">
        <v>522</v>
      </c>
      <c r="B28" s="262" t="s">
        <v>523</v>
      </c>
      <c r="C28" s="279" t="s">
        <v>522</v>
      </c>
      <c r="D28" s="280" t="str">
        <f>VLOOKUP(A28,[1]Feuil1!$A:$C,3,FALSE)</f>
        <v>LQX BASICS ACRYLIQUE SET 6X22ML FLUORESCENT ROW</v>
      </c>
      <c r="E28" s="49">
        <v>1</v>
      </c>
      <c r="F28" s="50">
        <f>VLOOKUP(A28,[1]Feuil1!$A:$K,11,FALSE)</f>
        <v>8.26</v>
      </c>
      <c r="G28" s="50">
        <f>F28-C10</f>
        <v>8.26</v>
      </c>
      <c r="H28" s="262"/>
      <c r="I28" s="263">
        <f t="shared" si="0"/>
        <v>0</v>
      </c>
      <c r="J28" s="264"/>
    </row>
    <row r="29" spans="1:11" s="265" customFormat="1" ht="108.9" customHeight="1">
      <c r="A29" s="267" t="s">
        <v>524</v>
      </c>
      <c r="B29" s="262" t="s">
        <v>525</v>
      </c>
      <c r="C29" s="279" t="s">
        <v>524</v>
      </c>
      <c r="D29" s="280" t="str">
        <f>VLOOKUP(A29,[1]Feuil1!$A:$C,3,FALSE)</f>
        <v>LQX BASICS ACRYLIQUE SET 6X22ML METAL &amp; IRIDESCENTE ROW</v>
      </c>
      <c r="E29" s="49">
        <v>1</v>
      </c>
      <c r="F29" s="50">
        <f>VLOOKUP(A29,[1]Feuil1!$A:$K,11,FALSE)</f>
        <v>8.26</v>
      </c>
      <c r="G29" s="50">
        <f>F29-C10</f>
        <v>8.26</v>
      </c>
      <c r="H29" s="262"/>
      <c r="I29" s="263">
        <f t="shared" si="0"/>
        <v>0</v>
      </c>
      <c r="J29" s="264"/>
    </row>
    <row r="30" spans="1:11" s="265" customFormat="1" ht="108.9" customHeight="1">
      <c r="A30" s="267" t="s">
        <v>526</v>
      </c>
      <c r="B30" s="262" t="s">
        <v>527</v>
      </c>
      <c r="C30" s="279" t="s">
        <v>526</v>
      </c>
      <c r="D30" s="280" t="str">
        <f>VLOOKUP(A30,[1]Feuil1!$A:$C,3,FALSE)</f>
        <v>LQX BASICS ACRYLIQUE SET 5X75ML ROW</v>
      </c>
      <c r="E30" s="49">
        <v>1</v>
      </c>
      <c r="F30" s="50">
        <f>VLOOKUP(A30,[1]Feuil1!$A:$K,11,FALSE)</f>
        <v>11.73</v>
      </c>
      <c r="G30" s="50">
        <f>F30-C10</f>
        <v>11.73</v>
      </c>
      <c r="H30" s="262"/>
      <c r="I30" s="263">
        <f t="shared" si="0"/>
        <v>0</v>
      </c>
      <c r="J30" s="264"/>
    </row>
    <row r="31" spans="1:11" s="265" customFormat="1" ht="108.9" customHeight="1">
      <c r="A31" s="267" t="s">
        <v>528</v>
      </c>
      <c r="B31" s="262" t="s">
        <v>529</v>
      </c>
      <c r="C31" s="279" t="s">
        <v>528</v>
      </c>
      <c r="D31" s="280" t="str">
        <f>VLOOKUP(A31,[1]Feuil1!$A:$C,3,FALSE)</f>
        <v>LQX BASICS ACRYLIQUE SET 3X118ML COULEUR MONOCHROME ROW</v>
      </c>
      <c r="E31" s="49">
        <v>1</v>
      </c>
      <c r="F31" s="50">
        <f>VLOOKUP(A31,[1]Feuil1!$A:$K,11,FALSE)</f>
        <v>12.17</v>
      </c>
      <c r="G31" s="50">
        <f>F31-C10</f>
        <v>12.17</v>
      </c>
      <c r="H31" s="262"/>
      <c r="I31" s="263">
        <f t="shared" si="0"/>
        <v>0</v>
      </c>
      <c r="J31" s="264"/>
    </row>
    <row r="32" spans="1:11" s="265" customFormat="1" ht="108.9" customHeight="1">
      <c r="A32" s="267" t="s">
        <v>530</v>
      </c>
      <c r="B32" s="262" t="s">
        <v>531</v>
      </c>
      <c r="C32" s="279" t="s">
        <v>530</v>
      </c>
      <c r="D32" s="280" t="str">
        <f>VLOOKUP(A32,[1]Feuil1!$A:$C,3,FALSE)</f>
        <v>LQX BASICS ACRYLIQUE SET 3X118ML COULEUR PRIMAIRE ROW</v>
      </c>
      <c r="E32" s="49">
        <v>1</v>
      </c>
      <c r="F32" s="50">
        <f>VLOOKUP(A32,[1]Feuil1!$A:$K,11,FALSE)</f>
        <v>12.17</v>
      </c>
      <c r="G32" s="50">
        <f>F32-C10</f>
        <v>12.17</v>
      </c>
      <c r="H32" s="262"/>
      <c r="I32" s="263">
        <f t="shared" si="0"/>
        <v>0</v>
      </c>
    </row>
    <row r="33" spans="1:9" s="265" customFormat="1" ht="108.9" customHeight="1" collapsed="1">
      <c r="A33" s="267" t="s">
        <v>532</v>
      </c>
      <c r="B33" s="262" t="s">
        <v>533</v>
      </c>
      <c r="C33" s="279" t="s">
        <v>532</v>
      </c>
      <c r="D33" s="280" t="str">
        <f>VLOOKUP(A33,[1]Feuil1!$A:$C,3,FALSE)</f>
        <v>LQX BASICS ACRYLIQUE SET 4X75ML AND 1X118ML ROW</v>
      </c>
      <c r="E33" s="49">
        <v>1</v>
      </c>
      <c r="F33" s="50">
        <f>VLOOKUP(A33,[1]Feuil1!$A:$K,11,FALSE)</f>
        <v>12.27</v>
      </c>
      <c r="G33" s="50">
        <f>F33-C10</f>
        <v>12.27</v>
      </c>
      <c r="H33" s="262"/>
      <c r="I33" s="263">
        <f t="shared" si="0"/>
        <v>0</v>
      </c>
    </row>
    <row r="34" spans="1:9" s="265" customFormat="1" ht="108.9" customHeight="1">
      <c r="A34" s="267" t="s">
        <v>534</v>
      </c>
      <c r="B34" s="262" t="s">
        <v>535</v>
      </c>
      <c r="C34" s="279" t="s">
        <v>534</v>
      </c>
      <c r="D34" s="280" t="str">
        <f>VLOOKUP(A34,[1]Feuil1!$A:$C,3,FALSE)</f>
        <v>LQX BASICS ACRYLIQUE SET 12X22ML ROW</v>
      </c>
      <c r="E34" s="49">
        <v>1</v>
      </c>
      <c r="F34" s="50">
        <f>VLOOKUP(A34,[1]Feuil1!$A:$K,11,FALSE)</f>
        <v>13.01</v>
      </c>
      <c r="G34" s="50">
        <f>F34-C10</f>
        <v>13.01</v>
      </c>
      <c r="H34" s="262"/>
      <c r="I34" s="263">
        <f t="shared" si="0"/>
        <v>0</v>
      </c>
    </row>
    <row r="35" spans="1:9" s="265" customFormat="1" ht="108.9" customHeight="1">
      <c r="A35" s="267" t="s">
        <v>536</v>
      </c>
      <c r="B35" s="262" t="s">
        <v>537</v>
      </c>
      <c r="C35" s="279" t="s">
        <v>536</v>
      </c>
      <c r="D35" s="280" t="str">
        <f>VLOOKUP(A35,[1]Feuil1!$A:$C,3,FALSE)</f>
        <v>LQX BASICS ACRYLIQUE SET 8X75ML ROW</v>
      </c>
      <c r="E35" s="49">
        <v>1</v>
      </c>
      <c r="F35" s="50">
        <f>VLOOKUP(A35,[1]Feuil1!$A:$K,11,FALSE)</f>
        <v>18.41</v>
      </c>
      <c r="G35" s="50">
        <f>F35-C10</f>
        <v>18.41</v>
      </c>
      <c r="H35" s="262"/>
      <c r="I35" s="263">
        <f t="shared" si="0"/>
        <v>0</v>
      </c>
    </row>
    <row r="36" spans="1:9" s="265" customFormat="1" ht="108.9" customHeight="1">
      <c r="A36" s="267" t="s">
        <v>538</v>
      </c>
      <c r="B36" s="262" t="s">
        <v>539</v>
      </c>
      <c r="C36" s="279" t="s">
        <v>538</v>
      </c>
      <c r="D36" s="280" t="str">
        <f>VLOOKUP(A36,[1]Feuil1!$A:$C,3,FALSE)</f>
        <v>LQX BASICS ACRYLIQUE SET 5X118ML</v>
      </c>
      <c r="E36" s="49">
        <v>1</v>
      </c>
      <c r="F36" s="50">
        <f>VLOOKUP(A36,[1]Feuil1!$A:$K,11,FALSE)</f>
        <v>19.29</v>
      </c>
      <c r="G36" s="50">
        <f>F36-C10</f>
        <v>19.29</v>
      </c>
      <c r="H36" s="262"/>
      <c r="I36" s="263">
        <f t="shared" si="0"/>
        <v>0</v>
      </c>
    </row>
    <row r="37" spans="1:9" s="265" customFormat="1" ht="108.9" customHeight="1">
      <c r="A37" s="267" t="s">
        <v>540</v>
      </c>
      <c r="B37" s="262" t="s">
        <v>541</v>
      </c>
      <c r="C37" s="279" t="s">
        <v>540</v>
      </c>
      <c r="D37" s="280" t="str">
        <f>VLOOKUP(A37,[1]Feuil1!$A:$C,3,FALSE)</f>
        <v>LQX BASICS ACRYLIQUE SET 6X118ML TBE ROW</v>
      </c>
      <c r="E37" s="49">
        <v>1</v>
      </c>
      <c r="F37" s="50">
        <f>VLOOKUP(A37,[1]Feuil1!$A:$K,11,FALSE)</f>
        <v>23.13</v>
      </c>
      <c r="G37" s="50">
        <f>F37-C10</f>
        <v>23.13</v>
      </c>
      <c r="H37" s="262"/>
      <c r="I37" s="263">
        <f t="shared" si="0"/>
        <v>0</v>
      </c>
    </row>
    <row r="38" spans="1:9" s="265" customFormat="1" ht="108.9" customHeight="1">
      <c r="A38" s="267" t="s">
        <v>542</v>
      </c>
      <c r="B38" s="262" t="s">
        <v>543</v>
      </c>
      <c r="C38" s="279" t="s">
        <v>542</v>
      </c>
      <c r="D38" s="280" t="str">
        <f>VLOOKUP(A38,[1]Feuil1!$A:$C,3,FALSE)</f>
        <v>LQX BASICS ACRYLIQUE SET 24X22ML ROW</v>
      </c>
      <c r="E38" s="49">
        <v>1</v>
      </c>
      <c r="F38" s="50">
        <f>VLOOKUP(A38,[1]Feuil1!$A:$K,11,FALSE)</f>
        <v>25.5</v>
      </c>
      <c r="G38" s="50">
        <f>F38-C10</f>
        <v>25.5</v>
      </c>
      <c r="H38" s="262"/>
      <c r="I38" s="263">
        <f t="shared" si="0"/>
        <v>0</v>
      </c>
    </row>
    <row r="39" spans="1:9" s="265" customFormat="1" ht="108.9" customHeight="1">
      <c r="A39" s="267" t="s">
        <v>544</v>
      </c>
      <c r="B39" s="262" t="s">
        <v>545</v>
      </c>
      <c r="C39" s="279" t="s">
        <v>544</v>
      </c>
      <c r="D39" s="280" t="str">
        <f>VLOOKUP(A39,[1]Feuil1!$A:$C,3,FALSE)</f>
        <v>LQX BASICS ACRYLIQUE SET 36X22ML ROW</v>
      </c>
      <c r="E39" s="49">
        <v>1</v>
      </c>
      <c r="F39" s="50">
        <f>VLOOKUP(A39,[1]Feuil1!$A:$K,11,FALSE)</f>
        <v>37.130000000000003</v>
      </c>
      <c r="G39" s="50">
        <f>F39-C10</f>
        <v>37.130000000000003</v>
      </c>
      <c r="H39" s="262"/>
      <c r="I39" s="263">
        <f>H39*G39</f>
        <v>0</v>
      </c>
    </row>
    <row r="40" spans="1:9" s="265" customFormat="1" ht="108.9" customHeight="1">
      <c r="A40" s="267" t="s">
        <v>546</v>
      </c>
      <c r="B40" s="262" t="s">
        <v>547</v>
      </c>
      <c r="C40" s="279" t="s">
        <v>546</v>
      </c>
      <c r="D40" s="280" t="str">
        <f>VLOOKUP(A40,[1]Feuil1!$A:$C,3,FALSE)</f>
        <v>LQX BASICS ACRYLIQUE SET 12X118ML ROW</v>
      </c>
      <c r="E40" s="49">
        <v>1</v>
      </c>
      <c r="F40" s="50">
        <f>VLOOKUP(A40,[1]Feuil1!$A:$K,11,FALSE)</f>
        <v>46.26</v>
      </c>
      <c r="G40" s="50">
        <f>F40-C10</f>
        <v>46.26</v>
      </c>
      <c r="H40" s="262"/>
      <c r="I40" s="263">
        <f t="shared" si="0"/>
        <v>0</v>
      </c>
    </row>
    <row r="41" spans="1:9" s="265" customFormat="1" ht="108.9" customHeight="1">
      <c r="A41" s="267" t="s">
        <v>548</v>
      </c>
      <c r="B41" s="262" t="s">
        <v>549</v>
      </c>
      <c r="C41" s="279" t="s">
        <v>548</v>
      </c>
      <c r="D41" s="280" t="str">
        <f>VLOOKUP(A41,[1]Feuil1!$A:$C,3,FALSE)</f>
        <v>LQX BASICS ACRYLIQUE SET 48X22 ML ASSORTIMENT ROW</v>
      </c>
      <c r="E41" s="49">
        <v>1</v>
      </c>
      <c r="F41" s="50">
        <f>VLOOKUP(A41,[1]Feuil1!$A:$K,11,FALSE)</f>
        <v>48.45</v>
      </c>
      <c r="G41" s="50">
        <f>F41-C10</f>
        <v>48.45</v>
      </c>
      <c r="H41" s="262"/>
      <c r="I41" s="263">
        <f t="shared" si="0"/>
        <v>0</v>
      </c>
    </row>
    <row r="42" spans="1:9" s="265" customFormat="1" ht="108.9" customHeight="1">
      <c r="A42" s="267" t="s">
        <v>550</v>
      </c>
      <c r="B42" s="262" t="s">
        <v>551</v>
      </c>
      <c r="C42" s="279" t="s">
        <v>550</v>
      </c>
      <c r="D42" s="280" t="str">
        <f>VLOOKUP(A42,[1]Feuil1!$A:$C,3,FALSE)</f>
        <v>LQX BASICS ACRYLIQUE SET 72X22ML ROW</v>
      </c>
      <c r="E42" s="49">
        <v>1</v>
      </c>
      <c r="F42" s="50">
        <f>VLOOKUP(A42,[1]Feuil1!$A:$K,11,FALSE)</f>
        <v>71.25</v>
      </c>
      <c r="G42" s="50">
        <f>F42-C10</f>
        <v>71.25</v>
      </c>
      <c r="H42" s="262"/>
      <c r="I42" s="263">
        <f t="shared" si="0"/>
        <v>0</v>
      </c>
    </row>
    <row r="43" spans="1:9" s="265" customFormat="1" ht="108.9" customHeight="1">
      <c r="A43" s="267" t="s">
        <v>552</v>
      </c>
      <c r="B43" s="262" t="s">
        <v>553</v>
      </c>
      <c r="C43" s="279" t="s">
        <v>552</v>
      </c>
      <c r="D43" s="280" t="str">
        <f>VLOOKUP(A43,[1]Feuil1!$A:$C,3,FALSE)</f>
        <v>LQX BASICS ACRYLIC COLOUR SET 6X118ML FLUORESCENT ROW</v>
      </c>
      <c r="E43" s="49">
        <v>1</v>
      </c>
      <c r="F43" s="50">
        <f>VLOOKUP(A43,[1]Feuil1!$A:$K,11,FALSE)</f>
        <v>26.1</v>
      </c>
      <c r="G43" s="50">
        <f>F43-C10</f>
        <v>26.1</v>
      </c>
      <c r="H43" s="262"/>
      <c r="I43" s="263">
        <f t="shared" si="0"/>
        <v>0</v>
      </c>
    </row>
    <row r="44" spans="1:9" s="265" customFormat="1" ht="108.9" customHeight="1">
      <c r="A44" s="267" t="s">
        <v>554</v>
      </c>
      <c r="B44" s="262" t="s">
        <v>555</v>
      </c>
      <c r="C44" s="279" t="s">
        <v>554</v>
      </c>
      <c r="D44" s="280" t="str">
        <f>VLOOKUP(A44,[1]Feuil1!$A:$C,3,FALSE)</f>
        <v>LQX BASICS ACRYLIC COLOUR SET 6X118ML METALLIC IRI ROW</v>
      </c>
      <c r="E44" s="49">
        <v>1</v>
      </c>
      <c r="F44" s="50">
        <f>VLOOKUP(A44,[1]Feuil1!$A:$K,11,FALSE)</f>
        <v>26.1</v>
      </c>
      <c r="G44" s="50">
        <f>F44-C10</f>
        <v>26.1</v>
      </c>
      <c r="H44" s="262"/>
      <c r="I44" s="263">
        <f t="shared" si="0"/>
        <v>0</v>
      </c>
    </row>
    <row r="45" spans="1:9" s="265" customFormat="1" ht="108.9" customHeight="1">
      <c r="A45" s="267" t="s">
        <v>556</v>
      </c>
      <c r="B45" s="262" t="s">
        <v>557</v>
      </c>
      <c r="C45" s="279" t="s">
        <v>556</v>
      </c>
      <c r="D45" s="280" t="str">
        <f>VLOOKUP(A45,[1]Feuil1!$A:$C,3,FALSE)</f>
        <v>LQX BASICS ACRYLIC COLOUR 6X22ML SET METALLIC</v>
      </c>
      <c r="E45" s="49">
        <v>1</v>
      </c>
      <c r="F45" s="50">
        <f>VLOOKUP(A45,[1]Feuil1!$A:$K,11,FALSE)</f>
        <v>8.26</v>
      </c>
      <c r="G45" s="50">
        <f>F45-C10</f>
        <v>8.26</v>
      </c>
      <c r="H45" s="262"/>
      <c r="I45" s="263">
        <f t="shared" si="0"/>
        <v>0</v>
      </c>
    </row>
    <row r="46" spans="1:9" s="265" customFormat="1" ht="108.9" customHeight="1">
      <c r="A46" s="267" t="s">
        <v>558</v>
      </c>
      <c r="B46" s="262" t="s">
        <v>559</v>
      </c>
      <c r="C46" s="279" t="s">
        <v>558</v>
      </c>
      <c r="D46" s="280" t="str">
        <f>VLOOKUP(A46,[1]Feuil1!$A:$C,3,FALSE)</f>
        <v>LQX BASICS ACRYLIC COLOUR 6X118ML SET METALLIC</v>
      </c>
      <c r="E46" s="49">
        <v>1</v>
      </c>
      <c r="F46" s="50">
        <f>VLOOKUP(A46,[1]Feuil1!$A:$K,11,FALSE)</f>
        <v>26.1</v>
      </c>
      <c r="G46" s="50">
        <f>F46-C10</f>
        <v>26.1</v>
      </c>
      <c r="H46" s="262"/>
      <c r="I46" s="263">
        <f t="shared" si="0"/>
        <v>0</v>
      </c>
    </row>
    <row r="47" spans="1:9" s="45" customFormat="1" ht="35.15" customHeight="1">
      <c r="A47" s="180"/>
      <c r="B47" s="181"/>
      <c r="C47" s="242"/>
      <c r="D47" s="182" t="s">
        <v>62</v>
      </c>
      <c r="E47" s="181"/>
      <c r="F47" s="186"/>
      <c r="G47" s="186"/>
      <c r="H47" s="181">
        <f>SUBTOTAL(9,H26:H46)</f>
        <v>0</v>
      </c>
      <c r="I47" s="341">
        <f>SUBTOTAL(9,I26:I46)</f>
        <v>0</v>
      </c>
    </row>
    <row r="48" spans="1:9" s="45" customFormat="1" ht="35.15" customHeight="1">
      <c r="A48" s="185"/>
      <c r="B48" s="186"/>
      <c r="C48" s="278"/>
      <c r="D48" s="182" t="s">
        <v>560</v>
      </c>
      <c r="E48" s="187"/>
      <c r="F48" s="186"/>
      <c r="G48" s="186"/>
      <c r="H48" s="186"/>
      <c r="I48" s="186">
        <f>IF(H47&gt;14,25%,0)</f>
        <v>0</v>
      </c>
    </row>
    <row r="49" spans="1:9" s="45" customFormat="1" ht="35.15" customHeight="1">
      <c r="A49" s="180"/>
      <c r="B49" s="188"/>
      <c r="C49" s="242"/>
      <c r="D49" s="182" t="s">
        <v>25</v>
      </c>
      <c r="E49" s="189"/>
      <c r="F49" s="190"/>
      <c r="G49" s="186"/>
      <c r="H49" s="190"/>
      <c r="I49" s="341">
        <f>I47-(I47*I48)</f>
        <v>0</v>
      </c>
    </row>
    <row r="50" spans="1:9">
      <c r="B50" s="28"/>
    </row>
    <row r="51" spans="1:9">
      <c r="B51" s="28"/>
    </row>
    <row r="52" spans="1:9">
      <c r="B52" s="28"/>
    </row>
    <row r="53" spans="1:9">
      <c r="B53" s="28"/>
    </row>
    <row r="54" spans="1:9">
      <c r="B54" s="28"/>
    </row>
    <row r="55" spans="1:9">
      <c r="B55" s="28"/>
    </row>
    <row r="56" spans="1:9">
      <c r="B56" s="28"/>
    </row>
    <row r="57" spans="1:9">
      <c r="B57" s="28"/>
    </row>
    <row r="58" spans="1:9">
      <c r="A58" s="77"/>
      <c r="B58" s="77"/>
      <c r="D58" s="78"/>
      <c r="E58" s="63"/>
      <c r="F58" s="76"/>
      <c r="G58" s="76"/>
      <c r="H58" s="63"/>
      <c r="I58" s="76"/>
    </row>
    <row r="59" spans="1:9">
      <c r="B59" s="28"/>
    </row>
    <row r="65" spans="1:9">
      <c r="A65" s="77"/>
      <c r="B65" s="77"/>
      <c r="D65" s="78"/>
      <c r="E65" s="63"/>
      <c r="F65" s="76"/>
      <c r="G65" s="76"/>
      <c r="H65" s="63"/>
      <c r="I65" s="76"/>
    </row>
    <row r="72" spans="1:9">
      <c r="A72" s="77"/>
      <c r="B72" s="77"/>
      <c r="D72" s="78"/>
      <c r="E72" s="63"/>
      <c r="F72" s="76"/>
      <c r="G72" s="76"/>
      <c r="H72" s="63"/>
      <c r="I72" s="76"/>
    </row>
  </sheetData>
  <autoFilter ref="A14:J37" xr:uid="{00000000-0001-0000-0000-000000000000}">
    <filterColumn colId="0">
      <filters>
        <filter val="094376919844"/>
      </filters>
    </filterColumn>
  </autoFilter>
  <conditionalFormatting sqref="A29">
    <cfRule type="duplicateValues" dxfId="9" priority="7"/>
  </conditionalFormatting>
  <conditionalFormatting sqref="C29">
    <cfRule type="duplicateValues" dxfId="8" priority="1"/>
  </conditionalFormatting>
  <hyperlinks>
    <hyperlink ref="F12" r:id="rId1" xr:uid="{C81E740B-45AF-42D8-B41A-E7D55D587199}"/>
  </hyperlinks>
  <printOptions horizontalCentered="1"/>
  <pageMargins left="0.23622047244094491" right="0.23622047244094491" top="0.23622047244094491" bottom="0.23622047244094491" header="0.31496062992125984" footer="0.31496062992125984"/>
  <pageSetup paperSize="9" scale="25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AE97B-EE71-4356-A51A-4F878E1A3C84}">
  <sheetPr filterMode="1">
    <pageSetUpPr fitToPage="1"/>
  </sheetPr>
  <dimension ref="A1:R54"/>
  <sheetViews>
    <sheetView showGridLines="0" zoomScale="70" zoomScaleNormal="70" zoomScaleSheetLayoutView="55" workbookViewId="0">
      <pane ySplit="17" topLeftCell="A24" activePane="bottomLeft" state="frozen"/>
      <selection activeCell="E1" sqref="E1"/>
      <selection pane="bottomLeft" activeCell="G24" sqref="G24"/>
    </sheetView>
  </sheetViews>
  <sheetFormatPr baseColWidth="10" defaultColWidth="11.453125" defaultRowHeight="23.5" outlineLevelRow="1"/>
  <cols>
    <col min="1" max="1" width="29.90625" style="28" bestFit="1" customWidth="1"/>
    <col min="2" max="2" width="24" style="39" bestFit="1" customWidth="1"/>
    <col min="3" max="3" width="43.90625" style="39" customWidth="1"/>
    <col min="4" max="4" width="98.90625" style="33" customWidth="1"/>
    <col min="5" max="5" width="13.453125" style="29" bestFit="1" customWidth="1"/>
    <col min="6" max="6" width="18.54296875" style="8" bestFit="1" customWidth="1"/>
    <col min="7" max="7" width="18.54296875" style="8" customWidth="1"/>
    <col min="8" max="8" width="17.90625" style="29" customWidth="1"/>
    <col min="9" max="9" width="28.453125" style="8" customWidth="1"/>
    <col min="10" max="10" width="23.453125" customWidth="1"/>
    <col min="11" max="11" width="134.08984375" bestFit="1" customWidth="1"/>
  </cols>
  <sheetData>
    <row r="1" spans="1:18" ht="92">
      <c r="A1"/>
      <c r="B1" s="61" t="s">
        <v>0</v>
      </c>
      <c r="C1" s="61"/>
      <c r="D1" s="60"/>
      <c r="E1" s="60"/>
      <c r="F1" s="60"/>
      <c r="G1" s="60"/>
      <c r="H1" s="60"/>
      <c r="I1" s="42"/>
      <c r="J1" s="42"/>
      <c r="K1" s="42"/>
    </row>
    <row r="2" spans="1:18" ht="105.9" customHeight="1">
      <c r="A2"/>
      <c r="B2" s="79" t="s">
        <v>1</v>
      </c>
      <c r="C2" s="79"/>
      <c r="D2" s="79"/>
      <c r="E2" s="79"/>
      <c r="F2" s="62"/>
      <c r="G2" s="62"/>
      <c r="H2" s="62"/>
      <c r="I2" s="43"/>
      <c r="J2" s="43"/>
      <c r="K2" s="43"/>
    </row>
    <row r="3" spans="1:18" s="1" customFormat="1" outlineLevel="1">
      <c r="A3" s="192" t="s">
        <v>2</v>
      </c>
      <c r="B3" s="193"/>
      <c r="C3" s="257"/>
      <c r="D3" s="196"/>
      <c r="E3" s="199"/>
      <c r="F3" s="2"/>
      <c r="G3" s="2"/>
      <c r="H3" s="3"/>
      <c r="I3" s="3"/>
      <c r="J3" s="4"/>
      <c r="K3" s="54"/>
      <c r="M3" s="55"/>
      <c r="N3" s="4"/>
      <c r="O3" s="4"/>
      <c r="P3" s="4"/>
      <c r="Q3" s="4"/>
    </row>
    <row r="4" spans="1:18" s="1" customFormat="1" outlineLevel="1">
      <c r="A4" s="194" t="s">
        <v>3</v>
      </c>
      <c r="B4" s="195"/>
      <c r="C4" s="258"/>
      <c r="D4" s="197"/>
      <c r="E4" s="200"/>
      <c r="F4" s="2"/>
      <c r="G4" s="2"/>
      <c r="H4" s="3"/>
      <c r="I4" s="3"/>
      <c r="J4" s="4"/>
      <c r="K4" s="54"/>
      <c r="M4" s="55"/>
      <c r="N4" s="4"/>
      <c r="O4" s="4"/>
      <c r="P4" s="4"/>
      <c r="Q4" s="4"/>
    </row>
    <row r="5" spans="1:18" s="1" customFormat="1" outlineLevel="1">
      <c r="A5" s="191" t="s">
        <v>4</v>
      </c>
      <c r="B5" s="16"/>
      <c r="C5" s="259"/>
      <c r="D5" s="198"/>
      <c r="E5" s="201"/>
      <c r="F5" s="2"/>
      <c r="G5" s="2"/>
      <c r="H5" s="30"/>
      <c r="I5" s="30"/>
      <c r="J5" s="4"/>
      <c r="K5" s="54"/>
      <c r="M5" s="55"/>
      <c r="N5" s="4"/>
      <c r="O5" s="4"/>
      <c r="P5" s="4"/>
      <c r="Q5" s="4"/>
    </row>
    <row r="6" spans="1:18" s="1" customFormat="1" outlineLevel="1">
      <c r="A6" s="194" t="s">
        <v>5</v>
      </c>
      <c r="B6" s="195"/>
      <c r="C6" s="258"/>
      <c r="D6" s="197"/>
      <c r="E6" s="200"/>
      <c r="F6" s="2"/>
      <c r="G6" s="2"/>
      <c r="H6" s="3"/>
      <c r="I6" s="3"/>
      <c r="J6" s="4"/>
      <c r="K6" s="54"/>
      <c r="M6" s="55"/>
      <c r="N6" s="4"/>
      <c r="O6" s="4"/>
      <c r="P6" s="4"/>
      <c r="Q6" s="4"/>
    </row>
    <row r="7" spans="1:18" s="1" customFormat="1" outlineLevel="1">
      <c r="A7" s="194" t="s">
        <v>6</v>
      </c>
      <c r="B7" s="195"/>
      <c r="C7" s="258"/>
      <c r="D7" s="197"/>
      <c r="E7" s="200"/>
      <c r="F7" s="2"/>
      <c r="G7" s="2"/>
      <c r="H7" s="3"/>
      <c r="I7" s="3"/>
      <c r="J7" s="4"/>
      <c r="K7" s="54"/>
      <c r="M7" s="55"/>
      <c r="N7" s="4"/>
      <c r="O7" s="4"/>
      <c r="P7" s="4"/>
      <c r="Q7" s="4"/>
    </row>
    <row r="8" spans="1:18" s="1" customFormat="1" outlineLevel="1">
      <c r="A8" s="194" t="s">
        <v>7</v>
      </c>
      <c r="B8" s="195"/>
      <c r="C8" s="258"/>
      <c r="D8" s="197"/>
      <c r="E8" s="200"/>
      <c r="F8" s="2"/>
      <c r="G8" s="2"/>
      <c r="H8" s="6"/>
      <c r="I8" s="6"/>
      <c r="J8" s="4"/>
      <c r="K8" s="54"/>
      <c r="M8" s="55"/>
      <c r="N8" s="4"/>
      <c r="O8" s="4"/>
      <c r="P8" s="4"/>
      <c r="Q8" s="4"/>
    </row>
    <row r="9" spans="1:18" s="1" customFormat="1" ht="22.5" customHeight="1" outlineLevel="1">
      <c r="A9" s="11"/>
      <c r="B9" s="16"/>
      <c r="C9" s="16"/>
      <c r="D9" s="18"/>
      <c r="E9" s="2"/>
      <c r="F9" s="2"/>
      <c r="G9" s="2"/>
      <c r="H9" s="2"/>
      <c r="I9" s="6"/>
      <c r="J9" s="4"/>
      <c r="K9" s="37"/>
      <c r="L9" s="5"/>
      <c r="M9" s="98"/>
      <c r="N9" s="93"/>
      <c r="O9" s="4"/>
      <c r="P9" s="4"/>
      <c r="Q9" s="47"/>
      <c r="R9" s="113"/>
    </row>
    <row r="10" spans="1:18" s="1" customFormat="1" ht="30.65" customHeight="1" outlineLevel="1">
      <c r="A10" s="12" t="s">
        <v>8</v>
      </c>
      <c r="B10" s="124"/>
      <c r="C10" s="17">
        <v>0</v>
      </c>
      <c r="D10" s="124"/>
      <c r="E10" s="124"/>
      <c r="F10" s="124"/>
      <c r="G10" s="124"/>
      <c r="H10" s="7"/>
      <c r="I10" s="15"/>
      <c r="J10" s="4"/>
      <c r="K10" s="8"/>
      <c r="L10" s="9"/>
      <c r="M10" s="99"/>
      <c r="N10" s="94"/>
      <c r="O10" s="10"/>
      <c r="P10" s="5"/>
      <c r="Q10" s="47"/>
      <c r="R10" s="113"/>
    </row>
    <row r="11" spans="1:18" s="1" customFormat="1" ht="23.25" customHeight="1" outlineLevel="1">
      <c r="A11" s="12"/>
      <c r="B11" s="27"/>
      <c r="C11" s="27"/>
      <c r="D11" s="19"/>
      <c r="E11" s="124"/>
      <c r="F11" s="124"/>
      <c r="G11" s="124"/>
      <c r="H11" s="7"/>
      <c r="I11" s="15"/>
      <c r="J11" s="4"/>
      <c r="K11" s="8"/>
      <c r="L11" s="9"/>
      <c r="M11" s="99"/>
      <c r="N11" s="94"/>
      <c r="O11" s="10"/>
      <c r="P11" s="5"/>
      <c r="Q11" s="47"/>
      <c r="R11" s="113"/>
    </row>
    <row r="12" spans="1:18" s="1" customFormat="1" ht="23.15" customHeight="1" outlineLevel="1">
      <c r="A12" s="35" t="s">
        <v>9</v>
      </c>
      <c r="B12" s="36"/>
      <c r="C12" s="36"/>
      <c r="D12" s="260"/>
      <c r="E12" s="260" t="s">
        <v>10</v>
      </c>
      <c r="F12" s="125"/>
      <c r="G12" s="125"/>
      <c r="H12" s="41"/>
      <c r="I12" s="15"/>
      <c r="J12" s="4"/>
      <c r="K12" s="8"/>
      <c r="L12" s="9"/>
      <c r="M12" s="99"/>
      <c r="N12" s="94"/>
      <c r="O12" s="10"/>
      <c r="P12" s="5"/>
      <c r="Q12" s="47"/>
      <c r="R12" s="113"/>
    </row>
    <row r="13" spans="1:18" s="1" customFormat="1" ht="23.25" customHeight="1" outlineLevel="1">
      <c r="A13" s="12"/>
      <c r="B13" s="27"/>
      <c r="C13" s="27"/>
      <c r="D13" s="19"/>
      <c r="E13" s="124"/>
      <c r="F13" s="124"/>
      <c r="G13" s="124"/>
      <c r="H13" s="7"/>
      <c r="I13" s="15"/>
      <c r="J13" s="4"/>
      <c r="K13" s="8"/>
      <c r="L13" s="9"/>
      <c r="M13" s="99"/>
      <c r="N13" s="94"/>
      <c r="O13" s="10"/>
      <c r="P13" s="5"/>
      <c r="Q13" s="47"/>
      <c r="R13" s="113"/>
    </row>
    <row r="14" spans="1:18" ht="36" customHeight="1">
      <c r="A14" s="109"/>
      <c r="B14" s="109"/>
      <c r="C14" s="109"/>
      <c r="D14" s="112" t="s">
        <v>561</v>
      </c>
      <c r="E14" s="109"/>
      <c r="F14" s="109"/>
      <c r="G14" s="109"/>
      <c r="H14" s="109"/>
      <c r="I14" s="109"/>
    </row>
    <row r="15" spans="1:18" ht="45.9" customHeight="1">
      <c r="A15" s="109"/>
      <c r="B15" s="109"/>
      <c r="C15" s="109"/>
      <c r="D15" s="112" t="s">
        <v>562</v>
      </c>
      <c r="E15" s="109"/>
      <c r="F15" s="109"/>
      <c r="G15" s="109"/>
      <c r="H15" s="109"/>
      <c r="I15" s="109"/>
    </row>
    <row r="16" spans="1:18" ht="24.9" customHeight="1">
      <c r="A16" s="88"/>
      <c r="B16" s="88"/>
      <c r="C16" s="88"/>
      <c r="D16" s="88"/>
      <c r="E16" s="88"/>
      <c r="F16" s="88"/>
      <c r="G16" s="88"/>
      <c r="H16" s="88"/>
      <c r="I16" s="88"/>
    </row>
    <row r="17" spans="1:11" s="31" customFormat="1" ht="72" customHeight="1">
      <c r="A17" s="81" t="s">
        <v>14</v>
      </c>
      <c r="B17" s="82" t="s">
        <v>16</v>
      </c>
      <c r="C17" s="82"/>
      <c r="D17" s="83" t="s">
        <v>17</v>
      </c>
      <c r="E17" s="84" t="s">
        <v>18</v>
      </c>
      <c r="F17" s="85" t="s">
        <v>19</v>
      </c>
      <c r="G17" s="85" t="s">
        <v>506</v>
      </c>
      <c r="H17" s="86" t="s">
        <v>24</v>
      </c>
      <c r="I17" s="86" t="s">
        <v>25</v>
      </c>
    </row>
    <row r="18" spans="1:11" s="1" customFormat="1" ht="35.15" customHeight="1">
      <c r="A18" s="121"/>
      <c r="B18" s="119"/>
      <c r="C18" s="119"/>
      <c r="D18" s="305" t="s">
        <v>563</v>
      </c>
      <c r="E18" s="119"/>
      <c r="F18" s="119"/>
      <c r="G18" s="119"/>
      <c r="H18" s="119"/>
      <c r="I18" s="120"/>
    </row>
    <row r="19" spans="1:11" s="63" customFormat="1" ht="129.9" customHeight="1">
      <c r="A19" s="267" t="s">
        <v>564</v>
      </c>
      <c r="B19" s="262" t="s">
        <v>565</v>
      </c>
      <c r="C19" s="279" t="s">
        <v>564</v>
      </c>
      <c r="D19" s="65" t="str">
        <f>VLOOKUP(A19,[1]Feuil1!$A:$C,3,FALSE)</f>
        <v>W&amp;N ENCRE A DESSINER 14ML 754 ENCRE DE CHINE LIQUIDE</v>
      </c>
      <c r="E19" s="49">
        <f>VLOOKUP(A19,[1]Feuil1!$A:$Y,25,FALSE)</f>
        <v>6</v>
      </c>
      <c r="F19" s="50">
        <f>VLOOKUP(A19,[1]Feuil1!$A:$K,11,FALSE)</f>
        <v>2.4900000000000002</v>
      </c>
      <c r="G19" s="50">
        <f>F19-C10</f>
        <v>2.4900000000000002</v>
      </c>
      <c r="H19" s="13"/>
      <c r="I19" s="40">
        <f>H32*G32</f>
        <v>0</v>
      </c>
      <c r="J19" s="67"/>
    </row>
    <row r="20" spans="1:11" s="63" customFormat="1" ht="129.9" customHeight="1">
      <c r="A20" s="267" t="s">
        <v>566</v>
      </c>
      <c r="B20" s="262" t="s">
        <v>567</v>
      </c>
      <c r="C20" s="279" t="s">
        <v>566</v>
      </c>
      <c r="D20" s="65" t="str">
        <f>VLOOKUP(A20,[1]Feuil1!$A:$C,3,FALSE)</f>
        <v>W&amp;N ENCRE A DESSINER 14ML 011 VERT POMME</v>
      </c>
      <c r="E20" s="49">
        <f>VLOOKUP(A20,[1]Feuil1!$A:$Y,25,FALSE)</f>
        <v>6</v>
      </c>
      <c r="F20" s="50">
        <f>VLOOKUP(A20,[1]Feuil1!$A:$K,11,FALSE)</f>
        <v>2.4900000000000002</v>
      </c>
      <c r="G20" s="50">
        <f>F20-C10</f>
        <v>2.4900000000000002</v>
      </c>
      <c r="H20" s="13"/>
      <c r="I20" s="40">
        <f t="shared" ref="I20:I51" si="0">H33*G33</f>
        <v>0</v>
      </c>
      <c r="J20" s="67"/>
      <c r="K20" s="64"/>
    </row>
    <row r="21" spans="1:11" s="63" customFormat="1" ht="129.9" customHeight="1">
      <c r="A21" s="267" t="s">
        <v>568</v>
      </c>
      <c r="B21" s="262" t="s">
        <v>569</v>
      </c>
      <c r="C21" s="279" t="s">
        <v>568</v>
      </c>
      <c r="D21" s="65" t="str">
        <f>VLOOKUP(A21,[1]Feuil1!$A:$C,3,FALSE)</f>
        <v>W&amp;N ENCRE A DESSINER 14ML 030 NOIR</v>
      </c>
      <c r="E21" s="49">
        <f>VLOOKUP(A21,[1]Feuil1!$A:$Y,25,FALSE)</f>
        <v>6</v>
      </c>
      <c r="F21" s="50">
        <f>VLOOKUP(A21,[1]Feuil1!$A:$K,11,FALSE)</f>
        <v>2.4900000000000002</v>
      </c>
      <c r="G21" s="50">
        <f>F21-C10</f>
        <v>2.4900000000000002</v>
      </c>
      <c r="H21" s="13"/>
      <c r="I21" s="40">
        <f t="shared" si="0"/>
        <v>0</v>
      </c>
      <c r="J21" s="67"/>
    </row>
    <row r="22" spans="1:11" s="63" customFormat="1" ht="129.9" customHeight="1">
      <c r="A22" s="267" t="s">
        <v>570</v>
      </c>
      <c r="B22" s="262" t="s">
        <v>571</v>
      </c>
      <c r="C22" s="279" t="s">
        <v>570</v>
      </c>
      <c r="D22" s="65" t="str">
        <f>VLOOKUP(A22,[1]Feuil1!$A:$C,3,FALSE)</f>
        <v>W&amp;N ENCRE A DESSINER 14ML 032 BLEU</v>
      </c>
      <c r="E22" s="49">
        <f>VLOOKUP(A22,[1]Feuil1!$A:$Y,25,FALSE)</f>
        <v>6</v>
      </c>
      <c r="F22" s="50">
        <f>VLOOKUP(A22,[1]Feuil1!$A:$K,11,FALSE)</f>
        <v>2.4900000000000002</v>
      </c>
      <c r="G22" s="50">
        <f>F22-C10</f>
        <v>2.4900000000000002</v>
      </c>
      <c r="H22" s="13"/>
      <c r="I22" s="40">
        <f t="shared" si="0"/>
        <v>0</v>
      </c>
      <c r="J22" s="67"/>
    </row>
    <row r="23" spans="1:11" s="63" customFormat="1" ht="129.9" customHeight="1">
      <c r="A23" s="267" t="s">
        <v>572</v>
      </c>
      <c r="B23" s="262" t="s">
        <v>573</v>
      </c>
      <c r="C23" s="279" t="s">
        <v>572</v>
      </c>
      <c r="D23" s="65" t="str">
        <f>VLOOKUP(A23,[1]Feuil1!$A:$C,3,FALSE)</f>
        <v>W&amp;N ENCRE A DESSINER 14ML 040 ROUGE BRIQUE</v>
      </c>
      <c r="E23" s="49">
        <f>VLOOKUP(A23,[1]Feuil1!$A:$Y,25,FALSE)</f>
        <v>6</v>
      </c>
      <c r="F23" s="50">
        <f>VLOOKUP(A23,[1]Feuil1!$A:$K,11,FALSE)</f>
        <v>2.4900000000000002</v>
      </c>
      <c r="G23" s="50">
        <f>F23-C10</f>
        <v>2.4900000000000002</v>
      </c>
      <c r="H23" s="13"/>
      <c r="I23" s="40">
        <f t="shared" si="0"/>
        <v>0</v>
      </c>
      <c r="J23" s="67"/>
    </row>
    <row r="24" spans="1:11" s="63" customFormat="1" ht="129.9" customHeight="1">
      <c r="A24" s="267" t="s">
        <v>574</v>
      </c>
      <c r="B24" s="262" t="s">
        <v>575</v>
      </c>
      <c r="C24" s="279" t="s">
        <v>574</v>
      </c>
      <c r="D24" s="65" t="str">
        <f>VLOOKUP(A24,[1]Feuil1!$A:$C,3,FALSE)</f>
        <v>W&amp;N ENCRE A DESSINER 14ML 046 VERT BRILLANT</v>
      </c>
      <c r="E24" s="49">
        <f>VLOOKUP(A24,[1]Feuil1!$A:$Y,25,FALSE)</f>
        <v>6</v>
      </c>
      <c r="F24" s="50">
        <f>VLOOKUP(A24,[1]Feuil1!$A:$K,11,FALSE)</f>
        <v>2.4900000000000002</v>
      </c>
      <c r="G24" s="50">
        <f>F24-C10</f>
        <v>2.4900000000000002</v>
      </c>
      <c r="H24" s="13"/>
      <c r="I24" s="40">
        <f t="shared" si="0"/>
        <v>0</v>
      </c>
      <c r="J24" s="67"/>
    </row>
    <row r="25" spans="1:11" s="63" customFormat="1" ht="129.9" customHeight="1">
      <c r="A25" s="267" t="s">
        <v>576</v>
      </c>
      <c r="B25" s="262" t="s">
        <v>577</v>
      </c>
      <c r="C25" s="279" t="s">
        <v>576</v>
      </c>
      <c r="D25" s="65" t="str">
        <f>VLOOKUP(A25,[1]Feuil1!$A:$C,3,FALSE)</f>
        <v>W&amp;N ENCRE A DESSINER 14ML 074 TERRE DE SIENNE BRULEE</v>
      </c>
      <c r="E25" s="49">
        <f>VLOOKUP(A25,[1]Feuil1!$A:$Y,25,FALSE)</f>
        <v>6</v>
      </c>
      <c r="F25" s="50">
        <f>VLOOKUP(A25,[1]Feuil1!$A:$K,11,FALSE)</f>
        <v>2.4900000000000002</v>
      </c>
      <c r="G25" s="50">
        <f>F25-C10</f>
        <v>2.4900000000000002</v>
      </c>
      <c r="H25" s="13"/>
      <c r="I25" s="40">
        <f t="shared" si="0"/>
        <v>0</v>
      </c>
    </row>
    <row r="26" spans="1:11" s="63" customFormat="1" ht="129.9" customHeight="1" collapsed="1">
      <c r="A26" s="267" t="s">
        <v>578</v>
      </c>
      <c r="B26" s="262" t="s">
        <v>579</v>
      </c>
      <c r="C26" s="279" t="s">
        <v>578</v>
      </c>
      <c r="D26" s="65" t="str">
        <f>VLOOKUP(A26,[1]Feuil1!$A:$C,3,FALSE)</f>
        <v>W&amp;N ENCRE A DESSINER 14ML 123 JAUNE CANARI</v>
      </c>
      <c r="E26" s="49">
        <f>VLOOKUP(A26,[1]Feuil1!$A:$Y,25,FALSE)</f>
        <v>6</v>
      </c>
      <c r="F26" s="50">
        <f>VLOOKUP(A26,[1]Feuil1!$A:$K,11,FALSE)</f>
        <v>2.4900000000000002</v>
      </c>
      <c r="G26" s="50">
        <f>F26-C10</f>
        <v>2.4900000000000002</v>
      </c>
      <c r="H26" s="13"/>
      <c r="I26" s="40">
        <f t="shared" si="0"/>
        <v>0</v>
      </c>
    </row>
    <row r="27" spans="1:11" s="63" customFormat="1" ht="129.9" customHeight="1">
      <c r="A27" s="267" t="s">
        <v>580</v>
      </c>
      <c r="B27" s="262" t="s">
        <v>581</v>
      </c>
      <c r="C27" s="279" t="s">
        <v>580</v>
      </c>
      <c r="D27" s="65" t="str">
        <f>VLOOKUP(A27,[1]Feuil1!$A:$C,3,FALSE)</f>
        <v>W&amp;N ENCRE A DESSINER 14ML 127 CARMIN</v>
      </c>
      <c r="E27" s="49">
        <f>VLOOKUP(A27,[1]Feuil1!$A:$Y,25,FALSE)</f>
        <v>6</v>
      </c>
      <c r="F27" s="50">
        <f>VLOOKUP(A27,[1]Feuil1!$A:$K,11,FALSE)</f>
        <v>2.4900000000000002</v>
      </c>
      <c r="G27" s="50">
        <f>F27-C10</f>
        <v>2.4900000000000002</v>
      </c>
      <c r="H27" s="13"/>
      <c r="I27" s="40">
        <f t="shared" si="0"/>
        <v>0</v>
      </c>
    </row>
    <row r="28" spans="1:11" s="63" customFormat="1" ht="129.9" customHeight="1">
      <c r="A28" s="267" t="s">
        <v>582</v>
      </c>
      <c r="B28" s="262" t="s">
        <v>583</v>
      </c>
      <c r="C28" s="279" t="s">
        <v>582</v>
      </c>
      <c r="D28" s="65" t="str">
        <f>VLOOKUP(A28,[1]Feuil1!$A:$C,3,FALSE)</f>
        <v>W&amp;N ENCRE A DESSINER 14ML 176 BLEU DE COBALT</v>
      </c>
      <c r="E28" s="49">
        <f>VLOOKUP(A28,[1]Feuil1!$A:$Y,25,FALSE)</f>
        <v>6</v>
      </c>
      <c r="F28" s="50">
        <f>VLOOKUP(A28,[1]Feuil1!$A:$K,11,FALSE)</f>
        <v>2.4900000000000002</v>
      </c>
      <c r="G28" s="50">
        <f>F28-C10</f>
        <v>2.4900000000000002</v>
      </c>
      <c r="H28" s="80"/>
      <c r="I28" s="40">
        <f t="shared" si="0"/>
        <v>0</v>
      </c>
    </row>
    <row r="29" spans="1:11" s="63" customFormat="1" ht="129.9" customHeight="1">
      <c r="A29" s="267" t="s">
        <v>584</v>
      </c>
      <c r="B29" s="262" t="s">
        <v>585</v>
      </c>
      <c r="C29" s="279" t="s">
        <v>584</v>
      </c>
      <c r="D29" s="65" t="str">
        <f>VLOOKUP(A29,[1]Feuil1!$A:$C,3,FALSE)</f>
        <v>W&amp;N ENCRE A DESSINER 14ML 203 CRAMOISI</v>
      </c>
      <c r="E29" s="49">
        <f>VLOOKUP(A29,[1]Feuil1!$A:$Y,25,FALSE)</f>
        <v>6</v>
      </c>
      <c r="F29" s="50">
        <f>VLOOKUP(A29,[1]Feuil1!$A:$K,11,FALSE)</f>
        <v>2.4900000000000002</v>
      </c>
      <c r="G29" s="50">
        <f>F29-C10</f>
        <v>2.4900000000000002</v>
      </c>
      <c r="H29" s="13"/>
      <c r="I29" s="40">
        <f t="shared" si="0"/>
        <v>0</v>
      </c>
    </row>
    <row r="30" spans="1:11" s="63" customFormat="1" ht="129.9" customHeight="1">
      <c r="A30" s="267" t="s">
        <v>586</v>
      </c>
      <c r="B30" s="262" t="s">
        <v>587</v>
      </c>
      <c r="C30" s="279" t="s">
        <v>586</v>
      </c>
      <c r="D30" s="65" t="str">
        <f>VLOOKUP(A30,[1]Feuil1!$A:$C,3,FALSE)</f>
        <v>W&amp;N ENCRE A DESSINER 14ML 227 ROUGE FRANC</v>
      </c>
      <c r="E30" s="49">
        <f>VLOOKUP(A30,[1]Feuil1!$A:$Y,25,FALSE)</f>
        <v>6</v>
      </c>
      <c r="F30" s="50">
        <f>VLOOKUP(A30,[1]Feuil1!$A:$K,11,FALSE)</f>
        <v>2.4900000000000002</v>
      </c>
      <c r="G30" s="50">
        <f>F30-C10</f>
        <v>2.4900000000000002</v>
      </c>
      <c r="H30" s="13"/>
      <c r="I30" s="40">
        <f t="shared" si="0"/>
        <v>0</v>
      </c>
    </row>
    <row r="31" spans="1:11" s="63" customFormat="1" ht="129.9" customHeight="1">
      <c r="A31" s="267" t="s">
        <v>588</v>
      </c>
      <c r="B31" s="262" t="s">
        <v>589</v>
      </c>
      <c r="C31" s="279" t="s">
        <v>588</v>
      </c>
      <c r="D31" s="65" t="str">
        <f>VLOOKUP(A31,[1]Feuil1!$A:$C,3,FALSE)</f>
        <v>W&amp;N ENCRE A DESSINER 14ML 235 VERT VERONESE</v>
      </c>
      <c r="E31" s="49">
        <f>VLOOKUP(A31,[1]Feuil1!$A:$Y,25,FALSE)</f>
        <v>6</v>
      </c>
      <c r="F31" s="50">
        <f>VLOOKUP(A31,[1]Feuil1!$A:$K,11,FALSE)</f>
        <v>2.4900000000000002</v>
      </c>
      <c r="G31" s="50">
        <f>F31-C10</f>
        <v>2.4900000000000002</v>
      </c>
      <c r="H31" s="13"/>
      <c r="I31" s="40">
        <f t="shared" si="0"/>
        <v>0</v>
      </c>
      <c r="J31" s="67"/>
    </row>
    <row r="32" spans="1:11" s="63" customFormat="1" ht="129.9" customHeight="1">
      <c r="A32" s="267" t="s">
        <v>590</v>
      </c>
      <c r="B32" s="262" t="s">
        <v>591</v>
      </c>
      <c r="C32" s="279" t="s">
        <v>590</v>
      </c>
      <c r="D32" s="65" t="str">
        <f>VLOOKUP(A32,[1]Feuil1!$A:$C,3,FALSE)</f>
        <v>W&amp;N ENCRE A DESSINER 14ML 449 ORANGE</v>
      </c>
      <c r="E32" s="49">
        <f>VLOOKUP(A32,[1]Feuil1!$A:$Y,25,FALSE)</f>
        <v>6</v>
      </c>
      <c r="F32" s="50">
        <f>VLOOKUP(A32,[1]Feuil1!$A:$K,11,FALSE)</f>
        <v>2.4900000000000002</v>
      </c>
      <c r="G32" s="50">
        <f>F32-C10</f>
        <v>2.4900000000000002</v>
      </c>
      <c r="H32" s="13"/>
      <c r="I32" s="40">
        <f t="shared" si="0"/>
        <v>0</v>
      </c>
      <c r="J32" s="67"/>
    </row>
    <row r="33" spans="1:10" s="63" customFormat="1" ht="129.9" customHeight="1">
      <c r="A33" s="267" t="s">
        <v>592</v>
      </c>
      <c r="B33" s="262" t="s">
        <v>593</v>
      </c>
      <c r="C33" s="279" t="s">
        <v>592</v>
      </c>
      <c r="D33" s="65" t="str">
        <f>VLOOKUP(A33,[1]Feuil1!$A:$C,3,FALSE)</f>
        <v>W&amp;N ENCRE A DESSINER 14ML 542 POURPRE</v>
      </c>
      <c r="E33" s="49">
        <f>VLOOKUP(A33,[1]Feuil1!$A:$Y,25,FALSE)</f>
        <v>6</v>
      </c>
      <c r="F33" s="50">
        <f>VLOOKUP(A33,[1]Feuil1!$A:$K,11,FALSE)</f>
        <v>2.4900000000000002</v>
      </c>
      <c r="G33" s="50">
        <f>F33-C10</f>
        <v>2.4900000000000002</v>
      </c>
      <c r="H33" s="13"/>
      <c r="I33" s="40">
        <f t="shared" si="0"/>
        <v>0</v>
      </c>
      <c r="J33" s="67"/>
    </row>
    <row r="34" spans="1:10" s="63" customFormat="1" ht="129.9" customHeight="1">
      <c r="A34" s="267" t="s">
        <v>594</v>
      </c>
      <c r="B34" s="262" t="s">
        <v>595</v>
      </c>
      <c r="C34" s="279" t="s">
        <v>594</v>
      </c>
      <c r="D34" s="65" t="str">
        <f>VLOOKUP(A34,[1]Feuil1!$A:$C,3,FALSE)</f>
        <v>W&amp;N ENCRE A DESSINER 14ML 601 ECARLATE</v>
      </c>
      <c r="E34" s="49">
        <f>VLOOKUP(A34,[1]Feuil1!$A:$Y,25,FALSE)</f>
        <v>6</v>
      </c>
      <c r="F34" s="50">
        <f>VLOOKUP(A34,[1]Feuil1!$A:$K,11,FALSE)</f>
        <v>2.4900000000000002</v>
      </c>
      <c r="G34" s="50">
        <f>F34-C10</f>
        <v>2.4900000000000002</v>
      </c>
      <c r="H34" s="13"/>
      <c r="I34" s="40">
        <f t="shared" si="0"/>
        <v>0</v>
      </c>
      <c r="J34" s="67"/>
    </row>
    <row r="35" spans="1:10" s="63" customFormat="1" ht="129.9" customHeight="1">
      <c r="A35" s="267" t="s">
        <v>596</v>
      </c>
      <c r="B35" s="262" t="s">
        <v>597</v>
      </c>
      <c r="C35" s="279" t="s">
        <v>596</v>
      </c>
      <c r="D35" s="65" t="str">
        <f>VLOOKUP(A35,[1]Feuil1!$A:$C,3,FALSE)</f>
        <v>W&amp;N ENCRE A DESSINER 14ML 633 JAUNE LUMINEUX</v>
      </c>
      <c r="E35" s="49">
        <f>VLOOKUP(A35,[1]Feuil1!$A:$Y,25,FALSE)</f>
        <v>6</v>
      </c>
      <c r="F35" s="50">
        <f>VLOOKUP(A35,[1]Feuil1!$A:$K,11,FALSE)</f>
        <v>2.4900000000000002</v>
      </c>
      <c r="G35" s="50">
        <f>F35-C10</f>
        <v>2.4900000000000002</v>
      </c>
      <c r="H35" s="13"/>
      <c r="I35" s="40">
        <f t="shared" si="0"/>
        <v>0</v>
      </c>
      <c r="J35" s="67"/>
    </row>
    <row r="36" spans="1:10" s="63" customFormat="1" ht="129.9" customHeight="1">
      <c r="A36" s="267" t="s">
        <v>598</v>
      </c>
      <c r="B36" s="262" t="s">
        <v>599</v>
      </c>
      <c r="C36" s="279" t="s">
        <v>598</v>
      </c>
      <c r="D36" s="65" t="str">
        <f>VLOOKUP(A36,[1]Feuil1!$A:$C,3,FALSE)</f>
        <v>W&amp;N ENCRE A DESSINER 14ML 680 VERMILLON</v>
      </c>
      <c r="E36" s="49">
        <f>VLOOKUP(A36,[1]Feuil1!$A:$Y,25,FALSE)</f>
        <v>6</v>
      </c>
      <c r="F36" s="50">
        <f>VLOOKUP(A36,[1]Feuil1!$A:$K,11,FALSE)</f>
        <v>2.4900000000000002</v>
      </c>
      <c r="G36" s="50">
        <f>F36-C10</f>
        <v>2.4900000000000002</v>
      </c>
      <c r="H36" s="13"/>
      <c r="I36" s="40">
        <f t="shared" si="0"/>
        <v>0</v>
      </c>
      <c r="J36" s="67"/>
    </row>
    <row r="37" spans="1:10" s="63" customFormat="1" ht="129.9" customHeight="1">
      <c r="A37" s="267" t="s">
        <v>600</v>
      </c>
      <c r="B37" s="262" t="s">
        <v>601</v>
      </c>
      <c r="C37" s="279" t="s">
        <v>600</v>
      </c>
      <c r="D37" s="65" t="str">
        <f>VLOOKUP(A37,[1]Feuil1!$A:$C,3,FALSE)</f>
        <v>W&amp;N ENCRE A DESSINER 14ML 688 VIOLET</v>
      </c>
      <c r="E37" s="49">
        <f>VLOOKUP(A37,[1]Feuil1!$A:$Y,25,FALSE)</f>
        <v>6</v>
      </c>
      <c r="F37" s="50">
        <f>VLOOKUP(A37,[1]Feuil1!$A:$K,11,FALSE)</f>
        <v>2.4900000000000002</v>
      </c>
      <c r="G37" s="50">
        <f>F37-C10</f>
        <v>2.4900000000000002</v>
      </c>
      <c r="H37" s="13"/>
      <c r="I37" s="40">
        <f t="shared" si="0"/>
        <v>0</v>
      </c>
      <c r="J37" s="67"/>
    </row>
    <row r="38" spans="1:10" s="63" customFormat="1" ht="129.9" customHeight="1">
      <c r="A38" s="267" t="s">
        <v>602</v>
      </c>
      <c r="B38" s="262" t="s">
        <v>603</v>
      </c>
      <c r="C38" s="279" t="s">
        <v>602</v>
      </c>
      <c r="D38" s="65" t="str">
        <f>VLOOKUP(A38,[1]Feuil1!$A:$C,3,FALSE)</f>
        <v>W&amp;N ENCRE A DESSINER 14ML 692 VERT EMERAUDE</v>
      </c>
      <c r="E38" s="49">
        <f>VLOOKUP(A38,[1]Feuil1!$A:$Y,25,FALSE)</f>
        <v>6</v>
      </c>
      <c r="F38" s="50">
        <f>VLOOKUP(A38,[1]Feuil1!$A:$K,11,FALSE)</f>
        <v>2.4900000000000002</v>
      </c>
      <c r="G38" s="50">
        <f>F38-C10</f>
        <v>2.4900000000000002</v>
      </c>
      <c r="H38" s="13"/>
      <c r="I38" s="40">
        <f t="shared" si="0"/>
        <v>0</v>
      </c>
      <c r="J38" s="67"/>
    </row>
    <row r="39" spans="1:10" s="63" customFormat="1" ht="129.9" customHeight="1">
      <c r="A39" s="267" t="s">
        <v>604</v>
      </c>
      <c r="B39" s="262" t="s">
        <v>605</v>
      </c>
      <c r="C39" s="279" t="s">
        <v>604</v>
      </c>
      <c r="D39" s="65" t="str">
        <f>VLOOKUP(A39,[1]Feuil1!$A:$C,3,FALSE)</f>
        <v>W&amp;N ENCRE A DESSINER 14ML 702 BLANC</v>
      </c>
      <c r="E39" s="49">
        <f>VLOOKUP(A39,[1]Feuil1!$A:$Y,25,FALSE)</f>
        <v>6</v>
      </c>
      <c r="F39" s="50">
        <f>VLOOKUP(A39,[1]Feuil1!$A:$K,11,FALSE)</f>
        <v>2.4900000000000002</v>
      </c>
      <c r="G39" s="50">
        <f>F39-C10</f>
        <v>2.4900000000000002</v>
      </c>
      <c r="H39" s="13"/>
      <c r="I39" s="40">
        <f t="shared" si="0"/>
        <v>0</v>
      </c>
      <c r="J39" s="67"/>
    </row>
    <row r="40" spans="1:10" s="63" customFormat="1" ht="129.9" customHeight="1">
      <c r="A40" s="267" t="s">
        <v>606</v>
      </c>
      <c r="B40" s="262" t="s">
        <v>607</v>
      </c>
      <c r="C40" s="279" t="s">
        <v>606</v>
      </c>
      <c r="D40" s="65" t="str">
        <f>VLOOKUP(A40,[1]Feuil1!$A:$C,3,FALSE)</f>
        <v>W&amp;N ENCRE A DESSINER 14ML BRUN NOISETTE</v>
      </c>
      <c r="E40" s="49">
        <f>VLOOKUP(A40,[1]Feuil1!$A:$Y,25,FALSE)</f>
        <v>6</v>
      </c>
      <c r="F40" s="50">
        <f>VLOOKUP(A40,[1]Feuil1!$A:$K,11,FALSE)</f>
        <v>2.4900000000000002</v>
      </c>
      <c r="G40" s="50">
        <f>F40-C10</f>
        <v>2.4900000000000002</v>
      </c>
      <c r="H40" s="13"/>
      <c r="I40" s="40">
        <f t="shared" si="0"/>
        <v>0</v>
      </c>
      <c r="J40" s="67"/>
    </row>
    <row r="41" spans="1:10" s="63" customFormat="1" ht="129.9" customHeight="1">
      <c r="A41" s="267" t="s">
        <v>608</v>
      </c>
      <c r="B41" s="262" t="s">
        <v>609</v>
      </c>
      <c r="C41" s="279" t="s">
        <v>608</v>
      </c>
      <c r="D41" s="65" t="str">
        <f>VLOOKUP(A41,[1]Feuil1!$A:$C,3,FALSE)</f>
        <v>W&amp;N ENCRE A DESSINER 14ML BRUN TOURBE</v>
      </c>
      <c r="E41" s="49">
        <f>VLOOKUP(A41,[1]Feuil1!$A:$Y,25,FALSE)</f>
        <v>6</v>
      </c>
      <c r="F41" s="50">
        <f>VLOOKUP(A41,[1]Feuil1!$A:$K,11,FALSE)</f>
        <v>2.4900000000000002</v>
      </c>
      <c r="G41" s="50">
        <f>F41-C10</f>
        <v>2.4900000000000002</v>
      </c>
      <c r="H41" s="13"/>
      <c r="I41" s="40">
        <f t="shared" si="0"/>
        <v>0</v>
      </c>
      <c r="J41" s="67"/>
    </row>
    <row r="42" spans="1:10" s="63" customFormat="1" ht="129.9" customHeight="1">
      <c r="A42" s="267" t="s">
        <v>610</v>
      </c>
      <c r="B42" s="262" t="s">
        <v>611</v>
      </c>
      <c r="C42" s="279" t="s">
        <v>610</v>
      </c>
      <c r="D42" s="65" t="str">
        <f>VLOOKUP(A42,[1]Feuil1!$A:$C,3,FALSE)</f>
        <v>W&amp;N ENCRE A DESSINER 14ML ULTRAMARINE</v>
      </c>
      <c r="E42" s="49">
        <f>VLOOKUP(A42,[1]Feuil1!$A:$Y,25,FALSE)</f>
        <v>6</v>
      </c>
      <c r="F42" s="50">
        <f>VLOOKUP(A42,[1]Feuil1!$A:$K,11,FALSE)</f>
        <v>2.4900000000000002</v>
      </c>
      <c r="G42" s="50">
        <f>F42-C10</f>
        <v>2.4900000000000002</v>
      </c>
      <c r="H42" s="13"/>
      <c r="I42" s="40">
        <f t="shared" si="0"/>
        <v>0</v>
      </c>
      <c r="J42" s="67"/>
    </row>
    <row r="43" spans="1:10" s="63" customFormat="1" ht="129.9" customHeight="1">
      <c r="A43" s="267" t="s">
        <v>612</v>
      </c>
      <c r="B43" s="262" t="s">
        <v>613</v>
      </c>
      <c r="C43" s="279" t="s">
        <v>612</v>
      </c>
      <c r="D43" s="65" t="str">
        <f>VLOOKUP(A43,[1]Feuil1!$A:$C,3,FALSE)</f>
        <v>W&amp;N ENCRE A DESSINER 14ML 283 OR</v>
      </c>
      <c r="E43" s="49">
        <f>VLOOKUP(A43,[1]Feuil1!$A:$Y,25,FALSE)</f>
        <v>6</v>
      </c>
      <c r="F43" s="50">
        <f>VLOOKUP(A43,[1]Feuil1!$A:$K,11,FALSE)</f>
        <v>2.64</v>
      </c>
      <c r="G43" s="50">
        <f>F43-C10</f>
        <v>2.64</v>
      </c>
      <c r="H43" s="13"/>
      <c r="I43" s="40">
        <f t="shared" si="0"/>
        <v>0</v>
      </c>
      <c r="J43" s="67"/>
    </row>
    <row r="44" spans="1:10" s="63" customFormat="1" ht="129.9" customHeight="1">
      <c r="A44" s="267" t="s">
        <v>614</v>
      </c>
      <c r="B44" s="262" t="s">
        <v>615</v>
      </c>
      <c r="C44" s="279" t="s">
        <v>614</v>
      </c>
      <c r="D44" s="65" t="str">
        <f>VLOOKUP(A44,[1]Feuil1!$A:$C,3,FALSE)</f>
        <v>W&amp;N ENCRE A DESSINER 14ML 617 ARGENT ROW</v>
      </c>
      <c r="E44" s="49">
        <f>VLOOKUP(A44,[1]Feuil1!$A:$Y,25,FALSE)</f>
        <v>6</v>
      </c>
      <c r="F44" s="50">
        <f>VLOOKUP(A44,[1]Feuil1!$A:$K,11,FALSE)</f>
        <v>2.64</v>
      </c>
      <c r="G44" s="50">
        <f>F44-C10</f>
        <v>2.64</v>
      </c>
      <c r="H44" s="13"/>
      <c r="I44" s="40">
        <f t="shared" si="0"/>
        <v>0</v>
      </c>
      <c r="J44" s="67"/>
    </row>
    <row r="45" spans="1:10" s="63" customFormat="1" ht="129.9" customHeight="1">
      <c r="A45" s="267" t="s">
        <v>616</v>
      </c>
      <c r="B45" s="262" t="s">
        <v>617</v>
      </c>
      <c r="C45" s="279" t="s">
        <v>618</v>
      </c>
      <c r="D45" s="65" t="str">
        <f>VLOOKUP(A45,[1]Feuil1!$A:$C,3,FALSE)</f>
        <v>W&amp;N ENCRE A DESSINER 30ML 030 NOIR</v>
      </c>
      <c r="E45" s="49">
        <f>VLOOKUP(A45,[1]Feuil1!$A:$Y,25,FALSE)</f>
        <v>6</v>
      </c>
      <c r="F45" s="50">
        <f>VLOOKUP(A45,[1]Feuil1!$A:$K,11,FALSE)</f>
        <v>4.99</v>
      </c>
      <c r="G45" s="50">
        <f>F45-C10</f>
        <v>4.99</v>
      </c>
      <c r="H45" s="13"/>
      <c r="I45" s="40">
        <f t="shared" si="0"/>
        <v>0</v>
      </c>
      <c r="J45" s="67"/>
    </row>
    <row r="46" spans="1:10" s="63" customFormat="1" ht="129.9" customHeight="1">
      <c r="A46" s="267" t="s">
        <v>619</v>
      </c>
      <c r="B46" s="262" t="s">
        <v>620</v>
      </c>
      <c r="C46" s="279" t="s">
        <v>621</v>
      </c>
      <c r="D46" s="65" t="str">
        <f>VLOOKUP(A46,[1]Feuil1!$A:$C,3,FALSE)</f>
        <v>W&amp;N ENCRE A DESSINER 30ML 283 OR</v>
      </c>
      <c r="E46" s="49">
        <f>VLOOKUP(A46,[1]Feuil1!$A:$Y,25,FALSE)</f>
        <v>6</v>
      </c>
      <c r="F46" s="50">
        <f>VLOOKUP(A46,[1]Feuil1!$A:$K,11,FALSE)</f>
        <v>5.58</v>
      </c>
      <c r="G46" s="50">
        <f>F46-C10</f>
        <v>5.58</v>
      </c>
      <c r="H46" s="13"/>
      <c r="I46" s="40">
        <f t="shared" si="0"/>
        <v>0</v>
      </c>
      <c r="J46" s="67"/>
    </row>
    <row r="47" spans="1:10" s="63" customFormat="1" ht="129.9" customHeight="1">
      <c r="A47" s="267" t="s">
        <v>622</v>
      </c>
      <c r="B47" s="262" t="s">
        <v>623</v>
      </c>
      <c r="C47" s="279" t="s">
        <v>624</v>
      </c>
      <c r="D47" s="65" t="str">
        <f>VLOOKUP(A47,[1]Feuil1!$A:$C,3,FALSE)</f>
        <v>W&amp;N ENCRE A DESSINER 30ML 617 ARGENT</v>
      </c>
      <c r="E47" s="49">
        <f>VLOOKUP(A47,[1]Feuil1!$A:$Y,25,FALSE)</f>
        <v>6</v>
      </c>
      <c r="F47" s="50">
        <f>VLOOKUP(A47,[1]Feuil1!$A:$K,11,FALSE)</f>
        <v>5.58</v>
      </c>
      <c r="G47" s="50">
        <f>F47-C10</f>
        <v>5.58</v>
      </c>
      <c r="H47" s="13"/>
      <c r="I47" s="40">
        <f t="shared" si="0"/>
        <v>0</v>
      </c>
      <c r="J47" s="67"/>
    </row>
    <row r="48" spans="1:10" s="63" customFormat="1" ht="129.9" customHeight="1">
      <c r="A48" s="267" t="s">
        <v>625</v>
      </c>
      <c r="B48" s="262" t="s">
        <v>626</v>
      </c>
      <c r="C48" s="279" t="s">
        <v>625</v>
      </c>
      <c r="D48" s="65" t="str">
        <f>VLOOKUP(A48,[1]Feuil1!$A:$C,3,FALSE)</f>
        <v>W&amp;N ENCRE DE CHINE 250ML 030 NOIR</v>
      </c>
      <c r="E48" s="49">
        <f>VLOOKUP(A48,[1]Feuil1!$A:$Y,25,FALSE)</f>
        <v>1</v>
      </c>
      <c r="F48" s="50">
        <f>VLOOKUP(A48,[1]Feuil1!$A:$K,11,FALSE)</f>
        <v>15.91</v>
      </c>
      <c r="G48" s="50">
        <f>F48-C10</f>
        <v>15.91</v>
      </c>
      <c r="H48" s="13"/>
      <c r="I48" s="40">
        <f t="shared" si="0"/>
        <v>0</v>
      </c>
      <c r="J48" s="67"/>
    </row>
    <row r="49" spans="1:10" s="63" customFormat="1" ht="129.9" customHeight="1">
      <c r="A49" s="267" t="s">
        <v>627</v>
      </c>
      <c r="B49" s="262" t="s">
        <v>628</v>
      </c>
      <c r="C49" s="279" t="s">
        <v>627</v>
      </c>
      <c r="D49" s="65" t="str">
        <f>VLOOKUP(A49,[1]Feuil1!$A:$C,3,FALSE)</f>
        <v>W&amp;N ENCRE DE CHINE 30ML 030 NOIR AVEC COMPTE-GOUTTE</v>
      </c>
      <c r="E49" s="49">
        <f>VLOOKUP(A49,[1]Feuil1!$A:$Y,25,FALSE)</f>
        <v>6</v>
      </c>
      <c r="F49" s="50">
        <f>VLOOKUP(A49,[1]Feuil1!$A:$K,11,FALSE)</f>
        <v>4.99</v>
      </c>
      <c r="G49" s="50">
        <f>F49-C10</f>
        <v>4.99</v>
      </c>
      <c r="H49" s="13"/>
      <c r="I49" s="40">
        <f t="shared" si="0"/>
        <v>0</v>
      </c>
      <c r="J49" s="67"/>
    </row>
    <row r="50" spans="1:10" s="63" customFormat="1" ht="129.9" customHeight="1">
      <c r="A50" s="267" t="s">
        <v>629</v>
      </c>
      <c r="B50" s="262" t="s">
        <v>630</v>
      </c>
      <c r="C50" s="279" t="s">
        <v>631</v>
      </c>
      <c r="D50" s="65" t="str">
        <f>VLOOKUP(A50,[1]Feuil1!$A:$C,3,FALSE)</f>
        <v>W&amp;N ENCRE DE CHINE 30ML 754</v>
      </c>
      <c r="E50" s="49">
        <f>VLOOKUP(A50,[1]Feuil1!$A:$Y,25,FALSE)</f>
        <v>6</v>
      </c>
      <c r="F50" s="50">
        <f>VLOOKUP(A50,[1]Feuil1!$A:$K,11,FALSE)</f>
        <v>4.99</v>
      </c>
      <c r="G50" s="50">
        <f>F50-C10</f>
        <v>4.99</v>
      </c>
      <c r="H50" s="13"/>
      <c r="I50" s="40">
        <f t="shared" si="0"/>
        <v>0</v>
      </c>
      <c r="J50" s="67"/>
    </row>
    <row r="51" spans="1:10" s="63" customFormat="1" ht="129.9" customHeight="1">
      <c r="A51" s="267" t="s">
        <v>632</v>
      </c>
      <c r="B51" s="262" t="s">
        <v>633</v>
      </c>
      <c r="C51" s="279" t="s">
        <v>632</v>
      </c>
      <c r="D51" s="65" t="str">
        <f>VLOOKUP(A51,[1]Feuil1!$A:$C,3,FALSE)</f>
        <v>W&amp;N ENCRE DE CHINE 500ML</v>
      </c>
      <c r="E51" s="49">
        <f>VLOOKUP(A51,[1]Feuil1!$A:$Y,25,FALSE)</f>
        <v>1</v>
      </c>
      <c r="F51" s="50">
        <f>VLOOKUP(A51,[1]Feuil1!$A:$K,11,FALSE)</f>
        <v>26.64</v>
      </c>
      <c r="G51" s="50">
        <f>F51-C10</f>
        <v>26.64</v>
      </c>
      <c r="H51" s="13"/>
      <c r="I51" s="40">
        <f t="shared" si="0"/>
        <v>0</v>
      </c>
      <c r="J51" s="67"/>
    </row>
    <row r="52" spans="1:10" s="45" customFormat="1" ht="35.15" customHeight="1">
      <c r="A52" s="296"/>
      <c r="B52" s="297"/>
      <c r="C52" s="297"/>
      <c r="D52" s="298" t="s">
        <v>62</v>
      </c>
      <c r="E52" s="298"/>
      <c r="F52" s="297"/>
      <c r="G52" s="299"/>
      <c r="H52" s="297">
        <f>SUBTOTAL(9,H19:H51)</f>
        <v>0</v>
      </c>
      <c r="I52" s="338">
        <f>SUBTOTAL(9,I19:I51)</f>
        <v>0</v>
      </c>
    </row>
    <row r="53" spans="1:10" s="45" customFormat="1" ht="35.15" customHeight="1">
      <c r="A53" s="300"/>
      <c r="B53" s="299"/>
      <c r="C53" s="299"/>
      <c r="D53" s="298" t="s">
        <v>634</v>
      </c>
      <c r="E53" s="298"/>
      <c r="F53" s="301"/>
      <c r="G53" s="299"/>
      <c r="H53" s="299"/>
      <c r="I53" s="299">
        <f>IF(H52&gt;29,15%,0)</f>
        <v>0</v>
      </c>
    </row>
    <row r="54" spans="1:10" s="45" customFormat="1" ht="35.15" customHeight="1">
      <c r="A54" s="296"/>
      <c r="B54" s="302"/>
      <c r="C54" s="302"/>
      <c r="D54" s="298" t="s">
        <v>25</v>
      </c>
      <c r="E54" s="298"/>
      <c r="F54" s="303"/>
      <c r="G54" s="304"/>
      <c r="H54" s="304"/>
      <c r="I54" s="338">
        <f>I52-(I52*I53)</f>
        <v>0</v>
      </c>
    </row>
  </sheetData>
  <autoFilter ref="A17:J30" xr:uid="{00000000-0001-0000-0000-000000000000}">
    <filterColumn colId="0">
      <filters>
        <filter val="094376919844"/>
      </filters>
    </filterColumn>
  </autoFilter>
  <conditionalFormatting sqref="A22">
    <cfRule type="duplicateValues" dxfId="7" priority="2"/>
  </conditionalFormatting>
  <hyperlinks>
    <hyperlink ref="E12" r:id="rId1" xr:uid="{CEE1D026-91AF-4BAE-A976-E5C00C37A5F9}"/>
  </hyperlinks>
  <printOptions horizontalCentered="1"/>
  <pageMargins left="0.23622047244094491" right="0.23622047244094491" top="0.23622047244094491" bottom="0.23622047244094491" header="0.31496062992125984" footer="0.31496062992125984"/>
  <pageSetup paperSize="9" scale="33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9E79F-8201-4E77-AC23-D158F8DDD9A2}">
  <sheetPr filterMode="1">
    <pageSetUpPr fitToPage="1"/>
  </sheetPr>
  <dimension ref="A1:P220"/>
  <sheetViews>
    <sheetView showGridLines="0" zoomScale="40" zoomScaleNormal="40" zoomScaleSheetLayoutView="55" workbookViewId="0">
      <pane ySplit="15" topLeftCell="A21" activePane="bottomLeft" state="frozen"/>
      <selection activeCell="E1" sqref="E1"/>
      <selection pane="bottomLeft" activeCell="W22" sqref="W22"/>
    </sheetView>
  </sheetViews>
  <sheetFormatPr baseColWidth="10" defaultColWidth="11.453125" defaultRowHeight="23.5" outlineLevelRow="1"/>
  <cols>
    <col min="1" max="1" width="29.90625" style="28" bestFit="1" customWidth="1"/>
    <col min="2" max="2" width="24" style="39" bestFit="1" customWidth="1"/>
    <col min="3" max="3" width="48.90625" style="28" customWidth="1"/>
    <col min="4" max="4" width="107.90625" style="33" customWidth="1"/>
    <col min="5" max="5" width="13.453125" style="29" bestFit="1" customWidth="1"/>
    <col min="6" max="6" width="18.54296875" style="8" bestFit="1" customWidth="1"/>
    <col min="7" max="7" width="17.453125" style="29" customWidth="1"/>
    <col min="8" max="8" width="28.453125" style="8" customWidth="1"/>
    <col min="9" max="9" width="23.453125" customWidth="1"/>
    <col min="10" max="10" width="134.08984375" bestFit="1" customWidth="1"/>
  </cols>
  <sheetData>
    <row r="1" spans="1:16" ht="92">
      <c r="A1"/>
      <c r="B1" s="61" t="s">
        <v>0</v>
      </c>
      <c r="C1" s="276"/>
      <c r="D1" s="269"/>
      <c r="E1" s="60"/>
      <c r="F1" s="60"/>
      <c r="G1" s="42"/>
      <c r="H1" s="42"/>
      <c r="I1" s="42"/>
    </row>
    <row r="2" spans="1:16" ht="105.9" customHeight="1">
      <c r="A2"/>
      <c r="B2" s="79" t="s">
        <v>1</v>
      </c>
      <c r="C2" s="277"/>
      <c r="D2" s="270"/>
      <c r="E2" s="79"/>
      <c r="F2" s="62"/>
      <c r="G2" s="43"/>
      <c r="H2" s="43"/>
      <c r="I2" s="43"/>
    </row>
    <row r="3" spans="1:16" s="1" customFormat="1" outlineLevel="1">
      <c r="A3" s="192" t="s">
        <v>2</v>
      </c>
      <c r="B3" s="193"/>
      <c r="C3" s="257"/>
      <c r="D3" s="271"/>
      <c r="E3" s="199"/>
      <c r="F3" s="2"/>
      <c r="G3" s="3"/>
      <c r="H3" s="4"/>
      <c r="I3" s="54"/>
      <c r="K3" s="55"/>
      <c r="L3" s="4"/>
      <c r="M3" s="4"/>
      <c r="N3" s="4"/>
      <c r="O3" s="4"/>
    </row>
    <row r="4" spans="1:16" s="1" customFormat="1" outlineLevel="1">
      <c r="A4" s="194" t="s">
        <v>3</v>
      </c>
      <c r="B4" s="195"/>
      <c r="C4" s="258"/>
      <c r="D4" s="272"/>
      <c r="E4" s="200"/>
      <c r="F4" s="2"/>
      <c r="G4" s="3"/>
      <c r="H4" s="4"/>
      <c r="I4" s="54"/>
      <c r="K4" s="55"/>
      <c r="L4" s="4"/>
      <c r="M4" s="4"/>
      <c r="N4" s="4"/>
      <c r="O4" s="4"/>
    </row>
    <row r="5" spans="1:16" s="1" customFormat="1" outlineLevel="1">
      <c r="A5" s="191" t="s">
        <v>4</v>
      </c>
      <c r="B5" s="16"/>
      <c r="C5" s="259"/>
      <c r="D5" s="273"/>
      <c r="E5" s="201"/>
      <c r="F5" s="2"/>
      <c r="G5" s="30"/>
      <c r="H5" s="4"/>
      <c r="I5" s="54"/>
      <c r="K5" s="55"/>
      <c r="L5" s="4"/>
      <c r="M5" s="4"/>
      <c r="N5" s="4"/>
      <c r="O5" s="4"/>
    </row>
    <row r="6" spans="1:16" s="1" customFormat="1" outlineLevel="1">
      <c r="A6" s="194" t="s">
        <v>5</v>
      </c>
      <c r="B6" s="195"/>
      <c r="C6" s="258"/>
      <c r="D6" s="272"/>
      <c r="E6" s="200"/>
      <c r="F6" s="2"/>
      <c r="G6" s="3"/>
      <c r="H6" s="4"/>
      <c r="I6" s="54"/>
      <c r="K6" s="55"/>
      <c r="L6" s="4"/>
      <c r="M6" s="4"/>
      <c r="N6" s="4"/>
      <c r="O6" s="4"/>
    </row>
    <row r="7" spans="1:16" s="1" customFormat="1" outlineLevel="1">
      <c r="A7" s="194" t="s">
        <v>6</v>
      </c>
      <c r="B7" s="195"/>
      <c r="C7" s="258"/>
      <c r="D7" s="272"/>
      <c r="E7" s="200"/>
      <c r="F7" s="2"/>
      <c r="G7" s="3"/>
      <c r="H7" s="4"/>
      <c r="I7" s="54"/>
      <c r="K7" s="55"/>
      <c r="L7" s="4"/>
      <c r="M7" s="4"/>
      <c r="N7" s="4"/>
      <c r="O7" s="4"/>
    </row>
    <row r="8" spans="1:16" s="1" customFormat="1" outlineLevel="1">
      <c r="A8" s="194" t="s">
        <v>7</v>
      </c>
      <c r="B8" s="195"/>
      <c r="C8" s="258"/>
      <c r="D8" s="272"/>
      <c r="E8" s="200"/>
      <c r="F8" s="2"/>
      <c r="G8" s="6"/>
      <c r="H8" s="4"/>
      <c r="I8" s="54"/>
      <c r="K8" s="55"/>
      <c r="L8" s="4"/>
      <c r="M8" s="4"/>
      <c r="N8" s="4"/>
      <c r="O8" s="4"/>
    </row>
    <row r="9" spans="1:16" s="1" customFormat="1" ht="22.5" customHeight="1" outlineLevel="1">
      <c r="A9" s="11"/>
      <c r="B9" s="16"/>
      <c r="C9" s="16"/>
      <c r="D9" s="18"/>
      <c r="E9" s="2"/>
      <c r="F9" s="2"/>
      <c r="G9" s="6"/>
      <c r="H9" s="4"/>
      <c r="I9" s="37"/>
      <c r="J9" s="5"/>
      <c r="K9" s="98"/>
      <c r="L9" s="93"/>
      <c r="M9" s="4"/>
      <c r="N9" s="4"/>
      <c r="O9" s="47"/>
      <c r="P9" s="113"/>
    </row>
    <row r="10" spans="1:16" s="1" customFormat="1" ht="23.15" customHeight="1" outlineLevel="1">
      <c r="A10" s="35" t="s">
        <v>9</v>
      </c>
      <c r="B10" s="36"/>
      <c r="C10" s="36"/>
      <c r="D10" s="274"/>
      <c r="E10" s="125"/>
      <c r="F10" s="261" t="s">
        <v>10</v>
      </c>
      <c r="G10" s="15"/>
      <c r="H10" s="4"/>
      <c r="I10" s="8"/>
      <c r="J10" s="9"/>
      <c r="K10" s="99"/>
      <c r="L10" s="94"/>
      <c r="M10" s="10"/>
      <c r="N10" s="5"/>
      <c r="O10" s="47"/>
      <c r="P10" s="113"/>
    </row>
    <row r="11" spans="1:16" s="1" customFormat="1" ht="23.25" customHeight="1">
      <c r="A11" s="12"/>
      <c r="B11" s="27"/>
      <c r="C11" s="27"/>
      <c r="D11" s="19"/>
      <c r="E11" s="124"/>
      <c r="F11" s="124"/>
      <c r="G11" s="15"/>
      <c r="H11" s="4"/>
      <c r="I11" s="8"/>
      <c r="J11" s="9"/>
      <c r="K11" s="99"/>
      <c r="L11" s="94"/>
      <c r="M11" s="10"/>
      <c r="N11" s="5"/>
      <c r="O11" s="47"/>
      <c r="P11" s="113"/>
    </row>
    <row r="12" spans="1:16" ht="36" customHeight="1">
      <c r="A12" s="110"/>
      <c r="B12" s="110"/>
      <c r="C12" s="111"/>
      <c r="D12" s="111" t="s">
        <v>635</v>
      </c>
      <c r="E12" s="110"/>
      <c r="F12" s="110"/>
      <c r="G12" s="110"/>
      <c r="H12" s="110"/>
    </row>
    <row r="13" spans="1:16" ht="45.9" customHeight="1">
      <c r="A13" s="110"/>
      <c r="B13" s="110"/>
      <c r="C13" s="111"/>
      <c r="D13" s="111" t="s">
        <v>636</v>
      </c>
      <c r="E13" s="110"/>
      <c r="F13" s="110"/>
      <c r="G13" s="110"/>
      <c r="H13" s="110"/>
    </row>
    <row r="14" spans="1:16" ht="24.9" customHeight="1">
      <c r="A14" s="88"/>
      <c r="B14" s="88"/>
      <c r="C14" s="88"/>
      <c r="D14" s="88"/>
      <c r="E14" s="88"/>
      <c r="F14" s="88"/>
      <c r="G14" s="88"/>
      <c r="H14" s="88"/>
    </row>
    <row r="15" spans="1:16" s="31" customFormat="1" ht="72" customHeight="1">
      <c r="A15" s="81" t="s">
        <v>14</v>
      </c>
      <c r="B15" s="82" t="s">
        <v>16</v>
      </c>
      <c r="C15" s="245" t="s">
        <v>15</v>
      </c>
      <c r="D15" s="83" t="s">
        <v>17</v>
      </c>
      <c r="E15" s="84" t="s">
        <v>18</v>
      </c>
      <c r="F15" s="85" t="s">
        <v>19</v>
      </c>
      <c r="G15" s="86" t="s">
        <v>24</v>
      </c>
      <c r="H15" s="86" t="s">
        <v>25</v>
      </c>
    </row>
    <row r="16" spans="1:16" s="1" customFormat="1" ht="35.15" customHeight="1">
      <c r="A16" s="306"/>
      <c r="B16" s="307"/>
      <c r="C16" s="307"/>
      <c r="D16" s="309" t="s">
        <v>637</v>
      </c>
      <c r="E16" s="307"/>
      <c r="F16" s="307"/>
      <c r="G16" s="307"/>
      <c r="H16" s="308"/>
    </row>
    <row r="17" spans="1:10" s="268" customFormat="1" ht="108.9" customHeight="1">
      <c r="A17" s="262" t="s">
        <v>638</v>
      </c>
      <c r="B17" s="262" t="s">
        <v>639</v>
      </c>
      <c r="C17" s="279" t="s">
        <v>638</v>
      </c>
      <c r="D17" s="295" t="str">
        <f>VLOOKUP(A17,[1]Feuil1!$A:$C,3,FALSE)</f>
        <v>W&amp;N PROMARKER ABRICOT (O538)</v>
      </c>
      <c r="E17" s="49">
        <v>1</v>
      </c>
      <c r="F17" s="50">
        <f>VLOOKUP(A17,[1]Feuil1!$A:$K,11,FALSE)</f>
        <v>2.1</v>
      </c>
      <c r="G17" s="262"/>
      <c r="H17" s="263">
        <f>G17*F17</f>
        <v>0</v>
      </c>
      <c r="I17" s="282"/>
    </row>
    <row r="18" spans="1:10" s="268" customFormat="1" ht="108.9" customHeight="1">
      <c r="A18" s="262" t="s">
        <v>640</v>
      </c>
      <c r="B18" s="262" t="s">
        <v>641</v>
      </c>
      <c r="C18" s="279" t="s">
        <v>640</v>
      </c>
      <c r="D18" s="295" t="str">
        <f>VLOOKUP(A18,[1]Feuil1!$A:$C,3,FALSE)</f>
        <v>W&amp;N PROMARKER AMANDE (O819)</v>
      </c>
      <c r="E18" s="49">
        <v>1</v>
      </c>
      <c r="F18" s="50">
        <f>VLOOKUP(A18,[1]Feuil1!$A:$K,11,FALSE)</f>
        <v>2.1</v>
      </c>
      <c r="G18" s="262"/>
      <c r="H18" s="263">
        <f t="shared" ref="H18:H64" si="0">G18*F18</f>
        <v>0</v>
      </c>
      <c r="I18" s="282"/>
      <c r="J18" s="283"/>
    </row>
    <row r="19" spans="1:10" s="268" customFormat="1" ht="108.9" customHeight="1">
      <c r="A19" s="262" t="s">
        <v>642</v>
      </c>
      <c r="B19" s="262" t="s">
        <v>643</v>
      </c>
      <c r="C19" s="279" t="s">
        <v>642</v>
      </c>
      <c r="D19" s="295" t="str">
        <f>VLOOKUP(A19,[1]Feuil1!$A:$C,3,FALSE)</f>
        <v>W&amp;N PROMARKER AMBRE (O567)</v>
      </c>
      <c r="E19" s="49">
        <v>1</v>
      </c>
      <c r="F19" s="50">
        <f>VLOOKUP(A19,[1]Feuil1!$A:$K,11,FALSE)</f>
        <v>2.1</v>
      </c>
      <c r="G19" s="262"/>
      <c r="H19" s="263">
        <f t="shared" si="0"/>
        <v>0</v>
      </c>
      <c r="I19" s="282"/>
    </row>
    <row r="20" spans="1:10" s="268" customFormat="1" ht="108.9" customHeight="1">
      <c r="A20" s="262" t="s">
        <v>644</v>
      </c>
      <c r="B20" s="262" t="s">
        <v>645</v>
      </c>
      <c r="C20" s="279" t="s">
        <v>644</v>
      </c>
      <c r="D20" s="295" t="str">
        <f>VLOOKUP(A20,[1]Feuil1!$A:$C,3,FALSE)</f>
        <v>W&amp;N PROMARKER AMETHYSTE (V626)</v>
      </c>
      <c r="E20" s="49">
        <v>1</v>
      </c>
      <c r="F20" s="50">
        <f>VLOOKUP(A20,[1]Feuil1!$A:$K,11,FALSE)</f>
        <v>2.1</v>
      </c>
      <c r="G20" s="262"/>
      <c r="H20" s="263">
        <f t="shared" si="0"/>
        <v>0</v>
      </c>
      <c r="I20" s="282"/>
    </row>
    <row r="21" spans="1:10" s="268" customFormat="1" ht="108.9" customHeight="1">
      <c r="A21" s="262" t="s">
        <v>646</v>
      </c>
      <c r="B21" s="262" t="s">
        <v>647</v>
      </c>
      <c r="C21" s="279" t="s">
        <v>646</v>
      </c>
      <c r="D21" s="295" t="str">
        <f>VLOOKUP(A21,[1]Feuil1!$A:$C,3,FALSE)</f>
        <v>W&amp;N PROMARKER AQUA FRAIS (C429)</v>
      </c>
      <c r="E21" s="49">
        <v>1</v>
      </c>
      <c r="F21" s="50">
        <f>VLOOKUP(A21,[1]Feuil1!$A:$K,11,FALSE)</f>
        <v>2.1</v>
      </c>
      <c r="G21" s="262"/>
      <c r="H21" s="263">
        <f t="shared" si="0"/>
        <v>0</v>
      </c>
      <c r="I21" s="282"/>
    </row>
    <row r="22" spans="1:10" s="268" customFormat="1" ht="108.9" customHeight="1">
      <c r="A22" s="262" t="s">
        <v>648</v>
      </c>
      <c r="B22" s="262" t="s">
        <v>649</v>
      </c>
      <c r="C22" s="279" t="s">
        <v>648</v>
      </c>
      <c r="D22" s="295" t="str">
        <f>VLOOKUP(A22,[1]Feuil1!$A:$C,3,FALSE)</f>
        <v>W&amp;N PROMARKER ARDOISE (V715)</v>
      </c>
      <c r="E22" s="49">
        <v>1</v>
      </c>
      <c r="F22" s="50">
        <f>VLOOKUP(A22,[1]Feuil1!$A:$K,11,FALSE)</f>
        <v>2.1</v>
      </c>
      <c r="G22" s="262"/>
      <c r="H22" s="263">
        <f t="shared" si="0"/>
        <v>0</v>
      </c>
      <c r="I22" s="282"/>
    </row>
    <row r="23" spans="1:10" s="268" customFormat="1" ht="108.9" customHeight="1">
      <c r="A23" s="262" t="s">
        <v>650</v>
      </c>
      <c r="B23" s="262" t="s">
        <v>651</v>
      </c>
      <c r="C23" s="279" t="s">
        <v>650</v>
      </c>
      <c r="D23" s="295" t="str">
        <f>VLOOKUP(A23,[1]Feuil1!$A:$C,3,FALSE)</f>
        <v>W&amp;N PROMARKER ARGILE (R215)</v>
      </c>
      <c r="E23" s="49">
        <v>1</v>
      </c>
      <c r="F23" s="50">
        <f>VLOOKUP(A23,[1]Feuil1!$A:$K,11,FALSE)</f>
        <v>2.1</v>
      </c>
      <c r="G23" s="262"/>
      <c r="H23" s="263">
        <f t="shared" si="0"/>
        <v>0</v>
      </c>
    </row>
    <row r="24" spans="1:10" s="268" customFormat="1" ht="108.9" customHeight="1" collapsed="1">
      <c r="A24" s="262" t="s">
        <v>652</v>
      </c>
      <c r="B24" s="262" t="s">
        <v>653</v>
      </c>
      <c r="C24" s="279" t="s">
        <v>652</v>
      </c>
      <c r="D24" s="295" t="str">
        <f>VLOOKUP(A24,[1]Feuil1!$A:$C,3,FALSE)</f>
        <v>W&amp;N PROMARKER AUBERGINE (V524)</v>
      </c>
      <c r="E24" s="49">
        <v>1</v>
      </c>
      <c r="F24" s="50">
        <f>VLOOKUP(A24,[1]Feuil1!$A:$K,11,FALSE)</f>
        <v>2.1</v>
      </c>
      <c r="G24" s="262"/>
      <c r="H24" s="263">
        <f t="shared" si="0"/>
        <v>0</v>
      </c>
    </row>
    <row r="25" spans="1:10" s="268" customFormat="1" ht="108.9" customHeight="1">
      <c r="A25" s="262" t="s">
        <v>654</v>
      </c>
      <c r="B25" s="262" t="s">
        <v>655</v>
      </c>
      <c r="C25" s="279" t="s">
        <v>654</v>
      </c>
      <c r="D25" s="295" t="str">
        <f>VLOOKUP(A25,[1]Feuil1!$A:$C,3,FALSE)</f>
        <v>W&amp;N PROMARKER AVOINE (O628)</v>
      </c>
      <c r="E25" s="49">
        <v>1</v>
      </c>
      <c r="F25" s="50">
        <f>VLOOKUP(A25,[1]Feuil1!$A:$K,11,FALSE)</f>
        <v>2.1</v>
      </c>
      <c r="G25" s="262"/>
      <c r="H25" s="263">
        <f t="shared" si="0"/>
        <v>0</v>
      </c>
    </row>
    <row r="26" spans="1:10" s="268" customFormat="1" ht="108.9" customHeight="1">
      <c r="A26" s="262" t="s">
        <v>656</v>
      </c>
      <c r="B26" s="262" t="s">
        <v>657</v>
      </c>
      <c r="C26" s="279" t="s">
        <v>656</v>
      </c>
      <c r="D26" s="295" t="str">
        <f>VLOOKUP(A26,[1]Feuil1!$A:$C,3,FALSE)</f>
        <v>W&amp;N PROMARKER AZUR (B346)</v>
      </c>
      <c r="E26" s="49">
        <v>1</v>
      </c>
      <c r="F26" s="50">
        <f>VLOOKUP(A26,[1]Feuil1!$A:$K,11,FALSE)</f>
        <v>2.1</v>
      </c>
      <c r="G26" s="262"/>
      <c r="H26" s="263">
        <f t="shared" si="0"/>
        <v>0</v>
      </c>
    </row>
    <row r="27" spans="1:10" s="268" customFormat="1" ht="108.9" customHeight="1">
      <c r="A27" s="262" t="s">
        <v>658</v>
      </c>
      <c r="B27" s="262" t="s">
        <v>659</v>
      </c>
      <c r="C27" s="279" t="s">
        <v>658</v>
      </c>
      <c r="D27" s="295" t="str">
        <f>VLOOKUP(A27,[1]Feuil1!$A:$C,3,FALSE)</f>
        <v>W&amp;N PROMARKER BAIE ROUGE (R665)</v>
      </c>
      <c r="E27" s="49">
        <v>1</v>
      </c>
      <c r="F27" s="50">
        <f>VLOOKUP(A27,[1]Feuil1!$A:$K,11,FALSE)</f>
        <v>2.1</v>
      </c>
      <c r="G27" s="262"/>
      <c r="H27" s="263">
        <f t="shared" si="0"/>
        <v>0</v>
      </c>
    </row>
    <row r="28" spans="1:10" s="268" customFormat="1" ht="108.9" customHeight="1">
      <c r="A28" s="262" t="s">
        <v>660</v>
      </c>
      <c r="B28" s="262" t="s">
        <v>661</v>
      </c>
      <c r="C28" s="279" t="s">
        <v>660</v>
      </c>
      <c r="D28" s="295" t="str">
        <f>VLOOKUP(A28,[1]Feuil1!$A:$C,3,FALSE)</f>
        <v>W&amp;N PROMARKER BEIGE PASTEL (Y717)</v>
      </c>
      <c r="E28" s="49">
        <v>1</v>
      </c>
      <c r="F28" s="50">
        <f>VLOOKUP(A28,[1]Feuil1!$A:$K,11,FALSE)</f>
        <v>2.1</v>
      </c>
      <c r="G28" s="262"/>
      <c r="H28" s="263">
        <f t="shared" si="0"/>
        <v>0</v>
      </c>
    </row>
    <row r="29" spans="1:10" s="268" customFormat="1" ht="108.9" customHeight="1">
      <c r="A29" s="262" t="s">
        <v>662</v>
      </c>
      <c r="B29" s="262" t="s">
        <v>663</v>
      </c>
      <c r="C29" s="279" t="s">
        <v>662</v>
      </c>
      <c r="D29" s="295" t="str">
        <f>VLOOKUP(A29,[1]Feuil1!$A:$C,3,FALSE)</f>
        <v>W&amp;N PROMARKER BISQUE Y428</v>
      </c>
      <c r="E29" s="49">
        <v>1</v>
      </c>
      <c r="F29" s="50">
        <f>VLOOKUP(A29,[1]Feuil1!$A:$K,11,FALSE)</f>
        <v>2.1</v>
      </c>
      <c r="G29" s="262"/>
      <c r="H29" s="263">
        <f t="shared" si="0"/>
        <v>0</v>
      </c>
    </row>
    <row r="30" spans="1:10" s="268" customFormat="1" ht="108.9" customHeight="1">
      <c r="A30" s="262" t="s">
        <v>664</v>
      </c>
      <c r="B30" s="262" t="s">
        <v>665</v>
      </c>
      <c r="C30" s="279" t="s">
        <v>664</v>
      </c>
      <c r="D30" s="295" t="str">
        <f>VLOOKUP(A30,[1]Feuil1!$A:$C,3,FALSE)</f>
        <v>W&amp;N PROMARKER BLANC ANTIQUE O919</v>
      </c>
      <c r="E30" s="49">
        <v>1</v>
      </c>
      <c r="F30" s="50">
        <f>VLOOKUP(A30,[1]Feuil1!$A:$K,11,FALSE)</f>
        <v>2.1</v>
      </c>
      <c r="G30" s="262"/>
      <c r="H30" s="263">
        <f t="shared" si="0"/>
        <v>0</v>
      </c>
    </row>
    <row r="31" spans="1:10" s="268" customFormat="1" ht="108.9" customHeight="1">
      <c r="A31" s="262" t="s">
        <v>666</v>
      </c>
      <c r="B31" s="262" t="s">
        <v>667</v>
      </c>
      <c r="C31" s="279" t="s">
        <v>666</v>
      </c>
      <c r="D31" s="295" t="str">
        <f>VLOOKUP(A31,[1]Feuil1!$A:$C,3,FALSE)</f>
        <v>W&amp;N PROMARKER BLE Y229</v>
      </c>
      <c r="E31" s="49">
        <v>1</v>
      </c>
      <c r="F31" s="50">
        <f>VLOOKUP(A31,[1]Feuil1!$A:$K,11,FALSE)</f>
        <v>2.1</v>
      </c>
      <c r="G31" s="262"/>
      <c r="H31" s="263">
        <f t="shared" si="0"/>
        <v>0</v>
      </c>
    </row>
    <row r="32" spans="1:10" s="268" customFormat="1" ht="108.9" customHeight="1">
      <c r="A32" s="262" t="s">
        <v>668</v>
      </c>
      <c r="B32" s="262" t="s">
        <v>669</v>
      </c>
      <c r="C32" s="279" t="s">
        <v>668</v>
      </c>
      <c r="D32" s="295" t="str">
        <f>VLOOKUP(A32,[1]Feuil1!$A:$C,3,FALSE)</f>
        <v>W&amp;N PROMARKER BLENDER (BL)</v>
      </c>
      <c r="E32" s="49">
        <v>1</v>
      </c>
      <c r="F32" s="50">
        <f>VLOOKUP(A32,[1]Feuil1!$A:$K,11,FALSE)</f>
        <v>2.1</v>
      </c>
      <c r="G32" s="262"/>
      <c r="H32" s="263">
        <f t="shared" si="0"/>
        <v>0</v>
      </c>
    </row>
    <row r="33" spans="1:8" s="268" customFormat="1" ht="108.9" customHeight="1">
      <c r="A33" s="262" t="s">
        <v>670</v>
      </c>
      <c r="B33" s="262" t="s">
        <v>671</v>
      </c>
      <c r="C33" s="279" t="s">
        <v>670</v>
      </c>
      <c r="D33" s="295" t="str">
        <f>VLOOKUP(A33,[1]Feuil1!$A:$C,3,FALSE)</f>
        <v>W&amp;N PROMARKER BLEU ARCTIQUE (B138)</v>
      </c>
      <c r="E33" s="49">
        <v>1</v>
      </c>
      <c r="F33" s="50">
        <f>VLOOKUP(A33,[1]Feuil1!$A:$K,11,FALSE)</f>
        <v>2.1</v>
      </c>
      <c r="G33" s="262"/>
      <c r="H33" s="263">
        <f t="shared" si="0"/>
        <v>0</v>
      </c>
    </row>
    <row r="34" spans="1:8" s="268" customFormat="1" ht="108.9" customHeight="1">
      <c r="A34" s="262" t="s">
        <v>672</v>
      </c>
      <c r="B34" s="262" t="s">
        <v>673</v>
      </c>
      <c r="C34" s="279" t="s">
        <v>672</v>
      </c>
      <c r="D34" s="295" t="str">
        <f>VLOOKUP(A34,[1]Feuil1!$A:$C,3,FALSE)</f>
        <v>W&amp;N PROMARKER BLEU CHINE (B736)</v>
      </c>
      <c r="E34" s="49">
        <v>1</v>
      </c>
      <c r="F34" s="50">
        <f>VLOOKUP(A34,[1]Feuil1!$A:$K,11,FALSE)</f>
        <v>2.1</v>
      </c>
      <c r="G34" s="262"/>
      <c r="H34" s="263">
        <f t="shared" si="0"/>
        <v>0</v>
      </c>
    </row>
    <row r="35" spans="1:8" s="268" customFormat="1" ht="108.9" customHeight="1">
      <c r="A35" s="262" t="s">
        <v>674</v>
      </c>
      <c r="B35" s="262" t="s">
        <v>675</v>
      </c>
      <c r="C35" s="279" t="s">
        <v>674</v>
      </c>
      <c r="D35" s="295" t="str">
        <f>VLOOKUP(A35,[1]Feuil1!$A:$C,3,FALSE)</f>
        <v>W&amp;N PROMARKER BLEU CIEL (B137)</v>
      </c>
      <c r="E35" s="49">
        <v>1</v>
      </c>
      <c r="F35" s="50">
        <f>VLOOKUP(A35,[1]Feuil1!$A:$K,11,FALSE)</f>
        <v>2.1</v>
      </c>
      <c r="G35" s="262"/>
      <c r="H35" s="263">
        <f t="shared" si="0"/>
        <v>0</v>
      </c>
    </row>
    <row r="36" spans="1:8" s="268" customFormat="1" ht="108.9" customHeight="1">
      <c r="A36" s="262" t="s">
        <v>676</v>
      </c>
      <c r="B36" s="262" t="s">
        <v>677</v>
      </c>
      <c r="C36" s="279" t="s">
        <v>676</v>
      </c>
      <c r="D36" s="295" t="str">
        <f>VLOOKUP(A36,[1]Feuil1!$A:$C,3,FALSE)</f>
        <v>W&amp;N PROMARKER BLEU COBALTE (B637)</v>
      </c>
      <c r="E36" s="49">
        <v>1</v>
      </c>
      <c r="F36" s="50">
        <f>VLOOKUP(A36,[1]Feuil1!$A:$K,11,FALSE)</f>
        <v>2.1</v>
      </c>
      <c r="G36" s="262"/>
      <c r="H36" s="263">
        <f t="shared" si="0"/>
        <v>0</v>
      </c>
    </row>
    <row r="37" spans="1:8" s="268" customFormat="1" ht="108.9" customHeight="1">
      <c r="A37" s="262" t="s">
        <v>678</v>
      </c>
      <c r="B37" s="262" t="s">
        <v>679</v>
      </c>
      <c r="C37" s="279" t="s">
        <v>678</v>
      </c>
      <c r="D37" s="295" t="str">
        <f>VLOOKUP(A37,[1]Feuil1!$A:$C,3,FALSE)</f>
        <v>W&amp;N PROMARKER BLEU DE PRESSE (V464)</v>
      </c>
      <c r="E37" s="49">
        <v>1</v>
      </c>
      <c r="F37" s="50">
        <f>VLOOKUP(A37,[1]Feuil1!$A:$K,11,FALSE)</f>
        <v>2.1</v>
      </c>
      <c r="G37" s="262"/>
      <c r="H37" s="263">
        <f t="shared" si="0"/>
        <v>0</v>
      </c>
    </row>
    <row r="38" spans="1:8" s="284" customFormat="1" ht="108.9" customHeight="1">
      <c r="A38" s="262" t="s">
        <v>680</v>
      </c>
      <c r="B38" s="262" t="s">
        <v>681</v>
      </c>
      <c r="C38" s="279" t="s">
        <v>680</v>
      </c>
      <c r="D38" s="295" t="str">
        <f>VLOOKUP(A38,[1]Feuil1!$A:$C,3,FALSE)</f>
        <v>W&amp;N PROMARKER BLEU FRANC (B555)</v>
      </c>
      <c r="E38" s="49">
        <v>1</v>
      </c>
      <c r="F38" s="50">
        <f>VLOOKUP(A38,[1]Feuil1!$A:$K,11,FALSE)</f>
        <v>2.1</v>
      </c>
      <c r="G38" s="262"/>
      <c r="H38" s="263">
        <f t="shared" si="0"/>
        <v>0</v>
      </c>
    </row>
    <row r="39" spans="1:8" s="284" customFormat="1" ht="108.9" customHeight="1">
      <c r="A39" s="262" t="s">
        <v>682</v>
      </c>
      <c r="B39" s="262" t="s">
        <v>683</v>
      </c>
      <c r="C39" s="279" t="s">
        <v>682</v>
      </c>
      <c r="D39" s="295" t="str">
        <f>VLOOKUP(A39,[1]Feuil1!$A:$C,3,FALSE)</f>
        <v>W&amp;N PROMARKER BLEU GALET (C217)</v>
      </c>
      <c r="E39" s="49">
        <v>1</v>
      </c>
      <c r="F39" s="50">
        <f>VLOOKUP(A39,[1]Feuil1!$A:$K,11,FALSE)</f>
        <v>2.1</v>
      </c>
      <c r="G39" s="262"/>
      <c r="H39" s="263">
        <f t="shared" si="0"/>
        <v>0</v>
      </c>
    </row>
    <row r="40" spans="1:8" s="284" customFormat="1" ht="108.9" customHeight="1">
      <c r="A40" s="262" t="s">
        <v>684</v>
      </c>
      <c r="B40" s="262" t="s">
        <v>685</v>
      </c>
      <c r="C40" s="279" t="s">
        <v>684</v>
      </c>
      <c r="D40" s="295" t="str">
        <f>VLOOKUP(A40,[1]Feuil1!$A:$C,3,FALSE)</f>
        <v>W&amp;N PROMARKER BLEU INDIGO (V234)</v>
      </c>
      <c r="E40" s="49">
        <v>1</v>
      </c>
      <c r="F40" s="50">
        <f>VLOOKUP(A40,[1]Feuil1!$A:$K,11,FALSE)</f>
        <v>2.1</v>
      </c>
      <c r="G40" s="262"/>
      <c r="H40" s="263">
        <f t="shared" si="0"/>
        <v>0</v>
      </c>
    </row>
    <row r="41" spans="1:8" s="286" customFormat="1" ht="108.9" customHeight="1">
      <c r="A41" s="262" t="s">
        <v>686</v>
      </c>
      <c r="B41" s="262" t="s">
        <v>687</v>
      </c>
      <c r="C41" s="279" t="s">
        <v>686</v>
      </c>
      <c r="D41" s="295" t="str">
        <f>VLOOKUP(A41,[1]Feuil1!$A:$C,3,FALSE)</f>
        <v>W&amp;N PROMARKER BLEU JEAN (C917)</v>
      </c>
      <c r="E41" s="49">
        <v>1</v>
      </c>
      <c r="F41" s="50">
        <f>VLOOKUP(A41,[1]Feuil1!$A:$K,11,FALSE)</f>
        <v>2.1</v>
      </c>
      <c r="G41" s="262"/>
      <c r="H41" s="263">
        <f t="shared" si="0"/>
        <v>0</v>
      </c>
    </row>
    <row r="42" spans="1:8" s="286" customFormat="1" ht="108.9" customHeight="1">
      <c r="A42" s="262" t="s">
        <v>688</v>
      </c>
      <c r="B42" s="262" t="s">
        <v>689</v>
      </c>
      <c r="C42" s="279" t="s">
        <v>688</v>
      </c>
      <c r="D42" s="295" t="str">
        <f>VLOOKUP(A42,[1]Feuil1!$A:$C,3,FALSE)</f>
        <v>W&amp;N PROMARKER BLEU MARIN FRANCAIS (B445)</v>
      </c>
      <c r="E42" s="49">
        <v>1</v>
      </c>
      <c r="F42" s="50">
        <f>VLOOKUP(A42,[1]Feuil1!$A:$K,11,FALSE)</f>
        <v>2.1</v>
      </c>
      <c r="G42" s="262"/>
      <c r="H42" s="263">
        <f t="shared" si="0"/>
        <v>0</v>
      </c>
    </row>
    <row r="43" spans="1:8" s="286" customFormat="1" ht="108.9" customHeight="1">
      <c r="A43" s="262" t="s">
        <v>690</v>
      </c>
      <c r="B43" s="262" t="s">
        <v>691</v>
      </c>
      <c r="C43" s="279" t="s">
        <v>690</v>
      </c>
      <c r="D43" s="295" t="str">
        <f>VLOOKUP(A43,[1]Feuil1!$A:$C,3,FALSE)</f>
        <v>W&amp;N PROMARKER BLEU NUAGE (B318)</v>
      </c>
      <c r="E43" s="49">
        <v>1</v>
      </c>
      <c r="F43" s="50">
        <f>VLOOKUP(A43,[1]Feuil1!$A:$K,11,FALSE)</f>
        <v>2.1</v>
      </c>
      <c r="G43" s="262"/>
      <c r="H43" s="263">
        <f t="shared" si="0"/>
        <v>0</v>
      </c>
    </row>
    <row r="44" spans="1:8" s="286" customFormat="1" ht="108.9" customHeight="1">
      <c r="A44" s="262" t="s">
        <v>692</v>
      </c>
      <c r="B44" s="262" t="s">
        <v>693</v>
      </c>
      <c r="C44" s="279" t="s">
        <v>692</v>
      </c>
      <c r="D44" s="295" t="str">
        <f>VLOOKUP(A44,[1]Feuil1!$A:$C,3,FALSE)</f>
        <v>W&amp;N PROMARKER BLEU NUIT (B624)</v>
      </c>
      <c r="E44" s="49">
        <v>1</v>
      </c>
      <c r="F44" s="50">
        <f>VLOOKUP(A44,[1]Feuil1!$A:$K,11,FALSE)</f>
        <v>2.1</v>
      </c>
      <c r="G44" s="262"/>
      <c r="H44" s="263">
        <f t="shared" si="0"/>
        <v>0</v>
      </c>
    </row>
    <row r="45" spans="1:8" s="286" customFormat="1" ht="108.9" customHeight="1">
      <c r="A45" s="262" t="s">
        <v>694</v>
      </c>
      <c r="B45" s="262" t="s">
        <v>695</v>
      </c>
      <c r="C45" s="279" t="s">
        <v>694</v>
      </c>
      <c r="D45" s="295" t="str">
        <f>VLOOKUP(A45,[1]Feuil1!$A:$C,3,FALSE)</f>
        <v>W&amp;N PROMARKER BLEU OFFICIER (B336)</v>
      </c>
      <c r="E45" s="49">
        <v>1</v>
      </c>
      <c r="F45" s="50">
        <f>VLOOKUP(A45,[1]Feuil1!$A:$K,11,FALSE)</f>
        <v>2.1</v>
      </c>
      <c r="G45" s="262"/>
      <c r="H45" s="263">
        <f t="shared" si="0"/>
        <v>0</v>
      </c>
    </row>
    <row r="46" spans="1:8" s="286" customFormat="1" ht="108.9" customHeight="1">
      <c r="A46" s="262" t="s">
        <v>696</v>
      </c>
      <c r="B46" s="262" t="s">
        <v>697</v>
      </c>
      <c r="C46" s="279" t="s">
        <v>696</v>
      </c>
      <c r="D46" s="295" t="str">
        <f>VLOOKUP(A46,[1]Feuil1!$A:$C,3,FALSE)</f>
        <v>W&amp;N PROMARKER BLEU PASTEL (C719)</v>
      </c>
      <c r="E46" s="49">
        <v>1</v>
      </c>
      <c r="F46" s="50">
        <f>VLOOKUP(A46,[1]Feuil1!$A:$K,11,FALSE)</f>
        <v>2.1</v>
      </c>
      <c r="G46" s="262"/>
      <c r="H46" s="263">
        <f t="shared" si="0"/>
        <v>0</v>
      </c>
    </row>
    <row r="47" spans="1:8" s="286" customFormat="1" ht="108.9" customHeight="1">
      <c r="A47" s="262" t="s">
        <v>698</v>
      </c>
      <c r="B47" s="262" t="s">
        <v>699</v>
      </c>
      <c r="C47" s="279" t="s">
        <v>698</v>
      </c>
      <c r="D47" s="295" t="str">
        <f>VLOOKUP(A47,[1]Feuil1!$A:$C,3,FALSE)</f>
        <v>W&amp;N PROMARKER BLEU PETROLE (C824)</v>
      </c>
      <c r="E47" s="49">
        <v>1</v>
      </c>
      <c r="F47" s="50">
        <f>VLOOKUP(A47,[1]Feuil1!$A:$K,11,FALSE)</f>
        <v>2.1</v>
      </c>
      <c r="G47" s="262"/>
      <c r="H47" s="263">
        <f t="shared" si="0"/>
        <v>0</v>
      </c>
    </row>
    <row r="48" spans="1:8" s="286" customFormat="1" ht="108.9" customHeight="1">
      <c r="A48" s="262" t="s">
        <v>700</v>
      </c>
      <c r="B48" s="262" t="s">
        <v>701</v>
      </c>
      <c r="C48" s="279" t="s">
        <v>700</v>
      </c>
      <c r="D48" s="295" t="str">
        <f>VLOOKUP(A48,[1]Feuil1!$A:$C,3,FALSE)</f>
        <v>W&amp;N PROMARKER BLEU POUDRE (B119)</v>
      </c>
      <c r="E48" s="49">
        <v>1</v>
      </c>
      <c r="F48" s="50">
        <f>VLOOKUP(A48,[1]Feuil1!$A:$K,11,FALSE)</f>
        <v>2.1</v>
      </c>
      <c r="G48" s="262"/>
      <c r="H48" s="263">
        <f t="shared" si="0"/>
        <v>0</v>
      </c>
    </row>
    <row r="49" spans="1:8" s="286" customFormat="1" ht="108.9" customHeight="1">
      <c r="A49" s="262" t="s">
        <v>702</v>
      </c>
      <c r="B49" s="262" t="s">
        <v>703</v>
      </c>
      <c r="C49" s="279" t="s">
        <v>702</v>
      </c>
      <c r="D49" s="295" t="str">
        <f>VLOOKUP(A49,[1]Feuil1!$A:$C,3,FALSE)</f>
        <v>W&amp;N PROMARKER BLEU ROYAL (V264)</v>
      </c>
      <c r="E49" s="49">
        <v>1</v>
      </c>
      <c r="F49" s="50">
        <f>VLOOKUP(A49,[1]Feuil1!$A:$K,11,FALSE)</f>
        <v>2.1</v>
      </c>
      <c r="G49" s="262"/>
      <c r="H49" s="263">
        <f t="shared" si="0"/>
        <v>0</v>
      </c>
    </row>
    <row r="50" spans="1:8" s="286" customFormat="1" ht="108.9" customHeight="1">
      <c r="A50" s="262" t="s">
        <v>704</v>
      </c>
      <c r="B50" s="262" t="s">
        <v>705</v>
      </c>
      <c r="C50" s="279" t="s">
        <v>704</v>
      </c>
      <c r="D50" s="295" t="str">
        <f>VLOOKUP(A50,[1]Feuil1!$A:$C,3,FALSE)</f>
        <v>W&amp;N PROMARKER BLEUET (B617)</v>
      </c>
      <c r="E50" s="49">
        <v>1</v>
      </c>
      <c r="F50" s="50">
        <f>VLOOKUP(A50,[1]Feuil1!$A:$K,11,FALSE)</f>
        <v>2.1</v>
      </c>
      <c r="G50" s="262"/>
      <c r="H50" s="263">
        <f t="shared" si="0"/>
        <v>0</v>
      </c>
    </row>
    <row r="51" spans="1:8" s="286" customFormat="1" ht="108.9" customHeight="1">
      <c r="A51" s="262" t="s">
        <v>706</v>
      </c>
      <c r="B51" s="262" t="s">
        <v>707</v>
      </c>
      <c r="C51" s="279" t="s">
        <v>706</v>
      </c>
      <c r="D51" s="295" t="str">
        <f>VLOOKUP(A51,[1]Feuil1!$A:$C,3,FALSE)</f>
        <v>W&amp;N PROMARKER BORDEAUX (M544)</v>
      </c>
      <c r="E51" s="49">
        <v>1</v>
      </c>
      <c r="F51" s="50">
        <f>VLOOKUP(A51,[1]Feuil1!$A:$K,11,FALSE)</f>
        <v>2.1</v>
      </c>
      <c r="G51" s="262"/>
      <c r="H51" s="263">
        <f t="shared" si="0"/>
        <v>0</v>
      </c>
    </row>
    <row r="52" spans="1:8" s="286" customFormat="1" ht="108.9" customHeight="1">
      <c r="A52" s="262" t="s">
        <v>708</v>
      </c>
      <c r="B52" s="262" t="s">
        <v>709</v>
      </c>
      <c r="C52" s="279" t="s">
        <v>708</v>
      </c>
      <c r="D52" s="295" t="str">
        <f>VLOOKUP(A52,[1]Feuil1!$A:$C,3,FALSE)</f>
        <v>W&amp;N PROMARKER BOURGEON (M428)</v>
      </c>
      <c r="E52" s="49">
        <v>1</v>
      </c>
      <c r="F52" s="50">
        <f>VLOOKUP(A52,[1]Feuil1!$A:$K,11,FALSE)</f>
        <v>2.1</v>
      </c>
      <c r="G52" s="262"/>
      <c r="H52" s="263">
        <f t="shared" si="0"/>
        <v>0</v>
      </c>
    </row>
    <row r="53" spans="1:8" s="286" customFormat="1" ht="108.9" customHeight="1">
      <c r="A53" s="262" t="s">
        <v>710</v>
      </c>
      <c r="B53" s="262" t="s">
        <v>711</v>
      </c>
      <c r="C53" s="279" t="s">
        <v>710</v>
      </c>
      <c r="D53" s="295" t="str">
        <f>VLOOKUP(A53,[1]Feuil1!$A:$C,3,FALSE)</f>
        <v>W&amp;N PROMARKER BOURGOGNE (R424)</v>
      </c>
      <c r="E53" s="49">
        <v>1</v>
      </c>
      <c r="F53" s="50">
        <f>VLOOKUP(A53,[1]Feuil1!$A:$K,11,FALSE)</f>
        <v>2.1</v>
      </c>
      <c r="G53" s="262"/>
      <c r="H53" s="263">
        <f t="shared" si="0"/>
        <v>0</v>
      </c>
    </row>
    <row r="54" spans="1:8" s="286" customFormat="1" ht="108.9" customHeight="1">
      <c r="A54" s="262" t="s">
        <v>712</v>
      </c>
      <c r="B54" s="262" t="s">
        <v>713</v>
      </c>
      <c r="C54" s="279" t="s">
        <v>712</v>
      </c>
      <c r="D54" s="295" t="str">
        <f>VLOOKUP(A54,[1]Feuil1!$A:$C,3,FALSE)</f>
        <v>W&amp;N PROMARKER BOUTON D'OR (Y417)</v>
      </c>
      <c r="E54" s="49">
        <v>1</v>
      </c>
      <c r="F54" s="50">
        <f>VLOOKUP(A54,[1]Feuil1!$A:$K,11,FALSE)</f>
        <v>2.1</v>
      </c>
      <c r="G54" s="262"/>
      <c r="H54" s="263">
        <f t="shared" si="0"/>
        <v>0</v>
      </c>
    </row>
    <row r="55" spans="1:8" s="286" customFormat="1" ht="108.9" customHeight="1">
      <c r="A55" s="262" t="s">
        <v>714</v>
      </c>
      <c r="B55" s="262" t="s">
        <v>715</v>
      </c>
      <c r="C55" s="279" t="s">
        <v>714</v>
      </c>
      <c r="D55" s="295" t="str">
        <f>VLOOKUP(A55,[1]Feuil1!$A:$C,3,FALSE)</f>
        <v>W&amp;N PROMARKER BRUN FAUVE (O345)</v>
      </c>
      <c r="E55" s="49">
        <v>1</v>
      </c>
      <c r="F55" s="50">
        <f>VLOOKUP(A55,[1]Feuil1!$A:$K,11,FALSE)</f>
        <v>2.1</v>
      </c>
      <c r="G55" s="262"/>
      <c r="H55" s="263">
        <f t="shared" si="0"/>
        <v>0</v>
      </c>
    </row>
    <row r="56" spans="1:8" s="286" customFormat="1" ht="108.9" customHeight="1">
      <c r="A56" s="262" t="s">
        <v>716</v>
      </c>
      <c r="B56" s="262" t="s">
        <v>717</v>
      </c>
      <c r="C56" s="279" t="s">
        <v>716</v>
      </c>
      <c r="D56" s="295" t="str">
        <f>VLOOKUP(A56,[1]Feuil1!$A:$C,3,FALSE)</f>
        <v>W&amp;N PROMARKER CACAO (O535)</v>
      </c>
      <c r="E56" s="49">
        <v>1</v>
      </c>
      <c r="F56" s="50">
        <f>VLOOKUP(A56,[1]Feuil1!$A:$K,11,FALSE)</f>
        <v>2.1</v>
      </c>
      <c r="G56" s="262"/>
      <c r="H56" s="263">
        <f t="shared" si="0"/>
        <v>0</v>
      </c>
    </row>
    <row r="57" spans="1:8" s="286" customFormat="1" ht="108.9" customHeight="1">
      <c r="A57" s="262" t="s">
        <v>718</v>
      </c>
      <c r="B57" s="262" t="s">
        <v>719</v>
      </c>
      <c r="C57" s="279" t="s">
        <v>718</v>
      </c>
      <c r="D57" s="295" t="str">
        <f>VLOOKUP(A57,[1]Feuil1!$A:$C,3,FALSE)</f>
        <v>W&amp;N PROMARKER CAFE O523</v>
      </c>
      <c r="E57" s="49">
        <v>1</v>
      </c>
      <c r="F57" s="50">
        <f>VLOOKUP(A57,[1]Feuil1!$A:$K,11,FALSE)</f>
        <v>2.1</v>
      </c>
      <c r="G57" s="262"/>
      <c r="H57" s="263">
        <f t="shared" si="0"/>
        <v>0</v>
      </c>
    </row>
    <row r="58" spans="1:8" s="286" customFormat="1" ht="108.9" customHeight="1">
      <c r="A58" s="262" t="s">
        <v>720</v>
      </c>
      <c r="B58" s="262" t="s">
        <v>721</v>
      </c>
      <c r="C58" s="279" t="s">
        <v>720</v>
      </c>
      <c r="D58" s="295" t="str">
        <f>VLOOKUP(A58,[1]Feuil1!$A:$C,3,FALSE)</f>
        <v>W&amp;N PROMARKER CANARIE (Y367)</v>
      </c>
      <c r="E58" s="49">
        <v>1</v>
      </c>
      <c r="F58" s="50">
        <f>VLOOKUP(A58,[1]Feuil1!$A:$K,11,FALSE)</f>
        <v>2.1</v>
      </c>
      <c r="G58" s="262"/>
      <c r="H58" s="263">
        <f t="shared" si="0"/>
        <v>0</v>
      </c>
    </row>
    <row r="59" spans="1:8" s="286" customFormat="1" ht="108.9" customHeight="1">
      <c r="A59" s="262" t="s">
        <v>722</v>
      </c>
      <c r="B59" s="262" t="s">
        <v>723</v>
      </c>
      <c r="C59" s="279" t="s">
        <v>722</v>
      </c>
      <c r="D59" s="295" t="str">
        <f>VLOOKUP(A59,[1]Feuil1!$A:$C,3,FALSE)</f>
        <v>W&amp;N PROMARKER CANNELLE (O427)</v>
      </c>
      <c r="E59" s="49">
        <v>1</v>
      </c>
      <c r="F59" s="50">
        <f>VLOOKUP(A59,[1]Feuil1!$A:$K,11,FALSE)</f>
        <v>2.1</v>
      </c>
      <c r="G59" s="262"/>
      <c r="H59" s="263">
        <f t="shared" si="0"/>
        <v>0</v>
      </c>
    </row>
    <row r="60" spans="1:8" s="286" customFormat="1" ht="108.9" customHeight="1">
      <c r="A60" s="262" t="s">
        <v>724</v>
      </c>
      <c r="B60" s="262" t="s">
        <v>725</v>
      </c>
      <c r="C60" s="279" t="s">
        <v>724</v>
      </c>
      <c r="D60" s="295" t="str">
        <f>VLOOKUP(A60,[1]Feuil1!$A:$C,3,FALSE)</f>
        <v>W&amp;N PROMARKER CARAMEL (O727)</v>
      </c>
      <c r="E60" s="49">
        <v>1</v>
      </c>
      <c r="F60" s="50">
        <f>VLOOKUP(A60,[1]Feuil1!$A:$K,11,FALSE)</f>
        <v>2.1</v>
      </c>
      <c r="G60" s="262"/>
      <c r="H60" s="263">
        <f t="shared" si="0"/>
        <v>0</v>
      </c>
    </row>
    <row r="61" spans="1:8" s="286" customFormat="1" ht="108.9" customHeight="1">
      <c r="A61" s="262" t="s">
        <v>726</v>
      </c>
      <c r="B61" s="262" t="s">
        <v>727</v>
      </c>
      <c r="C61" s="279" t="s">
        <v>726</v>
      </c>
      <c r="D61" s="295" t="str">
        <f>VLOOKUP(A61,[1]Feuil1!$A:$C,3,FALSE)</f>
        <v>W&amp;N PROMARKER CARMIN (R156)</v>
      </c>
      <c r="E61" s="49">
        <v>1</v>
      </c>
      <c r="F61" s="50">
        <f>VLOOKUP(A61,[1]Feuil1!$A:$K,11,FALSE)</f>
        <v>2.1</v>
      </c>
      <c r="G61" s="262"/>
      <c r="H61" s="263">
        <f t="shared" si="0"/>
        <v>0</v>
      </c>
    </row>
    <row r="62" spans="1:8" s="286" customFormat="1" ht="108.9" customHeight="1">
      <c r="A62" s="262" t="s">
        <v>728</v>
      </c>
      <c r="B62" s="262" t="s">
        <v>729</v>
      </c>
      <c r="C62" s="279" t="s">
        <v>728</v>
      </c>
      <c r="D62" s="295" t="str">
        <f>VLOOKUP(A62,[1]Feuil1!$A:$C,3,FALSE)</f>
        <v>W&amp;N PROMARKER CERISE (M647)</v>
      </c>
      <c r="E62" s="49">
        <v>1</v>
      </c>
      <c r="F62" s="50">
        <f>VLOOKUP(A62,[1]Feuil1!$A:$K,11,FALSE)</f>
        <v>2.1</v>
      </c>
      <c r="G62" s="262"/>
      <c r="H62" s="263">
        <f t="shared" si="0"/>
        <v>0</v>
      </c>
    </row>
    <row r="63" spans="1:8" s="286" customFormat="1" ht="108.9" customHeight="1">
      <c r="A63" s="262" t="s">
        <v>730</v>
      </c>
      <c r="B63" s="262" t="s">
        <v>731</v>
      </c>
      <c r="C63" s="279" t="s">
        <v>730</v>
      </c>
      <c r="D63" s="295" t="str">
        <f>VLOOKUP(A63,[1]Feuil1!$A:$C,3,FALSE)</f>
        <v>W&amp;N PROMARKER CHAMPAGNE (Y217)</v>
      </c>
      <c r="E63" s="49">
        <v>1</v>
      </c>
      <c r="F63" s="50">
        <f>VLOOKUP(A63,[1]Feuil1!$A:$K,11,FALSE)</f>
        <v>2.1</v>
      </c>
      <c r="G63" s="262"/>
      <c r="H63" s="263">
        <f t="shared" si="0"/>
        <v>0</v>
      </c>
    </row>
    <row r="64" spans="1:8" s="286" customFormat="1" ht="108.9" customHeight="1">
      <c r="A64" s="262" t="s">
        <v>732</v>
      </c>
      <c r="B64" s="262" t="s">
        <v>733</v>
      </c>
      <c r="C64" s="279" t="s">
        <v>732</v>
      </c>
      <c r="D64" s="295" t="str">
        <f>VLOOKUP(A64,[1]Feuil1!$A:$C,3,FALSE)</f>
        <v>W&amp;N PROMARKER CHATAIGNE (R934)</v>
      </c>
      <c r="E64" s="49">
        <v>1</v>
      </c>
      <c r="F64" s="50">
        <f>VLOOKUP(A64,[1]Feuil1!$A:$K,11,FALSE)</f>
        <v>2.1</v>
      </c>
      <c r="G64" s="262"/>
      <c r="H64" s="263">
        <f t="shared" si="0"/>
        <v>0</v>
      </c>
    </row>
    <row r="65" spans="1:8" s="286" customFormat="1" ht="108.9" customHeight="1">
      <c r="A65" s="262" t="s">
        <v>734</v>
      </c>
      <c r="B65" s="262" t="s">
        <v>735</v>
      </c>
      <c r="C65" s="279" t="s">
        <v>734</v>
      </c>
      <c r="D65" s="295" t="str">
        <f>VLOOKUP(A65,[1]Feuil1!$A:$C,3,FALSE)</f>
        <v>W&amp;N PROMARKER CHOCOLAT O234</v>
      </c>
      <c r="E65" s="49">
        <v>1</v>
      </c>
      <c r="F65" s="50">
        <f>VLOOKUP(A65,[1]Feuil1!$A:$K,11,FALSE)</f>
        <v>2.1</v>
      </c>
      <c r="G65" s="262"/>
      <c r="H65" s="263">
        <f t="shared" ref="H65:H128" si="1">G65*F65</f>
        <v>0</v>
      </c>
    </row>
    <row r="66" spans="1:8" s="286" customFormat="1" ht="108.9" customHeight="1">
      <c r="A66" s="262" t="s">
        <v>736</v>
      </c>
      <c r="B66" s="262" t="s">
        <v>737</v>
      </c>
      <c r="C66" s="279" t="s">
        <v>736</v>
      </c>
      <c r="D66" s="295" t="str">
        <f>VLOOKUP(A66,[1]Feuil1!$A:$C,3,FALSE)</f>
        <v>W&amp;N PROMARKER CITRON (Y747)</v>
      </c>
      <c r="E66" s="49">
        <v>1</v>
      </c>
      <c r="F66" s="50">
        <f>VLOOKUP(A66,[1]Feuil1!$A:$K,11,FALSE)</f>
        <v>2.1</v>
      </c>
      <c r="G66" s="262"/>
      <c r="H66" s="263">
        <f t="shared" si="1"/>
        <v>0</v>
      </c>
    </row>
    <row r="67" spans="1:8" s="286" customFormat="1" ht="108.9" customHeight="1">
      <c r="A67" s="262" t="s">
        <v>738</v>
      </c>
      <c r="B67" s="262" t="s">
        <v>739</v>
      </c>
      <c r="C67" s="279" t="s">
        <v>738</v>
      </c>
      <c r="D67" s="295" t="str">
        <f>VLOOKUP(A67,[1]Feuil1!$A:$C,3,FALSE)</f>
        <v>W&amp;N PROMARKER CITROUILLE (O467)</v>
      </c>
      <c r="E67" s="49">
        <v>1</v>
      </c>
      <c r="F67" s="50">
        <f>VLOOKUP(A67,[1]Feuil1!$A:$K,11,FALSE)</f>
        <v>2.1</v>
      </c>
      <c r="G67" s="262"/>
      <c r="H67" s="263">
        <f t="shared" si="1"/>
        <v>0</v>
      </c>
    </row>
    <row r="68" spans="1:8" s="286" customFormat="1" ht="108.9" customHeight="1">
      <c r="A68" s="262" t="s">
        <v>740</v>
      </c>
      <c r="B68" s="262" t="s">
        <v>741</v>
      </c>
      <c r="C68" s="279" t="s">
        <v>740</v>
      </c>
      <c r="D68" s="295" t="str">
        <f>VLOOKUP(A68,[1]Feuil1!$A:$C,3,FALSE)</f>
        <v>W&amp;N PROMARKER COQUELICOT (R565)</v>
      </c>
      <c r="E68" s="49">
        <v>1</v>
      </c>
      <c r="F68" s="50">
        <f>VLOOKUP(A68,[1]Feuil1!$A:$K,11,FALSE)</f>
        <v>2.1</v>
      </c>
      <c r="G68" s="262"/>
      <c r="H68" s="263">
        <f t="shared" si="1"/>
        <v>0</v>
      </c>
    </row>
    <row r="69" spans="1:8" s="286" customFormat="1" ht="108.9" customHeight="1">
      <c r="A69" s="262" t="s">
        <v>742</v>
      </c>
      <c r="B69" s="262" t="s">
        <v>743</v>
      </c>
      <c r="C69" s="279" t="s">
        <v>742</v>
      </c>
      <c r="D69" s="295" t="str">
        <f>VLOOKUP(A69,[1]Feuil1!$A:$C,3,FALSE)</f>
        <v>W&amp;N PROMARKER CORAIL (R937)</v>
      </c>
      <c r="E69" s="49">
        <v>1</v>
      </c>
      <c r="F69" s="50">
        <f>VLOOKUP(A69,[1]Feuil1!$A:$K,11,FALSE)</f>
        <v>2.1</v>
      </c>
      <c r="G69" s="262"/>
      <c r="H69" s="263">
        <f t="shared" si="1"/>
        <v>0</v>
      </c>
    </row>
    <row r="70" spans="1:8" s="286" customFormat="1" ht="108.9" customHeight="1">
      <c r="A70" s="262" t="s">
        <v>744</v>
      </c>
      <c r="B70" s="262" t="s">
        <v>745</v>
      </c>
      <c r="C70" s="279" t="s">
        <v>744</v>
      </c>
      <c r="D70" s="295" t="str">
        <f>VLOOKUP(A70,[1]Feuil1!$A:$C,3,FALSE)</f>
        <v>W&amp;N PROMARKER CRAMOISI (R445)</v>
      </c>
      <c r="E70" s="49">
        <v>1</v>
      </c>
      <c r="F70" s="50">
        <f>VLOOKUP(A70,[1]Feuil1!$A:$K,11,FALSE)</f>
        <v>2.1</v>
      </c>
      <c r="G70" s="262"/>
      <c r="H70" s="263">
        <f t="shared" si="1"/>
        <v>0</v>
      </c>
    </row>
    <row r="71" spans="1:8" s="286" customFormat="1" ht="108.9" customHeight="1">
      <c r="A71" s="262" t="s">
        <v>746</v>
      </c>
      <c r="B71" s="262" t="s">
        <v>747</v>
      </c>
      <c r="C71" s="279" t="s">
        <v>746</v>
      </c>
      <c r="D71" s="295" t="str">
        <f>VLOOKUP(A71,[1]Feuil1!$A:$C,3,FALSE)</f>
        <v>W&amp;N PROMARKER CREME PALE Y219</v>
      </c>
      <c r="E71" s="49">
        <v>1</v>
      </c>
      <c r="F71" s="50">
        <f>VLOOKUP(A71,[1]Feuil1!$A:$K,11,FALSE)</f>
        <v>2.1</v>
      </c>
      <c r="G71" s="262"/>
      <c r="H71" s="263">
        <f t="shared" si="1"/>
        <v>0</v>
      </c>
    </row>
    <row r="72" spans="1:8" s="286" customFormat="1" ht="108.9" customHeight="1">
      <c r="A72" s="262" t="s">
        <v>748</v>
      </c>
      <c r="B72" s="262" t="s">
        <v>749</v>
      </c>
      <c r="C72" s="279" t="s">
        <v>748</v>
      </c>
      <c r="D72" s="295" t="str">
        <f>VLOOKUP(A72,[1]Feuil1!$A:$C,3,FALSE)</f>
        <v>W&amp;N PROMARKER CYAN (C847)</v>
      </c>
      <c r="E72" s="49">
        <v>1</v>
      </c>
      <c r="F72" s="50">
        <f>VLOOKUP(A72,[1]Feuil1!$A:$K,11,FALSE)</f>
        <v>2.1</v>
      </c>
      <c r="G72" s="262"/>
      <c r="H72" s="263">
        <f t="shared" si="1"/>
        <v>0</v>
      </c>
    </row>
    <row r="73" spans="1:8" s="286" customFormat="1" ht="108.9" customHeight="1">
      <c r="A73" s="262" t="s">
        <v>750</v>
      </c>
      <c r="B73" s="262" t="s">
        <v>751</v>
      </c>
      <c r="C73" s="279" t="s">
        <v>750</v>
      </c>
      <c r="D73" s="295" t="str">
        <f>VLOOKUP(A73,[1]Feuil1!$A:$C,3,FALSE)</f>
        <v>W&amp;N PROMARKER EGEE (B146)</v>
      </c>
      <c r="E73" s="49">
        <v>1</v>
      </c>
      <c r="F73" s="50">
        <f>VLOOKUP(A73,[1]Feuil1!$A:$K,11,FALSE)</f>
        <v>2.1</v>
      </c>
      <c r="G73" s="262"/>
      <c r="H73" s="263">
        <f t="shared" si="1"/>
        <v>0</v>
      </c>
    </row>
    <row r="74" spans="1:8" s="286" customFormat="1" ht="108.9" customHeight="1">
      <c r="A74" s="262" t="s">
        <v>752</v>
      </c>
      <c r="B74" s="262" t="s">
        <v>753</v>
      </c>
      <c r="C74" s="279" t="s">
        <v>752</v>
      </c>
      <c r="D74" s="295" t="str">
        <f>VLOOKUP(A74,[1]Feuil1!$A:$C,3,FALSE)</f>
        <v>W&amp;N PROMARKER EMERAUDE (G657)</v>
      </c>
      <c r="E74" s="49">
        <v>1</v>
      </c>
      <c r="F74" s="50">
        <f>VLOOKUP(A74,[1]Feuil1!$A:$K,11,FALSE)</f>
        <v>2.1</v>
      </c>
      <c r="G74" s="262"/>
      <c r="H74" s="263">
        <f t="shared" si="1"/>
        <v>0</v>
      </c>
    </row>
    <row r="75" spans="1:8" s="286" customFormat="1" ht="108.9" customHeight="1">
      <c r="A75" s="262" t="s">
        <v>754</v>
      </c>
      <c r="B75" s="262" t="s">
        <v>755</v>
      </c>
      <c r="C75" s="279" t="s">
        <v>754</v>
      </c>
      <c r="D75" s="295" t="str">
        <f>VLOOKUP(A75,[1]Feuil1!$A:$C,3,FALSE)</f>
        <v>W&amp;N PROMARKER EPICE (O346)</v>
      </c>
      <c r="E75" s="49">
        <v>1</v>
      </c>
      <c r="F75" s="50">
        <f>VLOOKUP(A75,[1]Feuil1!$A:$K,11,FALSE)</f>
        <v>2.1</v>
      </c>
      <c r="G75" s="262"/>
      <c r="H75" s="263">
        <f t="shared" si="1"/>
        <v>0</v>
      </c>
    </row>
    <row r="76" spans="1:8" s="286" customFormat="1" ht="108.9" customHeight="1">
      <c r="A76" s="262" t="s">
        <v>756</v>
      </c>
      <c r="B76" s="262" t="s">
        <v>757</v>
      </c>
      <c r="C76" s="279" t="s">
        <v>756</v>
      </c>
      <c r="D76" s="295" t="str">
        <f>VLOOKUP(A76,[1]Feuil1!$A:$C,3,FALSE)</f>
        <v>W&amp;N PROMARKER GINGEMBRE (O136)</v>
      </c>
      <c r="E76" s="49">
        <v>1</v>
      </c>
      <c r="F76" s="50">
        <f>VLOOKUP(A76,[1]Feuil1!$A:$K,11,FALSE)</f>
        <v>2.1</v>
      </c>
      <c r="G76" s="262"/>
      <c r="H76" s="263">
        <f t="shared" si="1"/>
        <v>0</v>
      </c>
    </row>
    <row r="77" spans="1:8" s="286" customFormat="1" ht="108.9" customHeight="1">
      <c r="A77" s="262" t="s">
        <v>758</v>
      </c>
      <c r="B77" s="262" t="s">
        <v>759</v>
      </c>
      <c r="C77" s="279" t="s">
        <v>758</v>
      </c>
      <c r="D77" s="295" t="str">
        <f>VLOOKUP(A77,[1]Feuil1!$A:$C,3,FALSE)</f>
        <v>W&amp;N PROMARKER GRES (O928)</v>
      </c>
      <c r="E77" s="49">
        <v>1</v>
      </c>
      <c r="F77" s="50">
        <f>VLOOKUP(A77,[1]Feuil1!$A:$K,11,FALSE)</f>
        <v>2.1</v>
      </c>
      <c r="G77" s="262"/>
      <c r="H77" s="263">
        <f t="shared" si="1"/>
        <v>0</v>
      </c>
    </row>
    <row r="78" spans="1:8" s="286" customFormat="1" ht="108.9" customHeight="1">
      <c r="A78" s="262" t="s">
        <v>760</v>
      </c>
      <c r="B78" s="262" t="s">
        <v>761</v>
      </c>
      <c r="C78" s="279" t="s">
        <v>760</v>
      </c>
      <c r="D78" s="295" t="str">
        <f>VLOOKUP(A78,[1]Feuil1!$A:$C,3,FALSE)</f>
        <v>W&amp;N PROMARKER GRIS CHAUD 0 (WG0)</v>
      </c>
      <c r="E78" s="49">
        <v>1</v>
      </c>
      <c r="F78" s="50">
        <f>VLOOKUP(A78,[1]Feuil1!$A:$K,11,FALSE)</f>
        <v>2.1</v>
      </c>
      <c r="G78" s="262"/>
      <c r="H78" s="263">
        <f t="shared" si="1"/>
        <v>0</v>
      </c>
    </row>
    <row r="79" spans="1:8" s="286" customFormat="1" ht="108.9" customHeight="1">
      <c r="A79" s="262" t="s">
        <v>762</v>
      </c>
      <c r="B79" s="262" t="s">
        <v>763</v>
      </c>
      <c r="C79" s="279" t="s">
        <v>762</v>
      </c>
      <c r="D79" s="295" t="str">
        <f>VLOOKUP(A79,[1]Feuil1!$A:$C,3,FALSE)</f>
        <v>W&amp;N PROMARKER GRIS CHAUD 00 (WG00)</v>
      </c>
      <c r="E79" s="49">
        <v>1</v>
      </c>
      <c r="F79" s="50">
        <f>VLOOKUP(A79,[1]Feuil1!$A:$K,11,FALSE)</f>
        <v>2.1</v>
      </c>
      <c r="G79" s="262"/>
      <c r="H79" s="263">
        <f t="shared" si="1"/>
        <v>0</v>
      </c>
    </row>
    <row r="80" spans="1:8" s="286" customFormat="1" ht="108.9" customHeight="1">
      <c r="A80" s="262" t="s">
        <v>764</v>
      </c>
      <c r="B80" s="262" t="s">
        <v>765</v>
      </c>
      <c r="C80" s="279" t="s">
        <v>764</v>
      </c>
      <c r="D80" s="295" t="str">
        <f>VLOOKUP(A80,[1]Feuil1!$A:$C,3,FALSE)</f>
        <v>W&amp;N PROMARKER GRIS CHAUD 1 (WG1)</v>
      </c>
      <c r="E80" s="49">
        <v>1</v>
      </c>
      <c r="F80" s="50">
        <f>VLOOKUP(A80,[1]Feuil1!$A:$K,11,FALSE)</f>
        <v>2.1</v>
      </c>
      <c r="G80" s="262"/>
      <c r="H80" s="263">
        <f t="shared" si="1"/>
        <v>0</v>
      </c>
    </row>
    <row r="81" spans="1:9" s="45" customFormat="1" ht="108.9" customHeight="1">
      <c r="A81" s="262" t="s">
        <v>766</v>
      </c>
      <c r="B81" s="262" t="s">
        <v>767</v>
      </c>
      <c r="C81" s="279" t="s">
        <v>766</v>
      </c>
      <c r="D81" s="295" t="str">
        <f>VLOOKUP(A81,[1]Feuil1!$A:$C,3,FALSE)</f>
        <v>W&amp;N PROMARKER GRIS CHAUD 2 (WG2)</v>
      </c>
      <c r="E81" s="49">
        <v>1</v>
      </c>
      <c r="F81" s="50">
        <f>VLOOKUP(A81,[1]Feuil1!$A:$K,11,FALSE)</f>
        <v>2.1</v>
      </c>
      <c r="G81" s="262"/>
      <c r="H81" s="263">
        <f t="shared" si="1"/>
        <v>0</v>
      </c>
      <c r="I81"/>
    </row>
    <row r="82" spans="1:9" s="45" customFormat="1" ht="108.9" customHeight="1">
      <c r="A82" s="262" t="s">
        <v>768</v>
      </c>
      <c r="B82" s="262" t="s">
        <v>769</v>
      </c>
      <c r="C82" s="279" t="s">
        <v>768</v>
      </c>
      <c r="D82" s="295" t="str">
        <f>VLOOKUP(A82,[1]Feuil1!$A:$C,3,FALSE)</f>
        <v>W&amp;N PROMARKER GRIS CHAUD 3 (WG3)</v>
      </c>
      <c r="E82" s="49">
        <v>1</v>
      </c>
      <c r="F82" s="50">
        <f>VLOOKUP(A82,[1]Feuil1!$A:$K,11,FALSE)</f>
        <v>2.1</v>
      </c>
      <c r="G82" s="262"/>
      <c r="H82" s="263">
        <f t="shared" si="1"/>
        <v>0</v>
      </c>
      <c r="I82"/>
    </row>
    <row r="83" spans="1:9" s="45" customFormat="1" ht="108.9" customHeight="1">
      <c r="A83" s="262" t="s">
        <v>770</v>
      </c>
      <c r="B83" s="262" t="s">
        <v>771</v>
      </c>
      <c r="C83" s="279" t="s">
        <v>770</v>
      </c>
      <c r="D83" s="295" t="str">
        <f>VLOOKUP(A83,[1]Feuil1!$A:$C,3,FALSE)</f>
        <v>W&amp;N PROMARKER GRIS CHAUD 4 (WG4)</v>
      </c>
      <c r="E83" s="49">
        <v>1</v>
      </c>
      <c r="F83" s="50">
        <f>VLOOKUP(A83,[1]Feuil1!$A:$K,11,FALSE)</f>
        <v>2.1</v>
      </c>
      <c r="G83" s="262"/>
      <c r="H83" s="263">
        <f t="shared" si="1"/>
        <v>0</v>
      </c>
      <c r="I83"/>
    </row>
    <row r="84" spans="1:9" ht="108.9" customHeight="1">
      <c r="A84" s="262" t="s">
        <v>772</v>
      </c>
      <c r="B84" s="262" t="s">
        <v>773</v>
      </c>
      <c r="C84" s="279" t="s">
        <v>772</v>
      </c>
      <c r="D84" s="295" t="str">
        <f>VLOOKUP(A84,[1]Feuil1!$A:$C,3,FALSE)</f>
        <v>W&amp;N PROMARKER GRIS CHAUD 5 (WG5)</v>
      </c>
      <c r="E84" s="49">
        <v>1</v>
      </c>
      <c r="F84" s="50">
        <f>VLOOKUP(A84,[1]Feuil1!$A:$K,11,FALSE)</f>
        <v>2.1</v>
      </c>
      <c r="G84" s="262"/>
      <c r="H84" s="263">
        <f t="shared" si="1"/>
        <v>0</v>
      </c>
    </row>
    <row r="85" spans="1:9" ht="108.9" customHeight="1">
      <c r="A85" s="262" t="s">
        <v>774</v>
      </c>
      <c r="B85" s="262" t="s">
        <v>775</v>
      </c>
      <c r="C85" s="279" t="s">
        <v>774</v>
      </c>
      <c r="D85" s="295" t="str">
        <f>VLOOKUP(A85,[1]Feuil1!$A:$C,3,FALSE)</f>
        <v>W&amp;N PROMARKER GRIS CHAUD 6 (WG6)</v>
      </c>
      <c r="E85" s="49">
        <v>1</v>
      </c>
      <c r="F85" s="50">
        <f>VLOOKUP(A85,[1]Feuil1!$A:$K,11,FALSE)</f>
        <v>2.1</v>
      </c>
      <c r="G85" s="262"/>
      <c r="H85" s="263">
        <f t="shared" si="1"/>
        <v>0</v>
      </c>
    </row>
    <row r="86" spans="1:9" ht="108.9" customHeight="1">
      <c r="A86" s="262" t="s">
        <v>776</v>
      </c>
      <c r="B86" s="262" t="s">
        <v>777</v>
      </c>
      <c r="C86" s="279" t="s">
        <v>776</v>
      </c>
      <c r="D86" s="295" t="str">
        <f>VLOOKUP(A86,[1]Feuil1!$A:$C,3,FALSE)</f>
        <v>W&amp;N PROMARKER GRIS CHAUD 7 (WG7)</v>
      </c>
      <c r="E86" s="49">
        <v>1</v>
      </c>
      <c r="F86" s="50">
        <f>VLOOKUP(A86,[1]Feuil1!$A:$K,11,FALSE)</f>
        <v>2.1</v>
      </c>
      <c r="G86" s="262"/>
      <c r="H86" s="263">
        <f t="shared" si="1"/>
        <v>0</v>
      </c>
    </row>
    <row r="87" spans="1:9" ht="108.9" customHeight="1">
      <c r="A87" s="262" t="s">
        <v>778</v>
      </c>
      <c r="B87" s="262" t="s">
        <v>779</v>
      </c>
      <c r="C87" s="279" t="s">
        <v>778</v>
      </c>
      <c r="D87" s="295" t="str">
        <f>VLOOKUP(A87,[1]Feuil1!$A:$C,3,FALSE)</f>
        <v>W&amp;N PROMARKER GRIS FROID 0 (CG0)</v>
      </c>
      <c r="E87" s="49">
        <v>1</v>
      </c>
      <c r="F87" s="50">
        <f>VLOOKUP(A87,[1]Feuil1!$A:$K,11,FALSE)</f>
        <v>2.1</v>
      </c>
      <c r="G87" s="262"/>
      <c r="H87" s="263">
        <f t="shared" si="1"/>
        <v>0</v>
      </c>
    </row>
    <row r="88" spans="1:9" ht="108.9" customHeight="1">
      <c r="A88" s="262" t="s">
        <v>780</v>
      </c>
      <c r="B88" s="262" t="s">
        <v>781</v>
      </c>
      <c r="C88" s="279" t="s">
        <v>780</v>
      </c>
      <c r="D88" s="295" t="str">
        <f>VLOOKUP(A88,[1]Feuil1!$A:$C,3,FALSE)</f>
        <v>W&amp;N PROMARKER GRIS FROID 00 (CG00)</v>
      </c>
      <c r="E88" s="49">
        <v>1</v>
      </c>
      <c r="F88" s="50">
        <f>VLOOKUP(A88,[1]Feuil1!$A:$K,11,FALSE)</f>
        <v>2.1</v>
      </c>
      <c r="G88" s="262"/>
      <c r="H88" s="263">
        <f t="shared" si="1"/>
        <v>0</v>
      </c>
    </row>
    <row r="89" spans="1:9" ht="108.9" customHeight="1">
      <c r="A89" s="262" t="s">
        <v>782</v>
      </c>
      <c r="B89" s="262" t="s">
        <v>783</v>
      </c>
      <c r="C89" s="279" t="s">
        <v>782</v>
      </c>
      <c r="D89" s="295" t="str">
        <f>VLOOKUP(A89,[1]Feuil1!$A:$C,3,FALSE)</f>
        <v>W&amp;N PROMARKER GRIS FROID 1 (CG1)</v>
      </c>
      <c r="E89" s="49">
        <v>1</v>
      </c>
      <c r="F89" s="50">
        <f>VLOOKUP(A89,[1]Feuil1!$A:$K,11,FALSE)</f>
        <v>2.1</v>
      </c>
      <c r="G89" s="262"/>
      <c r="H89" s="263">
        <f t="shared" si="1"/>
        <v>0</v>
      </c>
    </row>
    <row r="90" spans="1:9" ht="108.9" customHeight="1">
      <c r="A90" s="262" t="s">
        <v>784</v>
      </c>
      <c r="B90" s="262" t="s">
        <v>785</v>
      </c>
      <c r="C90" s="279" t="s">
        <v>784</v>
      </c>
      <c r="D90" s="295" t="str">
        <f>VLOOKUP(A90,[1]Feuil1!$A:$C,3,FALSE)</f>
        <v>W&amp;N PROMARKER GRIS FROID 2 (CG2)</v>
      </c>
      <c r="E90" s="49">
        <v>1</v>
      </c>
      <c r="F90" s="50">
        <f>VLOOKUP(A90,[1]Feuil1!$A:$K,11,FALSE)</f>
        <v>2.1</v>
      </c>
      <c r="G90" s="262"/>
      <c r="H90" s="263">
        <f t="shared" si="1"/>
        <v>0</v>
      </c>
    </row>
    <row r="91" spans="1:9" ht="108.9" customHeight="1">
      <c r="A91" s="262" t="s">
        <v>786</v>
      </c>
      <c r="B91" s="262" t="s">
        <v>787</v>
      </c>
      <c r="C91" s="279" t="s">
        <v>786</v>
      </c>
      <c r="D91" s="295" t="str">
        <f>VLOOKUP(A91,[1]Feuil1!$A:$C,3,FALSE)</f>
        <v>W&amp;N PROMARKER GRIS FROID 3 (CG3)</v>
      </c>
      <c r="E91" s="49">
        <v>1</v>
      </c>
      <c r="F91" s="50">
        <f>VLOOKUP(A91,[1]Feuil1!$A:$K,11,FALSE)</f>
        <v>2.1</v>
      </c>
      <c r="G91" s="262"/>
      <c r="H91" s="263">
        <f t="shared" si="1"/>
        <v>0</v>
      </c>
    </row>
    <row r="92" spans="1:9" ht="108.9" customHeight="1">
      <c r="A92" s="262" t="s">
        <v>788</v>
      </c>
      <c r="B92" s="262" t="s">
        <v>789</v>
      </c>
      <c r="C92" s="279" t="s">
        <v>788</v>
      </c>
      <c r="D92" s="295" t="str">
        <f>VLOOKUP(A92,[1]Feuil1!$A:$C,3,FALSE)</f>
        <v>W&amp;N PROMARKER GRIS FROID 4 (CG4)</v>
      </c>
      <c r="E92" s="49">
        <v>1</v>
      </c>
      <c r="F92" s="50">
        <f>VLOOKUP(A92,[1]Feuil1!$A:$K,11,FALSE)</f>
        <v>2.1</v>
      </c>
      <c r="G92" s="262"/>
      <c r="H92" s="263">
        <f t="shared" si="1"/>
        <v>0</v>
      </c>
    </row>
    <row r="93" spans="1:9" ht="108.9" customHeight="1">
      <c r="A93" s="262" t="s">
        <v>790</v>
      </c>
      <c r="B93" s="262" t="s">
        <v>791</v>
      </c>
      <c r="C93" s="279" t="s">
        <v>790</v>
      </c>
      <c r="D93" s="295" t="str">
        <f>VLOOKUP(A93,[1]Feuil1!$A:$C,3,FALSE)</f>
        <v>W&amp;N PROMARKER GRIS FROID 5 (CG5)</v>
      </c>
      <c r="E93" s="49">
        <v>1</v>
      </c>
      <c r="F93" s="50">
        <f>VLOOKUP(A93,[1]Feuil1!$A:$K,11,FALSE)</f>
        <v>2.1</v>
      </c>
      <c r="G93" s="262"/>
      <c r="H93" s="263">
        <f t="shared" si="1"/>
        <v>0</v>
      </c>
    </row>
    <row r="94" spans="1:9" ht="108.9" customHeight="1">
      <c r="A94" s="262" t="s">
        <v>792</v>
      </c>
      <c r="B94" s="262" t="s">
        <v>793</v>
      </c>
      <c r="C94" s="279" t="s">
        <v>792</v>
      </c>
      <c r="D94" s="295" t="str">
        <f>VLOOKUP(A94,[1]Feuil1!$A:$C,3,FALSE)</f>
        <v>W&amp;N PROMARKER GRIS FROID 6 (CG6)</v>
      </c>
      <c r="E94" s="49">
        <v>1</v>
      </c>
      <c r="F94" s="50">
        <f>VLOOKUP(A94,[1]Feuil1!$A:$K,11,FALSE)</f>
        <v>2.1</v>
      </c>
      <c r="G94" s="262"/>
      <c r="H94" s="263">
        <f t="shared" si="1"/>
        <v>0</v>
      </c>
    </row>
    <row r="95" spans="1:9" ht="108.9" customHeight="1">
      <c r="A95" s="262" t="s">
        <v>794</v>
      </c>
      <c r="B95" s="262" t="s">
        <v>795</v>
      </c>
      <c r="C95" s="279" t="s">
        <v>794</v>
      </c>
      <c r="D95" s="295" t="str">
        <f>VLOOKUP(A95,[1]Feuil1!$A:$C,3,FALSE)</f>
        <v>W&amp;N PROMARKER GRIS FROID 7 (CG7)</v>
      </c>
      <c r="E95" s="49">
        <v>1</v>
      </c>
      <c r="F95" s="50">
        <f>VLOOKUP(A95,[1]Feuil1!$A:$K,11,FALSE)</f>
        <v>2.1</v>
      </c>
      <c r="G95" s="262"/>
      <c r="H95" s="263">
        <f t="shared" si="1"/>
        <v>0</v>
      </c>
    </row>
    <row r="96" spans="1:9" ht="108.9" customHeight="1">
      <c r="A96" s="262" t="s">
        <v>796</v>
      </c>
      <c r="B96" s="262" t="s">
        <v>797</v>
      </c>
      <c r="C96" s="279" t="s">
        <v>796</v>
      </c>
      <c r="D96" s="295" t="str">
        <f>VLOOKUP(A96,[1]Feuil1!$A:$C,3,FALSE)</f>
        <v>W&amp;N PROMARKER GRIS GLACE 0 (IG0)</v>
      </c>
      <c r="E96" s="49">
        <v>1</v>
      </c>
      <c r="F96" s="50">
        <f>VLOOKUP(A96,[1]Feuil1!$A:$K,11,FALSE)</f>
        <v>2.1</v>
      </c>
      <c r="G96" s="262"/>
      <c r="H96" s="263">
        <f t="shared" si="1"/>
        <v>0</v>
      </c>
    </row>
    <row r="97" spans="1:8" ht="108.9" customHeight="1">
      <c r="A97" s="262" t="s">
        <v>798</v>
      </c>
      <c r="B97" s="262" t="s">
        <v>799</v>
      </c>
      <c r="C97" s="279" t="s">
        <v>798</v>
      </c>
      <c r="D97" s="295" t="str">
        <f>VLOOKUP(A97,[1]Feuil1!$A:$C,3,FALSE)</f>
        <v>W&amp;N PROMARKER GRIS GLACE 00 (IG00)</v>
      </c>
      <c r="E97" s="49">
        <v>1</v>
      </c>
      <c r="F97" s="50">
        <f>VLOOKUP(A97,[1]Feuil1!$A:$K,11,FALSE)</f>
        <v>2.1</v>
      </c>
      <c r="G97" s="262"/>
      <c r="H97" s="263">
        <f t="shared" si="1"/>
        <v>0</v>
      </c>
    </row>
    <row r="98" spans="1:8" ht="108.9" customHeight="1">
      <c r="A98" s="262" t="s">
        <v>800</v>
      </c>
      <c r="B98" s="262" t="s">
        <v>801</v>
      </c>
      <c r="C98" s="279" t="s">
        <v>800</v>
      </c>
      <c r="D98" s="295" t="str">
        <f>VLOOKUP(A98,[1]Feuil1!$A:$C,3,FALSE)</f>
        <v>W&amp;N PROMARKER GRIS GLACE 1 (IG1)</v>
      </c>
      <c r="E98" s="49">
        <v>1</v>
      </c>
      <c r="F98" s="50">
        <f>VLOOKUP(A98,[1]Feuil1!$A:$K,11,FALSE)</f>
        <v>2.1</v>
      </c>
      <c r="G98" s="262"/>
      <c r="H98" s="263">
        <f t="shared" si="1"/>
        <v>0</v>
      </c>
    </row>
    <row r="99" spans="1:8" ht="108.9" customHeight="1">
      <c r="A99" s="262" t="s">
        <v>802</v>
      </c>
      <c r="B99" s="262" t="s">
        <v>803</v>
      </c>
      <c r="C99" s="279" t="s">
        <v>802</v>
      </c>
      <c r="D99" s="295" t="str">
        <f>VLOOKUP(A99,[1]Feuil1!$A:$C,3,FALSE)</f>
        <v>W&amp;N PROMARKER GRIS GLACE 2 (IG2)</v>
      </c>
      <c r="E99" s="49">
        <v>1</v>
      </c>
      <c r="F99" s="50">
        <f>VLOOKUP(A99,[1]Feuil1!$A:$K,11,FALSE)</f>
        <v>2.1</v>
      </c>
      <c r="G99" s="262"/>
      <c r="H99" s="263">
        <f t="shared" si="1"/>
        <v>0</v>
      </c>
    </row>
    <row r="100" spans="1:8" ht="108.9" customHeight="1">
      <c r="A100" s="262" t="s">
        <v>804</v>
      </c>
      <c r="B100" s="262" t="s">
        <v>805</v>
      </c>
      <c r="C100" s="279" t="s">
        <v>804</v>
      </c>
      <c r="D100" s="295" t="str">
        <f>VLOOKUP(A100,[1]Feuil1!$A:$C,3,FALSE)</f>
        <v>W&amp;N PROMARKER GRIS GLACE 3 (IG3)</v>
      </c>
      <c r="E100" s="49">
        <v>1</v>
      </c>
      <c r="F100" s="50">
        <f>VLOOKUP(A100,[1]Feuil1!$A:$K,11,FALSE)</f>
        <v>2.1</v>
      </c>
      <c r="G100" s="262"/>
      <c r="H100" s="263">
        <f t="shared" si="1"/>
        <v>0</v>
      </c>
    </row>
    <row r="101" spans="1:8" ht="108.9" customHeight="1">
      <c r="A101" s="262" t="s">
        <v>806</v>
      </c>
      <c r="B101" s="262" t="s">
        <v>807</v>
      </c>
      <c r="C101" s="279" t="s">
        <v>806</v>
      </c>
      <c r="D101" s="295" t="str">
        <f>VLOOKUP(A101,[1]Feuil1!$A:$C,3,FALSE)</f>
        <v>W&amp;N PROMARKER GRIS GLACE 4 (IG4)</v>
      </c>
      <c r="E101" s="49">
        <v>1</v>
      </c>
      <c r="F101" s="50">
        <f>VLOOKUP(A101,[1]Feuil1!$A:$K,11,FALSE)</f>
        <v>2.1</v>
      </c>
      <c r="G101" s="262"/>
      <c r="H101" s="263">
        <f t="shared" si="1"/>
        <v>0</v>
      </c>
    </row>
    <row r="102" spans="1:8" ht="108.9" customHeight="1">
      <c r="A102" s="262" t="s">
        <v>808</v>
      </c>
      <c r="B102" s="262" t="s">
        <v>809</v>
      </c>
      <c r="C102" s="279" t="s">
        <v>808</v>
      </c>
      <c r="D102" s="295" t="str">
        <f>VLOOKUP(A102,[1]Feuil1!$A:$C,3,FALSE)</f>
        <v>W&amp;N PROMARKER GRIS GLACE 5 (IG5)</v>
      </c>
      <c r="E102" s="49">
        <v>1</v>
      </c>
      <c r="F102" s="50">
        <f>VLOOKUP(A102,[1]Feuil1!$A:$K,11,FALSE)</f>
        <v>2.1</v>
      </c>
      <c r="G102" s="262"/>
      <c r="H102" s="263">
        <f t="shared" si="1"/>
        <v>0</v>
      </c>
    </row>
    <row r="103" spans="1:8" ht="108.9" customHeight="1">
      <c r="A103" s="262" t="s">
        <v>810</v>
      </c>
      <c r="B103" s="262" t="s">
        <v>811</v>
      </c>
      <c r="C103" s="279" t="s">
        <v>810</v>
      </c>
      <c r="D103" s="295" t="str">
        <f>VLOOKUP(A103,[1]Feuil1!$A:$C,3,FALSE)</f>
        <v>W&amp;N PROMARKER GRIS GLACE 6 (IG6)</v>
      </c>
      <c r="E103" s="49">
        <v>1</v>
      </c>
      <c r="F103" s="50">
        <f>VLOOKUP(A103,[1]Feuil1!$A:$K,11,FALSE)</f>
        <v>2.1</v>
      </c>
      <c r="G103" s="262"/>
      <c r="H103" s="263">
        <f t="shared" si="1"/>
        <v>0</v>
      </c>
    </row>
    <row r="104" spans="1:8" ht="108.9" customHeight="1">
      <c r="A104" s="262" t="s">
        <v>812</v>
      </c>
      <c r="B104" s="262" t="s">
        <v>813</v>
      </c>
      <c r="C104" s="279" t="s">
        <v>812</v>
      </c>
      <c r="D104" s="295" t="str">
        <f>VLOOKUP(A104,[1]Feuil1!$A:$C,3,FALSE)</f>
        <v>W&amp;N PROMARKER GRIS GLACE 7 (IG7)</v>
      </c>
      <c r="E104" s="49">
        <v>1</v>
      </c>
      <c r="F104" s="50">
        <f>VLOOKUP(A104,[1]Feuil1!$A:$K,11,FALSE)</f>
        <v>2.1</v>
      </c>
      <c r="G104" s="262"/>
      <c r="H104" s="263">
        <f t="shared" si="1"/>
        <v>0</v>
      </c>
    </row>
    <row r="105" spans="1:8" ht="108.9" customHeight="1">
      <c r="A105" s="262" t="s">
        <v>814</v>
      </c>
      <c r="B105" s="262" t="s">
        <v>815</v>
      </c>
      <c r="C105" s="279" t="s">
        <v>814</v>
      </c>
      <c r="D105" s="295" t="str">
        <f>VLOOKUP(A105,[1]Feuil1!$A:$C,3,FALSE)</f>
        <v>W&amp;N PROMARKER GRIS ORAGEUX (BG05)</v>
      </c>
      <c r="E105" s="49">
        <v>1</v>
      </c>
      <c r="F105" s="50">
        <f>VLOOKUP(A105,[1]Feuil1!$A:$K,11,FALSE)</f>
        <v>2.1</v>
      </c>
      <c r="G105" s="262"/>
      <c r="H105" s="263">
        <f t="shared" si="1"/>
        <v>0</v>
      </c>
    </row>
    <row r="106" spans="1:8" ht="108.9" customHeight="1">
      <c r="A106" s="262" t="s">
        <v>816</v>
      </c>
      <c r="B106" s="262" t="s">
        <v>817</v>
      </c>
      <c r="C106" s="279" t="s">
        <v>816</v>
      </c>
      <c r="D106" s="295" t="str">
        <f>VLOOKUP(A106,[1]Feuil1!$A:$C,3,FALSE)</f>
        <v>W&amp;N PROMARKER GRIS VERT (G917)</v>
      </c>
      <c r="E106" s="49">
        <v>1</v>
      </c>
      <c r="F106" s="50">
        <f>VLOOKUP(A106,[1]Feuil1!$A:$K,11,FALSE)</f>
        <v>2.1</v>
      </c>
      <c r="G106" s="262"/>
      <c r="H106" s="263">
        <f t="shared" si="1"/>
        <v>0</v>
      </c>
    </row>
    <row r="107" spans="1:8" ht="108.9" customHeight="1">
      <c r="A107" s="262" t="s">
        <v>818</v>
      </c>
      <c r="B107" s="262" t="s">
        <v>819</v>
      </c>
      <c r="C107" s="279" t="s">
        <v>818</v>
      </c>
      <c r="D107" s="295" t="str">
        <f>VLOOKUP(A107,[1]Feuil1!$A:$C,3,FALSE)</f>
        <v>W&amp;N PROMARKER HAVANE (O528)</v>
      </c>
      <c r="E107" s="49">
        <v>1</v>
      </c>
      <c r="F107" s="50">
        <f>VLOOKUP(A107,[1]Feuil1!$A:$K,11,FALSE)</f>
        <v>2.1</v>
      </c>
      <c r="G107" s="262"/>
      <c r="H107" s="263">
        <f t="shared" si="1"/>
        <v>0</v>
      </c>
    </row>
    <row r="108" spans="1:8" ht="108.9" customHeight="1">
      <c r="A108" s="262" t="s">
        <v>820</v>
      </c>
      <c r="B108" s="262" t="s">
        <v>821</v>
      </c>
      <c r="C108" s="279" t="s">
        <v>820</v>
      </c>
      <c r="D108" s="295" t="str">
        <f>VLOOKUP(A108,[1]Feuil1!$A:$C,3,FALSE)</f>
        <v>W&amp;N PROMARKER HENNE (O225)</v>
      </c>
      <c r="E108" s="49">
        <v>1</v>
      </c>
      <c r="F108" s="50">
        <f>VLOOKUP(A108,[1]Feuil1!$A:$K,11,FALSE)</f>
        <v>2.1</v>
      </c>
      <c r="G108" s="262"/>
      <c r="H108" s="263">
        <f t="shared" si="1"/>
        <v>0</v>
      </c>
    </row>
    <row r="109" spans="1:8" ht="108.9" customHeight="1">
      <c r="A109" s="262" t="s">
        <v>822</v>
      </c>
      <c r="B109" s="262" t="s">
        <v>823</v>
      </c>
      <c r="C109" s="279" t="s">
        <v>822</v>
      </c>
      <c r="D109" s="295" t="str">
        <f>VLOOKUP(A109,[1]Feuil1!$A:$C,3,FALSE)</f>
        <v>W&amp;N PROMARKER HERBE (G457)</v>
      </c>
      <c r="E109" s="49">
        <v>1</v>
      </c>
      <c r="F109" s="50">
        <f>VLOOKUP(A109,[1]Feuil1!$A:$K,11,FALSE)</f>
        <v>2.1</v>
      </c>
      <c r="G109" s="262"/>
      <c r="H109" s="263">
        <f t="shared" si="1"/>
        <v>0</v>
      </c>
    </row>
    <row r="110" spans="1:8" ht="108.9" customHeight="1">
      <c r="A110" s="262" t="s">
        <v>824</v>
      </c>
      <c r="B110" s="262" t="s">
        <v>825</v>
      </c>
      <c r="C110" s="279" t="s">
        <v>824</v>
      </c>
      <c r="D110" s="295" t="str">
        <f>VLOOKUP(A110,[1]Feuil1!$A:$C,3,FALSE)</f>
        <v>W&amp;N PROMARKER HOUX (G724)</v>
      </c>
      <c r="E110" s="49">
        <v>1</v>
      </c>
      <c r="F110" s="50">
        <f>VLOOKUP(A110,[1]Feuil1!$A:$K,11,FALSE)</f>
        <v>2.1</v>
      </c>
      <c r="G110" s="262"/>
      <c r="H110" s="263">
        <f t="shared" si="1"/>
        <v>0</v>
      </c>
    </row>
    <row r="111" spans="1:8" ht="108.9" customHeight="1">
      <c r="A111" s="262" t="s">
        <v>826</v>
      </c>
      <c r="B111" s="262" t="s">
        <v>827</v>
      </c>
      <c r="C111" s="279" t="s">
        <v>826</v>
      </c>
      <c r="D111" s="295" t="str">
        <f>VLOOKUP(A111,[1]Feuil1!$A:$C,3,FALSE)</f>
        <v>W&amp;N PROMARKER ILLET ROSE (M328)</v>
      </c>
      <c r="E111" s="49">
        <v>1</v>
      </c>
      <c r="F111" s="50">
        <f>VLOOKUP(A111,[1]Feuil1!$A:$K,11,FALSE)</f>
        <v>2.1</v>
      </c>
      <c r="G111" s="262"/>
      <c r="H111" s="263">
        <f t="shared" si="1"/>
        <v>0</v>
      </c>
    </row>
    <row r="112" spans="1:8" ht="108.9" customHeight="1">
      <c r="A112" s="262" t="s">
        <v>828</v>
      </c>
      <c r="B112" s="262" t="s">
        <v>829</v>
      </c>
      <c r="C112" s="279" t="s">
        <v>828</v>
      </c>
      <c r="D112" s="295" t="str">
        <f>VLOOKUP(A112,[1]Feuil1!$A:$C,3,FALSE)</f>
        <v>W&amp;N PROMARKER IVOIRE (Y418)</v>
      </c>
      <c r="E112" s="49">
        <v>1</v>
      </c>
      <c r="F112" s="50">
        <f>VLOOKUP(A112,[1]Feuil1!$A:$K,11,FALSE)</f>
        <v>2.1</v>
      </c>
      <c r="G112" s="262"/>
      <c r="H112" s="263">
        <f t="shared" si="1"/>
        <v>0</v>
      </c>
    </row>
    <row r="113" spans="1:8" ht="108.9" customHeight="1">
      <c r="A113" s="262" t="s">
        <v>830</v>
      </c>
      <c r="B113" s="262" t="s">
        <v>831</v>
      </c>
      <c r="C113" s="279" t="s">
        <v>830</v>
      </c>
      <c r="D113" s="295" t="str">
        <f>VLOOKUP(A113,[1]Feuil1!$A:$C,3,FALSE)</f>
        <v>W&amp;N PROMARKER JAUNE (Y657)</v>
      </c>
      <c r="E113" s="49">
        <v>1</v>
      </c>
      <c r="F113" s="50">
        <f>VLOOKUP(A113,[1]Feuil1!$A:$K,11,FALSE)</f>
        <v>2.1</v>
      </c>
      <c r="G113" s="262"/>
      <c r="H113" s="263">
        <f t="shared" si="1"/>
        <v>0</v>
      </c>
    </row>
    <row r="114" spans="1:8" ht="108.9" customHeight="1">
      <c r="A114" s="262" t="s">
        <v>832</v>
      </c>
      <c r="B114" s="262" t="s">
        <v>833</v>
      </c>
      <c r="C114" s="279" t="s">
        <v>832</v>
      </c>
      <c r="D114" s="295" t="str">
        <f>VLOOKUP(A114,[1]Feuil1!$A:$C,3,FALSE)</f>
        <v>W&amp;N PROMARKER JAUNE CHIFFON O129</v>
      </c>
      <c r="E114" s="49">
        <v>1</v>
      </c>
      <c r="F114" s="50">
        <f>VLOOKUP(A114,[1]Feuil1!$A:$K,11,FALSE)</f>
        <v>2.1</v>
      </c>
      <c r="G114" s="262"/>
      <c r="H114" s="263">
        <f t="shared" si="1"/>
        <v>0</v>
      </c>
    </row>
    <row r="115" spans="1:8" ht="108.9" customHeight="1">
      <c r="A115" s="262" t="s">
        <v>834</v>
      </c>
      <c r="B115" s="262" t="s">
        <v>835</v>
      </c>
      <c r="C115" s="279" t="s">
        <v>834</v>
      </c>
      <c r="D115" s="295" t="str">
        <f>VLOOKUP(A115,[1]Feuil1!$A:$C,3,FALSE)</f>
        <v>W&amp;N PROMARKER JAUNE PASTEL (O949)</v>
      </c>
      <c r="E115" s="49">
        <v>1</v>
      </c>
      <c r="F115" s="50">
        <f>VLOOKUP(A115,[1]Feuil1!$A:$K,11,FALSE)</f>
        <v>2.1</v>
      </c>
      <c r="G115" s="262"/>
      <c r="H115" s="263">
        <f t="shared" si="1"/>
        <v>0</v>
      </c>
    </row>
    <row r="116" spans="1:8" ht="108.9" customHeight="1">
      <c r="A116" s="262" t="s">
        <v>836</v>
      </c>
      <c r="B116" s="262" t="s">
        <v>837</v>
      </c>
      <c r="C116" s="279" t="s">
        <v>836</v>
      </c>
      <c r="D116" s="295" t="str">
        <f>VLOOKUP(A116,[1]Feuil1!$A:$C,3,FALSE)</f>
        <v>W&amp;N PROMARKER JAUNE TULIPE (Y337)</v>
      </c>
      <c r="E116" s="49">
        <v>1</v>
      </c>
      <c r="F116" s="50">
        <f>VLOOKUP(A116,[1]Feuil1!$A:$K,11,FALSE)</f>
        <v>2.1</v>
      </c>
      <c r="G116" s="262"/>
      <c r="H116" s="263">
        <f t="shared" si="1"/>
        <v>0</v>
      </c>
    </row>
    <row r="117" spans="1:8" ht="108.9" customHeight="1">
      <c r="A117" s="262" t="s">
        <v>838</v>
      </c>
      <c r="B117" s="262" t="s">
        <v>839</v>
      </c>
      <c r="C117" s="279" t="s">
        <v>838</v>
      </c>
      <c r="D117" s="295" t="str">
        <f>VLOOKUP(A117,[1]Feuil1!$A:$C,3,FALSE)</f>
        <v>W&amp;N PROMARKER KAKI (Y616)</v>
      </c>
      <c r="E117" s="49">
        <v>1</v>
      </c>
      <c r="F117" s="50">
        <f>VLOOKUP(A117,[1]Feuil1!$A:$K,11,FALSE)</f>
        <v>2.1</v>
      </c>
      <c r="G117" s="262"/>
      <c r="H117" s="263">
        <f t="shared" si="1"/>
        <v>0</v>
      </c>
    </row>
    <row r="118" spans="1:8" ht="108.9" customHeight="1">
      <c r="A118" s="262" t="s">
        <v>840</v>
      </c>
      <c r="B118" s="262" t="s">
        <v>841</v>
      </c>
      <c r="C118" s="279" t="s">
        <v>840</v>
      </c>
      <c r="D118" s="295" t="str">
        <f>VLOOKUP(A118,[1]Feuil1!$A:$C,3,FALSE)</f>
        <v>W&amp;N PROMARKER LAVANDE (V518)</v>
      </c>
      <c r="E118" s="49">
        <v>1</v>
      </c>
      <c r="F118" s="50">
        <f>VLOOKUP(A118,[1]Feuil1!$A:$K,11,FALSE)</f>
        <v>2.1</v>
      </c>
      <c r="G118" s="262"/>
      <c r="H118" s="263">
        <f t="shared" si="1"/>
        <v>0</v>
      </c>
    </row>
    <row r="119" spans="1:8" ht="108.9" customHeight="1">
      <c r="A119" s="262" t="s">
        <v>842</v>
      </c>
      <c r="B119" s="262" t="s">
        <v>843</v>
      </c>
      <c r="C119" s="279" t="s">
        <v>842</v>
      </c>
      <c r="D119" s="295" t="str">
        <f>VLOOKUP(A119,[1]Feuil1!$A:$C,3,FALSE)</f>
        <v>W&amp;N PROMARKER LILA (V327)</v>
      </c>
      <c r="E119" s="49">
        <v>1</v>
      </c>
      <c r="F119" s="50">
        <f>VLOOKUP(A119,[1]Feuil1!$A:$K,11,FALSE)</f>
        <v>2.1</v>
      </c>
      <c r="G119" s="262"/>
      <c r="H119" s="263">
        <f t="shared" si="1"/>
        <v>0</v>
      </c>
    </row>
    <row r="120" spans="1:8" ht="108.9" customHeight="1">
      <c r="A120" s="262" t="s">
        <v>844</v>
      </c>
      <c r="B120" s="262" t="s">
        <v>845</v>
      </c>
      <c r="C120" s="279" t="s">
        <v>844</v>
      </c>
      <c r="D120" s="295" t="str">
        <f>VLOOKUP(A120,[1]Feuil1!$A:$C,3,FALSE)</f>
        <v>W&amp;N PROMARKER LIME DOUCE (Y828)</v>
      </c>
      <c r="E120" s="49">
        <v>1</v>
      </c>
      <c r="F120" s="50">
        <f>VLOOKUP(A120,[1]Feuil1!$A:$K,11,FALSE)</f>
        <v>2.1</v>
      </c>
      <c r="G120" s="262"/>
      <c r="H120" s="263">
        <f t="shared" si="1"/>
        <v>0</v>
      </c>
    </row>
    <row r="121" spans="1:8" ht="108.9" customHeight="1">
      <c r="A121" s="262" t="s">
        <v>846</v>
      </c>
      <c r="B121" s="262" t="s">
        <v>847</v>
      </c>
      <c r="C121" s="279" t="s">
        <v>846</v>
      </c>
      <c r="D121" s="295" t="str">
        <f>VLOOKUP(A121,[1]Feuil1!$A:$C,3,FALSE)</f>
        <v>W&amp;N PROMARKER LIN Y119</v>
      </c>
      <c r="E121" s="49">
        <v>1</v>
      </c>
      <c r="F121" s="50">
        <f>VLOOKUP(A121,[1]Feuil1!$A:$K,11,FALSE)</f>
        <v>2.1</v>
      </c>
      <c r="G121" s="262"/>
      <c r="H121" s="263">
        <f t="shared" si="1"/>
        <v>0</v>
      </c>
    </row>
    <row r="122" spans="1:8" ht="108.9" customHeight="1">
      <c r="A122" s="262" t="s">
        <v>848</v>
      </c>
      <c r="B122" s="262" t="s">
        <v>849</v>
      </c>
      <c r="C122" s="279" t="s">
        <v>848</v>
      </c>
      <c r="D122" s="295" t="str">
        <f>VLOOKUP(A122,[1]Feuil1!$A:$C,3,FALSE)</f>
        <v>W&amp;N PROMARKER MAGENTA (M865)</v>
      </c>
      <c r="E122" s="49">
        <v>1</v>
      </c>
      <c r="F122" s="50">
        <f>VLOOKUP(A122,[1]Feuil1!$A:$K,11,FALSE)</f>
        <v>2.1</v>
      </c>
      <c r="G122" s="262"/>
      <c r="H122" s="263">
        <f t="shared" si="1"/>
        <v>0</v>
      </c>
    </row>
    <row r="123" spans="1:8" ht="108.9" customHeight="1">
      <c r="A123" s="262" t="s">
        <v>850</v>
      </c>
      <c r="B123" s="262" t="s">
        <v>851</v>
      </c>
      <c r="C123" s="279" t="s">
        <v>850</v>
      </c>
      <c r="D123" s="295" t="str">
        <f>VLOOKUP(A123,[1]Feuil1!$A:$C,3,FALSE)</f>
        <v>W&amp;N PROMARKER MANDARINE (O277)</v>
      </c>
      <c r="E123" s="49">
        <v>1</v>
      </c>
      <c r="F123" s="50">
        <f>VLOOKUP(A123,[1]Feuil1!$A:$K,11,FALSE)</f>
        <v>2.1</v>
      </c>
      <c r="G123" s="262"/>
      <c r="H123" s="263">
        <f t="shared" si="1"/>
        <v>0</v>
      </c>
    </row>
    <row r="124" spans="1:8" ht="108.9" customHeight="1">
      <c r="A124" s="262" t="s">
        <v>852</v>
      </c>
      <c r="B124" s="262" t="s">
        <v>853</v>
      </c>
      <c r="C124" s="279" t="s">
        <v>852</v>
      </c>
      <c r="D124" s="295" t="str">
        <f>VLOOKUP(A124,[1]Feuil1!$A:$C,3,FALSE)</f>
        <v>W&amp;N PROMARKER MANGUE (O248)</v>
      </c>
      <c r="E124" s="49">
        <v>1</v>
      </c>
      <c r="F124" s="50">
        <f>VLOOKUP(A124,[1]Feuil1!$A:$K,11,FALSE)</f>
        <v>2.1</v>
      </c>
      <c r="G124" s="262"/>
      <c r="H124" s="263">
        <f t="shared" si="1"/>
        <v>0</v>
      </c>
    </row>
    <row r="125" spans="1:8" ht="108.9" customHeight="1">
      <c r="A125" s="262" t="s">
        <v>854</v>
      </c>
      <c r="B125" s="262" t="s">
        <v>855</v>
      </c>
      <c r="C125" s="279" t="s">
        <v>854</v>
      </c>
      <c r="D125" s="295" t="str">
        <f>VLOOKUP(A125,[1]Feuil1!$A:$C,3,FALSE)</f>
        <v>W&amp;N PROMARKER MARINE (C446)</v>
      </c>
      <c r="E125" s="49">
        <v>1</v>
      </c>
      <c r="F125" s="50">
        <f>VLOOKUP(A125,[1]Feuil1!$A:$K,11,FALSE)</f>
        <v>2.1</v>
      </c>
      <c r="G125" s="262"/>
      <c r="H125" s="263">
        <f t="shared" si="1"/>
        <v>0</v>
      </c>
    </row>
    <row r="126" spans="1:8" ht="108.9" customHeight="1">
      <c r="A126" s="262" t="s">
        <v>856</v>
      </c>
      <c r="B126" s="262" t="s">
        <v>857</v>
      </c>
      <c r="C126" s="279" t="s">
        <v>856</v>
      </c>
      <c r="D126" s="295" t="str">
        <f>VLOOKUP(A126,[1]Feuil1!$A:$C,3,FALSE)</f>
        <v>W&amp;N PROMARKER MARRON CEDRE O235</v>
      </c>
      <c r="E126" s="49">
        <v>1</v>
      </c>
      <c r="F126" s="50">
        <f>VLOOKUP(A126,[1]Feuil1!$A:$K,11,FALSE)</f>
        <v>2.1</v>
      </c>
      <c r="G126" s="262"/>
      <c r="H126" s="263">
        <f t="shared" si="1"/>
        <v>0</v>
      </c>
    </row>
    <row r="127" spans="1:8" ht="108.9" customHeight="1">
      <c r="A127" s="262" t="s">
        <v>858</v>
      </c>
      <c r="B127" s="262" t="s">
        <v>859</v>
      </c>
      <c r="C127" s="279" t="s">
        <v>858</v>
      </c>
      <c r="D127" s="295" t="str">
        <f>VLOOKUP(A127,[1]Feuil1!$A:$C,3,FALSE)</f>
        <v>W&amp;N PROMARKER MASTIC (O618)</v>
      </c>
      <c r="E127" s="49">
        <v>1</v>
      </c>
      <c r="F127" s="50">
        <f>VLOOKUP(A127,[1]Feuil1!$A:$K,11,FALSE)</f>
        <v>2.1</v>
      </c>
      <c r="G127" s="262"/>
      <c r="H127" s="263">
        <f t="shared" si="1"/>
        <v>0</v>
      </c>
    </row>
    <row r="128" spans="1:8" ht="108.9" customHeight="1">
      <c r="A128" s="262" t="s">
        <v>860</v>
      </c>
      <c r="B128" s="262" t="s">
        <v>861</v>
      </c>
      <c r="C128" s="279" t="s">
        <v>860</v>
      </c>
      <c r="D128" s="295" t="str">
        <f>VLOOKUP(A128,[1]Feuil1!$A:$C,3,FALSE)</f>
        <v>W&amp;N PROMARKER MERTENSIA (V127)</v>
      </c>
      <c r="E128" s="49">
        <v>1</v>
      </c>
      <c r="F128" s="50">
        <f>VLOOKUP(A128,[1]Feuil1!$A:$K,11,FALSE)</f>
        <v>2.1</v>
      </c>
      <c r="G128" s="262"/>
      <c r="H128" s="263">
        <f t="shared" si="1"/>
        <v>0</v>
      </c>
    </row>
    <row r="129" spans="1:8" ht="108.9" customHeight="1">
      <c r="A129" s="262" t="s">
        <v>862</v>
      </c>
      <c r="B129" s="262" t="s">
        <v>863</v>
      </c>
      <c r="C129" s="279" t="s">
        <v>862</v>
      </c>
      <c r="D129" s="295" t="str">
        <f>VLOOKUP(A129,[1]Feuil1!$A:$C,3,FALSE)</f>
        <v>W&amp;N PROMARKER MIEL (O547)</v>
      </c>
      <c r="E129" s="49">
        <v>1</v>
      </c>
      <c r="F129" s="50">
        <f>VLOOKUP(A129,[1]Feuil1!$A:$K,11,FALSE)</f>
        <v>2.1</v>
      </c>
      <c r="G129" s="262"/>
      <c r="H129" s="263">
        <f t="shared" ref="H129:H192" si="2">G129*F129</f>
        <v>0</v>
      </c>
    </row>
    <row r="130" spans="1:8" ht="108.9" customHeight="1">
      <c r="A130" s="262" t="s">
        <v>864</v>
      </c>
      <c r="B130" s="262" t="s">
        <v>865</v>
      </c>
      <c r="C130" s="279" t="s">
        <v>864</v>
      </c>
      <c r="D130" s="295" t="str">
        <f>VLOOKUP(A130,[1]Feuil1!$A:$C,3,FALSE)</f>
        <v>W&amp;N PROMARKER MOCHA FONCE O423</v>
      </c>
      <c r="E130" s="49">
        <v>1</v>
      </c>
      <c r="F130" s="50">
        <f>VLOOKUP(A130,[1]Feuil1!$A:$K,11,FALSE)</f>
        <v>2.1</v>
      </c>
      <c r="G130" s="262"/>
      <c r="H130" s="263">
        <f t="shared" si="2"/>
        <v>0</v>
      </c>
    </row>
    <row r="131" spans="1:8" ht="108.9" customHeight="1">
      <c r="A131" s="262" t="s">
        <v>866</v>
      </c>
      <c r="B131" s="262" t="s">
        <v>867</v>
      </c>
      <c r="C131" s="279" t="s">
        <v>866</v>
      </c>
      <c r="D131" s="295" t="str">
        <f>VLOOKUP(A131,[1]Feuil1!$A:$C,3,FALSE)</f>
        <v>W&amp;N PROMARKER MOUSSE (Y334)</v>
      </c>
      <c r="E131" s="49">
        <v>1</v>
      </c>
      <c r="F131" s="50">
        <f>VLOOKUP(A131,[1]Feuil1!$A:$K,11,FALSE)</f>
        <v>2.1</v>
      </c>
      <c r="G131" s="262"/>
      <c r="H131" s="263">
        <f t="shared" si="2"/>
        <v>0</v>
      </c>
    </row>
    <row r="132" spans="1:8" ht="108.9" customHeight="1">
      <c r="A132" s="262" t="s">
        <v>868</v>
      </c>
      <c r="B132" s="262" t="s">
        <v>869</v>
      </c>
      <c r="C132" s="279" t="s">
        <v>868</v>
      </c>
      <c r="D132" s="295" t="str">
        <f>VLOOKUP(A132,[1]Feuil1!$A:$C,3,FALSE)</f>
        <v>W&amp;N PROMARKER MOUTARDE (O948)</v>
      </c>
      <c r="E132" s="49">
        <v>1</v>
      </c>
      <c r="F132" s="50">
        <f>VLOOKUP(A132,[1]Feuil1!$A:$K,11,FALSE)</f>
        <v>2.1</v>
      </c>
      <c r="G132" s="262"/>
      <c r="H132" s="263">
        <f t="shared" si="2"/>
        <v>0</v>
      </c>
    </row>
    <row r="133" spans="1:8" ht="108.9" customHeight="1">
      <c r="A133" s="262" t="s">
        <v>870</v>
      </c>
      <c r="B133" s="262" t="s">
        <v>871</v>
      </c>
      <c r="C133" s="279" t="s">
        <v>870</v>
      </c>
      <c r="D133" s="295" t="str">
        <f>VLOOKUP(A133,[1]Feuil1!$A:$C,3,FALSE)</f>
        <v>W&amp;N PROMARKER MURE (V865)</v>
      </c>
      <c r="E133" s="49">
        <v>1</v>
      </c>
      <c r="F133" s="50">
        <f>VLOOKUP(A133,[1]Feuil1!$A:$K,11,FALSE)</f>
        <v>2.1</v>
      </c>
      <c r="G133" s="262"/>
      <c r="H133" s="263">
        <f t="shared" si="2"/>
        <v>0</v>
      </c>
    </row>
    <row r="134" spans="1:8" ht="108.9" customHeight="1">
      <c r="A134" s="262" t="s">
        <v>872</v>
      </c>
      <c r="B134" s="262" t="s">
        <v>873</v>
      </c>
      <c r="C134" s="279" t="s">
        <v>872</v>
      </c>
      <c r="D134" s="295" t="str">
        <f>VLOOKUP(A134,[1]Feuil1!$A:$C,3,FALSE)</f>
        <v>W&amp;N PROMARKER NOIR (XB)</v>
      </c>
      <c r="E134" s="49">
        <v>1</v>
      </c>
      <c r="F134" s="50">
        <f>VLOOKUP(A134,[1]Feuil1!$A:$K,11,FALSE)</f>
        <v>2.1</v>
      </c>
      <c r="G134" s="262"/>
      <c r="H134" s="263">
        <f t="shared" si="2"/>
        <v>0</v>
      </c>
    </row>
    <row r="135" spans="1:8" ht="108.9" customHeight="1">
      <c r="A135" s="262" t="s">
        <v>874</v>
      </c>
      <c r="B135" s="262" t="s">
        <v>875</v>
      </c>
      <c r="C135" s="279" t="s">
        <v>874</v>
      </c>
      <c r="D135" s="295" t="str">
        <f>VLOOKUP(A135,[1]Feuil1!$A:$C,3,FALSE)</f>
        <v>W&amp;N PROMARKER NOIR BLEUATRE (XBB)</v>
      </c>
      <c r="E135" s="49">
        <v>1</v>
      </c>
      <c r="F135" s="50">
        <f>VLOOKUP(A135,[1]Feuil1!$A:$K,11,FALSE)</f>
        <v>2.1</v>
      </c>
      <c r="G135" s="262"/>
      <c r="H135" s="263">
        <f t="shared" si="2"/>
        <v>0</v>
      </c>
    </row>
    <row r="136" spans="1:8" ht="108.9" customHeight="1">
      <c r="A136" s="262" t="s">
        <v>876</v>
      </c>
      <c r="B136" s="262" t="s">
        <v>877</v>
      </c>
      <c r="C136" s="279" t="s">
        <v>876</v>
      </c>
      <c r="D136" s="295" t="str">
        <f>VLOOKUP(A136,[1]Feuil1!$A:$C,3,FALSE)</f>
        <v>W&amp;N PROMARKER NOISETTE O534</v>
      </c>
      <c r="E136" s="49">
        <v>1</v>
      </c>
      <c r="F136" s="50">
        <f>VLOOKUP(A136,[1]Feuil1!$A:$K,11,FALSE)</f>
        <v>2.1</v>
      </c>
      <c r="G136" s="262"/>
      <c r="H136" s="263">
        <f t="shared" si="2"/>
        <v>0</v>
      </c>
    </row>
    <row r="137" spans="1:8" ht="108.9" customHeight="1">
      <c r="A137" s="262" t="s">
        <v>878</v>
      </c>
      <c r="B137" s="262" t="s">
        <v>879</v>
      </c>
      <c r="C137" s="279" t="s">
        <v>878</v>
      </c>
      <c r="D137" s="295" t="str">
        <f>VLOOKUP(A137,[1]Feuil1!$A:$C,3,FALSE)</f>
        <v>W&amp;N PROMARKER NOYER (O124)</v>
      </c>
      <c r="E137" s="49">
        <v>1</v>
      </c>
      <c r="F137" s="50">
        <f>VLOOKUP(A137,[1]Feuil1!$A:$K,11,FALSE)</f>
        <v>2.1</v>
      </c>
      <c r="G137" s="262"/>
      <c r="H137" s="263">
        <f t="shared" si="2"/>
        <v>0</v>
      </c>
    </row>
    <row r="138" spans="1:8" ht="108.9" customHeight="1">
      <c r="A138" s="262" t="s">
        <v>880</v>
      </c>
      <c r="B138" s="262" t="s">
        <v>881</v>
      </c>
      <c r="C138" s="279" t="s">
        <v>880</v>
      </c>
      <c r="D138" s="295" t="str">
        <f>VLOOKUP(A138,[1]Feuil1!$A:$C,3,FALSE)</f>
        <v>W&amp;N PROMARKER OEUF DE CANARD (C528)</v>
      </c>
      <c r="E138" s="49">
        <v>1</v>
      </c>
      <c r="F138" s="50">
        <f>VLOOKUP(A138,[1]Feuil1!$A:$K,11,FALSE)</f>
        <v>2.1</v>
      </c>
      <c r="G138" s="262"/>
      <c r="H138" s="263">
        <f t="shared" si="2"/>
        <v>0</v>
      </c>
    </row>
    <row r="139" spans="1:8" ht="108.9" customHeight="1">
      <c r="A139" s="262" t="s">
        <v>882</v>
      </c>
      <c r="B139" s="262" t="s">
        <v>883</v>
      </c>
      <c r="C139" s="279" t="s">
        <v>882</v>
      </c>
      <c r="D139" s="295" t="str">
        <f>VLOOKUP(A139,[1]Feuil1!$A:$C,3,FALSE)</f>
        <v>W&amp;N PROMARKER OMBRE CALCINEE (R646)</v>
      </c>
      <c r="E139" s="49">
        <v>1</v>
      </c>
      <c r="F139" s="50">
        <f>VLOOKUP(A139,[1]Feuil1!$A:$K,11,FALSE)</f>
        <v>2.1</v>
      </c>
      <c r="G139" s="262"/>
      <c r="H139" s="263">
        <f t="shared" si="2"/>
        <v>0</v>
      </c>
    </row>
    <row r="140" spans="1:8" ht="108.9" customHeight="1">
      <c r="A140" s="262" t="s">
        <v>884</v>
      </c>
      <c r="B140" s="262" t="s">
        <v>885</v>
      </c>
      <c r="C140" s="279" t="s">
        <v>884</v>
      </c>
      <c r="D140" s="295" t="str">
        <f>VLOOKUP(A140,[1]Feuil1!$A:$C,3,FALSE)</f>
        <v>W&amp;N PROMARKER OR (O555)</v>
      </c>
      <c r="E140" s="49">
        <v>1</v>
      </c>
      <c r="F140" s="50">
        <f>VLOOKUP(A140,[1]Feuil1!$A:$K,11,FALSE)</f>
        <v>2.1</v>
      </c>
      <c r="G140" s="262"/>
      <c r="H140" s="263">
        <f t="shared" si="2"/>
        <v>0</v>
      </c>
    </row>
    <row r="141" spans="1:8" ht="108.9" customHeight="1">
      <c r="A141" s="262" t="s">
        <v>886</v>
      </c>
      <c r="B141" s="262" t="s">
        <v>887</v>
      </c>
      <c r="C141" s="279" t="s">
        <v>886</v>
      </c>
      <c r="D141" s="295" t="str">
        <f>VLOOKUP(A141,[1]Feuil1!$A:$C,3,FALSE)</f>
        <v>W&amp;N PROMARKER ORANGE (R866)</v>
      </c>
      <c r="E141" s="49">
        <v>1</v>
      </c>
      <c r="F141" s="50">
        <f>VLOOKUP(A141,[1]Feuil1!$A:$K,11,FALSE)</f>
        <v>2.1</v>
      </c>
      <c r="G141" s="262"/>
      <c r="H141" s="263">
        <f t="shared" si="2"/>
        <v>0</v>
      </c>
    </row>
    <row r="142" spans="1:8" ht="108.9" customHeight="1">
      <c r="A142" s="262" t="s">
        <v>888</v>
      </c>
      <c r="B142" s="262" t="s">
        <v>889</v>
      </c>
      <c r="C142" s="279" t="s">
        <v>888</v>
      </c>
      <c r="D142" s="295" t="str">
        <f>VLOOKUP(A142,[1]Feuil1!$A:$C,3,FALSE)</f>
        <v>W&amp;N PROMARKER ORANGE BRILLANT (O177)</v>
      </c>
      <c r="E142" s="49">
        <v>1</v>
      </c>
      <c r="F142" s="50">
        <f>VLOOKUP(A142,[1]Feuil1!$A:$K,11,FALSE)</f>
        <v>2.1</v>
      </c>
      <c r="G142" s="262"/>
      <c r="H142" s="263">
        <f t="shared" si="2"/>
        <v>0</v>
      </c>
    </row>
    <row r="143" spans="1:8" ht="108.9" customHeight="1">
      <c r="A143" s="262" t="s">
        <v>890</v>
      </c>
      <c r="B143" s="262" t="s">
        <v>891</v>
      </c>
      <c r="C143" s="279" t="s">
        <v>890</v>
      </c>
      <c r="D143" s="295" t="str">
        <f>VLOOKUP(A143,[1]Feuil1!$A:$C,3,FALSE)</f>
        <v>W&amp;N PROMARKER ORANGE BRULEE (R946)</v>
      </c>
      <c r="E143" s="49">
        <v>1</v>
      </c>
      <c r="F143" s="50">
        <f>VLOOKUP(A143,[1]Feuil1!$A:$K,11,FALSE)</f>
        <v>2.1</v>
      </c>
      <c r="G143" s="262"/>
      <c r="H143" s="263">
        <f t="shared" si="2"/>
        <v>0</v>
      </c>
    </row>
    <row r="144" spans="1:8" ht="108.9" customHeight="1">
      <c r="A144" s="262" t="s">
        <v>892</v>
      </c>
      <c r="B144" s="262" t="s">
        <v>893</v>
      </c>
      <c r="C144" s="279" t="s">
        <v>892</v>
      </c>
      <c r="D144" s="295" t="str">
        <f>VLOOKUP(A144,[1]Feuil1!$A:$C,3,FALSE)</f>
        <v>W&amp;N PROMARKER ORCHIDEE (V528)</v>
      </c>
      <c r="E144" s="49">
        <v>1</v>
      </c>
      <c r="F144" s="50">
        <f>VLOOKUP(A144,[1]Feuil1!$A:$K,11,FALSE)</f>
        <v>2.1</v>
      </c>
      <c r="G144" s="262"/>
      <c r="H144" s="263">
        <f t="shared" si="2"/>
        <v>0</v>
      </c>
    </row>
    <row r="145" spans="1:8" ht="108.9" customHeight="1">
      <c r="A145" s="262" t="s">
        <v>894</v>
      </c>
      <c r="B145" s="262" t="s">
        <v>895</v>
      </c>
      <c r="C145" s="279" t="s">
        <v>894</v>
      </c>
      <c r="D145" s="295" t="str">
        <f>VLOOKUP(A145,[1]Feuil1!$A:$C,3,FALSE)</f>
        <v>W&amp;N PROMARKER PECAN CLAIR O237</v>
      </c>
      <c r="E145" s="49">
        <v>1</v>
      </c>
      <c r="F145" s="50">
        <f>VLOOKUP(A145,[1]Feuil1!$A:$K,11,FALSE)</f>
        <v>2.1</v>
      </c>
      <c r="G145" s="262"/>
      <c r="H145" s="263">
        <f t="shared" si="2"/>
        <v>0</v>
      </c>
    </row>
    <row r="146" spans="1:8" ht="108.9" customHeight="1">
      <c r="A146" s="262" t="s">
        <v>896</v>
      </c>
      <c r="B146" s="262" t="s">
        <v>897</v>
      </c>
      <c r="C146" s="279" t="s">
        <v>896</v>
      </c>
      <c r="D146" s="295" t="str">
        <f>VLOOKUP(A146,[1]Feuil1!$A:$C,3,FALSE)</f>
        <v>W&amp;N PROMARKER PECHE (O148)</v>
      </c>
      <c r="E146" s="49">
        <v>1</v>
      </c>
      <c r="F146" s="50">
        <f>VLOOKUP(A146,[1]Feuil1!$A:$K,11,FALSE)</f>
        <v>2.1</v>
      </c>
      <c r="G146" s="262"/>
      <c r="H146" s="263">
        <f t="shared" si="2"/>
        <v>0</v>
      </c>
    </row>
    <row r="147" spans="1:8" ht="108.9" customHeight="1">
      <c r="A147" s="262" t="s">
        <v>898</v>
      </c>
      <c r="B147" s="262" t="s">
        <v>899</v>
      </c>
      <c r="C147" s="279" t="s">
        <v>898</v>
      </c>
      <c r="D147" s="295" t="str">
        <f>VLOOKUP(A147,[1]Feuil1!$A:$C,3,FALSE)</f>
        <v>W&amp;N PROMARKER PECHE DOUCE (O138)</v>
      </c>
      <c r="E147" s="49">
        <v>1</v>
      </c>
      <c r="F147" s="50">
        <f>VLOOKUP(A147,[1]Feuil1!$A:$K,11,FALSE)</f>
        <v>2.1</v>
      </c>
      <c r="G147" s="262"/>
      <c r="H147" s="263">
        <f t="shared" si="2"/>
        <v>0</v>
      </c>
    </row>
    <row r="148" spans="1:8" ht="108.9" customHeight="1">
      <c r="A148" s="262" t="s">
        <v>900</v>
      </c>
      <c r="B148" s="262" t="s">
        <v>901</v>
      </c>
      <c r="C148" s="279" t="s">
        <v>900</v>
      </c>
      <c r="D148" s="295" t="str">
        <f>VLOOKUP(A148,[1]Feuil1!$A:$C,3,FALSE)</f>
        <v>W&amp;N PROMARKER PERLE BLEU (B528)</v>
      </c>
      <c r="E148" s="49">
        <v>1</v>
      </c>
      <c r="F148" s="50">
        <f>VLOOKUP(A148,[1]Feuil1!$A:$K,11,FALSE)</f>
        <v>2.1</v>
      </c>
      <c r="G148" s="262"/>
      <c r="H148" s="263">
        <f t="shared" si="2"/>
        <v>0</v>
      </c>
    </row>
    <row r="149" spans="1:8" ht="108.9" customHeight="1">
      <c r="A149" s="262" t="s">
        <v>902</v>
      </c>
      <c r="B149" s="262" t="s">
        <v>903</v>
      </c>
      <c r="C149" s="279" t="s">
        <v>902</v>
      </c>
      <c r="D149" s="295" t="str">
        <f>VLOOKUP(A149,[1]Feuil1!$A:$C,3,FALSE)</f>
        <v>W&amp;N PROMARKER PESTO (Y923)</v>
      </c>
      <c r="E149" s="49">
        <v>1</v>
      </c>
      <c r="F149" s="50">
        <f>VLOOKUP(A149,[1]Feuil1!$A:$K,11,FALSE)</f>
        <v>2.1</v>
      </c>
      <c r="G149" s="262"/>
      <c r="H149" s="263">
        <f t="shared" si="2"/>
        <v>0</v>
      </c>
    </row>
    <row r="150" spans="1:8" ht="108.9" customHeight="1">
      <c r="A150" s="262" t="s">
        <v>904</v>
      </c>
      <c r="B150" s="262" t="s">
        <v>905</v>
      </c>
      <c r="C150" s="279" t="s">
        <v>904</v>
      </c>
      <c r="D150" s="295" t="str">
        <f>VLOOKUP(A150,[1]Feuil1!$A:$C,3,FALSE)</f>
        <v>W&amp;N PROMARKER PIN (G635)</v>
      </c>
      <c r="E150" s="49">
        <v>1</v>
      </c>
      <c r="F150" s="50">
        <f>VLOOKUP(A150,[1]Feuil1!$A:$K,11,FALSE)</f>
        <v>2.1</v>
      </c>
      <c r="G150" s="262"/>
      <c r="H150" s="263">
        <f t="shared" si="2"/>
        <v>0</v>
      </c>
    </row>
    <row r="151" spans="1:8" ht="108.9" customHeight="1">
      <c r="A151" s="262" t="s">
        <v>906</v>
      </c>
      <c r="B151" s="262" t="s">
        <v>907</v>
      </c>
      <c r="C151" s="279" t="s">
        <v>906</v>
      </c>
      <c r="D151" s="295" t="str">
        <f>VLOOKUP(A151,[1]Feuil1!$A:$C,3,FALSE)</f>
        <v>W&amp;N PROMARKER POMME (G338)</v>
      </c>
      <c r="E151" s="49">
        <v>1</v>
      </c>
      <c r="F151" s="50">
        <f>VLOOKUP(A151,[1]Feuil1!$A:$K,11,FALSE)</f>
        <v>2.1</v>
      </c>
      <c r="G151" s="262"/>
      <c r="H151" s="263">
        <f t="shared" si="2"/>
        <v>0</v>
      </c>
    </row>
    <row r="152" spans="1:8" ht="108.9" customHeight="1">
      <c r="A152" s="262" t="s">
        <v>908</v>
      </c>
      <c r="B152" s="262" t="s">
        <v>909</v>
      </c>
      <c r="C152" s="279" t="s">
        <v>908</v>
      </c>
      <c r="D152" s="295" t="str">
        <f>VLOOKUP(A152,[1]Feuil1!$A:$C,3,FALSE)</f>
        <v>W&amp;N PROMARKER POURPRE (V546)</v>
      </c>
      <c r="E152" s="49">
        <v>1</v>
      </c>
      <c r="F152" s="50">
        <f>VLOOKUP(A152,[1]Feuil1!$A:$K,11,FALSE)</f>
        <v>2.1</v>
      </c>
      <c r="G152" s="262"/>
      <c r="H152" s="263">
        <f t="shared" si="2"/>
        <v>0</v>
      </c>
    </row>
    <row r="153" spans="1:8" ht="108.9" customHeight="1">
      <c r="A153" s="262" t="s">
        <v>910</v>
      </c>
      <c r="B153" s="262" t="s">
        <v>911</v>
      </c>
      <c r="C153" s="279" t="s">
        <v>910</v>
      </c>
      <c r="D153" s="295" t="str">
        <f>VLOOKUP(A153,[1]Feuil1!$A:$C,3,FALSE)</f>
        <v>W&amp;N PROMARKER PRALINE (O837)</v>
      </c>
      <c r="E153" s="49">
        <v>1</v>
      </c>
      <c r="F153" s="50">
        <f>VLOOKUP(A153,[1]Feuil1!$A:$K,11,FALSE)</f>
        <v>2.1</v>
      </c>
      <c r="G153" s="262"/>
      <c r="H153" s="263">
        <f t="shared" si="2"/>
        <v>0</v>
      </c>
    </row>
    <row r="154" spans="1:8" ht="108.9" customHeight="1">
      <c r="A154" s="262" t="s">
        <v>912</v>
      </c>
      <c r="B154" s="262" t="s">
        <v>913</v>
      </c>
      <c r="C154" s="279" t="s">
        <v>912</v>
      </c>
      <c r="D154" s="295" t="str">
        <f>VLOOKUP(A154,[1]Feuil1!$A:$C,3,FALSE)</f>
        <v>W&amp;N PROMARKER PRIMVERT (Y919)</v>
      </c>
      <c r="E154" s="49">
        <v>1</v>
      </c>
      <c r="F154" s="50">
        <f>VLOOKUP(A154,[1]Feuil1!$A:$K,11,FALSE)</f>
        <v>2.1</v>
      </c>
      <c r="G154" s="262"/>
      <c r="H154" s="263">
        <f t="shared" si="2"/>
        <v>0</v>
      </c>
    </row>
    <row r="155" spans="1:8" ht="108.9" customHeight="1">
      <c r="A155" s="262" t="s">
        <v>914</v>
      </c>
      <c r="B155" s="262" t="s">
        <v>915</v>
      </c>
      <c r="C155" s="279" t="s">
        <v>914</v>
      </c>
      <c r="D155" s="295" t="str">
        <f>VLOOKUP(A155,[1]Feuil1!$A:$C,3,FALSE)</f>
        <v>W&amp;N PROMARKER PRUNE (V735)</v>
      </c>
      <c r="E155" s="49">
        <v>1</v>
      </c>
      <c r="F155" s="50">
        <f>VLOOKUP(A155,[1]Feuil1!$A:$K,11,FALSE)</f>
        <v>2.1</v>
      </c>
      <c r="G155" s="262"/>
      <c r="H155" s="263">
        <f t="shared" si="2"/>
        <v>0</v>
      </c>
    </row>
    <row r="156" spans="1:8" ht="108.9" customHeight="1">
      <c r="A156" s="262" t="s">
        <v>916</v>
      </c>
      <c r="B156" s="262" t="s">
        <v>917</v>
      </c>
      <c r="C156" s="279" t="s">
        <v>916</v>
      </c>
      <c r="D156" s="295" t="str">
        <f>VLOOKUP(A156,[1]Feuil1!$A:$C,3,FALSE)</f>
        <v>W&amp;N PROMARKER ROSE ANTIQUE (R346)</v>
      </c>
      <c r="E156" s="49">
        <v>1</v>
      </c>
      <c r="F156" s="50">
        <f>VLOOKUP(A156,[1]Feuil1!$A:$K,11,FALSE)</f>
        <v>2.1</v>
      </c>
      <c r="G156" s="262"/>
      <c r="H156" s="263">
        <f t="shared" si="2"/>
        <v>0</v>
      </c>
    </row>
    <row r="157" spans="1:8" ht="108.9" customHeight="1">
      <c r="A157" s="262" t="s">
        <v>918</v>
      </c>
      <c r="B157" s="262" t="s">
        <v>919</v>
      </c>
      <c r="C157" s="279" t="s">
        <v>918</v>
      </c>
      <c r="D157" s="295" t="str">
        <f>VLOOKUP(A157,[1]Feuil1!$A:$C,3,FALSE)</f>
        <v>W&amp;N PROMARKER ROSE BRONZE (O228)</v>
      </c>
      <c r="E157" s="49">
        <v>1</v>
      </c>
      <c r="F157" s="50">
        <f>VLOOKUP(A157,[1]Feuil1!$A:$K,11,FALSE)</f>
        <v>2.1</v>
      </c>
      <c r="G157" s="262"/>
      <c r="H157" s="263">
        <f t="shared" si="2"/>
        <v>0</v>
      </c>
    </row>
    <row r="158" spans="1:8" ht="108.9" customHeight="1">
      <c r="A158" s="262" t="s">
        <v>920</v>
      </c>
      <c r="B158" s="262" t="s">
        <v>921</v>
      </c>
      <c r="C158" s="279" t="s">
        <v>920</v>
      </c>
      <c r="D158" s="295" t="str">
        <f>VLOOKUP(A158,[1]Feuil1!$A:$C,3,FALSE)</f>
        <v>W&amp;N PROMARKER ROSE CAMELLIA O629</v>
      </c>
      <c r="E158" s="49">
        <v>1</v>
      </c>
      <c r="F158" s="50">
        <f>VLOOKUP(A158,[1]Feuil1!$A:$K,11,FALSE)</f>
        <v>2.1</v>
      </c>
      <c r="G158" s="262"/>
      <c r="H158" s="263">
        <f t="shared" si="2"/>
        <v>0</v>
      </c>
    </row>
    <row r="159" spans="1:8" ht="108.9" customHeight="1">
      <c r="A159" s="262" t="s">
        <v>922</v>
      </c>
      <c r="B159" s="262" t="s">
        <v>923</v>
      </c>
      <c r="C159" s="279" t="s">
        <v>922</v>
      </c>
      <c r="D159" s="295" t="str">
        <f>VLOOKUP(A159,[1]Feuil1!$A:$C,3,FALSE)</f>
        <v>W&amp;N PROMARKER ROSE COCKTAIL (R438)</v>
      </c>
      <c r="E159" s="49">
        <v>1</v>
      </c>
      <c r="F159" s="50">
        <f>VLOOKUP(A159,[1]Feuil1!$A:$K,11,FALSE)</f>
        <v>2.1</v>
      </c>
      <c r="G159" s="262"/>
      <c r="H159" s="263">
        <f t="shared" si="2"/>
        <v>0</v>
      </c>
    </row>
    <row r="160" spans="1:8" ht="108.9" customHeight="1">
      <c r="A160" s="262" t="s">
        <v>924</v>
      </c>
      <c r="B160" s="262" t="s">
        <v>925</v>
      </c>
      <c r="C160" s="279" t="s">
        <v>924</v>
      </c>
      <c r="D160" s="295" t="str">
        <f>VLOOKUP(A160,[1]Feuil1!$A:$C,3,FALSE)</f>
        <v>W&amp;N PROMARKER ROSE ECLATANT (R365)</v>
      </c>
      <c r="E160" s="49">
        <v>1</v>
      </c>
      <c r="F160" s="50">
        <f>VLOOKUP(A160,[1]Feuil1!$A:$K,11,FALSE)</f>
        <v>2.1</v>
      </c>
      <c r="G160" s="262"/>
      <c r="H160" s="263">
        <f t="shared" si="2"/>
        <v>0</v>
      </c>
    </row>
    <row r="161" spans="1:8" ht="108.9" customHeight="1">
      <c r="A161" s="262" t="s">
        <v>926</v>
      </c>
      <c r="B161" s="262" t="s">
        <v>927</v>
      </c>
      <c r="C161" s="279" t="s">
        <v>926</v>
      </c>
      <c r="D161" s="295" t="str">
        <f>VLOOKUP(A161,[1]Feuil1!$A:$C,3,FALSE)</f>
        <v>W&amp;N PROMARKER ROSE FEUTRE O829</v>
      </c>
      <c r="E161" s="49">
        <v>1</v>
      </c>
      <c r="F161" s="50">
        <f>VLOOKUP(A161,[1]Feuil1!$A:$K,11,FALSE)</f>
        <v>2.1</v>
      </c>
      <c r="G161" s="262"/>
      <c r="H161" s="263">
        <f t="shared" si="2"/>
        <v>0</v>
      </c>
    </row>
    <row r="162" spans="1:8" ht="108.9" customHeight="1">
      <c r="A162" s="262" t="s">
        <v>928</v>
      </c>
      <c r="B162" s="262" t="s">
        <v>929</v>
      </c>
      <c r="C162" s="279" t="s">
        <v>928</v>
      </c>
      <c r="D162" s="295" t="str">
        <f>VLOOKUP(A162,[1]Feuil1!$A:$C,3,FALSE)</f>
        <v>W&amp;N PROMARKER ROSE FUSHIA (M137)</v>
      </c>
      <c r="E162" s="49">
        <v>1</v>
      </c>
      <c r="F162" s="50">
        <f>VLOOKUP(A162,[1]Feuil1!$A:$K,11,FALSE)</f>
        <v>2.1</v>
      </c>
      <c r="G162" s="262"/>
      <c r="H162" s="263">
        <f t="shared" si="2"/>
        <v>0</v>
      </c>
    </row>
    <row r="163" spans="1:8" ht="108.9" customHeight="1">
      <c r="A163" s="262" t="s">
        <v>930</v>
      </c>
      <c r="B163" s="262" t="s">
        <v>931</v>
      </c>
      <c r="C163" s="279" t="s">
        <v>930</v>
      </c>
      <c r="D163" s="295" t="str">
        <f>VLOOKUP(A163,[1]Feuil1!$A:$C,3,FALSE)</f>
        <v>W&amp;N PROMARKER ROSE LAYETTE (R228)</v>
      </c>
      <c r="E163" s="49">
        <v>1</v>
      </c>
      <c r="F163" s="50">
        <f>VLOOKUP(A163,[1]Feuil1!$A:$K,11,FALSE)</f>
        <v>2.1</v>
      </c>
      <c r="G163" s="262"/>
      <c r="H163" s="263">
        <f t="shared" si="2"/>
        <v>0</v>
      </c>
    </row>
    <row r="164" spans="1:8" ht="108.9" customHeight="1">
      <c r="A164" s="262" t="s">
        <v>932</v>
      </c>
      <c r="B164" s="262" t="s">
        <v>933</v>
      </c>
      <c r="C164" s="279" t="s">
        <v>932</v>
      </c>
      <c r="D164" s="295" t="str">
        <f>VLOOKUP(A164,[1]Feuil1!$A:$C,3,FALSE)</f>
        <v>W&amp;N PROMARKER ROSE PALE (R519)</v>
      </c>
      <c r="E164" s="49">
        <v>1</v>
      </c>
      <c r="F164" s="50">
        <f>VLOOKUP(A164,[1]Feuil1!$A:$K,11,FALSE)</f>
        <v>2.1</v>
      </c>
      <c r="G164" s="262"/>
      <c r="H164" s="263">
        <f t="shared" si="2"/>
        <v>0</v>
      </c>
    </row>
    <row r="165" spans="1:8" ht="108.9" customHeight="1">
      <c r="A165" s="262" t="s">
        <v>934</v>
      </c>
      <c r="B165" s="262" t="s">
        <v>935</v>
      </c>
      <c r="C165" s="279" t="s">
        <v>934</v>
      </c>
      <c r="D165" s="295" t="str">
        <f>VLOOKUP(A165,[1]Feuil1!$A:$C,3,FALSE)</f>
        <v>W&amp;N PROMARKER ROSE PASTEL (R738)</v>
      </c>
      <c r="E165" s="49">
        <v>1</v>
      </c>
      <c r="F165" s="50">
        <f>VLOOKUP(A165,[1]Feuil1!$A:$K,11,FALSE)</f>
        <v>2.1</v>
      </c>
      <c r="G165" s="262"/>
      <c r="H165" s="263">
        <f t="shared" si="2"/>
        <v>0</v>
      </c>
    </row>
    <row r="166" spans="1:8" ht="108.9" customHeight="1">
      <c r="A166" s="262" t="s">
        <v>936</v>
      </c>
      <c r="B166" s="262" t="s">
        <v>937</v>
      </c>
      <c r="C166" s="279" t="s">
        <v>936</v>
      </c>
      <c r="D166" s="295" t="str">
        <f>VLOOKUP(A166,[1]Feuil1!$A:$C,3,FALSE)</f>
        <v>W&amp;N PROMARKER ROSE POUDRE (M419)</v>
      </c>
      <c r="E166" s="49">
        <v>1</v>
      </c>
      <c r="F166" s="50">
        <f>VLOOKUP(A166,[1]Feuil1!$A:$K,11,FALSE)</f>
        <v>2.1</v>
      </c>
      <c r="G166" s="262"/>
      <c r="H166" s="263">
        <f t="shared" si="2"/>
        <v>0</v>
      </c>
    </row>
    <row r="167" spans="1:8" ht="108.9" customHeight="1">
      <c r="A167" s="262" t="s">
        <v>938</v>
      </c>
      <c r="B167" s="262" t="s">
        <v>939</v>
      </c>
      <c r="C167" s="279" t="s">
        <v>938</v>
      </c>
      <c r="D167" s="295" t="str">
        <f>VLOOKUP(A167,[1]Feuil1!$A:$C,3,FALSE)</f>
        <v>W&amp;N PROMARKER ROSE ROSE (M727)</v>
      </c>
      <c r="E167" s="49">
        <v>1</v>
      </c>
      <c r="F167" s="50">
        <f>VLOOKUP(A167,[1]Feuil1!$A:$K,11,FALSE)</f>
        <v>2.1</v>
      </c>
      <c r="G167" s="262"/>
      <c r="H167" s="263">
        <f t="shared" si="2"/>
        <v>0</v>
      </c>
    </row>
    <row r="168" spans="1:8" ht="108.9" customHeight="1">
      <c r="A168" s="262" t="s">
        <v>940</v>
      </c>
      <c r="B168" s="262" t="s">
        <v>941</v>
      </c>
      <c r="C168" s="279" t="s">
        <v>940</v>
      </c>
      <c r="D168" s="295" t="str">
        <f>VLOOKUP(A168,[1]Feuil1!$A:$C,3,FALSE)</f>
        <v>W&amp;N PROMARKER ROSE SAUMON (R547)</v>
      </c>
      <c r="E168" s="49">
        <v>1</v>
      </c>
      <c r="F168" s="50">
        <f>VLOOKUP(A168,[1]Feuil1!$A:$K,11,FALSE)</f>
        <v>2.1</v>
      </c>
      <c r="G168" s="262"/>
      <c r="H168" s="263">
        <f t="shared" si="2"/>
        <v>0</v>
      </c>
    </row>
    <row r="169" spans="1:8" ht="108.9" customHeight="1">
      <c r="A169" s="262" t="s">
        <v>942</v>
      </c>
      <c r="B169" s="262" t="s">
        <v>943</v>
      </c>
      <c r="C169" s="279" t="s">
        <v>942</v>
      </c>
      <c r="D169" s="295" t="str">
        <f>VLOOKUP(A169,[1]Feuil1!$A:$C,3,FALSE)</f>
        <v>W&amp;N PROMARKER ROSE SOMBRE (R327)</v>
      </c>
      <c r="E169" s="49">
        <v>1</v>
      </c>
      <c r="F169" s="50">
        <f>VLOOKUP(A169,[1]Feuil1!$A:$K,11,FALSE)</f>
        <v>2.1</v>
      </c>
      <c r="G169" s="262"/>
      <c r="H169" s="263">
        <f t="shared" si="2"/>
        <v>0</v>
      </c>
    </row>
    <row r="170" spans="1:8" ht="108.9" customHeight="1">
      <c r="A170" s="262" t="s">
        <v>944</v>
      </c>
      <c r="B170" s="262" t="s">
        <v>945</v>
      </c>
      <c r="C170" s="279" t="s">
        <v>944</v>
      </c>
      <c r="D170" s="295" t="str">
        <f>VLOOKUP(A170,[1]Feuil1!$A:$C,3,FALSE)</f>
        <v>W&amp;N PROMARKER ROUGE (R666)</v>
      </c>
      <c r="E170" s="49">
        <v>1</v>
      </c>
      <c r="F170" s="50">
        <f>VLOOKUP(A170,[1]Feuil1!$A:$K,11,FALSE)</f>
        <v>2.1</v>
      </c>
      <c r="G170" s="262"/>
      <c r="H170" s="263">
        <f t="shared" si="2"/>
        <v>0</v>
      </c>
    </row>
    <row r="171" spans="1:8" ht="108.9" customHeight="1">
      <c r="A171" s="262" t="s">
        <v>946</v>
      </c>
      <c r="B171" s="262" t="s">
        <v>947</v>
      </c>
      <c r="C171" s="279" t="s">
        <v>946</v>
      </c>
      <c r="D171" s="295" t="str">
        <f>VLOOKUP(A171,[1]Feuil1!$A:$C,3,FALSE)</f>
        <v>W&amp;N PROMARKER ROUGE A LEVRES (R576)</v>
      </c>
      <c r="E171" s="49">
        <v>1</v>
      </c>
      <c r="F171" s="50">
        <f>VLOOKUP(A171,[1]Feuil1!$A:$K,11,FALSE)</f>
        <v>2.1</v>
      </c>
      <c r="G171" s="262"/>
      <c r="H171" s="263">
        <f t="shared" si="2"/>
        <v>0</v>
      </c>
    </row>
    <row r="172" spans="1:8" ht="108.9" customHeight="1">
      <c r="A172" s="262" t="s">
        <v>948</v>
      </c>
      <c r="B172" s="262" t="s">
        <v>949</v>
      </c>
      <c r="C172" s="279" t="s">
        <v>948</v>
      </c>
      <c r="D172" s="295" t="str">
        <f>VLOOKUP(A172,[1]Feuil1!$A:$C,3,FALSE)</f>
        <v>W&amp;N PROMARKER ROUGE ACAJOU BRULEE O224</v>
      </c>
      <c r="E172" s="49">
        <v>1</v>
      </c>
      <c r="F172" s="50">
        <f>VLOOKUP(A172,[1]Feuil1!$A:$K,11,FALSE)</f>
        <v>2.1</v>
      </c>
      <c r="G172" s="262"/>
      <c r="H172" s="263">
        <f t="shared" si="2"/>
        <v>0</v>
      </c>
    </row>
    <row r="173" spans="1:8" ht="108.9" customHeight="1">
      <c r="A173" s="262" t="s">
        <v>950</v>
      </c>
      <c r="B173" s="262" t="s">
        <v>951</v>
      </c>
      <c r="C173" s="279" t="s">
        <v>950</v>
      </c>
      <c r="D173" s="295" t="str">
        <f>VLOOKUP(A173,[1]Feuil1!$A:$C,3,FALSE)</f>
        <v>W&amp;N PROMARKER ROUGE BRIQUE (R735)</v>
      </c>
      <c r="E173" s="49">
        <v>1</v>
      </c>
      <c r="F173" s="50">
        <f>VLOOKUP(A173,[1]Feuil1!$A:$K,11,FALSE)</f>
        <v>2.1</v>
      </c>
      <c r="G173" s="262"/>
      <c r="H173" s="263">
        <f t="shared" si="2"/>
        <v>0</v>
      </c>
    </row>
    <row r="174" spans="1:8" ht="108.9" customHeight="1">
      <c r="A174" s="262" t="s">
        <v>952</v>
      </c>
      <c r="B174" s="262" t="s">
        <v>953</v>
      </c>
      <c r="C174" s="279" t="s">
        <v>952</v>
      </c>
      <c r="D174" s="295" t="str">
        <f>VLOOKUP(A174,[1]Feuil1!$A:$C,3,FALSE)</f>
        <v>W&amp;N PROMARKER ROUGE CARDINAL (R244)</v>
      </c>
      <c r="E174" s="49">
        <v>1</v>
      </c>
      <c r="F174" s="50">
        <f>VLOOKUP(A174,[1]Feuil1!$A:$K,11,FALSE)</f>
        <v>2.1</v>
      </c>
      <c r="G174" s="262"/>
      <c r="H174" s="263">
        <f t="shared" si="2"/>
        <v>0</v>
      </c>
    </row>
    <row r="175" spans="1:8" ht="108.9" customHeight="1">
      <c r="A175" s="262" t="s">
        <v>954</v>
      </c>
      <c r="B175" s="262" t="s">
        <v>955</v>
      </c>
      <c r="C175" s="279" t="s">
        <v>954</v>
      </c>
      <c r="D175" s="295" t="str">
        <f>VLOOKUP(A175,[1]Feuil1!$A:$C,3,FALSE)</f>
        <v>W&amp;N PROMARKER ROUGE PIVOINE (O729)</v>
      </c>
      <c r="E175" s="49">
        <v>1</v>
      </c>
      <c r="F175" s="50">
        <f>VLOOKUP(A175,[1]Feuil1!$A:$K,11,FALSE)</f>
        <v>2.1</v>
      </c>
      <c r="G175" s="262"/>
      <c r="H175" s="263">
        <f t="shared" si="2"/>
        <v>0</v>
      </c>
    </row>
    <row r="176" spans="1:8" ht="108.9" customHeight="1">
      <c r="A176" s="262" t="s">
        <v>956</v>
      </c>
      <c r="B176" s="262" t="s">
        <v>957</v>
      </c>
      <c r="C176" s="279" t="s">
        <v>956</v>
      </c>
      <c r="D176" s="295" t="str">
        <f>VLOOKUP(A176,[1]Feuil1!$A:$C,3,FALSE)</f>
        <v>W&amp;N PROMARKER RUBY (R455)</v>
      </c>
      <c r="E176" s="49">
        <v>1</v>
      </c>
      <c r="F176" s="50">
        <f>VLOOKUP(A176,[1]Feuil1!$A:$K,11,FALSE)</f>
        <v>2.1</v>
      </c>
      <c r="G176" s="262"/>
      <c r="H176" s="263">
        <f t="shared" si="2"/>
        <v>0</v>
      </c>
    </row>
    <row r="177" spans="1:8" ht="108.9" customHeight="1">
      <c r="A177" s="262" t="s">
        <v>958</v>
      </c>
      <c r="B177" s="262" t="s">
        <v>959</v>
      </c>
      <c r="C177" s="279" t="s">
        <v>958</v>
      </c>
      <c r="D177" s="295" t="str">
        <f>VLOOKUP(A177,[1]Feuil1!$A:$C,3,FALSE)</f>
        <v>W&amp;N PROMARKER SAFFRAN (O739)</v>
      </c>
      <c r="E177" s="49">
        <v>1</v>
      </c>
      <c r="F177" s="50">
        <f>VLOOKUP(A177,[1]Feuil1!$A:$K,11,FALSE)</f>
        <v>2.1</v>
      </c>
      <c r="G177" s="262"/>
      <c r="H177" s="263">
        <f t="shared" si="2"/>
        <v>0</v>
      </c>
    </row>
    <row r="178" spans="1:8" ht="108.9" customHeight="1">
      <c r="A178" s="262" t="s">
        <v>960</v>
      </c>
      <c r="B178" s="262" t="s">
        <v>961</v>
      </c>
      <c r="C178" s="279" t="s">
        <v>960</v>
      </c>
      <c r="D178" s="295" t="str">
        <f>VLOOKUP(A178,[1]Feuil1!$A:$C,3,FALSE)</f>
        <v>W&amp;N PROMARKER SATIN (Y129)</v>
      </c>
      <c r="E178" s="49">
        <v>1</v>
      </c>
      <c r="F178" s="50">
        <f>VLOOKUP(A178,[1]Feuil1!$A:$K,11,FALSE)</f>
        <v>2.1</v>
      </c>
      <c r="G178" s="262"/>
      <c r="H178" s="263">
        <f t="shared" si="2"/>
        <v>0</v>
      </c>
    </row>
    <row r="179" spans="1:8" ht="108.9" customHeight="1">
      <c r="A179" s="262" t="s">
        <v>962</v>
      </c>
      <c r="B179" s="262" t="s">
        <v>963</v>
      </c>
      <c r="C179" s="279" t="s">
        <v>962</v>
      </c>
      <c r="D179" s="295" t="str">
        <f>VLOOKUP(A179,[1]Feuil1!$A:$C,3,FALSE)</f>
        <v>W&amp;N PROMARKER SIENNE BRUTE (O646)</v>
      </c>
      <c r="E179" s="49">
        <v>1</v>
      </c>
      <c r="F179" s="50">
        <f>VLOOKUP(A179,[1]Feuil1!$A:$K,11,FALSE)</f>
        <v>2.1</v>
      </c>
      <c r="G179" s="262"/>
      <c r="H179" s="263">
        <f t="shared" si="2"/>
        <v>0</v>
      </c>
    </row>
    <row r="180" spans="1:8" ht="108.9" customHeight="1">
      <c r="A180" s="262" t="s">
        <v>964</v>
      </c>
      <c r="B180" s="262" t="s">
        <v>965</v>
      </c>
      <c r="C180" s="279" t="s">
        <v>964</v>
      </c>
      <c r="D180" s="295" t="str">
        <f>VLOOKUP(A180,[1]Feuil1!$A:$C,3,FALSE)</f>
        <v>W&amp;N PROMARKER SIENNE FONCE (O324)</v>
      </c>
      <c r="E180" s="49">
        <v>1</v>
      </c>
      <c r="F180" s="50">
        <f>VLOOKUP(A180,[1]Feuil1!$A:$K,11,FALSE)</f>
        <v>2.1</v>
      </c>
      <c r="G180" s="262"/>
      <c r="H180" s="263">
        <f t="shared" si="2"/>
        <v>0</v>
      </c>
    </row>
    <row r="181" spans="1:8" ht="108.9" customHeight="1">
      <c r="A181" s="262" t="s">
        <v>966</v>
      </c>
      <c r="B181" s="262" t="s">
        <v>967</v>
      </c>
      <c r="C181" s="279" t="s">
        <v>966</v>
      </c>
      <c r="D181" s="295" t="str">
        <f>VLOOKUP(A181,[1]Feuil1!$A:$C,3,FALSE)</f>
        <v>W&amp;N PROMARKER TERRACOTTA (O335)</v>
      </c>
      <c r="E181" s="49">
        <v>1</v>
      </c>
      <c r="F181" s="50">
        <f>VLOOKUP(A181,[1]Feuil1!$A:$K,11,FALSE)</f>
        <v>2.1</v>
      </c>
      <c r="G181" s="262"/>
      <c r="H181" s="263">
        <f t="shared" si="2"/>
        <v>0</v>
      </c>
    </row>
    <row r="182" spans="1:8" ht="108.9" customHeight="1">
      <c r="A182" s="262" t="s">
        <v>968</v>
      </c>
      <c r="B182" s="262" t="s">
        <v>969</v>
      </c>
      <c r="C182" s="279" t="s">
        <v>968</v>
      </c>
      <c r="D182" s="295" t="str">
        <f>VLOOKUP(A182,[1]Feuil1!$A:$C,3,FALSE)</f>
        <v>W&amp;N PROMARKER TERRE D'OMBRE (O615)</v>
      </c>
      <c r="E182" s="49">
        <v>1</v>
      </c>
      <c r="F182" s="50">
        <f>VLOOKUP(A182,[1]Feuil1!$A:$K,11,FALSE)</f>
        <v>2.1</v>
      </c>
      <c r="G182" s="262"/>
      <c r="H182" s="263">
        <f t="shared" si="2"/>
        <v>0</v>
      </c>
    </row>
    <row r="183" spans="1:8" ht="108.9" customHeight="1">
      <c r="A183" s="262" t="s">
        <v>970</v>
      </c>
      <c r="B183" s="262" t="s">
        <v>971</v>
      </c>
      <c r="C183" s="279" t="s">
        <v>970</v>
      </c>
      <c r="D183" s="295" t="str">
        <f>VLOOKUP(A183,[1]Feuil1!$A:$C,3,FALSE)</f>
        <v>W&amp;N PROMARKER TOURNESOL (Y156)</v>
      </c>
      <c r="E183" s="49">
        <v>1</v>
      </c>
      <c r="F183" s="50">
        <f>VLOOKUP(A183,[1]Feuil1!$A:$K,11,FALSE)</f>
        <v>2.1</v>
      </c>
      <c r="G183" s="262"/>
      <c r="H183" s="263">
        <f t="shared" si="2"/>
        <v>0</v>
      </c>
    </row>
    <row r="184" spans="1:8" ht="108.9" customHeight="1">
      <c r="A184" s="262" t="s">
        <v>972</v>
      </c>
      <c r="B184" s="262" t="s">
        <v>973</v>
      </c>
      <c r="C184" s="279" t="s">
        <v>972</v>
      </c>
      <c r="D184" s="295" t="str">
        <f>VLOOKUP(A184,[1]Feuil1!$A:$C,3,FALSE)</f>
        <v>W&amp;N PROMARKER TURQUOISE (C247)</v>
      </c>
      <c r="E184" s="49">
        <v>1</v>
      </c>
      <c r="F184" s="50">
        <f>VLOOKUP(A184,[1]Feuil1!$A:$K,11,FALSE)</f>
        <v>2.1</v>
      </c>
      <c r="G184" s="262"/>
      <c r="H184" s="263">
        <f t="shared" si="2"/>
        <v>0</v>
      </c>
    </row>
    <row r="185" spans="1:8" ht="108.9" customHeight="1">
      <c r="A185" s="262" t="s">
        <v>974</v>
      </c>
      <c r="B185" s="262" t="s">
        <v>975</v>
      </c>
      <c r="C185" s="279" t="s">
        <v>974</v>
      </c>
      <c r="D185" s="295" t="str">
        <f>VLOOKUP(A185,[1]Feuil1!$A:$C,3,FALSE)</f>
        <v>W&amp;N PROMARKER VANILLE (O929)</v>
      </c>
      <c r="E185" s="49">
        <v>1</v>
      </c>
      <c r="F185" s="50">
        <f>VLOOKUP(A185,[1]Feuil1!$A:$K,11,FALSE)</f>
        <v>2.1</v>
      </c>
      <c r="G185" s="262"/>
      <c r="H185" s="263">
        <f t="shared" si="2"/>
        <v>0</v>
      </c>
    </row>
    <row r="186" spans="1:8" ht="108.9" customHeight="1">
      <c r="A186" s="262" t="s">
        <v>976</v>
      </c>
      <c r="B186" s="262" t="s">
        <v>977</v>
      </c>
      <c r="C186" s="279" t="s">
        <v>976</v>
      </c>
      <c r="D186" s="295" t="str">
        <f>VLOOKUP(A186,[1]Feuil1!$A:$C,3,FALSE)</f>
        <v>W&amp;N PROMARKER VERT (G847)</v>
      </c>
      <c r="E186" s="49">
        <v>1</v>
      </c>
      <c r="F186" s="50">
        <f>VLOOKUP(A186,[1]Feuil1!$A:$K,11,FALSE)</f>
        <v>2.1</v>
      </c>
      <c r="G186" s="262"/>
      <c r="H186" s="263">
        <f t="shared" si="2"/>
        <v>0</v>
      </c>
    </row>
    <row r="187" spans="1:8" ht="108.9" customHeight="1">
      <c r="A187" s="262" t="s">
        <v>978</v>
      </c>
      <c r="B187" s="262" t="s">
        <v>979</v>
      </c>
      <c r="C187" s="279" t="s">
        <v>978</v>
      </c>
      <c r="D187" s="295" t="str">
        <f>VLOOKUP(A187,[1]Feuil1!$A:$C,3,FALSE)</f>
        <v>W&amp;N PROMARKER VERT CITRON (G178)</v>
      </c>
      <c r="E187" s="49">
        <v>1</v>
      </c>
      <c r="F187" s="50">
        <f>VLOOKUP(A187,[1]Feuil1!$A:$K,11,FALSE)</f>
        <v>2.1</v>
      </c>
      <c r="G187" s="262"/>
      <c r="H187" s="263">
        <f t="shared" si="2"/>
        <v>0</v>
      </c>
    </row>
    <row r="188" spans="1:8" ht="108.9" customHeight="1">
      <c r="A188" s="262" t="s">
        <v>980</v>
      </c>
      <c r="B188" s="262" t="s">
        <v>981</v>
      </c>
      <c r="C188" s="279" t="s">
        <v>980</v>
      </c>
      <c r="D188" s="295" t="str">
        <f>VLOOKUP(A188,[1]Feuil1!$A:$C,3,FALSE)</f>
        <v>W&amp;N PROMARKER VERT DOUX (G817)</v>
      </c>
      <c r="E188" s="49">
        <v>1</v>
      </c>
      <c r="F188" s="50">
        <f>VLOOKUP(A188,[1]Feuil1!$A:$K,11,FALSE)</f>
        <v>2.1</v>
      </c>
      <c r="G188" s="262"/>
      <c r="H188" s="263">
        <f t="shared" si="2"/>
        <v>0</v>
      </c>
    </row>
    <row r="189" spans="1:8" ht="108.9" customHeight="1">
      <c r="A189" s="262" t="s">
        <v>982</v>
      </c>
      <c r="B189" s="262" t="s">
        <v>983</v>
      </c>
      <c r="C189" s="279" t="s">
        <v>982</v>
      </c>
      <c r="D189" s="295" t="str">
        <f>VLOOKUP(A189,[1]Feuil1!$A:$C,3,FALSE)</f>
        <v>W&amp;N PROMARKER VERT FEUILLE (G258)</v>
      </c>
      <c r="E189" s="49">
        <v>1</v>
      </c>
      <c r="F189" s="50">
        <f>VLOOKUP(A189,[1]Feuil1!$A:$K,11,FALSE)</f>
        <v>2.1</v>
      </c>
      <c r="G189" s="262"/>
      <c r="H189" s="263">
        <f t="shared" si="2"/>
        <v>0</v>
      </c>
    </row>
    <row r="190" spans="1:8" ht="108.9" customHeight="1">
      <c r="A190" s="262" t="s">
        <v>984</v>
      </c>
      <c r="B190" s="262" t="s">
        <v>985</v>
      </c>
      <c r="C190" s="279" t="s">
        <v>984</v>
      </c>
      <c r="D190" s="295" t="str">
        <f>VLOOKUP(A190,[1]Feuil1!$A:$C,3,FALSE)</f>
        <v>W&amp;N PROMARKER VERT FORET (G356)</v>
      </c>
      <c r="E190" s="49">
        <v>1</v>
      </c>
      <c r="F190" s="50">
        <f>VLOOKUP(A190,[1]Feuil1!$A:$K,11,FALSE)</f>
        <v>2.1</v>
      </c>
      <c r="G190" s="262"/>
      <c r="H190" s="263">
        <f t="shared" si="2"/>
        <v>0</v>
      </c>
    </row>
    <row r="191" spans="1:8" ht="108.9" customHeight="1">
      <c r="A191" s="262" t="s">
        <v>986</v>
      </c>
      <c r="B191" s="262" t="s">
        <v>987</v>
      </c>
      <c r="C191" s="279" t="s">
        <v>986</v>
      </c>
      <c r="D191" s="295" t="str">
        <f>VLOOKUP(A191,[1]Feuil1!$A:$C,3,FALSE)</f>
        <v>W&amp;N PROMARKER VERT HERBE (Y524)</v>
      </c>
      <c r="E191" s="49">
        <v>1</v>
      </c>
      <c r="F191" s="50">
        <f>VLOOKUP(A191,[1]Feuil1!$A:$K,11,FALSE)</f>
        <v>2.1</v>
      </c>
      <c r="G191" s="262"/>
      <c r="H191" s="263">
        <f t="shared" si="2"/>
        <v>0</v>
      </c>
    </row>
    <row r="192" spans="1:8" ht="108.9" customHeight="1">
      <c r="A192" s="262" t="s">
        <v>988</v>
      </c>
      <c r="B192" s="262" t="s">
        <v>989</v>
      </c>
      <c r="C192" s="279" t="s">
        <v>988</v>
      </c>
      <c r="D192" s="295" t="str">
        <f>VLOOKUP(A192,[1]Feuil1!$A:$C,3,FALSE)</f>
        <v>W&amp;N PROMARKER VERT LUXURIANT (G756)</v>
      </c>
      <c r="E192" s="49">
        <v>1</v>
      </c>
      <c r="F192" s="50">
        <f>VLOOKUP(A192,[1]Feuil1!$A:$K,11,FALSE)</f>
        <v>2.1</v>
      </c>
      <c r="G192" s="262"/>
      <c r="H192" s="263">
        <f t="shared" si="2"/>
        <v>0</v>
      </c>
    </row>
    <row r="193" spans="1:8" ht="108.9" customHeight="1">
      <c r="A193" s="262" t="s">
        <v>990</v>
      </c>
      <c r="B193" s="262" t="s">
        <v>991</v>
      </c>
      <c r="C193" s="279" t="s">
        <v>990</v>
      </c>
      <c r="D193" s="295" t="str">
        <f>VLOOKUP(A193,[1]Feuil1!$A:$C,3,FALSE)</f>
        <v>W&amp;N PROMARKER VERT MARAIS (G136)</v>
      </c>
      <c r="E193" s="49">
        <v>1</v>
      </c>
      <c r="F193" s="50">
        <f>VLOOKUP(A193,[1]Feuil1!$A:$K,11,FALSE)</f>
        <v>2.1</v>
      </c>
      <c r="G193" s="262"/>
      <c r="H193" s="263">
        <f t="shared" ref="H193:H217" si="3">G193*F193</f>
        <v>0</v>
      </c>
    </row>
    <row r="194" spans="1:8" ht="108.9" customHeight="1">
      <c r="A194" s="262" t="s">
        <v>992</v>
      </c>
      <c r="B194" s="262" t="s">
        <v>993</v>
      </c>
      <c r="C194" s="279" t="s">
        <v>992</v>
      </c>
      <c r="D194" s="295" t="str">
        <f>VLOOKUP(A194,[1]Feuil1!$A:$C,3,FALSE)</f>
        <v>W&amp;N PROMARKER VERT MENTHE (G637)</v>
      </c>
      <c r="E194" s="49">
        <v>1</v>
      </c>
      <c r="F194" s="50">
        <f>VLOOKUP(A194,[1]Feuil1!$A:$K,11,FALSE)</f>
        <v>2.1</v>
      </c>
      <c r="G194" s="262"/>
      <c r="H194" s="263">
        <f t="shared" si="3"/>
        <v>0</v>
      </c>
    </row>
    <row r="195" spans="1:8" ht="108.9" customHeight="1">
      <c r="A195" s="262" t="s">
        <v>994</v>
      </c>
      <c r="B195" s="262" t="s">
        <v>995</v>
      </c>
      <c r="C195" s="279" t="s">
        <v>994</v>
      </c>
      <c r="D195" s="295" t="str">
        <f>VLOOKUP(A195,[1]Feuil1!$A:$C,3,FALSE)</f>
        <v>W&amp;N PROMARKER VERT OLIVE (Y724)</v>
      </c>
      <c r="E195" s="49">
        <v>1</v>
      </c>
      <c r="F195" s="50">
        <f>VLOOKUP(A195,[1]Feuil1!$A:$K,11,FALSE)</f>
        <v>2.1</v>
      </c>
      <c r="G195" s="262"/>
      <c r="H195" s="263">
        <f t="shared" si="3"/>
        <v>0</v>
      </c>
    </row>
    <row r="196" spans="1:8" ht="108.9" customHeight="1">
      <c r="A196" s="262" t="s">
        <v>996</v>
      </c>
      <c r="B196" s="262" t="s">
        <v>997</v>
      </c>
      <c r="C196" s="279" t="s">
        <v>996</v>
      </c>
      <c r="D196" s="295" t="str">
        <f>VLOOKUP(A196,[1]Feuil1!$A:$C,3,FALSE)</f>
        <v>W&amp;N PROMARKER VERT PASTEL (G829)</v>
      </c>
      <c r="E196" s="49">
        <v>1</v>
      </c>
      <c r="F196" s="50">
        <f>VLOOKUP(A196,[1]Feuil1!$A:$K,11,FALSE)</f>
        <v>2.1</v>
      </c>
      <c r="G196" s="262"/>
      <c r="H196" s="263">
        <f t="shared" si="3"/>
        <v>0</v>
      </c>
    </row>
    <row r="197" spans="1:8" ht="108.9" customHeight="1">
      <c r="A197" s="262" t="s">
        <v>998</v>
      </c>
      <c r="B197" s="262" t="s">
        <v>999</v>
      </c>
      <c r="C197" s="279" t="s">
        <v>998</v>
      </c>
      <c r="D197" s="295" t="str">
        <f>VLOOKUP(A197,[1]Feuil1!$A:$C,3,FALSE)</f>
        <v>W&amp;N PROMARKER VERT POIRE (Y635)</v>
      </c>
      <c r="E197" s="49">
        <v>1</v>
      </c>
      <c r="F197" s="50">
        <f>VLOOKUP(A197,[1]Feuil1!$A:$K,11,FALSE)</f>
        <v>2.1</v>
      </c>
      <c r="G197" s="262"/>
      <c r="H197" s="263">
        <f t="shared" si="3"/>
        <v>0</v>
      </c>
    </row>
    <row r="198" spans="1:8" ht="108.9" customHeight="1">
      <c r="A198" s="262" t="s">
        <v>1000</v>
      </c>
      <c r="B198" s="262" t="s">
        <v>1001</v>
      </c>
      <c r="C198" s="279" t="s">
        <v>1000</v>
      </c>
      <c r="D198" s="295" t="str">
        <f>VLOOKUP(A198,[1]Feuil1!$A:$C,3,FALSE)</f>
        <v>W&amp;N PROMARKER VERT PRAIRIE (G339)</v>
      </c>
      <c r="E198" s="49">
        <v>1</v>
      </c>
      <c r="F198" s="50">
        <f>VLOOKUP(A198,[1]Feuil1!$A:$K,11,FALSE)</f>
        <v>2.1</v>
      </c>
      <c r="G198" s="262"/>
      <c r="H198" s="263">
        <f t="shared" si="3"/>
        <v>0</v>
      </c>
    </row>
    <row r="199" spans="1:8" ht="108.9" customHeight="1">
      <c r="A199" s="262" t="s">
        <v>1002</v>
      </c>
      <c r="B199" s="262" t="s">
        <v>1003</v>
      </c>
      <c r="C199" s="279" t="s">
        <v>1002</v>
      </c>
      <c r="D199" s="295" t="str">
        <f>VLOOKUP(A199,[1]Feuil1!$A:$C,3,FALSE)</f>
        <v>W&amp;N PROMARKER VERT THE (G619)</v>
      </c>
      <c r="E199" s="49">
        <v>1</v>
      </c>
      <c r="F199" s="50">
        <f>VLOOKUP(A199,[1]Feuil1!$A:$K,11,FALSE)</f>
        <v>2.1</v>
      </c>
      <c r="G199" s="262"/>
      <c r="H199" s="263">
        <f t="shared" si="3"/>
        <v>0</v>
      </c>
    </row>
    <row r="200" spans="1:8" ht="108.9" customHeight="1">
      <c r="A200" s="262" t="s">
        <v>1004</v>
      </c>
      <c r="B200" s="262" t="s">
        <v>1005</v>
      </c>
      <c r="C200" s="279" t="s">
        <v>1004</v>
      </c>
      <c r="D200" s="295" t="str">
        <f>VLOOKUP(A200,[1]Feuil1!$A:$C,3,FALSE)</f>
        <v>W&amp;N PROMARKER VERT VIF (G267)</v>
      </c>
      <c r="E200" s="49">
        <v>1</v>
      </c>
      <c r="F200" s="50">
        <f>VLOOKUP(A200,[1]Feuil1!$A:$K,11,FALSE)</f>
        <v>2.1</v>
      </c>
      <c r="G200" s="262"/>
      <c r="H200" s="263">
        <f t="shared" si="3"/>
        <v>0</v>
      </c>
    </row>
    <row r="201" spans="1:8" ht="108.9" customHeight="1">
      <c r="A201" s="262" t="s">
        <v>1006</v>
      </c>
      <c r="B201" s="262" t="s">
        <v>1007</v>
      </c>
      <c r="C201" s="279" t="s">
        <v>1006</v>
      </c>
      <c r="D201" s="295" t="str">
        <f>VLOOKUP(A201,[1]Feuil1!$A:$C,3,FALSE)</f>
        <v>W&amp;N PROMARKER VERT-DE-GRIS (C426)</v>
      </c>
      <c r="E201" s="49">
        <v>1</v>
      </c>
      <c r="F201" s="50">
        <f>VLOOKUP(A201,[1]Feuil1!$A:$K,11,FALSE)</f>
        <v>2.1</v>
      </c>
      <c r="G201" s="262"/>
      <c r="H201" s="263">
        <f t="shared" si="3"/>
        <v>0</v>
      </c>
    </row>
    <row r="202" spans="1:8" ht="108.9" customHeight="1">
      <c r="A202" s="262" t="s">
        <v>1008</v>
      </c>
      <c r="B202" s="262" t="s">
        <v>1009</v>
      </c>
      <c r="C202" s="279" t="s">
        <v>1008</v>
      </c>
      <c r="D202" s="295" t="str">
        <f>VLOOKUP(A202,[1]Feuil1!$A:$C,3,FALSE)</f>
        <v>W&amp;N PROMARKER VIEUX ROSE (O518)</v>
      </c>
      <c r="E202" s="49">
        <v>1</v>
      </c>
      <c r="F202" s="50">
        <f>VLOOKUP(A202,[1]Feuil1!$A:$K,11,FALSE)</f>
        <v>2.1</v>
      </c>
      <c r="G202" s="262"/>
      <c r="H202" s="263">
        <f t="shared" si="3"/>
        <v>0</v>
      </c>
    </row>
    <row r="203" spans="1:8" ht="108.9" customHeight="1">
      <c r="A203" s="262" t="s">
        <v>1010</v>
      </c>
      <c r="B203" s="262" t="s">
        <v>1011</v>
      </c>
      <c r="C203" s="279" t="s">
        <v>1010</v>
      </c>
      <c r="D203" s="295" t="str">
        <f>VLOOKUP(A203,[1]Feuil1!$A:$C,3,FALSE)</f>
        <v>W&amp;N PROMARKER VIOLET (V245)</v>
      </c>
      <c r="E203" s="49">
        <v>1</v>
      </c>
      <c r="F203" s="50">
        <f>VLOOKUP(A203,[1]Feuil1!$A:$K,11,FALSE)</f>
        <v>2.1</v>
      </c>
      <c r="G203" s="262"/>
      <c r="H203" s="263">
        <f t="shared" si="3"/>
        <v>0</v>
      </c>
    </row>
    <row r="204" spans="1:8" ht="108.9" customHeight="1">
      <c r="A204" s="262" t="s">
        <v>1012</v>
      </c>
      <c r="B204" s="262" t="s">
        <v>1013</v>
      </c>
      <c r="C204" s="279" t="s">
        <v>1012</v>
      </c>
      <c r="D204" s="295" t="str">
        <f>VLOOKUP(A204,[1]Feuil1!$A:$C,3,FALSE)</f>
        <v>W&amp;N PROMARKER VOILE ROSE R729</v>
      </c>
      <c r="E204" s="49">
        <v>1</v>
      </c>
      <c r="F204" s="50">
        <f>VLOOKUP(A204,[1]Feuil1!$A:$K,11,FALSE)</f>
        <v>2.1</v>
      </c>
      <c r="G204" s="262"/>
      <c r="H204" s="263">
        <f t="shared" si="3"/>
        <v>0</v>
      </c>
    </row>
    <row r="205" spans="1:8" ht="108.9" customHeight="1">
      <c r="A205" s="262" t="s">
        <v>1014</v>
      </c>
      <c r="B205" s="262" t="s">
        <v>1015</v>
      </c>
      <c r="C205" s="279" t="s">
        <v>1014</v>
      </c>
      <c r="D205" s="295" t="str">
        <f>VLOOKUP(A205,[1]Feuil1!$A:$C,3,FALSE)</f>
        <v>W&amp;N PROMARKER ZESTE DE LIME (G159)</v>
      </c>
      <c r="E205" s="49">
        <v>1</v>
      </c>
      <c r="F205" s="50">
        <f>VLOOKUP(A205,[1]Feuil1!$A:$K,11,FALSE)</f>
        <v>2.1</v>
      </c>
      <c r="G205" s="262"/>
      <c r="H205" s="263">
        <f t="shared" si="3"/>
        <v>0</v>
      </c>
    </row>
    <row r="206" spans="1:8" s="286" customFormat="1" ht="108.9" customHeight="1">
      <c r="A206" s="262" t="s">
        <v>1016</v>
      </c>
      <c r="B206" s="262" t="s">
        <v>1017</v>
      </c>
      <c r="C206" s="279" t="s">
        <v>1016</v>
      </c>
      <c r="D206" s="295" t="str">
        <f>VLOOKUP(A206,[1]Feuil1!$A:$C,3,FALSE)</f>
        <v>W&amp;N PROMARKER NEON ELECTRIC PINK</v>
      </c>
      <c r="E206" s="49">
        <v>1</v>
      </c>
      <c r="F206" s="50">
        <f>VLOOKUP(A206,[1]Feuil1!$A:$K,11,FALSE)</f>
        <v>2.1</v>
      </c>
      <c r="G206" s="262"/>
      <c r="H206" s="263">
        <f t="shared" si="3"/>
        <v>0</v>
      </c>
    </row>
    <row r="207" spans="1:8" ht="108.9" customHeight="1">
      <c r="A207" s="262" t="s">
        <v>1018</v>
      </c>
      <c r="B207" s="262" t="s">
        <v>1019</v>
      </c>
      <c r="C207" s="279" t="s">
        <v>1018</v>
      </c>
      <c r="D207" s="295" t="str">
        <f>VLOOKUP(A207,[1]Feuil1!$A:$C,3,FALSE)</f>
        <v>W&amp;N PROMARKER NEON GLOWING GREEN</v>
      </c>
      <c r="E207" s="49">
        <v>1</v>
      </c>
      <c r="F207" s="50">
        <f>VLOOKUP(A207,[1]Feuil1!$A:$K,11,FALSE)</f>
        <v>2.1</v>
      </c>
      <c r="G207" s="262"/>
      <c r="H207" s="263">
        <f t="shared" si="3"/>
        <v>0</v>
      </c>
    </row>
    <row r="208" spans="1:8" ht="108.9" customHeight="1">
      <c r="A208" s="262" t="s">
        <v>1020</v>
      </c>
      <c r="B208" s="262" t="s">
        <v>1021</v>
      </c>
      <c r="C208" s="279" t="s">
        <v>1020</v>
      </c>
      <c r="D208" s="295" t="str">
        <f>VLOOKUP(A208,[1]Feuil1!$A:$C,3,FALSE)</f>
        <v>W&amp;N PROMARKER NEON LUMINOUS YELLOW</v>
      </c>
      <c r="E208" s="49">
        <v>1</v>
      </c>
      <c r="F208" s="50">
        <f>VLOOKUP(A208,[1]Feuil1!$A:$K,11,FALSE)</f>
        <v>2.1</v>
      </c>
      <c r="G208" s="262"/>
      <c r="H208" s="263">
        <f t="shared" si="3"/>
        <v>0</v>
      </c>
    </row>
    <row r="209" spans="1:9" ht="108.9" customHeight="1">
      <c r="A209" s="262" t="s">
        <v>1022</v>
      </c>
      <c r="B209" s="262" t="s">
        <v>1023</v>
      </c>
      <c r="C209" s="279" t="s">
        <v>1022</v>
      </c>
      <c r="D209" s="295" t="str">
        <f>VLOOKUP(A209,[1]Feuil1!$A:$C,3,FALSE)</f>
        <v>W&amp;N PROMARKER NEON RADIANT ORANGE</v>
      </c>
      <c r="E209" s="49">
        <v>1</v>
      </c>
      <c r="F209" s="50">
        <f>VLOOKUP(A209,[1]Feuil1!$A:$K,11,FALSE)</f>
        <v>2.1</v>
      </c>
      <c r="G209" s="262"/>
      <c r="H209" s="263">
        <f t="shared" si="3"/>
        <v>0</v>
      </c>
    </row>
    <row r="210" spans="1:9" ht="108.9" customHeight="1">
      <c r="A210" s="262" t="s">
        <v>1024</v>
      </c>
      <c r="B210" s="262" t="s">
        <v>1025</v>
      </c>
      <c r="C210" s="279" t="s">
        <v>1024</v>
      </c>
      <c r="D210" s="295" t="str">
        <f>VLOOKUP(A210,[1]Feuil1!$A:$C,3,FALSE)</f>
        <v>W&amp;N PROMARKER NEON SPARK RED</v>
      </c>
      <c r="E210" s="49">
        <v>1</v>
      </c>
      <c r="F210" s="50">
        <f>VLOOKUP(A210,[1]Feuil1!$A:$K,11,FALSE)</f>
        <v>2.1</v>
      </c>
      <c r="G210" s="262"/>
      <c r="H210" s="263">
        <f t="shared" si="3"/>
        <v>0</v>
      </c>
    </row>
    <row r="211" spans="1:9" ht="108.9" customHeight="1">
      <c r="A211" s="262" t="s">
        <v>1026</v>
      </c>
      <c r="B211" s="262" t="s">
        <v>1027</v>
      </c>
      <c r="C211" s="279" t="s">
        <v>1026</v>
      </c>
      <c r="D211" s="295" t="str">
        <f>VLOOKUP(A211,[1]Feuil1!$A:$C,3,FALSE)</f>
        <v>W&amp;N PROMARKER NEON VOLT BLUE</v>
      </c>
      <c r="E211" s="49">
        <v>1</v>
      </c>
      <c r="F211" s="50">
        <f>VLOOKUP(A211,[1]Feuil1!$A:$K,11,FALSE)</f>
        <v>2.1</v>
      </c>
      <c r="G211" s="262"/>
      <c r="H211" s="263">
        <f t="shared" si="3"/>
        <v>0</v>
      </c>
    </row>
    <row r="212" spans="1:9" ht="108.9" customHeight="1">
      <c r="A212" s="262" t="s">
        <v>1028</v>
      </c>
      <c r="B212" s="262" t="s">
        <v>1029</v>
      </c>
      <c r="C212" s="279" t="s">
        <v>1028</v>
      </c>
      <c r="D212" s="295" t="str">
        <f>VLOOKUP(A212,[1]Feuil1!$A:$C,3,FALSE)</f>
        <v>W&amp;N PROMARKER METALLIC BLEU</v>
      </c>
      <c r="E212" s="49">
        <v>1</v>
      </c>
      <c r="F212" s="50">
        <f>VLOOKUP(A212,[1]Feuil1!$A:$K,11,FALSE)</f>
        <v>2.1</v>
      </c>
      <c r="G212" s="262"/>
      <c r="H212" s="263">
        <f t="shared" si="3"/>
        <v>0</v>
      </c>
    </row>
    <row r="213" spans="1:9" ht="108.9" customHeight="1">
      <c r="A213" s="262" t="s">
        <v>1030</v>
      </c>
      <c r="B213" s="262" t="s">
        <v>1031</v>
      </c>
      <c r="C213" s="279" t="s">
        <v>1030</v>
      </c>
      <c r="D213" s="295" t="str">
        <f>VLOOKUP(A213,[1]Feuil1!$A:$C,3,FALSE)</f>
        <v>W&amp;N PROMARKER METALLIC GOLD</v>
      </c>
      <c r="E213" s="49">
        <v>1</v>
      </c>
      <c r="F213" s="50">
        <f>VLOOKUP(A213,[1]Feuil1!$A:$K,11,FALSE)</f>
        <v>2.1</v>
      </c>
      <c r="G213" s="262"/>
      <c r="H213" s="263">
        <f t="shared" si="3"/>
        <v>0</v>
      </c>
    </row>
    <row r="214" spans="1:9" ht="108.9" customHeight="1">
      <c r="A214" s="262" t="s">
        <v>1032</v>
      </c>
      <c r="B214" s="262" t="s">
        <v>1033</v>
      </c>
      <c r="C214" s="279" t="s">
        <v>1032</v>
      </c>
      <c r="D214" s="295" t="str">
        <f>VLOOKUP(A214,[1]Feuil1!$A:$C,3,FALSE)</f>
        <v>W&amp;N PROMARKER METALLIC RED GOLD</v>
      </c>
      <c r="E214" s="49">
        <v>1</v>
      </c>
      <c r="F214" s="50">
        <f>VLOOKUP(A214,[1]Feuil1!$A:$K,11,FALSE)</f>
        <v>2.1</v>
      </c>
      <c r="G214" s="262"/>
      <c r="H214" s="263">
        <f t="shared" si="3"/>
        <v>0</v>
      </c>
    </row>
    <row r="215" spans="1:9" ht="108.9" customHeight="1">
      <c r="A215" s="262" t="s">
        <v>1034</v>
      </c>
      <c r="B215" s="262" t="s">
        <v>1035</v>
      </c>
      <c r="C215" s="279" t="s">
        <v>1034</v>
      </c>
      <c r="D215" s="295" t="str">
        <f>VLOOKUP(A215,[1]Feuil1!$A:$C,3,FALSE)</f>
        <v>W&amp;N PROMARKER METALLIC SILVER</v>
      </c>
      <c r="E215" s="49">
        <v>1</v>
      </c>
      <c r="F215" s="50">
        <f>VLOOKUP(A215,[1]Feuil1!$A:$K,11,FALSE)</f>
        <v>2.1</v>
      </c>
      <c r="G215" s="262"/>
      <c r="H215" s="263">
        <f t="shared" si="3"/>
        <v>0</v>
      </c>
    </row>
    <row r="216" spans="1:9" ht="108.9" customHeight="1">
      <c r="A216" s="262" t="s">
        <v>1036</v>
      </c>
      <c r="B216" s="262" t="s">
        <v>1037</v>
      </c>
      <c r="C216" s="279" t="s">
        <v>1036</v>
      </c>
      <c r="D216" s="295" t="str">
        <f>VLOOKUP(A216,[1]Feuil1!$A:$C,3,FALSE)</f>
        <v>W&amp;N PROMARKER METALLIC VERT</v>
      </c>
      <c r="E216" s="49">
        <v>1</v>
      </c>
      <c r="F216" s="50">
        <f>VLOOKUP(A216,[1]Feuil1!$A:$K,11,FALSE)</f>
        <v>2.1</v>
      </c>
      <c r="G216" s="262"/>
      <c r="H216" s="263">
        <f t="shared" si="3"/>
        <v>0</v>
      </c>
    </row>
    <row r="217" spans="1:9" ht="108.9" customHeight="1">
      <c r="A217" s="262" t="s">
        <v>1038</v>
      </c>
      <c r="B217" s="262" t="s">
        <v>1039</v>
      </c>
      <c r="C217" s="279" t="s">
        <v>1038</v>
      </c>
      <c r="D217" s="295" t="str">
        <f>VLOOKUP(A217,[1]Feuil1!$A:$C,3,FALSE)</f>
        <v>W&amp;N PROMARKER METALLIC VIOLET</v>
      </c>
      <c r="E217" s="49">
        <v>1</v>
      </c>
      <c r="F217" s="50">
        <f>VLOOKUP(A217,[1]Feuil1!$A:$K,11,FALSE)</f>
        <v>2.1</v>
      </c>
      <c r="G217" s="262"/>
      <c r="H217" s="263">
        <f t="shared" si="3"/>
        <v>0</v>
      </c>
    </row>
    <row r="218" spans="1:9" s="45" customFormat="1" ht="35.15" customHeight="1">
      <c r="A218" s="296"/>
      <c r="B218" s="297"/>
      <c r="C218" s="339"/>
      <c r="D218" s="298" t="s">
        <v>62</v>
      </c>
      <c r="E218" s="297"/>
      <c r="F218" s="299"/>
      <c r="G218" s="297">
        <f>SUBTOTAL(9,G17:G217)</f>
        <v>0</v>
      </c>
      <c r="H218" s="338">
        <f>SUBTOTAL(9,H17:H217)</f>
        <v>0</v>
      </c>
      <c r="I218"/>
    </row>
    <row r="219" spans="1:9" s="45" customFormat="1" ht="35.15" customHeight="1">
      <c r="A219" s="300"/>
      <c r="B219" s="299"/>
      <c r="C219" s="340"/>
      <c r="D219" s="298" t="s">
        <v>1040</v>
      </c>
      <c r="E219" s="301"/>
      <c r="F219" s="299"/>
      <c r="G219" s="299"/>
      <c r="H219" s="299">
        <f>IF(G218&gt;98,35%,0)</f>
        <v>0</v>
      </c>
      <c r="I219"/>
    </row>
    <row r="220" spans="1:9" s="45" customFormat="1" ht="35.15" customHeight="1">
      <c r="A220" s="296"/>
      <c r="B220" s="302"/>
      <c r="C220" s="339"/>
      <c r="D220" s="298" t="s">
        <v>25</v>
      </c>
      <c r="E220" s="303"/>
      <c r="F220" s="304"/>
      <c r="G220" s="304"/>
      <c r="H220" s="338">
        <f>H218-(H218*H219)</f>
        <v>0</v>
      </c>
      <c r="I220"/>
    </row>
  </sheetData>
  <autoFilter ref="A15:I28" xr:uid="{00000000-0001-0000-0000-000000000000}">
    <filterColumn colId="0">
      <filters>
        <filter val="094376919844"/>
      </filters>
    </filterColumn>
  </autoFilter>
  <conditionalFormatting sqref="A20">
    <cfRule type="duplicateValues" dxfId="6" priority="4"/>
  </conditionalFormatting>
  <conditionalFormatting sqref="C20">
    <cfRule type="duplicateValues" dxfId="5" priority="1"/>
  </conditionalFormatting>
  <hyperlinks>
    <hyperlink ref="F10" r:id="rId1" xr:uid="{9BE6330B-0032-466B-A65C-AEBF543042B7}"/>
  </hyperlinks>
  <printOptions horizontalCentered="1"/>
  <pageMargins left="0.23622047244094491" right="0.23622047244094491" top="0.23622047244094491" bottom="0.23622047244094491" header="0.31496062992125984" footer="0.31496062992125984"/>
  <pageSetup paperSize="9" scale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82656-2C5C-4CB3-B06A-6A03A1ADF1C9}">
  <sheetPr filterMode="1">
    <pageSetUpPr fitToPage="1"/>
  </sheetPr>
  <dimension ref="A1:S75"/>
  <sheetViews>
    <sheetView showGridLines="0" zoomScale="40" zoomScaleNormal="40" zoomScaleSheetLayoutView="55" workbookViewId="0">
      <pane ySplit="15" topLeftCell="A16" activePane="bottomLeft" state="frozen"/>
      <selection activeCell="E1" sqref="E1"/>
      <selection pane="bottomLeft" activeCell="K59" sqref="K59"/>
    </sheetView>
  </sheetViews>
  <sheetFormatPr baseColWidth="10" defaultColWidth="11.453125" defaultRowHeight="23.5" outlineLevelRow="1"/>
  <cols>
    <col min="1" max="1" width="29.90625" style="28" bestFit="1" customWidth="1"/>
    <col min="2" max="2" width="24" style="39" bestFit="1" customWidth="1"/>
    <col min="3" max="3" width="48.90625" style="28" customWidth="1"/>
    <col min="4" max="4" width="114.54296875" style="33" customWidth="1"/>
    <col min="5" max="5" width="13.453125" style="29" bestFit="1" customWidth="1"/>
    <col min="6" max="6" width="18.54296875" style="8" bestFit="1" customWidth="1"/>
    <col min="7" max="7" width="18.54296875" style="8" customWidth="1"/>
    <col min="8" max="8" width="17.453125" style="29" customWidth="1"/>
    <col min="9" max="9" width="28.453125" style="8" customWidth="1"/>
    <col min="10" max="10" width="23.453125" customWidth="1"/>
    <col min="11" max="11" width="134.08984375" bestFit="1" customWidth="1"/>
  </cols>
  <sheetData>
    <row r="1" spans="1:19" ht="92">
      <c r="A1"/>
      <c r="B1" s="61" t="s">
        <v>0</v>
      </c>
      <c r="C1" s="276"/>
      <c r="D1" s="269"/>
      <c r="E1" s="60"/>
      <c r="F1" s="60"/>
      <c r="G1" s="60"/>
      <c r="H1" s="42"/>
      <c r="I1" s="42"/>
      <c r="J1" s="42"/>
    </row>
    <row r="2" spans="1:19" ht="105.9" customHeight="1">
      <c r="A2"/>
      <c r="B2" s="79" t="s">
        <v>1</v>
      </c>
      <c r="C2" s="277"/>
      <c r="D2" s="270"/>
      <c r="E2" s="79"/>
      <c r="F2" s="62"/>
      <c r="G2" s="62"/>
      <c r="H2" s="43"/>
      <c r="I2" s="43"/>
      <c r="J2" s="43"/>
    </row>
    <row r="3" spans="1:19" s="1" customFormat="1" outlineLevel="1">
      <c r="A3" s="192" t="s">
        <v>2</v>
      </c>
      <c r="B3" s="193"/>
      <c r="C3" s="257"/>
      <c r="D3" s="271"/>
      <c r="E3" s="199"/>
      <c r="F3" s="2"/>
      <c r="G3" s="2"/>
      <c r="H3" s="3"/>
      <c r="I3" s="4"/>
      <c r="J3" s="54"/>
      <c r="L3" s="55"/>
      <c r="M3" s="4"/>
      <c r="N3" s="4"/>
      <c r="O3" s="4"/>
      <c r="P3" s="4"/>
    </row>
    <row r="4" spans="1:19" s="1" customFormat="1" outlineLevel="1">
      <c r="A4" s="194" t="s">
        <v>3</v>
      </c>
      <c r="B4" s="195"/>
      <c r="C4" s="258"/>
      <c r="D4" s="272"/>
      <c r="E4" s="200"/>
      <c r="F4" s="2"/>
      <c r="G4" s="2"/>
      <c r="H4" s="3"/>
      <c r="I4" s="4"/>
      <c r="J4" s="54"/>
      <c r="L4" s="55"/>
      <c r="M4" s="4"/>
      <c r="N4" s="4"/>
      <c r="O4" s="4"/>
      <c r="P4" s="4"/>
    </row>
    <row r="5" spans="1:19" s="1" customFormat="1" outlineLevel="1">
      <c r="A5" s="191" t="s">
        <v>4</v>
      </c>
      <c r="B5" s="16"/>
      <c r="C5" s="259"/>
      <c r="D5" s="273"/>
      <c r="E5" s="201"/>
      <c r="F5" s="2"/>
      <c r="G5" s="2"/>
      <c r="H5" s="30"/>
      <c r="I5" s="4"/>
      <c r="J5" s="54"/>
      <c r="L5" s="55"/>
      <c r="M5" s="4"/>
      <c r="N5" s="4"/>
      <c r="O5" s="4"/>
      <c r="P5" s="4"/>
    </row>
    <row r="6" spans="1:19" s="1" customFormat="1" outlineLevel="1">
      <c r="A6" s="194" t="s">
        <v>5</v>
      </c>
      <c r="B6" s="195"/>
      <c r="C6" s="258"/>
      <c r="D6" s="272"/>
      <c r="E6" s="200"/>
      <c r="F6" s="2"/>
      <c r="G6" s="2"/>
      <c r="H6" s="3"/>
      <c r="I6" s="4"/>
      <c r="J6" s="54"/>
      <c r="L6" s="55"/>
      <c r="M6" s="4"/>
      <c r="N6" s="4"/>
      <c r="O6" s="4"/>
      <c r="P6" s="4"/>
    </row>
    <row r="7" spans="1:19" s="1" customFormat="1" outlineLevel="1">
      <c r="A7" s="194" t="s">
        <v>6</v>
      </c>
      <c r="B7" s="195"/>
      <c r="C7" s="258"/>
      <c r="D7" s="272"/>
      <c r="E7" s="200"/>
      <c r="F7" s="2"/>
      <c r="G7" s="2"/>
      <c r="H7" s="3"/>
      <c r="I7" s="4"/>
      <c r="J7" s="54"/>
      <c r="L7" s="55"/>
      <c r="M7" s="4"/>
      <c r="N7" s="4"/>
      <c r="O7" s="4"/>
      <c r="P7" s="4"/>
    </row>
    <row r="8" spans="1:19" s="1" customFormat="1" outlineLevel="1">
      <c r="A8" s="194" t="s">
        <v>7</v>
      </c>
      <c r="B8" s="195"/>
      <c r="C8" s="258"/>
      <c r="D8" s="272"/>
      <c r="E8" s="200"/>
      <c r="F8" s="2"/>
      <c r="G8" s="2"/>
      <c r="H8" s="6"/>
      <c r="I8" s="4"/>
      <c r="J8" s="54"/>
      <c r="L8" s="55"/>
      <c r="M8" s="4"/>
      <c r="N8" s="4"/>
      <c r="O8" s="4"/>
      <c r="P8" s="4"/>
    </row>
    <row r="9" spans="1:19" s="1" customFormat="1" ht="22.5" customHeight="1" outlineLevel="1">
      <c r="A9" s="11"/>
      <c r="B9" s="16"/>
      <c r="C9" s="16"/>
      <c r="D9" s="18"/>
      <c r="E9" s="2"/>
      <c r="F9" s="2"/>
      <c r="G9" s="2"/>
      <c r="H9" s="6"/>
      <c r="I9" s="4"/>
      <c r="J9" s="37"/>
      <c r="K9" s="5"/>
      <c r="L9" s="98"/>
      <c r="M9" s="93"/>
      <c r="N9" s="4"/>
      <c r="O9" s="4"/>
      <c r="P9" s="47"/>
      <c r="Q9" s="113"/>
    </row>
    <row r="10" spans="1:19" s="1" customFormat="1" ht="30.65" customHeight="1" outlineLevel="1">
      <c r="A10" s="12" t="s">
        <v>8</v>
      </c>
      <c r="B10" s="124"/>
      <c r="C10" s="17">
        <v>0</v>
      </c>
      <c r="D10" s="124"/>
      <c r="E10" s="124"/>
      <c r="F10" s="124"/>
      <c r="G10" s="124"/>
      <c r="H10" s="124"/>
      <c r="I10" s="7"/>
      <c r="J10" s="15"/>
      <c r="K10" s="4"/>
      <c r="L10" s="8"/>
      <c r="M10" s="9"/>
      <c r="N10" s="99"/>
      <c r="O10" s="94"/>
      <c r="P10" s="10"/>
      <c r="Q10" s="5"/>
      <c r="R10" s="47"/>
      <c r="S10" s="113"/>
    </row>
    <row r="11" spans="1:19" s="1" customFormat="1" ht="23.25" customHeight="1" outlineLevel="1">
      <c r="A11" s="12"/>
      <c r="B11" s="27"/>
      <c r="C11" s="27"/>
      <c r="D11" s="19"/>
      <c r="E11" s="124"/>
      <c r="F11" s="124"/>
      <c r="G11" s="124"/>
      <c r="H11" s="124"/>
      <c r="I11" s="7"/>
      <c r="J11" s="15"/>
      <c r="K11" s="4"/>
      <c r="L11" s="8"/>
      <c r="M11" s="9"/>
      <c r="N11" s="99"/>
      <c r="O11" s="94"/>
      <c r="P11" s="10"/>
      <c r="Q11" s="5"/>
      <c r="R11" s="47"/>
      <c r="S11" s="113"/>
    </row>
    <row r="12" spans="1:19" s="1" customFormat="1" ht="23.15" customHeight="1" outlineLevel="1">
      <c r="A12" s="35" t="s">
        <v>9</v>
      </c>
      <c r="B12" s="36"/>
      <c r="C12" s="36"/>
      <c r="D12" s="274"/>
      <c r="E12" s="125"/>
      <c r="F12" s="261" t="s">
        <v>10</v>
      </c>
      <c r="G12" s="261"/>
      <c r="H12" s="15"/>
      <c r="I12" s="4"/>
      <c r="J12" s="8"/>
      <c r="K12" s="9"/>
      <c r="L12" s="99"/>
      <c r="M12" s="94"/>
      <c r="N12" s="10"/>
      <c r="O12" s="5"/>
      <c r="P12" s="47"/>
      <c r="Q12" s="113"/>
    </row>
    <row r="13" spans="1:19" s="1" customFormat="1" ht="23.25" customHeight="1">
      <c r="A13" s="12"/>
      <c r="B13" s="27"/>
      <c r="C13" s="27"/>
      <c r="D13" s="19"/>
      <c r="E13" s="124"/>
      <c r="F13" s="124"/>
      <c r="G13" s="124"/>
      <c r="H13" s="15"/>
      <c r="I13" s="4"/>
      <c r="J13" s="8"/>
      <c r="K13" s="9"/>
      <c r="L13" s="99"/>
      <c r="M13" s="94"/>
      <c r="N13" s="10"/>
      <c r="O13" s="5"/>
      <c r="P13" s="47"/>
      <c r="Q13" s="113"/>
    </row>
    <row r="14" spans="1:19" ht="24.9" customHeight="1">
      <c r="A14" s="88"/>
      <c r="B14" s="88"/>
      <c r="C14" s="88"/>
      <c r="D14" s="88"/>
      <c r="E14" s="88"/>
      <c r="F14" s="88"/>
      <c r="G14" s="88"/>
      <c r="H14" s="88"/>
      <c r="I14" s="88"/>
    </row>
    <row r="15" spans="1:19" s="31" customFormat="1" ht="72" customHeight="1">
      <c r="A15" s="81" t="s">
        <v>14</v>
      </c>
      <c r="B15" s="82" t="s">
        <v>16</v>
      </c>
      <c r="C15" s="245" t="s">
        <v>15</v>
      </c>
      <c r="D15" s="83" t="s">
        <v>17</v>
      </c>
      <c r="E15" s="84" t="s">
        <v>18</v>
      </c>
      <c r="F15" s="85" t="s">
        <v>19</v>
      </c>
      <c r="G15" s="85" t="s">
        <v>506</v>
      </c>
      <c r="H15" s="86" t="s">
        <v>24</v>
      </c>
      <c r="I15" s="86" t="s">
        <v>25</v>
      </c>
    </row>
    <row r="16" spans="1:19" s="1" customFormat="1" ht="35.15" customHeight="1">
      <c r="A16" s="306"/>
      <c r="B16" s="307"/>
      <c r="C16" s="307"/>
      <c r="D16" s="309" t="s">
        <v>1041</v>
      </c>
      <c r="E16" s="307"/>
      <c r="F16" s="307"/>
      <c r="G16" s="307"/>
      <c r="H16" s="307"/>
      <c r="I16" s="308"/>
    </row>
    <row r="17" spans="1:11" ht="36" customHeight="1">
      <c r="A17" s="315"/>
      <c r="B17" s="316"/>
      <c r="C17" s="317"/>
      <c r="D17" s="317" t="s">
        <v>516</v>
      </c>
      <c r="E17" s="316"/>
      <c r="F17" s="316"/>
      <c r="G17" s="316"/>
      <c r="H17" s="316"/>
      <c r="I17" s="318"/>
    </row>
    <row r="18" spans="1:11" ht="45.9" customHeight="1">
      <c r="A18" s="319"/>
      <c r="B18" s="320"/>
      <c r="C18" s="321"/>
      <c r="D18" s="321" t="s">
        <v>1042</v>
      </c>
      <c r="E18" s="320"/>
      <c r="F18" s="320"/>
      <c r="G18" s="320"/>
      <c r="H18" s="320"/>
      <c r="I18" s="322"/>
    </row>
    <row r="19" spans="1:11" s="268" customFormat="1" ht="108.9" customHeight="1">
      <c r="A19" s="139" t="s">
        <v>1043</v>
      </c>
      <c r="B19" s="14" t="s">
        <v>1044</v>
      </c>
      <c r="C19" s="279" t="s">
        <v>1043</v>
      </c>
      <c r="D19" s="295" t="str">
        <f>VLOOKUP(A19,[1]Feuil1!$A:$C,3,FALSE)</f>
        <v>W&amp;N PROMARKER SET X6 - 5 NOIR + 1 BLENDER</v>
      </c>
      <c r="E19" s="48">
        <v>1</v>
      </c>
      <c r="F19" s="310">
        <f>VLOOKUP(A19,[1]Feuil1!$A:$K,11,FALSE)</f>
        <v>11.94</v>
      </c>
      <c r="G19" s="50">
        <f>F19-C10</f>
        <v>11.94</v>
      </c>
      <c r="H19" s="262"/>
      <c r="I19" s="263">
        <f t="shared" ref="I19:I38" si="0">H19*F19</f>
        <v>0</v>
      </c>
      <c r="J19" s="282"/>
    </row>
    <row r="20" spans="1:11" s="268" customFormat="1" ht="108.9" customHeight="1">
      <c r="A20" s="139" t="s">
        <v>1045</v>
      </c>
      <c r="B20" s="14" t="s">
        <v>1046</v>
      </c>
      <c r="C20" s="279" t="s">
        <v>1045</v>
      </c>
      <c r="D20" s="295" t="str">
        <f>VLOOKUP(A20,[1]Feuil1!$A:$C,3,FALSE)</f>
        <v>W&amp;N PROMARKER SET X6 TONS DE CHAIR SET X1</v>
      </c>
      <c r="E20" s="49">
        <v>1</v>
      </c>
      <c r="F20" s="50">
        <f>VLOOKUP(A20,[1]Feuil1!$A:$K,11,FALSE)</f>
        <v>11.94</v>
      </c>
      <c r="G20" s="50">
        <f>F20-C10</f>
        <v>11.94</v>
      </c>
      <c r="H20" s="262"/>
      <c r="I20" s="263">
        <f t="shared" si="0"/>
        <v>0</v>
      </c>
      <c r="J20" s="282"/>
      <c r="K20" s="283"/>
    </row>
    <row r="21" spans="1:11" s="268" customFormat="1" ht="108.9" customHeight="1">
      <c r="A21" s="139" t="s">
        <v>1047</v>
      </c>
      <c r="B21" s="14" t="s">
        <v>1048</v>
      </c>
      <c r="C21" s="279" t="s">
        <v>1047</v>
      </c>
      <c r="D21" s="295" t="str">
        <f>VLOOKUP(A21,[1]Feuil1!$A:$C,3,FALSE)</f>
        <v>W&amp;N PROMARKER SET X6 TONS DE CHAIR SET X2</v>
      </c>
      <c r="E21" s="49">
        <v>1</v>
      </c>
      <c r="F21" s="50">
        <f>VLOOKUP(A21,[1]Feuil1!$A:$K,11,FALSE)</f>
        <v>11.94</v>
      </c>
      <c r="G21" s="50">
        <f>F21-C10</f>
        <v>11.94</v>
      </c>
      <c r="H21" s="262"/>
      <c r="I21" s="263">
        <f t="shared" si="0"/>
        <v>0</v>
      </c>
      <c r="J21" s="282"/>
    </row>
    <row r="22" spans="1:11" s="268" customFormat="1" ht="108.9" customHeight="1">
      <c r="A22" s="139" t="s">
        <v>1049</v>
      </c>
      <c r="B22" s="14" t="s">
        <v>1050</v>
      </c>
      <c r="C22" s="279" t="s">
        <v>1049</v>
      </c>
      <c r="D22" s="295" t="str">
        <f>VLOOKUP(A22,[1]Feuil1!$A:$C,3,FALSE)</f>
        <v>W&amp;N PROMARKER SET X6 TONS DE CIEL 1</v>
      </c>
      <c r="E22" s="49">
        <v>1</v>
      </c>
      <c r="F22" s="50">
        <f>VLOOKUP(A22,[1]Feuil1!$A:$K,11,FALSE)</f>
        <v>11.94</v>
      </c>
      <c r="G22" s="50">
        <f>F22-C10</f>
        <v>11.94</v>
      </c>
      <c r="H22" s="262"/>
      <c r="I22" s="263">
        <f t="shared" si="0"/>
        <v>0</v>
      </c>
      <c r="J22" s="282"/>
    </row>
    <row r="23" spans="1:11" s="268" customFormat="1" ht="108.9" customHeight="1">
      <c r="A23" s="139" t="s">
        <v>1051</v>
      </c>
      <c r="B23" s="14" t="s">
        <v>1052</v>
      </c>
      <c r="C23" s="279" t="s">
        <v>1051</v>
      </c>
      <c r="D23" s="295" t="str">
        <f>VLOOKUP(A23,[1]Feuil1!$A:$C,3,FALSE)</f>
        <v>W&amp;N PROMARKER SET X6 TONS DE PAYSAGE 1</v>
      </c>
      <c r="E23" s="49">
        <v>1</v>
      </c>
      <c r="F23" s="50">
        <f>VLOOKUP(A23,[1]Feuil1!$A:$K,11,FALSE)</f>
        <v>11.94</v>
      </c>
      <c r="G23" s="50">
        <f>F23-C10</f>
        <v>11.94</v>
      </c>
      <c r="H23" s="262"/>
      <c r="I23" s="263">
        <f t="shared" si="0"/>
        <v>0</v>
      </c>
      <c r="J23" s="282"/>
    </row>
    <row r="24" spans="1:11" s="268" customFormat="1" ht="108.9" customHeight="1">
      <c r="A24" s="139" t="s">
        <v>1053</v>
      </c>
      <c r="B24" s="14" t="s">
        <v>1054</v>
      </c>
      <c r="C24" s="279" t="s">
        <v>1053</v>
      </c>
      <c r="D24" s="295" t="str">
        <f>VLOOKUP(A24,[1]Feuil1!$A:$C,3,FALSE)</f>
        <v>W&amp;N PROMARKER SET X6 TONS JAUNES</v>
      </c>
      <c r="E24" s="49">
        <v>1</v>
      </c>
      <c r="F24" s="50">
        <f>VLOOKUP(A24,[1]Feuil1!$A:$K,11,FALSE)</f>
        <v>11.94</v>
      </c>
      <c r="G24" s="50">
        <f>F24-C10</f>
        <v>11.94</v>
      </c>
      <c r="H24" s="262"/>
      <c r="I24" s="263">
        <f t="shared" si="0"/>
        <v>0</v>
      </c>
      <c r="J24" s="282"/>
    </row>
    <row r="25" spans="1:11" s="268" customFormat="1" ht="108.9" customHeight="1">
      <c r="A25" s="139" t="s">
        <v>1055</v>
      </c>
      <c r="B25" s="14" t="s">
        <v>1056</v>
      </c>
      <c r="C25" s="279" t="s">
        <v>1055</v>
      </c>
      <c r="D25" s="295" t="str">
        <f>VLOOKUP(A25,[1]Feuil1!$A:$C,3,FALSE)</f>
        <v>W&amp;N PROMARKER SET X6 TONS MOYENS</v>
      </c>
      <c r="E25" s="49">
        <v>1</v>
      </c>
      <c r="F25" s="50">
        <f>VLOOKUP(A25,[1]Feuil1!$A:$K,11,FALSE)</f>
        <v>11.94</v>
      </c>
      <c r="G25" s="50">
        <f>F25-C10</f>
        <v>11.94</v>
      </c>
      <c r="H25" s="262"/>
      <c r="I25" s="263">
        <f t="shared" si="0"/>
        <v>0</v>
      </c>
    </row>
    <row r="26" spans="1:11" s="268" customFormat="1" ht="108.9" customHeight="1" collapsed="1">
      <c r="A26" s="311" t="s">
        <v>1057</v>
      </c>
      <c r="B26" s="14" t="s">
        <v>1058</v>
      </c>
      <c r="C26" s="279" t="s">
        <v>1057</v>
      </c>
      <c r="D26" s="295" t="str">
        <f>VLOOKUP(A26,[1]Feuil1!$A:$C,3,FALSE)</f>
        <v>W&amp;N PROMARKER SET X6 TONS NEUTRES</v>
      </c>
      <c r="E26" s="49">
        <v>1</v>
      </c>
      <c r="F26" s="50">
        <f>VLOOKUP(A26,[1]Feuil1!$A:$K,11,FALSE)</f>
        <v>11.94</v>
      </c>
      <c r="G26" s="50">
        <f>F26-C10</f>
        <v>11.94</v>
      </c>
      <c r="H26" s="262"/>
      <c r="I26" s="263">
        <f t="shared" si="0"/>
        <v>0</v>
      </c>
    </row>
    <row r="27" spans="1:11" s="268" customFormat="1" ht="108.9" customHeight="1">
      <c r="A27" s="311" t="s">
        <v>1059</v>
      </c>
      <c r="B27" s="14" t="s">
        <v>1060</v>
      </c>
      <c r="C27" s="279" t="s">
        <v>1059</v>
      </c>
      <c r="D27" s="295" t="str">
        <f>VLOOKUP(A27,[1]Feuil1!$A:$C,3,FALSE)</f>
        <v>W&amp;N PROMARKER SET X6 TONS PASTELS</v>
      </c>
      <c r="E27" s="49">
        <v>1</v>
      </c>
      <c r="F27" s="50">
        <f>VLOOKUP(A27,[1]Feuil1!$A:$K,11,FALSE)</f>
        <v>11.94</v>
      </c>
      <c r="G27" s="50">
        <f>F27-C10</f>
        <v>11.94</v>
      </c>
      <c r="H27" s="262"/>
      <c r="I27" s="263">
        <f t="shared" si="0"/>
        <v>0</v>
      </c>
    </row>
    <row r="28" spans="1:11" s="268" customFormat="1" ht="108.9" customHeight="1">
      <c r="A28" s="311" t="s">
        <v>1061</v>
      </c>
      <c r="B28" s="14" t="s">
        <v>1062</v>
      </c>
      <c r="C28" s="279" t="s">
        <v>1061</v>
      </c>
      <c r="D28" s="295" t="str">
        <f>VLOOKUP(A28,[1]Feuil1!$A:$C,3,FALSE)</f>
        <v>W&amp;N PROMARKER SET X6 TONS RICHES</v>
      </c>
      <c r="E28" s="49">
        <v>1</v>
      </c>
      <c r="F28" s="50">
        <f>VLOOKUP(A28,[1]Feuil1!$A:$K,11,FALSE)</f>
        <v>11.94</v>
      </c>
      <c r="G28" s="50">
        <f>F28-C10</f>
        <v>11.94</v>
      </c>
      <c r="H28" s="262"/>
      <c r="I28" s="263">
        <f t="shared" si="0"/>
        <v>0</v>
      </c>
    </row>
    <row r="29" spans="1:11" s="268" customFormat="1" ht="108.9" customHeight="1">
      <c r="A29" s="311" t="s">
        <v>1063</v>
      </c>
      <c r="B29" s="14" t="s">
        <v>1064</v>
      </c>
      <c r="C29" s="279" t="s">
        <v>1063</v>
      </c>
      <c r="D29" s="295" t="str">
        <f>VLOOKUP(A29,[1]Feuil1!$A:$C,3,FALSE)</f>
        <v>W&amp;N PROMARKER SET X6 TONS ROUGES</v>
      </c>
      <c r="E29" s="49">
        <v>1</v>
      </c>
      <c r="F29" s="50">
        <f>VLOOKUP(A29,[1]Feuil1!$A:$K,11,FALSE)</f>
        <v>11.94</v>
      </c>
      <c r="G29" s="50">
        <f>F29-C10</f>
        <v>11.94</v>
      </c>
      <c r="H29" s="262"/>
      <c r="I29" s="263">
        <f t="shared" si="0"/>
        <v>0</v>
      </c>
    </row>
    <row r="30" spans="1:11" s="268" customFormat="1" ht="108.9" customHeight="1">
      <c r="A30" s="311" t="s">
        <v>1065</v>
      </c>
      <c r="B30" s="14" t="s">
        <v>1066</v>
      </c>
      <c r="C30" s="279" t="s">
        <v>1065</v>
      </c>
      <c r="D30" s="295" t="str">
        <f>VLOOKUP(A30,[1]Feuil1!$A:$C,3,FALSE)</f>
        <v>W&amp;N PROMARKER SET X6 TONS TERREUX</v>
      </c>
      <c r="E30" s="49">
        <v>1</v>
      </c>
      <c r="F30" s="50">
        <f>VLOOKUP(A30,[1]Feuil1!$A:$K,11,FALSE)</f>
        <v>11.94</v>
      </c>
      <c r="G30" s="50">
        <f>F30-C10</f>
        <v>11.94</v>
      </c>
      <c r="H30" s="262"/>
      <c r="I30" s="263">
        <f t="shared" si="0"/>
        <v>0</v>
      </c>
    </row>
    <row r="31" spans="1:11" s="268" customFormat="1" ht="108.9" customHeight="1">
      <c r="A31" s="311" t="s">
        <v>1067</v>
      </c>
      <c r="B31" s="14" t="s">
        <v>1068</v>
      </c>
      <c r="C31" s="279" t="s">
        <v>1067</v>
      </c>
      <c r="D31" s="295" t="str">
        <f>VLOOKUP(A31,[1]Feuil1!$A:$C,3,FALSE)</f>
        <v>W&amp;N PROMARKER SET X6 TONS VERTS</v>
      </c>
      <c r="E31" s="49">
        <v>1</v>
      </c>
      <c r="F31" s="50">
        <f>VLOOKUP(A31,[1]Feuil1!$A:$K,11,FALSE)</f>
        <v>11.94</v>
      </c>
      <c r="G31" s="50">
        <f>F31-C10</f>
        <v>11.94</v>
      </c>
      <c r="H31" s="262"/>
      <c r="I31" s="263">
        <f t="shared" si="0"/>
        <v>0</v>
      </c>
    </row>
    <row r="32" spans="1:11" s="268" customFormat="1" ht="108.9" customHeight="1">
      <c r="A32" s="311" t="s">
        <v>1069</v>
      </c>
      <c r="B32" s="14" t="s">
        <v>1070</v>
      </c>
      <c r="C32" s="279" t="s">
        <v>1069</v>
      </c>
      <c r="D32" s="295" t="str">
        <f>VLOOKUP(A32,[1]Feuil1!$A:$C,3,FALSE)</f>
        <v>W&amp;N PROMARKER SET X6 TONS VIBRANTS</v>
      </c>
      <c r="E32" s="49">
        <v>1</v>
      </c>
      <c r="F32" s="50">
        <f>VLOOKUP(A32,[1]Feuil1!$A:$K,11,FALSE)</f>
        <v>11.94</v>
      </c>
      <c r="G32" s="50">
        <f>F32-C10</f>
        <v>11.94</v>
      </c>
      <c r="H32" s="262"/>
      <c r="I32" s="263">
        <f t="shared" si="0"/>
        <v>0</v>
      </c>
    </row>
    <row r="33" spans="1:9" s="268" customFormat="1" ht="108.9" customHeight="1">
      <c r="A33" s="311" t="s">
        <v>1071</v>
      </c>
      <c r="B33" s="14" t="s">
        <v>1072</v>
      </c>
      <c r="C33" s="279" t="s">
        <v>1071</v>
      </c>
      <c r="D33" s="295" t="str">
        <f>VLOOKUP(A33,[1]Feuil1!$A:$C,3,FALSE)</f>
        <v>W&amp;N PROMARKER BRUSH SET X6 TONS DE CHAIR</v>
      </c>
      <c r="E33" s="49">
        <v>1</v>
      </c>
      <c r="F33" s="50">
        <f>VLOOKUP(A33,[1]Feuil1!$A:$K,11,FALSE)</f>
        <v>12.9</v>
      </c>
      <c r="G33" s="50">
        <f>F33-C10</f>
        <v>12.9</v>
      </c>
      <c r="H33" s="262"/>
      <c r="I33" s="263">
        <f t="shared" si="0"/>
        <v>0</v>
      </c>
    </row>
    <row r="34" spans="1:9" s="268" customFormat="1" ht="108.9" customHeight="1">
      <c r="A34" s="311" t="s">
        <v>1073</v>
      </c>
      <c r="B34" s="14" t="s">
        <v>1074</v>
      </c>
      <c r="C34" s="279" t="s">
        <v>1073</v>
      </c>
      <c r="D34" s="295" t="str">
        <f>VLOOKUP(A34,[1]Feuil1!$A:$C,3,FALSE)</f>
        <v>W&amp;N PROMARKER BRUSH SET X6 TONS MOYENS</v>
      </c>
      <c r="E34" s="49">
        <v>1</v>
      </c>
      <c r="F34" s="50">
        <f>VLOOKUP(A34,[1]Feuil1!$A:$K,11,FALSE)</f>
        <v>12.9</v>
      </c>
      <c r="G34" s="50">
        <f>F34-C10</f>
        <v>12.9</v>
      </c>
      <c r="H34" s="262"/>
      <c r="I34" s="263">
        <f t="shared" si="0"/>
        <v>0</v>
      </c>
    </row>
    <row r="35" spans="1:9" s="268" customFormat="1" ht="108.9" customHeight="1">
      <c r="A35" s="311" t="s">
        <v>1075</v>
      </c>
      <c r="B35" s="14" t="s">
        <v>1076</v>
      </c>
      <c r="C35" s="279" t="s">
        <v>1075</v>
      </c>
      <c r="D35" s="295" t="str">
        <f>VLOOKUP(A35,[1]Feuil1!$A:$C,3,FALSE)</f>
        <v>W&amp;N PROMARKER BRUSH SET X6 TONS PASTEL</v>
      </c>
      <c r="E35" s="49">
        <v>1</v>
      </c>
      <c r="F35" s="50">
        <f>VLOOKUP(A35,[1]Feuil1!$A:$K,11,FALSE)</f>
        <v>12.9</v>
      </c>
      <c r="G35" s="50">
        <f>F35-C10</f>
        <v>12.9</v>
      </c>
      <c r="H35" s="262"/>
      <c r="I35" s="263">
        <f t="shared" si="0"/>
        <v>0</v>
      </c>
    </row>
    <row r="36" spans="1:9" s="268" customFormat="1" ht="108.9" customHeight="1">
      <c r="A36" s="311" t="s">
        <v>1077</v>
      </c>
      <c r="B36" s="14" t="s">
        <v>1078</v>
      </c>
      <c r="C36" s="279" t="s">
        <v>1077</v>
      </c>
      <c r="D36" s="295" t="str">
        <f>VLOOKUP(A36,[1]Feuil1!$A:$C,3,FALSE)</f>
        <v>W&amp;N PROMARKER BRUSH SET X6 TONS RICHES</v>
      </c>
      <c r="E36" s="49">
        <v>1</v>
      </c>
      <c r="F36" s="50">
        <f>VLOOKUP(A36,[1]Feuil1!$A:$K,11,FALSE)</f>
        <v>12.9</v>
      </c>
      <c r="G36" s="50">
        <f>F36-C10</f>
        <v>12.9</v>
      </c>
      <c r="H36" s="262"/>
      <c r="I36" s="263">
        <f t="shared" si="0"/>
        <v>0</v>
      </c>
    </row>
    <row r="37" spans="1:9" s="268" customFormat="1" ht="108.9" customHeight="1">
      <c r="A37" s="311" t="s">
        <v>1079</v>
      </c>
      <c r="B37" s="14" t="s">
        <v>1080</v>
      </c>
      <c r="C37" s="279" t="s">
        <v>1079</v>
      </c>
      <c r="D37" s="295" t="str">
        <f>VLOOKUP(A37,[1]Feuil1!$A:$C,3,FALSE)</f>
        <v>W&amp;N PROMARKER METALLIC X6</v>
      </c>
      <c r="E37" s="49">
        <v>1</v>
      </c>
      <c r="F37" s="50">
        <f>VLOOKUP(A37,[1]Feuil1!$A:$K,11,FALSE)</f>
        <v>11.94</v>
      </c>
      <c r="G37" s="50">
        <f>F37-C10</f>
        <v>11.94</v>
      </c>
      <c r="H37" s="262"/>
      <c r="I37" s="263">
        <f t="shared" si="0"/>
        <v>0</v>
      </c>
    </row>
    <row r="38" spans="1:9" s="268" customFormat="1" ht="108.9" customHeight="1">
      <c r="A38" s="311" t="s">
        <v>1081</v>
      </c>
      <c r="B38" s="14" t="s">
        <v>1082</v>
      </c>
      <c r="C38" s="279" t="s">
        <v>1081</v>
      </c>
      <c r="D38" s="295" t="str">
        <f>VLOOKUP(A38,[1]Feuil1!$A:$C,3,FALSE)</f>
        <v>W&amp;N PROMARKER NEON X6</v>
      </c>
      <c r="E38" s="49">
        <v>1</v>
      </c>
      <c r="F38" s="50">
        <f>VLOOKUP(A38,[1]Feuil1!$A:$K,11,FALSE)</f>
        <v>11.94</v>
      </c>
      <c r="G38" s="50">
        <f>F38-C10</f>
        <v>11.94</v>
      </c>
      <c r="H38" s="262"/>
      <c r="I38" s="263">
        <f t="shared" si="0"/>
        <v>0</v>
      </c>
    </row>
    <row r="39" spans="1:9" s="45" customFormat="1" ht="35.15" customHeight="1">
      <c r="A39" s="296"/>
      <c r="B39" s="297"/>
      <c r="C39" s="297"/>
      <c r="D39" s="298" t="s">
        <v>62</v>
      </c>
      <c r="E39" s="298"/>
      <c r="F39" s="297"/>
      <c r="G39" s="301"/>
      <c r="H39" s="297">
        <f>SUBTOTAL(9,H19:H38)</f>
        <v>0</v>
      </c>
      <c r="I39" s="338">
        <f>SUBTOTAL(9,I19:I38)</f>
        <v>0</v>
      </c>
    </row>
    <row r="40" spans="1:9" s="45" customFormat="1" ht="35.15" customHeight="1">
      <c r="A40" s="300"/>
      <c r="B40" s="299"/>
      <c r="C40" s="299"/>
      <c r="D40" s="298" t="s">
        <v>1083</v>
      </c>
      <c r="E40" s="298"/>
      <c r="F40" s="301"/>
      <c r="G40" s="301"/>
      <c r="H40" s="299"/>
      <c r="I40" s="299">
        <f>IF(H39&gt;19,25%,0)</f>
        <v>0</v>
      </c>
    </row>
    <row r="41" spans="1:9" s="45" customFormat="1" ht="35.15" customHeight="1">
      <c r="A41" s="296"/>
      <c r="B41" s="302"/>
      <c r="C41" s="302"/>
      <c r="D41" s="298" t="s">
        <v>25</v>
      </c>
      <c r="E41" s="298"/>
      <c r="F41" s="303"/>
      <c r="G41" s="303"/>
      <c r="H41" s="304"/>
      <c r="I41" s="338">
        <f>I39-(I39*I40)</f>
        <v>0</v>
      </c>
    </row>
    <row r="42" spans="1:9" s="45" customFormat="1" ht="35.15" customHeight="1">
      <c r="A42" s="323"/>
      <c r="B42" s="324"/>
      <c r="C42" s="324"/>
      <c r="D42" s="325"/>
      <c r="E42" s="325"/>
      <c r="F42" s="326"/>
      <c r="G42" s="326"/>
      <c r="H42" s="327"/>
      <c r="I42" s="328"/>
    </row>
    <row r="43" spans="1:9" ht="36" customHeight="1">
      <c r="A43" s="315"/>
      <c r="B43" s="316"/>
      <c r="C43" s="317"/>
      <c r="D43" s="317" t="s">
        <v>1084</v>
      </c>
      <c r="E43" s="316"/>
      <c r="F43" s="316"/>
      <c r="G43" s="316"/>
      <c r="H43" s="316"/>
      <c r="I43" s="318"/>
    </row>
    <row r="44" spans="1:9" ht="45.9" customHeight="1">
      <c r="A44" s="319"/>
      <c r="B44" s="320"/>
      <c r="C44" s="321"/>
      <c r="D44" s="321" t="s">
        <v>1085</v>
      </c>
      <c r="E44" s="320"/>
      <c r="F44" s="320"/>
      <c r="G44" s="320"/>
      <c r="H44" s="320"/>
      <c r="I44" s="322"/>
    </row>
    <row r="45" spans="1:9" s="268" customFormat="1" ht="108.9" customHeight="1">
      <c r="A45" s="139" t="s">
        <v>1086</v>
      </c>
      <c r="B45" s="312" t="s">
        <v>679</v>
      </c>
      <c r="C45" s="279" t="s">
        <v>1086</v>
      </c>
      <c r="D45" s="313" t="str">
        <f>VLOOKUP(A45,[1]Feuil1!$A:$C,3,FALSE)</f>
        <v>W&amp;N PROMARKER SET TROUSSE X24 TONS GRIS ET NOIRS</v>
      </c>
      <c r="E45" s="49">
        <v>1</v>
      </c>
      <c r="F45" s="50">
        <f>VLOOKUP(A45,[1]Feuil1!$A:$K,11,FALSE)</f>
        <v>47.8</v>
      </c>
      <c r="G45" s="50">
        <f>F45-C10</f>
        <v>47.8</v>
      </c>
      <c r="H45" s="312"/>
      <c r="I45" s="314">
        <f t="shared" ref="I45:I52" si="1">H45*F45</f>
        <v>0</v>
      </c>
    </row>
    <row r="46" spans="1:9" s="284" customFormat="1" ht="108.9" customHeight="1">
      <c r="A46" s="139" t="s">
        <v>1087</v>
      </c>
      <c r="B46" s="262" t="s">
        <v>681</v>
      </c>
      <c r="C46" s="279" t="s">
        <v>1087</v>
      </c>
      <c r="D46" s="295" t="str">
        <f>VLOOKUP(A46,[1]Feuil1!$A:$C,3,FALSE)</f>
        <v>W&amp;N PROMARKER SET TROUSSE X24 ARTS ET ILLUSTRATION</v>
      </c>
      <c r="E46" s="49">
        <v>1</v>
      </c>
      <c r="F46" s="50">
        <f>VLOOKUP(A46,[1]Feuil1!$A:$K,11,FALSE)</f>
        <v>47.8</v>
      </c>
      <c r="G46" s="50">
        <f>F46-C10</f>
        <v>47.8</v>
      </c>
      <c r="H46" s="262"/>
      <c r="I46" s="263">
        <f t="shared" si="1"/>
        <v>0</v>
      </c>
    </row>
    <row r="47" spans="1:9" s="284" customFormat="1" ht="108.9" customHeight="1">
      <c r="A47" s="139" t="s">
        <v>1088</v>
      </c>
      <c r="B47" s="262" t="s">
        <v>683</v>
      </c>
      <c r="C47" s="279" t="s">
        <v>1088</v>
      </c>
      <c r="D47" s="295" t="str">
        <f>VLOOKUP(A47,[1]Feuil1!$A:$C,3,FALSE)</f>
        <v>W&amp;N PROMARKER SET TROUSSE X24 ARCHITECTURE</v>
      </c>
      <c r="E47" s="49">
        <v>1</v>
      </c>
      <c r="F47" s="50">
        <f>VLOOKUP(A47,[1]Feuil1!$A:$K,11,FALSE)</f>
        <v>47.8</v>
      </c>
      <c r="G47" s="50">
        <f>F47-C10</f>
        <v>47.8</v>
      </c>
      <c r="H47" s="262"/>
      <c r="I47" s="263">
        <f t="shared" si="1"/>
        <v>0</v>
      </c>
    </row>
    <row r="48" spans="1:9" s="284" customFormat="1" ht="108.9" customHeight="1">
      <c r="A48" s="139" t="s">
        <v>1089</v>
      </c>
      <c r="B48" s="262" t="s">
        <v>685</v>
      </c>
      <c r="C48" s="279" t="s">
        <v>1089</v>
      </c>
      <c r="D48" s="295" t="str">
        <f>VLOOKUP(A48,[1]Feuil1!$A:$C,3,FALSE)</f>
        <v>W&amp;N PROMARKER SET TROUSSE X24 ETUDIANT DESIGNER</v>
      </c>
      <c r="E48" s="49">
        <v>1</v>
      </c>
      <c r="F48" s="50">
        <f>VLOOKUP(A48,[1]Feuil1!$A:$K,11,FALSE)</f>
        <v>47.8</v>
      </c>
      <c r="G48" s="50">
        <f>F48-C10</f>
        <v>47.8</v>
      </c>
      <c r="H48" s="262"/>
      <c r="I48" s="263">
        <f t="shared" si="1"/>
        <v>0</v>
      </c>
    </row>
    <row r="49" spans="1:9" s="286" customFormat="1" ht="108.9" customHeight="1">
      <c r="A49" s="139" t="s">
        <v>1090</v>
      </c>
      <c r="B49" s="262" t="s">
        <v>687</v>
      </c>
      <c r="C49" s="279" t="s">
        <v>1090</v>
      </c>
      <c r="D49" s="295" t="str">
        <f>VLOOKUP(A49,[1]Feuil1!$A:$C,3,FALSE)</f>
        <v>W&amp;N PROMARKER MIXED SET INTERIORS WALLET</v>
      </c>
      <c r="E49" s="49">
        <v>1</v>
      </c>
      <c r="F49" s="50">
        <f>VLOOKUP(A49,[1]Feuil1!$A:$K,11,FALSE)</f>
        <v>48.41</v>
      </c>
      <c r="G49" s="50">
        <f>F49-C10</f>
        <v>48.41</v>
      </c>
      <c r="H49" s="262"/>
      <c r="I49" s="263">
        <f t="shared" si="1"/>
        <v>0</v>
      </c>
    </row>
    <row r="50" spans="1:9" s="286" customFormat="1" ht="108.9" customHeight="1">
      <c r="A50" s="139" t="s">
        <v>1091</v>
      </c>
      <c r="B50" s="262" t="s">
        <v>689</v>
      </c>
      <c r="C50" s="279" t="s">
        <v>1091</v>
      </c>
      <c r="D50" s="295" t="str">
        <f>VLOOKUP(A50,[1]Feuil1!$A:$C,3,FALSE)</f>
        <v>W&amp;N PROMARKER MIXED SET MODERN LETTERING WALLET</v>
      </c>
      <c r="E50" s="49">
        <v>1</v>
      </c>
      <c r="F50" s="50">
        <f>VLOOKUP(A50,[1]Feuil1!$A:$K,11,FALSE)</f>
        <v>48.41</v>
      </c>
      <c r="G50" s="50">
        <f>F50-C10</f>
        <v>48.41</v>
      </c>
      <c r="H50" s="262"/>
      <c r="I50" s="263">
        <f t="shared" si="1"/>
        <v>0</v>
      </c>
    </row>
    <row r="51" spans="1:9" s="286" customFormat="1" ht="108.9" customHeight="1">
      <c r="A51" s="139" t="s">
        <v>1092</v>
      </c>
      <c r="B51" s="262" t="s">
        <v>691</v>
      </c>
      <c r="C51" s="279" t="s">
        <v>1092</v>
      </c>
      <c r="D51" s="295" t="str">
        <f>VLOOKUP(A51,[1]Feuil1!$A:$C,3,FALSE)</f>
        <v>W&amp;N PROMARKER BRUSH X24 VALISE ETUDIANT DESIGNER SET</v>
      </c>
      <c r="E51" s="49">
        <v>1</v>
      </c>
      <c r="F51" s="50">
        <f>VLOOKUP(A51,[1]Feuil1!$A:$K,11,FALSE)</f>
        <v>51.56</v>
      </c>
      <c r="G51" s="50">
        <f>F51-C10</f>
        <v>51.56</v>
      </c>
      <c r="H51" s="262"/>
      <c r="I51" s="263">
        <f t="shared" si="1"/>
        <v>0</v>
      </c>
    </row>
    <row r="52" spans="1:9" s="286" customFormat="1" ht="108.9" customHeight="1">
      <c r="A52" s="139" t="s">
        <v>1093</v>
      </c>
      <c r="B52" s="262" t="s">
        <v>693</v>
      </c>
      <c r="C52" s="279" t="s">
        <v>1093</v>
      </c>
      <c r="D52" s="295" t="str">
        <f>VLOOKUP(A52,[1]Feuil1!$A:$C,3,FALSE)</f>
        <v>W&amp;N PROMARKER SET TROUSSE X24 ASSORTIS</v>
      </c>
      <c r="E52" s="49">
        <v>1</v>
      </c>
      <c r="F52" s="50">
        <f>VLOOKUP(A52,[1]Feuil1!$A:$K,11,FALSE)</f>
        <v>47.8</v>
      </c>
      <c r="G52" s="50">
        <f>F52-C10</f>
        <v>47.8</v>
      </c>
      <c r="H52" s="262"/>
      <c r="I52" s="263">
        <f t="shared" si="1"/>
        <v>0</v>
      </c>
    </row>
    <row r="53" spans="1:9" s="45" customFormat="1" ht="35.15" customHeight="1">
      <c r="A53" s="296"/>
      <c r="B53" s="297"/>
      <c r="C53" s="297"/>
      <c r="D53" s="298" t="s">
        <v>62</v>
      </c>
      <c r="E53" s="298"/>
      <c r="F53" s="297"/>
      <c r="G53" s="297"/>
      <c r="H53" s="297">
        <f>SUBTOTAL(9,H45:H52)</f>
        <v>0</v>
      </c>
      <c r="I53" s="338">
        <f>SUBTOTAL(9,I45:I52)</f>
        <v>0</v>
      </c>
    </row>
    <row r="54" spans="1:9" s="45" customFormat="1" ht="35.15" customHeight="1">
      <c r="A54" s="300"/>
      <c r="B54" s="299"/>
      <c r="C54" s="299"/>
      <c r="D54" s="298" t="s">
        <v>1094</v>
      </c>
      <c r="E54" s="298"/>
      <c r="F54" s="301"/>
      <c r="G54" s="301"/>
      <c r="H54" s="297"/>
      <c r="I54" s="299">
        <f>IF(H53&gt;9,25%,0)</f>
        <v>0</v>
      </c>
    </row>
    <row r="55" spans="1:9" s="45" customFormat="1" ht="35.15" customHeight="1">
      <c r="A55" s="296"/>
      <c r="B55" s="302"/>
      <c r="C55" s="302"/>
      <c r="D55" s="298" t="s">
        <v>25</v>
      </c>
      <c r="E55" s="298"/>
      <c r="F55" s="303"/>
      <c r="G55" s="303"/>
      <c r="H55" s="297"/>
      <c r="I55" s="338">
        <f>I53-(I53*I54)</f>
        <v>0</v>
      </c>
    </row>
    <row r="56" spans="1:9" s="45" customFormat="1" ht="35.15" customHeight="1">
      <c r="A56" s="323"/>
      <c r="B56" s="324"/>
      <c r="C56" s="324"/>
      <c r="D56" s="325"/>
      <c r="E56" s="325"/>
      <c r="F56" s="326"/>
      <c r="G56" s="326"/>
      <c r="H56" s="327"/>
      <c r="I56" s="328"/>
    </row>
    <row r="57" spans="1:9" ht="36" customHeight="1">
      <c r="A57" s="315"/>
      <c r="B57" s="316"/>
      <c r="C57" s="317"/>
      <c r="D57" s="317" t="s">
        <v>516</v>
      </c>
      <c r="E57" s="316"/>
      <c r="F57" s="316"/>
      <c r="G57" s="316"/>
      <c r="H57" s="316"/>
      <c r="I57" s="318"/>
    </row>
    <row r="58" spans="1:9" ht="45.9" customHeight="1">
      <c r="A58" s="319"/>
      <c r="B58" s="320"/>
      <c r="C58" s="321"/>
      <c r="D58" s="321" t="s">
        <v>1095</v>
      </c>
      <c r="E58" s="320"/>
      <c r="F58" s="320"/>
      <c r="G58" s="320"/>
      <c r="H58" s="320"/>
      <c r="I58" s="322"/>
    </row>
    <row r="59" spans="1:9" s="286" customFormat="1" ht="108.9" customHeight="1">
      <c r="A59" s="329" t="s">
        <v>1096</v>
      </c>
      <c r="B59" s="262" t="s">
        <v>695</v>
      </c>
      <c r="C59" s="279" t="s">
        <v>1096</v>
      </c>
      <c r="D59" s="295" t="str">
        <f>VLOOKUP(A59,[1]Feuil1!$A:$C,3,FALSE)</f>
        <v>W&amp;N PROMARKER SET X12+1 SET X1</v>
      </c>
      <c r="E59" s="49">
        <v>1</v>
      </c>
      <c r="F59" s="50">
        <f>VLOOKUP(A59,[1]Feuil1!$A:$K,11,FALSE)</f>
        <v>25.15</v>
      </c>
      <c r="G59" s="50">
        <f>F59-C10</f>
        <v>25.15</v>
      </c>
      <c r="H59" s="262"/>
      <c r="I59" s="263">
        <f t="shared" ref="I59:I70" si="2">H59*F59</f>
        <v>0</v>
      </c>
    </row>
    <row r="60" spans="1:9" s="286" customFormat="1" ht="108.9" customHeight="1">
      <c r="A60" s="329" t="s">
        <v>1097</v>
      </c>
      <c r="B60" s="262" t="s">
        <v>697</v>
      </c>
      <c r="C60" s="279" t="s">
        <v>1097</v>
      </c>
      <c r="D60" s="295" t="str">
        <f>VLOOKUP(A60,[1]Feuil1!$A:$C,3,FALSE)</f>
        <v>W&amp;N PROMARKER SET X12+1 SET X2</v>
      </c>
      <c r="E60" s="49">
        <v>1</v>
      </c>
      <c r="F60" s="50">
        <f>VLOOKUP(A60,[1]Feuil1!$A:$K,11,FALSE)</f>
        <v>25.15</v>
      </c>
      <c r="G60" s="50">
        <f>F60-C10</f>
        <v>25.15</v>
      </c>
      <c r="H60" s="262"/>
      <c r="I60" s="263">
        <f t="shared" si="2"/>
        <v>0</v>
      </c>
    </row>
    <row r="61" spans="1:9" s="286" customFormat="1" ht="108.9" customHeight="1">
      <c r="A61" s="330" t="s">
        <v>1098</v>
      </c>
      <c r="B61" s="262" t="s">
        <v>699</v>
      </c>
      <c r="C61" s="279" t="s">
        <v>1098</v>
      </c>
      <c r="D61" s="295" t="str">
        <f>VLOOKUP(A61,[1]Feuil1!$A:$C,3,FALSE)</f>
        <v>W&amp;N PROMARKER SET X12+1 SKINTONES</v>
      </c>
      <c r="E61" s="49">
        <v>1</v>
      </c>
      <c r="F61" s="50">
        <f>VLOOKUP(A61,[1]Feuil1!$A:$K,11,FALSE)</f>
        <v>25.15</v>
      </c>
      <c r="G61" s="50">
        <f>F61-C10</f>
        <v>25.15</v>
      </c>
      <c r="H61" s="262"/>
      <c r="I61" s="263">
        <f t="shared" si="2"/>
        <v>0</v>
      </c>
    </row>
    <row r="62" spans="1:9" s="286" customFormat="1" ht="108.9" customHeight="1">
      <c r="A62" s="330" t="s">
        <v>1099</v>
      </c>
      <c r="B62" s="262" t="s">
        <v>701</v>
      </c>
      <c r="C62" s="279" t="s">
        <v>1099</v>
      </c>
      <c r="D62" s="295" t="str">
        <f>VLOOKUP(A62,[1]Feuil1!$A:$C,3,FALSE)</f>
        <v>W&amp;N PROMARKER SET X12+1 MANGA ROMANCE</v>
      </c>
      <c r="E62" s="49">
        <v>1</v>
      </c>
      <c r="F62" s="50">
        <f>VLOOKUP(A62,[1]Feuil1!$A:$K,11,FALSE)</f>
        <v>25.15</v>
      </c>
      <c r="G62" s="50">
        <f>F62-C10</f>
        <v>25.15</v>
      </c>
      <c r="H62" s="262"/>
      <c r="I62" s="263">
        <f t="shared" si="2"/>
        <v>0</v>
      </c>
    </row>
    <row r="63" spans="1:9" s="286" customFormat="1" ht="108.9" customHeight="1">
      <c r="A63" s="330" t="s">
        <v>1100</v>
      </c>
      <c r="B63" s="262" t="s">
        <v>703</v>
      </c>
      <c r="C63" s="279" t="s">
        <v>1100</v>
      </c>
      <c r="D63" s="295" t="str">
        <f>VLOOKUP(A63,[1]Feuil1!$A:$C,3,FALSE)</f>
        <v>W&amp;N PROMARKER SET X12+1 TONS TATOUAGE</v>
      </c>
      <c r="E63" s="49">
        <v>1</v>
      </c>
      <c r="F63" s="50">
        <f>VLOOKUP(A63,[1]Feuil1!$A:$K,11,FALSE)</f>
        <v>25.15</v>
      </c>
      <c r="G63" s="50">
        <f>F63-C10</f>
        <v>25.15</v>
      </c>
      <c r="H63" s="262"/>
      <c r="I63" s="263">
        <f t="shared" si="2"/>
        <v>0</v>
      </c>
    </row>
    <row r="64" spans="1:9" s="286" customFormat="1" ht="108.9" customHeight="1">
      <c r="A64" s="330" t="s">
        <v>1101</v>
      </c>
      <c r="B64" s="262" t="s">
        <v>705</v>
      </c>
      <c r="C64" s="279" t="s">
        <v>1101</v>
      </c>
      <c r="D64" s="295" t="str">
        <f>VLOOKUP(A64,[1]Feuil1!$A:$C,3,FALSE)</f>
        <v>W&amp;N PROMARKER SET X12+1 MANGA EXPANSION 1</v>
      </c>
      <c r="E64" s="49">
        <v>1</v>
      </c>
      <c r="F64" s="50">
        <f>VLOOKUP(A64,[1]Feuil1!$A:$K,11,FALSE)</f>
        <v>25.15</v>
      </c>
      <c r="G64" s="50">
        <f>F64-C10</f>
        <v>25.15</v>
      </c>
      <c r="H64" s="262"/>
      <c r="I64" s="263">
        <f t="shared" si="2"/>
        <v>0</v>
      </c>
    </row>
    <row r="65" spans="1:10" s="286" customFormat="1" ht="108.9" customHeight="1">
      <c r="A65" s="330" t="s">
        <v>1102</v>
      </c>
      <c r="B65" s="262" t="s">
        <v>707</v>
      </c>
      <c r="C65" s="279" t="s">
        <v>1102</v>
      </c>
      <c r="D65" s="295" t="str">
        <f>VLOOKUP(A65,[1]Feuil1!$A:$C,3,FALSE)</f>
        <v>W&amp;N PROMARKER SET X12+1 MANGA EXPANSION 2</v>
      </c>
      <c r="E65" s="49">
        <v>1</v>
      </c>
      <c r="F65" s="50">
        <f>VLOOKUP(A65,[1]Feuil1!$A:$K,11,FALSE)</f>
        <v>25.15</v>
      </c>
      <c r="G65" s="50">
        <f>F65-C10</f>
        <v>25.15</v>
      </c>
      <c r="H65" s="262"/>
      <c r="I65" s="263">
        <f t="shared" si="2"/>
        <v>0</v>
      </c>
    </row>
    <row r="66" spans="1:10" s="286" customFormat="1" ht="108.9" customHeight="1">
      <c r="A66" s="330" t="s">
        <v>1103</v>
      </c>
      <c r="B66" s="262" t="s">
        <v>709</v>
      </c>
      <c r="C66" s="279" t="s">
        <v>1103</v>
      </c>
      <c r="D66" s="295" t="str">
        <f>VLOOKUP(A66,[1]Feuil1!$A:$C,3,FALSE)</f>
        <v>W&amp;N PROMARKER SET X12+1 MANGA CHIBI</v>
      </c>
      <c r="E66" s="49">
        <v>1</v>
      </c>
      <c r="F66" s="50">
        <f>VLOOKUP(A66,[1]Feuil1!$A:$K,11,FALSE)</f>
        <v>25.15</v>
      </c>
      <c r="G66" s="50">
        <f>F66-C10</f>
        <v>25.15</v>
      </c>
      <c r="H66" s="262"/>
      <c r="I66" s="263">
        <f t="shared" si="2"/>
        <v>0</v>
      </c>
    </row>
    <row r="67" spans="1:10" s="286" customFormat="1" ht="108.9" customHeight="1">
      <c r="A67" s="330" t="s">
        <v>1104</v>
      </c>
      <c r="B67" s="262" t="s">
        <v>711</v>
      </c>
      <c r="C67" s="279" t="s">
        <v>1104</v>
      </c>
      <c r="D67" s="295" t="str">
        <f>VLOOKUP(A67,[1]Feuil1!$A:$C,3,FALSE)</f>
        <v>W&amp;N PROMARKER SET X12+1 MANGA STEAMPUNK</v>
      </c>
      <c r="E67" s="49">
        <v>1</v>
      </c>
      <c r="F67" s="50">
        <f>VLOOKUP(A67,[1]Feuil1!$A:$K,11,FALSE)</f>
        <v>25.15</v>
      </c>
      <c r="G67" s="50">
        <f>F67-C10</f>
        <v>25.15</v>
      </c>
      <c r="H67" s="262"/>
      <c r="I67" s="263">
        <f t="shared" si="2"/>
        <v>0</v>
      </c>
    </row>
    <row r="68" spans="1:10" s="286" customFormat="1" ht="108.9" customHeight="1">
      <c r="A68" s="330" t="s">
        <v>1105</v>
      </c>
      <c r="B68" s="262" t="s">
        <v>713</v>
      </c>
      <c r="C68" s="279" t="s">
        <v>1105</v>
      </c>
      <c r="D68" s="295" t="str">
        <f>VLOOKUP(A68,[1]Feuil1!$A:$C,3,FALSE)</f>
        <v>W&amp;N PROMARKER SET X12+1 MANGA FANTASY</v>
      </c>
      <c r="E68" s="49">
        <v>1</v>
      </c>
      <c r="F68" s="50">
        <f>VLOOKUP(A68,[1]Feuil1!$A:$K,11,FALSE)</f>
        <v>25.15</v>
      </c>
      <c r="G68" s="50">
        <f>F68-C10</f>
        <v>25.15</v>
      </c>
      <c r="H68" s="262"/>
      <c r="I68" s="263">
        <f t="shared" si="2"/>
        <v>0</v>
      </c>
    </row>
    <row r="69" spans="1:10" s="286" customFormat="1" ht="108.9" customHeight="1">
      <c r="A69" s="330" t="s">
        <v>1106</v>
      </c>
      <c r="B69" s="262" t="s">
        <v>715</v>
      </c>
      <c r="C69" s="279" t="s">
        <v>1106</v>
      </c>
      <c r="D69" s="295" t="str">
        <f>VLOOKUP(A69,[1]Feuil1!$A:$C,3,FALSE)</f>
        <v>W&amp;N PROMARKER BRUSH SET 12+1 TONS NEUTRES</v>
      </c>
      <c r="E69" s="49">
        <v>1</v>
      </c>
      <c r="F69" s="50">
        <f>VLOOKUP(A69,[1]Feuil1!$A:$K,11,FALSE)</f>
        <v>27.14</v>
      </c>
      <c r="G69" s="50">
        <f>F69-C10</f>
        <v>27.14</v>
      </c>
      <c r="H69" s="262"/>
      <c r="I69" s="263">
        <f t="shared" si="2"/>
        <v>0</v>
      </c>
    </row>
    <row r="70" spans="1:10" s="286" customFormat="1" ht="108.9" customHeight="1">
      <c r="A70" s="330" t="s">
        <v>1107</v>
      </c>
      <c r="B70" s="262" t="s">
        <v>717</v>
      </c>
      <c r="C70" s="279" t="s">
        <v>1107</v>
      </c>
      <c r="D70" s="295" t="str">
        <f>VLOOKUP(A70,[1]Feuil1!$A:$C,3,FALSE)</f>
        <v>W&amp;N PROMARKER BRUSH SET 12+1 TONS VIBRANTS</v>
      </c>
      <c r="E70" s="49">
        <v>1</v>
      </c>
      <c r="F70" s="50">
        <f>VLOOKUP(A70,[1]Feuil1!$A:$K,11,FALSE)</f>
        <v>27.14</v>
      </c>
      <c r="G70" s="50">
        <f>F70-C10</f>
        <v>27.14</v>
      </c>
      <c r="H70" s="262"/>
      <c r="I70" s="263">
        <f t="shared" si="2"/>
        <v>0</v>
      </c>
    </row>
    <row r="71" spans="1:10" s="45" customFormat="1" ht="35.15" customHeight="1">
      <c r="A71" s="296"/>
      <c r="B71" s="297"/>
      <c r="C71" s="297"/>
      <c r="D71" s="298" t="s">
        <v>62</v>
      </c>
      <c r="E71" s="298"/>
      <c r="F71" s="297"/>
      <c r="G71" s="297"/>
      <c r="H71" s="297">
        <f>SUBTOTAL(9,H59:H70)</f>
        <v>0</v>
      </c>
      <c r="I71" s="338">
        <f>SUBTOTAL(9,I59:I70)</f>
        <v>0</v>
      </c>
    </row>
    <row r="72" spans="1:10" s="45" customFormat="1" ht="35.15" customHeight="1">
      <c r="A72" s="300"/>
      <c r="B72" s="299"/>
      <c r="C72" s="299"/>
      <c r="D72" s="298" t="s">
        <v>1094</v>
      </c>
      <c r="E72" s="298"/>
      <c r="F72" s="301"/>
      <c r="G72" s="301"/>
      <c r="H72" s="299"/>
      <c r="I72" s="299">
        <f>IF(H71&gt;9,25%,0)</f>
        <v>0</v>
      </c>
    </row>
    <row r="73" spans="1:10" s="45" customFormat="1" ht="35.15" customHeight="1">
      <c r="A73" s="296"/>
      <c r="B73" s="302"/>
      <c r="C73" s="302"/>
      <c r="D73" s="298" t="s">
        <v>25</v>
      </c>
      <c r="E73" s="298"/>
      <c r="F73" s="303"/>
      <c r="G73" s="303"/>
      <c r="H73" s="304"/>
      <c r="I73" s="338">
        <f>I71-(I71*I72)</f>
        <v>0</v>
      </c>
    </row>
    <row r="74" spans="1:10" s="45" customFormat="1" ht="35.15" customHeight="1">
      <c r="A74" s="323"/>
      <c r="B74" s="324"/>
      <c r="C74" s="324"/>
      <c r="D74" s="325"/>
      <c r="E74" s="325"/>
      <c r="F74" s="326"/>
      <c r="G74" s="326"/>
      <c r="H74" s="327"/>
      <c r="I74" s="328"/>
    </row>
    <row r="75" spans="1:10" s="45" customFormat="1" ht="35.15" customHeight="1">
      <c r="A75" s="331"/>
      <c r="B75" s="332"/>
      <c r="C75" s="333"/>
      <c r="D75" s="336" t="s">
        <v>25</v>
      </c>
      <c r="E75" s="334"/>
      <c r="F75" s="335"/>
      <c r="G75" s="335"/>
      <c r="H75" s="335"/>
      <c r="I75" s="337">
        <f>I73+I55+I41</f>
        <v>0</v>
      </c>
      <c r="J75"/>
    </row>
  </sheetData>
  <autoFilter ref="A15:J30" xr:uid="{00000000-0001-0000-0000-000000000000}">
    <filterColumn colId="0">
      <filters>
        <filter val="094376919844"/>
      </filters>
    </filterColumn>
  </autoFilter>
  <hyperlinks>
    <hyperlink ref="F12" r:id="rId1" xr:uid="{A888D1C0-DC83-4652-BBF9-95C43ED0AD4D}"/>
  </hyperlinks>
  <printOptions horizontalCentered="1"/>
  <pageMargins left="0.23622047244094491" right="0.23622047244094491" top="0.23622047244094491" bottom="0.23622047244094491" header="0.31496062992125984" footer="0.31496062992125984"/>
  <pageSetup paperSize="9" scale="33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49912-9A1B-4F3E-B4CA-D7D59A4C8A3E}">
  <sheetPr filterMode="1">
    <pageSetUpPr fitToPage="1"/>
  </sheetPr>
  <dimension ref="A1:S35"/>
  <sheetViews>
    <sheetView showGridLines="0" zoomScale="40" zoomScaleNormal="40" zoomScaleSheetLayoutView="55" workbookViewId="0">
      <pane ySplit="17" topLeftCell="A28" activePane="bottomLeft" state="frozen"/>
      <selection activeCell="E1" sqref="E1"/>
      <selection pane="bottomLeft" activeCell="A19" sqref="A19"/>
    </sheetView>
  </sheetViews>
  <sheetFormatPr baseColWidth="10" defaultColWidth="11.453125" defaultRowHeight="23.5" outlineLevelRow="1"/>
  <cols>
    <col min="1" max="1" width="29.90625" style="28" bestFit="1" customWidth="1"/>
    <col min="2" max="2" width="24" style="39" bestFit="1" customWidth="1"/>
    <col min="3" max="3" width="48.90625" style="28" customWidth="1"/>
    <col min="4" max="4" width="114.54296875" style="33" customWidth="1"/>
    <col min="5" max="5" width="13.453125" style="29" bestFit="1" customWidth="1"/>
    <col min="6" max="6" width="18.54296875" style="8" bestFit="1" customWidth="1"/>
    <col min="7" max="7" width="18.54296875" style="8" customWidth="1"/>
    <col min="8" max="8" width="17.453125" style="29" customWidth="1"/>
    <col min="9" max="9" width="28.453125" style="8" customWidth="1"/>
    <col min="10" max="10" width="23.453125" customWidth="1"/>
    <col min="11" max="11" width="134.08984375" bestFit="1" customWidth="1"/>
  </cols>
  <sheetData>
    <row r="1" spans="1:19" ht="92">
      <c r="A1"/>
      <c r="B1" s="61" t="s">
        <v>0</v>
      </c>
      <c r="C1" s="276"/>
      <c r="D1" s="269"/>
      <c r="E1" s="60"/>
      <c r="F1" s="60"/>
      <c r="G1" s="60"/>
      <c r="H1" s="42"/>
      <c r="I1" s="42"/>
      <c r="J1" s="42"/>
    </row>
    <row r="2" spans="1:19" ht="105.9" customHeight="1">
      <c r="A2"/>
      <c r="B2" s="79" t="s">
        <v>1</v>
      </c>
      <c r="C2" s="277"/>
      <c r="D2" s="270"/>
      <c r="E2" s="79"/>
      <c r="F2" s="62"/>
      <c r="G2" s="62"/>
      <c r="H2" s="43"/>
      <c r="I2" s="43"/>
      <c r="J2" s="43"/>
    </row>
    <row r="3" spans="1:19" s="1" customFormat="1" outlineLevel="1">
      <c r="A3" s="192" t="s">
        <v>2</v>
      </c>
      <c r="B3" s="193"/>
      <c r="C3" s="257"/>
      <c r="D3" s="271"/>
      <c r="E3" s="199"/>
      <c r="F3" s="2"/>
      <c r="G3" s="2"/>
      <c r="H3" s="3"/>
      <c r="I3" s="4"/>
      <c r="J3" s="54"/>
      <c r="L3" s="55"/>
      <c r="M3" s="4"/>
      <c r="N3" s="4"/>
      <c r="O3" s="4"/>
      <c r="P3" s="4"/>
    </row>
    <row r="4" spans="1:19" s="1" customFormat="1" outlineLevel="1">
      <c r="A4" s="194" t="s">
        <v>3</v>
      </c>
      <c r="B4" s="195"/>
      <c r="C4" s="258"/>
      <c r="D4" s="272"/>
      <c r="E4" s="200"/>
      <c r="F4" s="2"/>
      <c r="G4" s="2"/>
      <c r="H4" s="3"/>
      <c r="I4" s="4"/>
      <c r="J4" s="54"/>
      <c r="L4" s="55"/>
      <c r="M4" s="4"/>
      <c r="N4" s="4"/>
      <c r="O4" s="4"/>
      <c r="P4" s="4"/>
    </row>
    <row r="5" spans="1:19" s="1" customFormat="1" outlineLevel="1">
      <c r="A5" s="191" t="s">
        <v>4</v>
      </c>
      <c r="B5" s="16"/>
      <c r="C5" s="259"/>
      <c r="D5" s="273"/>
      <c r="E5" s="201"/>
      <c r="F5" s="2"/>
      <c r="G5" s="2"/>
      <c r="H5" s="30"/>
      <c r="I5" s="4"/>
      <c r="J5" s="54"/>
      <c r="L5" s="55"/>
      <c r="M5" s="4"/>
      <c r="N5" s="4"/>
      <c r="O5" s="4"/>
      <c r="P5" s="4"/>
    </row>
    <row r="6" spans="1:19" s="1" customFormat="1" outlineLevel="1">
      <c r="A6" s="194" t="s">
        <v>5</v>
      </c>
      <c r="B6" s="195"/>
      <c r="C6" s="258"/>
      <c r="D6" s="272"/>
      <c r="E6" s="200"/>
      <c r="F6" s="2"/>
      <c r="G6" s="2"/>
      <c r="H6" s="3"/>
      <c r="I6" s="4"/>
      <c r="J6" s="54"/>
      <c r="L6" s="55"/>
      <c r="M6" s="4"/>
      <c r="N6" s="4"/>
      <c r="O6" s="4"/>
      <c r="P6" s="4"/>
    </row>
    <row r="7" spans="1:19" s="1" customFormat="1" outlineLevel="1">
      <c r="A7" s="194" t="s">
        <v>6</v>
      </c>
      <c r="B7" s="195"/>
      <c r="C7" s="258"/>
      <c r="D7" s="272"/>
      <c r="E7" s="200"/>
      <c r="F7" s="2"/>
      <c r="G7" s="2"/>
      <c r="H7" s="3"/>
      <c r="I7" s="4"/>
      <c r="J7" s="54"/>
      <c r="L7" s="55"/>
      <c r="M7" s="4"/>
      <c r="N7" s="4"/>
      <c r="O7" s="4"/>
      <c r="P7" s="4"/>
    </row>
    <row r="8" spans="1:19" s="1" customFormat="1" outlineLevel="1">
      <c r="A8" s="194" t="s">
        <v>7</v>
      </c>
      <c r="B8" s="195"/>
      <c r="C8" s="258"/>
      <c r="D8" s="272"/>
      <c r="E8" s="200"/>
      <c r="F8" s="2"/>
      <c r="G8" s="2"/>
      <c r="H8" s="6"/>
      <c r="I8" s="4"/>
      <c r="J8" s="54"/>
      <c r="L8" s="55"/>
      <c r="M8" s="4"/>
      <c r="N8" s="4"/>
      <c r="O8" s="4"/>
      <c r="P8" s="4"/>
    </row>
    <row r="9" spans="1:19" s="1" customFormat="1" ht="22.5" customHeight="1" outlineLevel="1">
      <c r="A9" s="11"/>
      <c r="B9" s="16"/>
      <c r="C9" s="16"/>
      <c r="D9" s="18"/>
      <c r="E9" s="2"/>
      <c r="F9" s="2"/>
      <c r="G9" s="2"/>
      <c r="H9" s="6"/>
      <c r="I9" s="4"/>
      <c r="J9" s="37"/>
      <c r="K9" s="5"/>
      <c r="L9" s="98"/>
      <c r="M9" s="93"/>
      <c r="N9" s="4"/>
      <c r="O9" s="4"/>
      <c r="P9" s="47"/>
      <c r="Q9" s="113"/>
    </row>
    <row r="10" spans="1:19" s="1" customFormat="1" ht="30.65" customHeight="1" outlineLevel="1">
      <c r="A10" s="12" t="s">
        <v>8</v>
      </c>
      <c r="B10" s="124"/>
      <c r="C10" s="17">
        <v>0</v>
      </c>
      <c r="D10" s="124"/>
      <c r="E10" s="124"/>
      <c r="F10" s="124"/>
      <c r="G10" s="124"/>
      <c r="H10" s="124"/>
      <c r="I10" s="7"/>
      <c r="J10" s="15"/>
      <c r="K10" s="4"/>
      <c r="L10" s="8"/>
      <c r="M10" s="9"/>
      <c r="N10" s="99"/>
      <c r="O10" s="94"/>
      <c r="P10" s="10"/>
      <c r="Q10" s="5"/>
      <c r="R10" s="47"/>
      <c r="S10" s="113"/>
    </row>
    <row r="11" spans="1:19" s="1" customFormat="1" ht="23.25" customHeight="1" outlineLevel="1">
      <c r="A11" s="12"/>
      <c r="B11" s="27"/>
      <c r="C11" s="27"/>
      <c r="D11" s="19"/>
      <c r="E11" s="124"/>
      <c r="F11" s="124"/>
      <c r="G11" s="124"/>
      <c r="H11" s="124"/>
      <c r="I11" s="7"/>
      <c r="J11" s="15"/>
      <c r="K11" s="4"/>
      <c r="L11" s="8"/>
      <c r="M11" s="9"/>
      <c r="N11" s="99"/>
      <c r="O11" s="94"/>
      <c r="P11" s="10"/>
      <c r="Q11" s="5"/>
      <c r="R11" s="47"/>
      <c r="S11" s="113"/>
    </row>
    <row r="12" spans="1:19" s="1" customFormat="1" ht="23.15" customHeight="1" outlineLevel="1">
      <c r="A12" s="35" t="s">
        <v>9</v>
      </c>
      <c r="B12" s="36"/>
      <c r="C12" s="36"/>
      <c r="D12" s="274"/>
      <c r="E12" s="125"/>
      <c r="F12" s="261" t="s">
        <v>10</v>
      </c>
      <c r="G12" s="261"/>
      <c r="H12" s="15"/>
      <c r="I12" s="4"/>
      <c r="J12" s="8"/>
      <c r="K12" s="9"/>
      <c r="L12" s="99"/>
      <c r="M12" s="94"/>
      <c r="N12" s="10"/>
      <c r="O12" s="5"/>
      <c r="P12" s="47"/>
      <c r="Q12" s="113"/>
    </row>
    <row r="13" spans="1:19" s="1" customFormat="1" ht="23.25" customHeight="1">
      <c r="A13" s="12"/>
      <c r="B13" s="27"/>
      <c r="C13" s="27"/>
      <c r="D13" s="19"/>
      <c r="E13" s="124"/>
      <c r="F13" s="124"/>
      <c r="G13" s="124"/>
      <c r="H13" s="15"/>
      <c r="I13" s="4"/>
      <c r="J13" s="8"/>
      <c r="K13" s="9"/>
      <c r="L13" s="99"/>
      <c r="M13" s="94"/>
      <c r="N13" s="10"/>
      <c r="O13" s="5"/>
      <c r="P13" s="47"/>
      <c r="Q13" s="113"/>
    </row>
    <row r="14" spans="1:19" ht="36" customHeight="1">
      <c r="A14" s="110"/>
      <c r="B14" s="110"/>
      <c r="C14" s="111"/>
      <c r="D14" s="111" t="s">
        <v>1108</v>
      </c>
      <c r="E14" s="110"/>
      <c r="F14" s="110"/>
      <c r="G14" s="110"/>
      <c r="H14" s="110"/>
      <c r="I14" s="110"/>
    </row>
    <row r="15" spans="1:19" ht="45.9" customHeight="1">
      <c r="A15" s="110"/>
      <c r="B15" s="110"/>
      <c r="C15" s="111"/>
      <c r="D15" s="111" t="s">
        <v>1109</v>
      </c>
      <c r="E15" s="110"/>
      <c r="F15" s="110"/>
      <c r="G15" s="110"/>
      <c r="H15" s="110"/>
      <c r="I15" s="110"/>
    </row>
    <row r="16" spans="1:19" ht="24.9" customHeight="1">
      <c r="A16" s="88"/>
      <c r="B16" s="88"/>
      <c r="C16" s="88"/>
      <c r="D16" s="88"/>
      <c r="E16" s="88"/>
      <c r="F16" s="88"/>
      <c r="G16" s="88"/>
      <c r="H16" s="88"/>
      <c r="I16" s="88"/>
    </row>
    <row r="17" spans="1:11" s="31" customFormat="1" ht="72" customHeight="1">
      <c r="A17" s="81" t="s">
        <v>14</v>
      </c>
      <c r="B17" s="82" t="s">
        <v>16</v>
      </c>
      <c r="C17" s="245" t="s">
        <v>15</v>
      </c>
      <c r="D17" s="83" t="s">
        <v>17</v>
      </c>
      <c r="E17" s="84" t="s">
        <v>18</v>
      </c>
      <c r="F17" s="85" t="s">
        <v>19</v>
      </c>
      <c r="G17" s="85" t="s">
        <v>506</v>
      </c>
      <c r="H17" s="86" t="s">
        <v>24</v>
      </c>
      <c r="I17" s="86" t="s">
        <v>25</v>
      </c>
    </row>
    <row r="18" spans="1:11" s="1" customFormat="1" ht="35.15" customHeight="1">
      <c r="A18" s="306"/>
      <c r="B18" s="307"/>
      <c r="C18" s="307"/>
      <c r="D18" s="309" t="s">
        <v>1110</v>
      </c>
      <c r="E18" s="307"/>
      <c r="F18" s="307"/>
      <c r="G18" s="307"/>
      <c r="H18" s="307"/>
      <c r="I18" s="308"/>
    </row>
    <row r="19" spans="1:11" s="268" customFormat="1" ht="108.9" customHeight="1">
      <c r="A19" s="66">
        <v>884955030684</v>
      </c>
      <c r="B19" s="66" t="s">
        <v>1112</v>
      </c>
      <c r="C19" s="279" t="s">
        <v>1111</v>
      </c>
      <c r="D19" s="295" t="e">
        <f>VLOOKUP(A19,[1]Feuil1!$A:$C,3,FALSE)</f>
        <v>#N/A</v>
      </c>
      <c r="E19" s="48">
        <v>1</v>
      </c>
      <c r="F19" s="310" t="e">
        <f>VLOOKUP(A19,[1]Feuil1!$A:$K,11,FALSE)</f>
        <v>#N/A</v>
      </c>
      <c r="G19" s="50" t="e">
        <f>F19-C10</f>
        <v>#N/A</v>
      </c>
      <c r="H19" s="262"/>
      <c r="I19" s="263" t="e">
        <f t="shared" ref="I19:I32" si="0">H19*F19</f>
        <v>#N/A</v>
      </c>
      <c r="J19" s="282"/>
    </row>
    <row r="20" spans="1:11" s="268" customFormat="1" ht="108.9" customHeight="1">
      <c r="A20" s="329" t="s">
        <v>1113</v>
      </c>
      <c r="B20" s="66" t="s">
        <v>1114</v>
      </c>
      <c r="C20" s="279" t="s">
        <v>1113</v>
      </c>
      <c r="D20" s="295" t="str">
        <f>VLOOKUP(A20,[1]Feuil1!$A:$C,3,FALSE)</f>
        <v>W&amp;N FOUNDATION BROSSES HUILE SOIE MANCHE LONG X6 ASS</v>
      </c>
      <c r="E20" s="49">
        <v>1</v>
      </c>
      <c r="F20" s="50">
        <f>VLOOKUP(A20,[1]Feuil1!$A:$K,11,FALSE)</f>
        <v>7.56</v>
      </c>
      <c r="G20" s="50">
        <f>F20-C10</f>
        <v>7.56</v>
      </c>
      <c r="H20" s="262"/>
      <c r="I20" s="263">
        <f t="shared" si="0"/>
        <v>0</v>
      </c>
      <c r="J20" s="282"/>
      <c r="K20" s="283"/>
    </row>
    <row r="21" spans="1:11" s="268" customFormat="1" ht="108.9" customHeight="1">
      <c r="A21" s="66" t="s">
        <v>1115</v>
      </c>
      <c r="B21" s="66" t="s">
        <v>1116</v>
      </c>
      <c r="C21" s="279" t="s">
        <v>1115</v>
      </c>
      <c r="D21" s="295" t="str">
        <f>VLOOKUP(A21,[1]Feuil1!$A:$C,3,FALSE)</f>
        <v>W&amp;N FOUNDATION PINCEAUX HUILE SOIE MANCHE COURT X6 ASS</v>
      </c>
      <c r="E21" s="49">
        <v>1</v>
      </c>
      <c r="F21" s="50">
        <f>VLOOKUP(A21,[1]Feuil1!$A:$K,11,FALSE)</f>
        <v>7.56</v>
      </c>
      <c r="G21" s="50">
        <f>F21-C10</f>
        <v>7.56</v>
      </c>
      <c r="H21" s="262"/>
      <c r="I21" s="263">
        <f t="shared" si="0"/>
        <v>0</v>
      </c>
      <c r="J21" s="282"/>
    </row>
    <row r="22" spans="1:11" s="268" customFormat="1" ht="108.9" customHeight="1">
      <c r="A22" s="66" t="s">
        <v>1117</v>
      </c>
      <c r="B22" s="66" t="s">
        <v>1118</v>
      </c>
      <c r="C22" s="279" t="s">
        <v>1117</v>
      </c>
      <c r="D22" s="295" t="str">
        <f>VLOOKUP(A22,[1]Feuil1!$A:$C,3,FALSE)</f>
        <v>W&amp;N FOUNDATION PINCEAUX ACRYLIC X3 MANCHE COURT ASS 2/2/4</v>
      </c>
      <c r="E22" s="49">
        <v>1</v>
      </c>
      <c r="F22" s="50">
        <f>VLOOKUP(A22,[1]Feuil1!$A:$K,11,FALSE)</f>
        <v>3.42</v>
      </c>
      <c r="G22" s="50">
        <f>F22-C10</f>
        <v>3.42</v>
      </c>
      <c r="H22" s="262"/>
      <c r="I22" s="263">
        <f t="shared" si="0"/>
        <v>0</v>
      </c>
      <c r="J22" s="282"/>
    </row>
    <row r="23" spans="1:11" s="268" customFormat="1" ht="108.9" customHeight="1">
      <c r="A23" s="66" t="s">
        <v>1119</v>
      </c>
      <c r="B23" s="66" t="s">
        <v>1120</v>
      </c>
      <c r="C23" s="279" t="s">
        <v>1119</v>
      </c>
      <c r="D23" s="295" t="str">
        <f>VLOOKUP(A23,[1]Feuil1!$A:$C,3,FALSE)</f>
        <v>W&amp;N FOUNDATION PINCEAUX ACRYLIC X3 MANCHE COURT PLAT 4/10/14</v>
      </c>
      <c r="E23" s="49">
        <v>1</v>
      </c>
      <c r="F23" s="50">
        <f>VLOOKUP(A23,[1]Feuil1!$A:$K,11,FALSE)</f>
        <v>3.42</v>
      </c>
      <c r="G23" s="50">
        <f>F23-C10</f>
        <v>3.42</v>
      </c>
      <c r="H23" s="262"/>
      <c r="I23" s="263">
        <f t="shared" si="0"/>
        <v>0</v>
      </c>
      <c r="J23" s="282"/>
    </row>
    <row r="24" spans="1:11" s="268" customFormat="1" ht="108.9" customHeight="1">
      <c r="A24" s="66" t="s">
        <v>1121</v>
      </c>
      <c r="B24" s="66" t="s">
        <v>1122</v>
      </c>
      <c r="C24" s="279" t="s">
        <v>1121</v>
      </c>
      <c r="D24" s="295" t="str">
        <f>VLOOKUP(A24,[1]Feuil1!$A:$C,3,FALSE)</f>
        <v>W&amp;N FOUNDATION PINCEAUX ACRYLIC X3 MANCHE COURT ROND 1/3/5</v>
      </c>
      <c r="E24" s="49">
        <v>1</v>
      </c>
      <c r="F24" s="50">
        <f>VLOOKUP(A24,[1]Feuil1!$A:$K,11,FALSE)</f>
        <v>3.42</v>
      </c>
      <c r="G24" s="50">
        <f>F24-C10</f>
        <v>3.42</v>
      </c>
      <c r="H24" s="262"/>
      <c r="I24" s="263">
        <f t="shared" si="0"/>
        <v>0</v>
      </c>
      <c r="J24" s="282"/>
    </row>
    <row r="25" spans="1:11" s="268" customFormat="1" ht="108.9" customHeight="1">
      <c r="A25" s="66" t="s">
        <v>1123</v>
      </c>
      <c r="B25" s="66" t="s">
        <v>1124</v>
      </c>
      <c r="C25" s="279" t="s">
        <v>1123</v>
      </c>
      <c r="D25" s="295" t="str">
        <f>VLOOKUP(A25,[1]Feuil1!$A:$C,3,FALSE)</f>
        <v>W&amp;N FOUNDATION PINCEAUX AQUARELLE X3 ASS 1/3/5</v>
      </c>
      <c r="E25" s="49">
        <v>1</v>
      </c>
      <c r="F25" s="50">
        <f>VLOOKUP(A25,[1]Feuil1!$A:$K,11,FALSE)</f>
        <v>3.42</v>
      </c>
      <c r="G25" s="50">
        <f>F25-C10</f>
        <v>3.42</v>
      </c>
      <c r="H25" s="262"/>
      <c r="I25" s="263">
        <f t="shared" si="0"/>
        <v>0</v>
      </c>
    </row>
    <row r="26" spans="1:11" s="268" customFormat="1" ht="108.9" customHeight="1" collapsed="1">
      <c r="A26" s="66" t="s">
        <v>1125</v>
      </c>
      <c r="B26" s="66" t="s">
        <v>1126</v>
      </c>
      <c r="C26" s="279" t="s">
        <v>1125</v>
      </c>
      <c r="D26" s="295" t="str">
        <f>VLOOKUP(A26,[1]Feuil1!$A:$C,3,FALSE)</f>
        <v>W&amp;N FOUNDATION PINCEAUX AQUARELLE X3 ASS 3/1/2</v>
      </c>
      <c r="E26" s="49">
        <v>1</v>
      </c>
      <c r="F26" s="50">
        <f>VLOOKUP(A26,[1]Feuil1!$A:$K,11,FALSE)</f>
        <v>3.42</v>
      </c>
      <c r="G26" s="50">
        <f>F26-C10</f>
        <v>3.42</v>
      </c>
      <c r="H26" s="262"/>
      <c r="I26" s="263">
        <f t="shared" si="0"/>
        <v>0</v>
      </c>
    </row>
    <row r="27" spans="1:11" s="268" customFormat="1" ht="108.9" customHeight="1">
      <c r="A27" s="66" t="s">
        <v>1127</v>
      </c>
      <c r="B27" s="66" t="s">
        <v>1128</v>
      </c>
      <c r="C27" s="279" t="s">
        <v>1127</v>
      </c>
      <c r="D27" s="295" t="str">
        <f>VLOOKUP(A27,[1]Feuil1!$A:$C,3,FALSE)</f>
        <v>W&amp;N FOUNDATION PINCEAUX AQUARELLE X3 ROND 2/4/6</v>
      </c>
      <c r="E27" s="49">
        <v>1</v>
      </c>
      <c r="F27" s="50">
        <f>VLOOKUP(A27,[1]Feuil1!$A:$K,11,FALSE)</f>
        <v>3.42</v>
      </c>
      <c r="G27" s="50">
        <f>F27-C10</f>
        <v>3.42</v>
      </c>
      <c r="H27" s="262"/>
      <c r="I27" s="263">
        <f t="shared" si="0"/>
        <v>0</v>
      </c>
    </row>
    <row r="28" spans="1:11" s="268" customFormat="1" ht="108.9" customHeight="1">
      <c r="A28" s="66" t="s">
        <v>1129</v>
      </c>
      <c r="B28" s="66" t="s">
        <v>1130</v>
      </c>
      <c r="C28" s="279" t="s">
        <v>1129</v>
      </c>
      <c r="D28" s="295" t="str">
        <f>VLOOKUP(A28,[1]Feuil1!$A:$C,3,FALSE)</f>
        <v>W&amp;N FOUNDATION PINCEAUX AQUARELLE X4 ASS 3/5/2/4</v>
      </c>
      <c r="E28" s="49">
        <v>1</v>
      </c>
      <c r="F28" s="50">
        <f>VLOOKUP(A28,[1]Feuil1!$A:$K,11,FALSE)</f>
        <v>4.46</v>
      </c>
      <c r="G28" s="50">
        <f>F28-C10</f>
        <v>4.46</v>
      </c>
      <c r="H28" s="262"/>
      <c r="I28" s="263">
        <f t="shared" si="0"/>
        <v>0</v>
      </c>
    </row>
    <row r="29" spans="1:11" s="268" customFormat="1" ht="108.9" customHeight="1">
      <c r="A29" s="66" t="s">
        <v>1131</v>
      </c>
      <c r="B29" s="66" t="s">
        <v>1132</v>
      </c>
      <c r="C29" s="279" t="s">
        <v>1131</v>
      </c>
      <c r="D29" s="295" t="str">
        <f>VLOOKUP(A29,[1]Feuil1!$A:$C,3,FALSE)</f>
        <v>W&amp;N FOUNDATION BROSSES ACRYLIC X6 MANCHE LONG ASS</v>
      </c>
      <c r="E29" s="49">
        <v>1</v>
      </c>
      <c r="F29" s="50">
        <f>VLOOKUP(A29,[1]Feuil1!$A:$K,11,FALSE)</f>
        <v>7.56</v>
      </c>
      <c r="G29" s="50">
        <f>F29-C10</f>
        <v>7.56</v>
      </c>
      <c r="H29" s="262"/>
      <c r="I29" s="263">
        <f t="shared" si="0"/>
        <v>0</v>
      </c>
    </row>
    <row r="30" spans="1:11" s="268" customFormat="1" ht="108.9" customHeight="1">
      <c r="A30" s="66" t="s">
        <v>1133</v>
      </c>
      <c r="B30" s="66" t="s">
        <v>1134</v>
      </c>
      <c r="C30" s="279" t="s">
        <v>1133</v>
      </c>
      <c r="D30" s="295" t="str">
        <f>VLOOKUP(A30,[1]Feuil1!$A:$C,3,FALSE)</f>
        <v>W&amp;N FOUNDATION PINCEAUX ACRYLIC X6 MANCHE COURT ASS</v>
      </c>
      <c r="E30" s="49">
        <v>1</v>
      </c>
      <c r="F30" s="50">
        <f>VLOOKUP(A30,[1]Feuil1!$A:$K,11,FALSE)</f>
        <v>7.56</v>
      </c>
      <c r="G30" s="50">
        <f>F30-C10</f>
        <v>7.56</v>
      </c>
      <c r="H30" s="262"/>
      <c r="I30" s="263">
        <f t="shared" si="0"/>
        <v>0</v>
      </c>
    </row>
    <row r="31" spans="1:11" s="268" customFormat="1" ht="108.9" customHeight="1">
      <c r="A31" s="66" t="s">
        <v>1135</v>
      </c>
      <c r="B31" s="66" t="s">
        <v>1136</v>
      </c>
      <c r="C31" s="279" t="s">
        <v>1135</v>
      </c>
      <c r="D31" s="295" t="str">
        <f>VLOOKUP(A31,[1]Feuil1!$A:$C,3,FALSE)</f>
        <v>W&amp;N FOUNDATION PINCEAUX AQUARELLE X6 ASS 1/2/5/6/3/4</v>
      </c>
      <c r="E31" s="49">
        <v>1</v>
      </c>
      <c r="F31" s="50">
        <f>VLOOKUP(A31,[1]Feuil1!$A:$K,11,FALSE)</f>
        <v>7.56</v>
      </c>
      <c r="G31" s="50">
        <f>F31-C10</f>
        <v>7.56</v>
      </c>
      <c r="H31" s="262"/>
      <c r="I31" s="263">
        <f t="shared" si="0"/>
        <v>0</v>
      </c>
    </row>
    <row r="32" spans="1:11" s="268" customFormat="1" ht="108.9" customHeight="1">
      <c r="A32" s="66" t="s">
        <v>1137</v>
      </c>
      <c r="B32" s="66" t="s">
        <v>1138</v>
      </c>
      <c r="C32" s="279" t="s">
        <v>1137</v>
      </c>
      <c r="D32" s="295" t="str">
        <f>VLOOKUP(A32,[1]Feuil1!$A:$C,3,FALSE)</f>
        <v>W&amp;N FOUNDATION PINCEAUX AQUARELLE X6 ASS 2/3/5/3/5/6</v>
      </c>
      <c r="E32" s="49">
        <v>1</v>
      </c>
      <c r="F32" s="50">
        <f>VLOOKUP(A32,[1]Feuil1!$A:$K,11,FALSE)</f>
        <v>7.56</v>
      </c>
      <c r="G32" s="50">
        <f>F32-C10</f>
        <v>7.56</v>
      </c>
      <c r="H32" s="262"/>
      <c r="I32" s="263">
        <f t="shared" si="0"/>
        <v>0</v>
      </c>
    </row>
    <row r="33" spans="1:9" s="45" customFormat="1" ht="35.15" customHeight="1">
      <c r="A33" s="296"/>
      <c r="B33" s="297"/>
      <c r="C33" s="297"/>
      <c r="D33" s="298" t="s">
        <v>62</v>
      </c>
      <c r="E33" s="298"/>
      <c r="F33" s="297"/>
      <c r="G33" s="301"/>
      <c r="H33" s="297">
        <f>SUBTOTAL(9,H19:H32)</f>
        <v>0</v>
      </c>
      <c r="I33" s="338" t="e">
        <f>SUBTOTAL(9,I19:I32)</f>
        <v>#N/A</v>
      </c>
    </row>
    <row r="34" spans="1:9" s="45" customFormat="1" ht="35.15" customHeight="1">
      <c r="A34" s="300"/>
      <c r="B34" s="299"/>
      <c r="C34" s="299"/>
      <c r="D34" s="298" t="s">
        <v>1083</v>
      </c>
      <c r="E34" s="298"/>
      <c r="F34" s="301"/>
      <c r="G34" s="301"/>
      <c r="H34" s="299"/>
      <c r="I34" s="299">
        <f>IF(H33&gt;29,30%,0)</f>
        <v>0</v>
      </c>
    </row>
    <row r="35" spans="1:9" s="45" customFormat="1" ht="35.15" customHeight="1">
      <c r="A35" s="296"/>
      <c r="B35" s="302"/>
      <c r="C35" s="302"/>
      <c r="D35" s="298" t="s">
        <v>25</v>
      </c>
      <c r="E35" s="298"/>
      <c r="F35" s="303"/>
      <c r="G35" s="303"/>
      <c r="H35" s="304"/>
      <c r="I35" s="338" t="e">
        <f>I33-(I33*I34)</f>
        <v>#N/A</v>
      </c>
    </row>
  </sheetData>
  <autoFilter ref="A17:J30" xr:uid="{00000000-0001-0000-0000-000000000000}">
    <filterColumn colId="0">
      <filters>
        <filter val="094376919844"/>
      </filters>
    </filterColumn>
  </autoFilter>
  <conditionalFormatting sqref="B19:B32">
    <cfRule type="duplicateValues" dxfId="4" priority="1"/>
  </conditionalFormatting>
  <hyperlinks>
    <hyperlink ref="F12" r:id="rId1" xr:uid="{0FA219F5-E63E-4056-8047-C4E871CCC83D}"/>
  </hyperlinks>
  <printOptions horizontalCentered="1"/>
  <pageMargins left="0.23622047244094491" right="0.23622047244094491" top="0.23622047244094491" bottom="0.23622047244094491" header="0.31496062992125984" footer="0.31496062992125984"/>
  <pageSetup paperSize="9" scale="33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6CE4F-4254-49CE-8A33-CB616F887E38}">
  <dimension ref="A1:A642"/>
  <sheetViews>
    <sheetView workbookViewId="0">
      <selection activeCell="B1" sqref="B1"/>
    </sheetView>
  </sheetViews>
  <sheetFormatPr baseColWidth="10" defaultColWidth="11.453125" defaultRowHeight="18.5"/>
  <cols>
    <col min="1" max="1" width="29.08984375" style="378" bestFit="1" customWidth="1"/>
  </cols>
  <sheetData>
    <row r="1" spans="1:1" ht="23.5">
      <c r="A1" s="357">
        <v>884955088814</v>
      </c>
    </row>
    <row r="2" spans="1:1" ht="23.5">
      <c r="A2" s="358" t="s">
        <v>1139</v>
      </c>
    </row>
    <row r="3" spans="1:1" ht="23.5">
      <c r="A3" s="359">
        <v>5012572005784</v>
      </c>
    </row>
    <row r="4" spans="1:1" ht="23.5">
      <c r="A4" s="360" t="s">
        <v>1140</v>
      </c>
    </row>
    <row r="5" spans="1:1" ht="23.5">
      <c r="A5" s="361" t="s">
        <v>40</v>
      </c>
    </row>
    <row r="6" spans="1:1" ht="23.5">
      <c r="A6" s="362" t="s">
        <v>44</v>
      </c>
    </row>
    <row r="7" spans="1:1" ht="23.5">
      <c r="A7" s="362" t="s">
        <v>47</v>
      </c>
    </row>
    <row r="8" spans="1:1" ht="23.5">
      <c r="A8" s="362" t="s">
        <v>50</v>
      </c>
    </row>
    <row r="9" spans="1:1" ht="23.5">
      <c r="A9" s="362" t="s">
        <v>53</v>
      </c>
    </row>
    <row r="10" spans="1:1" ht="23.5">
      <c r="A10" s="362" t="s">
        <v>56</v>
      </c>
    </row>
    <row r="11" spans="1:1" ht="23.5">
      <c r="A11" s="362" t="s">
        <v>59</v>
      </c>
    </row>
    <row r="12" spans="1:1" ht="23.5">
      <c r="A12" s="363" t="s">
        <v>68</v>
      </c>
    </row>
    <row r="13" spans="1:1" ht="23.5">
      <c r="A13" s="363" t="s">
        <v>71</v>
      </c>
    </row>
    <row r="14" spans="1:1" ht="23.5">
      <c r="A14" s="364" t="s">
        <v>75</v>
      </c>
    </row>
    <row r="15" spans="1:1" ht="23.5">
      <c r="A15" s="364" t="s">
        <v>79</v>
      </c>
    </row>
    <row r="16" spans="1:1" ht="23.5">
      <c r="A16" s="364" t="s">
        <v>81</v>
      </c>
    </row>
    <row r="17" spans="1:1" ht="23.5">
      <c r="A17" s="364" t="s">
        <v>83</v>
      </c>
    </row>
    <row r="18" spans="1:1" ht="23.5">
      <c r="A18" s="364" t="s">
        <v>86</v>
      </c>
    </row>
    <row r="19" spans="1:1" ht="23.5">
      <c r="A19" s="364" t="s">
        <v>89</v>
      </c>
    </row>
    <row r="20" spans="1:1" ht="23.5">
      <c r="A20" s="364" t="s">
        <v>93</v>
      </c>
    </row>
    <row r="21" spans="1:1" ht="23.5">
      <c r="A21" s="364" t="s">
        <v>96</v>
      </c>
    </row>
    <row r="22" spans="1:1" ht="23.5">
      <c r="A22" s="365" t="s">
        <v>100</v>
      </c>
    </row>
    <row r="23" spans="1:1" ht="23.5">
      <c r="A23" s="364" t="s">
        <v>103</v>
      </c>
    </row>
    <row r="24" spans="1:1" ht="23.5">
      <c r="A24" s="364" t="s">
        <v>106</v>
      </c>
    </row>
    <row r="25" spans="1:1" ht="23.5">
      <c r="A25" s="364" t="s">
        <v>109</v>
      </c>
    </row>
    <row r="26" spans="1:1" ht="23.5">
      <c r="A26" s="362" t="s">
        <v>114</v>
      </c>
    </row>
    <row r="27" spans="1:1" ht="23.5">
      <c r="A27" s="362" t="s">
        <v>118</v>
      </c>
    </row>
    <row r="28" spans="1:1" ht="23.5">
      <c r="A28" s="362" t="s">
        <v>120</v>
      </c>
    </row>
    <row r="29" spans="1:1" ht="23.5">
      <c r="A29" s="362" t="s">
        <v>123</v>
      </c>
    </row>
    <row r="30" spans="1:1" ht="23.5">
      <c r="A30" s="362" t="s">
        <v>126</v>
      </c>
    </row>
    <row r="31" spans="1:1" ht="23.5">
      <c r="A31" s="362" t="s">
        <v>129</v>
      </c>
    </row>
    <row r="32" spans="1:1" ht="23.5">
      <c r="A32" s="362" t="s">
        <v>132</v>
      </c>
    </row>
    <row r="33" spans="1:1" ht="23.5">
      <c r="A33" s="362" t="s">
        <v>135</v>
      </c>
    </row>
    <row r="34" spans="1:1" ht="23.5">
      <c r="A34" s="362" t="s">
        <v>139</v>
      </c>
    </row>
    <row r="35" spans="1:1" ht="23.5">
      <c r="A35" s="362" t="s">
        <v>142</v>
      </c>
    </row>
    <row r="36" spans="1:1" ht="26">
      <c r="A36" s="366" t="s">
        <v>150</v>
      </c>
    </row>
    <row r="37" spans="1:1" ht="26">
      <c r="A37" s="366" t="s">
        <v>151</v>
      </c>
    </row>
    <row r="38" spans="1:1" ht="26">
      <c r="A38" s="366" t="s">
        <v>152</v>
      </c>
    </row>
    <row r="39" spans="1:1" ht="26">
      <c r="A39" s="366" t="s">
        <v>153</v>
      </c>
    </row>
    <row r="40" spans="1:1" ht="26">
      <c r="A40" s="366" t="s">
        <v>154</v>
      </c>
    </row>
    <row r="41" spans="1:1" ht="26">
      <c r="A41" s="366" t="s">
        <v>155</v>
      </c>
    </row>
    <row r="42" spans="1:1" ht="26">
      <c r="A42" s="366" t="s">
        <v>156</v>
      </c>
    </row>
    <row r="43" spans="1:1" ht="26">
      <c r="A43" s="366" t="s">
        <v>157</v>
      </c>
    </row>
    <row r="44" spans="1:1" ht="26">
      <c r="A44" s="366" t="s">
        <v>158</v>
      </c>
    </row>
    <row r="45" spans="1:1" ht="26">
      <c r="A45" s="366" t="s">
        <v>159</v>
      </c>
    </row>
    <row r="46" spans="1:1" ht="26">
      <c r="A46" s="366" t="s">
        <v>160</v>
      </c>
    </row>
    <row r="47" spans="1:1" ht="26">
      <c r="A47" s="366" t="s">
        <v>161</v>
      </c>
    </row>
    <row r="48" spans="1:1" ht="26">
      <c r="A48" s="366" t="s">
        <v>162</v>
      </c>
    </row>
    <row r="49" spans="1:1" ht="26">
      <c r="A49" s="366" t="s">
        <v>163</v>
      </c>
    </row>
    <row r="50" spans="1:1" ht="26">
      <c r="A50" s="366" t="s">
        <v>164</v>
      </c>
    </row>
    <row r="51" spans="1:1" ht="26">
      <c r="A51" s="366" t="s">
        <v>165</v>
      </c>
    </row>
    <row r="52" spans="1:1" ht="26">
      <c r="A52" s="366" t="s">
        <v>166</v>
      </c>
    </row>
    <row r="53" spans="1:1" ht="26">
      <c r="A53" s="366" t="s">
        <v>167</v>
      </c>
    </row>
    <row r="54" spans="1:1" ht="26">
      <c r="A54" s="366" t="s">
        <v>168</v>
      </c>
    </row>
    <row r="55" spans="1:1" ht="26">
      <c r="A55" s="366" t="s">
        <v>169</v>
      </c>
    </row>
    <row r="56" spans="1:1" ht="26">
      <c r="A56" s="366" t="s">
        <v>170</v>
      </c>
    </row>
    <row r="57" spans="1:1" ht="26">
      <c r="A57" s="366" t="s">
        <v>171</v>
      </c>
    </row>
    <row r="58" spans="1:1" ht="26">
      <c r="A58" s="366" t="s">
        <v>172</v>
      </c>
    </row>
    <row r="59" spans="1:1" ht="26">
      <c r="A59" s="366" t="s">
        <v>173</v>
      </c>
    </row>
    <row r="60" spans="1:1" ht="26">
      <c r="A60" s="366" t="s">
        <v>174</v>
      </c>
    </row>
    <row r="61" spans="1:1" ht="26">
      <c r="A61" s="366" t="s">
        <v>175</v>
      </c>
    </row>
    <row r="62" spans="1:1" ht="26">
      <c r="A62" s="366" t="s">
        <v>176</v>
      </c>
    </row>
    <row r="63" spans="1:1" ht="26">
      <c r="A63" s="366" t="s">
        <v>177</v>
      </c>
    </row>
    <row r="64" spans="1:1" ht="26">
      <c r="A64" s="366" t="s">
        <v>178</v>
      </c>
    </row>
    <row r="65" spans="1:1" ht="26">
      <c r="A65" s="366" t="s">
        <v>179</v>
      </c>
    </row>
    <row r="66" spans="1:1" ht="26">
      <c r="A66" s="366" t="s">
        <v>180</v>
      </c>
    </row>
    <row r="67" spans="1:1" ht="26">
      <c r="A67" s="366" t="s">
        <v>181</v>
      </c>
    </row>
    <row r="68" spans="1:1" ht="26">
      <c r="A68" s="366" t="s">
        <v>182</v>
      </c>
    </row>
    <row r="69" spans="1:1" ht="26">
      <c r="A69" s="366" t="s">
        <v>183</v>
      </c>
    </row>
    <row r="70" spans="1:1" ht="26">
      <c r="A70" s="366" t="s">
        <v>184</v>
      </c>
    </row>
    <row r="71" spans="1:1" ht="26">
      <c r="A71" s="366" t="s">
        <v>185</v>
      </c>
    </row>
    <row r="72" spans="1:1" ht="26">
      <c r="A72" s="366" t="s">
        <v>186</v>
      </c>
    </row>
    <row r="73" spans="1:1" ht="26">
      <c r="A73" s="366" t="s">
        <v>187</v>
      </c>
    </row>
    <row r="74" spans="1:1" ht="26">
      <c r="A74" s="366" t="s">
        <v>188</v>
      </c>
    </row>
    <row r="75" spans="1:1" ht="26">
      <c r="A75" s="366" t="s">
        <v>189</v>
      </c>
    </row>
    <row r="76" spans="1:1" ht="26">
      <c r="A76" s="366" t="s">
        <v>190</v>
      </c>
    </row>
    <row r="77" spans="1:1" ht="26">
      <c r="A77" s="366" t="s">
        <v>191</v>
      </c>
    </row>
    <row r="78" spans="1:1" ht="26">
      <c r="A78" s="366" t="s">
        <v>192</v>
      </c>
    </row>
    <row r="79" spans="1:1" ht="26">
      <c r="A79" s="366" t="s">
        <v>193</v>
      </c>
    </row>
    <row r="80" spans="1:1" ht="26">
      <c r="A80" s="366" t="s">
        <v>194</v>
      </c>
    </row>
    <row r="81" spans="1:1" ht="26">
      <c r="A81" s="366" t="s">
        <v>195</v>
      </c>
    </row>
    <row r="82" spans="1:1" ht="26">
      <c r="A82" s="366" t="s">
        <v>196</v>
      </c>
    </row>
    <row r="83" spans="1:1" ht="26">
      <c r="A83" s="366" t="s">
        <v>197</v>
      </c>
    </row>
    <row r="84" spans="1:1" ht="26">
      <c r="A84" s="366" t="s">
        <v>198</v>
      </c>
    </row>
    <row r="85" spans="1:1" ht="26">
      <c r="A85" s="366" t="s">
        <v>199</v>
      </c>
    </row>
    <row r="86" spans="1:1" ht="26">
      <c r="A86" s="366" t="s">
        <v>200</v>
      </c>
    </row>
    <row r="87" spans="1:1" ht="26">
      <c r="A87" s="366" t="s">
        <v>201</v>
      </c>
    </row>
    <row r="88" spans="1:1" ht="26">
      <c r="A88" s="366" t="s">
        <v>202</v>
      </c>
    </row>
    <row r="89" spans="1:1" ht="26">
      <c r="A89" s="366" t="s">
        <v>203</v>
      </c>
    </row>
    <row r="90" spans="1:1" ht="26">
      <c r="A90" s="366" t="s">
        <v>204</v>
      </c>
    </row>
    <row r="91" spans="1:1" ht="26">
      <c r="A91" s="366" t="s">
        <v>205</v>
      </c>
    </row>
    <row r="92" spans="1:1" ht="26">
      <c r="A92" s="366" t="s">
        <v>206</v>
      </c>
    </row>
    <row r="93" spans="1:1" ht="26">
      <c r="A93" s="366" t="s">
        <v>207</v>
      </c>
    </row>
    <row r="94" spans="1:1" ht="26">
      <c r="A94" s="366" t="s">
        <v>208</v>
      </c>
    </row>
    <row r="95" spans="1:1" ht="26">
      <c r="A95" s="366" t="s">
        <v>209</v>
      </c>
    </row>
    <row r="96" spans="1:1" ht="26">
      <c r="A96" s="366" t="s">
        <v>210</v>
      </c>
    </row>
    <row r="97" spans="1:1" ht="26">
      <c r="A97" s="366" t="s">
        <v>211</v>
      </c>
    </row>
    <row r="98" spans="1:1" ht="26">
      <c r="A98" s="366" t="s">
        <v>212</v>
      </c>
    </row>
    <row r="99" spans="1:1" ht="26">
      <c r="A99" s="366" t="s">
        <v>213</v>
      </c>
    </row>
    <row r="100" spans="1:1" ht="26">
      <c r="A100" s="366" t="s">
        <v>214</v>
      </c>
    </row>
    <row r="101" spans="1:1" ht="26">
      <c r="A101" s="366" t="s">
        <v>215</v>
      </c>
    </row>
    <row r="102" spans="1:1" ht="26">
      <c r="A102" s="366" t="s">
        <v>216</v>
      </c>
    </row>
    <row r="103" spans="1:1" ht="26">
      <c r="A103" s="366" t="s">
        <v>217</v>
      </c>
    </row>
    <row r="104" spans="1:1" ht="26">
      <c r="A104" s="366" t="s">
        <v>218</v>
      </c>
    </row>
    <row r="105" spans="1:1" ht="26">
      <c r="A105" s="366" t="s">
        <v>219</v>
      </c>
    </row>
    <row r="106" spans="1:1" ht="26">
      <c r="A106" s="366" t="s">
        <v>220</v>
      </c>
    </row>
    <row r="107" spans="1:1" ht="26">
      <c r="A107" s="366" t="s">
        <v>221</v>
      </c>
    </row>
    <row r="108" spans="1:1" ht="26">
      <c r="A108" s="366" t="s">
        <v>222</v>
      </c>
    </row>
    <row r="109" spans="1:1" ht="26">
      <c r="A109" s="366" t="s">
        <v>223</v>
      </c>
    </row>
    <row r="110" spans="1:1" ht="26">
      <c r="A110" s="366" t="s">
        <v>224</v>
      </c>
    </row>
    <row r="111" spans="1:1" ht="26">
      <c r="A111" s="366" t="s">
        <v>225</v>
      </c>
    </row>
    <row r="112" spans="1:1" ht="26">
      <c r="A112" s="366" t="s">
        <v>226</v>
      </c>
    </row>
    <row r="113" spans="1:1" ht="26">
      <c r="A113" s="366" t="s">
        <v>227</v>
      </c>
    </row>
    <row r="114" spans="1:1" ht="26">
      <c r="A114" s="366" t="s">
        <v>228</v>
      </c>
    </row>
    <row r="115" spans="1:1" ht="26">
      <c r="A115" s="366" t="s">
        <v>229</v>
      </c>
    </row>
    <row r="116" spans="1:1" ht="26">
      <c r="A116" s="366" t="s">
        <v>232</v>
      </c>
    </row>
    <row r="117" spans="1:1" ht="26">
      <c r="A117" s="366" t="s">
        <v>233</v>
      </c>
    </row>
    <row r="118" spans="1:1" ht="26">
      <c r="A118" s="366" t="s">
        <v>234</v>
      </c>
    </row>
    <row r="119" spans="1:1" ht="26">
      <c r="A119" s="366" t="s">
        <v>235</v>
      </c>
    </row>
    <row r="120" spans="1:1" ht="26">
      <c r="A120" s="366" t="s">
        <v>236</v>
      </c>
    </row>
    <row r="121" spans="1:1" ht="26">
      <c r="A121" s="366" t="s">
        <v>237</v>
      </c>
    </row>
    <row r="122" spans="1:1" ht="26">
      <c r="A122" s="366" t="s">
        <v>238</v>
      </c>
    </row>
    <row r="123" spans="1:1" ht="26">
      <c r="A123" s="366" t="s">
        <v>239</v>
      </c>
    </row>
    <row r="124" spans="1:1" ht="26">
      <c r="A124" s="366" t="s">
        <v>240</v>
      </c>
    </row>
    <row r="125" spans="1:1" ht="26">
      <c r="A125" s="366" t="s">
        <v>241</v>
      </c>
    </row>
    <row r="126" spans="1:1" ht="26">
      <c r="A126" s="366" t="s">
        <v>242</v>
      </c>
    </row>
    <row r="127" spans="1:1" ht="26">
      <c r="A127" s="366" t="s">
        <v>243</v>
      </c>
    </row>
    <row r="128" spans="1:1" ht="26">
      <c r="A128" s="366" t="s">
        <v>244</v>
      </c>
    </row>
    <row r="129" spans="1:1" ht="26">
      <c r="A129" s="366" t="s">
        <v>245</v>
      </c>
    </row>
    <row r="130" spans="1:1" ht="26">
      <c r="A130" s="366" t="s">
        <v>246</v>
      </c>
    </row>
    <row r="131" spans="1:1" ht="26">
      <c r="A131" s="366" t="s">
        <v>247</v>
      </c>
    </row>
    <row r="132" spans="1:1" ht="26">
      <c r="A132" s="366" t="s">
        <v>248</v>
      </c>
    </row>
    <row r="133" spans="1:1" ht="26">
      <c r="A133" s="366" t="s">
        <v>249</v>
      </c>
    </row>
    <row r="134" spans="1:1" ht="26">
      <c r="A134" s="366" t="s">
        <v>250</v>
      </c>
    </row>
    <row r="135" spans="1:1" ht="26">
      <c r="A135" s="366" t="s">
        <v>251</v>
      </c>
    </row>
    <row r="136" spans="1:1" ht="26">
      <c r="A136" s="366" t="s">
        <v>252</v>
      </c>
    </row>
    <row r="137" spans="1:1" ht="26">
      <c r="A137" s="366" t="s">
        <v>253</v>
      </c>
    </row>
    <row r="138" spans="1:1" ht="26">
      <c r="A138" s="366" t="s">
        <v>254</v>
      </c>
    </row>
    <row r="139" spans="1:1" ht="26">
      <c r="A139" s="366" t="s">
        <v>255</v>
      </c>
    </row>
    <row r="140" spans="1:1" ht="26">
      <c r="A140" s="366" t="s">
        <v>256</v>
      </c>
    </row>
    <row r="141" spans="1:1" ht="26">
      <c r="A141" s="366" t="s">
        <v>257</v>
      </c>
    </row>
    <row r="142" spans="1:1" ht="26">
      <c r="A142" s="366" t="s">
        <v>258</v>
      </c>
    </row>
    <row r="143" spans="1:1" ht="26">
      <c r="A143" s="366" t="s">
        <v>259</v>
      </c>
    </row>
    <row r="144" spans="1:1" ht="26">
      <c r="A144" s="366" t="s">
        <v>260</v>
      </c>
    </row>
    <row r="145" spans="1:1" ht="26">
      <c r="A145" s="366" t="s">
        <v>261</v>
      </c>
    </row>
    <row r="146" spans="1:1" ht="26">
      <c r="A146" s="366" t="s">
        <v>262</v>
      </c>
    </row>
    <row r="147" spans="1:1" ht="26">
      <c r="A147" s="366" t="s">
        <v>263</v>
      </c>
    </row>
    <row r="148" spans="1:1" ht="26">
      <c r="A148" s="366" t="s">
        <v>264</v>
      </c>
    </row>
    <row r="149" spans="1:1" ht="26">
      <c r="A149" s="366" t="s">
        <v>265</v>
      </c>
    </row>
    <row r="150" spans="1:1" ht="26">
      <c r="A150" s="366" t="s">
        <v>266</v>
      </c>
    </row>
    <row r="151" spans="1:1" ht="26">
      <c r="A151" s="366" t="s">
        <v>267</v>
      </c>
    </row>
    <row r="152" spans="1:1" ht="26">
      <c r="A152" s="366" t="s">
        <v>268</v>
      </c>
    </row>
    <row r="153" spans="1:1" ht="26">
      <c r="A153" s="366" t="s">
        <v>269</v>
      </c>
    </row>
    <row r="154" spans="1:1" ht="26">
      <c r="A154" s="366" t="s">
        <v>270</v>
      </c>
    </row>
    <row r="155" spans="1:1" ht="26">
      <c r="A155" s="366" t="s">
        <v>271</v>
      </c>
    </row>
    <row r="156" spans="1:1" ht="26">
      <c r="A156" s="366" t="s">
        <v>272</v>
      </c>
    </row>
    <row r="157" spans="1:1" ht="26">
      <c r="A157" s="366" t="s">
        <v>273</v>
      </c>
    </row>
    <row r="158" spans="1:1" ht="26">
      <c r="A158" s="366" t="s">
        <v>274</v>
      </c>
    </row>
    <row r="159" spans="1:1" ht="26">
      <c r="A159" s="366" t="s">
        <v>275</v>
      </c>
    </row>
    <row r="160" spans="1:1" ht="26">
      <c r="A160" s="366" t="s">
        <v>276</v>
      </c>
    </row>
    <row r="161" spans="1:1" ht="26">
      <c r="A161" s="366" t="s">
        <v>277</v>
      </c>
    </row>
    <row r="162" spans="1:1" ht="26">
      <c r="A162" s="366" t="s">
        <v>278</v>
      </c>
    </row>
    <row r="163" spans="1:1" ht="26">
      <c r="A163" s="366" t="s">
        <v>279</v>
      </c>
    </row>
    <row r="164" spans="1:1" ht="26">
      <c r="A164" s="366" t="s">
        <v>280</v>
      </c>
    </row>
    <row r="165" spans="1:1" ht="26">
      <c r="A165" s="366" t="s">
        <v>281</v>
      </c>
    </row>
    <row r="166" spans="1:1" ht="26">
      <c r="A166" s="366" t="s">
        <v>282</v>
      </c>
    </row>
    <row r="167" spans="1:1" ht="26">
      <c r="A167" s="366" t="s">
        <v>283</v>
      </c>
    </row>
    <row r="168" spans="1:1" ht="26">
      <c r="A168" s="366" t="s">
        <v>284</v>
      </c>
    </row>
    <row r="169" spans="1:1" ht="26">
      <c r="A169" s="366" t="s">
        <v>285</v>
      </c>
    </row>
    <row r="170" spans="1:1" ht="26">
      <c r="A170" s="366" t="s">
        <v>286</v>
      </c>
    </row>
    <row r="171" spans="1:1" ht="26">
      <c r="A171" s="366" t="s">
        <v>287</v>
      </c>
    </row>
    <row r="172" spans="1:1" ht="26">
      <c r="A172" s="366" t="s">
        <v>288</v>
      </c>
    </row>
    <row r="173" spans="1:1" ht="26">
      <c r="A173" s="366" t="s">
        <v>289</v>
      </c>
    </row>
    <row r="174" spans="1:1" ht="26">
      <c r="A174" s="366" t="s">
        <v>290</v>
      </c>
    </row>
    <row r="175" spans="1:1" ht="26">
      <c r="A175" s="366" t="s">
        <v>291</v>
      </c>
    </row>
    <row r="176" spans="1:1" ht="26">
      <c r="A176" s="366" t="s">
        <v>292</v>
      </c>
    </row>
    <row r="177" spans="1:1" ht="26">
      <c r="A177" s="366" t="s">
        <v>293</v>
      </c>
    </row>
    <row r="178" spans="1:1" ht="26">
      <c r="A178" s="366" t="s">
        <v>294</v>
      </c>
    </row>
    <row r="179" spans="1:1" ht="26">
      <c r="A179" s="366" t="s">
        <v>295</v>
      </c>
    </row>
    <row r="180" spans="1:1" ht="26">
      <c r="A180" s="366" t="s">
        <v>296</v>
      </c>
    </row>
    <row r="181" spans="1:1" ht="26">
      <c r="A181" s="366" t="s">
        <v>297</v>
      </c>
    </row>
    <row r="182" spans="1:1" ht="26">
      <c r="A182" s="366" t="s">
        <v>298</v>
      </c>
    </row>
    <row r="183" spans="1:1" ht="26">
      <c r="A183" s="366" t="s">
        <v>299</v>
      </c>
    </row>
    <row r="184" spans="1:1" ht="26">
      <c r="A184" s="366" t="s">
        <v>300</v>
      </c>
    </row>
    <row r="185" spans="1:1" ht="26">
      <c r="A185" s="366" t="s">
        <v>301</v>
      </c>
    </row>
    <row r="186" spans="1:1" ht="26">
      <c r="A186" s="366" t="s">
        <v>302</v>
      </c>
    </row>
    <row r="187" spans="1:1" ht="26">
      <c r="A187" s="366" t="s">
        <v>303</v>
      </c>
    </row>
    <row r="188" spans="1:1" ht="26">
      <c r="A188" s="366" t="s">
        <v>304</v>
      </c>
    </row>
    <row r="189" spans="1:1" ht="26">
      <c r="A189" s="366" t="s">
        <v>305</v>
      </c>
    </row>
    <row r="190" spans="1:1" ht="26">
      <c r="A190" s="366" t="s">
        <v>306</v>
      </c>
    </row>
    <row r="191" spans="1:1" ht="26">
      <c r="A191" s="366" t="s">
        <v>307</v>
      </c>
    </row>
    <row r="192" spans="1:1" ht="26">
      <c r="A192" s="366" t="s">
        <v>308</v>
      </c>
    </row>
    <row r="193" spans="1:1" ht="26">
      <c r="A193" s="366" t="s">
        <v>309</v>
      </c>
    </row>
    <row r="194" spans="1:1" ht="26">
      <c r="A194" s="366" t="s">
        <v>310</v>
      </c>
    </row>
    <row r="195" spans="1:1" ht="26">
      <c r="A195" s="366" t="s">
        <v>311</v>
      </c>
    </row>
    <row r="196" spans="1:1" ht="26">
      <c r="A196" s="366" t="s">
        <v>314</v>
      </c>
    </row>
    <row r="197" spans="1:1" ht="26">
      <c r="A197" s="366" t="s">
        <v>315</v>
      </c>
    </row>
    <row r="198" spans="1:1" ht="26">
      <c r="A198" s="366" t="s">
        <v>316</v>
      </c>
    </row>
    <row r="199" spans="1:1" ht="26">
      <c r="A199" s="366" t="s">
        <v>317</v>
      </c>
    </row>
    <row r="200" spans="1:1" ht="26">
      <c r="A200" s="366" t="s">
        <v>318</v>
      </c>
    </row>
    <row r="201" spans="1:1" ht="26">
      <c r="A201" s="366" t="s">
        <v>319</v>
      </c>
    </row>
    <row r="202" spans="1:1" ht="26">
      <c r="A202" s="366" t="s">
        <v>320</v>
      </c>
    </row>
    <row r="203" spans="1:1" ht="26">
      <c r="A203" s="366" t="s">
        <v>321</v>
      </c>
    </row>
    <row r="204" spans="1:1" ht="26">
      <c r="A204" s="366" t="s">
        <v>322</v>
      </c>
    </row>
    <row r="205" spans="1:1" ht="26">
      <c r="A205" s="366" t="s">
        <v>323</v>
      </c>
    </row>
    <row r="206" spans="1:1" ht="26">
      <c r="A206" s="366" t="s">
        <v>324</v>
      </c>
    </row>
    <row r="207" spans="1:1" ht="26">
      <c r="A207" s="366" t="s">
        <v>325</v>
      </c>
    </row>
    <row r="208" spans="1:1" ht="26">
      <c r="A208" s="366" t="s">
        <v>326</v>
      </c>
    </row>
    <row r="209" spans="1:1" ht="26">
      <c r="A209" s="366" t="s">
        <v>327</v>
      </c>
    </row>
    <row r="210" spans="1:1" ht="26">
      <c r="A210" s="366" t="s">
        <v>328</v>
      </c>
    </row>
    <row r="211" spans="1:1" ht="26">
      <c r="A211" s="366" t="s">
        <v>329</v>
      </c>
    </row>
    <row r="212" spans="1:1" ht="26">
      <c r="A212" s="366" t="s">
        <v>330</v>
      </c>
    </row>
    <row r="213" spans="1:1" ht="26">
      <c r="A213" s="366" t="s">
        <v>331</v>
      </c>
    </row>
    <row r="214" spans="1:1" ht="26">
      <c r="A214" s="366" t="s">
        <v>332</v>
      </c>
    </row>
    <row r="215" spans="1:1" ht="26">
      <c r="A215" s="366" t="s">
        <v>333</v>
      </c>
    </row>
    <row r="216" spans="1:1" ht="26">
      <c r="A216" s="366" t="s">
        <v>334</v>
      </c>
    </row>
    <row r="217" spans="1:1" ht="26">
      <c r="A217" s="366" t="s">
        <v>335</v>
      </c>
    </row>
    <row r="218" spans="1:1" ht="26">
      <c r="A218" s="366" t="s">
        <v>336</v>
      </c>
    </row>
    <row r="219" spans="1:1" ht="26">
      <c r="A219" s="366" t="s">
        <v>337</v>
      </c>
    </row>
    <row r="220" spans="1:1" ht="26">
      <c r="A220" s="366" t="s">
        <v>338</v>
      </c>
    </row>
    <row r="221" spans="1:1" ht="26">
      <c r="A221" s="366" t="s">
        <v>339</v>
      </c>
    </row>
    <row r="222" spans="1:1" ht="26">
      <c r="A222" s="366" t="s">
        <v>340</v>
      </c>
    </row>
    <row r="223" spans="1:1" ht="26">
      <c r="A223" s="366" t="s">
        <v>341</v>
      </c>
    </row>
    <row r="224" spans="1:1" ht="26">
      <c r="A224" s="366" t="s">
        <v>342</v>
      </c>
    </row>
    <row r="225" spans="1:1" ht="26">
      <c r="A225" s="366" t="s">
        <v>343</v>
      </c>
    </row>
    <row r="226" spans="1:1" ht="26">
      <c r="A226" s="366" t="s">
        <v>344</v>
      </c>
    </row>
    <row r="227" spans="1:1" ht="26">
      <c r="A227" s="366" t="s">
        <v>345</v>
      </c>
    </row>
    <row r="228" spans="1:1" ht="26">
      <c r="A228" s="366" t="s">
        <v>346</v>
      </c>
    </row>
    <row r="229" spans="1:1" ht="26">
      <c r="A229" s="366" t="s">
        <v>347</v>
      </c>
    </row>
    <row r="230" spans="1:1" ht="26">
      <c r="A230" s="366" t="s">
        <v>348</v>
      </c>
    </row>
    <row r="231" spans="1:1" ht="26">
      <c r="A231" s="366" t="s">
        <v>349</v>
      </c>
    </row>
    <row r="232" spans="1:1" ht="26">
      <c r="A232" s="366" t="s">
        <v>352</v>
      </c>
    </row>
    <row r="233" spans="1:1" ht="26">
      <c r="A233" s="366" t="s">
        <v>353</v>
      </c>
    </row>
    <row r="234" spans="1:1" ht="26">
      <c r="A234" s="366" t="s">
        <v>354</v>
      </c>
    </row>
    <row r="235" spans="1:1" ht="26">
      <c r="A235" s="366" t="s">
        <v>355</v>
      </c>
    </row>
    <row r="236" spans="1:1" ht="26">
      <c r="A236" s="366" t="s">
        <v>356</v>
      </c>
    </row>
    <row r="237" spans="1:1" ht="26">
      <c r="A237" s="366" t="s">
        <v>357</v>
      </c>
    </row>
    <row r="238" spans="1:1" ht="26">
      <c r="A238" s="366" t="s">
        <v>358</v>
      </c>
    </row>
    <row r="239" spans="1:1" ht="26">
      <c r="A239" s="366" t="s">
        <v>359</v>
      </c>
    </row>
    <row r="240" spans="1:1" ht="26">
      <c r="A240" s="366" t="s">
        <v>360</v>
      </c>
    </row>
    <row r="241" spans="1:1" ht="26">
      <c r="A241" s="366" t="s">
        <v>361</v>
      </c>
    </row>
    <row r="242" spans="1:1" ht="26">
      <c r="A242" s="366" t="s">
        <v>362</v>
      </c>
    </row>
    <row r="243" spans="1:1" ht="26">
      <c r="A243" s="366" t="s">
        <v>363</v>
      </c>
    </row>
    <row r="244" spans="1:1" ht="26">
      <c r="A244" s="366" t="s">
        <v>364</v>
      </c>
    </row>
    <row r="245" spans="1:1" ht="26">
      <c r="A245" s="366" t="s">
        <v>365</v>
      </c>
    </row>
    <row r="246" spans="1:1" ht="26">
      <c r="A246" s="366" t="s">
        <v>366</v>
      </c>
    </row>
    <row r="247" spans="1:1" ht="26">
      <c r="A247" s="366" t="s">
        <v>367</v>
      </c>
    </row>
    <row r="248" spans="1:1" ht="26">
      <c r="A248" s="366" t="s">
        <v>368</v>
      </c>
    </row>
    <row r="249" spans="1:1" ht="26">
      <c r="A249" s="366" t="s">
        <v>369</v>
      </c>
    </row>
    <row r="250" spans="1:1" ht="26">
      <c r="A250" s="366" t="s">
        <v>370</v>
      </c>
    </row>
    <row r="251" spans="1:1" ht="26">
      <c r="A251" s="366" t="s">
        <v>371</v>
      </c>
    </row>
    <row r="252" spans="1:1" ht="26">
      <c r="A252" s="366" t="s">
        <v>372</v>
      </c>
    </row>
    <row r="253" spans="1:1" ht="26">
      <c r="A253" s="366" t="s">
        <v>373</v>
      </c>
    </row>
    <row r="254" spans="1:1" ht="26">
      <c r="A254" s="366" t="s">
        <v>374</v>
      </c>
    </row>
    <row r="255" spans="1:1" ht="26">
      <c r="A255" s="366" t="s">
        <v>375</v>
      </c>
    </row>
    <row r="256" spans="1:1" ht="26">
      <c r="A256" s="366" t="s">
        <v>376</v>
      </c>
    </row>
    <row r="257" spans="1:1" ht="26">
      <c r="A257" s="366" t="s">
        <v>377</v>
      </c>
    </row>
    <row r="258" spans="1:1" ht="26">
      <c r="A258" s="366" t="s">
        <v>378</v>
      </c>
    </row>
    <row r="259" spans="1:1" ht="26">
      <c r="A259" s="366" t="s">
        <v>379</v>
      </c>
    </row>
    <row r="260" spans="1:1" ht="26">
      <c r="A260" s="366" t="s">
        <v>380</v>
      </c>
    </row>
    <row r="261" spans="1:1" ht="26">
      <c r="A261" s="366" t="s">
        <v>381</v>
      </c>
    </row>
    <row r="262" spans="1:1" ht="26">
      <c r="A262" s="366" t="s">
        <v>384</v>
      </c>
    </row>
    <row r="263" spans="1:1" ht="26">
      <c r="A263" s="366" t="s">
        <v>385</v>
      </c>
    </row>
    <row r="264" spans="1:1" ht="26">
      <c r="A264" s="366" t="s">
        <v>386</v>
      </c>
    </row>
    <row r="265" spans="1:1" ht="26">
      <c r="A265" s="366" t="s">
        <v>387</v>
      </c>
    </row>
    <row r="266" spans="1:1" ht="26">
      <c r="A266" s="366" t="s">
        <v>388</v>
      </c>
    </row>
    <row r="267" spans="1:1" ht="26">
      <c r="A267" s="366" t="s">
        <v>389</v>
      </c>
    </row>
    <row r="268" spans="1:1" ht="26">
      <c r="A268" s="366" t="s">
        <v>390</v>
      </c>
    </row>
    <row r="269" spans="1:1" ht="26">
      <c r="A269" s="366" t="s">
        <v>391</v>
      </c>
    </row>
    <row r="270" spans="1:1" ht="26">
      <c r="A270" s="366" t="s">
        <v>392</v>
      </c>
    </row>
    <row r="271" spans="1:1" ht="26">
      <c r="A271" s="366" t="s">
        <v>393</v>
      </c>
    </row>
    <row r="272" spans="1:1" ht="26">
      <c r="A272" s="366" t="s">
        <v>394</v>
      </c>
    </row>
    <row r="273" spans="1:1" ht="26">
      <c r="A273" s="366" t="s">
        <v>395</v>
      </c>
    </row>
    <row r="274" spans="1:1" ht="26">
      <c r="A274" s="366" t="s">
        <v>396</v>
      </c>
    </row>
    <row r="275" spans="1:1" ht="26">
      <c r="A275" s="366" t="s">
        <v>397</v>
      </c>
    </row>
    <row r="276" spans="1:1" ht="26">
      <c r="A276" s="366" t="s">
        <v>398</v>
      </c>
    </row>
    <row r="277" spans="1:1" ht="26">
      <c r="A277" s="366" t="s">
        <v>399</v>
      </c>
    </row>
    <row r="278" spans="1:1" ht="26">
      <c r="A278" s="366" t="s">
        <v>400</v>
      </c>
    </row>
    <row r="279" spans="1:1" ht="26">
      <c r="A279" s="366" t="s">
        <v>401</v>
      </c>
    </row>
    <row r="280" spans="1:1" ht="26">
      <c r="A280" s="366" t="s">
        <v>402</v>
      </c>
    </row>
    <row r="281" spans="1:1" ht="26">
      <c r="A281" s="366" t="s">
        <v>403</v>
      </c>
    </row>
    <row r="282" spans="1:1" ht="26">
      <c r="A282" s="366" t="s">
        <v>404</v>
      </c>
    </row>
    <row r="283" spans="1:1" ht="26">
      <c r="A283" s="366" t="s">
        <v>405</v>
      </c>
    </row>
    <row r="284" spans="1:1" ht="26">
      <c r="A284" s="367" t="s">
        <v>409</v>
      </c>
    </row>
    <row r="285" spans="1:1" ht="26">
      <c r="A285" s="367" t="s">
        <v>411</v>
      </c>
    </row>
    <row r="286" spans="1:1" ht="26">
      <c r="A286" s="367" t="s">
        <v>413</v>
      </c>
    </row>
    <row r="287" spans="1:1" ht="26">
      <c r="A287" s="367" t="s">
        <v>415</v>
      </c>
    </row>
    <row r="288" spans="1:1" ht="26">
      <c r="A288" s="367" t="s">
        <v>417</v>
      </c>
    </row>
    <row r="289" spans="1:1" ht="26">
      <c r="A289" s="367" t="s">
        <v>419</v>
      </c>
    </row>
    <row r="290" spans="1:1" ht="26">
      <c r="A290" s="367" t="s">
        <v>421</v>
      </c>
    </row>
    <row r="291" spans="1:1" ht="26">
      <c r="A291" s="367" t="s">
        <v>423</v>
      </c>
    </row>
    <row r="292" spans="1:1" ht="26">
      <c r="A292" s="367" t="s">
        <v>425</v>
      </c>
    </row>
    <row r="293" spans="1:1" ht="26">
      <c r="A293" s="367" t="s">
        <v>427</v>
      </c>
    </row>
    <row r="294" spans="1:1" ht="26">
      <c r="A294" s="367" t="s">
        <v>429</v>
      </c>
    </row>
    <row r="295" spans="1:1" ht="26">
      <c r="A295" s="367" t="s">
        <v>431</v>
      </c>
    </row>
    <row r="296" spans="1:1" ht="26">
      <c r="A296" s="367" t="s">
        <v>433</v>
      </c>
    </row>
    <row r="297" spans="1:1" ht="26">
      <c r="A297" s="367" t="s">
        <v>435</v>
      </c>
    </row>
    <row r="298" spans="1:1" ht="26">
      <c r="A298" s="367" t="s">
        <v>437</v>
      </c>
    </row>
    <row r="299" spans="1:1" ht="26">
      <c r="A299" s="367" t="s">
        <v>439</v>
      </c>
    </row>
    <row r="300" spans="1:1" ht="26">
      <c r="A300" s="367" t="s">
        <v>441</v>
      </c>
    </row>
    <row r="301" spans="1:1" ht="26">
      <c r="A301" s="367" t="s">
        <v>443</v>
      </c>
    </row>
    <row r="302" spans="1:1" ht="26">
      <c r="A302" s="367" t="s">
        <v>445</v>
      </c>
    </row>
    <row r="303" spans="1:1" ht="26">
      <c r="A303" s="367" t="s">
        <v>447</v>
      </c>
    </row>
    <row r="304" spans="1:1" ht="26">
      <c r="A304" s="367" t="s">
        <v>449</v>
      </c>
    </row>
    <row r="305" spans="1:1" ht="26">
      <c r="A305" s="367" t="s">
        <v>451</v>
      </c>
    </row>
    <row r="306" spans="1:1" ht="26">
      <c r="A306" s="367" t="s">
        <v>453</v>
      </c>
    </row>
    <row r="307" spans="1:1" ht="26">
      <c r="A307" s="367" t="s">
        <v>455</v>
      </c>
    </row>
    <row r="308" spans="1:1" ht="26">
      <c r="A308" s="367" t="s">
        <v>457</v>
      </c>
    </row>
    <row r="309" spans="1:1" ht="26">
      <c r="A309" s="367" t="s">
        <v>459</v>
      </c>
    </row>
    <row r="310" spans="1:1" ht="26">
      <c r="A310" s="367" t="s">
        <v>461</v>
      </c>
    </row>
    <row r="311" spans="1:1" ht="26">
      <c r="A311" s="367" t="s">
        <v>463</v>
      </c>
    </row>
    <row r="312" spans="1:1" ht="26">
      <c r="A312" s="367" t="s">
        <v>465</v>
      </c>
    </row>
    <row r="313" spans="1:1" ht="26">
      <c r="A313" s="367" t="s">
        <v>467</v>
      </c>
    </row>
    <row r="314" spans="1:1" ht="26">
      <c r="A314" s="367" t="s">
        <v>469</v>
      </c>
    </row>
    <row r="315" spans="1:1" ht="26">
      <c r="A315" s="367" t="s">
        <v>471</v>
      </c>
    </row>
    <row r="316" spans="1:1" ht="26">
      <c r="A316" s="367" t="s">
        <v>473</v>
      </c>
    </row>
    <row r="317" spans="1:1" ht="26">
      <c r="A317" s="367" t="s">
        <v>475</v>
      </c>
    </row>
    <row r="318" spans="1:1" ht="26">
      <c r="A318" s="367" t="s">
        <v>477</v>
      </c>
    </row>
    <row r="319" spans="1:1" ht="26">
      <c r="A319" s="367" t="s">
        <v>479</v>
      </c>
    </row>
    <row r="320" spans="1:1" ht="26">
      <c r="A320" s="367" t="s">
        <v>481</v>
      </c>
    </row>
    <row r="321" spans="1:1" ht="26">
      <c r="A321" s="367" t="s">
        <v>483</v>
      </c>
    </row>
    <row r="322" spans="1:1" ht="26">
      <c r="A322" s="367" t="s">
        <v>485</v>
      </c>
    </row>
    <row r="323" spans="1:1" ht="26">
      <c r="A323" s="367" t="s">
        <v>487</v>
      </c>
    </row>
    <row r="324" spans="1:1" ht="26">
      <c r="A324" s="367" t="s">
        <v>489</v>
      </c>
    </row>
    <row r="325" spans="1:1" ht="26">
      <c r="A325" s="367" t="s">
        <v>491</v>
      </c>
    </row>
    <row r="326" spans="1:1" ht="26">
      <c r="A326" s="367" t="s">
        <v>493</v>
      </c>
    </row>
    <row r="327" spans="1:1" ht="26">
      <c r="A327" s="367" t="s">
        <v>495</v>
      </c>
    </row>
    <row r="328" spans="1:1" ht="26">
      <c r="A328" s="367" t="s">
        <v>497</v>
      </c>
    </row>
    <row r="329" spans="1:1" ht="26">
      <c r="A329" s="367" t="s">
        <v>499</v>
      </c>
    </row>
    <row r="330" spans="1:1" ht="26">
      <c r="A330" s="367" t="s">
        <v>501</v>
      </c>
    </row>
    <row r="331" spans="1:1" ht="26">
      <c r="A331" s="367" t="s">
        <v>503</v>
      </c>
    </row>
    <row r="332" spans="1:1" ht="26">
      <c r="A332" s="368" t="s">
        <v>510</v>
      </c>
    </row>
    <row r="333" spans="1:1" ht="26">
      <c r="A333" s="368" t="s">
        <v>512</v>
      </c>
    </row>
    <row r="334" spans="1:1" ht="26">
      <c r="A334" s="369" t="s">
        <v>518</v>
      </c>
    </row>
    <row r="335" spans="1:1" ht="26">
      <c r="A335" s="369" t="s">
        <v>520</v>
      </c>
    </row>
    <row r="336" spans="1:1" ht="26">
      <c r="A336" s="369" t="s">
        <v>522</v>
      </c>
    </row>
    <row r="337" spans="1:1" ht="26">
      <c r="A337" s="369" t="s">
        <v>524</v>
      </c>
    </row>
    <row r="338" spans="1:1" ht="26">
      <c r="A338" s="369" t="s">
        <v>526</v>
      </c>
    </row>
    <row r="339" spans="1:1" ht="26">
      <c r="A339" s="369" t="s">
        <v>528</v>
      </c>
    </row>
    <row r="340" spans="1:1" ht="26">
      <c r="A340" s="369" t="s">
        <v>530</v>
      </c>
    </row>
    <row r="341" spans="1:1" ht="26">
      <c r="A341" s="369" t="s">
        <v>532</v>
      </c>
    </row>
    <row r="342" spans="1:1" ht="26">
      <c r="A342" s="369" t="s">
        <v>534</v>
      </c>
    </row>
    <row r="343" spans="1:1" ht="26">
      <c r="A343" s="369" t="s">
        <v>536</v>
      </c>
    </row>
    <row r="344" spans="1:1" ht="26">
      <c r="A344" s="369" t="s">
        <v>538</v>
      </c>
    </row>
    <row r="345" spans="1:1" ht="26">
      <c r="A345" s="369" t="s">
        <v>540</v>
      </c>
    </row>
    <row r="346" spans="1:1" ht="26">
      <c r="A346" s="369" t="s">
        <v>542</v>
      </c>
    </row>
    <row r="347" spans="1:1" ht="26">
      <c r="A347" s="369" t="s">
        <v>544</v>
      </c>
    </row>
    <row r="348" spans="1:1" ht="26">
      <c r="A348" s="369" t="s">
        <v>546</v>
      </c>
    </row>
    <row r="349" spans="1:1" ht="26">
      <c r="A349" s="369" t="s">
        <v>548</v>
      </c>
    </row>
    <row r="350" spans="1:1" ht="26">
      <c r="A350" s="369" t="s">
        <v>550</v>
      </c>
    </row>
    <row r="351" spans="1:1" ht="26">
      <c r="A351" s="369" t="s">
        <v>552</v>
      </c>
    </row>
    <row r="352" spans="1:1" ht="26">
      <c r="A352" s="369" t="s">
        <v>554</v>
      </c>
    </row>
    <row r="353" spans="1:1" ht="26">
      <c r="A353" s="369" t="s">
        <v>556</v>
      </c>
    </row>
    <row r="354" spans="1:1" ht="26">
      <c r="A354" s="369" t="s">
        <v>558</v>
      </c>
    </row>
    <row r="355" spans="1:1" ht="26">
      <c r="A355" s="370" t="s">
        <v>564</v>
      </c>
    </row>
    <row r="356" spans="1:1" ht="26">
      <c r="A356" s="370" t="s">
        <v>566</v>
      </c>
    </row>
    <row r="357" spans="1:1" ht="26">
      <c r="A357" s="370" t="s">
        <v>568</v>
      </c>
    </row>
    <row r="358" spans="1:1" ht="26">
      <c r="A358" s="370" t="s">
        <v>570</v>
      </c>
    </row>
    <row r="359" spans="1:1" ht="26">
      <c r="A359" s="370" t="s">
        <v>572</v>
      </c>
    </row>
    <row r="360" spans="1:1" ht="26">
      <c r="A360" s="370" t="s">
        <v>574</v>
      </c>
    </row>
    <row r="361" spans="1:1" ht="26">
      <c r="A361" s="370" t="s">
        <v>576</v>
      </c>
    </row>
    <row r="362" spans="1:1" ht="26">
      <c r="A362" s="370" t="s">
        <v>578</v>
      </c>
    </row>
    <row r="363" spans="1:1" ht="26">
      <c r="A363" s="370" t="s">
        <v>580</v>
      </c>
    </row>
    <row r="364" spans="1:1" ht="26">
      <c r="A364" s="370" t="s">
        <v>582</v>
      </c>
    </row>
    <row r="365" spans="1:1" ht="26">
      <c r="A365" s="370" t="s">
        <v>584</v>
      </c>
    </row>
    <row r="366" spans="1:1" ht="26">
      <c r="A366" s="370" t="s">
        <v>586</v>
      </c>
    </row>
    <row r="367" spans="1:1" ht="26">
      <c r="A367" s="370" t="s">
        <v>588</v>
      </c>
    </row>
    <row r="368" spans="1:1" ht="26">
      <c r="A368" s="370" t="s">
        <v>590</v>
      </c>
    </row>
    <row r="369" spans="1:1" ht="26">
      <c r="A369" s="370" t="s">
        <v>592</v>
      </c>
    </row>
    <row r="370" spans="1:1" ht="26">
      <c r="A370" s="370" t="s">
        <v>594</v>
      </c>
    </row>
    <row r="371" spans="1:1" ht="26">
      <c r="A371" s="370" t="s">
        <v>596</v>
      </c>
    </row>
    <row r="372" spans="1:1" ht="26">
      <c r="A372" s="370" t="s">
        <v>598</v>
      </c>
    </row>
    <row r="373" spans="1:1" ht="26">
      <c r="A373" s="370" t="s">
        <v>600</v>
      </c>
    </row>
    <row r="374" spans="1:1" ht="26">
      <c r="A374" s="370" t="s">
        <v>602</v>
      </c>
    </row>
    <row r="375" spans="1:1" ht="26">
      <c r="A375" s="370" t="s">
        <v>604</v>
      </c>
    </row>
    <row r="376" spans="1:1" ht="26">
      <c r="A376" s="370" t="s">
        <v>606</v>
      </c>
    </row>
    <row r="377" spans="1:1" ht="26">
      <c r="A377" s="370" t="s">
        <v>608</v>
      </c>
    </row>
    <row r="378" spans="1:1" ht="26">
      <c r="A378" s="370" t="s">
        <v>610</v>
      </c>
    </row>
    <row r="379" spans="1:1" ht="26">
      <c r="A379" s="370" t="s">
        <v>612</v>
      </c>
    </row>
    <row r="380" spans="1:1" ht="26">
      <c r="A380" s="370" t="s">
        <v>614</v>
      </c>
    </row>
    <row r="381" spans="1:1" ht="26">
      <c r="A381" s="370" t="s">
        <v>616</v>
      </c>
    </row>
    <row r="382" spans="1:1" ht="26">
      <c r="A382" s="370" t="s">
        <v>619</v>
      </c>
    </row>
    <row r="383" spans="1:1" ht="26">
      <c r="A383" s="370" t="s">
        <v>622</v>
      </c>
    </row>
    <row r="384" spans="1:1" ht="26">
      <c r="A384" s="370" t="s">
        <v>625</v>
      </c>
    </row>
    <row r="385" spans="1:1" ht="26">
      <c r="A385" s="370" t="s">
        <v>627</v>
      </c>
    </row>
    <row r="386" spans="1:1" ht="26">
      <c r="A386" s="370" t="s">
        <v>629</v>
      </c>
    </row>
    <row r="387" spans="1:1" ht="26">
      <c r="A387" s="370" t="s">
        <v>632</v>
      </c>
    </row>
    <row r="388" spans="1:1" ht="26">
      <c r="A388" s="371" t="s">
        <v>638</v>
      </c>
    </row>
    <row r="389" spans="1:1" ht="26">
      <c r="A389" s="371" t="s">
        <v>640</v>
      </c>
    </row>
    <row r="390" spans="1:1" ht="26">
      <c r="A390" s="371" t="s">
        <v>642</v>
      </c>
    </row>
    <row r="391" spans="1:1" ht="26">
      <c r="A391" s="371" t="s">
        <v>644</v>
      </c>
    </row>
    <row r="392" spans="1:1" ht="26">
      <c r="A392" s="371" t="s">
        <v>646</v>
      </c>
    </row>
    <row r="393" spans="1:1" ht="26">
      <c r="A393" s="371" t="s">
        <v>648</v>
      </c>
    </row>
    <row r="394" spans="1:1" ht="26">
      <c r="A394" s="371" t="s">
        <v>650</v>
      </c>
    </row>
    <row r="395" spans="1:1" ht="26">
      <c r="A395" s="371" t="s">
        <v>652</v>
      </c>
    </row>
    <row r="396" spans="1:1" ht="26">
      <c r="A396" s="371" t="s">
        <v>654</v>
      </c>
    </row>
    <row r="397" spans="1:1" ht="26">
      <c r="A397" s="371" t="s">
        <v>656</v>
      </c>
    </row>
    <row r="398" spans="1:1" ht="26">
      <c r="A398" s="371" t="s">
        <v>658</v>
      </c>
    </row>
    <row r="399" spans="1:1" ht="26">
      <c r="A399" s="371" t="s">
        <v>660</v>
      </c>
    </row>
    <row r="400" spans="1:1" ht="26">
      <c r="A400" s="371" t="s">
        <v>662</v>
      </c>
    </row>
    <row r="401" spans="1:1" ht="26">
      <c r="A401" s="371" t="s">
        <v>664</v>
      </c>
    </row>
    <row r="402" spans="1:1" ht="26">
      <c r="A402" s="371" t="s">
        <v>666</v>
      </c>
    </row>
    <row r="403" spans="1:1" ht="26">
      <c r="A403" s="371" t="s">
        <v>668</v>
      </c>
    </row>
    <row r="404" spans="1:1" ht="26">
      <c r="A404" s="371" t="s">
        <v>670</v>
      </c>
    </row>
    <row r="405" spans="1:1" ht="26">
      <c r="A405" s="371" t="s">
        <v>672</v>
      </c>
    </row>
    <row r="406" spans="1:1" ht="26">
      <c r="A406" s="371" t="s">
        <v>674</v>
      </c>
    </row>
    <row r="407" spans="1:1" ht="26">
      <c r="A407" s="371" t="s">
        <v>676</v>
      </c>
    </row>
    <row r="408" spans="1:1" ht="26">
      <c r="A408" s="371" t="s">
        <v>678</v>
      </c>
    </row>
    <row r="409" spans="1:1" ht="26">
      <c r="A409" s="371" t="s">
        <v>680</v>
      </c>
    </row>
    <row r="410" spans="1:1" ht="26">
      <c r="A410" s="371" t="s">
        <v>682</v>
      </c>
    </row>
    <row r="411" spans="1:1" ht="26">
      <c r="A411" s="371" t="s">
        <v>684</v>
      </c>
    </row>
    <row r="412" spans="1:1" ht="26">
      <c r="A412" s="371" t="s">
        <v>686</v>
      </c>
    </row>
    <row r="413" spans="1:1" ht="26">
      <c r="A413" s="371" t="s">
        <v>688</v>
      </c>
    </row>
    <row r="414" spans="1:1" ht="26">
      <c r="A414" s="371" t="s">
        <v>690</v>
      </c>
    </row>
    <row r="415" spans="1:1" ht="26">
      <c r="A415" s="371" t="s">
        <v>692</v>
      </c>
    </row>
    <row r="416" spans="1:1" ht="26">
      <c r="A416" s="371" t="s">
        <v>694</v>
      </c>
    </row>
    <row r="417" spans="1:1" ht="26">
      <c r="A417" s="371" t="s">
        <v>696</v>
      </c>
    </row>
    <row r="418" spans="1:1" ht="26">
      <c r="A418" s="371" t="s">
        <v>698</v>
      </c>
    </row>
    <row r="419" spans="1:1" ht="26">
      <c r="A419" s="371" t="s">
        <v>700</v>
      </c>
    </row>
    <row r="420" spans="1:1" ht="26">
      <c r="A420" s="371" t="s">
        <v>702</v>
      </c>
    </row>
    <row r="421" spans="1:1" ht="26">
      <c r="A421" s="371" t="s">
        <v>704</v>
      </c>
    </row>
    <row r="422" spans="1:1" ht="26">
      <c r="A422" s="371" t="s">
        <v>706</v>
      </c>
    </row>
    <row r="423" spans="1:1" ht="26">
      <c r="A423" s="371" t="s">
        <v>708</v>
      </c>
    </row>
    <row r="424" spans="1:1" ht="26">
      <c r="A424" s="371" t="s">
        <v>710</v>
      </c>
    </row>
    <row r="425" spans="1:1" ht="26">
      <c r="A425" s="371" t="s">
        <v>712</v>
      </c>
    </row>
    <row r="426" spans="1:1" ht="26">
      <c r="A426" s="371" t="s">
        <v>714</v>
      </c>
    </row>
    <row r="427" spans="1:1" ht="26">
      <c r="A427" s="371" t="s">
        <v>716</v>
      </c>
    </row>
    <row r="428" spans="1:1" ht="26">
      <c r="A428" s="371" t="s">
        <v>718</v>
      </c>
    </row>
    <row r="429" spans="1:1" ht="26">
      <c r="A429" s="371" t="s">
        <v>720</v>
      </c>
    </row>
    <row r="430" spans="1:1" ht="26">
      <c r="A430" s="371" t="s">
        <v>722</v>
      </c>
    </row>
    <row r="431" spans="1:1" ht="26">
      <c r="A431" s="371" t="s">
        <v>724</v>
      </c>
    </row>
    <row r="432" spans="1:1" ht="26">
      <c r="A432" s="371" t="s">
        <v>726</v>
      </c>
    </row>
    <row r="433" spans="1:1" ht="26">
      <c r="A433" s="371" t="s">
        <v>728</v>
      </c>
    </row>
    <row r="434" spans="1:1" ht="26">
      <c r="A434" s="371" t="s">
        <v>730</v>
      </c>
    </row>
    <row r="435" spans="1:1" ht="26">
      <c r="A435" s="371" t="s">
        <v>732</v>
      </c>
    </row>
    <row r="436" spans="1:1" ht="26">
      <c r="A436" s="371" t="s">
        <v>734</v>
      </c>
    </row>
    <row r="437" spans="1:1" ht="26">
      <c r="A437" s="371" t="s">
        <v>736</v>
      </c>
    </row>
    <row r="438" spans="1:1" ht="26">
      <c r="A438" s="371" t="s">
        <v>738</v>
      </c>
    </row>
    <row r="439" spans="1:1" ht="26">
      <c r="A439" s="371" t="s">
        <v>740</v>
      </c>
    </row>
    <row r="440" spans="1:1" ht="26">
      <c r="A440" s="371" t="s">
        <v>742</v>
      </c>
    </row>
    <row r="441" spans="1:1" ht="26">
      <c r="A441" s="371" t="s">
        <v>744</v>
      </c>
    </row>
    <row r="442" spans="1:1" ht="26">
      <c r="A442" s="371" t="s">
        <v>746</v>
      </c>
    </row>
    <row r="443" spans="1:1" ht="26">
      <c r="A443" s="371" t="s">
        <v>748</v>
      </c>
    </row>
    <row r="444" spans="1:1" ht="26">
      <c r="A444" s="371" t="s">
        <v>750</v>
      </c>
    </row>
    <row r="445" spans="1:1" ht="26">
      <c r="A445" s="371" t="s">
        <v>752</v>
      </c>
    </row>
    <row r="446" spans="1:1" ht="26">
      <c r="A446" s="371" t="s">
        <v>754</v>
      </c>
    </row>
    <row r="447" spans="1:1" ht="26">
      <c r="A447" s="371" t="s">
        <v>756</v>
      </c>
    </row>
    <row r="448" spans="1:1" ht="26">
      <c r="A448" s="371" t="s">
        <v>758</v>
      </c>
    </row>
    <row r="449" spans="1:1" ht="26">
      <c r="A449" s="371" t="s">
        <v>760</v>
      </c>
    </row>
    <row r="450" spans="1:1" ht="26">
      <c r="A450" s="371" t="s">
        <v>762</v>
      </c>
    </row>
    <row r="451" spans="1:1" ht="26">
      <c r="A451" s="371" t="s">
        <v>764</v>
      </c>
    </row>
    <row r="452" spans="1:1" ht="26">
      <c r="A452" s="371" t="s">
        <v>766</v>
      </c>
    </row>
    <row r="453" spans="1:1" ht="26">
      <c r="A453" s="371" t="s">
        <v>768</v>
      </c>
    </row>
    <row r="454" spans="1:1" ht="26">
      <c r="A454" s="371" t="s">
        <v>770</v>
      </c>
    </row>
    <row r="455" spans="1:1" ht="26">
      <c r="A455" s="371" t="s">
        <v>772</v>
      </c>
    </row>
    <row r="456" spans="1:1" ht="26">
      <c r="A456" s="371" t="s">
        <v>774</v>
      </c>
    </row>
    <row r="457" spans="1:1" ht="26">
      <c r="A457" s="371" t="s">
        <v>776</v>
      </c>
    </row>
    <row r="458" spans="1:1" ht="26">
      <c r="A458" s="371" t="s">
        <v>778</v>
      </c>
    </row>
    <row r="459" spans="1:1" ht="26">
      <c r="A459" s="371" t="s">
        <v>780</v>
      </c>
    </row>
    <row r="460" spans="1:1" ht="26">
      <c r="A460" s="371" t="s">
        <v>782</v>
      </c>
    </row>
    <row r="461" spans="1:1" ht="26">
      <c r="A461" s="371" t="s">
        <v>784</v>
      </c>
    </row>
    <row r="462" spans="1:1" ht="26">
      <c r="A462" s="371" t="s">
        <v>786</v>
      </c>
    </row>
    <row r="463" spans="1:1" ht="26">
      <c r="A463" s="371" t="s">
        <v>788</v>
      </c>
    </row>
    <row r="464" spans="1:1" ht="26">
      <c r="A464" s="371" t="s">
        <v>790</v>
      </c>
    </row>
    <row r="465" spans="1:1" ht="26">
      <c r="A465" s="371" t="s">
        <v>792</v>
      </c>
    </row>
    <row r="466" spans="1:1" ht="26">
      <c r="A466" s="371" t="s">
        <v>794</v>
      </c>
    </row>
    <row r="467" spans="1:1" ht="26">
      <c r="A467" s="371" t="s">
        <v>796</v>
      </c>
    </row>
    <row r="468" spans="1:1" ht="26">
      <c r="A468" s="371" t="s">
        <v>798</v>
      </c>
    </row>
    <row r="469" spans="1:1" ht="26">
      <c r="A469" s="371" t="s">
        <v>800</v>
      </c>
    </row>
    <row r="470" spans="1:1" ht="26">
      <c r="A470" s="371" t="s">
        <v>802</v>
      </c>
    </row>
    <row r="471" spans="1:1" ht="26">
      <c r="A471" s="371" t="s">
        <v>804</v>
      </c>
    </row>
    <row r="472" spans="1:1" ht="26">
      <c r="A472" s="371" t="s">
        <v>806</v>
      </c>
    </row>
    <row r="473" spans="1:1" ht="26">
      <c r="A473" s="371" t="s">
        <v>808</v>
      </c>
    </row>
    <row r="474" spans="1:1" ht="26">
      <c r="A474" s="371" t="s">
        <v>810</v>
      </c>
    </row>
    <row r="475" spans="1:1" ht="26">
      <c r="A475" s="371" t="s">
        <v>812</v>
      </c>
    </row>
    <row r="476" spans="1:1" ht="26">
      <c r="A476" s="371" t="s">
        <v>814</v>
      </c>
    </row>
    <row r="477" spans="1:1" ht="26">
      <c r="A477" s="371" t="s">
        <v>816</v>
      </c>
    </row>
    <row r="478" spans="1:1" ht="26">
      <c r="A478" s="371" t="s">
        <v>818</v>
      </c>
    </row>
    <row r="479" spans="1:1" ht="26">
      <c r="A479" s="371" t="s">
        <v>820</v>
      </c>
    </row>
    <row r="480" spans="1:1" ht="26">
      <c r="A480" s="371" t="s">
        <v>822</v>
      </c>
    </row>
    <row r="481" spans="1:1" ht="26">
      <c r="A481" s="371" t="s">
        <v>824</v>
      </c>
    </row>
    <row r="482" spans="1:1" ht="26">
      <c r="A482" s="371" t="s">
        <v>826</v>
      </c>
    </row>
    <row r="483" spans="1:1" ht="26">
      <c r="A483" s="371" t="s">
        <v>828</v>
      </c>
    </row>
    <row r="484" spans="1:1" ht="26">
      <c r="A484" s="371" t="s">
        <v>830</v>
      </c>
    </row>
    <row r="485" spans="1:1" ht="26">
      <c r="A485" s="371" t="s">
        <v>832</v>
      </c>
    </row>
    <row r="486" spans="1:1" ht="26">
      <c r="A486" s="371" t="s">
        <v>834</v>
      </c>
    </row>
    <row r="487" spans="1:1" ht="26">
      <c r="A487" s="371" t="s">
        <v>836</v>
      </c>
    </row>
    <row r="488" spans="1:1" ht="26">
      <c r="A488" s="371" t="s">
        <v>838</v>
      </c>
    </row>
    <row r="489" spans="1:1" ht="26">
      <c r="A489" s="371" t="s">
        <v>840</v>
      </c>
    </row>
    <row r="490" spans="1:1" ht="26">
      <c r="A490" s="371" t="s">
        <v>842</v>
      </c>
    </row>
    <row r="491" spans="1:1" ht="26">
      <c r="A491" s="371" t="s">
        <v>844</v>
      </c>
    </row>
    <row r="492" spans="1:1" ht="26">
      <c r="A492" s="371" t="s">
        <v>846</v>
      </c>
    </row>
    <row r="493" spans="1:1" ht="26">
      <c r="A493" s="371" t="s">
        <v>848</v>
      </c>
    </row>
    <row r="494" spans="1:1" ht="26">
      <c r="A494" s="371" t="s">
        <v>850</v>
      </c>
    </row>
    <row r="495" spans="1:1" ht="26">
      <c r="A495" s="371" t="s">
        <v>852</v>
      </c>
    </row>
    <row r="496" spans="1:1" ht="26">
      <c r="A496" s="371" t="s">
        <v>854</v>
      </c>
    </row>
    <row r="497" spans="1:1" ht="26">
      <c r="A497" s="371" t="s">
        <v>856</v>
      </c>
    </row>
    <row r="498" spans="1:1" ht="26">
      <c r="A498" s="371" t="s">
        <v>858</v>
      </c>
    </row>
    <row r="499" spans="1:1" ht="26">
      <c r="A499" s="371" t="s">
        <v>860</v>
      </c>
    </row>
    <row r="500" spans="1:1" ht="26">
      <c r="A500" s="371" t="s">
        <v>862</v>
      </c>
    </row>
    <row r="501" spans="1:1" ht="26">
      <c r="A501" s="371" t="s">
        <v>864</v>
      </c>
    </row>
    <row r="502" spans="1:1" ht="26">
      <c r="A502" s="371" t="s">
        <v>866</v>
      </c>
    </row>
    <row r="503" spans="1:1" ht="26">
      <c r="A503" s="371" t="s">
        <v>868</v>
      </c>
    </row>
    <row r="504" spans="1:1" ht="26">
      <c r="A504" s="371" t="s">
        <v>870</v>
      </c>
    </row>
    <row r="505" spans="1:1" ht="26">
      <c r="A505" s="371" t="s">
        <v>872</v>
      </c>
    </row>
    <row r="506" spans="1:1" ht="26">
      <c r="A506" s="371" t="s">
        <v>874</v>
      </c>
    </row>
    <row r="507" spans="1:1" ht="26">
      <c r="A507" s="371" t="s">
        <v>876</v>
      </c>
    </row>
    <row r="508" spans="1:1" ht="26">
      <c r="A508" s="371" t="s">
        <v>878</v>
      </c>
    </row>
    <row r="509" spans="1:1" ht="26">
      <c r="A509" s="371" t="s">
        <v>880</v>
      </c>
    </row>
    <row r="510" spans="1:1" ht="26">
      <c r="A510" s="371" t="s">
        <v>882</v>
      </c>
    </row>
    <row r="511" spans="1:1" ht="26">
      <c r="A511" s="371" t="s">
        <v>884</v>
      </c>
    </row>
    <row r="512" spans="1:1" ht="26">
      <c r="A512" s="371" t="s">
        <v>886</v>
      </c>
    </row>
    <row r="513" spans="1:1" ht="26">
      <c r="A513" s="371" t="s">
        <v>888</v>
      </c>
    </row>
    <row r="514" spans="1:1" ht="26">
      <c r="A514" s="371" t="s">
        <v>890</v>
      </c>
    </row>
    <row r="515" spans="1:1" ht="26">
      <c r="A515" s="371" t="s">
        <v>892</v>
      </c>
    </row>
    <row r="516" spans="1:1" ht="26">
      <c r="A516" s="371" t="s">
        <v>894</v>
      </c>
    </row>
    <row r="517" spans="1:1" ht="26">
      <c r="A517" s="371" t="s">
        <v>896</v>
      </c>
    </row>
    <row r="518" spans="1:1" ht="26">
      <c r="A518" s="371" t="s">
        <v>898</v>
      </c>
    </row>
    <row r="519" spans="1:1" ht="26">
      <c r="A519" s="371" t="s">
        <v>900</v>
      </c>
    </row>
    <row r="520" spans="1:1" ht="26">
      <c r="A520" s="371" t="s">
        <v>902</v>
      </c>
    </row>
    <row r="521" spans="1:1" ht="26">
      <c r="A521" s="371" t="s">
        <v>904</v>
      </c>
    </row>
    <row r="522" spans="1:1" ht="26">
      <c r="A522" s="371" t="s">
        <v>906</v>
      </c>
    </row>
    <row r="523" spans="1:1" ht="26">
      <c r="A523" s="371" t="s">
        <v>908</v>
      </c>
    </row>
    <row r="524" spans="1:1" ht="26">
      <c r="A524" s="371" t="s">
        <v>910</v>
      </c>
    </row>
    <row r="525" spans="1:1" ht="26">
      <c r="A525" s="371" t="s">
        <v>912</v>
      </c>
    </row>
    <row r="526" spans="1:1" ht="26">
      <c r="A526" s="371" t="s">
        <v>914</v>
      </c>
    </row>
    <row r="527" spans="1:1" ht="26">
      <c r="A527" s="371" t="s">
        <v>916</v>
      </c>
    </row>
    <row r="528" spans="1:1" ht="26">
      <c r="A528" s="371" t="s">
        <v>918</v>
      </c>
    </row>
    <row r="529" spans="1:1" ht="26">
      <c r="A529" s="371" t="s">
        <v>920</v>
      </c>
    </row>
    <row r="530" spans="1:1" ht="26">
      <c r="A530" s="371" t="s">
        <v>922</v>
      </c>
    </row>
    <row r="531" spans="1:1" ht="26">
      <c r="A531" s="371" t="s">
        <v>924</v>
      </c>
    </row>
    <row r="532" spans="1:1" ht="26">
      <c r="A532" s="371" t="s">
        <v>926</v>
      </c>
    </row>
    <row r="533" spans="1:1" ht="26">
      <c r="A533" s="371" t="s">
        <v>928</v>
      </c>
    </row>
    <row r="534" spans="1:1" ht="26">
      <c r="A534" s="371" t="s">
        <v>930</v>
      </c>
    </row>
    <row r="535" spans="1:1" ht="26">
      <c r="A535" s="371" t="s">
        <v>932</v>
      </c>
    </row>
    <row r="536" spans="1:1" ht="26">
      <c r="A536" s="371" t="s">
        <v>934</v>
      </c>
    </row>
    <row r="537" spans="1:1" ht="26">
      <c r="A537" s="371" t="s">
        <v>936</v>
      </c>
    </row>
    <row r="538" spans="1:1" ht="26">
      <c r="A538" s="371" t="s">
        <v>938</v>
      </c>
    </row>
    <row r="539" spans="1:1" ht="26">
      <c r="A539" s="371" t="s">
        <v>940</v>
      </c>
    </row>
    <row r="540" spans="1:1" ht="26">
      <c r="A540" s="371" t="s">
        <v>942</v>
      </c>
    </row>
    <row r="541" spans="1:1" ht="26">
      <c r="A541" s="371" t="s">
        <v>944</v>
      </c>
    </row>
    <row r="542" spans="1:1" ht="26">
      <c r="A542" s="371" t="s">
        <v>946</v>
      </c>
    </row>
    <row r="543" spans="1:1" ht="26">
      <c r="A543" s="371" t="s">
        <v>948</v>
      </c>
    </row>
    <row r="544" spans="1:1" ht="26">
      <c r="A544" s="371" t="s">
        <v>950</v>
      </c>
    </row>
    <row r="545" spans="1:1" ht="26">
      <c r="A545" s="371" t="s">
        <v>952</v>
      </c>
    </row>
    <row r="546" spans="1:1" ht="26">
      <c r="A546" s="371" t="s">
        <v>954</v>
      </c>
    </row>
    <row r="547" spans="1:1" ht="26">
      <c r="A547" s="371" t="s">
        <v>956</v>
      </c>
    </row>
    <row r="548" spans="1:1" ht="26">
      <c r="A548" s="371" t="s">
        <v>958</v>
      </c>
    </row>
    <row r="549" spans="1:1" ht="26">
      <c r="A549" s="371" t="s">
        <v>960</v>
      </c>
    </row>
    <row r="550" spans="1:1" ht="26">
      <c r="A550" s="371" t="s">
        <v>962</v>
      </c>
    </row>
    <row r="551" spans="1:1" ht="26">
      <c r="A551" s="371" t="s">
        <v>964</v>
      </c>
    </row>
    <row r="552" spans="1:1" ht="26">
      <c r="A552" s="371" t="s">
        <v>966</v>
      </c>
    </row>
    <row r="553" spans="1:1" ht="26">
      <c r="A553" s="371" t="s">
        <v>968</v>
      </c>
    </row>
    <row r="554" spans="1:1" ht="26">
      <c r="A554" s="371" t="s">
        <v>970</v>
      </c>
    </row>
    <row r="555" spans="1:1" ht="26">
      <c r="A555" s="371" t="s">
        <v>972</v>
      </c>
    </row>
    <row r="556" spans="1:1" ht="26">
      <c r="A556" s="371" t="s">
        <v>974</v>
      </c>
    </row>
    <row r="557" spans="1:1" ht="26">
      <c r="A557" s="371" t="s">
        <v>976</v>
      </c>
    </row>
    <row r="558" spans="1:1" ht="26">
      <c r="A558" s="371" t="s">
        <v>978</v>
      </c>
    </row>
    <row r="559" spans="1:1" ht="26">
      <c r="A559" s="371" t="s">
        <v>980</v>
      </c>
    </row>
    <row r="560" spans="1:1" ht="26">
      <c r="A560" s="371" t="s">
        <v>982</v>
      </c>
    </row>
    <row r="561" spans="1:1" ht="26">
      <c r="A561" s="371" t="s">
        <v>984</v>
      </c>
    </row>
    <row r="562" spans="1:1" ht="26">
      <c r="A562" s="371" t="s">
        <v>986</v>
      </c>
    </row>
    <row r="563" spans="1:1" ht="26">
      <c r="A563" s="371" t="s">
        <v>988</v>
      </c>
    </row>
    <row r="564" spans="1:1" ht="26">
      <c r="A564" s="371" t="s">
        <v>990</v>
      </c>
    </row>
    <row r="565" spans="1:1" ht="26">
      <c r="A565" s="371" t="s">
        <v>992</v>
      </c>
    </row>
    <row r="566" spans="1:1" ht="26">
      <c r="A566" s="371" t="s">
        <v>994</v>
      </c>
    </row>
    <row r="567" spans="1:1" ht="26">
      <c r="A567" s="371" t="s">
        <v>996</v>
      </c>
    </row>
    <row r="568" spans="1:1" ht="26">
      <c r="A568" s="371" t="s">
        <v>998</v>
      </c>
    </row>
    <row r="569" spans="1:1" ht="26">
      <c r="A569" s="371" t="s">
        <v>1000</v>
      </c>
    </row>
    <row r="570" spans="1:1" ht="26">
      <c r="A570" s="371" t="s">
        <v>1002</v>
      </c>
    </row>
    <row r="571" spans="1:1" ht="26">
      <c r="A571" s="371" t="s">
        <v>1004</v>
      </c>
    </row>
    <row r="572" spans="1:1" ht="26">
      <c r="A572" s="371" t="s">
        <v>1006</v>
      </c>
    </row>
    <row r="573" spans="1:1" ht="26">
      <c r="A573" s="371" t="s">
        <v>1008</v>
      </c>
    </row>
    <row r="574" spans="1:1" ht="26">
      <c r="A574" s="371" t="s">
        <v>1010</v>
      </c>
    </row>
    <row r="575" spans="1:1" ht="26">
      <c r="A575" s="371" t="s">
        <v>1012</v>
      </c>
    </row>
    <row r="576" spans="1:1" ht="26">
      <c r="A576" s="371" t="s">
        <v>1014</v>
      </c>
    </row>
    <row r="577" spans="1:1" ht="26">
      <c r="A577" s="371" t="s">
        <v>1016</v>
      </c>
    </row>
    <row r="578" spans="1:1" ht="26">
      <c r="A578" s="371" t="s">
        <v>1018</v>
      </c>
    </row>
    <row r="579" spans="1:1" ht="26">
      <c r="A579" s="371" t="s">
        <v>1020</v>
      </c>
    </row>
    <row r="580" spans="1:1" ht="26">
      <c r="A580" s="371" t="s">
        <v>1022</v>
      </c>
    </row>
    <row r="581" spans="1:1" ht="26">
      <c r="A581" s="371" t="s">
        <v>1024</v>
      </c>
    </row>
    <row r="582" spans="1:1" ht="26">
      <c r="A582" s="371" t="s">
        <v>1026</v>
      </c>
    </row>
    <row r="583" spans="1:1" ht="26">
      <c r="A583" s="371" t="s">
        <v>1028</v>
      </c>
    </row>
    <row r="584" spans="1:1" ht="26">
      <c r="A584" s="371" t="s">
        <v>1030</v>
      </c>
    </row>
    <row r="585" spans="1:1" ht="26">
      <c r="A585" s="371" t="s">
        <v>1032</v>
      </c>
    </row>
    <row r="586" spans="1:1" ht="26">
      <c r="A586" s="371" t="s">
        <v>1034</v>
      </c>
    </row>
    <row r="587" spans="1:1" ht="26">
      <c r="A587" s="371" t="s">
        <v>1036</v>
      </c>
    </row>
    <row r="588" spans="1:1" ht="26">
      <c r="A588" s="371" t="s">
        <v>1038</v>
      </c>
    </row>
    <row r="589" spans="1:1" ht="23.5">
      <c r="A589" s="372" t="s">
        <v>1043</v>
      </c>
    </row>
    <row r="590" spans="1:1" ht="23.5">
      <c r="A590" s="372" t="s">
        <v>1045</v>
      </c>
    </row>
    <row r="591" spans="1:1" ht="23.5">
      <c r="A591" s="372" t="s">
        <v>1047</v>
      </c>
    </row>
    <row r="592" spans="1:1" ht="23.5">
      <c r="A592" s="372" t="s">
        <v>1049</v>
      </c>
    </row>
    <row r="593" spans="1:1" ht="23.5">
      <c r="A593" s="372" t="s">
        <v>1051</v>
      </c>
    </row>
    <row r="594" spans="1:1" ht="23.5">
      <c r="A594" s="372" t="s">
        <v>1053</v>
      </c>
    </row>
    <row r="595" spans="1:1" ht="23.5">
      <c r="A595" s="372" t="s">
        <v>1055</v>
      </c>
    </row>
    <row r="596" spans="1:1" ht="23.5">
      <c r="A596" s="373" t="s">
        <v>1057</v>
      </c>
    </row>
    <row r="597" spans="1:1" ht="23.5">
      <c r="A597" s="373" t="s">
        <v>1059</v>
      </c>
    </row>
    <row r="598" spans="1:1" ht="23.5">
      <c r="A598" s="373" t="s">
        <v>1061</v>
      </c>
    </row>
    <row r="599" spans="1:1" ht="23.5">
      <c r="A599" s="373" t="s">
        <v>1063</v>
      </c>
    </row>
    <row r="600" spans="1:1" ht="23.5">
      <c r="A600" s="373" t="s">
        <v>1065</v>
      </c>
    </row>
    <row r="601" spans="1:1" ht="23.5">
      <c r="A601" s="373" t="s">
        <v>1067</v>
      </c>
    </row>
    <row r="602" spans="1:1" ht="23.5">
      <c r="A602" s="373" t="s">
        <v>1069</v>
      </c>
    </row>
    <row r="603" spans="1:1" ht="23.5">
      <c r="A603" s="373" t="s">
        <v>1071</v>
      </c>
    </row>
    <row r="604" spans="1:1" ht="23.5">
      <c r="A604" s="373" t="s">
        <v>1073</v>
      </c>
    </row>
    <row r="605" spans="1:1" ht="23.5">
      <c r="A605" s="373" t="s">
        <v>1075</v>
      </c>
    </row>
    <row r="606" spans="1:1" ht="23.5">
      <c r="A606" s="373" t="s">
        <v>1077</v>
      </c>
    </row>
    <row r="607" spans="1:1" ht="23.5">
      <c r="A607" s="373" t="s">
        <v>1079</v>
      </c>
    </row>
    <row r="608" spans="1:1" ht="23.5">
      <c r="A608" s="373" t="s">
        <v>1081</v>
      </c>
    </row>
    <row r="609" spans="1:1" ht="23.5">
      <c r="A609" s="372" t="s">
        <v>1086</v>
      </c>
    </row>
    <row r="610" spans="1:1" ht="23.5">
      <c r="A610" s="372" t="s">
        <v>1087</v>
      </c>
    </row>
    <row r="611" spans="1:1" ht="23.5">
      <c r="A611" s="372" t="s">
        <v>1088</v>
      </c>
    </row>
    <row r="612" spans="1:1" ht="23.5">
      <c r="A612" s="372" t="s">
        <v>1089</v>
      </c>
    </row>
    <row r="613" spans="1:1" ht="23.5">
      <c r="A613" s="372" t="s">
        <v>1090</v>
      </c>
    </row>
    <row r="614" spans="1:1" ht="23.5">
      <c r="A614" s="372" t="s">
        <v>1091</v>
      </c>
    </row>
    <row r="615" spans="1:1" ht="23.5">
      <c r="A615" s="372" t="s">
        <v>1092</v>
      </c>
    </row>
    <row r="616" spans="1:1" ht="23.5">
      <c r="A616" s="372" t="s">
        <v>1093</v>
      </c>
    </row>
    <row r="617" spans="1:1" ht="23.5">
      <c r="A617" s="374" t="s">
        <v>1096</v>
      </c>
    </row>
    <row r="618" spans="1:1" ht="23.5">
      <c r="A618" s="374" t="s">
        <v>1097</v>
      </c>
    </row>
    <row r="619" spans="1:1" ht="23.5">
      <c r="A619" s="375" t="s">
        <v>1098</v>
      </c>
    </row>
    <row r="620" spans="1:1" ht="23.5">
      <c r="A620" s="375" t="s">
        <v>1099</v>
      </c>
    </row>
    <row r="621" spans="1:1" ht="23.5">
      <c r="A621" s="375" t="s">
        <v>1100</v>
      </c>
    </row>
    <row r="622" spans="1:1" ht="23.5">
      <c r="A622" s="375" t="s">
        <v>1101</v>
      </c>
    </row>
    <row r="623" spans="1:1" ht="23.5">
      <c r="A623" s="375" t="s">
        <v>1102</v>
      </c>
    </row>
    <row r="624" spans="1:1" ht="23.5">
      <c r="A624" s="375" t="s">
        <v>1103</v>
      </c>
    </row>
    <row r="625" spans="1:1" ht="23.5">
      <c r="A625" s="375" t="s">
        <v>1104</v>
      </c>
    </row>
    <row r="626" spans="1:1" ht="23.5">
      <c r="A626" s="375" t="s">
        <v>1105</v>
      </c>
    </row>
    <row r="627" spans="1:1" ht="23.5">
      <c r="A627" s="375" t="s">
        <v>1106</v>
      </c>
    </row>
    <row r="628" spans="1:1" ht="23.5">
      <c r="A628" s="375" t="s">
        <v>1107</v>
      </c>
    </row>
    <row r="629" spans="1:1" ht="23.5">
      <c r="A629" s="376" t="s">
        <v>1111</v>
      </c>
    </row>
    <row r="630" spans="1:1" ht="23.5">
      <c r="A630" s="377" t="s">
        <v>1113</v>
      </c>
    </row>
    <row r="631" spans="1:1" ht="23.5">
      <c r="A631" s="376" t="s">
        <v>1115</v>
      </c>
    </row>
    <row r="632" spans="1:1" ht="23.5">
      <c r="A632" s="376" t="s">
        <v>1117</v>
      </c>
    </row>
    <row r="633" spans="1:1" ht="23.5">
      <c r="A633" s="376" t="s">
        <v>1119</v>
      </c>
    </row>
    <row r="634" spans="1:1" ht="23.5">
      <c r="A634" s="376" t="s">
        <v>1121</v>
      </c>
    </row>
    <row r="635" spans="1:1" ht="23.5">
      <c r="A635" s="376" t="s">
        <v>1123</v>
      </c>
    </row>
    <row r="636" spans="1:1" ht="23.5">
      <c r="A636" s="376" t="s">
        <v>1125</v>
      </c>
    </row>
    <row r="637" spans="1:1" ht="23.5">
      <c r="A637" s="376" t="s">
        <v>1127</v>
      </c>
    </row>
    <row r="638" spans="1:1" ht="23.5">
      <c r="A638" s="376" t="s">
        <v>1129</v>
      </c>
    </row>
    <row r="639" spans="1:1" ht="23.5">
      <c r="A639" s="376" t="s">
        <v>1131</v>
      </c>
    </row>
    <row r="640" spans="1:1" ht="23.5">
      <c r="A640" s="376" t="s">
        <v>1133</v>
      </c>
    </row>
    <row r="641" spans="1:1" ht="23.5">
      <c r="A641" s="376" t="s">
        <v>1135</v>
      </c>
    </row>
    <row r="642" spans="1:1" ht="23.5">
      <c r="A642" s="376" t="s">
        <v>1137</v>
      </c>
    </row>
  </sheetData>
  <conditionalFormatting sqref="A287">
    <cfRule type="duplicateValues" dxfId="3" priority="4"/>
  </conditionalFormatting>
  <conditionalFormatting sqref="A337">
    <cfRule type="duplicateValues" dxfId="2" priority="3"/>
  </conditionalFormatting>
  <conditionalFormatting sqref="A358">
    <cfRule type="duplicateValues" dxfId="1" priority="2"/>
  </conditionalFormatting>
  <conditionalFormatting sqref="A391">
    <cfRule type="duplicateValues" dxfId="0" priority="1"/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B2D116C849944CB482936CB6DBE0E7" ma:contentTypeVersion="18" ma:contentTypeDescription="Create a new document." ma:contentTypeScope="" ma:versionID="fdb47ef6eff7546702cb5deb863deab1">
  <xsd:schema xmlns:xsd="http://www.w3.org/2001/XMLSchema" xmlns:xs="http://www.w3.org/2001/XMLSchema" xmlns:p="http://schemas.microsoft.com/office/2006/metadata/properties" xmlns:ns2="1545fb7f-a319-4ac6-9bbb-056f6b234b85" xmlns:ns3="61780b56-53a0-48b7-94b7-99dcf39097de" targetNamespace="http://schemas.microsoft.com/office/2006/metadata/properties" ma:root="true" ma:fieldsID="fb5d54599bfa5609bf4459018398059e" ns2:_="" ns3:_="">
    <xsd:import namespace="1545fb7f-a319-4ac6-9bbb-056f6b234b85"/>
    <xsd:import namespace="61780b56-53a0-48b7-94b7-99dcf39097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5fb7f-a319-4ac6-9bbb-056f6b234b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112af4e-0e39-4e6e-9333-105251fbad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780b56-53a0-48b7-94b7-99dcf39097d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ac4683-bc9a-4f59-9af6-0c7162be9dda}" ma:internalName="TaxCatchAll" ma:showField="CatchAllData" ma:web="61780b56-53a0-48b7-94b7-99dcf39097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780b56-53a0-48b7-94b7-99dcf39097de"/>
    <lcf76f155ced4ddcb4097134ff3c332f xmlns="1545fb7f-a319-4ac6-9bbb-056f6b234b85">
      <Terms xmlns="http://schemas.microsoft.com/office/infopath/2007/PartnerControls"/>
    </lcf76f155ced4ddcb4097134ff3c332f>
    <SharedWithUsers xmlns="61780b56-53a0-48b7-94b7-99dcf39097de">
      <UserInfo>
        <DisplayName>ANNE-SOPHIE FOUGERAY</DisplayName>
        <AccountId>95</AccountId>
        <AccountType/>
      </UserInfo>
      <UserInfo>
        <DisplayName>DAVID LEGAL</DisplayName>
        <AccountId>98</AccountId>
        <AccountType/>
      </UserInfo>
      <UserInfo>
        <DisplayName>OLIVIER DOUCET BON</DisplayName>
        <AccountId>359</AccountId>
        <AccountType/>
      </UserInfo>
      <UserInfo>
        <DisplayName>Ludovic Havart</DisplayName>
        <AccountId>97</AccountId>
        <AccountType/>
      </UserInfo>
      <UserInfo>
        <DisplayName>EMMANUEL DENIS</DisplayName>
        <AccountId>58</AccountId>
        <AccountType/>
      </UserInfo>
      <UserInfo>
        <DisplayName>DENIS ROBELIN</DisplayName>
        <AccountId>96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5F3A61F3-0C4C-451C-9410-2ADAEF838D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5fb7f-a319-4ac6-9bbb-056f6b234b85"/>
    <ds:schemaRef ds:uri="61780b56-53a0-48b7-94b7-99dcf39097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410AE05-7DB2-4DB1-8D9B-70C5281A23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88E624-84E9-4C67-84F5-CE04BAEA358E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1545fb7f-a319-4ac6-9bbb-056f6b234b85"/>
    <ds:schemaRef ds:uri="61780b56-53a0-48b7-94b7-99dcf39097de"/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16</vt:i4>
      </vt:variant>
    </vt:vector>
  </HeadingPairs>
  <TitlesOfParts>
    <vt:vector size="25" baseType="lpstr">
      <vt:lpstr>PROMOS PRODUITS</vt:lpstr>
      <vt:lpstr>PROMO LX BASICS UNITAIRES</vt:lpstr>
      <vt:lpstr>PROMO 118ML LX BASICS FLUID</vt:lpstr>
      <vt:lpstr>PROMO LX SETS BASICS&amp;FLUID</vt:lpstr>
      <vt:lpstr>PROMO WN ENCRE A DESSINER</vt:lpstr>
      <vt:lpstr>PROMO WN PROMARKER UNITAIRES</vt:lpstr>
      <vt:lpstr>PROMO  WN SETS PROMARKER</vt:lpstr>
      <vt:lpstr>PROMO WN BRUSH FOUNDATION</vt:lpstr>
      <vt:lpstr>Feuil1</vt:lpstr>
      <vt:lpstr>'PROMO  WN SETS PROMARKER'!Impression_des_titres</vt:lpstr>
      <vt:lpstr>'PROMO 118ML LX BASICS FLUID'!Impression_des_titres</vt:lpstr>
      <vt:lpstr>'PROMO LX BASICS UNITAIRES'!Impression_des_titres</vt:lpstr>
      <vt:lpstr>'PROMO LX SETS BASICS&amp;FLUID'!Impression_des_titres</vt:lpstr>
      <vt:lpstr>'PROMO WN BRUSH FOUNDATION'!Impression_des_titres</vt:lpstr>
      <vt:lpstr>'PROMO WN ENCRE A DESSINER'!Impression_des_titres</vt:lpstr>
      <vt:lpstr>'PROMO WN PROMARKER UNITAIRES'!Impression_des_titres</vt:lpstr>
      <vt:lpstr>'PROMOS PRODUITS'!Impression_des_titres</vt:lpstr>
      <vt:lpstr>'PROMO  WN SETS PROMARKER'!Zone_d_impression</vt:lpstr>
      <vt:lpstr>'PROMO 118ML LX BASICS FLUID'!Zone_d_impression</vt:lpstr>
      <vt:lpstr>'PROMO LX BASICS UNITAIRES'!Zone_d_impression</vt:lpstr>
      <vt:lpstr>'PROMO LX SETS BASICS&amp;FLUID'!Zone_d_impression</vt:lpstr>
      <vt:lpstr>'PROMO WN BRUSH FOUNDATION'!Zone_d_impression</vt:lpstr>
      <vt:lpstr>'PROMO WN ENCRE A DESSINER'!Zone_d_impression</vt:lpstr>
      <vt:lpstr>'PROMO WN PROMARKER UNITAIRES'!Zone_d_impression</vt:lpstr>
      <vt:lpstr>'PROMOS PRODUITS'!Zone_d_impression</vt:lpstr>
    </vt:vector>
  </TitlesOfParts>
  <Manager/>
  <Company>Colart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Amandine</dc:creator>
  <cp:keywords/>
  <dc:description/>
  <cp:lastModifiedBy>AMANDINE LE COSSEC</cp:lastModifiedBy>
  <cp:revision/>
  <dcterms:created xsi:type="dcterms:W3CDTF">2014-12-09T15:34:52Z</dcterms:created>
  <dcterms:modified xsi:type="dcterms:W3CDTF">2025-07-30T12:16:09Z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0x010100F1B2D116C849944CB482936CB6DBE0E7</vt:lpwstr>
  </property>
  <property fmtid="{D5CDD505-2E9C-101B-9397-08002B2CF9AE}" pid="3" name="MediaServiceImageTags">
    <vt:lpwstr/>
  </property>
  <property fmtid="{D5CDD505-2E9C-101B-9397-08002B2CF9AE}" pid="4" name="Order">
    <vt:r8>5481200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